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vv.local\devo\DSEV\JOSÉ PEREIRA\2025_2026 CAMPANHA\SITE IVV 2026\"/>
    </mc:Choice>
  </mc:AlternateContent>
  <xr:revisionPtr revIDLastSave="0" documentId="13_ncr:1_{8D6E930A-4DA2-4875-AB98-43BB26DB25A0}" xr6:coauthVersionLast="47" xr6:coauthVersionMax="47" xr10:uidLastSave="{00000000-0000-0000-0000-000000000000}"/>
  <workbookProtection workbookAlgorithmName="SHA-512" workbookHashValue="G6MwtKMXeepjZ0PWupylrcqh/Z38M7y1XtSolT7P4l7gkew7o7xj5dJhNWU5KlGfrSeNhVZ/88b83dNovOYLPw==" workbookSaltValue="8Vv+4QdBsAW/UjoXzVAk7A==" workbookSpinCount="100000" lockStructure="1"/>
  <bookViews>
    <workbookView xWindow="21480" yWindow="-120" windowWidth="21840" windowHeight="13020" xr2:uid="{AA2CD3C7-3418-4AB7-AFC5-EF5CADFEDDE8}"/>
  </bookViews>
  <sheets>
    <sheet name="Índice" sheetId="24" r:id="rId1"/>
    <sheet name="1" sheetId="1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21" r:id="rId15"/>
    <sheet name="15" sheetId="20" r:id="rId16"/>
    <sheet name="16" sheetId="18" r:id="rId17"/>
    <sheet name="17" sheetId="22" r:id="rId18"/>
    <sheet name="18" sheetId="19" r:id="rId19"/>
    <sheet name="19" sheetId="23" r:id="rId20"/>
    <sheet name="20" sheetId="25" r:id="rId21"/>
    <sheet name="21" sheetId="26" r:id="rId22"/>
    <sheet name="22" sheetId="27" r:id="rId23"/>
    <sheet name="23" sheetId="28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93" i="23" l="1"/>
  <c r="Y293" i="23"/>
  <c r="X293" i="23"/>
  <c r="W293" i="23"/>
  <c r="Z292" i="23"/>
  <c r="Y292" i="23"/>
  <c r="X292" i="23"/>
  <c r="W292" i="23"/>
  <c r="Z291" i="23"/>
  <c r="Y291" i="23"/>
  <c r="X291" i="23"/>
  <c r="W291" i="23"/>
  <c r="Z290" i="23"/>
  <c r="Y290" i="23"/>
  <c r="X290" i="23"/>
  <c r="W290" i="23"/>
  <c r="Z289" i="23"/>
  <c r="Y289" i="23"/>
  <c r="X289" i="23"/>
  <c r="W289" i="23"/>
  <c r="Z288" i="23"/>
  <c r="Y288" i="23"/>
  <c r="X288" i="23"/>
  <c r="W288" i="23"/>
  <c r="Z287" i="23"/>
  <c r="Y287" i="23"/>
  <c r="X287" i="23"/>
  <c r="W287" i="23"/>
  <c r="Z286" i="23"/>
  <c r="Y286" i="23"/>
  <c r="X286" i="23"/>
  <c r="W286" i="23"/>
  <c r="Z285" i="23"/>
  <c r="Y285" i="23"/>
  <c r="X285" i="23"/>
  <c r="W285" i="23"/>
  <c r="Z284" i="23"/>
  <c r="Y284" i="23"/>
  <c r="X284" i="23"/>
  <c r="W284" i="23"/>
  <c r="Z283" i="23"/>
  <c r="Y283" i="23"/>
  <c r="X283" i="23"/>
  <c r="W283" i="23"/>
  <c r="V282" i="23"/>
  <c r="U282" i="23"/>
  <c r="T282" i="23"/>
  <c r="S282" i="23"/>
  <c r="R282" i="23"/>
  <c r="Q282" i="23"/>
  <c r="P282" i="23"/>
  <c r="O282" i="23"/>
  <c r="N282" i="23"/>
  <c r="M282" i="23"/>
  <c r="L282" i="23"/>
  <c r="K282" i="23"/>
  <c r="J282" i="23"/>
  <c r="I282" i="23"/>
  <c r="H282" i="23"/>
  <c r="G282" i="23"/>
  <c r="F282" i="23"/>
  <c r="E282" i="23"/>
  <c r="D282" i="23"/>
  <c r="C282" i="23"/>
  <c r="Z281" i="23"/>
  <c r="Y281" i="23"/>
  <c r="X281" i="23"/>
  <c r="W281" i="23"/>
  <c r="Z280" i="23"/>
  <c r="Y280" i="23"/>
  <c r="X280" i="23"/>
  <c r="W280" i="23"/>
  <c r="Z279" i="23"/>
  <c r="Y279" i="23"/>
  <c r="X279" i="23"/>
  <c r="W279" i="23"/>
  <c r="V278" i="23"/>
  <c r="U278" i="23"/>
  <c r="T278" i="23"/>
  <c r="X278" i="23" s="1"/>
  <c r="S278" i="23"/>
  <c r="R278" i="23"/>
  <c r="Q278" i="23"/>
  <c r="P278" i="23"/>
  <c r="O278" i="23"/>
  <c r="N278" i="23"/>
  <c r="M278" i="23"/>
  <c r="L278" i="23"/>
  <c r="K278" i="23"/>
  <c r="J278" i="23"/>
  <c r="I278" i="23"/>
  <c r="H278" i="23"/>
  <c r="G278" i="23"/>
  <c r="F278" i="23"/>
  <c r="E278" i="23"/>
  <c r="D278" i="23"/>
  <c r="C278" i="23"/>
  <c r="W278" i="23" s="1"/>
  <c r="Z277" i="23"/>
  <c r="Y277" i="23"/>
  <c r="X277" i="23"/>
  <c r="W277" i="23"/>
  <c r="Z276" i="23"/>
  <c r="Y276" i="23"/>
  <c r="X276" i="23"/>
  <c r="W276" i="23"/>
  <c r="Z275" i="23"/>
  <c r="Y275" i="23"/>
  <c r="X275" i="23"/>
  <c r="W275" i="23"/>
  <c r="Z274" i="23"/>
  <c r="Y274" i="23"/>
  <c r="X274" i="23"/>
  <c r="W274" i="23"/>
  <c r="Z273" i="23"/>
  <c r="Y273" i="23"/>
  <c r="X273" i="23"/>
  <c r="W273" i="23"/>
  <c r="Z272" i="23"/>
  <c r="Y272" i="23"/>
  <c r="X272" i="23"/>
  <c r="W272" i="23"/>
  <c r="V271" i="23"/>
  <c r="U271" i="23"/>
  <c r="T271" i="23"/>
  <c r="S271" i="23"/>
  <c r="R271" i="23"/>
  <c r="Q271" i="23"/>
  <c r="P271" i="23"/>
  <c r="O271" i="23"/>
  <c r="N271" i="23"/>
  <c r="M271" i="23"/>
  <c r="L271" i="23"/>
  <c r="K271" i="23"/>
  <c r="J271" i="23"/>
  <c r="I271" i="23"/>
  <c r="H271" i="23"/>
  <c r="G271" i="23"/>
  <c r="F271" i="23"/>
  <c r="E271" i="23"/>
  <c r="D271" i="23"/>
  <c r="C271" i="23"/>
  <c r="Z270" i="23"/>
  <c r="Y270" i="23"/>
  <c r="X270" i="23"/>
  <c r="W270" i="23"/>
  <c r="Z269" i="23"/>
  <c r="Y269" i="23"/>
  <c r="X269" i="23"/>
  <c r="W269" i="23"/>
  <c r="Z268" i="23"/>
  <c r="Y268" i="23"/>
  <c r="X268" i="23"/>
  <c r="W268" i="23"/>
  <c r="Z267" i="23"/>
  <c r="Y267" i="23"/>
  <c r="X267" i="23"/>
  <c r="W267" i="23"/>
  <c r="V266" i="23"/>
  <c r="U266" i="23"/>
  <c r="T266" i="23"/>
  <c r="S266" i="23"/>
  <c r="R266" i="23"/>
  <c r="Q266" i="23"/>
  <c r="P266" i="23"/>
  <c r="O266" i="23"/>
  <c r="N266" i="23"/>
  <c r="M266" i="23"/>
  <c r="L266" i="23"/>
  <c r="K266" i="23"/>
  <c r="J266" i="23"/>
  <c r="I266" i="23"/>
  <c r="H266" i="23"/>
  <c r="G266" i="23"/>
  <c r="F266" i="23"/>
  <c r="E266" i="23"/>
  <c r="D266" i="23"/>
  <c r="C266" i="23"/>
  <c r="W266" i="23" s="1"/>
  <c r="Z265" i="23"/>
  <c r="Y265" i="23"/>
  <c r="X265" i="23"/>
  <c r="W265" i="23"/>
  <c r="Z264" i="23"/>
  <c r="Y264" i="23"/>
  <c r="X264" i="23"/>
  <c r="W264" i="23"/>
  <c r="Z263" i="23"/>
  <c r="Y263" i="23"/>
  <c r="X263" i="23"/>
  <c r="W263" i="23"/>
  <c r="Z262" i="23"/>
  <c r="Y262" i="23"/>
  <c r="X262" i="23"/>
  <c r="W262" i="23"/>
  <c r="Z261" i="23"/>
  <c r="Y261" i="23"/>
  <c r="X261" i="23"/>
  <c r="W261" i="23"/>
  <c r="Z260" i="23"/>
  <c r="Y260" i="23"/>
  <c r="X260" i="23"/>
  <c r="W260" i="23"/>
  <c r="Z259" i="23"/>
  <c r="Y259" i="23"/>
  <c r="X259" i="23"/>
  <c r="W259" i="23"/>
  <c r="Z258" i="23"/>
  <c r="Y258" i="23"/>
  <c r="X258" i="23"/>
  <c r="W258" i="23"/>
  <c r="Z257" i="23"/>
  <c r="Y257" i="23"/>
  <c r="X257" i="23"/>
  <c r="W257" i="23"/>
  <c r="Z256" i="23"/>
  <c r="Y256" i="23"/>
  <c r="X256" i="23"/>
  <c r="W256" i="23"/>
  <c r="Z255" i="23"/>
  <c r="Y255" i="23"/>
  <c r="X255" i="23"/>
  <c r="W255" i="23"/>
  <c r="Z254" i="23"/>
  <c r="Y254" i="23"/>
  <c r="X254" i="23"/>
  <c r="W254" i="23"/>
  <c r="Z253" i="23"/>
  <c r="Y253" i="23"/>
  <c r="X253" i="23"/>
  <c r="W253" i="23"/>
  <c r="Z252" i="23"/>
  <c r="Y252" i="23"/>
  <c r="X252" i="23"/>
  <c r="W252" i="23"/>
  <c r="Z251" i="23"/>
  <c r="Y251" i="23"/>
  <c r="X251" i="23"/>
  <c r="W251" i="23"/>
  <c r="Z250" i="23"/>
  <c r="Y250" i="23"/>
  <c r="X250" i="23"/>
  <c r="W250" i="23"/>
  <c r="Z249" i="23"/>
  <c r="Y249" i="23"/>
  <c r="X249" i="23"/>
  <c r="W249" i="23"/>
  <c r="Z248" i="23"/>
  <c r="Y248" i="23"/>
  <c r="X248" i="23"/>
  <c r="W248" i="23"/>
  <c r="Z247" i="23"/>
  <c r="Y247" i="23"/>
  <c r="X247" i="23"/>
  <c r="W247" i="23"/>
  <c r="Z246" i="23"/>
  <c r="Y246" i="23"/>
  <c r="X246" i="23"/>
  <c r="W246" i="23"/>
  <c r="Z245" i="23"/>
  <c r="Y245" i="23"/>
  <c r="X245" i="23"/>
  <c r="W245" i="23"/>
  <c r="V244" i="23"/>
  <c r="U244" i="23"/>
  <c r="T244" i="23"/>
  <c r="S244" i="23"/>
  <c r="R244" i="23"/>
  <c r="Q244" i="23"/>
  <c r="P244" i="23"/>
  <c r="O244" i="23"/>
  <c r="N244" i="23"/>
  <c r="M244" i="23"/>
  <c r="L244" i="23"/>
  <c r="K244" i="23"/>
  <c r="J244" i="23"/>
  <c r="I244" i="23"/>
  <c r="H244" i="23"/>
  <c r="G244" i="23"/>
  <c r="F244" i="23"/>
  <c r="E244" i="23"/>
  <c r="D244" i="23"/>
  <c r="C244" i="23"/>
  <c r="Z243" i="23"/>
  <c r="Y243" i="23"/>
  <c r="X243" i="23"/>
  <c r="W243" i="23"/>
  <c r="Z242" i="23"/>
  <c r="Y242" i="23"/>
  <c r="X242" i="23"/>
  <c r="W242" i="23"/>
  <c r="Z241" i="23"/>
  <c r="Y241" i="23"/>
  <c r="X241" i="23"/>
  <c r="W241" i="23"/>
  <c r="Z240" i="23"/>
  <c r="Y240" i="23"/>
  <c r="X240" i="23"/>
  <c r="W240" i="23"/>
  <c r="Z239" i="23"/>
  <c r="Y239" i="23"/>
  <c r="X239" i="23"/>
  <c r="W239" i="23"/>
  <c r="Z238" i="23"/>
  <c r="Y238" i="23"/>
  <c r="X238" i="23"/>
  <c r="W238" i="23"/>
  <c r="Z237" i="23"/>
  <c r="Y237" i="23"/>
  <c r="X237" i="23"/>
  <c r="W237" i="23"/>
  <c r="Z236" i="23"/>
  <c r="Y236" i="23"/>
  <c r="X236" i="23"/>
  <c r="W236" i="23"/>
  <c r="Z235" i="23"/>
  <c r="Y235" i="23"/>
  <c r="X235" i="23"/>
  <c r="W235" i="23"/>
  <c r="Z234" i="23"/>
  <c r="Y234" i="23"/>
  <c r="X234" i="23"/>
  <c r="W234" i="23"/>
  <c r="Z233" i="23"/>
  <c r="Y233" i="23"/>
  <c r="X233" i="23"/>
  <c r="W233" i="23"/>
  <c r="Z232" i="23"/>
  <c r="Y232" i="23"/>
  <c r="X232" i="23"/>
  <c r="W232" i="23"/>
  <c r="Z231" i="23"/>
  <c r="Y231" i="23"/>
  <c r="X231" i="23"/>
  <c r="W231" i="23"/>
  <c r="Z230" i="23"/>
  <c r="Y230" i="23"/>
  <c r="X230" i="23"/>
  <c r="W230" i="23"/>
  <c r="V229" i="23"/>
  <c r="U229" i="23"/>
  <c r="T229" i="23"/>
  <c r="S229" i="23"/>
  <c r="R229" i="23"/>
  <c r="Q229" i="23"/>
  <c r="Y229" i="23" s="1"/>
  <c r="P229" i="23"/>
  <c r="O229" i="23"/>
  <c r="N229" i="23"/>
  <c r="M229" i="23"/>
  <c r="L229" i="23"/>
  <c r="K229" i="23"/>
  <c r="J229" i="23"/>
  <c r="I229" i="23"/>
  <c r="H229" i="23"/>
  <c r="G229" i="23"/>
  <c r="F229" i="23"/>
  <c r="E229" i="23"/>
  <c r="D229" i="23"/>
  <c r="C229" i="23"/>
  <c r="Z228" i="23"/>
  <c r="Y228" i="23"/>
  <c r="X228" i="23"/>
  <c r="W228" i="23"/>
  <c r="Z227" i="23"/>
  <c r="Y227" i="23"/>
  <c r="X227" i="23"/>
  <c r="W227" i="23"/>
  <c r="Z226" i="23"/>
  <c r="Y226" i="23"/>
  <c r="X226" i="23"/>
  <c r="W226" i="23"/>
  <c r="Z225" i="23"/>
  <c r="Y225" i="23"/>
  <c r="X225" i="23"/>
  <c r="W225" i="23"/>
  <c r="Z224" i="23"/>
  <c r="Y224" i="23"/>
  <c r="X224" i="23"/>
  <c r="W224" i="23"/>
  <c r="Z223" i="23"/>
  <c r="Y223" i="23"/>
  <c r="X223" i="23"/>
  <c r="W223" i="23"/>
  <c r="Z222" i="23"/>
  <c r="Y222" i="23"/>
  <c r="X222" i="23"/>
  <c r="W222" i="23"/>
  <c r="Z221" i="23"/>
  <c r="Y221" i="23"/>
  <c r="X221" i="23"/>
  <c r="W221" i="23"/>
  <c r="Z220" i="23"/>
  <c r="Y220" i="23"/>
  <c r="X220" i="23"/>
  <c r="W220" i="23"/>
  <c r="V219" i="23"/>
  <c r="U219" i="23"/>
  <c r="T219" i="23"/>
  <c r="S219" i="23"/>
  <c r="R219" i="23"/>
  <c r="Q219" i="23"/>
  <c r="P219" i="23"/>
  <c r="O219" i="23"/>
  <c r="N219" i="23"/>
  <c r="M219" i="23"/>
  <c r="L219" i="23"/>
  <c r="K219" i="23"/>
  <c r="J219" i="23"/>
  <c r="I219" i="23"/>
  <c r="H219" i="23"/>
  <c r="G219" i="23"/>
  <c r="F219" i="23"/>
  <c r="E219" i="23"/>
  <c r="D219" i="23"/>
  <c r="C219" i="23"/>
  <c r="W219" i="23" s="1"/>
  <c r="Z218" i="23"/>
  <c r="Y218" i="23"/>
  <c r="X218" i="23"/>
  <c r="W218" i="23"/>
  <c r="Z217" i="23"/>
  <c r="Y217" i="23"/>
  <c r="X217" i="23"/>
  <c r="W217" i="23"/>
  <c r="Z216" i="23"/>
  <c r="Y216" i="23"/>
  <c r="X216" i="23"/>
  <c r="W216" i="23"/>
  <c r="Z215" i="23"/>
  <c r="Y215" i="23"/>
  <c r="X215" i="23"/>
  <c r="W215" i="23"/>
  <c r="Z214" i="23"/>
  <c r="Y214" i="23"/>
  <c r="X214" i="23"/>
  <c r="W214" i="23"/>
  <c r="Z213" i="23"/>
  <c r="Y213" i="23"/>
  <c r="X213" i="23"/>
  <c r="W213" i="23"/>
  <c r="Z212" i="23"/>
  <c r="Y212" i="23"/>
  <c r="X212" i="23"/>
  <c r="W212" i="23"/>
  <c r="Z211" i="23"/>
  <c r="Y211" i="23"/>
  <c r="X211" i="23"/>
  <c r="W211" i="23"/>
  <c r="Z210" i="23"/>
  <c r="Y210" i="23"/>
  <c r="X210" i="23"/>
  <c r="W210" i="23"/>
  <c r="V209" i="23"/>
  <c r="U209" i="23"/>
  <c r="T209" i="23"/>
  <c r="S209" i="23"/>
  <c r="R209" i="23"/>
  <c r="Q209" i="23"/>
  <c r="Y209" i="23" s="1"/>
  <c r="P209" i="23"/>
  <c r="O209" i="23"/>
  <c r="N209" i="23"/>
  <c r="M209" i="23"/>
  <c r="L209" i="23"/>
  <c r="K209" i="23"/>
  <c r="J209" i="23"/>
  <c r="I209" i="23"/>
  <c r="H209" i="23"/>
  <c r="G209" i="23"/>
  <c r="F209" i="23"/>
  <c r="E209" i="23"/>
  <c r="D209" i="23"/>
  <c r="C209" i="23"/>
  <c r="Z208" i="23"/>
  <c r="Y208" i="23"/>
  <c r="X208" i="23"/>
  <c r="W208" i="23"/>
  <c r="Z207" i="23"/>
  <c r="Y207" i="23"/>
  <c r="X207" i="23"/>
  <c r="W207" i="23"/>
  <c r="Z206" i="23"/>
  <c r="Y206" i="23"/>
  <c r="X206" i="23"/>
  <c r="W206" i="23"/>
  <c r="Z205" i="23"/>
  <c r="Y205" i="23"/>
  <c r="X205" i="23"/>
  <c r="W205" i="23"/>
  <c r="Z204" i="23"/>
  <c r="Y204" i="23"/>
  <c r="X204" i="23"/>
  <c r="W204" i="23"/>
  <c r="Z203" i="23"/>
  <c r="Y203" i="23"/>
  <c r="X203" i="23"/>
  <c r="W203" i="23"/>
  <c r="Z202" i="23"/>
  <c r="Y202" i="23"/>
  <c r="X202" i="23"/>
  <c r="W202" i="23"/>
  <c r="Z201" i="23"/>
  <c r="Y201" i="23"/>
  <c r="X201" i="23"/>
  <c r="W201" i="23"/>
  <c r="Z200" i="23"/>
  <c r="Y200" i="23"/>
  <c r="X200" i="23"/>
  <c r="W200" i="23"/>
  <c r="Z199" i="23"/>
  <c r="Y199" i="23"/>
  <c r="X199" i="23"/>
  <c r="W199" i="23"/>
  <c r="Z198" i="23"/>
  <c r="Y198" i="23"/>
  <c r="X198" i="23"/>
  <c r="W198" i="23"/>
  <c r="Z197" i="23"/>
  <c r="Y197" i="23"/>
  <c r="X197" i="23"/>
  <c r="W197" i="23"/>
  <c r="Z196" i="23"/>
  <c r="Y196" i="23"/>
  <c r="X196" i="23"/>
  <c r="W196" i="23"/>
  <c r="Z195" i="23"/>
  <c r="Y195" i="23"/>
  <c r="X195" i="23"/>
  <c r="W195" i="23"/>
  <c r="Z194" i="23"/>
  <c r="Y194" i="23"/>
  <c r="X194" i="23"/>
  <c r="W194" i="23"/>
  <c r="Z193" i="23"/>
  <c r="Y193" i="23"/>
  <c r="X193" i="23"/>
  <c r="W193" i="23"/>
  <c r="Z192" i="23"/>
  <c r="Y192" i="23"/>
  <c r="X192" i="23"/>
  <c r="W192" i="23"/>
  <c r="V191" i="23"/>
  <c r="U191" i="23"/>
  <c r="T191" i="23"/>
  <c r="S191" i="23"/>
  <c r="R191" i="23"/>
  <c r="Q191" i="23"/>
  <c r="P191" i="23"/>
  <c r="O191" i="23"/>
  <c r="N191" i="23"/>
  <c r="M191" i="23"/>
  <c r="L191" i="23"/>
  <c r="K191" i="23"/>
  <c r="J191" i="23"/>
  <c r="I191" i="23"/>
  <c r="H191" i="23"/>
  <c r="G191" i="23"/>
  <c r="F191" i="23"/>
  <c r="E191" i="23"/>
  <c r="D191" i="23"/>
  <c r="C191" i="23"/>
  <c r="W191" i="23" s="1"/>
  <c r="Z190" i="23"/>
  <c r="Y190" i="23"/>
  <c r="X190" i="23"/>
  <c r="W190" i="23"/>
  <c r="Z189" i="23"/>
  <c r="Y189" i="23"/>
  <c r="X189" i="23"/>
  <c r="W189" i="23"/>
  <c r="Z188" i="23"/>
  <c r="Y188" i="23"/>
  <c r="X188" i="23"/>
  <c r="W188" i="23"/>
  <c r="Z187" i="23"/>
  <c r="Y187" i="23"/>
  <c r="X187" i="23"/>
  <c r="W187" i="23"/>
  <c r="Z186" i="23"/>
  <c r="Y186" i="23"/>
  <c r="X186" i="23"/>
  <c r="W186" i="23"/>
  <c r="Z185" i="23"/>
  <c r="Y185" i="23"/>
  <c r="X185" i="23"/>
  <c r="W185" i="23"/>
  <c r="Z184" i="23"/>
  <c r="Y184" i="23"/>
  <c r="X184" i="23"/>
  <c r="W184" i="23"/>
  <c r="Z183" i="23"/>
  <c r="Y183" i="23"/>
  <c r="X183" i="23"/>
  <c r="W183" i="23"/>
  <c r="Z182" i="23"/>
  <c r="Y182" i="23"/>
  <c r="X182" i="23"/>
  <c r="W182" i="23"/>
  <c r="Z181" i="23"/>
  <c r="Y181" i="23"/>
  <c r="X181" i="23"/>
  <c r="W181" i="23"/>
  <c r="Z180" i="23"/>
  <c r="Y180" i="23"/>
  <c r="X180" i="23"/>
  <c r="W180" i="23"/>
  <c r="Z179" i="23"/>
  <c r="Y179" i="23"/>
  <c r="X179" i="23"/>
  <c r="W179" i="23"/>
  <c r="Z178" i="23"/>
  <c r="Y178" i="23"/>
  <c r="X178" i="23"/>
  <c r="W178" i="23"/>
  <c r="Z177" i="23"/>
  <c r="Y177" i="23"/>
  <c r="X177" i="23"/>
  <c r="W177" i="23"/>
  <c r="Z176" i="23"/>
  <c r="Y176" i="23"/>
  <c r="X176" i="23"/>
  <c r="W176" i="23"/>
  <c r="Z175" i="23"/>
  <c r="Y175" i="23"/>
  <c r="X175" i="23"/>
  <c r="W175" i="23"/>
  <c r="Z174" i="23"/>
  <c r="Y174" i="23"/>
  <c r="X174" i="23"/>
  <c r="W174" i="23"/>
  <c r="Z173" i="23"/>
  <c r="Y173" i="23"/>
  <c r="X173" i="23"/>
  <c r="W173" i="23"/>
  <c r="V172" i="23"/>
  <c r="U172" i="23"/>
  <c r="T172" i="23"/>
  <c r="S172" i="23"/>
  <c r="R172" i="23"/>
  <c r="Q172" i="23"/>
  <c r="P172" i="23"/>
  <c r="O172" i="23"/>
  <c r="N172" i="23"/>
  <c r="M172" i="23"/>
  <c r="L172" i="23"/>
  <c r="K172" i="23"/>
  <c r="J172" i="23"/>
  <c r="I172" i="23"/>
  <c r="H172" i="23"/>
  <c r="G172" i="23"/>
  <c r="F172" i="23"/>
  <c r="E172" i="23"/>
  <c r="D172" i="23"/>
  <c r="C172" i="23"/>
  <c r="W172" i="23" s="1"/>
  <c r="Z171" i="23"/>
  <c r="Y171" i="23"/>
  <c r="X171" i="23"/>
  <c r="W171" i="23"/>
  <c r="Z170" i="23"/>
  <c r="Y170" i="23"/>
  <c r="X170" i="23"/>
  <c r="W170" i="23"/>
  <c r="Z169" i="23"/>
  <c r="Y169" i="23"/>
  <c r="X169" i="23"/>
  <c r="W169" i="23"/>
  <c r="Z168" i="23"/>
  <c r="Y168" i="23"/>
  <c r="X168" i="23"/>
  <c r="W168" i="23"/>
  <c r="Z167" i="23"/>
  <c r="Y167" i="23"/>
  <c r="X167" i="23"/>
  <c r="W167" i="23"/>
  <c r="Z166" i="23"/>
  <c r="Y166" i="23"/>
  <c r="X166" i="23"/>
  <c r="W166" i="23"/>
  <c r="Z165" i="23"/>
  <c r="Y165" i="23"/>
  <c r="X165" i="23"/>
  <c r="W165" i="23"/>
  <c r="Z164" i="23"/>
  <c r="Y164" i="23"/>
  <c r="X164" i="23"/>
  <c r="W164" i="23"/>
  <c r="Z163" i="23"/>
  <c r="Y163" i="23"/>
  <c r="X163" i="23"/>
  <c r="W163" i="23"/>
  <c r="Z162" i="23"/>
  <c r="Y162" i="23"/>
  <c r="X162" i="23"/>
  <c r="W162" i="23"/>
  <c r="Z161" i="23"/>
  <c r="Y161" i="23"/>
  <c r="X161" i="23"/>
  <c r="W161" i="23"/>
  <c r="Z160" i="23"/>
  <c r="Y160" i="23"/>
  <c r="X160" i="23"/>
  <c r="W160" i="23"/>
  <c r="Z159" i="23"/>
  <c r="Y159" i="23"/>
  <c r="X159" i="23"/>
  <c r="W159" i="23"/>
  <c r="Z158" i="23"/>
  <c r="Y158" i="23"/>
  <c r="X158" i="23"/>
  <c r="W158" i="23"/>
  <c r="V157" i="23"/>
  <c r="U157" i="23"/>
  <c r="T157" i="23"/>
  <c r="S157" i="23"/>
  <c r="R157" i="23"/>
  <c r="Q157" i="23"/>
  <c r="P157" i="23"/>
  <c r="O157" i="23"/>
  <c r="N157" i="23"/>
  <c r="M157" i="23"/>
  <c r="L157" i="23"/>
  <c r="K157" i="23"/>
  <c r="J157" i="23"/>
  <c r="I157" i="23"/>
  <c r="H157" i="23"/>
  <c r="G157" i="23"/>
  <c r="F157" i="23"/>
  <c r="E157" i="23"/>
  <c r="D157" i="23"/>
  <c r="C157" i="23"/>
  <c r="W157" i="23" s="1"/>
  <c r="Z156" i="23"/>
  <c r="Y156" i="23"/>
  <c r="X156" i="23"/>
  <c r="W156" i="23"/>
  <c r="Z155" i="23"/>
  <c r="Y155" i="23"/>
  <c r="X155" i="23"/>
  <c r="W155" i="23"/>
  <c r="Z154" i="23"/>
  <c r="Y154" i="23"/>
  <c r="X154" i="23"/>
  <c r="W154" i="23"/>
  <c r="Z153" i="23"/>
  <c r="Y153" i="23"/>
  <c r="X153" i="23"/>
  <c r="W153" i="23"/>
  <c r="Z152" i="23"/>
  <c r="Y152" i="23"/>
  <c r="X152" i="23"/>
  <c r="W152" i="23"/>
  <c r="Z151" i="23"/>
  <c r="Y151" i="23"/>
  <c r="X151" i="23"/>
  <c r="W151" i="23"/>
  <c r="Z150" i="23"/>
  <c r="Y150" i="23"/>
  <c r="X150" i="23"/>
  <c r="W150" i="23"/>
  <c r="Z149" i="23"/>
  <c r="Y149" i="23"/>
  <c r="X149" i="23"/>
  <c r="W149" i="23"/>
  <c r="Z148" i="23"/>
  <c r="Y148" i="23"/>
  <c r="X148" i="23"/>
  <c r="W148" i="23"/>
  <c r="Z147" i="23"/>
  <c r="Y147" i="23"/>
  <c r="X147" i="23"/>
  <c r="W147" i="23"/>
  <c r="Z146" i="23"/>
  <c r="Y146" i="23"/>
  <c r="X146" i="23"/>
  <c r="W146" i="23"/>
  <c r="Z145" i="23"/>
  <c r="Y145" i="23"/>
  <c r="X145" i="23"/>
  <c r="W145" i="23"/>
  <c r="Z144" i="23"/>
  <c r="Y144" i="23"/>
  <c r="X144" i="23"/>
  <c r="W144" i="23"/>
  <c r="Z143" i="23"/>
  <c r="Y143" i="23"/>
  <c r="X143" i="23"/>
  <c r="W143" i="23"/>
  <c r="V142" i="23"/>
  <c r="U142" i="23"/>
  <c r="Y142" i="23" s="1"/>
  <c r="T142" i="23"/>
  <c r="S142" i="23"/>
  <c r="R142" i="23"/>
  <c r="Q142" i="23"/>
  <c r="P142" i="23"/>
  <c r="O142" i="23"/>
  <c r="N142" i="23"/>
  <c r="M142" i="23"/>
  <c r="L142" i="23"/>
  <c r="K142" i="23"/>
  <c r="J142" i="23"/>
  <c r="I142" i="23"/>
  <c r="H142" i="23"/>
  <c r="G142" i="23"/>
  <c r="F142" i="23"/>
  <c r="E142" i="23"/>
  <c r="D142" i="23"/>
  <c r="C142" i="23"/>
  <c r="W142" i="23" s="1"/>
  <c r="Z141" i="23"/>
  <c r="Y141" i="23"/>
  <c r="X141" i="23"/>
  <c r="W141" i="23"/>
  <c r="Z140" i="23"/>
  <c r="Y140" i="23"/>
  <c r="X140" i="23"/>
  <c r="W140" i="23"/>
  <c r="Z139" i="23"/>
  <c r="Y139" i="23"/>
  <c r="X139" i="23"/>
  <c r="W139" i="23"/>
  <c r="Z138" i="23"/>
  <c r="Y138" i="23"/>
  <c r="X138" i="23"/>
  <c r="W138" i="23"/>
  <c r="Z137" i="23"/>
  <c r="Y137" i="23"/>
  <c r="X137" i="23"/>
  <c r="W137" i="23"/>
  <c r="Z136" i="23"/>
  <c r="Y136" i="23"/>
  <c r="X136" i="23"/>
  <c r="W136" i="23"/>
  <c r="Z135" i="23"/>
  <c r="Y135" i="23"/>
  <c r="X135" i="23"/>
  <c r="W135" i="23"/>
  <c r="Z134" i="23"/>
  <c r="Y134" i="23"/>
  <c r="X134" i="23"/>
  <c r="W134" i="23"/>
  <c r="Z133" i="23"/>
  <c r="Y133" i="23"/>
  <c r="X133" i="23"/>
  <c r="W133" i="23"/>
  <c r="Z132" i="23"/>
  <c r="Y132" i="23"/>
  <c r="X132" i="23"/>
  <c r="W132" i="23"/>
  <c r="Z131" i="23"/>
  <c r="Y131" i="23"/>
  <c r="X131" i="23"/>
  <c r="W131" i="23"/>
  <c r="Z130" i="23"/>
  <c r="Y130" i="23"/>
  <c r="X130" i="23"/>
  <c r="W130" i="23"/>
  <c r="Z129" i="23"/>
  <c r="Y129" i="23"/>
  <c r="X129" i="23"/>
  <c r="W129" i="23"/>
  <c r="V128" i="23"/>
  <c r="U128" i="23"/>
  <c r="Y128" i="23" s="1"/>
  <c r="T128" i="23"/>
  <c r="S128" i="23"/>
  <c r="R128" i="23"/>
  <c r="Q128" i="23"/>
  <c r="P128" i="23"/>
  <c r="O128" i="23"/>
  <c r="N128" i="23"/>
  <c r="M128" i="23"/>
  <c r="L128" i="23"/>
  <c r="K128" i="23"/>
  <c r="J128" i="23"/>
  <c r="I128" i="23"/>
  <c r="H128" i="23"/>
  <c r="G128" i="23"/>
  <c r="W128" i="23" s="1"/>
  <c r="F128" i="23"/>
  <c r="E128" i="23"/>
  <c r="D128" i="23"/>
  <c r="C128" i="23"/>
  <c r="Z127" i="23"/>
  <c r="Y127" i="23"/>
  <c r="X127" i="23"/>
  <c r="W127" i="23"/>
  <c r="Z126" i="23"/>
  <c r="Y126" i="23"/>
  <c r="X126" i="23"/>
  <c r="W126" i="23"/>
  <c r="Z125" i="23"/>
  <c r="Y125" i="23"/>
  <c r="X125" i="23"/>
  <c r="W125" i="23"/>
  <c r="Z124" i="23"/>
  <c r="Y124" i="23"/>
  <c r="X124" i="23"/>
  <c r="W124" i="23"/>
  <c r="Z123" i="23"/>
  <c r="Y123" i="23"/>
  <c r="X123" i="23"/>
  <c r="W123" i="23"/>
  <c r="Z122" i="23"/>
  <c r="Y122" i="23"/>
  <c r="X122" i="23"/>
  <c r="W122" i="23"/>
  <c r="Z121" i="23"/>
  <c r="Y121" i="23"/>
  <c r="X121" i="23"/>
  <c r="W121" i="23"/>
  <c r="Z120" i="23"/>
  <c r="Y120" i="23"/>
  <c r="X120" i="23"/>
  <c r="W120" i="23"/>
  <c r="Z119" i="23"/>
  <c r="Y119" i="23"/>
  <c r="X119" i="23"/>
  <c r="W119" i="23"/>
  <c r="Z118" i="23"/>
  <c r="Y118" i="23"/>
  <c r="X118" i="23"/>
  <c r="W118" i="23"/>
  <c r="Z117" i="23"/>
  <c r="Y117" i="23"/>
  <c r="X117" i="23"/>
  <c r="W117" i="23"/>
  <c r="Z116" i="23"/>
  <c r="Y116" i="23"/>
  <c r="X116" i="23"/>
  <c r="W116" i="23"/>
  <c r="V115" i="23"/>
  <c r="U115" i="23"/>
  <c r="Y115" i="23" s="1"/>
  <c r="T115" i="23"/>
  <c r="S115" i="23"/>
  <c r="R115" i="23"/>
  <c r="Q115" i="23"/>
  <c r="P115" i="23"/>
  <c r="O115" i="23"/>
  <c r="N115" i="23"/>
  <c r="M115" i="23"/>
  <c r="L115" i="23"/>
  <c r="K115" i="23"/>
  <c r="J115" i="23"/>
  <c r="I115" i="23"/>
  <c r="H115" i="23"/>
  <c r="G115" i="23"/>
  <c r="F115" i="23"/>
  <c r="E115" i="23"/>
  <c r="D115" i="23"/>
  <c r="C115" i="23"/>
  <c r="Z114" i="23"/>
  <c r="Y114" i="23"/>
  <c r="X114" i="23"/>
  <c r="W114" i="23"/>
  <c r="Z113" i="23"/>
  <c r="Y113" i="23"/>
  <c r="X113" i="23"/>
  <c r="W113" i="23"/>
  <c r="Z112" i="23"/>
  <c r="Y112" i="23"/>
  <c r="X112" i="23"/>
  <c r="W112" i="23"/>
  <c r="Z111" i="23"/>
  <c r="Y111" i="23"/>
  <c r="X111" i="23"/>
  <c r="W111" i="23"/>
  <c r="Z110" i="23"/>
  <c r="Y110" i="23"/>
  <c r="X110" i="23"/>
  <c r="W110" i="23"/>
  <c r="Z109" i="23"/>
  <c r="Y109" i="23"/>
  <c r="X109" i="23"/>
  <c r="W109" i="23"/>
  <c r="Z108" i="23"/>
  <c r="Y108" i="23"/>
  <c r="X108" i="23"/>
  <c r="W108" i="23"/>
  <c r="Z107" i="23"/>
  <c r="Y107" i="23"/>
  <c r="X107" i="23"/>
  <c r="W107" i="23"/>
  <c r="Z106" i="23"/>
  <c r="Y106" i="23"/>
  <c r="X106" i="23"/>
  <c r="W106" i="23"/>
  <c r="Z105" i="23"/>
  <c r="Y105" i="23"/>
  <c r="X105" i="23"/>
  <c r="W105" i="23"/>
  <c r="Z104" i="23"/>
  <c r="Y104" i="23"/>
  <c r="X104" i="23"/>
  <c r="W104" i="23"/>
  <c r="Z103" i="23"/>
  <c r="Y103" i="23"/>
  <c r="X103" i="23"/>
  <c r="W103" i="23"/>
  <c r="Z102" i="23"/>
  <c r="Y102" i="23"/>
  <c r="X102" i="23"/>
  <c r="W102" i="23"/>
  <c r="Z101" i="23"/>
  <c r="Y101" i="23"/>
  <c r="X101" i="23"/>
  <c r="W101" i="23"/>
  <c r="V100" i="23"/>
  <c r="U100" i="23"/>
  <c r="T100" i="23"/>
  <c r="S100" i="23"/>
  <c r="R100" i="23"/>
  <c r="Q100" i="23"/>
  <c r="P100" i="23"/>
  <c r="O100" i="23"/>
  <c r="N100" i="23"/>
  <c r="M100" i="23"/>
  <c r="L100" i="23"/>
  <c r="K100" i="23"/>
  <c r="J100" i="23"/>
  <c r="I100" i="23"/>
  <c r="H100" i="23"/>
  <c r="G100" i="23"/>
  <c r="W100" i="23" s="1"/>
  <c r="F100" i="23"/>
  <c r="E100" i="23"/>
  <c r="D100" i="23"/>
  <c r="C100" i="23"/>
  <c r="Z99" i="23"/>
  <c r="Y99" i="23"/>
  <c r="X99" i="23"/>
  <c r="W99" i="23"/>
  <c r="Z98" i="23"/>
  <c r="Y98" i="23"/>
  <c r="X98" i="23"/>
  <c r="W98" i="23"/>
  <c r="Z97" i="23"/>
  <c r="Y97" i="23"/>
  <c r="X97" i="23"/>
  <c r="W97" i="23"/>
  <c r="Z96" i="23"/>
  <c r="Y96" i="23"/>
  <c r="X96" i="23"/>
  <c r="W96" i="23"/>
  <c r="Z95" i="23"/>
  <c r="Y95" i="23"/>
  <c r="X95" i="23"/>
  <c r="W95" i="23"/>
  <c r="Z94" i="23"/>
  <c r="Y94" i="23"/>
  <c r="X94" i="23"/>
  <c r="W94" i="23"/>
  <c r="Z93" i="23"/>
  <c r="Y93" i="23"/>
  <c r="X93" i="23"/>
  <c r="W93" i="23"/>
  <c r="Z92" i="23"/>
  <c r="Y92" i="23"/>
  <c r="X92" i="23"/>
  <c r="W92" i="23"/>
  <c r="Z91" i="23"/>
  <c r="Y91" i="23"/>
  <c r="X91" i="23"/>
  <c r="W91" i="23"/>
  <c r="Z90" i="23"/>
  <c r="Y90" i="23"/>
  <c r="X90" i="23"/>
  <c r="W90" i="23"/>
  <c r="Z89" i="23"/>
  <c r="Y89" i="23"/>
  <c r="X89" i="23"/>
  <c r="W89" i="23"/>
  <c r="Z88" i="23"/>
  <c r="Y88" i="23"/>
  <c r="X88" i="23"/>
  <c r="W88" i="23"/>
  <c r="Z87" i="23"/>
  <c r="Y87" i="23"/>
  <c r="X87" i="23"/>
  <c r="W87" i="23"/>
  <c r="V86" i="23"/>
  <c r="U86" i="23"/>
  <c r="T86" i="23"/>
  <c r="S86" i="23"/>
  <c r="R86" i="23"/>
  <c r="Q86" i="23"/>
  <c r="P86" i="23"/>
  <c r="O86" i="23"/>
  <c r="N86" i="23"/>
  <c r="M86" i="23"/>
  <c r="L86" i="23"/>
  <c r="K86" i="23"/>
  <c r="J86" i="23"/>
  <c r="I86" i="23"/>
  <c r="H86" i="23"/>
  <c r="G86" i="23"/>
  <c r="F86" i="23"/>
  <c r="E86" i="23"/>
  <c r="D86" i="23"/>
  <c r="C86" i="23"/>
  <c r="Z85" i="23"/>
  <c r="Y85" i="23"/>
  <c r="X85" i="23"/>
  <c r="W85" i="23"/>
  <c r="Z84" i="23"/>
  <c r="Y84" i="23"/>
  <c r="X84" i="23"/>
  <c r="W84" i="23"/>
  <c r="Z83" i="23"/>
  <c r="Y83" i="23"/>
  <c r="X83" i="23"/>
  <c r="W83" i="23"/>
  <c r="Z82" i="23"/>
  <c r="Y82" i="23"/>
  <c r="X82" i="23"/>
  <c r="W82" i="23"/>
  <c r="Z81" i="23"/>
  <c r="Y81" i="23"/>
  <c r="X81" i="23"/>
  <c r="W81" i="23"/>
  <c r="Z80" i="23"/>
  <c r="Y80" i="23"/>
  <c r="X80" i="23"/>
  <c r="W80" i="23"/>
  <c r="Z79" i="23"/>
  <c r="Y79" i="23"/>
  <c r="X79" i="23"/>
  <c r="W79" i="23"/>
  <c r="Z78" i="23"/>
  <c r="Y78" i="23"/>
  <c r="X78" i="23"/>
  <c r="W78" i="23"/>
  <c r="Z77" i="23"/>
  <c r="Y77" i="23"/>
  <c r="X77" i="23"/>
  <c r="W77" i="23"/>
  <c r="Z76" i="23"/>
  <c r="Y76" i="23"/>
  <c r="X76" i="23"/>
  <c r="W76" i="23"/>
  <c r="Z75" i="23"/>
  <c r="Y75" i="23"/>
  <c r="X75" i="23"/>
  <c r="W75" i="23"/>
  <c r="Z74" i="23"/>
  <c r="Y74" i="23"/>
  <c r="X74" i="23"/>
  <c r="W74" i="23"/>
  <c r="Z73" i="23"/>
  <c r="Y73" i="23"/>
  <c r="X73" i="23"/>
  <c r="W73" i="23"/>
  <c r="Y72" i="23"/>
  <c r="V72" i="23"/>
  <c r="U72" i="23"/>
  <c r="T72" i="23"/>
  <c r="S72" i="23"/>
  <c r="R72" i="23"/>
  <c r="Q72" i="23"/>
  <c r="P72" i="23"/>
  <c r="X72" i="23" s="1"/>
  <c r="O72" i="23"/>
  <c r="N72" i="23"/>
  <c r="M72" i="23"/>
  <c r="L72" i="23"/>
  <c r="K72" i="23"/>
  <c r="J72" i="23"/>
  <c r="I72" i="23"/>
  <c r="H72" i="23"/>
  <c r="G72" i="23"/>
  <c r="W72" i="23" s="1"/>
  <c r="F72" i="23"/>
  <c r="E72" i="23"/>
  <c r="D72" i="23"/>
  <c r="C72" i="23"/>
  <c r="Z71" i="23"/>
  <c r="Y71" i="23"/>
  <c r="X71" i="23"/>
  <c r="W71" i="23"/>
  <c r="Z70" i="23"/>
  <c r="Y70" i="23"/>
  <c r="X70" i="23"/>
  <c r="W70" i="23"/>
  <c r="Z69" i="23"/>
  <c r="Y69" i="23"/>
  <c r="X69" i="23"/>
  <c r="W69" i="23"/>
  <c r="Z68" i="23"/>
  <c r="Y68" i="23"/>
  <c r="X68" i="23"/>
  <c r="W68" i="23"/>
  <c r="Z67" i="23"/>
  <c r="Y67" i="23"/>
  <c r="X67" i="23"/>
  <c r="W67" i="23"/>
  <c r="Z66" i="23"/>
  <c r="Y66" i="23"/>
  <c r="X66" i="23"/>
  <c r="W66" i="23"/>
  <c r="Z65" i="23"/>
  <c r="Y65" i="23"/>
  <c r="X65" i="23"/>
  <c r="W65" i="23"/>
  <c r="Z64" i="23"/>
  <c r="Y64" i="23"/>
  <c r="X64" i="23"/>
  <c r="W64" i="23"/>
  <c r="V63" i="23"/>
  <c r="U63" i="23"/>
  <c r="T63" i="23"/>
  <c r="S63" i="23"/>
  <c r="R63" i="23"/>
  <c r="Q63" i="23"/>
  <c r="P63" i="23"/>
  <c r="O63" i="23"/>
  <c r="N63" i="23"/>
  <c r="M63" i="23"/>
  <c r="L63" i="23"/>
  <c r="K63" i="23"/>
  <c r="J63" i="23"/>
  <c r="I63" i="23"/>
  <c r="H63" i="23"/>
  <c r="G63" i="23"/>
  <c r="F63" i="23"/>
  <c r="E63" i="23"/>
  <c r="D63" i="23"/>
  <c r="C63" i="23"/>
  <c r="Z62" i="23"/>
  <c r="Y62" i="23"/>
  <c r="X62" i="23"/>
  <c r="W62" i="23"/>
  <c r="Z61" i="23"/>
  <c r="Y61" i="23"/>
  <c r="X61" i="23"/>
  <c r="W61" i="23"/>
  <c r="Z60" i="23"/>
  <c r="Y60" i="23"/>
  <c r="X60" i="23"/>
  <c r="W60" i="23"/>
  <c r="Z59" i="23"/>
  <c r="Y59" i="23"/>
  <c r="X59" i="23"/>
  <c r="W59" i="23"/>
  <c r="Z58" i="23"/>
  <c r="Y58" i="23"/>
  <c r="X58" i="23"/>
  <c r="W58" i="23"/>
  <c r="Z57" i="23"/>
  <c r="Y57" i="23"/>
  <c r="X57" i="23"/>
  <c r="W57" i="23"/>
  <c r="Z56" i="23"/>
  <c r="Y56" i="23"/>
  <c r="X56" i="23"/>
  <c r="W56" i="23"/>
  <c r="Z55" i="23"/>
  <c r="Y55" i="23"/>
  <c r="X55" i="23"/>
  <c r="W55" i="23"/>
  <c r="Z54" i="23"/>
  <c r="Y54" i="23"/>
  <c r="X54" i="23"/>
  <c r="W54" i="23"/>
  <c r="Z53" i="23"/>
  <c r="Y53" i="23"/>
  <c r="X53" i="23"/>
  <c r="W53" i="23"/>
  <c r="Z52" i="23"/>
  <c r="Y52" i="23"/>
  <c r="X52" i="23"/>
  <c r="W52" i="23"/>
  <c r="Z51" i="23"/>
  <c r="Y51" i="23"/>
  <c r="X51" i="23"/>
  <c r="W51" i="23"/>
  <c r="V50" i="23"/>
  <c r="U50" i="23"/>
  <c r="Y50" i="23" s="1"/>
  <c r="T50" i="23"/>
  <c r="S50" i="23"/>
  <c r="R50" i="23"/>
  <c r="Q50" i="23"/>
  <c r="P50" i="23"/>
  <c r="O50" i="23"/>
  <c r="N50" i="23"/>
  <c r="M50" i="23"/>
  <c r="L50" i="23"/>
  <c r="K50" i="23"/>
  <c r="J50" i="23"/>
  <c r="I50" i="23"/>
  <c r="H50" i="23"/>
  <c r="G50" i="23"/>
  <c r="W50" i="23" s="1"/>
  <c r="F50" i="23"/>
  <c r="E50" i="23"/>
  <c r="D50" i="23"/>
  <c r="C50" i="23"/>
  <c r="Z49" i="23"/>
  <c r="Y49" i="23"/>
  <c r="X49" i="23"/>
  <c r="W49" i="23"/>
  <c r="Z48" i="23"/>
  <c r="Y48" i="23"/>
  <c r="X48" i="23"/>
  <c r="W48" i="23"/>
  <c r="Z47" i="23"/>
  <c r="Y47" i="23"/>
  <c r="X47" i="23"/>
  <c r="W47" i="23"/>
  <c r="Z46" i="23"/>
  <c r="Y46" i="23"/>
  <c r="X46" i="23"/>
  <c r="W46" i="23"/>
  <c r="Z45" i="23"/>
  <c r="Y45" i="23"/>
  <c r="X45" i="23"/>
  <c r="W45" i="23"/>
  <c r="Z44" i="23"/>
  <c r="Y44" i="23"/>
  <c r="X44" i="23"/>
  <c r="W44" i="23"/>
  <c r="Z43" i="23"/>
  <c r="Y43" i="23"/>
  <c r="X43" i="23"/>
  <c r="W43" i="23"/>
  <c r="Z42" i="23"/>
  <c r="Y42" i="23"/>
  <c r="X42" i="23"/>
  <c r="W42" i="23"/>
  <c r="Z41" i="23"/>
  <c r="Y41" i="23"/>
  <c r="X41" i="23"/>
  <c r="W41" i="23"/>
  <c r="Z40" i="23"/>
  <c r="Y40" i="23"/>
  <c r="X40" i="23"/>
  <c r="W40" i="23"/>
  <c r="Z39" i="23"/>
  <c r="Y39" i="23"/>
  <c r="X39" i="23"/>
  <c r="W39" i="23"/>
  <c r="Z38" i="23"/>
  <c r="Y38" i="23"/>
  <c r="X38" i="23"/>
  <c r="W38" i="23"/>
  <c r="Z37" i="23"/>
  <c r="Y37" i="23"/>
  <c r="X37" i="23"/>
  <c r="W37" i="23"/>
  <c r="Z36" i="23"/>
  <c r="Y36" i="23"/>
  <c r="X36" i="23"/>
  <c r="W36" i="23"/>
  <c r="V35" i="23"/>
  <c r="U35" i="23"/>
  <c r="T35" i="23"/>
  <c r="S35" i="23"/>
  <c r="R35" i="23"/>
  <c r="Q35" i="23"/>
  <c r="P35" i="23"/>
  <c r="O35" i="23"/>
  <c r="N35" i="23"/>
  <c r="M35" i="23"/>
  <c r="L35" i="23"/>
  <c r="K35" i="23"/>
  <c r="J35" i="23"/>
  <c r="I35" i="23"/>
  <c r="H35" i="23"/>
  <c r="G35" i="23"/>
  <c r="W35" i="23" s="1"/>
  <c r="F35" i="23"/>
  <c r="E35" i="23"/>
  <c r="D35" i="23"/>
  <c r="C35" i="23"/>
  <c r="Z34" i="23"/>
  <c r="Y34" i="23"/>
  <c r="X34" i="23"/>
  <c r="W34" i="23"/>
  <c r="Z33" i="23"/>
  <c r="Y33" i="23"/>
  <c r="X33" i="23"/>
  <c r="W33" i="23"/>
  <c r="Z32" i="23"/>
  <c r="Y32" i="23"/>
  <c r="X32" i="23"/>
  <c r="W32" i="23"/>
  <c r="Z31" i="23"/>
  <c r="Y31" i="23"/>
  <c r="X31" i="23"/>
  <c r="W31" i="23"/>
  <c r="Z30" i="23"/>
  <c r="Y30" i="23"/>
  <c r="X30" i="23"/>
  <c r="W30" i="23"/>
  <c r="Z29" i="23"/>
  <c r="Y29" i="23"/>
  <c r="X29" i="23"/>
  <c r="W29" i="23"/>
  <c r="Z28" i="23"/>
  <c r="Y28" i="23"/>
  <c r="X28" i="23"/>
  <c r="W28" i="23"/>
  <c r="Z27" i="23"/>
  <c r="Y27" i="23"/>
  <c r="X27" i="23"/>
  <c r="W27" i="23"/>
  <c r="Z26" i="23"/>
  <c r="Y26" i="23"/>
  <c r="X26" i="23"/>
  <c r="W26" i="23"/>
  <c r="Z25" i="23"/>
  <c r="Y25" i="23"/>
  <c r="X25" i="23"/>
  <c r="W25" i="23"/>
  <c r="Z24" i="23"/>
  <c r="Y24" i="23"/>
  <c r="X24" i="23"/>
  <c r="W24" i="23"/>
  <c r="Z23" i="23"/>
  <c r="Y23" i="23"/>
  <c r="X23" i="23"/>
  <c r="W23" i="23"/>
  <c r="V22" i="23"/>
  <c r="U22" i="23"/>
  <c r="T22" i="23"/>
  <c r="S22" i="23"/>
  <c r="R22" i="23"/>
  <c r="Q22" i="23"/>
  <c r="Y22" i="23" s="1"/>
  <c r="P22" i="23"/>
  <c r="O22" i="23"/>
  <c r="N22" i="23"/>
  <c r="M22" i="23"/>
  <c r="L22" i="23"/>
  <c r="K22" i="23"/>
  <c r="J22" i="23"/>
  <c r="I22" i="23"/>
  <c r="H22" i="23"/>
  <c r="G22" i="23"/>
  <c r="F22" i="23"/>
  <c r="E22" i="23"/>
  <c r="D22" i="23"/>
  <c r="C22" i="23"/>
  <c r="Z21" i="23"/>
  <c r="Y21" i="23"/>
  <c r="X21" i="23"/>
  <c r="W21" i="23"/>
  <c r="Z20" i="23"/>
  <c r="Y20" i="23"/>
  <c r="X20" i="23"/>
  <c r="W20" i="23"/>
  <c r="Z19" i="23"/>
  <c r="Y19" i="23"/>
  <c r="X19" i="23"/>
  <c r="W19" i="23"/>
  <c r="Z18" i="23"/>
  <c r="Y18" i="23"/>
  <c r="X18" i="23"/>
  <c r="W18" i="23"/>
  <c r="Z17" i="23"/>
  <c r="Y17" i="23"/>
  <c r="X17" i="23"/>
  <c r="W17" i="23"/>
  <c r="Z16" i="23"/>
  <c r="Y16" i="23"/>
  <c r="X16" i="23"/>
  <c r="W16" i="23"/>
  <c r="Z15" i="23"/>
  <c r="Y15" i="23"/>
  <c r="X15" i="23"/>
  <c r="W15" i="23"/>
  <c r="Z14" i="23"/>
  <c r="Y14" i="23"/>
  <c r="X14" i="23"/>
  <c r="W14" i="23"/>
  <c r="Z13" i="23"/>
  <c r="Y13" i="23"/>
  <c r="X13" i="23"/>
  <c r="W13" i="23"/>
  <c r="Z12" i="23"/>
  <c r="Y12" i="23"/>
  <c r="X12" i="23"/>
  <c r="W12" i="23"/>
  <c r="Z11" i="23"/>
  <c r="Y11" i="23"/>
  <c r="X11" i="23"/>
  <c r="W11" i="23"/>
  <c r="Z10" i="23"/>
  <c r="Y10" i="23"/>
  <c r="X10" i="23"/>
  <c r="W10" i="23"/>
  <c r="Z9" i="23"/>
  <c r="Y9" i="23"/>
  <c r="X9" i="23"/>
  <c r="W9" i="23"/>
  <c r="Z8" i="23"/>
  <c r="Y8" i="23"/>
  <c r="X8" i="23"/>
  <c r="W8" i="23"/>
  <c r="Z7" i="23"/>
  <c r="Y7" i="23"/>
  <c r="X7" i="23"/>
  <c r="W7" i="23"/>
  <c r="V6" i="23"/>
  <c r="U6" i="23"/>
  <c r="T6" i="23"/>
  <c r="S6" i="23"/>
  <c r="R6" i="23"/>
  <c r="Q6" i="23"/>
  <c r="Q295" i="23" s="1"/>
  <c r="P6" i="23"/>
  <c r="O6" i="23"/>
  <c r="N6" i="23"/>
  <c r="M6" i="23"/>
  <c r="L6" i="23"/>
  <c r="K6" i="23"/>
  <c r="J6" i="23"/>
  <c r="I6" i="23"/>
  <c r="I295" i="23" s="1"/>
  <c r="H6" i="23"/>
  <c r="G6" i="23"/>
  <c r="F6" i="23"/>
  <c r="E6" i="23"/>
  <c r="D6" i="23"/>
  <c r="C6" i="23"/>
  <c r="W6" i="23" s="1"/>
  <c r="Z299" i="20"/>
  <c r="Y299" i="20"/>
  <c r="X299" i="20"/>
  <c r="W299" i="20"/>
  <c r="Z298" i="20"/>
  <c r="Y298" i="20"/>
  <c r="X298" i="20"/>
  <c r="W298" i="20"/>
  <c r="Z297" i="20"/>
  <c r="Y297" i="20"/>
  <c r="X297" i="20"/>
  <c r="W297" i="20"/>
  <c r="Z296" i="20"/>
  <c r="Y296" i="20"/>
  <c r="X296" i="20"/>
  <c r="W296" i="20"/>
  <c r="Z295" i="20"/>
  <c r="Y295" i="20"/>
  <c r="X295" i="20"/>
  <c r="W295" i="20"/>
  <c r="Z294" i="20"/>
  <c r="Y294" i="20"/>
  <c r="X294" i="20"/>
  <c r="W294" i="20"/>
  <c r="Z293" i="20"/>
  <c r="Y293" i="20"/>
  <c r="X293" i="20"/>
  <c r="W293" i="20"/>
  <c r="Z292" i="20"/>
  <c r="Y292" i="20"/>
  <c r="X292" i="20"/>
  <c r="W292" i="20"/>
  <c r="Z291" i="20"/>
  <c r="Y291" i="20"/>
  <c r="X291" i="20"/>
  <c r="W291" i="20"/>
  <c r="Z290" i="20"/>
  <c r="Y290" i="20"/>
  <c r="X290" i="20"/>
  <c r="W290" i="20"/>
  <c r="Z289" i="20"/>
  <c r="Y289" i="20"/>
  <c r="X289" i="20"/>
  <c r="W289" i="20"/>
  <c r="V288" i="20"/>
  <c r="Z288" i="20" s="1"/>
  <c r="U288" i="20"/>
  <c r="Y288" i="20" s="1"/>
  <c r="T288" i="20"/>
  <c r="S288" i="20"/>
  <c r="R288" i="20"/>
  <c r="Q288" i="20"/>
  <c r="P288" i="20"/>
  <c r="X288" i="20" s="1"/>
  <c r="O288" i="20"/>
  <c r="N288" i="20"/>
  <c r="M288" i="20"/>
  <c r="L288" i="20"/>
  <c r="K288" i="20"/>
  <c r="J288" i="20"/>
  <c r="I288" i="20"/>
  <c r="H288" i="20"/>
  <c r="G288" i="20"/>
  <c r="F288" i="20"/>
  <c r="E288" i="20"/>
  <c r="D288" i="20"/>
  <c r="C288" i="20"/>
  <c r="W288" i="20" s="1"/>
  <c r="Z287" i="20"/>
  <c r="Y287" i="20"/>
  <c r="X287" i="20"/>
  <c r="W287" i="20"/>
  <c r="Z286" i="20"/>
  <c r="Y286" i="20"/>
  <c r="X286" i="20"/>
  <c r="W286" i="20"/>
  <c r="Z285" i="20"/>
  <c r="Y285" i="20"/>
  <c r="X285" i="20"/>
  <c r="W285" i="20"/>
  <c r="Z284" i="20"/>
  <c r="Y284" i="20"/>
  <c r="X284" i="20"/>
  <c r="W284" i="20"/>
  <c r="V283" i="20"/>
  <c r="Z283" i="20" s="1"/>
  <c r="U283" i="20"/>
  <c r="Y283" i="20" s="1"/>
  <c r="T283" i="20"/>
  <c r="S283" i="20"/>
  <c r="R283" i="20"/>
  <c r="Q283" i="20"/>
  <c r="P283" i="20"/>
  <c r="X283" i="20" s="1"/>
  <c r="O283" i="20"/>
  <c r="N283" i="20"/>
  <c r="M283" i="20"/>
  <c r="L283" i="20"/>
  <c r="K283" i="20"/>
  <c r="J283" i="20"/>
  <c r="I283" i="20"/>
  <c r="H283" i="20"/>
  <c r="G283" i="20"/>
  <c r="F283" i="20"/>
  <c r="E283" i="20"/>
  <c r="D283" i="20"/>
  <c r="C283" i="20"/>
  <c r="W283" i="20" s="1"/>
  <c r="Z282" i="20"/>
  <c r="Y282" i="20"/>
  <c r="X282" i="20"/>
  <c r="W282" i="20"/>
  <c r="Z281" i="20"/>
  <c r="Y281" i="20"/>
  <c r="X281" i="20"/>
  <c r="W281" i="20"/>
  <c r="Z280" i="20"/>
  <c r="Y280" i="20"/>
  <c r="X280" i="20"/>
  <c r="W280" i="20"/>
  <c r="Z279" i="20"/>
  <c r="Y279" i="20"/>
  <c r="X279" i="20"/>
  <c r="W279" i="20"/>
  <c r="Z278" i="20"/>
  <c r="Y278" i="20"/>
  <c r="X278" i="20"/>
  <c r="W278" i="20"/>
  <c r="Z277" i="20"/>
  <c r="Y277" i="20"/>
  <c r="X277" i="20"/>
  <c r="W277" i="20"/>
  <c r="V276" i="20"/>
  <c r="Z276" i="20" s="1"/>
  <c r="U276" i="20"/>
  <c r="Y276" i="20" s="1"/>
  <c r="T276" i="20"/>
  <c r="S276" i="20"/>
  <c r="R276" i="20"/>
  <c r="Q276" i="20"/>
  <c r="P276" i="20"/>
  <c r="X276" i="20" s="1"/>
  <c r="O276" i="20"/>
  <c r="N276" i="20"/>
  <c r="M276" i="20"/>
  <c r="L276" i="20"/>
  <c r="K276" i="20"/>
  <c r="J276" i="20"/>
  <c r="I276" i="20"/>
  <c r="H276" i="20"/>
  <c r="G276" i="20"/>
  <c r="F276" i="20"/>
  <c r="E276" i="20"/>
  <c r="D276" i="20"/>
  <c r="C276" i="20"/>
  <c r="W276" i="20" s="1"/>
  <c r="Z275" i="20"/>
  <c r="Y275" i="20"/>
  <c r="X275" i="20"/>
  <c r="W275" i="20"/>
  <c r="Z274" i="20"/>
  <c r="Y274" i="20"/>
  <c r="X274" i="20"/>
  <c r="W274" i="20"/>
  <c r="Z273" i="20"/>
  <c r="Y273" i="20"/>
  <c r="X273" i="20"/>
  <c r="W273" i="20"/>
  <c r="Z272" i="20"/>
  <c r="Y272" i="20"/>
  <c r="X272" i="20"/>
  <c r="W272" i="20"/>
  <c r="V271" i="20"/>
  <c r="Z271" i="20" s="1"/>
  <c r="U271" i="20"/>
  <c r="Y271" i="20" s="1"/>
  <c r="T271" i="20"/>
  <c r="S271" i="20"/>
  <c r="R271" i="20"/>
  <c r="Q271" i="20"/>
  <c r="P271" i="20"/>
  <c r="O271" i="20"/>
  <c r="N271" i="20"/>
  <c r="M271" i="20"/>
  <c r="L271" i="20"/>
  <c r="K271" i="20"/>
  <c r="J271" i="20"/>
  <c r="I271" i="20"/>
  <c r="H271" i="20"/>
  <c r="X271" i="20" s="1"/>
  <c r="G271" i="20"/>
  <c r="F271" i="20"/>
  <c r="E271" i="20"/>
  <c r="D271" i="20"/>
  <c r="C271" i="20"/>
  <c r="W271" i="20" s="1"/>
  <c r="Z270" i="20"/>
  <c r="Y270" i="20"/>
  <c r="X270" i="20"/>
  <c r="W270" i="20"/>
  <c r="Z269" i="20"/>
  <c r="Y269" i="20"/>
  <c r="X269" i="20"/>
  <c r="W269" i="20"/>
  <c r="Z268" i="20"/>
  <c r="Y268" i="20"/>
  <c r="X268" i="20"/>
  <c r="W268" i="20"/>
  <c r="Z267" i="20"/>
  <c r="Y267" i="20"/>
  <c r="X267" i="20"/>
  <c r="W267" i="20"/>
  <c r="Z266" i="20"/>
  <c r="Y266" i="20"/>
  <c r="X266" i="20"/>
  <c r="W266" i="20"/>
  <c r="Z265" i="20"/>
  <c r="Y265" i="20"/>
  <c r="X265" i="20"/>
  <c r="W265" i="20"/>
  <c r="Z264" i="20"/>
  <c r="Y264" i="20"/>
  <c r="X264" i="20"/>
  <c r="W264" i="20"/>
  <c r="Z263" i="20"/>
  <c r="Y263" i="20"/>
  <c r="X263" i="20"/>
  <c r="W263" i="20"/>
  <c r="Z262" i="20"/>
  <c r="Y262" i="20"/>
  <c r="X262" i="20"/>
  <c r="W262" i="20"/>
  <c r="Z261" i="20"/>
  <c r="Y261" i="20"/>
  <c r="X261" i="20"/>
  <c r="W261" i="20"/>
  <c r="Z260" i="20"/>
  <c r="Y260" i="20"/>
  <c r="X260" i="20"/>
  <c r="W260" i="20"/>
  <c r="Z259" i="20"/>
  <c r="Y259" i="20"/>
  <c r="X259" i="20"/>
  <c r="W259" i="20"/>
  <c r="Z258" i="20"/>
  <c r="Y258" i="20"/>
  <c r="X258" i="20"/>
  <c r="W258" i="20"/>
  <c r="Z257" i="20"/>
  <c r="Y257" i="20"/>
  <c r="X257" i="20"/>
  <c r="W257" i="20"/>
  <c r="Z256" i="20"/>
  <c r="Y256" i="20"/>
  <c r="X256" i="20"/>
  <c r="W256" i="20"/>
  <c r="Z255" i="20"/>
  <c r="Y255" i="20"/>
  <c r="X255" i="20"/>
  <c r="W255" i="20"/>
  <c r="Z254" i="20"/>
  <c r="Y254" i="20"/>
  <c r="X254" i="20"/>
  <c r="W254" i="20"/>
  <c r="Z253" i="20"/>
  <c r="Y253" i="20"/>
  <c r="X253" i="20"/>
  <c r="W253" i="20"/>
  <c r="Z252" i="20"/>
  <c r="Y252" i="20"/>
  <c r="X252" i="20"/>
  <c r="W252" i="20"/>
  <c r="Z251" i="20"/>
  <c r="Y251" i="20"/>
  <c r="X251" i="20"/>
  <c r="W251" i="20"/>
  <c r="Z250" i="20"/>
  <c r="Y250" i="20"/>
  <c r="X250" i="20"/>
  <c r="W250" i="20"/>
  <c r="Z249" i="20"/>
  <c r="Y249" i="20"/>
  <c r="X249" i="20"/>
  <c r="W249" i="20"/>
  <c r="Z248" i="20"/>
  <c r="Y248" i="20"/>
  <c r="X248" i="20"/>
  <c r="W248" i="20"/>
  <c r="V247" i="20"/>
  <c r="U247" i="20"/>
  <c r="T247" i="20"/>
  <c r="X247" i="20" s="1"/>
  <c r="S247" i="20"/>
  <c r="R247" i="20"/>
  <c r="Z247" i="20" s="1"/>
  <c r="Q247" i="20"/>
  <c r="Y247" i="20" s="1"/>
  <c r="P247" i="20"/>
  <c r="O247" i="20"/>
  <c r="N247" i="20"/>
  <c r="M247" i="20"/>
  <c r="L247" i="20"/>
  <c r="K247" i="20"/>
  <c r="J247" i="20"/>
  <c r="I247" i="20"/>
  <c r="H247" i="20"/>
  <c r="G247" i="20"/>
  <c r="F247" i="20"/>
  <c r="E247" i="20"/>
  <c r="D247" i="20"/>
  <c r="C247" i="20"/>
  <c r="W247" i="20" s="1"/>
  <c r="Z246" i="20"/>
  <c r="Y246" i="20"/>
  <c r="X246" i="20"/>
  <c r="W246" i="20"/>
  <c r="Z245" i="20"/>
  <c r="Y245" i="20"/>
  <c r="X245" i="20"/>
  <c r="W245" i="20"/>
  <c r="Z244" i="20"/>
  <c r="Y244" i="20"/>
  <c r="X244" i="20"/>
  <c r="W244" i="20"/>
  <c r="Z243" i="20"/>
  <c r="Y243" i="20"/>
  <c r="X243" i="20"/>
  <c r="W243" i="20"/>
  <c r="Z242" i="20"/>
  <c r="Y242" i="20"/>
  <c r="X242" i="20"/>
  <c r="W242" i="20"/>
  <c r="Z241" i="20"/>
  <c r="Y241" i="20"/>
  <c r="X241" i="20"/>
  <c r="W241" i="20"/>
  <c r="Z240" i="20"/>
  <c r="Y240" i="20"/>
  <c r="X240" i="20"/>
  <c r="W240" i="20"/>
  <c r="Z239" i="20"/>
  <c r="Y239" i="20"/>
  <c r="X239" i="20"/>
  <c r="W239" i="20"/>
  <c r="Z238" i="20"/>
  <c r="Y238" i="20"/>
  <c r="X238" i="20"/>
  <c r="W238" i="20"/>
  <c r="Z237" i="20"/>
  <c r="Y237" i="20"/>
  <c r="X237" i="20"/>
  <c r="W237" i="20"/>
  <c r="Z236" i="20"/>
  <c r="Y236" i="20"/>
  <c r="X236" i="20"/>
  <c r="W236" i="20"/>
  <c r="Z235" i="20"/>
  <c r="Y235" i="20"/>
  <c r="X235" i="20"/>
  <c r="W235" i="20"/>
  <c r="Z234" i="20"/>
  <c r="Y234" i="20"/>
  <c r="X234" i="20"/>
  <c r="W234" i="20"/>
  <c r="V233" i="20"/>
  <c r="Z233" i="20" s="1"/>
  <c r="U233" i="20"/>
  <c r="Y233" i="20" s="1"/>
  <c r="T233" i="20"/>
  <c r="S233" i="20"/>
  <c r="R233" i="20"/>
  <c r="Q233" i="20"/>
  <c r="P233" i="20"/>
  <c r="X233" i="20" s="1"/>
  <c r="O233" i="20"/>
  <c r="N233" i="20"/>
  <c r="M233" i="20"/>
  <c r="L233" i="20"/>
  <c r="K233" i="20"/>
  <c r="J233" i="20"/>
  <c r="I233" i="20"/>
  <c r="H233" i="20"/>
  <c r="G233" i="20"/>
  <c r="F233" i="20"/>
  <c r="E233" i="20"/>
  <c r="D233" i="20"/>
  <c r="C233" i="20"/>
  <c r="W233" i="20" s="1"/>
  <c r="Z232" i="20"/>
  <c r="Y232" i="20"/>
  <c r="X232" i="20"/>
  <c r="W232" i="20"/>
  <c r="Z231" i="20"/>
  <c r="Y231" i="20"/>
  <c r="X231" i="20"/>
  <c r="W231" i="20"/>
  <c r="Z230" i="20"/>
  <c r="Y230" i="20"/>
  <c r="X230" i="20"/>
  <c r="W230" i="20"/>
  <c r="Z229" i="20"/>
  <c r="Y229" i="20"/>
  <c r="X229" i="20"/>
  <c r="W229" i="20"/>
  <c r="Z228" i="20"/>
  <c r="Y228" i="20"/>
  <c r="X228" i="20"/>
  <c r="W228" i="20"/>
  <c r="Z227" i="20"/>
  <c r="Y227" i="20"/>
  <c r="X227" i="20"/>
  <c r="W227" i="20"/>
  <c r="Z226" i="20"/>
  <c r="Y226" i="20"/>
  <c r="X226" i="20"/>
  <c r="W226" i="20"/>
  <c r="Z225" i="20"/>
  <c r="Y225" i="20"/>
  <c r="X225" i="20"/>
  <c r="W225" i="20"/>
  <c r="Z224" i="20"/>
  <c r="Y224" i="20"/>
  <c r="X224" i="20"/>
  <c r="W224" i="20"/>
  <c r="Z223" i="20"/>
  <c r="Y223" i="20"/>
  <c r="X223" i="20"/>
  <c r="W223" i="20"/>
  <c r="X222" i="20"/>
  <c r="V222" i="20"/>
  <c r="Z222" i="20" s="1"/>
  <c r="U222" i="20"/>
  <c r="Y222" i="20" s="1"/>
  <c r="T222" i="20"/>
  <c r="S222" i="20"/>
  <c r="R222" i="20"/>
  <c r="Q222" i="20"/>
  <c r="P222" i="20"/>
  <c r="O222" i="20"/>
  <c r="N222" i="20"/>
  <c r="M222" i="20"/>
  <c r="L222" i="20"/>
  <c r="K222" i="20"/>
  <c r="J222" i="20"/>
  <c r="I222" i="20"/>
  <c r="H222" i="20"/>
  <c r="G222" i="20"/>
  <c r="F222" i="20"/>
  <c r="E222" i="20"/>
  <c r="D222" i="20"/>
  <c r="C222" i="20"/>
  <c r="W222" i="20" s="1"/>
  <c r="Z221" i="20"/>
  <c r="Y221" i="20"/>
  <c r="X221" i="20"/>
  <c r="W221" i="20"/>
  <c r="Z220" i="20"/>
  <c r="Y220" i="20"/>
  <c r="X220" i="20"/>
  <c r="W220" i="20"/>
  <c r="Z219" i="20"/>
  <c r="Y219" i="20"/>
  <c r="X219" i="20"/>
  <c r="W219" i="20"/>
  <c r="Z218" i="20"/>
  <c r="Y218" i="20"/>
  <c r="X218" i="20"/>
  <c r="W218" i="20"/>
  <c r="Z217" i="20"/>
  <c r="Y217" i="20"/>
  <c r="X217" i="20"/>
  <c r="W217" i="20"/>
  <c r="Z216" i="20"/>
  <c r="Y216" i="20"/>
  <c r="X216" i="20"/>
  <c r="W216" i="20"/>
  <c r="Z215" i="20"/>
  <c r="Y215" i="20"/>
  <c r="X215" i="20"/>
  <c r="W215" i="20"/>
  <c r="Z214" i="20"/>
  <c r="Y214" i="20"/>
  <c r="X214" i="20"/>
  <c r="W214" i="20"/>
  <c r="Z213" i="20"/>
  <c r="Y213" i="20"/>
  <c r="X213" i="20"/>
  <c r="W213" i="20"/>
  <c r="Z212" i="20"/>
  <c r="Y212" i="20"/>
  <c r="X212" i="20"/>
  <c r="W212" i="20"/>
  <c r="Z211" i="20"/>
  <c r="Y211" i="20"/>
  <c r="X211" i="20"/>
  <c r="W211" i="20"/>
  <c r="V210" i="20"/>
  <c r="U210" i="20"/>
  <c r="T210" i="20"/>
  <c r="X210" i="20" s="1"/>
  <c r="S210" i="20"/>
  <c r="R210" i="20"/>
  <c r="Z210" i="20" s="1"/>
  <c r="Q210" i="20"/>
  <c r="Y210" i="20" s="1"/>
  <c r="P210" i="20"/>
  <c r="O210" i="20"/>
  <c r="N210" i="20"/>
  <c r="M210" i="20"/>
  <c r="L210" i="20"/>
  <c r="K210" i="20"/>
  <c r="J210" i="20"/>
  <c r="I210" i="20"/>
  <c r="H210" i="20"/>
  <c r="G210" i="20"/>
  <c r="F210" i="20"/>
  <c r="E210" i="20"/>
  <c r="D210" i="20"/>
  <c r="C210" i="20"/>
  <c r="W210" i="20" s="1"/>
  <c r="Z209" i="20"/>
  <c r="Y209" i="20"/>
  <c r="X209" i="20"/>
  <c r="W209" i="20"/>
  <c r="Z208" i="20"/>
  <c r="Y208" i="20"/>
  <c r="X208" i="20"/>
  <c r="W208" i="20"/>
  <c r="Z207" i="20"/>
  <c r="Y207" i="20"/>
  <c r="X207" i="20"/>
  <c r="W207" i="20"/>
  <c r="Z206" i="20"/>
  <c r="Y206" i="20"/>
  <c r="X206" i="20"/>
  <c r="W206" i="20"/>
  <c r="Z205" i="20"/>
  <c r="Y205" i="20"/>
  <c r="X205" i="20"/>
  <c r="W205" i="20"/>
  <c r="Z204" i="20"/>
  <c r="Y204" i="20"/>
  <c r="X204" i="20"/>
  <c r="W204" i="20"/>
  <c r="Z203" i="20"/>
  <c r="Y203" i="20"/>
  <c r="X203" i="20"/>
  <c r="W203" i="20"/>
  <c r="Z202" i="20"/>
  <c r="Y202" i="20"/>
  <c r="X202" i="20"/>
  <c r="W202" i="20"/>
  <c r="Z201" i="20"/>
  <c r="Y201" i="20"/>
  <c r="X201" i="20"/>
  <c r="W201" i="20"/>
  <c r="Z200" i="20"/>
  <c r="Y200" i="20"/>
  <c r="X200" i="20"/>
  <c r="W200" i="20"/>
  <c r="Z199" i="20"/>
  <c r="Y199" i="20"/>
  <c r="X199" i="20"/>
  <c r="W199" i="20"/>
  <c r="Z198" i="20"/>
  <c r="Y198" i="20"/>
  <c r="X198" i="20"/>
  <c r="W198" i="20"/>
  <c r="Z197" i="20"/>
  <c r="Y197" i="20"/>
  <c r="X197" i="20"/>
  <c r="W197" i="20"/>
  <c r="Z196" i="20"/>
  <c r="Y196" i="20"/>
  <c r="X196" i="20"/>
  <c r="W196" i="20"/>
  <c r="Z195" i="20"/>
  <c r="Y195" i="20"/>
  <c r="X195" i="20"/>
  <c r="W195" i="20"/>
  <c r="Z194" i="20"/>
  <c r="Y194" i="20"/>
  <c r="X194" i="20"/>
  <c r="W194" i="20"/>
  <c r="Z193" i="20"/>
  <c r="Y193" i="20"/>
  <c r="X193" i="20"/>
  <c r="W193" i="20"/>
  <c r="X192" i="20"/>
  <c r="V192" i="20"/>
  <c r="Z192" i="20" s="1"/>
  <c r="U192" i="20"/>
  <c r="Y192" i="20" s="1"/>
  <c r="T192" i="20"/>
  <c r="S192" i="20"/>
  <c r="R192" i="20"/>
  <c r="Q192" i="20"/>
  <c r="P192" i="20"/>
  <c r="O192" i="20"/>
  <c r="N192" i="20"/>
  <c r="M192" i="20"/>
  <c r="L192" i="20"/>
  <c r="K192" i="20"/>
  <c r="J192" i="20"/>
  <c r="I192" i="20"/>
  <c r="H192" i="20"/>
  <c r="G192" i="20"/>
  <c r="F192" i="20"/>
  <c r="E192" i="20"/>
  <c r="D192" i="20"/>
  <c r="C192" i="20"/>
  <c r="W192" i="20" s="1"/>
  <c r="Z191" i="20"/>
  <c r="Y191" i="20"/>
  <c r="X191" i="20"/>
  <c r="W191" i="20"/>
  <c r="Z190" i="20"/>
  <c r="Y190" i="20"/>
  <c r="X190" i="20"/>
  <c r="W190" i="20"/>
  <c r="Z189" i="20"/>
  <c r="Y189" i="20"/>
  <c r="X189" i="20"/>
  <c r="W189" i="20"/>
  <c r="Z188" i="20"/>
  <c r="Y188" i="20"/>
  <c r="X188" i="20"/>
  <c r="W188" i="20"/>
  <c r="Z187" i="20"/>
  <c r="Y187" i="20"/>
  <c r="X187" i="20"/>
  <c r="W187" i="20"/>
  <c r="Z186" i="20"/>
  <c r="Y186" i="20"/>
  <c r="X186" i="20"/>
  <c r="W186" i="20"/>
  <c r="Z185" i="20"/>
  <c r="Y185" i="20"/>
  <c r="X185" i="20"/>
  <c r="W185" i="20"/>
  <c r="Z184" i="20"/>
  <c r="Y184" i="20"/>
  <c r="X184" i="20"/>
  <c r="W184" i="20"/>
  <c r="Z183" i="20"/>
  <c r="Y183" i="20"/>
  <c r="X183" i="20"/>
  <c r="W183" i="20"/>
  <c r="Z182" i="20"/>
  <c r="Y182" i="20"/>
  <c r="X182" i="20"/>
  <c r="W182" i="20"/>
  <c r="Z181" i="20"/>
  <c r="Y181" i="20"/>
  <c r="X181" i="20"/>
  <c r="W181" i="20"/>
  <c r="Z180" i="20"/>
  <c r="Y180" i="20"/>
  <c r="X180" i="20"/>
  <c r="W180" i="20"/>
  <c r="Z179" i="20"/>
  <c r="Y179" i="20"/>
  <c r="X179" i="20"/>
  <c r="W179" i="20"/>
  <c r="Z178" i="20"/>
  <c r="Y178" i="20"/>
  <c r="X178" i="20"/>
  <c r="W178" i="20"/>
  <c r="Z177" i="20"/>
  <c r="Y177" i="20"/>
  <c r="X177" i="20"/>
  <c r="W177" i="20"/>
  <c r="Z176" i="20"/>
  <c r="Y176" i="20"/>
  <c r="X176" i="20"/>
  <c r="W176" i="20"/>
  <c r="Z175" i="20"/>
  <c r="Y175" i="20"/>
  <c r="X175" i="20"/>
  <c r="W175" i="20"/>
  <c r="Z174" i="20"/>
  <c r="Y174" i="20"/>
  <c r="X174" i="20"/>
  <c r="W174" i="20"/>
  <c r="X173" i="20"/>
  <c r="V173" i="20"/>
  <c r="Z173" i="20" s="1"/>
  <c r="U173" i="20"/>
  <c r="Y173" i="20" s="1"/>
  <c r="T173" i="20"/>
  <c r="S173" i="20"/>
  <c r="R173" i="20"/>
  <c r="Q173" i="20"/>
  <c r="P173" i="20"/>
  <c r="O173" i="20"/>
  <c r="N173" i="20"/>
  <c r="M173" i="20"/>
  <c r="L173" i="20"/>
  <c r="K173" i="20"/>
  <c r="J173" i="20"/>
  <c r="I173" i="20"/>
  <c r="H173" i="20"/>
  <c r="G173" i="20"/>
  <c r="F173" i="20"/>
  <c r="E173" i="20"/>
  <c r="D173" i="20"/>
  <c r="C173" i="20"/>
  <c r="W173" i="20" s="1"/>
  <c r="Z172" i="20"/>
  <c r="Y172" i="20"/>
  <c r="X172" i="20"/>
  <c r="W172" i="20"/>
  <c r="Z171" i="20"/>
  <c r="Y171" i="20"/>
  <c r="X171" i="20"/>
  <c r="W171" i="20"/>
  <c r="Z170" i="20"/>
  <c r="Y170" i="20"/>
  <c r="X170" i="20"/>
  <c r="W170" i="20"/>
  <c r="Z169" i="20"/>
  <c r="Y169" i="20"/>
  <c r="X169" i="20"/>
  <c r="W169" i="20"/>
  <c r="Z168" i="20"/>
  <c r="Y168" i="20"/>
  <c r="X168" i="20"/>
  <c r="W168" i="20"/>
  <c r="Z167" i="20"/>
  <c r="Y167" i="20"/>
  <c r="X167" i="20"/>
  <c r="W167" i="20"/>
  <c r="Z166" i="20"/>
  <c r="Y166" i="20"/>
  <c r="X166" i="20"/>
  <c r="W166" i="20"/>
  <c r="Z165" i="20"/>
  <c r="Y165" i="20"/>
  <c r="X165" i="20"/>
  <c r="W165" i="20"/>
  <c r="Z164" i="20"/>
  <c r="Y164" i="20"/>
  <c r="X164" i="20"/>
  <c r="W164" i="20"/>
  <c r="Z163" i="20"/>
  <c r="Y163" i="20"/>
  <c r="X163" i="20"/>
  <c r="W163" i="20"/>
  <c r="Z162" i="20"/>
  <c r="Y162" i="20"/>
  <c r="X162" i="20"/>
  <c r="W162" i="20"/>
  <c r="Z161" i="20"/>
  <c r="Y161" i="20"/>
  <c r="X161" i="20"/>
  <c r="W161" i="20"/>
  <c r="Z160" i="20"/>
  <c r="Y160" i="20"/>
  <c r="X160" i="20"/>
  <c r="W160" i="20"/>
  <c r="Z159" i="20"/>
  <c r="Y159" i="20"/>
  <c r="X159" i="20"/>
  <c r="W159" i="20"/>
  <c r="Z158" i="20"/>
  <c r="Y158" i="20"/>
  <c r="X158" i="20"/>
  <c r="W158" i="20"/>
  <c r="V157" i="20"/>
  <c r="Z157" i="20" s="1"/>
  <c r="U157" i="20"/>
  <c r="Y157" i="20" s="1"/>
  <c r="T157" i="20"/>
  <c r="X157" i="20" s="1"/>
  <c r="S157" i="20"/>
  <c r="R157" i="20"/>
  <c r="Q157" i="20"/>
  <c r="P157" i="20"/>
  <c r="O157" i="20"/>
  <c r="N157" i="20"/>
  <c r="M157" i="20"/>
  <c r="L157" i="20"/>
  <c r="K157" i="20"/>
  <c r="J157" i="20"/>
  <c r="I157" i="20"/>
  <c r="H157" i="20"/>
  <c r="G157" i="20"/>
  <c r="F157" i="20"/>
  <c r="E157" i="20"/>
  <c r="D157" i="20"/>
  <c r="C157" i="20"/>
  <c r="W157" i="20" s="1"/>
  <c r="Z156" i="20"/>
  <c r="Y156" i="20"/>
  <c r="X156" i="20"/>
  <c r="W156" i="20"/>
  <c r="Z155" i="20"/>
  <c r="Y155" i="20"/>
  <c r="X155" i="20"/>
  <c r="W155" i="20"/>
  <c r="Z154" i="20"/>
  <c r="Y154" i="20"/>
  <c r="X154" i="20"/>
  <c r="W154" i="20"/>
  <c r="Z153" i="20"/>
  <c r="Y153" i="20"/>
  <c r="X153" i="20"/>
  <c r="W153" i="20"/>
  <c r="Z152" i="20"/>
  <c r="Y152" i="20"/>
  <c r="X152" i="20"/>
  <c r="W152" i="20"/>
  <c r="Z151" i="20"/>
  <c r="Y151" i="20"/>
  <c r="X151" i="20"/>
  <c r="W151" i="20"/>
  <c r="Z150" i="20"/>
  <c r="Y150" i="20"/>
  <c r="X150" i="20"/>
  <c r="W150" i="20"/>
  <c r="Z149" i="20"/>
  <c r="Y149" i="20"/>
  <c r="X149" i="20"/>
  <c r="W149" i="20"/>
  <c r="Z148" i="20"/>
  <c r="Y148" i="20"/>
  <c r="X148" i="20"/>
  <c r="W148" i="20"/>
  <c r="Z147" i="20"/>
  <c r="Y147" i="20"/>
  <c r="X147" i="20"/>
  <c r="W147" i="20"/>
  <c r="Z146" i="20"/>
  <c r="Y146" i="20"/>
  <c r="X146" i="20"/>
  <c r="W146" i="20"/>
  <c r="Z145" i="20"/>
  <c r="Y145" i="20"/>
  <c r="X145" i="20"/>
  <c r="W145" i="20"/>
  <c r="Z144" i="20"/>
  <c r="Y144" i="20"/>
  <c r="X144" i="20"/>
  <c r="W144" i="20"/>
  <c r="Z143" i="20"/>
  <c r="Y143" i="20"/>
  <c r="X143" i="20"/>
  <c r="W143" i="20"/>
  <c r="V142" i="20"/>
  <c r="U142" i="20"/>
  <c r="Y142" i="20" s="1"/>
  <c r="T142" i="20"/>
  <c r="X142" i="20" s="1"/>
  <c r="S142" i="20"/>
  <c r="R142" i="20"/>
  <c r="Z142" i="20" s="1"/>
  <c r="Q142" i="20"/>
  <c r="P142" i="20"/>
  <c r="O142" i="20"/>
  <c r="N142" i="20"/>
  <c r="M142" i="20"/>
  <c r="L142" i="20"/>
  <c r="K142" i="20"/>
  <c r="J142" i="20"/>
  <c r="I142" i="20"/>
  <c r="H142" i="20"/>
  <c r="G142" i="20"/>
  <c r="F142" i="20"/>
  <c r="E142" i="20"/>
  <c r="D142" i="20"/>
  <c r="C142" i="20"/>
  <c r="W142" i="20" s="1"/>
  <c r="Z141" i="20"/>
  <c r="Y141" i="20"/>
  <c r="X141" i="20"/>
  <c r="W141" i="20"/>
  <c r="Z140" i="20"/>
  <c r="Y140" i="20"/>
  <c r="X140" i="20"/>
  <c r="W140" i="20"/>
  <c r="Z139" i="20"/>
  <c r="Y139" i="20"/>
  <c r="X139" i="20"/>
  <c r="W139" i="20"/>
  <c r="Z138" i="20"/>
  <c r="Y138" i="20"/>
  <c r="X138" i="20"/>
  <c r="W138" i="20"/>
  <c r="Z137" i="20"/>
  <c r="Y137" i="20"/>
  <c r="X137" i="20"/>
  <c r="W137" i="20"/>
  <c r="Z136" i="20"/>
  <c r="Y136" i="20"/>
  <c r="X136" i="20"/>
  <c r="W136" i="20"/>
  <c r="Z135" i="20"/>
  <c r="Y135" i="20"/>
  <c r="X135" i="20"/>
  <c r="W135" i="20"/>
  <c r="Z134" i="20"/>
  <c r="Y134" i="20"/>
  <c r="X134" i="20"/>
  <c r="W134" i="20"/>
  <c r="Z133" i="20"/>
  <c r="Y133" i="20"/>
  <c r="X133" i="20"/>
  <c r="W133" i="20"/>
  <c r="Z132" i="20"/>
  <c r="Y132" i="20"/>
  <c r="X132" i="20"/>
  <c r="W132" i="20"/>
  <c r="Z131" i="20"/>
  <c r="Y131" i="20"/>
  <c r="X131" i="20"/>
  <c r="W131" i="20"/>
  <c r="Z130" i="20"/>
  <c r="Y130" i="20"/>
  <c r="X130" i="20"/>
  <c r="W130" i="20"/>
  <c r="Z129" i="20"/>
  <c r="Y129" i="20"/>
  <c r="X129" i="20"/>
  <c r="W129" i="20"/>
  <c r="Z128" i="20"/>
  <c r="Y128" i="20"/>
  <c r="X128" i="20"/>
  <c r="W128" i="20"/>
  <c r="Z127" i="20"/>
  <c r="Y127" i="20"/>
  <c r="X127" i="20"/>
  <c r="W127" i="20"/>
  <c r="V126" i="20"/>
  <c r="Z126" i="20" s="1"/>
  <c r="U126" i="20"/>
  <c r="Y126" i="20" s="1"/>
  <c r="T126" i="20"/>
  <c r="S126" i="20"/>
  <c r="R126" i="20"/>
  <c r="Q126" i="20"/>
  <c r="P126" i="20"/>
  <c r="X126" i="20" s="1"/>
  <c r="O126" i="20"/>
  <c r="N126" i="20"/>
  <c r="M126" i="20"/>
  <c r="L126" i="20"/>
  <c r="K126" i="20"/>
  <c r="J126" i="20"/>
  <c r="I126" i="20"/>
  <c r="H126" i="20"/>
  <c r="G126" i="20"/>
  <c r="F126" i="20"/>
  <c r="E126" i="20"/>
  <c r="D126" i="20"/>
  <c r="C126" i="20"/>
  <c r="W126" i="20" s="1"/>
  <c r="Z125" i="20"/>
  <c r="Y125" i="20"/>
  <c r="X125" i="20"/>
  <c r="W125" i="20"/>
  <c r="Z124" i="20"/>
  <c r="Y124" i="20"/>
  <c r="X124" i="20"/>
  <c r="W124" i="20"/>
  <c r="Z123" i="20"/>
  <c r="Y123" i="20"/>
  <c r="X123" i="20"/>
  <c r="W123" i="20"/>
  <c r="Z122" i="20"/>
  <c r="Y122" i="20"/>
  <c r="X122" i="20"/>
  <c r="W122" i="20"/>
  <c r="Z121" i="20"/>
  <c r="Y121" i="20"/>
  <c r="X121" i="20"/>
  <c r="W121" i="20"/>
  <c r="Z120" i="20"/>
  <c r="Y120" i="20"/>
  <c r="X120" i="20"/>
  <c r="W120" i="20"/>
  <c r="Z119" i="20"/>
  <c r="Y119" i="20"/>
  <c r="X119" i="20"/>
  <c r="W119" i="20"/>
  <c r="Z118" i="20"/>
  <c r="Y118" i="20"/>
  <c r="X118" i="20"/>
  <c r="W118" i="20"/>
  <c r="Z117" i="20"/>
  <c r="Y117" i="20"/>
  <c r="X117" i="20"/>
  <c r="W117" i="20"/>
  <c r="Z116" i="20"/>
  <c r="Y116" i="20"/>
  <c r="X116" i="20"/>
  <c r="W116" i="20"/>
  <c r="Z115" i="20"/>
  <c r="Y115" i="20"/>
  <c r="X115" i="20"/>
  <c r="W115" i="20"/>
  <c r="Z114" i="20"/>
  <c r="Y114" i="20"/>
  <c r="X114" i="20"/>
  <c r="W114" i="20"/>
  <c r="V113" i="20"/>
  <c r="Z113" i="20" s="1"/>
  <c r="U113" i="20"/>
  <c r="Y113" i="20" s="1"/>
  <c r="T113" i="20"/>
  <c r="S113" i="20"/>
  <c r="R113" i="20"/>
  <c r="Q113" i="20"/>
  <c r="P113" i="20"/>
  <c r="X113" i="20" s="1"/>
  <c r="O113" i="20"/>
  <c r="N113" i="20"/>
  <c r="M113" i="20"/>
  <c r="L113" i="20"/>
  <c r="K113" i="20"/>
  <c r="J113" i="20"/>
  <c r="I113" i="20"/>
  <c r="H113" i="20"/>
  <c r="G113" i="20"/>
  <c r="F113" i="20"/>
  <c r="E113" i="20"/>
  <c r="D113" i="20"/>
  <c r="C113" i="20"/>
  <c r="W113" i="20" s="1"/>
  <c r="Z112" i="20"/>
  <c r="Y112" i="20"/>
  <c r="X112" i="20"/>
  <c r="W112" i="20"/>
  <c r="Z111" i="20"/>
  <c r="Y111" i="20"/>
  <c r="X111" i="20"/>
  <c r="W111" i="20"/>
  <c r="Z110" i="20"/>
  <c r="Y110" i="20"/>
  <c r="X110" i="20"/>
  <c r="W110" i="20"/>
  <c r="Z109" i="20"/>
  <c r="Y109" i="20"/>
  <c r="X109" i="20"/>
  <c r="W109" i="20"/>
  <c r="Z108" i="20"/>
  <c r="Y108" i="20"/>
  <c r="X108" i="20"/>
  <c r="W108" i="20"/>
  <c r="Z107" i="20"/>
  <c r="Y107" i="20"/>
  <c r="X107" i="20"/>
  <c r="W107" i="20"/>
  <c r="Z106" i="20"/>
  <c r="Y106" i="20"/>
  <c r="X106" i="20"/>
  <c r="W106" i="20"/>
  <c r="Z105" i="20"/>
  <c r="Y105" i="20"/>
  <c r="X105" i="20"/>
  <c r="W105" i="20"/>
  <c r="Z104" i="20"/>
  <c r="Y104" i="20"/>
  <c r="X104" i="20"/>
  <c r="W104" i="20"/>
  <c r="Z103" i="20"/>
  <c r="Y103" i="20"/>
  <c r="X103" i="20"/>
  <c r="W103" i="20"/>
  <c r="Z102" i="20"/>
  <c r="Y102" i="20"/>
  <c r="X102" i="20"/>
  <c r="W102" i="20"/>
  <c r="Z101" i="20"/>
  <c r="Y101" i="20"/>
  <c r="X101" i="20"/>
  <c r="W101" i="20"/>
  <c r="V100" i="20"/>
  <c r="Z100" i="20" s="1"/>
  <c r="U100" i="20"/>
  <c r="Y100" i="20" s="1"/>
  <c r="T100" i="20"/>
  <c r="S100" i="20"/>
  <c r="R100" i="20"/>
  <c r="Q100" i="20"/>
  <c r="P100" i="20"/>
  <c r="X100" i="20" s="1"/>
  <c r="O100" i="20"/>
  <c r="N100" i="20"/>
  <c r="M100" i="20"/>
  <c r="L100" i="20"/>
  <c r="K100" i="20"/>
  <c r="J100" i="20"/>
  <c r="I100" i="20"/>
  <c r="H100" i="20"/>
  <c r="G100" i="20"/>
  <c r="F100" i="20"/>
  <c r="E100" i="20"/>
  <c r="D100" i="20"/>
  <c r="C100" i="20"/>
  <c r="W100" i="20" s="1"/>
  <c r="Z99" i="20"/>
  <c r="Y99" i="20"/>
  <c r="X99" i="20"/>
  <c r="W99" i="20"/>
  <c r="Z98" i="20"/>
  <c r="Y98" i="20"/>
  <c r="X98" i="20"/>
  <c r="W98" i="20"/>
  <c r="Z97" i="20"/>
  <c r="Y97" i="20"/>
  <c r="X97" i="20"/>
  <c r="W97" i="20"/>
  <c r="Z96" i="20"/>
  <c r="Y96" i="20"/>
  <c r="X96" i="20"/>
  <c r="W96" i="20"/>
  <c r="Z95" i="20"/>
  <c r="Y95" i="20"/>
  <c r="X95" i="20"/>
  <c r="W95" i="20"/>
  <c r="Z94" i="20"/>
  <c r="Y94" i="20"/>
  <c r="X94" i="20"/>
  <c r="W94" i="20"/>
  <c r="Z93" i="20"/>
  <c r="Y93" i="20"/>
  <c r="X93" i="20"/>
  <c r="W93" i="20"/>
  <c r="Z92" i="20"/>
  <c r="Y92" i="20"/>
  <c r="X92" i="20"/>
  <c r="W92" i="20"/>
  <c r="Z91" i="20"/>
  <c r="Y91" i="20"/>
  <c r="X91" i="20"/>
  <c r="W91" i="20"/>
  <c r="Z90" i="20"/>
  <c r="Y90" i="20"/>
  <c r="X90" i="20"/>
  <c r="W90" i="20"/>
  <c r="Z89" i="20"/>
  <c r="Y89" i="20"/>
  <c r="X89" i="20"/>
  <c r="W89" i="20"/>
  <c r="Z88" i="20"/>
  <c r="Y88" i="20"/>
  <c r="X88" i="20"/>
  <c r="W88" i="20"/>
  <c r="Z87" i="20"/>
  <c r="Y87" i="20"/>
  <c r="X87" i="20"/>
  <c r="W87" i="20"/>
  <c r="V86" i="20"/>
  <c r="U86" i="20"/>
  <c r="T86" i="20"/>
  <c r="X86" i="20" s="1"/>
  <c r="S86" i="20"/>
  <c r="R86" i="20"/>
  <c r="Z86" i="20" s="1"/>
  <c r="Q86" i="20"/>
  <c r="Y86" i="20" s="1"/>
  <c r="P86" i="20"/>
  <c r="O86" i="20"/>
  <c r="N86" i="20"/>
  <c r="M86" i="20"/>
  <c r="L86" i="20"/>
  <c r="K86" i="20"/>
  <c r="J86" i="20"/>
  <c r="I86" i="20"/>
  <c r="H86" i="20"/>
  <c r="G86" i="20"/>
  <c r="F86" i="20"/>
  <c r="E86" i="20"/>
  <c r="D86" i="20"/>
  <c r="C86" i="20"/>
  <c r="W86" i="20" s="1"/>
  <c r="Z85" i="20"/>
  <c r="Y85" i="20"/>
  <c r="X85" i="20"/>
  <c r="W85" i="20"/>
  <c r="Z84" i="20"/>
  <c r="Y84" i="20"/>
  <c r="X84" i="20"/>
  <c r="W84" i="20"/>
  <c r="Z83" i="20"/>
  <c r="Y83" i="20"/>
  <c r="X83" i="20"/>
  <c r="W83" i="20"/>
  <c r="Z82" i="20"/>
  <c r="Y82" i="20"/>
  <c r="X82" i="20"/>
  <c r="W82" i="20"/>
  <c r="Z81" i="20"/>
  <c r="Y81" i="20"/>
  <c r="X81" i="20"/>
  <c r="W81" i="20"/>
  <c r="Z80" i="20"/>
  <c r="Y80" i="20"/>
  <c r="X80" i="20"/>
  <c r="W80" i="20"/>
  <c r="Z79" i="20"/>
  <c r="Y79" i="20"/>
  <c r="X79" i="20"/>
  <c r="W79" i="20"/>
  <c r="Z78" i="20"/>
  <c r="Y78" i="20"/>
  <c r="X78" i="20"/>
  <c r="W78" i="20"/>
  <c r="Z77" i="20"/>
  <c r="Y77" i="20"/>
  <c r="X77" i="20"/>
  <c r="W77" i="20"/>
  <c r="Z76" i="20"/>
  <c r="Y76" i="20"/>
  <c r="X76" i="20"/>
  <c r="W76" i="20"/>
  <c r="Z75" i="20"/>
  <c r="Y75" i="20"/>
  <c r="X75" i="20"/>
  <c r="W75" i="20"/>
  <c r="Z74" i="20"/>
  <c r="Y74" i="20"/>
  <c r="X74" i="20"/>
  <c r="W74" i="20"/>
  <c r="Z73" i="20"/>
  <c r="Y73" i="20"/>
  <c r="X73" i="20"/>
  <c r="W73" i="20"/>
  <c r="V72" i="20"/>
  <c r="Z72" i="20" s="1"/>
  <c r="U72" i="20"/>
  <c r="Y72" i="20" s="1"/>
  <c r="T72" i="20"/>
  <c r="S72" i="20"/>
  <c r="R72" i="20"/>
  <c r="Q72" i="20"/>
  <c r="P72" i="20"/>
  <c r="X72" i="20" s="1"/>
  <c r="O72" i="20"/>
  <c r="N72" i="20"/>
  <c r="M72" i="20"/>
  <c r="L72" i="20"/>
  <c r="K72" i="20"/>
  <c r="J72" i="20"/>
  <c r="I72" i="20"/>
  <c r="H72" i="20"/>
  <c r="G72" i="20"/>
  <c r="F72" i="20"/>
  <c r="E72" i="20"/>
  <c r="D72" i="20"/>
  <c r="C72" i="20"/>
  <c r="W72" i="20" s="1"/>
  <c r="Z71" i="20"/>
  <c r="Y71" i="20"/>
  <c r="X71" i="20"/>
  <c r="W71" i="20"/>
  <c r="Z70" i="20"/>
  <c r="Y70" i="20"/>
  <c r="X70" i="20"/>
  <c r="W70" i="20"/>
  <c r="Z69" i="20"/>
  <c r="Y69" i="20"/>
  <c r="X69" i="20"/>
  <c r="W69" i="20"/>
  <c r="Z68" i="20"/>
  <c r="Y68" i="20"/>
  <c r="X68" i="20"/>
  <c r="W68" i="20"/>
  <c r="Z67" i="20"/>
  <c r="Y67" i="20"/>
  <c r="X67" i="20"/>
  <c r="W67" i="20"/>
  <c r="Z66" i="20"/>
  <c r="Y66" i="20"/>
  <c r="X66" i="20"/>
  <c r="W66" i="20"/>
  <c r="Z65" i="20"/>
  <c r="Y65" i="20"/>
  <c r="X65" i="20"/>
  <c r="W65" i="20"/>
  <c r="V64" i="20"/>
  <c r="U64" i="20"/>
  <c r="T64" i="20"/>
  <c r="X64" i="20" s="1"/>
  <c r="S64" i="20"/>
  <c r="R64" i="20"/>
  <c r="Z64" i="20" s="1"/>
  <c r="Q64" i="20"/>
  <c r="Y64" i="20" s="1"/>
  <c r="P64" i="20"/>
  <c r="O64" i="20"/>
  <c r="N64" i="20"/>
  <c r="M64" i="20"/>
  <c r="L64" i="20"/>
  <c r="K64" i="20"/>
  <c r="J64" i="20"/>
  <c r="I64" i="20"/>
  <c r="H64" i="20"/>
  <c r="G64" i="20"/>
  <c r="W64" i="20" s="1"/>
  <c r="F64" i="20"/>
  <c r="E64" i="20"/>
  <c r="D64" i="20"/>
  <c r="C64" i="20"/>
  <c r="Z63" i="20"/>
  <c r="Y63" i="20"/>
  <c r="X63" i="20"/>
  <c r="W63" i="20"/>
  <c r="Z62" i="20"/>
  <c r="Y62" i="20"/>
  <c r="X62" i="20"/>
  <c r="W62" i="20"/>
  <c r="Z61" i="20"/>
  <c r="Y61" i="20"/>
  <c r="X61" i="20"/>
  <c r="W61" i="20"/>
  <c r="Z60" i="20"/>
  <c r="Y60" i="20"/>
  <c r="X60" i="20"/>
  <c r="W60" i="20"/>
  <c r="Z59" i="20"/>
  <c r="Y59" i="20"/>
  <c r="X59" i="20"/>
  <c r="W59" i="20"/>
  <c r="Z58" i="20"/>
  <c r="Y58" i="20"/>
  <c r="X58" i="20"/>
  <c r="W58" i="20"/>
  <c r="Z57" i="20"/>
  <c r="Y57" i="20"/>
  <c r="X57" i="20"/>
  <c r="W57" i="20"/>
  <c r="Z56" i="20"/>
  <c r="Y56" i="20"/>
  <c r="X56" i="20"/>
  <c r="W56" i="20"/>
  <c r="Z55" i="20"/>
  <c r="Y55" i="20"/>
  <c r="X55" i="20"/>
  <c r="W55" i="20"/>
  <c r="Z54" i="20"/>
  <c r="Y54" i="20"/>
  <c r="X54" i="20"/>
  <c r="W54" i="20"/>
  <c r="Z53" i="20"/>
  <c r="Y53" i="20"/>
  <c r="X53" i="20"/>
  <c r="W53" i="20"/>
  <c r="Z52" i="20"/>
  <c r="Y52" i="20"/>
  <c r="X52" i="20"/>
  <c r="W52" i="20"/>
  <c r="V51" i="20"/>
  <c r="U51" i="20"/>
  <c r="T51" i="20"/>
  <c r="X51" i="20" s="1"/>
  <c r="S51" i="20"/>
  <c r="R51" i="20"/>
  <c r="Z51" i="20" s="1"/>
  <c r="Q51" i="20"/>
  <c r="Y51" i="20" s="1"/>
  <c r="P51" i="20"/>
  <c r="O51" i="20"/>
  <c r="N51" i="20"/>
  <c r="M51" i="20"/>
  <c r="L51" i="20"/>
  <c r="K51" i="20"/>
  <c r="J51" i="20"/>
  <c r="I51" i="20"/>
  <c r="H51" i="20"/>
  <c r="G51" i="20"/>
  <c r="W51" i="20" s="1"/>
  <c r="F51" i="20"/>
  <c r="E51" i="20"/>
  <c r="D51" i="20"/>
  <c r="C51" i="20"/>
  <c r="Z50" i="20"/>
  <c r="Y50" i="20"/>
  <c r="X50" i="20"/>
  <c r="W50" i="20"/>
  <c r="Z49" i="20"/>
  <c r="Y49" i="20"/>
  <c r="X49" i="20"/>
  <c r="W49" i="20"/>
  <c r="Z48" i="20"/>
  <c r="Y48" i="20"/>
  <c r="X48" i="20"/>
  <c r="W48" i="20"/>
  <c r="Z47" i="20"/>
  <c r="Y47" i="20"/>
  <c r="X47" i="20"/>
  <c r="W47" i="20"/>
  <c r="Z46" i="20"/>
  <c r="Y46" i="20"/>
  <c r="X46" i="20"/>
  <c r="W46" i="20"/>
  <c r="Z45" i="20"/>
  <c r="Y45" i="20"/>
  <c r="X45" i="20"/>
  <c r="W45" i="20"/>
  <c r="Z44" i="20"/>
  <c r="Y44" i="20"/>
  <c r="X44" i="20"/>
  <c r="W44" i="20"/>
  <c r="Z43" i="20"/>
  <c r="Y43" i="20"/>
  <c r="X43" i="20"/>
  <c r="W43" i="20"/>
  <c r="Z42" i="20"/>
  <c r="Y42" i="20"/>
  <c r="X42" i="20"/>
  <c r="W42" i="20"/>
  <c r="Z41" i="20"/>
  <c r="Y41" i="20"/>
  <c r="X41" i="20"/>
  <c r="W41" i="20"/>
  <c r="Z40" i="20"/>
  <c r="Y40" i="20"/>
  <c r="X40" i="20"/>
  <c r="W40" i="20"/>
  <c r="Z39" i="20"/>
  <c r="Y39" i="20"/>
  <c r="X39" i="20"/>
  <c r="W39" i="20"/>
  <c r="Z38" i="20"/>
  <c r="Y38" i="20"/>
  <c r="X38" i="20"/>
  <c r="W38" i="20"/>
  <c r="Z37" i="20"/>
  <c r="Y37" i="20"/>
  <c r="X37" i="20"/>
  <c r="W37" i="20"/>
  <c r="V36" i="20"/>
  <c r="U36" i="20"/>
  <c r="T36" i="20"/>
  <c r="X36" i="20" s="1"/>
  <c r="S36" i="20"/>
  <c r="R36" i="20"/>
  <c r="Z36" i="20" s="1"/>
  <c r="Q36" i="20"/>
  <c r="Y36" i="20" s="1"/>
  <c r="P36" i="20"/>
  <c r="O36" i="20"/>
  <c r="N36" i="20"/>
  <c r="M36" i="20"/>
  <c r="L36" i="20"/>
  <c r="K36" i="20"/>
  <c r="J36" i="20"/>
  <c r="I36" i="20"/>
  <c r="H36" i="20"/>
  <c r="G36" i="20"/>
  <c r="W36" i="20" s="1"/>
  <c r="F36" i="20"/>
  <c r="E36" i="20"/>
  <c r="D36" i="20"/>
  <c r="C36" i="20"/>
  <c r="Z35" i="20"/>
  <c r="Y35" i="20"/>
  <c r="X35" i="20"/>
  <c r="W35" i="20"/>
  <c r="Z34" i="20"/>
  <c r="Y34" i="20"/>
  <c r="X34" i="20"/>
  <c r="W34" i="20"/>
  <c r="Z33" i="20"/>
  <c r="Y33" i="20"/>
  <c r="X33" i="20"/>
  <c r="W33" i="20"/>
  <c r="Z32" i="20"/>
  <c r="Y32" i="20"/>
  <c r="X32" i="20"/>
  <c r="W32" i="20"/>
  <c r="Z31" i="20"/>
  <c r="Y31" i="20"/>
  <c r="X31" i="20"/>
  <c r="W31" i="20"/>
  <c r="Z30" i="20"/>
  <c r="Y30" i="20"/>
  <c r="X30" i="20"/>
  <c r="W30" i="20"/>
  <c r="Z29" i="20"/>
  <c r="Y29" i="20"/>
  <c r="X29" i="20"/>
  <c r="W29" i="20"/>
  <c r="Z28" i="20"/>
  <c r="Y28" i="20"/>
  <c r="X28" i="20"/>
  <c r="W28" i="20"/>
  <c r="Z27" i="20"/>
  <c r="Y27" i="20"/>
  <c r="X27" i="20"/>
  <c r="W27" i="20"/>
  <c r="Z26" i="20"/>
  <c r="Y26" i="20"/>
  <c r="X26" i="20"/>
  <c r="W26" i="20"/>
  <c r="Z25" i="20"/>
  <c r="Y25" i="20"/>
  <c r="X25" i="20"/>
  <c r="W25" i="20"/>
  <c r="Z24" i="20"/>
  <c r="Y24" i="20"/>
  <c r="X24" i="20"/>
  <c r="W24" i="20"/>
  <c r="Z23" i="20"/>
  <c r="Y23" i="20"/>
  <c r="X23" i="20"/>
  <c r="W23" i="20"/>
  <c r="X22" i="20"/>
  <c r="V22" i="20"/>
  <c r="Z22" i="20" s="1"/>
  <c r="U22" i="20"/>
  <c r="Y22" i="20" s="1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W22" i="20" s="1"/>
  <c r="Z21" i="20"/>
  <c r="Y21" i="20"/>
  <c r="X21" i="20"/>
  <c r="W21" i="20"/>
  <c r="Z20" i="20"/>
  <c r="Y20" i="20"/>
  <c r="X20" i="20"/>
  <c r="W20" i="20"/>
  <c r="Z19" i="20"/>
  <c r="Y19" i="20"/>
  <c r="X19" i="20"/>
  <c r="W19" i="20"/>
  <c r="Z18" i="20"/>
  <c r="Y18" i="20"/>
  <c r="X18" i="20"/>
  <c r="W18" i="20"/>
  <c r="Z17" i="20"/>
  <c r="Y17" i="20"/>
  <c r="X17" i="20"/>
  <c r="W17" i="20"/>
  <c r="Z16" i="20"/>
  <c r="Y16" i="20"/>
  <c r="X16" i="20"/>
  <c r="W16" i="20"/>
  <c r="Z15" i="20"/>
  <c r="Y15" i="20"/>
  <c r="X15" i="20"/>
  <c r="W15" i="20"/>
  <c r="Z14" i="20"/>
  <c r="Y14" i="20"/>
  <c r="X14" i="20"/>
  <c r="W14" i="20"/>
  <c r="Z13" i="20"/>
  <c r="Y13" i="20"/>
  <c r="X13" i="20"/>
  <c r="W13" i="20"/>
  <c r="Z12" i="20"/>
  <c r="Y12" i="20"/>
  <c r="X12" i="20"/>
  <c r="W12" i="20"/>
  <c r="Z11" i="20"/>
  <c r="Y11" i="20"/>
  <c r="X11" i="20"/>
  <c r="W11" i="20"/>
  <c r="Z10" i="20"/>
  <c r="Y10" i="20"/>
  <c r="X10" i="20"/>
  <c r="W10" i="20"/>
  <c r="Z9" i="20"/>
  <c r="Y9" i="20"/>
  <c r="X9" i="20"/>
  <c r="W9" i="20"/>
  <c r="Z8" i="20"/>
  <c r="Y8" i="20"/>
  <c r="X8" i="20"/>
  <c r="W8" i="20"/>
  <c r="Z7" i="20"/>
  <c r="Y7" i="20"/>
  <c r="X7" i="20"/>
  <c r="W7" i="20"/>
  <c r="V6" i="20"/>
  <c r="V301" i="20" s="1"/>
  <c r="U6" i="20"/>
  <c r="Y6" i="20" s="1"/>
  <c r="T6" i="20"/>
  <c r="X6" i="20" s="1"/>
  <c r="S6" i="20"/>
  <c r="S301" i="20" s="1"/>
  <c r="R6" i="20"/>
  <c r="R301" i="20" s="1"/>
  <c r="Q6" i="20"/>
  <c r="Q301" i="20" s="1"/>
  <c r="P6" i="20"/>
  <c r="P301" i="20" s="1"/>
  <c r="O6" i="20"/>
  <c r="O301" i="20" s="1"/>
  <c r="N6" i="20"/>
  <c r="N301" i="20" s="1"/>
  <c r="M6" i="20"/>
  <c r="M301" i="20" s="1"/>
  <c r="L6" i="20"/>
  <c r="L301" i="20" s="1"/>
  <c r="K6" i="20"/>
  <c r="K301" i="20" s="1"/>
  <c r="J6" i="20"/>
  <c r="J301" i="20" s="1"/>
  <c r="I6" i="20"/>
  <c r="I301" i="20" s="1"/>
  <c r="H6" i="20"/>
  <c r="H301" i="20" s="1"/>
  <c r="G6" i="20"/>
  <c r="G301" i="20" s="1"/>
  <c r="F6" i="20"/>
  <c r="F301" i="20" s="1"/>
  <c r="E6" i="20"/>
  <c r="E301" i="20" s="1"/>
  <c r="D6" i="20"/>
  <c r="D301" i="20" s="1"/>
  <c r="C6" i="20"/>
  <c r="C301" i="20" s="1"/>
  <c r="Z289" i="19"/>
  <c r="Y289" i="19"/>
  <c r="X289" i="19"/>
  <c r="W289" i="19"/>
  <c r="Z288" i="19"/>
  <c r="Y288" i="19"/>
  <c r="X288" i="19"/>
  <c r="W288" i="19"/>
  <c r="Z287" i="19"/>
  <c r="Y287" i="19"/>
  <c r="X287" i="19"/>
  <c r="W287" i="19"/>
  <c r="Z286" i="19"/>
  <c r="Y286" i="19"/>
  <c r="X286" i="19"/>
  <c r="W286" i="19"/>
  <c r="Z285" i="19"/>
  <c r="Y285" i="19"/>
  <c r="X285" i="19"/>
  <c r="W285" i="19"/>
  <c r="Z284" i="19"/>
  <c r="Y284" i="19"/>
  <c r="X284" i="19"/>
  <c r="W284" i="19"/>
  <c r="Z283" i="19"/>
  <c r="Y283" i="19"/>
  <c r="X283" i="19"/>
  <c r="W283" i="19"/>
  <c r="Z282" i="19"/>
  <c r="Y282" i="19"/>
  <c r="X282" i="19"/>
  <c r="W282" i="19"/>
  <c r="Z281" i="19"/>
  <c r="Y281" i="19"/>
  <c r="X281" i="19"/>
  <c r="W281" i="19"/>
  <c r="Z280" i="19"/>
  <c r="Y280" i="19"/>
  <c r="X280" i="19"/>
  <c r="W280" i="19"/>
  <c r="Z279" i="19"/>
  <c r="Y279" i="19"/>
  <c r="X279" i="19"/>
  <c r="W279" i="19"/>
  <c r="V278" i="19"/>
  <c r="U278" i="19"/>
  <c r="T278" i="19"/>
  <c r="S278" i="19"/>
  <c r="R278" i="19"/>
  <c r="Q278" i="19"/>
  <c r="P278" i="19"/>
  <c r="X278" i="19" s="1"/>
  <c r="O278" i="19"/>
  <c r="N278" i="19"/>
  <c r="M278" i="19"/>
  <c r="L278" i="19"/>
  <c r="K278" i="19"/>
  <c r="J278" i="19"/>
  <c r="I278" i="19"/>
  <c r="H278" i="19"/>
  <c r="G278" i="19"/>
  <c r="F278" i="19"/>
  <c r="E278" i="19"/>
  <c r="D278" i="19"/>
  <c r="C278" i="19"/>
  <c r="Z277" i="19"/>
  <c r="Y277" i="19"/>
  <c r="X277" i="19"/>
  <c r="W277" i="19"/>
  <c r="Z276" i="19"/>
  <c r="Y276" i="19"/>
  <c r="X276" i="19"/>
  <c r="W276" i="19"/>
  <c r="Z275" i="19"/>
  <c r="Y275" i="19"/>
  <c r="X275" i="19"/>
  <c r="W275" i="19"/>
  <c r="V274" i="19"/>
  <c r="U274" i="19"/>
  <c r="T274" i="19"/>
  <c r="S274" i="19"/>
  <c r="R274" i="19"/>
  <c r="Q274" i="19"/>
  <c r="P274" i="19"/>
  <c r="O274" i="19"/>
  <c r="N274" i="19"/>
  <c r="M274" i="19"/>
  <c r="L274" i="19"/>
  <c r="K274" i="19"/>
  <c r="J274" i="19"/>
  <c r="I274" i="19"/>
  <c r="H274" i="19"/>
  <c r="G274" i="19"/>
  <c r="F274" i="19"/>
  <c r="E274" i="19"/>
  <c r="D274" i="19"/>
  <c r="C274" i="19"/>
  <c r="W274" i="19" s="1"/>
  <c r="Z273" i="19"/>
  <c r="Y273" i="19"/>
  <c r="X273" i="19"/>
  <c r="W273" i="19"/>
  <c r="Z272" i="19"/>
  <c r="Y272" i="19"/>
  <c r="X272" i="19"/>
  <c r="W272" i="19"/>
  <c r="Z271" i="19"/>
  <c r="Y271" i="19"/>
  <c r="X271" i="19"/>
  <c r="W271" i="19"/>
  <c r="Z270" i="19"/>
  <c r="Y270" i="19"/>
  <c r="X270" i="19"/>
  <c r="W270" i="19"/>
  <c r="Z269" i="19"/>
  <c r="Y269" i="19"/>
  <c r="X269" i="19"/>
  <c r="W269" i="19"/>
  <c r="Z268" i="19"/>
  <c r="Y268" i="19"/>
  <c r="X268" i="19"/>
  <c r="W268" i="19"/>
  <c r="V267" i="19"/>
  <c r="U267" i="19"/>
  <c r="T267" i="19"/>
  <c r="X267" i="19" s="1"/>
  <c r="S267" i="19"/>
  <c r="R267" i="19"/>
  <c r="Q267" i="19"/>
  <c r="P267" i="19"/>
  <c r="O267" i="19"/>
  <c r="N267" i="19"/>
  <c r="M267" i="19"/>
  <c r="L267" i="19"/>
  <c r="K267" i="19"/>
  <c r="J267" i="19"/>
  <c r="I267" i="19"/>
  <c r="H267" i="19"/>
  <c r="G267" i="19"/>
  <c r="F267" i="19"/>
  <c r="E267" i="19"/>
  <c r="D267" i="19"/>
  <c r="C267" i="19"/>
  <c r="Z266" i="19"/>
  <c r="Y266" i="19"/>
  <c r="X266" i="19"/>
  <c r="W266" i="19"/>
  <c r="Z265" i="19"/>
  <c r="Y265" i="19"/>
  <c r="X265" i="19"/>
  <c r="W265" i="19"/>
  <c r="Z264" i="19"/>
  <c r="Y264" i="19"/>
  <c r="X264" i="19"/>
  <c r="W264" i="19"/>
  <c r="Z263" i="19"/>
  <c r="Y263" i="19"/>
  <c r="X263" i="19"/>
  <c r="W263" i="19"/>
  <c r="V262" i="19"/>
  <c r="U262" i="19"/>
  <c r="T262" i="19"/>
  <c r="S262" i="19"/>
  <c r="R262" i="19"/>
  <c r="Q262" i="19"/>
  <c r="P262" i="19"/>
  <c r="O262" i="19"/>
  <c r="N262" i="19"/>
  <c r="M262" i="19"/>
  <c r="L262" i="19"/>
  <c r="K262" i="19"/>
  <c r="J262" i="19"/>
  <c r="I262" i="19"/>
  <c r="H262" i="19"/>
  <c r="G262" i="19"/>
  <c r="F262" i="19"/>
  <c r="E262" i="19"/>
  <c r="D262" i="19"/>
  <c r="C262" i="19"/>
  <c r="W262" i="19" s="1"/>
  <c r="Z261" i="19"/>
  <c r="Y261" i="19"/>
  <c r="X261" i="19"/>
  <c r="W261" i="19"/>
  <c r="Z260" i="19"/>
  <c r="Y260" i="19"/>
  <c r="X260" i="19"/>
  <c r="W260" i="19"/>
  <c r="Z259" i="19"/>
  <c r="Y259" i="19"/>
  <c r="X259" i="19"/>
  <c r="W259" i="19"/>
  <c r="Z258" i="19"/>
  <c r="Y258" i="19"/>
  <c r="X258" i="19"/>
  <c r="W258" i="19"/>
  <c r="Z257" i="19"/>
  <c r="Y257" i="19"/>
  <c r="X257" i="19"/>
  <c r="W257" i="19"/>
  <c r="Z256" i="19"/>
  <c r="Y256" i="19"/>
  <c r="X256" i="19"/>
  <c r="W256" i="19"/>
  <c r="Z255" i="19"/>
  <c r="Y255" i="19"/>
  <c r="X255" i="19"/>
  <c r="W255" i="19"/>
  <c r="Z254" i="19"/>
  <c r="Y254" i="19"/>
  <c r="X254" i="19"/>
  <c r="W254" i="19"/>
  <c r="Z253" i="19"/>
  <c r="Y253" i="19"/>
  <c r="X253" i="19"/>
  <c r="W253" i="19"/>
  <c r="Z252" i="19"/>
  <c r="Y252" i="19"/>
  <c r="X252" i="19"/>
  <c r="W252" i="19"/>
  <c r="Z251" i="19"/>
  <c r="Y251" i="19"/>
  <c r="X251" i="19"/>
  <c r="W251" i="19"/>
  <c r="Z250" i="19"/>
  <c r="Y250" i="19"/>
  <c r="X250" i="19"/>
  <c r="W250" i="19"/>
  <c r="Z249" i="19"/>
  <c r="Y249" i="19"/>
  <c r="X249" i="19"/>
  <c r="W249" i="19"/>
  <c r="Z248" i="19"/>
  <c r="Y248" i="19"/>
  <c r="X248" i="19"/>
  <c r="W248" i="19"/>
  <c r="Z247" i="19"/>
  <c r="Y247" i="19"/>
  <c r="X247" i="19"/>
  <c r="W247" i="19"/>
  <c r="Z246" i="19"/>
  <c r="Y246" i="19"/>
  <c r="X246" i="19"/>
  <c r="W246" i="19"/>
  <c r="Z245" i="19"/>
  <c r="Y245" i="19"/>
  <c r="X245" i="19"/>
  <c r="W245" i="19"/>
  <c r="Z244" i="19"/>
  <c r="Y244" i="19"/>
  <c r="X244" i="19"/>
  <c r="W244" i="19"/>
  <c r="Z243" i="19"/>
  <c r="Y243" i="19"/>
  <c r="X243" i="19"/>
  <c r="W243" i="19"/>
  <c r="Z242" i="19"/>
  <c r="Y242" i="19"/>
  <c r="X242" i="19"/>
  <c r="W242" i="19"/>
  <c r="Z241" i="19"/>
  <c r="Y241" i="19"/>
  <c r="X241" i="19"/>
  <c r="W241" i="19"/>
  <c r="V240" i="19"/>
  <c r="U240" i="19"/>
  <c r="T240" i="19"/>
  <c r="S240" i="19"/>
  <c r="R240" i="19"/>
  <c r="Q240" i="19"/>
  <c r="P240" i="19"/>
  <c r="X240" i="19" s="1"/>
  <c r="O240" i="19"/>
  <c r="N240" i="19"/>
  <c r="M240" i="19"/>
  <c r="L240" i="19"/>
  <c r="K240" i="19"/>
  <c r="J240" i="19"/>
  <c r="I240" i="19"/>
  <c r="H240" i="19"/>
  <c r="G240" i="19"/>
  <c r="W240" i="19" s="1"/>
  <c r="F240" i="19"/>
  <c r="E240" i="19"/>
  <c r="D240" i="19"/>
  <c r="C240" i="19"/>
  <c r="Z239" i="19"/>
  <c r="Y239" i="19"/>
  <c r="X239" i="19"/>
  <c r="W239" i="19"/>
  <c r="Z238" i="19"/>
  <c r="Y238" i="19"/>
  <c r="X238" i="19"/>
  <c r="W238" i="19"/>
  <c r="Z237" i="19"/>
  <c r="Y237" i="19"/>
  <c r="X237" i="19"/>
  <c r="W237" i="19"/>
  <c r="Z236" i="19"/>
  <c r="Y236" i="19"/>
  <c r="X236" i="19"/>
  <c r="W236" i="19"/>
  <c r="Z235" i="19"/>
  <c r="Y235" i="19"/>
  <c r="X235" i="19"/>
  <c r="W235" i="19"/>
  <c r="Z234" i="19"/>
  <c r="Y234" i="19"/>
  <c r="X234" i="19"/>
  <c r="W234" i="19"/>
  <c r="Z233" i="19"/>
  <c r="Y233" i="19"/>
  <c r="X233" i="19"/>
  <c r="W233" i="19"/>
  <c r="Z232" i="19"/>
  <c r="Y232" i="19"/>
  <c r="X232" i="19"/>
  <c r="W232" i="19"/>
  <c r="Z231" i="19"/>
  <c r="Y231" i="19"/>
  <c r="X231" i="19"/>
  <c r="W231" i="19"/>
  <c r="Z230" i="19"/>
  <c r="Y230" i="19"/>
  <c r="X230" i="19"/>
  <c r="W230" i="19"/>
  <c r="Z229" i="19"/>
  <c r="Y229" i="19"/>
  <c r="X229" i="19"/>
  <c r="W229" i="19"/>
  <c r="Z228" i="19"/>
  <c r="Y228" i="19"/>
  <c r="X228" i="19"/>
  <c r="W228" i="19"/>
  <c r="Z227" i="19"/>
  <c r="Y227" i="19"/>
  <c r="X227" i="19"/>
  <c r="W227" i="19"/>
  <c r="V226" i="19"/>
  <c r="U226" i="19"/>
  <c r="T226" i="19"/>
  <c r="S226" i="19"/>
  <c r="R226" i="19"/>
  <c r="Q226" i="19"/>
  <c r="P226" i="19"/>
  <c r="O226" i="19"/>
  <c r="N226" i="19"/>
  <c r="M226" i="19"/>
  <c r="L226" i="19"/>
  <c r="K226" i="19"/>
  <c r="J226" i="19"/>
  <c r="I226" i="19"/>
  <c r="H226" i="19"/>
  <c r="G226" i="19"/>
  <c r="F226" i="19"/>
  <c r="E226" i="19"/>
  <c r="D226" i="19"/>
  <c r="C226" i="19"/>
  <c r="Z225" i="19"/>
  <c r="Y225" i="19"/>
  <c r="X225" i="19"/>
  <c r="W225" i="19"/>
  <c r="Z224" i="19"/>
  <c r="Y224" i="19"/>
  <c r="X224" i="19"/>
  <c r="W224" i="19"/>
  <c r="Z223" i="19"/>
  <c r="Y223" i="19"/>
  <c r="X223" i="19"/>
  <c r="W223" i="19"/>
  <c r="Z222" i="19"/>
  <c r="Y222" i="19"/>
  <c r="X222" i="19"/>
  <c r="W222" i="19"/>
  <c r="Z221" i="19"/>
  <c r="Y221" i="19"/>
  <c r="X221" i="19"/>
  <c r="W221" i="19"/>
  <c r="Z220" i="19"/>
  <c r="Y220" i="19"/>
  <c r="X220" i="19"/>
  <c r="W220" i="19"/>
  <c r="Z219" i="19"/>
  <c r="Y219" i="19"/>
  <c r="X219" i="19"/>
  <c r="W219" i="19"/>
  <c r="Z218" i="19"/>
  <c r="Y218" i="19"/>
  <c r="X218" i="19"/>
  <c r="W218" i="19"/>
  <c r="Z217" i="19"/>
  <c r="Y217" i="19"/>
  <c r="X217" i="19"/>
  <c r="W217" i="19"/>
  <c r="V216" i="19"/>
  <c r="U216" i="19"/>
  <c r="T216" i="19"/>
  <c r="S216" i="19"/>
  <c r="R216" i="19"/>
  <c r="Q216" i="19"/>
  <c r="P216" i="19"/>
  <c r="X216" i="19" s="1"/>
  <c r="O216" i="19"/>
  <c r="N216" i="19"/>
  <c r="M216" i="19"/>
  <c r="L216" i="19"/>
  <c r="K216" i="19"/>
  <c r="J216" i="19"/>
  <c r="I216" i="19"/>
  <c r="H216" i="19"/>
  <c r="G216" i="19"/>
  <c r="W216" i="19" s="1"/>
  <c r="F216" i="19"/>
  <c r="E216" i="19"/>
  <c r="D216" i="19"/>
  <c r="C216" i="19"/>
  <c r="Z215" i="19"/>
  <c r="Y215" i="19"/>
  <c r="X215" i="19"/>
  <c r="W215" i="19"/>
  <c r="Z214" i="19"/>
  <c r="Y214" i="19"/>
  <c r="X214" i="19"/>
  <c r="W214" i="19"/>
  <c r="Z213" i="19"/>
  <c r="Y213" i="19"/>
  <c r="X213" i="19"/>
  <c r="W213" i="19"/>
  <c r="Z212" i="19"/>
  <c r="Y212" i="19"/>
  <c r="X212" i="19"/>
  <c r="W212" i="19"/>
  <c r="Z211" i="19"/>
  <c r="Y211" i="19"/>
  <c r="X211" i="19"/>
  <c r="W211" i="19"/>
  <c r="Z210" i="19"/>
  <c r="Y210" i="19"/>
  <c r="X210" i="19"/>
  <c r="W210" i="19"/>
  <c r="Z209" i="19"/>
  <c r="Y209" i="19"/>
  <c r="X209" i="19"/>
  <c r="W209" i="19"/>
  <c r="Z208" i="19"/>
  <c r="Y208" i="19"/>
  <c r="X208" i="19"/>
  <c r="W208" i="19"/>
  <c r="Z207" i="19"/>
  <c r="Y207" i="19"/>
  <c r="X207" i="19"/>
  <c r="W207" i="19"/>
  <c r="V206" i="19"/>
  <c r="U206" i="19"/>
  <c r="T206" i="19"/>
  <c r="S206" i="19"/>
  <c r="R206" i="19"/>
  <c r="Q206" i="19"/>
  <c r="P206" i="19"/>
  <c r="O206" i="19"/>
  <c r="N206" i="19"/>
  <c r="M206" i="19"/>
  <c r="L206" i="19"/>
  <c r="K206" i="19"/>
  <c r="J206" i="19"/>
  <c r="I206" i="19"/>
  <c r="H206" i="19"/>
  <c r="G206" i="19"/>
  <c r="F206" i="19"/>
  <c r="E206" i="19"/>
  <c r="D206" i="19"/>
  <c r="C206" i="19"/>
  <c r="W206" i="19" s="1"/>
  <c r="Z205" i="19"/>
  <c r="Y205" i="19"/>
  <c r="X205" i="19"/>
  <c r="W205" i="19"/>
  <c r="Z204" i="19"/>
  <c r="Y204" i="19"/>
  <c r="X204" i="19"/>
  <c r="W204" i="19"/>
  <c r="Z203" i="19"/>
  <c r="Y203" i="19"/>
  <c r="X203" i="19"/>
  <c r="W203" i="19"/>
  <c r="Z202" i="19"/>
  <c r="Y202" i="19"/>
  <c r="X202" i="19"/>
  <c r="W202" i="19"/>
  <c r="Z201" i="19"/>
  <c r="Y201" i="19"/>
  <c r="X201" i="19"/>
  <c r="W201" i="19"/>
  <c r="Z200" i="19"/>
  <c r="Y200" i="19"/>
  <c r="X200" i="19"/>
  <c r="W200" i="19"/>
  <c r="Z199" i="19"/>
  <c r="Y199" i="19"/>
  <c r="X199" i="19"/>
  <c r="W199" i="19"/>
  <c r="Z198" i="19"/>
  <c r="Y198" i="19"/>
  <c r="X198" i="19"/>
  <c r="W198" i="19"/>
  <c r="Z197" i="19"/>
  <c r="Y197" i="19"/>
  <c r="X197" i="19"/>
  <c r="W197" i="19"/>
  <c r="Z196" i="19"/>
  <c r="Y196" i="19"/>
  <c r="X196" i="19"/>
  <c r="W196" i="19"/>
  <c r="Z195" i="19"/>
  <c r="Y195" i="19"/>
  <c r="X195" i="19"/>
  <c r="W195" i="19"/>
  <c r="Z194" i="19"/>
  <c r="Y194" i="19"/>
  <c r="X194" i="19"/>
  <c r="W194" i="19"/>
  <c r="Z193" i="19"/>
  <c r="Y193" i="19"/>
  <c r="X193" i="19"/>
  <c r="W193" i="19"/>
  <c r="Z192" i="19"/>
  <c r="Y192" i="19"/>
  <c r="X192" i="19"/>
  <c r="W192" i="19"/>
  <c r="Z191" i="19"/>
  <c r="Y191" i="19"/>
  <c r="X191" i="19"/>
  <c r="W191" i="19"/>
  <c r="Z190" i="19"/>
  <c r="Y190" i="19"/>
  <c r="X190" i="19"/>
  <c r="W190" i="19"/>
  <c r="Z189" i="19"/>
  <c r="Y189" i="19"/>
  <c r="X189" i="19"/>
  <c r="W189" i="19"/>
  <c r="V188" i="19"/>
  <c r="U188" i="19"/>
  <c r="T188" i="19"/>
  <c r="S188" i="19"/>
  <c r="R188" i="19"/>
  <c r="Q188" i="19"/>
  <c r="P188" i="19"/>
  <c r="X188" i="19" s="1"/>
  <c r="O188" i="19"/>
  <c r="N188" i="19"/>
  <c r="M188" i="19"/>
  <c r="L188" i="19"/>
  <c r="K188" i="19"/>
  <c r="J188" i="19"/>
  <c r="I188" i="19"/>
  <c r="H188" i="19"/>
  <c r="G188" i="19"/>
  <c r="W188" i="19" s="1"/>
  <c r="F188" i="19"/>
  <c r="E188" i="19"/>
  <c r="D188" i="19"/>
  <c r="C188" i="19"/>
  <c r="Z187" i="19"/>
  <c r="Y187" i="19"/>
  <c r="X187" i="19"/>
  <c r="W187" i="19"/>
  <c r="Z186" i="19"/>
  <c r="Y186" i="19"/>
  <c r="X186" i="19"/>
  <c r="W186" i="19"/>
  <c r="Z185" i="19"/>
  <c r="Y185" i="19"/>
  <c r="X185" i="19"/>
  <c r="W185" i="19"/>
  <c r="Z184" i="19"/>
  <c r="Y184" i="19"/>
  <c r="X184" i="19"/>
  <c r="W184" i="19"/>
  <c r="Z183" i="19"/>
  <c r="Y183" i="19"/>
  <c r="X183" i="19"/>
  <c r="W183" i="19"/>
  <c r="Z182" i="19"/>
  <c r="Y182" i="19"/>
  <c r="X182" i="19"/>
  <c r="W182" i="19"/>
  <c r="Z181" i="19"/>
  <c r="Y181" i="19"/>
  <c r="X181" i="19"/>
  <c r="W181" i="19"/>
  <c r="Z180" i="19"/>
  <c r="Y180" i="19"/>
  <c r="X180" i="19"/>
  <c r="W180" i="19"/>
  <c r="Z179" i="19"/>
  <c r="Y179" i="19"/>
  <c r="X179" i="19"/>
  <c r="W179" i="19"/>
  <c r="Z178" i="19"/>
  <c r="Y178" i="19"/>
  <c r="X178" i="19"/>
  <c r="W178" i="19"/>
  <c r="Z177" i="19"/>
  <c r="Y177" i="19"/>
  <c r="X177" i="19"/>
  <c r="W177" i="19"/>
  <c r="Z176" i="19"/>
  <c r="Y176" i="19"/>
  <c r="X176" i="19"/>
  <c r="W176" i="19"/>
  <c r="Z175" i="19"/>
  <c r="Y175" i="19"/>
  <c r="X175" i="19"/>
  <c r="W175" i="19"/>
  <c r="Z174" i="19"/>
  <c r="Y174" i="19"/>
  <c r="X174" i="19"/>
  <c r="W174" i="19"/>
  <c r="Z173" i="19"/>
  <c r="Y173" i="19"/>
  <c r="X173" i="19"/>
  <c r="W173" i="19"/>
  <c r="Z172" i="19"/>
  <c r="Y172" i="19"/>
  <c r="X172" i="19"/>
  <c r="W172" i="19"/>
  <c r="Z171" i="19"/>
  <c r="Y171" i="19"/>
  <c r="X171" i="19"/>
  <c r="W171" i="19"/>
  <c r="Z170" i="19"/>
  <c r="Y170" i="19"/>
  <c r="X170" i="19"/>
  <c r="W170" i="19"/>
  <c r="V169" i="19"/>
  <c r="U169" i="19"/>
  <c r="T169" i="19"/>
  <c r="S169" i="19"/>
  <c r="R169" i="19"/>
  <c r="Q169" i="19"/>
  <c r="P169" i="19"/>
  <c r="O169" i="19"/>
  <c r="N169" i="19"/>
  <c r="M169" i="19"/>
  <c r="L169" i="19"/>
  <c r="K169" i="19"/>
  <c r="J169" i="19"/>
  <c r="I169" i="19"/>
  <c r="H169" i="19"/>
  <c r="G169" i="19"/>
  <c r="F169" i="19"/>
  <c r="E169" i="19"/>
  <c r="D169" i="19"/>
  <c r="C169" i="19"/>
  <c r="Z168" i="19"/>
  <c r="Y168" i="19"/>
  <c r="X168" i="19"/>
  <c r="W168" i="19"/>
  <c r="Z167" i="19"/>
  <c r="Y167" i="19"/>
  <c r="X167" i="19"/>
  <c r="W167" i="19"/>
  <c r="Z166" i="19"/>
  <c r="Y166" i="19"/>
  <c r="X166" i="19"/>
  <c r="W166" i="19"/>
  <c r="Z165" i="19"/>
  <c r="Y165" i="19"/>
  <c r="X165" i="19"/>
  <c r="W165" i="19"/>
  <c r="Z164" i="19"/>
  <c r="Y164" i="19"/>
  <c r="X164" i="19"/>
  <c r="W164" i="19"/>
  <c r="Z163" i="19"/>
  <c r="Y163" i="19"/>
  <c r="X163" i="19"/>
  <c r="W163" i="19"/>
  <c r="Z162" i="19"/>
  <c r="Y162" i="19"/>
  <c r="X162" i="19"/>
  <c r="W162" i="19"/>
  <c r="Z161" i="19"/>
  <c r="Y161" i="19"/>
  <c r="X161" i="19"/>
  <c r="W161" i="19"/>
  <c r="Z160" i="19"/>
  <c r="Y160" i="19"/>
  <c r="X160" i="19"/>
  <c r="W160" i="19"/>
  <c r="Z159" i="19"/>
  <c r="Y159" i="19"/>
  <c r="X159" i="19"/>
  <c r="W159" i="19"/>
  <c r="Z158" i="19"/>
  <c r="Y158" i="19"/>
  <c r="X158" i="19"/>
  <c r="W158" i="19"/>
  <c r="Z157" i="19"/>
  <c r="Y157" i="19"/>
  <c r="X157" i="19"/>
  <c r="W157" i="19"/>
  <c r="Z156" i="19"/>
  <c r="Y156" i="19"/>
  <c r="X156" i="19"/>
  <c r="W156" i="19"/>
  <c r="Z155" i="19"/>
  <c r="Y155" i="19"/>
  <c r="X155" i="19"/>
  <c r="W155" i="19"/>
  <c r="V154" i="19"/>
  <c r="U154" i="19"/>
  <c r="T154" i="19"/>
  <c r="S154" i="19"/>
  <c r="R154" i="19"/>
  <c r="Q154" i="19"/>
  <c r="P154" i="19"/>
  <c r="O154" i="19"/>
  <c r="N154" i="19"/>
  <c r="M154" i="19"/>
  <c r="L154" i="19"/>
  <c r="K154" i="19"/>
  <c r="J154" i="19"/>
  <c r="I154" i="19"/>
  <c r="H154" i="19"/>
  <c r="G154" i="19"/>
  <c r="W154" i="19" s="1"/>
  <c r="F154" i="19"/>
  <c r="E154" i="19"/>
  <c r="D154" i="19"/>
  <c r="C154" i="19"/>
  <c r="Z153" i="19"/>
  <c r="Y153" i="19"/>
  <c r="X153" i="19"/>
  <c r="W153" i="19"/>
  <c r="Z152" i="19"/>
  <c r="Y152" i="19"/>
  <c r="X152" i="19"/>
  <c r="W152" i="19"/>
  <c r="Z151" i="19"/>
  <c r="Y151" i="19"/>
  <c r="X151" i="19"/>
  <c r="W151" i="19"/>
  <c r="Z150" i="19"/>
  <c r="Y150" i="19"/>
  <c r="X150" i="19"/>
  <c r="W150" i="19"/>
  <c r="Z149" i="19"/>
  <c r="Y149" i="19"/>
  <c r="X149" i="19"/>
  <c r="W149" i="19"/>
  <c r="Z148" i="19"/>
  <c r="Y148" i="19"/>
  <c r="X148" i="19"/>
  <c r="W148" i="19"/>
  <c r="Z147" i="19"/>
  <c r="Y147" i="19"/>
  <c r="X147" i="19"/>
  <c r="W147" i="19"/>
  <c r="Z146" i="19"/>
  <c r="Y146" i="19"/>
  <c r="X146" i="19"/>
  <c r="W146" i="19"/>
  <c r="Z145" i="19"/>
  <c r="Y145" i="19"/>
  <c r="X145" i="19"/>
  <c r="W145" i="19"/>
  <c r="Z144" i="19"/>
  <c r="Y144" i="19"/>
  <c r="X144" i="19"/>
  <c r="W144" i="19"/>
  <c r="Z143" i="19"/>
  <c r="Y143" i="19"/>
  <c r="X143" i="19"/>
  <c r="W143" i="19"/>
  <c r="Z142" i="19"/>
  <c r="Y142" i="19"/>
  <c r="X142" i="19"/>
  <c r="W142" i="19"/>
  <c r="Z141" i="19"/>
  <c r="Y141" i="19"/>
  <c r="X141" i="19"/>
  <c r="W141" i="19"/>
  <c r="Z140" i="19"/>
  <c r="Y140" i="19"/>
  <c r="X140" i="19"/>
  <c r="W140" i="19"/>
  <c r="V139" i="19"/>
  <c r="U139" i="19"/>
  <c r="T139" i="19"/>
  <c r="S139" i="19"/>
  <c r="R139" i="19"/>
  <c r="Q139" i="19"/>
  <c r="P139" i="19"/>
  <c r="O139" i="19"/>
  <c r="N139" i="19"/>
  <c r="M139" i="19"/>
  <c r="L139" i="19"/>
  <c r="K139" i="19"/>
  <c r="J139" i="19"/>
  <c r="I139" i="19"/>
  <c r="H139" i="19"/>
  <c r="G139" i="19"/>
  <c r="W139" i="19" s="1"/>
  <c r="F139" i="19"/>
  <c r="E139" i="19"/>
  <c r="D139" i="19"/>
  <c r="C139" i="19"/>
  <c r="Z138" i="19"/>
  <c r="Y138" i="19"/>
  <c r="X138" i="19"/>
  <c r="W138" i="19"/>
  <c r="Z137" i="19"/>
  <c r="Y137" i="19"/>
  <c r="X137" i="19"/>
  <c r="W137" i="19"/>
  <c r="Z136" i="19"/>
  <c r="Y136" i="19"/>
  <c r="X136" i="19"/>
  <c r="W136" i="19"/>
  <c r="Z135" i="19"/>
  <c r="Y135" i="19"/>
  <c r="X135" i="19"/>
  <c r="W135" i="19"/>
  <c r="Z134" i="19"/>
  <c r="Y134" i="19"/>
  <c r="X134" i="19"/>
  <c r="W134" i="19"/>
  <c r="Z133" i="19"/>
  <c r="Y133" i="19"/>
  <c r="X133" i="19"/>
  <c r="W133" i="19"/>
  <c r="Z132" i="19"/>
  <c r="Y132" i="19"/>
  <c r="X132" i="19"/>
  <c r="W132" i="19"/>
  <c r="Z131" i="19"/>
  <c r="Y131" i="19"/>
  <c r="X131" i="19"/>
  <c r="W131" i="19"/>
  <c r="Z130" i="19"/>
  <c r="Y130" i="19"/>
  <c r="X130" i="19"/>
  <c r="W130" i="19"/>
  <c r="Z129" i="19"/>
  <c r="Y129" i="19"/>
  <c r="X129" i="19"/>
  <c r="W129" i="19"/>
  <c r="Z128" i="19"/>
  <c r="Y128" i="19"/>
  <c r="X128" i="19"/>
  <c r="W128" i="19"/>
  <c r="Z127" i="19"/>
  <c r="Y127" i="19"/>
  <c r="X127" i="19"/>
  <c r="W127" i="19"/>
  <c r="Z126" i="19"/>
  <c r="Y126" i="19"/>
  <c r="X126" i="19"/>
  <c r="W126" i="19"/>
  <c r="V125" i="19"/>
  <c r="U125" i="19"/>
  <c r="T125" i="19"/>
  <c r="X125" i="19" s="1"/>
  <c r="S125" i="19"/>
  <c r="R125" i="19"/>
  <c r="Q125" i="19"/>
  <c r="P125" i="19"/>
  <c r="O125" i="19"/>
  <c r="N125" i="19"/>
  <c r="M125" i="19"/>
  <c r="L125" i="19"/>
  <c r="K125" i="19"/>
  <c r="J125" i="19"/>
  <c r="I125" i="19"/>
  <c r="H125" i="19"/>
  <c r="G125" i="19"/>
  <c r="F125" i="19"/>
  <c r="E125" i="19"/>
  <c r="D125" i="19"/>
  <c r="C125" i="19"/>
  <c r="W125" i="19" s="1"/>
  <c r="Z124" i="19"/>
  <c r="Y124" i="19"/>
  <c r="X124" i="19"/>
  <c r="W124" i="19"/>
  <c r="Z123" i="19"/>
  <c r="Y123" i="19"/>
  <c r="X123" i="19"/>
  <c r="W123" i="19"/>
  <c r="Z122" i="19"/>
  <c r="Y122" i="19"/>
  <c r="X122" i="19"/>
  <c r="W122" i="19"/>
  <c r="Z121" i="19"/>
  <c r="Y121" i="19"/>
  <c r="X121" i="19"/>
  <c r="W121" i="19"/>
  <c r="Z120" i="19"/>
  <c r="Y120" i="19"/>
  <c r="X120" i="19"/>
  <c r="W120" i="19"/>
  <c r="Z119" i="19"/>
  <c r="Y119" i="19"/>
  <c r="X119" i="19"/>
  <c r="W119" i="19"/>
  <c r="Z118" i="19"/>
  <c r="Y118" i="19"/>
  <c r="X118" i="19"/>
  <c r="W118" i="19"/>
  <c r="Z117" i="19"/>
  <c r="Y117" i="19"/>
  <c r="X117" i="19"/>
  <c r="W117" i="19"/>
  <c r="Z116" i="19"/>
  <c r="Y116" i="19"/>
  <c r="X116" i="19"/>
  <c r="W116" i="19"/>
  <c r="Z115" i="19"/>
  <c r="Y115" i="19"/>
  <c r="X115" i="19"/>
  <c r="W115" i="19"/>
  <c r="Z114" i="19"/>
  <c r="Y114" i="19"/>
  <c r="X114" i="19"/>
  <c r="W114" i="19"/>
  <c r="Z113" i="19"/>
  <c r="Y113" i="19"/>
  <c r="X113" i="19"/>
  <c r="W113" i="19"/>
  <c r="V112" i="19"/>
  <c r="U112" i="19"/>
  <c r="T112" i="19"/>
  <c r="S112" i="19"/>
  <c r="R112" i="19"/>
  <c r="Q112" i="19"/>
  <c r="P112" i="19"/>
  <c r="O112" i="19"/>
  <c r="N112" i="19"/>
  <c r="M112" i="19"/>
  <c r="L112" i="19"/>
  <c r="K112" i="19"/>
  <c r="J112" i="19"/>
  <c r="I112" i="19"/>
  <c r="H112" i="19"/>
  <c r="G112" i="19"/>
  <c r="F112" i="19"/>
  <c r="E112" i="19"/>
  <c r="D112" i="19"/>
  <c r="C112" i="19"/>
  <c r="W112" i="19" s="1"/>
  <c r="Z111" i="19"/>
  <c r="Y111" i="19"/>
  <c r="X111" i="19"/>
  <c r="W111" i="19"/>
  <c r="Z110" i="19"/>
  <c r="Y110" i="19"/>
  <c r="X110" i="19"/>
  <c r="W110" i="19"/>
  <c r="Z109" i="19"/>
  <c r="Y109" i="19"/>
  <c r="X109" i="19"/>
  <c r="W109" i="19"/>
  <c r="Z108" i="19"/>
  <c r="Y108" i="19"/>
  <c r="X108" i="19"/>
  <c r="W108" i="19"/>
  <c r="Z107" i="19"/>
  <c r="Y107" i="19"/>
  <c r="X107" i="19"/>
  <c r="W107" i="19"/>
  <c r="Z106" i="19"/>
  <c r="Y106" i="19"/>
  <c r="X106" i="19"/>
  <c r="W106" i="19"/>
  <c r="Z105" i="19"/>
  <c r="Y105" i="19"/>
  <c r="X105" i="19"/>
  <c r="W105" i="19"/>
  <c r="Z104" i="19"/>
  <c r="Y104" i="19"/>
  <c r="X104" i="19"/>
  <c r="W104" i="19"/>
  <c r="Z103" i="19"/>
  <c r="Y103" i="19"/>
  <c r="X103" i="19"/>
  <c r="W103" i="19"/>
  <c r="Z102" i="19"/>
  <c r="Y102" i="19"/>
  <c r="X102" i="19"/>
  <c r="W102" i="19"/>
  <c r="Z101" i="19"/>
  <c r="Y101" i="19"/>
  <c r="X101" i="19"/>
  <c r="W101" i="19"/>
  <c r="Z100" i="19"/>
  <c r="Y100" i="19"/>
  <c r="X100" i="19"/>
  <c r="W100" i="19"/>
  <c r="V99" i="19"/>
  <c r="U99" i="19"/>
  <c r="T99" i="19"/>
  <c r="X99" i="19" s="1"/>
  <c r="S99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F99" i="19"/>
  <c r="E99" i="19"/>
  <c r="D99" i="19"/>
  <c r="C99" i="19"/>
  <c r="W99" i="19" s="1"/>
  <c r="Z98" i="19"/>
  <c r="Y98" i="19"/>
  <c r="X98" i="19"/>
  <c r="W98" i="19"/>
  <c r="Z97" i="19"/>
  <c r="Y97" i="19"/>
  <c r="X97" i="19"/>
  <c r="W97" i="19"/>
  <c r="Z96" i="19"/>
  <c r="Y96" i="19"/>
  <c r="X96" i="19"/>
  <c r="W96" i="19"/>
  <c r="Z95" i="19"/>
  <c r="Y95" i="19"/>
  <c r="X95" i="19"/>
  <c r="W95" i="19"/>
  <c r="Z94" i="19"/>
  <c r="Y94" i="19"/>
  <c r="X94" i="19"/>
  <c r="W94" i="19"/>
  <c r="Z93" i="19"/>
  <c r="Y93" i="19"/>
  <c r="X93" i="19"/>
  <c r="W93" i="19"/>
  <c r="Z92" i="19"/>
  <c r="Y92" i="19"/>
  <c r="X92" i="19"/>
  <c r="W92" i="19"/>
  <c r="Z91" i="19"/>
  <c r="Y91" i="19"/>
  <c r="X91" i="19"/>
  <c r="W91" i="19"/>
  <c r="Z90" i="19"/>
  <c r="Y90" i="19"/>
  <c r="X90" i="19"/>
  <c r="W90" i="19"/>
  <c r="Z89" i="19"/>
  <c r="Y89" i="19"/>
  <c r="X89" i="19"/>
  <c r="W89" i="19"/>
  <c r="Z88" i="19"/>
  <c r="Y88" i="19"/>
  <c r="X88" i="19"/>
  <c r="W88" i="19"/>
  <c r="Z87" i="19"/>
  <c r="Y87" i="19"/>
  <c r="X87" i="19"/>
  <c r="W87" i="19"/>
  <c r="Z86" i="19"/>
  <c r="Y86" i="19"/>
  <c r="X86" i="19"/>
  <c r="W86" i="19"/>
  <c r="V85" i="19"/>
  <c r="U85" i="19"/>
  <c r="T85" i="19"/>
  <c r="S85" i="19"/>
  <c r="R85" i="19"/>
  <c r="Q85" i="19"/>
  <c r="P85" i="19"/>
  <c r="O85" i="19"/>
  <c r="N85" i="19"/>
  <c r="M85" i="19"/>
  <c r="L85" i="19"/>
  <c r="K85" i="19"/>
  <c r="J85" i="19"/>
  <c r="I85" i="19"/>
  <c r="H85" i="19"/>
  <c r="G85" i="19"/>
  <c r="F85" i="19"/>
  <c r="E85" i="19"/>
  <c r="D85" i="19"/>
  <c r="C85" i="19"/>
  <c r="Z84" i="19"/>
  <c r="Y84" i="19"/>
  <c r="X84" i="19"/>
  <c r="W84" i="19"/>
  <c r="Z83" i="19"/>
  <c r="Y83" i="19"/>
  <c r="X83" i="19"/>
  <c r="W83" i="19"/>
  <c r="Z82" i="19"/>
  <c r="Y82" i="19"/>
  <c r="X82" i="19"/>
  <c r="W82" i="19"/>
  <c r="Z81" i="19"/>
  <c r="Y81" i="19"/>
  <c r="X81" i="19"/>
  <c r="W81" i="19"/>
  <c r="Z80" i="19"/>
  <c r="Y80" i="19"/>
  <c r="X80" i="19"/>
  <c r="W80" i="19"/>
  <c r="Z79" i="19"/>
  <c r="Y79" i="19"/>
  <c r="X79" i="19"/>
  <c r="W79" i="19"/>
  <c r="Z78" i="19"/>
  <c r="Y78" i="19"/>
  <c r="X78" i="19"/>
  <c r="W78" i="19"/>
  <c r="Z77" i="19"/>
  <c r="Y77" i="19"/>
  <c r="X77" i="19"/>
  <c r="W77" i="19"/>
  <c r="Z76" i="19"/>
  <c r="Y76" i="19"/>
  <c r="X76" i="19"/>
  <c r="W76" i="19"/>
  <c r="Z75" i="19"/>
  <c r="Y75" i="19"/>
  <c r="X75" i="19"/>
  <c r="W75" i="19"/>
  <c r="Z74" i="19"/>
  <c r="Y74" i="19"/>
  <c r="X74" i="19"/>
  <c r="W74" i="19"/>
  <c r="Z73" i="19"/>
  <c r="Y73" i="19"/>
  <c r="X73" i="19"/>
  <c r="W73" i="19"/>
  <c r="Z72" i="19"/>
  <c r="Y72" i="19"/>
  <c r="X72" i="19"/>
  <c r="W72" i="19"/>
  <c r="V71" i="19"/>
  <c r="U71" i="19"/>
  <c r="T71" i="19"/>
  <c r="X71" i="19" s="1"/>
  <c r="S71" i="19"/>
  <c r="R71" i="19"/>
  <c r="Q71" i="19"/>
  <c r="P71" i="19"/>
  <c r="O71" i="19"/>
  <c r="N71" i="19"/>
  <c r="M71" i="19"/>
  <c r="L71" i="19"/>
  <c r="K71" i="19"/>
  <c r="J71" i="19"/>
  <c r="I71" i="19"/>
  <c r="H71" i="19"/>
  <c r="G71" i="19"/>
  <c r="F71" i="19"/>
  <c r="E71" i="19"/>
  <c r="D71" i="19"/>
  <c r="C71" i="19"/>
  <c r="W71" i="19" s="1"/>
  <c r="Z70" i="19"/>
  <c r="Y70" i="19"/>
  <c r="X70" i="19"/>
  <c r="W70" i="19"/>
  <c r="Z69" i="19"/>
  <c r="Y69" i="19"/>
  <c r="X69" i="19"/>
  <c r="W69" i="19"/>
  <c r="Z68" i="19"/>
  <c r="Y68" i="19"/>
  <c r="X68" i="19"/>
  <c r="W68" i="19"/>
  <c r="Z67" i="19"/>
  <c r="Y67" i="19"/>
  <c r="X67" i="19"/>
  <c r="W67" i="19"/>
  <c r="Z66" i="19"/>
  <c r="Y66" i="19"/>
  <c r="X66" i="19"/>
  <c r="W66" i="19"/>
  <c r="Z65" i="19"/>
  <c r="Y65" i="19"/>
  <c r="X65" i="19"/>
  <c r="W65" i="19"/>
  <c r="Z64" i="19"/>
  <c r="Y64" i="19"/>
  <c r="X64" i="19"/>
  <c r="W64" i="19"/>
  <c r="Z63" i="19"/>
  <c r="Y63" i="19"/>
  <c r="X63" i="19"/>
  <c r="W63" i="19"/>
  <c r="V62" i="19"/>
  <c r="U62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F62" i="19"/>
  <c r="E62" i="19"/>
  <c r="D62" i="19"/>
  <c r="C62" i="19"/>
  <c r="W62" i="19" s="1"/>
  <c r="Z61" i="19"/>
  <c r="Y61" i="19"/>
  <c r="X61" i="19"/>
  <c r="W61" i="19"/>
  <c r="Z60" i="19"/>
  <c r="Y60" i="19"/>
  <c r="X60" i="19"/>
  <c r="W60" i="19"/>
  <c r="Z59" i="19"/>
  <c r="Y59" i="19"/>
  <c r="X59" i="19"/>
  <c r="W59" i="19"/>
  <c r="Z58" i="19"/>
  <c r="Y58" i="19"/>
  <c r="X58" i="19"/>
  <c r="W58" i="19"/>
  <c r="Z57" i="19"/>
  <c r="Y57" i="19"/>
  <c r="X57" i="19"/>
  <c r="W57" i="19"/>
  <c r="Z56" i="19"/>
  <c r="Y56" i="19"/>
  <c r="X56" i="19"/>
  <c r="W56" i="19"/>
  <c r="Z55" i="19"/>
  <c r="Y55" i="19"/>
  <c r="X55" i="19"/>
  <c r="W55" i="19"/>
  <c r="Z54" i="19"/>
  <c r="Y54" i="19"/>
  <c r="X54" i="19"/>
  <c r="W54" i="19"/>
  <c r="Z53" i="19"/>
  <c r="Y53" i="19"/>
  <c r="X53" i="19"/>
  <c r="W53" i="19"/>
  <c r="Z52" i="19"/>
  <c r="Y52" i="19"/>
  <c r="X52" i="19"/>
  <c r="W52" i="19"/>
  <c r="Z51" i="19"/>
  <c r="Y51" i="19"/>
  <c r="X51" i="19"/>
  <c r="W51" i="19"/>
  <c r="Z50" i="19"/>
  <c r="Y50" i="19"/>
  <c r="X50" i="19"/>
  <c r="W50" i="19"/>
  <c r="V49" i="19"/>
  <c r="U49" i="19"/>
  <c r="T49" i="19"/>
  <c r="X49" i="19" s="1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D49" i="19"/>
  <c r="C49" i="19"/>
  <c r="W49" i="19" s="1"/>
  <c r="Z48" i="19"/>
  <c r="Y48" i="19"/>
  <c r="X48" i="19"/>
  <c r="W48" i="19"/>
  <c r="Z47" i="19"/>
  <c r="Y47" i="19"/>
  <c r="X47" i="19"/>
  <c r="W47" i="19"/>
  <c r="Z46" i="19"/>
  <c r="Y46" i="19"/>
  <c r="X46" i="19"/>
  <c r="W46" i="19"/>
  <c r="Z45" i="19"/>
  <c r="Y45" i="19"/>
  <c r="X45" i="19"/>
  <c r="W45" i="19"/>
  <c r="Z44" i="19"/>
  <c r="Y44" i="19"/>
  <c r="X44" i="19"/>
  <c r="W44" i="19"/>
  <c r="Z43" i="19"/>
  <c r="Y43" i="19"/>
  <c r="X43" i="19"/>
  <c r="W43" i="19"/>
  <c r="Z42" i="19"/>
  <c r="Y42" i="19"/>
  <c r="X42" i="19"/>
  <c r="W42" i="19"/>
  <c r="Z41" i="19"/>
  <c r="Y41" i="19"/>
  <c r="X41" i="19"/>
  <c r="W41" i="19"/>
  <c r="Z40" i="19"/>
  <c r="Y40" i="19"/>
  <c r="X40" i="19"/>
  <c r="W40" i="19"/>
  <c r="Z39" i="19"/>
  <c r="Y39" i="19"/>
  <c r="X39" i="19"/>
  <c r="W39" i="19"/>
  <c r="Z38" i="19"/>
  <c r="Y38" i="19"/>
  <c r="X38" i="19"/>
  <c r="W38" i="19"/>
  <c r="Z37" i="19"/>
  <c r="Y37" i="19"/>
  <c r="X37" i="19"/>
  <c r="W37" i="19"/>
  <c r="Z36" i="19"/>
  <c r="Y36" i="19"/>
  <c r="X36" i="19"/>
  <c r="W36" i="19"/>
  <c r="Z35" i="19"/>
  <c r="Y35" i="19"/>
  <c r="X35" i="19"/>
  <c r="W35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D34" i="19"/>
  <c r="C34" i="19"/>
  <c r="Z33" i="19"/>
  <c r="Y33" i="19"/>
  <c r="X33" i="19"/>
  <c r="W33" i="19"/>
  <c r="Z32" i="19"/>
  <c r="Y32" i="19"/>
  <c r="X32" i="19"/>
  <c r="W32" i="19"/>
  <c r="Z31" i="19"/>
  <c r="Y31" i="19"/>
  <c r="X31" i="19"/>
  <c r="W31" i="19"/>
  <c r="Z30" i="19"/>
  <c r="Y30" i="19"/>
  <c r="X30" i="19"/>
  <c r="W30" i="19"/>
  <c r="Z29" i="19"/>
  <c r="Y29" i="19"/>
  <c r="X29" i="19"/>
  <c r="W29" i="19"/>
  <c r="Z28" i="19"/>
  <c r="Y28" i="19"/>
  <c r="X28" i="19"/>
  <c r="W28" i="19"/>
  <c r="Z27" i="19"/>
  <c r="Y27" i="19"/>
  <c r="X27" i="19"/>
  <c r="W27" i="19"/>
  <c r="Z26" i="19"/>
  <c r="Y26" i="19"/>
  <c r="X26" i="19"/>
  <c r="W26" i="19"/>
  <c r="Z25" i="19"/>
  <c r="Y25" i="19"/>
  <c r="X25" i="19"/>
  <c r="W25" i="19"/>
  <c r="Z24" i="19"/>
  <c r="Y24" i="19"/>
  <c r="X24" i="19"/>
  <c r="W24" i="19"/>
  <c r="Z23" i="19"/>
  <c r="Y23" i="19"/>
  <c r="X23" i="19"/>
  <c r="W23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D22" i="19"/>
  <c r="C22" i="19"/>
  <c r="Z21" i="19"/>
  <c r="Y21" i="19"/>
  <c r="X21" i="19"/>
  <c r="W21" i="19"/>
  <c r="Z20" i="19"/>
  <c r="Y20" i="19"/>
  <c r="X20" i="19"/>
  <c r="W20" i="19"/>
  <c r="Z19" i="19"/>
  <c r="Y19" i="19"/>
  <c r="X19" i="19"/>
  <c r="W19" i="19"/>
  <c r="Z18" i="19"/>
  <c r="Y18" i="19"/>
  <c r="X18" i="19"/>
  <c r="W18" i="19"/>
  <c r="Z17" i="19"/>
  <c r="Y17" i="19"/>
  <c r="X17" i="19"/>
  <c r="W17" i="19"/>
  <c r="Z16" i="19"/>
  <c r="Y16" i="19"/>
  <c r="X16" i="19"/>
  <c r="W16" i="19"/>
  <c r="Z15" i="19"/>
  <c r="Y15" i="19"/>
  <c r="X15" i="19"/>
  <c r="W15" i="19"/>
  <c r="Z14" i="19"/>
  <c r="Y14" i="19"/>
  <c r="X14" i="19"/>
  <c r="W14" i="19"/>
  <c r="Z13" i="19"/>
  <c r="Y13" i="19"/>
  <c r="X13" i="19"/>
  <c r="W13" i="19"/>
  <c r="Z12" i="19"/>
  <c r="Y12" i="19"/>
  <c r="X12" i="19"/>
  <c r="W12" i="19"/>
  <c r="Z11" i="19"/>
  <c r="Y11" i="19"/>
  <c r="X11" i="19"/>
  <c r="W11" i="19"/>
  <c r="Z10" i="19"/>
  <c r="Y10" i="19"/>
  <c r="X10" i="19"/>
  <c r="W10" i="19"/>
  <c r="Z9" i="19"/>
  <c r="Y9" i="19"/>
  <c r="X9" i="19"/>
  <c r="W9" i="19"/>
  <c r="Z8" i="19"/>
  <c r="Y8" i="19"/>
  <c r="X8" i="19"/>
  <c r="W8" i="19"/>
  <c r="Z7" i="19"/>
  <c r="Y7" i="19"/>
  <c r="X7" i="19"/>
  <c r="W7" i="19"/>
  <c r="V6" i="19"/>
  <c r="V291" i="19" s="1"/>
  <c r="U6" i="19"/>
  <c r="T6" i="19"/>
  <c r="S6" i="19"/>
  <c r="S291" i="19" s="1"/>
  <c r="R6" i="19"/>
  <c r="R291" i="19" s="1"/>
  <c r="Q6" i="19"/>
  <c r="Q291" i="19" s="1"/>
  <c r="P6" i="19"/>
  <c r="P291" i="19" s="1"/>
  <c r="O6" i="19"/>
  <c r="O291" i="19" s="1"/>
  <c r="N6" i="19"/>
  <c r="N291" i="19" s="1"/>
  <c r="M6" i="19"/>
  <c r="L6" i="19"/>
  <c r="L291" i="19" s="1"/>
  <c r="K6" i="19"/>
  <c r="K291" i="19" s="1"/>
  <c r="J6" i="19"/>
  <c r="J291" i="19" s="1"/>
  <c r="I6" i="19"/>
  <c r="I291" i="19" s="1"/>
  <c r="H6" i="19"/>
  <c r="G6" i="19"/>
  <c r="G291" i="19" s="1"/>
  <c r="F6" i="19"/>
  <c r="F291" i="19" s="1"/>
  <c r="E6" i="19"/>
  <c r="D6" i="19"/>
  <c r="C6" i="19"/>
  <c r="W6" i="19" s="1"/>
  <c r="W302" i="18"/>
  <c r="V302" i="18"/>
  <c r="U302" i="18"/>
  <c r="T302" i="18"/>
  <c r="S302" i="18"/>
  <c r="R302" i="18"/>
  <c r="Q302" i="18"/>
  <c r="P302" i="18"/>
  <c r="O302" i="18"/>
  <c r="N302" i="18"/>
  <c r="M302" i="18"/>
  <c r="L302" i="18"/>
  <c r="K302" i="18"/>
  <c r="J302" i="18"/>
  <c r="I302" i="18"/>
  <c r="H302" i="18"/>
  <c r="G302" i="18"/>
  <c r="F302" i="18"/>
  <c r="E302" i="18"/>
  <c r="D302" i="18"/>
  <c r="C302" i="18"/>
  <c r="Z300" i="18"/>
  <c r="Y300" i="18"/>
  <c r="X300" i="18"/>
  <c r="Z299" i="18"/>
  <c r="Y299" i="18"/>
  <c r="X299" i="18"/>
  <c r="Z298" i="18"/>
  <c r="Y298" i="18"/>
  <c r="X298" i="18"/>
  <c r="Z297" i="18"/>
  <c r="Y297" i="18"/>
  <c r="X297" i="18"/>
  <c r="Z296" i="18"/>
  <c r="Y296" i="18"/>
  <c r="X296" i="18"/>
  <c r="Z295" i="18"/>
  <c r="Y295" i="18"/>
  <c r="X295" i="18"/>
  <c r="Z294" i="18"/>
  <c r="Y294" i="18"/>
  <c r="X294" i="18"/>
  <c r="Z293" i="18"/>
  <c r="Y293" i="18"/>
  <c r="X293" i="18"/>
  <c r="Z292" i="18"/>
  <c r="Y292" i="18"/>
  <c r="X292" i="18"/>
  <c r="Z291" i="18"/>
  <c r="Y291" i="18"/>
  <c r="X291" i="18"/>
  <c r="Z290" i="18"/>
  <c r="Y290" i="18"/>
  <c r="X290" i="18"/>
  <c r="Z289" i="18"/>
  <c r="Y289" i="18"/>
  <c r="X289" i="18"/>
  <c r="Z288" i="18"/>
  <c r="Y288" i="18"/>
  <c r="X288" i="18"/>
  <c r="Z287" i="18"/>
  <c r="Y287" i="18"/>
  <c r="X287" i="18"/>
  <c r="Z286" i="18"/>
  <c r="Y286" i="18"/>
  <c r="X286" i="18"/>
  <c r="Z285" i="18"/>
  <c r="Y285" i="18"/>
  <c r="X285" i="18"/>
  <c r="Z284" i="18"/>
  <c r="Y284" i="18"/>
  <c r="X284" i="18"/>
  <c r="Z283" i="18"/>
  <c r="Y283" i="18"/>
  <c r="X283" i="18"/>
  <c r="Z282" i="18"/>
  <c r="Y282" i="18"/>
  <c r="X282" i="18"/>
  <c r="Z281" i="18"/>
  <c r="Y281" i="18"/>
  <c r="X281" i="18"/>
  <c r="Z280" i="18"/>
  <c r="Y280" i="18"/>
  <c r="X280" i="18"/>
  <c r="Z279" i="18"/>
  <c r="Y279" i="18"/>
  <c r="X279" i="18"/>
  <c r="Z278" i="18"/>
  <c r="Y278" i="18"/>
  <c r="X278" i="18"/>
  <c r="Z277" i="18"/>
  <c r="Y277" i="18"/>
  <c r="X277" i="18"/>
  <c r="Z276" i="18"/>
  <c r="Y276" i="18"/>
  <c r="X276" i="18"/>
  <c r="Z275" i="18"/>
  <c r="Y275" i="18"/>
  <c r="X275" i="18"/>
  <c r="Z274" i="18"/>
  <c r="Y274" i="18"/>
  <c r="X274" i="18"/>
  <c r="Z273" i="18"/>
  <c r="Y273" i="18"/>
  <c r="X273" i="18"/>
  <c r="Z272" i="18"/>
  <c r="Y272" i="18"/>
  <c r="X272" i="18"/>
  <c r="Z271" i="18"/>
  <c r="Y271" i="18"/>
  <c r="X271" i="18"/>
  <c r="Z270" i="18"/>
  <c r="Y270" i="18"/>
  <c r="X270" i="18"/>
  <c r="Z269" i="18"/>
  <c r="Y269" i="18"/>
  <c r="X269" i="18"/>
  <c r="Z268" i="18"/>
  <c r="Y268" i="18"/>
  <c r="X268" i="18"/>
  <c r="Z267" i="18"/>
  <c r="Y267" i="18"/>
  <c r="X267" i="18"/>
  <c r="Z266" i="18"/>
  <c r="Y266" i="18"/>
  <c r="X266" i="18"/>
  <c r="Z265" i="18"/>
  <c r="Y265" i="18"/>
  <c r="X265" i="18"/>
  <c r="Z264" i="18"/>
  <c r="Y264" i="18"/>
  <c r="X264" i="18"/>
  <c r="Z263" i="18"/>
  <c r="Y263" i="18"/>
  <c r="X263" i="18"/>
  <c r="Z262" i="18"/>
  <c r="Y262" i="18"/>
  <c r="X262" i="18"/>
  <c r="Z261" i="18"/>
  <c r="Y261" i="18"/>
  <c r="X261" i="18"/>
  <c r="Z260" i="18"/>
  <c r="Y260" i="18"/>
  <c r="X260" i="18"/>
  <c r="Z259" i="18"/>
  <c r="Y259" i="18"/>
  <c r="X259" i="18"/>
  <c r="Z258" i="18"/>
  <c r="Y258" i="18"/>
  <c r="X258" i="18"/>
  <c r="Z257" i="18"/>
  <c r="Y257" i="18"/>
  <c r="X257" i="18"/>
  <c r="Z256" i="18"/>
  <c r="Y256" i="18"/>
  <c r="X256" i="18"/>
  <c r="Z255" i="18"/>
  <c r="Y255" i="18"/>
  <c r="X255" i="18"/>
  <c r="Z254" i="18"/>
  <c r="Y254" i="18"/>
  <c r="X254" i="18"/>
  <c r="Z253" i="18"/>
  <c r="Y253" i="18"/>
  <c r="X253" i="18"/>
  <c r="Z252" i="18"/>
  <c r="Y252" i="18"/>
  <c r="X252" i="18"/>
  <c r="Z251" i="18"/>
  <c r="Y251" i="18"/>
  <c r="X251" i="18"/>
  <c r="Z250" i="18"/>
  <c r="Y250" i="18"/>
  <c r="X250" i="18"/>
  <c r="Z249" i="18"/>
  <c r="Y249" i="18"/>
  <c r="X249" i="18"/>
  <c r="Z248" i="18"/>
  <c r="Y248" i="18"/>
  <c r="X248" i="18"/>
  <c r="Z247" i="18"/>
  <c r="Y247" i="18"/>
  <c r="X247" i="18"/>
  <c r="Z246" i="18"/>
  <c r="Y246" i="18"/>
  <c r="X246" i="18"/>
  <c r="Z245" i="18"/>
  <c r="Y245" i="18"/>
  <c r="X245" i="18"/>
  <c r="Z244" i="18"/>
  <c r="Y244" i="18"/>
  <c r="X244" i="18"/>
  <c r="Z243" i="18"/>
  <c r="Y243" i="18"/>
  <c r="X243" i="18"/>
  <c r="Z242" i="18"/>
  <c r="Y242" i="18"/>
  <c r="X242" i="18"/>
  <c r="Z241" i="18"/>
  <c r="Y241" i="18"/>
  <c r="X241" i="18"/>
  <c r="Z240" i="18"/>
  <c r="Y240" i="18"/>
  <c r="X240" i="18"/>
  <c r="Z239" i="18"/>
  <c r="Y239" i="18"/>
  <c r="X239" i="18"/>
  <c r="Z238" i="18"/>
  <c r="Y238" i="18"/>
  <c r="X238" i="18"/>
  <c r="Z237" i="18"/>
  <c r="Y237" i="18"/>
  <c r="X237" i="18"/>
  <c r="Z236" i="18"/>
  <c r="Y236" i="18"/>
  <c r="X236" i="18"/>
  <c r="Z235" i="18"/>
  <c r="Y235" i="18"/>
  <c r="X235" i="18"/>
  <c r="Z234" i="18"/>
  <c r="Y234" i="18"/>
  <c r="X234" i="18"/>
  <c r="Z233" i="18"/>
  <c r="Y233" i="18"/>
  <c r="X233" i="18"/>
  <c r="Z232" i="18"/>
  <c r="Y232" i="18"/>
  <c r="X232" i="18"/>
  <c r="Z231" i="18"/>
  <c r="Y231" i="18"/>
  <c r="X231" i="18"/>
  <c r="Z230" i="18"/>
  <c r="Y230" i="18"/>
  <c r="X230" i="18"/>
  <c r="Z229" i="18"/>
  <c r="Y229" i="18"/>
  <c r="X229" i="18"/>
  <c r="Z228" i="18"/>
  <c r="Y228" i="18"/>
  <c r="X228" i="18"/>
  <c r="Z227" i="18"/>
  <c r="Y227" i="18"/>
  <c r="X227" i="18"/>
  <c r="Z226" i="18"/>
  <c r="Y226" i="18"/>
  <c r="X226" i="18"/>
  <c r="Z225" i="18"/>
  <c r="Y225" i="18"/>
  <c r="X225" i="18"/>
  <c r="Z224" i="18"/>
  <c r="Y224" i="18"/>
  <c r="X224" i="18"/>
  <c r="Z223" i="18"/>
  <c r="Y223" i="18"/>
  <c r="X223" i="18"/>
  <c r="Z222" i="18"/>
  <c r="Y222" i="18"/>
  <c r="X222" i="18"/>
  <c r="Z221" i="18"/>
  <c r="Y221" i="18"/>
  <c r="X221" i="18"/>
  <c r="Z220" i="18"/>
  <c r="Y220" i="18"/>
  <c r="X220" i="18"/>
  <c r="Z219" i="18"/>
  <c r="Y219" i="18"/>
  <c r="X219" i="18"/>
  <c r="Z218" i="18"/>
  <c r="Y218" i="18"/>
  <c r="X218" i="18"/>
  <c r="Z217" i="18"/>
  <c r="Y217" i="18"/>
  <c r="X217" i="18"/>
  <c r="Z216" i="18"/>
  <c r="Y216" i="18"/>
  <c r="X216" i="18"/>
  <c r="Z215" i="18"/>
  <c r="Y215" i="18"/>
  <c r="X215" i="18"/>
  <c r="Z214" i="18"/>
  <c r="Y214" i="18"/>
  <c r="X214" i="18"/>
  <c r="Z213" i="18"/>
  <c r="Y213" i="18"/>
  <c r="X213" i="18"/>
  <c r="Z212" i="18"/>
  <c r="Y212" i="18"/>
  <c r="X212" i="18"/>
  <c r="Z211" i="18"/>
  <c r="Y211" i="18"/>
  <c r="X211" i="18"/>
  <c r="Z210" i="18"/>
  <c r="Y210" i="18"/>
  <c r="X210" i="18"/>
  <c r="Z209" i="18"/>
  <c r="Y209" i="18"/>
  <c r="X209" i="18"/>
  <c r="Z208" i="18"/>
  <c r="Y208" i="18"/>
  <c r="X208" i="18"/>
  <c r="Z207" i="18"/>
  <c r="Y207" i="18"/>
  <c r="X207" i="18"/>
  <c r="Z206" i="18"/>
  <c r="Y206" i="18"/>
  <c r="X206" i="18"/>
  <c r="Z205" i="18"/>
  <c r="Y205" i="18"/>
  <c r="X205" i="18"/>
  <c r="Z204" i="18"/>
  <c r="Y204" i="18"/>
  <c r="X204" i="18"/>
  <c r="Z203" i="18"/>
  <c r="Y203" i="18"/>
  <c r="X203" i="18"/>
  <c r="Z202" i="18"/>
  <c r="Y202" i="18"/>
  <c r="X202" i="18"/>
  <c r="Z201" i="18"/>
  <c r="Y201" i="18"/>
  <c r="X201" i="18"/>
  <c r="Z200" i="18"/>
  <c r="Y200" i="18"/>
  <c r="X200" i="18"/>
  <c r="Z199" i="18"/>
  <c r="Y199" i="18"/>
  <c r="X199" i="18"/>
  <c r="Z198" i="18"/>
  <c r="Y198" i="18"/>
  <c r="X198" i="18"/>
  <c r="Z197" i="18"/>
  <c r="Y197" i="18"/>
  <c r="X197" i="18"/>
  <c r="Z196" i="18"/>
  <c r="Y196" i="18"/>
  <c r="X196" i="18"/>
  <c r="Z195" i="18"/>
  <c r="Y195" i="18"/>
  <c r="X195" i="18"/>
  <c r="Z194" i="18"/>
  <c r="Y194" i="18"/>
  <c r="X194" i="18"/>
  <c r="Z193" i="18"/>
  <c r="Y193" i="18"/>
  <c r="X193" i="18"/>
  <c r="Z192" i="18"/>
  <c r="Y192" i="18"/>
  <c r="X192" i="18"/>
  <c r="Z191" i="18"/>
  <c r="Y191" i="18"/>
  <c r="X191" i="18"/>
  <c r="Z190" i="18"/>
  <c r="Y190" i="18"/>
  <c r="X190" i="18"/>
  <c r="Z189" i="18"/>
  <c r="Y189" i="18"/>
  <c r="X189" i="18"/>
  <c r="Z188" i="18"/>
  <c r="Y188" i="18"/>
  <c r="X188" i="18"/>
  <c r="Z187" i="18"/>
  <c r="Y187" i="18"/>
  <c r="X187" i="18"/>
  <c r="Z186" i="18"/>
  <c r="Y186" i="18"/>
  <c r="X186" i="18"/>
  <c r="Z185" i="18"/>
  <c r="Y185" i="18"/>
  <c r="X185" i="18"/>
  <c r="Z184" i="18"/>
  <c r="Y184" i="18"/>
  <c r="X184" i="18"/>
  <c r="Z183" i="18"/>
  <c r="Y183" i="18"/>
  <c r="X183" i="18"/>
  <c r="Z182" i="18"/>
  <c r="Y182" i="18"/>
  <c r="X182" i="18"/>
  <c r="Z181" i="18"/>
  <c r="Y181" i="18"/>
  <c r="X181" i="18"/>
  <c r="Z180" i="18"/>
  <c r="Y180" i="18"/>
  <c r="X180" i="18"/>
  <c r="Z179" i="18"/>
  <c r="Y179" i="18"/>
  <c r="X179" i="18"/>
  <c r="Z178" i="18"/>
  <c r="Y178" i="18"/>
  <c r="X178" i="18"/>
  <c r="Z177" i="18"/>
  <c r="Y177" i="18"/>
  <c r="X177" i="18"/>
  <c r="Z176" i="18"/>
  <c r="Y176" i="18"/>
  <c r="X176" i="18"/>
  <c r="Z175" i="18"/>
  <c r="Y175" i="18"/>
  <c r="X175" i="18"/>
  <c r="Z174" i="18"/>
  <c r="Y174" i="18"/>
  <c r="X174" i="18"/>
  <c r="Z173" i="18"/>
  <c r="Y173" i="18"/>
  <c r="X173" i="18"/>
  <c r="Z172" i="18"/>
  <c r="Y172" i="18"/>
  <c r="X172" i="18"/>
  <c r="Z171" i="18"/>
  <c r="Y171" i="18"/>
  <c r="X171" i="18"/>
  <c r="Z170" i="18"/>
  <c r="Y170" i="18"/>
  <c r="X170" i="18"/>
  <c r="Z169" i="18"/>
  <c r="Y169" i="18"/>
  <c r="X169" i="18"/>
  <c r="Z168" i="18"/>
  <c r="Y168" i="18"/>
  <c r="X168" i="18"/>
  <c r="Z167" i="18"/>
  <c r="Y167" i="18"/>
  <c r="X167" i="18"/>
  <c r="Z166" i="18"/>
  <c r="Y166" i="18"/>
  <c r="X166" i="18"/>
  <c r="Z165" i="18"/>
  <c r="Y165" i="18"/>
  <c r="X165" i="18"/>
  <c r="Z164" i="18"/>
  <c r="Y164" i="18"/>
  <c r="X164" i="18"/>
  <c r="Z163" i="18"/>
  <c r="Y163" i="18"/>
  <c r="X163" i="18"/>
  <c r="Z162" i="18"/>
  <c r="Y162" i="18"/>
  <c r="X162" i="18"/>
  <c r="Z161" i="18"/>
  <c r="Y161" i="18"/>
  <c r="X161" i="18"/>
  <c r="Z160" i="18"/>
  <c r="Y160" i="18"/>
  <c r="X160" i="18"/>
  <c r="Z159" i="18"/>
  <c r="Y159" i="18"/>
  <c r="X159" i="18"/>
  <c r="Z158" i="18"/>
  <c r="Y158" i="18"/>
  <c r="X158" i="18"/>
  <c r="Z157" i="18"/>
  <c r="Y157" i="18"/>
  <c r="X157" i="18"/>
  <c r="Z156" i="18"/>
  <c r="Y156" i="18"/>
  <c r="X156" i="18"/>
  <c r="Z155" i="18"/>
  <c r="Y155" i="18"/>
  <c r="X155" i="18"/>
  <c r="Z154" i="18"/>
  <c r="Y154" i="18"/>
  <c r="X154" i="18"/>
  <c r="Z153" i="18"/>
  <c r="Y153" i="18"/>
  <c r="X153" i="18"/>
  <c r="Z152" i="18"/>
  <c r="Y152" i="18"/>
  <c r="X152" i="18"/>
  <c r="Z151" i="18"/>
  <c r="Y151" i="18"/>
  <c r="X151" i="18"/>
  <c r="Z150" i="18"/>
  <c r="Y150" i="18"/>
  <c r="X150" i="18"/>
  <c r="Z149" i="18"/>
  <c r="Y149" i="18"/>
  <c r="X149" i="18"/>
  <c r="Z148" i="18"/>
  <c r="Y148" i="18"/>
  <c r="X148" i="18"/>
  <c r="Z147" i="18"/>
  <c r="Y147" i="18"/>
  <c r="X147" i="18"/>
  <c r="Z146" i="18"/>
  <c r="Y146" i="18"/>
  <c r="X146" i="18"/>
  <c r="Z145" i="18"/>
  <c r="Y145" i="18"/>
  <c r="X145" i="18"/>
  <c r="Z144" i="18"/>
  <c r="Y144" i="18"/>
  <c r="X144" i="18"/>
  <c r="Z143" i="18"/>
  <c r="Y143" i="18"/>
  <c r="X143" i="18"/>
  <c r="Z142" i="18"/>
  <c r="Y142" i="18"/>
  <c r="X142" i="18"/>
  <c r="Z141" i="18"/>
  <c r="Y141" i="18"/>
  <c r="X141" i="18"/>
  <c r="Z140" i="18"/>
  <c r="Y140" i="18"/>
  <c r="X140" i="18"/>
  <c r="Z139" i="18"/>
  <c r="Y139" i="18"/>
  <c r="X139" i="18"/>
  <c r="Z138" i="18"/>
  <c r="Y138" i="18"/>
  <c r="X138" i="18"/>
  <c r="Z137" i="18"/>
  <c r="Y137" i="18"/>
  <c r="X137" i="18"/>
  <c r="Z136" i="18"/>
  <c r="Y136" i="18"/>
  <c r="X136" i="18"/>
  <c r="Z135" i="18"/>
  <c r="Y135" i="18"/>
  <c r="X135" i="18"/>
  <c r="Z134" i="18"/>
  <c r="Y134" i="18"/>
  <c r="X134" i="18"/>
  <c r="Z133" i="18"/>
  <c r="Y133" i="18"/>
  <c r="X133" i="18"/>
  <c r="Z132" i="18"/>
  <c r="Y132" i="18"/>
  <c r="X132" i="18"/>
  <c r="Z131" i="18"/>
  <c r="Y131" i="18"/>
  <c r="X131" i="18"/>
  <c r="Z130" i="18"/>
  <c r="Y130" i="18"/>
  <c r="X130" i="18"/>
  <c r="Z129" i="18"/>
  <c r="Y129" i="18"/>
  <c r="X129" i="18"/>
  <c r="Z128" i="18"/>
  <c r="Y128" i="18"/>
  <c r="X128" i="18"/>
  <c r="Z127" i="18"/>
  <c r="Y127" i="18"/>
  <c r="X127" i="18"/>
  <c r="Z126" i="18"/>
  <c r="Y126" i="18"/>
  <c r="X126" i="18"/>
  <c r="Z125" i="18"/>
  <c r="Y125" i="18"/>
  <c r="X125" i="18"/>
  <c r="Z124" i="18"/>
  <c r="Y124" i="18"/>
  <c r="X124" i="18"/>
  <c r="Z123" i="18"/>
  <c r="Y123" i="18"/>
  <c r="X123" i="18"/>
  <c r="Z122" i="18"/>
  <c r="Y122" i="18"/>
  <c r="X122" i="18"/>
  <c r="Z121" i="18"/>
  <c r="Y121" i="18"/>
  <c r="X121" i="18"/>
  <c r="Z120" i="18"/>
  <c r="Y120" i="18"/>
  <c r="X120" i="18"/>
  <c r="Z119" i="18"/>
  <c r="Y119" i="18"/>
  <c r="X119" i="18"/>
  <c r="Z118" i="18"/>
  <c r="Y118" i="18"/>
  <c r="X118" i="18"/>
  <c r="Z117" i="18"/>
  <c r="Y117" i="18"/>
  <c r="X117" i="18"/>
  <c r="Z116" i="18"/>
  <c r="Y116" i="18"/>
  <c r="X116" i="18"/>
  <c r="Z115" i="18"/>
  <c r="Y115" i="18"/>
  <c r="X115" i="18"/>
  <c r="Z114" i="18"/>
  <c r="Y114" i="18"/>
  <c r="X114" i="18"/>
  <c r="Z113" i="18"/>
  <c r="Y113" i="18"/>
  <c r="X113" i="18"/>
  <c r="Z112" i="18"/>
  <c r="Y112" i="18"/>
  <c r="X112" i="18"/>
  <c r="Z111" i="18"/>
  <c r="Y111" i="18"/>
  <c r="X111" i="18"/>
  <c r="Z110" i="18"/>
  <c r="Y110" i="18"/>
  <c r="X110" i="18"/>
  <c r="Z109" i="18"/>
  <c r="Y109" i="18"/>
  <c r="X109" i="18"/>
  <c r="Z108" i="18"/>
  <c r="Y108" i="18"/>
  <c r="X108" i="18"/>
  <c r="Z107" i="18"/>
  <c r="Y107" i="18"/>
  <c r="X107" i="18"/>
  <c r="Z106" i="18"/>
  <c r="Y106" i="18"/>
  <c r="X106" i="18"/>
  <c r="Z105" i="18"/>
  <c r="Y105" i="18"/>
  <c r="X105" i="18"/>
  <c r="Z104" i="18"/>
  <c r="Y104" i="18"/>
  <c r="X104" i="18"/>
  <c r="Z103" i="18"/>
  <c r="Y103" i="18"/>
  <c r="X103" i="18"/>
  <c r="Z102" i="18"/>
  <c r="Y102" i="18"/>
  <c r="X102" i="18"/>
  <c r="Z101" i="18"/>
  <c r="Y101" i="18"/>
  <c r="X101" i="18"/>
  <c r="Z100" i="18"/>
  <c r="Y100" i="18"/>
  <c r="X100" i="18"/>
  <c r="Z99" i="18"/>
  <c r="Y99" i="18"/>
  <c r="X99" i="18"/>
  <c r="Z98" i="18"/>
  <c r="Y98" i="18"/>
  <c r="X98" i="18"/>
  <c r="Z97" i="18"/>
  <c r="Y97" i="18"/>
  <c r="X97" i="18"/>
  <c r="Z96" i="18"/>
  <c r="Y96" i="18"/>
  <c r="X96" i="18"/>
  <c r="Z95" i="18"/>
  <c r="Y95" i="18"/>
  <c r="X95" i="18"/>
  <c r="Z94" i="18"/>
  <c r="Y94" i="18"/>
  <c r="X94" i="18"/>
  <c r="Z93" i="18"/>
  <c r="Y93" i="18"/>
  <c r="X93" i="18"/>
  <c r="Z92" i="18"/>
  <c r="Y92" i="18"/>
  <c r="X92" i="18"/>
  <c r="Z91" i="18"/>
  <c r="Y91" i="18"/>
  <c r="X91" i="18"/>
  <c r="Z90" i="18"/>
  <c r="Y90" i="18"/>
  <c r="X90" i="18"/>
  <c r="Z89" i="18"/>
  <c r="Y89" i="18"/>
  <c r="X89" i="18"/>
  <c r="Z88" i="18"/>
  <c r="Y88" i="18"/>
  <c r="X88" i="18"/>
  <c r="Z87" i="18"/>
  <c r="Y87" i="18"/>
  <c r="X87" i="18"/>
  <c r="Z86" i="18"/>
  <c r="Y86" i="18"/>
  <c r="X86" i="18"/>
  <c r="Z85" i="18"/>
  <c r="Y85" i="18"/>
  <c r="X85" i="18"/>
  <c r="Z84" i="18"/>
  <c r="Y84" i="18"/>
  <c r="X84" i="18"/>
  <c r="Z83" i="18"/>
  <c r="Y83" i="18"/>
  <c r="X83" i="18"/>
  <c r="Z82" i="18"/>
  <c r="Y82" i="18"/>
  <c r="X82" i="18"/>
  <c r="Z81" i="18"/>
  <c r="Y81" i="18"/>
  <c r="X81" i="18"/>
  <c r="Z80" i="18"/>
  <c r="Y80" i="18"/>
  <c r="X80" i="18"/>
  <c r="Z79" i="18"/>
  <c r="Y79" i="18"/>
  <c r="X79" i="18"/>
  <c r="Z78" i="18"/>
  <c r="Y78" i="18"/>
  <c r="X78" i="18"/>
  <c r="Z77" i="18"/>
  <c r="Y77" i="18"/>
  <c r="X77" i="18"/>
  <c r="Z76" i="18"/>
  <c r="Y76" i="18"/>
  <c r="X76" i="18"/>
  <c r="Z75" i="18"/>
  <c r="Y75" i="18"/>
  <c r="X75" i="18"/>
  <c r="Z74" i="18"/>
  <c r="Y74" i="18"/>
  <c r="X74" i="18"/>
  <c r="Z73" i="18"/>
  <c r="Y73" i="18"/>
  <c r="X73" i="18"/>
  <c r="Z72" i="18"/>
  <c r="Y72" i="18"/>
  <c r="X72" i="18"/>
  <c r="Z71" i="18"/>
  <c r="Y71" i="18"/>
  <c r="X71" i="18"/>
  <c r="Z70" i="18"/>
  <c r="Y70" i="18"/>
  <c r="X70" i="18"/>
  <c r="Z69" i="18"/>
  <c r="Y69" i="18"/>
  <c r="X69" i="18"/>
  <c r="Z68" i="18"/>
  <c r="Y68" i="18"/>
  <c r="X68" i="18"/>
  <c r="Z67" i="18"/>
  <c r="Y67" i="18"/>
  <c r="X67" i="18"/>
  <c r="Z66" i="18"/>
  <c r="Y66" i="18"/>
  <c r="X66" i="18"/>
  <c r="Z65" i="18"/>
  <c r="Y65" i="18"/>
  <c r="X65" i="18"/>
  <c r="Z64" i="18"/>
  <c r="Y64" i="18"/>
  <c r="X64" i="18"/>
  <c r="Z63" i="18"/>
  <c r="Y63" i="18"/>
  <c r="X63" i="18"/>
  <c r="Z62" i="18"/>
  <c r="Y62" i="18"/>
  <c r="X62" i="18"/>
  <c r="Z61" i="18"/>
  <c r="Y61" i="18"/>
  <c r="X61" i="18"/>
  <c r="Z60" i="18"/>
  <c r="Y60" i="18"/>
  <c r="X60" i="18"/>
  <c r="Z59" i="18"/>
  <c r="Y59" i="18"/>
  <c r="X59" i="18"/>
  <c r="Z58" i="18"/>
  <c r="Y58" i="18"/>
  <c r="X58" i="18"/>
  <c r="Z57" i="18"/>
  <c r="Y57" i="18"/>
  <c r="X57" i="18"/>
  <c r="Z56" i="18"/>
  <c r="Y56" i="18"/>
  <c r="X56" i="18"/>
  <c r="Z55" i="18"/>
  <c r="Y55" i="18"/>
  <c r="X55" i="18"/>
  <c r="Z54" i="18"/>
  <c r="Y54" i="18"/>
  <c r="X54" i="18"/>
  <c r="Z53" i="18"/>
  <c r="Y53" i="18"/>
  <c r="X53" i="18"/>
  <c r="Z52" i="18"/>
  <c r="Y52" i="18"/>
  <c r="X52" i="18"/>
  <c r="Z51" i="18"/>
  <c r="Y51" i="18"/>
  <c r="X51" i="18"/>
  <c r="Z50" i="18"/>
  <c r="Y50" i="18"/>
  <c r="X50" i="18"/>
  <c r="Z49" i="18"/>
  <c r="Y49" i="18"/>
  <c r="X49" i="18"/>
  <c r="Z48" i="18"/>
  <c r="Y48" i="18"/>
  <c r="X48" i="18"/>
  <c r="Z47" i="18"/>
  <c r="Y47" i="18"/>
  <c r="X47" i="18"/>
  <c r="Z46" i="18"/>
  <c r="Y46" i="18"/>
  <c r="X46" i="18"/>
  <c r="Z45" i="18"/>
  <c r="Y45" i="18"/>
  <c r="X45" i="18"/>
  <c r="Z44" i="18"/>
  <c r="Y44" i="18"/>
  <c r="X44" i="18"/>
  <c r="Z43" i="18"/>
  <c r="Y43" i="18"/>
  <c r="X43" i="18"/>
  <c r="Z42" i="18"/>
  <c r="Y42" i="18"/>
  <c r="X42" i="18"/>
  <c r="Z41" i="18"/>
  <c r="Y41" i="18"/>
  <c r="X41" i="18"/>
  <c r="Z40" i="18"/>
  <c r="Y40" i="18"/>
  <c r="X40" i="18"/>
  <c r="Z39" i="18"/>
  <c r="Y39" i="18"/>
  <c r="X39" i="18"/>
  <c r="Z38" i="18"/>
  <c r="Y38" i="18"/>
  <c r="X38" i="18"/>
  <c r="Z37" i="18"/>
  <c r="Y37" i="18"/>
  <c r="X37" i="18"/>
  <c r="Z36" i="18"/>
  <c r="Y36" i="18"/>
  <c r="X36" i="18"/>
  <c r="Z35" i="18"/>
  <c r="Y35" i="18"/>
  <c r="X35" i="18"/>
  <c r="Z34" i="18"/>
  <c r="Y34" i="18"/>
  <c r="X34" i="18"/>
  <c r="Z33" i="18"/>
  <c r="Y33" i="18"/>
  <c r="X33" i="18"/>
  <c r="Z32" i="18"/>
  <c r="Y32" i="18"/>
  <c r="X32" i="18"/>
  <c r="Z31" i="18"/>
  <c r="Y31" i="18"/>
  <c r="X31" i="18"/>
  <c r="Z30" i="18"/>
  <c r="Y30" i="18"/>
  <c r="X30" i="18"/>
  <c r="Z29" i="18"/>
  <c r="Y29" i="18"/>
  <c r="X29" i="18"/>
  <c r="Z28" i="18"/>
  <c r="Y28" i="18"/>
  <c r="X28" i="18"/>
  <c r="Z27" i="18"/>
  <c r="Y27" i="18"/>
  <c r="X27" i="18"/>
  <c r="Z26" i="18"/>
  <c r="Y26" i="18"/>
  <c r="X26" i="18"/>
  <c r="Z25" i="18"/>
  <c r="Y25" i="18"/>
  <c r="X25" i="18"/>
  <c r="Z24" i="18"/>
  <c r="Y24" i="18"/>
  <c r="X24" i="18"/>
  <c r="Z23" i="18"/>
  <c r="Y23" i="18"/>
  <c r="X23" i="18"/>
  <c r="Z22" i="18"/>
  <c r="Y22" i="18"/>
  <c r="X22" i="18"/>
  <c r="Z21" i="18"/>
  <c r="Y21" i="18"/>
  <c r="X21" i="18"/>
  <c r="Z20" i="18"/>
  <c r="Y20" i="18"/>
  <c r="X20" i="18"/>
  <c r="Z18" i="18"/>
  <c r="Y18" i="18"/>
  <c r="X18" i="18"/>
  <c r="Z17" i="18"/>
  <c r="Y17" i="18"/>
  <c r="X17" i="18"/>
  <c r="Z16" i="18"/>
  <c r="Y16" i="18"/>
  <c r="X16" i="18"/>
  <c r="Z15" i="18"/>
  <c r="Y15" i="18"/>
  <c r="X15" i="18"/>
  <c r="Z14" i="18"/>
  <c r="Y14" i="18"/>
  <c r="X14" i="18"/>
  <c r="Z13" i="18"/>
  <c r="Y13" i="18"/>
  <c r="X13" i="18"/>
  <c r="Z12" i="18"/>
  <c r="Y12" i="18"/>
  <c r="X12" i="18"/>
  <c r="Z11" i="18"/>
  <c r="Y11" i="18"/>
  <c r="X11" i="18"/>
  <c r="Z10" i="18"/>
  <c r="Y10" i="18"/>
  <c r="X10" i="18"/>
  <c r="Z9" i="18"/>
  <c r="Y9" i="18"/>
  <c r="X9" i="18"/>
  <c r="Z8" i="18"/>
  <c r="Y8" i="18"/>
  <c r="X8" i="18"/>
  <c r="Z7" i="18"/>
  <c r="Y7" i="18"/>
  <c r="X7" i="18"/>
  <c r="Z6" i="18"/>
  <c r="Z302" i="18" s="1"/>
  <c r="Y6" i="18"/>
  <c r="Y302" i="18" s="1"/>
  <c r="X6" i="18"/>
  <c r="X302" i="18" s="1"/>
  <c r="Z282" i="14"/>
  <c r="Y282" i="14"/>
  <c r="X282" i="14"/>
  <c r="W282" i="14"/>
  <c r="V282" i="14"/>
  <c r="U282" i="14"/>
  <c r="T282" i="14"/>
  <c r="S282" i="14"/>
  <c r="R282" i="14"/>
  <c r="Q282" i="14"/>
  <c r="P282" i="14"/>
  <c r="O282" i="14"/>
  <c r="N282" i="14"/>
  <c r="M282" i="14"/>
  <c r="L282" i="14"/>
  <c r="K282" i="14"/>
  <c r="J282" i="14"/>
  <c r="I282" i="14"/>
  <c r="H282" i="14"/>
  <c r="G282" i="14"/>
  <c r="F282" i="14"/>
  <c r="E282" i="14"/>
  <c r="D282" i="14"/>
  <c r="C282" i="14"/>
  <c r="Z281" i="14"/>
  <c r="Y281" i="14"/>
  <c r="X281" i="14"/>
  <c r="W281" i="14"/>
  <c r="Z280" i="14"/>
  <c r="Y280" i="14"/>
  <c r="X280" i="14"/>
  <c r="W280" i="14"/>
  <c r="Z279" i="14"/>
  <c r="Y279" i="14"/>
  <c r="Y278" i="14" s="1"/>
  <c r="X279" i="14"/>
  <c r="X278" i="14" s="1"/>
  <c r="W279" i="14"/>
  <c r="V278" i="14"/>
  <c r="U278" i="14"/>
  <c r="T278" i="14"/>
  <c r="S278" i="14"/>
  <c r="R278" i="14"/>
  <c r="Q278" i="14"/>
  <c r="P278" i="14"/>
  <c r="O278" i="14"/>
  <c r="N278" i="14"/>
  <c r="M278" i="14"/>
  <c r="L278" i="14"/>
  <c r="K278" i="14"/>
  <c r="J278" i="14"/>
  <c r="I278" i="14"/>
  <c r="H278" i="14"/>
  <c r="G278" i="14"/>
  <c r="F278" i="14"/>
  <c r="E278" i="14"/>
  <c r="D278" i="14"/>
  <c r="C278" i="14"/>
  <c r="Z277" i="14"/>
  <c r="Y277" i="14"/>
  <c r="X277" i="14"/>
  <c r="W277" i="14"/>
  <c r="Z276" i="14"/>
  <c r="Y276" i="14"/>
  <c r="X276" i="14"/>
  <c r="W276" i="14"/>
  <c r="Z275" i="14"/>
  <c r="Y275" i="14"/>
  <c r="X275" i="14"/>
  <c r="W275" i="14"/>
  <c r="W273" i="14" s="1"/>
  <c r="Z274" i="14"/>
  <c r="Z273" i="14" s="1"/>
  <c r="Y274" i="14"/>
  <c r="X274" i="14"/>
  <c r="W274" i="14"/>
  <c r="Y273" i="14"/>
  <c r="X273" i="14"/>
  <c r="V273" i="14"/>
  <c r="U273" i="14"/>
  <c r="T273" i="14"/>
  <c r="S273" i="14"/>
  <c r="R273" i="14"/>
  <c r="Q273" i="14"/>
  <c r="P273" i="14"/>
  <c r="O273" i="14"/>
  <c r="N273" i="14"/>
  <c r="M273" i="14"/>
  <c r="L273" i="14"/>
  <c r="K273" i="14"/>
  <c r="J273" i="14"/>
  <c r="I273" i="14"/>
  <c r="H273" i="14"/>
  <c r="G273" i="14"/>
  <c r="F273" i="14"/>
  <c r="E273" i="14"/>
  <c r="D273" i="14"/>
  <c r="C273" i="14"/>
  <c r="Z272" i="14"/>
  <c r="Y272" i="14"/>
  <c r="X272" i="14"/>
  <c r="W272" i="14"/>
  <c r="Z271" i="14"/>
  <c r="Y271" i="14"/>
  <c r="X271" i="14"/>
  <c r="W271" i="14"/>
  <c r="Z270" i="14"/>
  <c r="Y270" i="14"/>
  <c r="X270" i="14"/>
  <c r="W270" i="14"/>
  <c r="W268" i="14" s="1"/>
  <c r="Z269" i="14"/>
  <c r="Z268" i="14" s="1"/>
  <c r="Y269" i="14"/>
  <c r="Y268" i="14" s="1"/>
  <c r="X269" i="14"/>
  <c r="W269" i="14"/>
  <c r="X268" i="14"/>
  <c r="V268" i="14"/>
  <c r="U268" i="14"/>
  <c r="T268" i="14"/>
  <c r="S268" i="14"/>
  <c r="R268" i="14"/>
  <c r="Q268" i="14"/>
  <c r="P268" i="14"/>
  <c r="O268" i="14"/>
  <c r="N268" i="14"/>
  <c r="M268" i="14"/>
  <c r="L268" i="14"/>
  <c r="K268" i="14"/>
  <c r="J268" i="14"/>
  <c r="I268" i="14"/>
  <c r="H268" i="14"/>
  <c r="G268" i="14"/>
  <c r="F268" i="14"/>
  <c r="E268" i="14"/>
  <c r="D268" i="14"/>
  <c r="C268" i="14"/>
  <c r="Z267" i="14"/>
  <c r="Y267" i="14"/>
  <c r="X267" i="14"/>
  <c r="W267" i="14"/>
  <c r="Z266" i="14"/>
  <c r="Y266" i="14"/>
  <c r="X266" i="14"/>
  <c r="W266" i="14"/>
  <c r="Z265" i="14"/>
  <c r="Y265" i="14"/>
  <c r="X265" i="14"/>
  <c r="W265" i="14"/>
  <c r="Z264" i="14"/>
  <c r="Y264" i="14"/>
  <c r="X264" i="14"/>
  <c r="W264" i="14"/>
  <c r="Z263" i="14"/>
  <c r="Y263" i="14"/>
  <c r="X263" i="14"/>
  <c r="W263" i="14"/>
  <c r="Z262" i="14"/>
  <c r="Y262" i="14"/>
  <c r="X262" i="14"/>
  <c r="W262" i="14"/>
  <c r="Z261" i="14"/>
  <c r="Y261" i="14"/>
  <c r="X261" i="14"/>
  <c r="W261" i="14"/>
  <c r="Z260" i="14"/>
  <c r="Y260" i="14"/>
  <c r="X260" i="14"/>
  <c r="W260" i="14"/>
  <c r="Z259" i="14"/>
  <c r="Y259" i="14"/>
  <c r="X259" i="14"/>
  <c r="W259" i="14"/>
  <c r="Z258" i="14"/>
  <c r="Y258" i="14"/>
  <c r="X258" i="14"/>
  <c r="W258" i="14"/>
  <c r="Z257" i="14"/>
  <c r="Y257" i="14"/>
  <c r="X257" i="14"/>
  <c r="W257" i="14"/>
  <c r="Z256" i="14"/>
  <c r="Y256" i="14"/>
  <c r="X256" i="14"/>
  <c r="W256" i="14"/>
  <c r="Z255" i="14"/>
  <c r="Y255" i="14"/>
  <c r="X255" i="14"/>
  <c r="W255" i="14"/>
  <c r="Z254" i="14"/>
  <c r="Y254" i="14"/>
  <c r="X254" i="14"/>
  <c r="W254" i="14"/>
  <c r="Z253" i="14"/>
  <c r="Y253" i="14"/>
  <c r="X253" i="14"/>
  <c r="W253" i="14"/>
  <c r="Z252" i="14"/>
  <c r="Y252" i="14"/>
  <c r="X252" i="14"/>
  <c r="W252" i="14"/>
  <c r="Z251" i="14"/>
  <c r="Y251" i="14"/>
  <c r="X251" i="14"/>
  <c r="W251" i="14"/>
  <c r="Z250" i="14"/>
  <c r="Y250" i="14"/>
  <c r="X250" i="14"/>
  <c r="W250" i="14"/>
  <c r="Z249" i="14"/>
  <c r="Y249" i="14"/>
  <c r="X249" i="14"/>
  <c r="W249" i="14"/>
  <c r="Z248" i="14"/>
  <c r="Y248" i="14"/>
  <c r="X248" i="14"/>
  <c r="W248" i="14"/>
  <c r="Z247" i="14"/>
  <c r="Y247" i="14"/>
  <c r="X247" i="14"/>
  <c r="W247" i="14"/>
  <c r="Z246" i="14"/>
  <c r="Y246" i="14"/>
  <c r="X246" i="14"/>
  <c r="W246" i="14"/>
  <c r="Z245" i="14"/>
  <c r="Z244" i="14" s="1"/>
  <c r="Y245" i="14"/>
  <c r="X245" i="14"/>
  <c r="X244" i="14" s="1"/>
  <c r="W245" i="14"/>
  <c r="W244" i="14" s="1"/>
  <c r="V244" i="14"/>
  <c r="U244" i="14"/>
  <c r="T244" i="14"/>
  <c r="S244" i="14"/>
  <c r="R244" i="14"/>
  <c r="Q244" i="14"/>
  <c r="P244" i="14"/>
  <c r="O244" i="14"/>
  <c r="N244" i="14"/>
  <c r="M244" i="14"/>
  <c r="L244" i="14"/>
  <c r="K244" i="14"/>
  <c r="J244" i="14"/>
  <c r="I244" i="14"/>
  <c r="H244" i="14"/>
  <c r="G244" i="14"/>
  <c r="F244" i="14"/>
  <c r="E244" i="14"/>
  <c r="D244" i="14"/>
  <c r="C244" i="14"/>
  <c r="Z243" i="14"/>
  <c r="Y243" i="14"/>
  <c r="X243" i="14"/>
  <c r="W243" i="14"/>
  <c r="Z242" i="14"/>
  <c r="Y242" i="14"/>
  <c r="X242" i="14"/>
  <c r="W242" i="14"/>
  <c r="Z241" i="14"/>
  <c r="Y241" i="14"/>
  <c r="X241" i="14"/>
  <c r="W241" i="14"/>
  <c r="Z240" i="14"/>
  <c r="Y240" i="14"/>
  <c r="X240" i="14"/>
  <c r="W240" i="14"/>
  <c r="Z239" i="14"/>
  <c r="Y239" i="14"/>
  <c r="X239" i="14"/>
  <c r="W239" i="14"/>
  <c r="Z238" i="14"/>
  <c r="Y238" i="14"/>
  <c r="X238" i="14"/>
  <c r="W238" i="14"/>
  <c r="Z237" i="14"/>
  <c r="Y237" i="14"/>
  <c r="X237" i="14"/>
  <c r="W237" i="14"/>
  <c r="Z236" i="14"/>
  <c r="Y236" i="14"/>
  <c r="X236" i="14"/>
  <c r="W236" i="14"/>
  <c r="Z235" i="14"/>
  <c r="Y235" i="14"/>
  <c r="X235" i="14"/>
  <c r="W235" i="14"/>
  <c r="Z234" i="14"/>
  <c r="Z230" i="14" s="1"/>
  <c r="Y234" i="14"/>
  <c r="X234" i="14"/>
  <c r="W234" i="14"/>
  <c r="Z233" i="14"/>
  <c r="Y233" i="14"/>
  <c r="X233" i="14"/>
  <c r="W233" i="14"/>
  <c r="Z232" i="14"/>
  <c r="Y232" i="14"/>
  <c r="X232" i="14"/>
  <c r="W232" i="14"/>
  <c r="Z231" i="14"/>
  <c r="Y231" i="14"/>
  <c r="X231" i="14"/>
  <c r="X230" i="14" s="1"/>
  <c r="W231" i="14"/>
  <c r="Y230" i="14"/>
  <c r="V230" i="14"/>
  <c r="U230" i="14"/>
  <c r="T230" i="14"/>
  <c r="S230" i="14"/>
  <c r="R230" i="14"/>
  <c r="Q230" i="14"/>
  <c r="P230" i="14"/>
  <c r="O230" i="14"/>
  <c r="N230" i="14"/>
  <c r="M230" i="14"/>
  <c r="L230" i="14"/>
  <c r="K230" i="14"/>
  <c r="J230" i="14"/>
  <c r="I230" i="14"/>
  <c r="H230" i="14"/>
  <c r="G230" i="14"/>
  <c r="F230" i="14"/>
  <c r="E230" i="14"/>
  <c r="D230" i="14"/>
  <c r="C230" i="14"/>
  <c r="Z229" i="14"/>
  <c r="Y229" i="14"/>
  <c r="X229" i="14"/>
  <c r="W229" i="14"/>
  <c r="Z228" i="14"/>
  <c r="Y228" i="14"/>
  <c r="X228" i="14"/>
  <c r="W228" i="14"/>
  <c r="Z227" i="14"/>
  <c r="Y227" i="14"/>
  <c r="X227" i="14"/>
  <c r="W227" i="14"/>
  <c r="Z226" i="14"/>
  <c r="Y226" i="14"/>
  <c r="X226" i="14"/>
  <c r="W226" i="14"/>
  <c r="Z225" i="14"/>
  <c r="Y225" i="14"/>
  <c r="X225" i="14"/>
  <c r="W225" i="14"/>
  <c r="Z224" i="14"/>
  <c r="Y224" i="14"/>
  <c r="X224" i="14"/>
  <c r="W224" i="14"/>
  <c r="Z223" i="14"/>
  <c r="Y223" i="14"/>
  <c r="X223" i="14"/>
  <c r="W223" i="14"/>
  <c r="Z222" i="14"/>
  <c r="Y222" i="14"/>
  <c r="X222" i="14"/>
  <c r="W222" i="14"/>
  <c r="Z221" i="14"/>
  <c r="Y221" i="14"/>
  <c r="X221" i="14"/>
  <c r="X219" i="14" s="1"/>
  <c r="W221" i="14"/>
  <c r="W219" i="14" s="1"/>
  <c r="Z220" i="14"/>
  <c r="Y220" i="14"/>
  <c r="Y219" i="14" s="1"/>
  <c r="X220" i="14"/>
  <c r="W220" i="14"/>
  <c r="Z219" i="14"/>
  <c r="V219" i="14"/>
  <c r="U219" i="14"/>
  <c r="T219" i="14"/>
  <c r="S219" i="14"/>
  <c r="R219" i="14"/>
  <c r="Q219" i="14"/>
  <c r="P219" i="14"/>
  <c r="O219" i="14"/>
  <c r="N219" i="14"/>
  <c r="M219" i="14"/>
  <c r="L219" i="14"/>
  <c r="K219" i="14"/>
  <c r="J219" i="14"/>
  <c r="I219" i="14"/>
  <c r="H219" i="14"/>
  <c r="G219" i="14"/>
  <c r="F219" i="14"/>
  <c r="E219" i="14"/>
  <c r="D219" i="14"/>
  <c r="C219" i="14"/>
  <c r="Z218" i="14"/>
  <c r="Y218" i="14"/>
  <c r="X218" i="14"/>
  <c r="W218" i="14"/>
  <c r="Z217" i="14"/>
  <c r="Y217" i="14"/>
  <c r="X217" i="14"/>
  <c r="W217" i="14"/>
  <c r="Z216" i="14"/>
  <c r="Y216" i="14"/>
  <c r="X216" i="14"/>
  <c r="W216" i="14"/>
  <c r="Z215" i="14"/>
  <c r="Y215" i="14"/>
  <c r="X215" i="14"/>
  <c r="W215" i="14"/>
  <c r="Z214" i="14"/>
  <c r="Y214" i="14"/>
  <c r="X214" i="14"/>
  <c r="W214" i="14"/>
  <c r="Z213" i="14"/>
  <c r="Y213" i="14"/>
  <c r="X213" i="14"/>
  <c r="W213" i="14"/>
  <c r="Z212" i="14"/>
  <c r="Y212" i="14"/>
  <c r="X212" i="14"/>
  <c r="W212" i="14"/>
  <c r="Z211" i="14"/>
  <c r="Y211" i="14"/>
  <c r="X211" i="14"/>
  <c r="W211" i="14"/>
  <c r="Z210" i="14"/>
  <c r="Y210" i="14"/>
  <c r="X210" i="14"/>
  <c r="W210" i="14"/>
  <c r="W208" i="14" s="1"/>
  <c r="Z209" i="14"/>
  <c r="Z208" i="14" s="1"/>
  <c r="Y209" i="14"/>
  <c r="X209" i="14"/>
  <c r="X208" i="14" s="1"/>
  <c r="W209" i="14"/>
  <c r="Y208" i="14"/>
  <c r="V208" i="14"/>
  <c r="U208" i="14"/>
  <c r="T208" i="14"/>
  <c r="S208" i="14"/>
  <c r="R208" i="14"/>
  <c r="Q208" i="14"/>
  <c r="P208" i="14"/>
  <c r="O208" i="14"/>
  <c r="N208" i="14"/>
  <c r="M208" i="14"/>
  <c r="L208" i="14"/>
  <c r="K208" i="14"/>
  <c r="J208" i="14"/>
  <c r="I208" i="14"/>
  <c r="H208" i="14"/>
  <c r="G208" i="14"/>
  <c r="F208" i="14"/>
  <c r="E208" i="14"/>
  <c r="D208" i="14"/>
  <c r="C208" i="14"/>
  <c r="Z207" i="14"/>
  <c r="Y207" i="14"/>
  <c r="X207" i="14"/>
  <c r="W207" i="14"/>
  <c r="Z206" i="14"/>
  <c r="Y206" i="14"/>
  <c r="X206" i="14"/>
  <c r="W206" i="14"/>
  <c r="Z205" i="14"/>
  <c r="Y205" i="14"/>
  <c r="X205" i="14"/>
  <c r="W205" i="14"/>
  <c r="Z204" i="14"/>
  <c r="Y204" i="14"/>
  <c r="X204" i="14"/>
  <c r="W204" i="14"/>
  <c r="Z203" i="14"/>
  <c r="Y203" i="14"/>
  <c r="X203" i="14"/>
  <c r="W203" i="14"/>
  <c r="Z202" i="14"/>
  <c r="Y202" i="14"/>
  <c r="X202" i="14"/>
  <c r="W202" i="14"/>
  <c r="Z201" i="14"/>
  <c r="Y201" i="14"/>
  <c r="X201" i="14"/>
  <c r="W201" i="14"/>
  <c r="Z200" i="14"/>
  <c r="Y200" i="14"/>
  <c r="X200" i="14"/>
  <c r="W200" i="14"/>
  <c r="Z199" i="14"/>
  <c r="Y199" i="14"/>
  <c r="X199" i="14"/>
  <c r="W199" i="14"/>
  <c r="Z198" i="14"/>
  <c r="Y198" i="14"/>
  <c r="X198" i="14"/>
  <c r="W198" i="14"/>
  <c r="Z197" i="14"/>
  <c r="Y197" i="14"/>
  <c r="X197" i="14"/>
  <c r="W197" i="14"/>
  <c r="Z196" i="14"/>
  <c r="Y196" i="14"/>
  <c r="X196" i="14"/>
  <c r="W196" i="14"/>
  <c r="Z195" i="14"/>
  <c r="Y195" i="14"/>
  <c r="X195" i="14"/>
  <c r="W195" i="14"/>
  <c r="Z194" i="14"/>
  <c r="Y194" i="14"/>
  <c r="X194" i="14"/>
  <c r="W194" i="14"/>
  <c r="Z193" i="14"/>
  <c r="Y193" i="14"/>
  <c r="X193" i="14"/>
  <c r="W193" i="14"/>
  <c r="Z192" i="14"/>
  <c r="Y192" i="14"/>
  <c r="X192" i="14"/>
  <c r="W192" i="14"/>
  <c r="Z191" i="14"/>
  <c r="Y191" i="14"/>
  <c r="X191" i="14"/>
  <c r="W191" i="14"/>
  <c r="V190" i="14"/>
  <c r="U190" i="14"/>
  <c r="T190" i="14"/>
  <c r="S190" i="14"/>
  <c r="R190" i="14"/>
  <c r="Q190" i="14"/>
  <c r="P190" i="14"/>
  <c r="O190" i="14"/>
  <c r="N190" i="14"/>
  <c r="M190" i="14"/>
  <c r="L190" i="14"/>
  <c r="K190" i="14"/>
  <c r="J190" i="14"/>
  <c r="I190" i="14"/>
  <c r="H190" i="14"/>
  <c r="G190" i="14"/>
  <c r="F190" i="14"/>
  <c r="E190" i="14"/>
  <c r="D190" i="14"/>
  <c r="C190" i="14"/>
  <c r="Z189" i="14"/>
  <c r="Y189" i="14"/>
  <c r="X189" i="14"/>
  <c r="W189" i="14"/>
  <c r="Z188" i="14"/>
  <c r="Y188" i="14"/>
  <c r="X188" i="14"/>
  <c r="W188" i="14"/>
  <c r="Z187" i="14"/>
  <c r="Y187" i="14"/>
  <c r="X187" i="14"/>
  <c r="W187" i="14"/>
  <c r="Z186" i="14"/>
  <c r="Y186" i="14"/>
  <c r="X186" i="14"/>
  <c r="W186" i="14"/>
  <c r="Z185" i="14"/>
  <c r="Y185" i="14"/>
  <c r="X185" i="14"/>
  <c r="W185" i="14"/>
  <c r="Z184" i="14"/>
  <c r="Y184" i="14"/>
  <c r="X184" i="14"/>
  <c r="W184" i="14"/>
  <c r="Z183" i="14"/>
  <c r="Y183" i="14"/>
  <c r="X183" i="14"/>
  <c r="W183" i="14"/>
  <c r="Z182" i="14"/>
  <c r="Y182" i="14"/>
  <c r="X182" i="14"/>
  <c r="W182" i="14"/>
  <c r="Z181" i="14"/>
  <c r="Y181" i="14"/>
  <c r="X181" i="14"/>
  <c r="W181" i="14"/>
  <c r="Z180" i="14"/>
  <c r="Y180" i="14"/>
  <c r="X180" i="14"/>
  <c r="W180" i="14"/>
  <c r="Z179" i="14"/>
  <c r="Y179" i="14"/>
  <c r="X179" i="14"/>
  <c r="W179" i="14"/>
  <c r="Z178" i="14"/>
  <c r="Y178" i="14"/>
  <c r="X178" i="14"/>
  <c r="W178" i="14"/>
  <c r="Z177" i="14"/>
  <c r="Y177" i="14"/>
  <c r="X177" i="14"/>
  <c r="W177" i="14"/>
  <c r="Z176" i="14"/>
  <c r="Y176" i="14"/>
  <c r="X176" i="14"/>
  <c r="W176" i="14"/>
  <c r="Z175" i="14"/>
  <c r="Y175" i="14"/>
  <c r="X175" i="14"/>
  <c r="W175" i="14"/>
  <c r="Z174" i="14"/>
  <c r="Z172" i="14" s="1"/>
  <c r="Y174" i="14"/>
  <c r="X174" i="14"/>
  <c r="W174" i="14"/>
  <c r="W172" i="14" s="1"/>
  <c r="Z173" i="14"/>
  <c r="Y173" i="14"/>
  <c r="X173" i="14"/>
  <c r="W173" i="14"/>
  <c r="Y172" i="14"/>
  <c r="V172" i="14"/>
  <c r="U172" i="14"/>
  <c r="T172" i="14"/>
  <c r="S172" i="14"/>
  <c r="R172" i="14"/>
  <c r="Q172" i="14"/>
  <c r="P172" i="14"/>
  <c r="O172" i="14"/>
  <c r="N172" i="14"/>
  <c r="M172" i="14"/>
  <c r="L172" i="14"/>
  <c r="K172" i="14"/>
  <c r="J172" i="14"/>
  <c r="I172" i="14"/>
  <c r="H172" i="14"/>
  <c r="G172" i="14"/>
  <c r="F172" i="14"/>
  <c r="E172" i="14"/>
  <c r="D172" i="14"/>
  <c r="C172" i="14"/>
  <c r="Z171" i="14"/>
  <c r="Y171" i="14"/>
  <c r="X171" i="14"/>
  <c r="W171" i="14"/>
  <c r="Z170" i="14"/>
  <c r="Y170" i="14"/>
  <c r="X170" i="14"/>
  <c r="W170" i="14"/>
  <c r="Z169" i="14"/>
  <c r="Y169" i="14"/>
  <c r="X169" i="14"/>
  <c r="W169" i="14"/>
  <c r="Z168" i="14"/>
  <c r="Y168" i="14"/>
  <c r="X168" i="14"/>
  <c r="W168" i="14"/>
  <c r="Z167" i="14"/>
  <c r="Y167" i="14"/>
  <c r="X167" i="14"/>
  <c r="W167" i="14"/>
  <c r="Z166" i="14"/>
  <c r="Y166" i="14"/>
  <c r="X166" i="14"/>
  <c r="W166" i="14"/>
  <c r="Z165" i="14"/>
  <c r="Y165" i="14"/>
  <c r="X165" i="14"/>
  <c r="W165" i="14"/>
  <c r="Z164" i="14"/>
  <c r="Y164" i="14"/>
  <c r="X164" i="14"/>
  <c r="W164" i="14"/>
  <c r="Z163" i="14"/>
  <c r="Y163" i="14"/>
  <c r="X163" i="14"/>
  <c r="W163" i="14"/>
  <c r="Z162" i="14"/>
  <c r="Y162" i="14"/>
  <c r="X162" i="14"/>
  <c r="W162" i="14"/>
  <c r="Z161" i="14"/>
  <c r="Y161" i="14"/>
  <c r="X161" i="14"/>
  <c r="W161" i="14"/>
  <c r="Z160" i="14"/>
  <c r="Y160" i="14"/>
  <c r="X160" i="14"/>
  <c r="W160" i="14"/>
  <c r="Z159" i="14"/>
  <c r="Y159" i="14"/>
  <c r="X159" i="14"/>
  <c r="W159" i="14"/>
  <c r="Z158" i="14"/>
  <c r="Y158" i="14"/>
  <c r="X158" i="14"/>
  <c r="W158" i="14"/>
  <c r="Z157" i="14"/>
  <c r="Y157" i="14"/>
  <c r="Y156" i="14" s="1"/>
  <c r="X157" i="14"/>
  <c r="X156" i="14" s="1"/>
  <c r="W157" i="14"/>
  <c r="W156" i="14" s="1"/>
  <c r="V156" i="14"/>
  <c r="U156" i="14"/>
  <c r="T156" i="14"/>
  <c r="S156" i="14"/>
  <c r="R156" i="14"/>
  <c r="Q156" i="14"/>
  <c r="P156" i="14"/>
  <c r="O156" i="14"/>
  <c r="N156" i="14"/>
  <c r="M156" i="14"/>
  <c r="L156" i="14"/>
  <c r="K156" i="14"/>
  <c r="J156" i="14"/>
  <c r="I156" i="14"/>
  <c r="H156" i="14"/>
  <c r="G156" i="14"/>
  <c r="F156" i="14"/>
  <c r="E156" i="14"/>
  <c r="D156" i="14"/>
  <c r="C156" i="14"/>
  <c r="Z155" i="14"/>
  <c r="Y155" i="14"/>
  <c r="X155" i="14"/>
  <c r="W155" i="14"/>
  <c r="Z154" i="14"/>
  <c r="Y154" i="14"/>
  <c r="X154" i="14"/>
  <c r="W154" i="14"/>
  <c r="Z153" i="14"/>
  <c r="Y153" i="14"/>
  <c r="X153" i="14"/>
  <c r="W153" i="14"/>
  <c r="Z152" i="14"/>
  <c r="Y152" i="14"/>
  <c r="X152" i="14"/>
  <c r="W152" i="14"/>
  <c r="Z151" i="14"/>
  <c r="Y151" i="14"/>
  <c r="X151" i="14"/>
  <c r="W151" i="14"/>
  <c r="Z150" i="14"/>
  <c r="Y150" i="14"/>
  <c r="X150" i="14"/>
  <c r="W150" i="14"/>
  <c r="Z149" i="14"/>
  <c r="Y149" i="14"/>
  <c r="X149" i="14"/>
  <c r="W149" i="14"/>
  <c r="Z148" i="14"/>
  <c r="Y148" i="14"/>
  <c r="X148" i="14"/>
  <c r="W148" i="14"/>
  <c r="Z147" i="14"/>
  <c r="Y147" i="14"/>
  <c r="X147" i="14"/>
  <c r="W147" i="14"/>
  <c r="Z146" i="14"/>
  <c r="Y146" i="14"/>
  <c r="X146" i="14"/>
  <c r="W146" i="14"/>
  <c r="Z145" i="14"/>
  <c r="Y145" i="14"/>
  <c r="X145" i="14"/>
  <c r="W145" i="14"/>
  <c r="Z144" i="14"/>
  <c r="Y144" i="14"/>
  <c r="X144" i="14"/>
  <c r="W144" i="14"/>
  <c r="Z143" i="14"/>
  <c r="Y143" i="14"/>
  <c r="X143" i="14"/>
  <c r="W143" i="14"/>
  <c r="Z142" i="14"/>
  <c r="Z141" i="14" s="1"/>
  <c r="Y142" i="14"/>
  <c r="X142" i="14"/>
  <c r="W142" i="14"/>
  <c r="W141" i="14" s="1"/>
  <c r="V141" i="14"/>
  <c r="U141" i="14"/>
  <c r="T141" i="14"/>
  <c r="S141" i="14"/>
  <c r="R141" i="14"/>
  <c r="Q141" i="14"/>
  <c r="P141" i="14"/>
  <c r="O141" i="14"/>
  <c r="N141" i="14"/>
  <c r="M141" i="14"/>
  <c r="L141" i="14"/>
  <c r="K141" i="14"/>
  <c r="J141" i="14"/>
  <c r="I141" i="14"/>
  <c r="H141" i="14"/>
  <c r="G141" i="14"/>
  <c r="F141" i="14"/>
  <c r="E141" i="14"/>
  <c r="D141" i="14"/>
  <c r="C141" i="14"/>
  <c r="Z140" i="14"/>
  <c r="Y140" i="14"/>
  <c r="X140" i="14"/>
  <c r="W140" i="14"/>
  <c r="Z139" i="14"/>
  <c r="Y139" i="14"/>
  <c r="X139" i="14"/>
  <c r="W139" i="14"/>
  <c r="Z138" i="14"/>
  <c r="Y138" i="14"/>
  <c r="X138" i="14"/>
  <c r="W138" i="14"/>
  <c r="Z137" i="14"/>
  <c r="Y137" i="14"/>
  <c r="X137" i="14"/>
  <c r="W137" i="14"/>
  <c r="Z136" i="14"/>
  <c r="Y136" i="14"/>
  <c r="X136" i="14"/>
  <c r="W136" i="14"/>
  <c r="Z135" i="14"/>
  <c r="Y135" i="14"/>
  <c r="X135" i="14"/>
  <c r="W135" i="14"/>
  <c r="Z134" i="14"/>
  <c r="Y134" i="14"/>
  <c r="X134" i="14"/>
  <c r="W134" i="14"/>
  <c r="Z133" i="14"/>
  <c r="Y133" i="14"/>
  <c r="X133" i="14"/>
  <c r="W133" i="14"/>
  <c r="Z132" i="14"/>
  <c r="Y132" i="14"/>
  <c r="X132" i="14"/>
  <c r="W132" i="14"/>
  <c r="Z131" i="14"/>
  <c r="Y131" i="14"/>
  <c r="X131" i="14"/>
  <c r="W131" i="14"/>
  <c r="Z130" i="14"/>
  <c r="Y130" i="14"/>
  <c r="X130" i="14"/>
  <c r="W130" i="14"/>
  <c r="Z129" i="14"/>
  <c r="Y129" i="14"/>
  <c r="X129" i="14"/>
  <c r="W129" i="14"/>
  <c r="Z128" i="14"/>
  <c r="Y128" i="14"/>
  <c r="X128" i="14"/>
  <c r="W128" i="14"/>
  <c r="Z127" i="14"/>
  <c r="Y127" i="14"/>
  <c r="Y125" i="14" s="1"/>
  <c r="X127" i="14"/>
  <c r="W127" i="14"/>
  <c r="W125" i="14" s="1"/>
  <c r="Z126" i="14"/>
  <c r="Z125" i="14" s="1"/>
  <c r="Y126" i="14"/>
  <c r="X126" i="14"/>
  <c r="W126" i="14"/>
  <c r="V125" i="14"/>
  <c r="U125" i="14"/>
  <c r="T125" i="14"/>
  <c r="S125" i="14"/>
  <c r="R125" i="14"/>
  <c r="Q125" i="14"/>
  <c r="P125" i="14"/>
  <c r="O125" i="14"/>
  <c r="N125" i="14"/>
  <c r="M125" i="14"/>
  <c r="L125" i="14"/>
  <c r="K125" i="14"/>
  <c r="J125" i="14"/>
  <c r="I125" i="14"/>
  <c r="H125" i="14"/>
  <c r="G125" i="14"/>
  <c r="F125" i="14"/>
  <c r="E125" i="14"/>
  <c r="D125" i="14"/>
  <c r="C125" i="14"/>
  <c r="Z124" i="14"/>
  <c r="Y124" i="14"/>
  <c r="X124" i="14"/>
  <c r="W124" i="14"/>
  <c r="Z123" i="14"/>
  <c r="Y123" i="14"/>
  <c r="X123" i="14"/>
  <c r="W123" i="14"/>
  <c r="Z122" i="14"/>
  <c r="Y122" i="14"/>
  <c r="X122" i="14"/>
  <c r="W122" i="14"/>
  <c r="Z121" i="14"/>
  <c r="Y121" i="14"/>
  <c r="X121" i="14"/>
  <c r="W121" i="14"/>
  <c r="Z120" i="14"/>
  <c r="Y120" i="14"/>
  <c r="X120" i="14"/>
  <c r="W120" i="14"/>
  <c r="Z119" i="14"/>
  <c r="Y119" i="14"/>
  <c r="X119" i="14"/>
  <c r="W119" i="14"/>
  <c r="Z118" i="14"/>
  <c r="Y118" i="14"/>
  <c r="X118" i="14"/>
  <c r="W118" i="14"/>
  <c r="Z117" i="14"/>
  <c r="Y117" i="14"/>
  <c r="X117" i="14"/>
  <c r="W117" i="14"/>
  <c r="Z116" i="14"/>
  <c r="Y116" i="14"/>
  <c r="X116" i="14"/>
  <c r="W116" i="14"/>
  <c r="Z115" i="14"/>
  <c r="Y115" i="14"/>
  <c r="X115" i="14"/>
  <c r="W115" i="14"/>
  <c r="Z114" i="14"/>
  <c r="Y114" i="14"/>
  <c r="X114" i="14"/>
  <c r="W114" i="14"/>
  <c r="W112" i="14" s="1"/>
  <c r="Z113" i="14"/>
  <c r="Z112" i="14" s="1"/>
  <c r="Y113" i="14"/>
  <c r="Y112" i="14" s="1"/>
  <c r="X113" i="14"/>
  <c r="X112" i="14" s="1"/>
  <c r="W113" i="14"/>
  <c r="V112" i="14"/>
  <c r="U112" i="14"/>
  <c r="T112" i="14"/>
  <c r="S112" i="14"/>
  <c r="R112" i="14"/>
  <c r="Q112" i="14"/>
  <c r="P112" i="14"/>
  <c r="O112" i="14"/>
  <c r="N112" i="14"/>
  <c r="M112" i="14"/>
  <c r="L112" i="14"/>
  <c r="K112" i="14"/>
  <c r="J112" i="14"/>
  <c r="I112" i="14"/>
  <c r="H112" i="14"/>
  <c r="G112" i="14"/>
  <c r="F112" i="14"/>
  <c r="E112" i="14"/>
  <c r="D112" i="14"/>
  <c r="C112" i="14"/>
  <c r="Z111" i="14"/>
  <c r="Y111" i="14"/>
  <c r="X111" i="14"/>
  <c r="W111" i="14"/>
  <c r="Z110" i="14"/>
  <c r="Y110" i="14"/>
  <c r="X110" i="14"/>
  <c r="W110" i="14"/>
  <c r="Z109" i="14"/>
  <c r="Y109" i="14"/>
  <c r="X109" i="14"/>
  <c r="W109" i="14"/>
  <c r="Z108" i="14"/>
  <c r="Y108" i="14"/>
  <c r="X108" i="14"/>
  <c r="W108" i="14"/>
  <c r="Z107" i="14"/>
  <c r="Y107" i="14"/>
  <c r="X107" i="14"/>
  <c r="W107" i="14"/>
  <c r="Z106" i="14"/>
  <c r="Y106" i="14"/>
  <c r="X106" i="14"/>
  <c r="W106" i="14"/>
  <c r="Z105" i="14"/>
  <c r="Y105" i="14"/>
  <c r="X105" i="14"/>
  <c r="W105" i="14"/>
  <c r="Z104" i="14"/>
  <c r="Y104" i="14"/>
  <c r="X104" i="14"/>
  <c r="W104" i="14"/>
  <c r="Z103" i="14"/>
  <c r="Y103" i="14"/>
  <c r="X103" i="14"/>
  <c r="W103" i="14"/>
  <c r="Z102" i="14"/>
  <c r="Y102" i="14"/>
  <c r="X102" i="14"/>
  <c r="W102" i="14"/>
  <c r="Z101" i="14"/>
  <c r="Y101" i="14"/>
  <c r="X101" i="14"/>
  <c r="W101" i="14"/>
  <c r="W99" i="14" s="1"/>
  <c r="Z100" i="14"/>
  <c r="Y100" i="14"/>
  <c r="Y99" i="14" s="1"/>
  <c r="X100" i="14"/>
  <c r="X99" i="14" s="1"/>
  <c r="W100" i="14"/>
  <c r="Z99" i="14"/>
  <c r="V99" i="14"/>
  <c r="U99" i="14"/>
  <c r="T99" i="14"/>
  <c r="S99" i="14"/>
  <c r="R99" i="14"/>
  <c r="Q99" i="14"/>
  <c r="P99" i="14"/>
  <c r="O99" i="14"/>
  <c r="N99" i="14"/>
  <c r="M99" i="14"/>
  <c r="L99" i="14"/>
  <c r="K99" i="14"/>
  <c r="J99" i="14"/>
  <c r="I99" i="14"/>
  <c r="H99" i="14"/>
  <c r="G99" i="14"/>
  <c r="F99" i="14"/>
  <c r="E99" i="14"/>
  <c r="D99" i="14"/>
  <c r="C99" i="14"/>
  <c r="Z98" i="14"/>
  <c r="Y98" i="14"/>
  <c r="X98" i="14"/>
  <c r="W98" i="14"/>
  <c r="Z97" i="14"/>
  <c r="Y97" i="14"/>
  <c r="X97" i="14"/>
  <c r="W97" i="14"/>
  <c r="Z96" i="14"/>
  <c r="Y96" i="14"/>
  <c r="X96" i="14"/>
  <c r="W96" i="14"/>
  <c r="Z95" i="14"/>
  <c r="Y95" i="14"/>
  <c r="X95" i="14"/>
  <c r="W95" i="14"/>
  <c r="Z94" i="14"/>
  <c r="Y94" i="14"/>
  <c r="X94" i="14"/>
  <c r="W94" i="14"/>
  <c r="Z93" i="14"/>
  <c r="Y93" i="14"/>
  <c r="X93" i="14"/>
  <c r="W93" i="14"/>
  <c r="Z92" i="14"/>
  <c r="Y92" i="14"/>
  <c r="X92" i="14"/>
  <c r="W92" i="14"/>
  <c r="Z91" i="14"/>
  <c r="Y91" i="14"/>
  <c r="X91" i="14"/>
  <c r="W91" i="14"/>
  <c r="Z90" i="14"/>
  <c r="Y90" i="14"/>
  <c r="X90" i="14"/>
  <c r="W90" i="14"/>
  <c r="Z89" i="14"/>
  <c r="Y89" i="14"/>
  <c r="X89" i="14"/>
  <c r="W89" i="14"/>
  <c r="Z88" i="14"/>
  <c r="Y88" i="14"/>
  <c r="X88" i="14"/>
  <c r="W88" i="14"/>
  <c r="Z87" i="14"/>
  <c r="Y87" i="14"/>
  <c r="X87" i="14"/>
  <c r="W87" i="14"/>
  <c r="Z86" i="14"/>
  <c r="Z85" i="14" s="1"/>
  <c r="Y86" i="14"/>
  <c r="Y85" i="14" s="1"/>
  <c r="X86" i="14"/>
  <c r="X85" i="14" s="1"/>
  <c r="W86" i="14"/>
  <c r="V85" i="14"/>
  <c r="U85" i="14"/>
  <c r="T85" i="14"/>
  <c r="S85" i="14"/>
  <c r="R85" i="14"/>
  <c r="Q85" i="14"/>
  <c r="P85" i="14"/>
  <c r="O85" i="14"/>
  <c r="N85" i="14"/>
  <c r="M85" i="14"/>
  <c r="L85" i="14"/>
  <c r="K85" i="14"/>
  <c r="J85" i="14"/>
  <c r="I85" i="14"/>
  <c r="H85" i="14"/>
  <c r="G85" i="14"/>
  <c r="F85" i="14"/>
  <c r="E85" i="14"/>
  <c r="D85" i="14"/>
  <c r="C85" i="14"/>
  <c r="Z84" i="14"/>
  <c r="Y84" i="14"/>
  <c r="X84" i="14"/>
  <c r="W84" i="14"/>
  <c r="Z83" i="14"/>
  <c r="Y83" i="14"/>
  <c r="X83" i="14"/>
  <c r="W83" i="14"/>
  <c r="Z82" i="14"/>
  <c r="Y82" i="14"/>
  <c r="X82" i="14"/>
  <c r="W82" i="14"/>
  <c r="Z81" i="14"/>
  <c r="Y81" i="14"/>
  <c r="X81" i="14"/>
  <c r="W81" i="14"/>
  <c r="Z80" i="14"/>
  <c r="Y80" i="14"/>
  <c r="X80" i="14"/>
  <c r="W80" i="14"/>
  <c r="Z79" i="14"/>
  <c r="Y79" i="14"/>
  <c r="X79" i="14"/>
  <c r="W79" i="14"/>
  <c r="Z78" i="14"/>
  <c r="Y78" i="14"/>
  <c r="X78" i="14"/>
  <c r="W78" i="14"/>
  <c r="Z77" i="14"/>
  <c r="Y77" i="14"/>
  <c r="X77" i="14"/>
  <c r="W77" i="14"/>
  <c r="Z76" i="14"/>
  <c r="Y76" i="14"/>
  <c r="X76" i="14"/>
  <c r="W76" i="14"/>
  <c r="Z75" i="14"/>
  <c r="Y75" i="14"/>
  <c r="X75" i="14"/>
  <c r="W75" i="14"/>
  <c r="Z74" i="14"/>
  <c r="Y74" i="14"/>
  <c r="X74" i="14"/>
  <c r="W74" i="14"/>
  <c r="Z73" i="14"/>
  <c r="Y73" i="14"/>
  <c r="X73" i="14"/>
  <c r="W73" i="14"/>
  <c r="W71" i="14" s="1"/>
  <c r="Z72" i="14"/>
  <c r="Z71" i="14" s="1"/>
  <c r="Y72" i="14"/>
  <c r="Y71" i="14" s="1"/>
  <c r="X72" i="14"/>
  <c r="X71" i="14" s="1"/>
  <c r="W72" i="14"/>
  <c r="V71" i="14"/>
  <c r="U71" i="14"/>
  <c r="T71" i="14"/>
  <c r="S71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D71" i="14"/>
  <c r="C71" i="14"/>
  <c r="Z70" i="14"/>
  <c r="Y70" i="14"/>
  <c r="X70" i="14"/>
  <c r="W70" i="14"/>
  <c r="Z69" i="14"/>
  <c r="Y69" i="14"/>
  <c r="X69" i="14"/>
  <c r="W69" i="14"/>
  <c r="Z68" i="14"/>
  <c r="Y68" i="14"/>
  <c r="X68" i="14"/>
  <c r="W68" i="14"/>
  <c r="Z67" i="14"/>
  <c r="Y67" i="14"/>
  <c r="X67" i="14"/>
  <c r="W67" i="14"/>
  <c r="Z66" i="14"/>
  <c r="Y66" i="14"/>
  <c r="X66" i="14"/>
  <c r="W66" i="14"/>
  <c r="W64" i="14" s="1"/>
  <c r="Z65" i="14"/>
  <c r="Y65" i="14"/>
  <c r="Y64" i="14" s="1"/>
  <c r="X65" i="14"/>
  <c r="X64" i="14" s="1"/>
  <c r="W65" i="14"/>
  <c r="Z64" i="14"/>
  <c r="V64" i="14"/>
  <c r="U64" i="14"/>
  <c r="T64" i="14"/>
  <c r="S64" i="14"/>
  <c r="R64" i="14"/>
  <c r="Q64" i="14"/>
  <c r="P64" i="14"/>
  <c r="O64" i="14"/>
  <c r="N64" i="14"/>
  <c r="M64" i="14"/>
  <c r="L64" i="14"/>
  <c r="K64" i="14"/>
  <c r="J64" i="14"/>
  <c r="I64" i="14"/>
  <c r="H64" i="14"/>
  <c r="G64" i="14"/>
  <c r="F64" i="14"/>
  <c r="E64" i="14"/>
  <c r="D64" i="14"/>
  <c r="C64" i="14"/>
  <c r="Z63" i="14"/>
  <c r="Y63" i="14"/>
  <c r="X63" i="14"/>
  <c r="W63" i="14"/>
  <c r="Z62" i="14"/>
  <c r="Y62" i="14"/>
  <c r="X62" i="14"/>
  <c r="W62" i="14"/>
  <c r="Z61" i="14"/>
  <c r="Y61" i="14"/>
  <c r="X61" i="14"/>
  <c r="W61" i="14"/>
  <c r="Z60" i="14"/>
  <c r="Y60" i="14"/>
  <c r="X60" i="14"/>
  <c r="W60" i="14"/>
  <c r="Z59" i="14"/>
  <c r="Y59" i="14"/>
  <c r="X59" i="14"/>
  <c r="W59" i="14"/>
  <c r="Z58" i="14"/>
  <c r="Y58" i="14"/>
  <c r="X58" i="14"/>
  <c r="W58" i="14"/>
  <c r="Z57" i="14"/>
  <c r="Y57" i="14"/>
  <c r="X57" i="14"/>
  <c r="W57" i="14"/>
  <c r="Z56" i="14"/>
  <c r="Y56" i="14"/>
  <c r="X56" i="14"/>
  <c r="W56" i="14"/>
  <c r="Z55" i="14"/>
  <c r="Y55" i="14"/>
  <c r="X55" i="14"/>
  <c r="W55" i="14"/>
  <c r="Z54" i="14"/>
  <c r="Y54" i="14"/>
  <c r="X54" i="14"/>
  <c r="W54" i="14"/>
  <c r="Z53" i="14"/>
  <c r="Y53" i="14"/>
  <c r="X53" i="14"/>
  <c r="W53" i="14"/>
  <c r="Z52" i="14"/>
  <c r="Y52" i="14"/>
  <c r="X52" i="14"/>
  <c r="X51" i="14" s="1"/>
  <c r="W52" i="14"/>
  <c r="Z51" i="14"/>
  <c r="V51" i="14"/>
  <c r="U51" i="14"/>
  <c r="T51" i="14"/>
  <c r="S51" i="14"/>
  <c r="R51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Z50" i="14"/>
  <c r="Y50" i="14"/>
  <c r="X50" i="14"/>
  <c r="W50" i="14"/>
  <c r="Z49" i="14"/>
  <c r="Y49" i="14"/>
  <c r="X49" i="14"/>
  <c r="W49" i="14"/>
  <c r="Z48" i="14"/>
  <c r="Y48" i="14"/>
  <c r="X48" i="14"/>
  <c r="W48" i="14"/>
  <c r="Z47" i="14"/>
  <c r="Y47" i="14"/>
  <c r="X47" i="14"/>
  <c r="W47" i="14"/>
  <c r="Z46" i="14"/>
  <c r="Y46" i="14"/>
  <c r="X46" i="14"/>
  <c r="W46" i="14"/>
  <c r="Z45" i="14"/>
  <c r="Y45" i="14"/>
  <c r="X45" i="14"/>
  <c r="W45" i="14"/>
  <c r="Z44" i="14"/>
  <c r="Y44" i="14"/>
  <c r="X44" i="14"/>
  <c r="W44" i="14"/>
  <c r="Z43" i="14"/>
  <c r="Y43" i="14"/>
  <c r="X43" i="14"/>
  <c r="W43" i="14"/>
  <c r="Z42" i="14"/>
  <c r="Y42" i="14"/>
  <c r="X42" i="14"/>
  <c r="W42" i="14"/>
  <c r="Z41" i="14"/>
  <c r="Y41" i="14"/>
  <c r="X41" i="14"/>
  <c r="W41" i="14"/>
  <c r="Z40" i="14"/>
  <c r="Y40" i="14"/>
  <c r="X40" i="14"/>
  <c r="W40" i="14"/>
  <c r="Z39" i="14"/>
  <c r="Y39" i="14"/>
  <c r="X39" i="14"/>
  <c r="W39" i="14"/>
  <c r="Z38" i="14"/>
  <c r="Y38" i="14"/>
  <c r="X38" i="14"/>
  <c r="W38" i="14"/>
  <c r="Z37" i="14"/>
  <c r="Y37" i="14"/>
  <c r="X37" i="14"/>
  <c r="W37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Z35" i="14"/>
  <c r="Y35" i="14"/>
  <c r="X35" i="14"/>
  <c r="W35" i="14"/>
  <c r="Z34" i="14"/>
  <c r="Y34" i="14"/>
  <c r="X34" i="14"/>
  <c r="W34" i="14"/>
  <c r="Z33" i="14"/>
  <c r="Y33" i="14"/>
  <c r="X33" i="14"/>
  <c r="W33" i="14"/>
  <c r="Z32" i="14"/>
  <c r="Y32" i="14"/>
  <c r="X32" i="14"/>
  <c r="W32" i="14"/>
  <c r="Z31" i="14"/>
  <c r="Y31" i="14"/>
  <c r="X31" i="14"/>
  <c r="W31" i="14"/>
  <c r="Z30" i="14"/>
  <c r="Y30" i="14"/>
  <c r="X30" i="14"/>
  <c r="W30" i="14"/>
  <c r="Z29" i="14"/>
  <c r="Y29" i="14"/>
  <c r="X29" i="14"/>
  <c r="W29" i="14"/>
  <c r="Z28" i="14"/>
  <c r="Y28" i="14"/>
  <c r="X28" i="14"/>
  <c r="W28" i="14"/>
  <c r="Z27" i="14"/>
  <c r="Y27" i="14"/>
  <c r="X27" i="14"/>
  <c r="W27" i="14"/>
  <c r="Z26" i="14"/>
  <c r="Y26" i="14"/>
  <c r="X26" i="14"/>
  <c r="W26" i="14"/>
  <c r="Z25" i="14"/>
  <c r="Y25" i="14"/>
  <c r="X25" i="14"/>
  <c r="W25" i="14"/>
  <c r="Z24" i="14"/>
  <c r="Y24" i="14"/>
  <c r="X24" i="14"/>
  <c r="W24" i="14"/>
  <c r="Z23" i="14"/>
  <c r="Y23" i="14"/>
  <c r="X23" i="14"/>
  <c r="X22" i="14" s="1"/>
  <c r="W23" i="14"/>
  <c r="W22" i="14" s="1"/>
  <c r="Y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Z21" i="14"/>
  <c r="Y21" i="14"/>
  <c r="X21" i="14"/>
  <c r="W21" i="14"/>
  <c r="Z20" i="14"/>
  <c r="Y20" i="14"/>
  <c r="X20" i="14"/>
  <c r="W20" i="14"/>
  <c r="Z19" i="14"/>
  <c r="Y19" i="14"/>
  <c r="X19" i="14"/>
  <c r="W19" i="14"/>
  <c r="Z18" i="14"/>
  <c r="Y18" i="14"/>
  <c r="X18" i="14"/>
  <c r="W18" i="14"/>
  <c r="Z17" i="14"/>
  <c r="Y17" i="14"/>
  <c r="X17" i="14"/>
  <c r="W17" i="14"/>
  <c r="Z16" i="14"/>
  <c r="Y16" i="14"/>
  <c r="X16" i="14"/>
  <c r="W16" i="14"/>
  <c r="Z15" i="14"/>
  <c r="Y15" i="14"/>
  <c r="X15" i="14"/>
  <c r="W15" i="14"/>
  <c r="Z14" i="14"/>
  <c r="Y14" i="14"/>
  <c r="X14" i="14"/>
  <c r="W14" i="14"/>
  <c r="Z13" i="14"/>
  <c r="Y13" i="14"/>
  <c r="X13" i="14"/>
  <c r="W13" i="14"/>
  <c r="Z12" i="14"/>
  <c r="Y12" i="14"/>
  <c r="X12" i="14"/>
  <c r="W12" i="14"/>
  <c r="Z11" i="14"/>
  <c r="Y11" i="14"/>
  <c r="X11" i="14"/>
  <c r="W11" i="14"/>
  <c r="Z10" i="14"/>
  <c r="Y10" i="14"/>
  <c r="X10" i="14"/>
  <c r="W10" i="14"/>
  <c r="Z9" i="14"/>
  <c r="Y9" i="14"/>
  <c r="X9" i="14"/>
  <c r="W9" i="14"/>
  <c r="Z8" i="14"/>
  <c r="Y8" i="14"/>
  <c r="X8" i="14"/>
  <c r="W8" i="14"/>
  <c r="Z7" i="14"/>
  <c r="Z6" i="14" s="1"/>
  <c r="Y7" i="14"/>
  <c r="X7" i="14"/>
  <c r="X6" i="14" s="1"/>
  <c r="W7" i="14"/>
  <c r="W6" i="14" s="1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X288" i="13"/>
  <c r="X287" i="13"/>
  <c r="X286" i="13"/>
  <c r="X285" i="13"/>
  <c r="X284" i="13"/>
  <c r="X283" i="13"/>
  <c r="X282" i="13"/>
  <c r="X281" i="13"/>
  <c r="X280" i="13"/>
  <c r="X279" i="13"/>
  <c r="X278" i="13"/>
  <c r="Z277" i="13"/>
  <c r="Y277" i="13"/>
  <c r="W277" i="13"/>
  <c r="V277" i="13"/>
  <c r="U277" i="13"/>
  <c r="T277" i="13"/>
  <c r="S277" i="13"/>
  <c r="R277" i="13"/>
  <c r="Q277" i="13"/>
  <c r="P277" i="13"/>
  <c r="O277" i="13"/>
  <c r="N277" i="13"/>
  <c r="M277" i="13"/>
  <c r="L277" i="13"/>
  <c r="K277" i="13"/>
  <c r="J277" i="13"/>
  <c r="I277" i="13"/>
  <c r="H277" i="13"/>
  <c r="G277" i="13"/>
  <c r="F277" i="13"/>
  <c r="E277" i="13"/>
  <c r="D277" i="13"/>
  <c r="C277" i="13"/>
  <c r="Z276" i="13"/>
  <c r="Y276" i="13"/>
  <c r="X276" i="13"/>
  <c r="W276" i="13"/>
  <c r="Z275" i="13"/>
  <c r="Y275" i="13"/>
  <c r="Y273" i="13" s="1"/>
  <c r="X275" i="13"/>
  <c r="W275" i="13"/>
  <c r="Z274" i="13"/>
  <c r="Y274" i="13"/>
  <c r="X274" i="13"/>
  <c r="W274" i="13"/>
  <c r="V273" i="13"/>
  <c r="U273" i="13"/>
  <c r="T273" i="13"/>
  <c r="S273" i="13"/>
  <c r="R273" i="13"/>
  <c r="Q273" i="13"/>
  <c r="P273" i="13"/>
  <c r="O273" i="13"/>
  <c r="N273" i="13"/>
  <c r="M273" i="13"/>
  <c r="L273" i="13"/>
  <c r="K273" i="13"/>
  <c r="J273" i="13"/>
  <c r="I273" i="13"/>
  <c r="H273" i="13"/>
  <c r="G273" i="13"/>
  <c r="F273" i="13"/>
  <c r="E273" i="13"/>
  <c r="D273" i="13"/>
  <c r="C273" i="13"/>
  <c r="Z272" i="13"/>
  <c r="Y272" i="13"/>
  <c r="X272" i="13"/>
  <c r="W272" i="13"/>
  <c r="Z271" i="13"/>
  <c r="Y271" i="13"/>
  <c r="X271" i="13"/>
  <c r="W271" i="13"/>
  <c r="Z270" i="13"/>
  <c r="Y270" i="13"/>
  <c r="X270" i="13"/>
  <c r="W270" i="13"/>
  <c r="X269" i="13"/>
  <c r="V269" i="13"/>
  <c r="U269" i="13"/>
  <c r="T269" i="13"/>
  <c r="S269" i="13"/>
  <c r="R269" i="13"/>
  <c r="Q269" i="13"/>
  <c r="P269" i="13"/>
  <c r="O269" i="13"/>
  <c r="N269" i="13"/>
  <c r="M269" i="13"/>
  <c r="L269" i="13"/>
  <c r="K269" i="13"/>
  <c r="J269" i="13"/>
  <c r="I269" i="13"/>
  <c r="H269" i="13"/>
  <c r="G269" i="13"/>
  <c r="F269" i="13"/>
  <c r="E269" i="13"/>
  <c r="D269" i="13"/>
  <c r="C269" i="13"/>
  <c r="Z268" i="13"/>
  <c r="Y268" i="13"/>
  <c r="X268" i="13"/>
  <c r="W268" i="13"/>
  <c r="Z267" i="13"/>
  <c r="Y267" i="13"/>
  <c r="X267" i="13"/>
  <c r="W267" i="13"/>
  <c r="Z266" i="13"/>
  <c r="Y266" i="13"/>
  <c r="X266" i="13"/>
  <c r="W266" i="13"/>
  <c r="W264" i="13" s="1"/>
  <c r="Z265" i="13"/>
  <c r="Z264" i="13" s="1"/>
  <c r="Y265" i="13"/>
  <c r="Y264" i="13" s="1"/>
  <c r="X265" i="13"/>
  <c r="X264" i="13" s="1"/>
  <c r="W265" i="13"/>
  <c r="V264" i="13"/>
  <c r="U264" i="13"/>
  <c r="T264" i="13"/>
  <c r="S264" i="13"/>
  <c r="R264" i="13"/>
  <c r="Q264" i="13"/>
  <c r="P264" i="13"/>
  <c r="O264" i="13"/>
  <c r="N264" i="13"/>
  <c r="M264" i="13"/>
  <c r="L264" i="13"/>
  <c r="K264" i="13"/>
  <c r="J264" i="13"/>
  <c r="I264" i="13"/>
  <c r="H264" i="13"/>
  <c r="G264" i="13"/>
  <c r="F264" i="13"/>
  <c r="E264" i="13"/>
  <c r="D264" i="13"/>
  <c r="C264" i="13"/>
  <c r="Z263" i="13"/>
  <c r="Y263" i="13"/>
  <c r="X263" i="13"/>
  <c r="W263" i="13"/>
  <c r="Z262" i="13"/>
  <c r="Y262" i="13"/>
  <c r="X262" i="13"/>
  <c r="W262" i="13"/>
  <c r="Z261" i="13"/>
  <c r="Y261" i="13"/>
  <c r="X261" i="13"/>
  <c r="W261" i="13"/>
  <c r="Z260" i="13"/>
  <c r="Y260" i="13"/>
  <c r="X260" i="13"/>
  <c r="W260" i="13"/>
  <c r="Z259" i="13"/>
  <c r="Y259" i="13"/>
  <c r="X259" i="13"/>
  <c r="W259" i="13"/>
  <c r="Z258" i="13"/>
  <c r="Y258" i="13"/>
  <c r="X258" i="13"/>
  <c r="W258" i="13"/>
  <c r="Z257" i="13"/>
  <c r="Y257" i="13"/>
  <c r="X257" i="13"/>
  <c r="W257" i="13"/>
  <c r="Z256" i="13"/>
  <c r="Y256" i="13"/>
  <c r="X256" i="13"/>
  <c r="W256" i="13"/>
  <c r="Z255" i="13"/>
  <c r="Y255" i="13"/>
  <c r="X255" i="13"/>
  <c r="W255" i="13"/>
  <c r="Z254" i="13"/>
  <c r="Y254" i="13"/>
  <c r="X254" i="13"/>
  <c r="W254" i="13"/>
  <c r="Z253" i="13"/>
  <c r="Y253" i="13"/>
  <c r="X253" i="13"/>
  <c r="W253" i="13"/>
  <c r="Z252" i="13"/>
  <c r="Y252" i="13"/>
  <c r="X252" i="13"/>
  <c r="W252" i="13"/>
  <c r="Z251" i="13"/>
  <c r="Y251" i="13"/>
  <c r="X251" i="13"/>
  <c r="W251" i="13"/>
  <c r="Z250" i="13"/>
  <c r="Y250" i="13"/>
  <c r="X250" i="13"/>
  <c r="W250" i="13"/>
  <c r="Z249" i="13"/>
  <c r="Y249" i="13"/>
  <c r="X249" i="13"/>
  <c r="W249" i="13"/>
  <c r="Z248" i="13"/>
  <c r="Y248" i="13"/>
  <c r="X248" i="13"/>
  <c r="W248" i="13"/>
  <c r="Z247" i="13"/>
  <c r="Y247" i="13"/>
  <c r="X247" i="13"/>
  <c r="W247" i="13"/>
  <c r="Z246" i="13"/>
  <c r="Y246" i="13"/>
  <c r="X246" i="13"/>
  <c r="W246" i="13"/>
  <c r="Z245" i="13"/>
  <c r="Y245" i="13"/>
  <c r="X245" i="13"/>
  <c r="W245" i="13"/>
  <c r="Z244" i="13"/>
  <c r="Y244" i="13"/>
  <c r="X244" i="13"/>
  <c r="W244" i="13"/>
  <c r="Z243" i="13"/>
  <c r="Y243" i="13"/>
  <c r="X243" i="13"/>
  <c r="W243" i="13"/>
  <c r="Z242" i="13"/>
  <c r="Z240" i="13" s="1"/>
  <c r="Y242" i="13"/>
  <c r="Y240" i="13" s="1"/>
  <c r="X242" i="13"/>
  <c r="W242" i="13"/>
  <c r="Z241" i="13"/>
  <c r="Y241" i="13"/>
  <c r="X241" i="13"/>
  <c r="W241" i="13"/>
  <c r="V240" i="13"/>
  <c r="U240" i="13"/>
  <c r="T240" i="13"/>
  <c r="S240" i="13"/>
  <c r="R240" i="13"/>
  <c r="Q240" i="13"/>
  <c r="P240" i="13"/>
  <c r="O240" i="13"/>
  <c r="N240" i="13"/>
  <c r="M240" i="13"/>
  <c r="L240" i="13"/>
  <c r="K240" i="13"/>
  <c r="J240" i="13"/>
  <c r="I240" i="13"/>
  <c r="H240" i="13"/>
  <c r="G240" i="13"/>
  <c r="F240" i="13"/>
  <c r="E240" i="13"/>
  <c r="D240" i="13"/>
  <c r="C240" i="13"/>
  <c r="Z239" i="13"/>
  <c r="Y239" i="13"/>
  <c r="X239" i="13"/>
  <c r="W239" i="13"/>
  <c r="Z238" i="13"/>
  <c r="Y238" i="13"/>
  <c r="X238" i="13"/>
  <c r="W238" i="13"/>
  <c r="Z237" i="13"/>
  <c r="Y237" i="13"/>
  <c r="X237" i="13"/>
  <c r="W237" i="13"/>
  <c r="Z236" i="13"/>
  <c r="Y236" i="13"/>
  <c r="X236" i="13"/>
  <c r="W236" i="13"/>
  <c r="Z235" i="13"/>
  <c r="Y235" i="13"/>
  <c r="X235" i="13"/>
  <c r="W235" i="13"/>
  <c r="Z234" i="13"/>
  <c r="Y234" i="13"/>
  <c r="X234" i="13"/>
  <c r="W234" i="13"/>
  <c r="Z233" i="13"/>
  <c r="Y233" i="13"/>
  <c r="X233" i="13"/>
  <c r="W233" i="13"/>
  <c r="Z232" i="13"/>
  <c r="Y232" i="13"/>
  <c r="X232" i="13"/>
  <c r="W232" i="13"/>
  <c r="Z231" i="13"/>
  <c r="Y231" i="13"/>
  <c r="X231" i="13"/>
  <c r="W231" i="13"/>
  <c r="Z230" i="13"/>
  <c r="Y230" i="13"/>
  <c r="X230" i="13"/>
  <c r="W230" i="13"/>
  <c r="Z229" i="13"/>
  <c r="Y229" i="13"/>
  <c r="X229" i="13"/>
  <c r="W229" i="13"/>
  <c r="Z228" i="13"/>
  <c r="Y228" i="13"/>
  <c r="X228" i="13"/>
  <c r="W228" i="13"/>
  <c r="Z227" i="13"/>
  <c r="Y227" i="13"/>
  <c r="X227" i="13"/>
  <c r="W227" i="13"/>
  <c r="X226" i="13"/>
  <c r="V226" i="13"/>
  <c r="U226" i="13"/>
  <c r="T226" i="13"/>
  <c r="S226" i="13"/>
  <c r="R226" i="13"/>
  <c r="Q226" i="13"/>
  <c r="P226" i="13"/>
  <c r="O226" i="13"/>
  <c r="N226" i="13"/>
  <c r="M226" i="13"/>
  <c r="L226" i="13"/>
  <c r="K226" i="13"/>
  <c r="J226" i="13"/>
  <c r="I226" i="13"/>
  <c r="H226" i="13"/>
  <c r="G226" i="13"/>
  <c r="F226" i="13"/>
  <c r="E226" i="13"/>
  <c r="D226" i="13"/>
  <c r="C226" i="13"/>
  <c r="Z225" i="13"/>
  <c r="Y225" i="13"/>
  <c r="X225" i="13"/>
  <c r="W225" i="13"/>
  <c r="Z224" i="13"/>
  <c r="Y224" i="13"/>
  <c r="X224" i="13"/>
  <c r="W224" i="13"/>
  <c r="Z223" i="13"/>
  <c r="Y223" i="13"/>
  <c r="X223" i="13"/>
  <c r="W223" i="13"/>
  <c r="Z222" i="13"/>
  <c r="Y222" i="13"/>
  <c r="X222" i="13"/>
  <c r="W222" i="13"/>
  <c r="Z221" i="13"/>
  <c r="Y221" i="13"/>
  <c r="X221" i="13"/>
  <c r="W221" i="13"/>
  <c r="Z220" i="13"/>
  <c r="Y220" i="13"/>
  <c r="X220" i="13"/>
  <c r="W220" i="13"/>
  <c r="Z219" i="13"/>
  <c r="Y219" i="13"/>
  <c r="X219" i="13"/>
  <c r="W219" i="13"/>
  <c r="Z218" i="13"/>
  <c r="Y218" i="13"/>
  <c r="X218" i="13"/>
  <c r="W218" i="13"/>
  <c r="Z217" i="13"/>
  <c r="Y217" i="13"/>
  <c r="X217" i="13"/>
  <c r="X215" i="13" s="1"/>
  <c r="W217" i="13"/>
  <c r="W215" i="13" s="1"/>
  <c r="Z216" i="13"/>
  <c r="Z215" i="13" s="1"/>
  <c r="Y216" i="13"/>
  <c r="X216" i="13"/>
  <c r="W216" i="13"/>
  <c r="V215" i="13"/>
  <c r="U215" i="13"/>
  <c r="T215" i="13"/>
  <c r="S215" i="13"/>
  <c r="R215" i="13"/>
  <c r="Q215" i="13"/>
  <c r="P215" i="13"/>
  <c r="O215" i="13"/>
  <c r="N215" i="13"/>
  <c r="M215" i="13"/>
  <c r="L215" i="13"/>
  <c r="K215" i="13"/>
  <c r="J215" i="13"/>
  <c r="I215" i="13"/>
  <c r="H215" i="13"/>
  <c r="G215" i="13"/>
  <c r="F215" i="13"/>
  <c r="E215" i="13"/>
  <c r="D215" i="13"/>
  <c r="C215" i="13"/>
  <c r="Z214" i="13"/>
  <c r="Y214" i="13"/>
  <c r="X214" i="13"/>
  <c r="W214" i="13"/>
  <c r="Z213" i="13"/>
  <c r="Y213" i="13"/>
  <c r="X213" i="13"/>
  <c r="W213" i="13"/>
  <c r="Z212" i="13"/>
  <c r="Y212" i="13"/>
  <c r="X212" i="13"/>
  <c r="W212" i="13"/>
  <c r="Z211" i="13"/>
  <c r="Y211" i="13"/>
  <c r="X211" i="13"/>
  <c r="W211" i="13"/>
  <c r="Z210" i="13"/>
  <c r="Y210" i="13"/>
  <c r="X210" i="13"/>
  <c r="W210" i="13"/>
  <c r="Z209" i="13"/>
  <c r="Y209" i="13"/>
  <c r="X209" i="13"/>
  <c r="W209" i="13"/>
  <c r="Z208" i="13"/>
  <c r="Y208" i="13"/>
  <c r="X208" i="13"/>
  <c r="W208" i="13"/>
  <c r="Z207" i="13"/>
  <c r="Y207" i="13"/>
  <c r="X207" i="13"/>
  <c r="W207" i="13"/>
  <c r="Z206" i="13"/>
  <c r="Y206" i="13"/>
  <c r="X206" i="13"/>
  <c r="W206" i="13"/>
  <c r="W205" i="13" s="1"/>
  <c r="Y205" i="13"/>
  <c r="V205" i="13"/>
  <c r="U205" i="13"/>
  <c r="T205" i="13"/>
  <c r="S205" i="13"/>
  <c r="R205" i="13"/>
  <c r="Q205" i="13"/>
  <c r="P205" i="13"/>
  <c r="O205" i="13"/>
  <c r="N205" i="13"/>
  <c r="M205" i="13"/>
  <c r="L205" i="13"/>
  <c r="K205" i="13"/>
  <c r="J205" i="13"/>
  <c r="I205" i="13"/>
  <c r="H205" i="13"/>
  <c r="G205" i="13"/>
  <c r="F205" i="13"/>
  <c r="E205" i="13"/>
  <c r="D205" i="13"/>
  <c r="C205" i="13"/>
  <c r="Z204" i="13"/>
  <c r="Y204" i="13"/>
  <c r="X204" i="13"/>
  <c r="W204" i="13"/>
  <c r="Z203" i="13"/>
  <c r="Y203" i="13"/>
  <c r="X203" i="13"/>
  <c r="W203" i="13"/>
  <c r="Z202" i="13"/>
  <c r="Y202" i="13"/>
  <c r="X202" i="13"/>
  <c r="W202" i="13"/>
  <c r="Z201" i="13"/>
  <c r="Y201" i="13"/>
  <c r="X201" i="13"/>
  <c r="W201" i="13"/>
  <c r="Z200" i="13"/>
  <c r="Y200" i="13"/>
  <c r="X200" i="13"/>
  <c r="W200" i="13"/>
  <c r="Z199" i="13"/>
  <c r="Y199" i="13"/>
  <c r="X199" i="13"/>
  <c r="W199" i="13"/>
  <c r="Z198" i="13"/>
  <c r="Y198" i="13"/>
  <c r="X198" i="13"/>
  <c r="W198" i="13"/>
  <c r="Z197" i="13"/>
  <c r="Y197" i="13"/>
  <c r="X197" i="13"/>
  <c r="W197" i="13"/>
  <c r="Z196" i="13"/>
  <c r="Y196" i="13"/>
  <c r="X196" i="13"/>
  <c r="W196" i="13"/>
  <c r="Z195" i="13"/>
  <c r="Y195" i="13"/>
  <c r="X195" i="13"/>
  <c r="W195" i="13"/>
  <c r="Z194" i="13"/>
  <c r="Y194" i="13"/>
  <c r="X194" i="13"/>
  <c r="W194" i="13"/>
  <c r="Z193" i="13"/>
  <c r="Y193" i="13"/>
  <c r="X193" i="13"/>
  <c r="W193" i="13"/>
  <c r="Z192" i="13"/>
  <c r="Y192" i="13"/>
  <c r="X192" i="13"/>
  <c r="W192" i="13"/>
  <c r="Z191" i="13"/>
  <c r="Y191" i="13"/>
  <c r="X191" i="13"/>
  <c r="W191" i="13"/>
  <c r="Z190" i="13"/>
  <c r="Y190" i="13"/>
  <c r="X190" i="13"/>
  <c r="W190" i="13"/>
  <c r="Z189" i="13"/>
  <c r="Y189" i="13"/>
  <c r="X189" i="13"/>
  <c r="W189" i="13"/>
  <c r="Z188" i="13"/>
  <c r="Y188" i="13"/>
  <c r="X188" i="13"/>
  <c r="W188" i="13"/>
  <c r="Z187" i="13"/>
  <c r="Z186" i="13" s="1"/>
  <c r="Y187" i="13"/>
  <c r="Y186" i="13" s="1"/>
  <c r="X187" i="13"/>
  <c r="W187" i="13"/>
  <c r="V186" i="13"/>
  <c r="U186" i="13"/>
  <c r="T186" i="13"/>
  <c r="S186" i="13"/>
  <c r="R186" i="13"/>
  <c r="Q186" i="13"/>
  <c r="P186" i="13"/>
  <c r="O186" i="13"/>
  <c r="N186" i="13"/>
  <c r="M186" i="13"/>
  <c r="L186" i="13"/>
  <c r="K186" i="13"/>
  <c r="J186" i="13"/>
  <c r="I186" i="13"/>
  <c r="H186" i="13"/>
  <c r="G186" i="13"/>
  <c r="F186" i="13"/>
  <c r="E186" i="13"/>
  <c r="D186" i="13"/>
  <c r="C186" i="13"/>
  <c r="Z185" i="13"/>
  <c r="Y185" i="13"/>
  <c r="X185" i="13"/>
  <c r="W185" i="13"/>
  <c r="Z184" i="13"/>
  <c r="Y184" i="13"/>
  <c r="X184" i="13"/>
  <c r="W184" i="13"/>
  <c r="Z183" i="13"/>
  <c r="Y183" i="13"/>
  <c r="X183" i="13"/>
  <c r="W183" i="13"/>
  <c r="Z182" i="13"/>
  <c r="Y182" i="13"/>
  <c r="X182" i="13"/>
  <c r="W182" i="13"/>
  <c r="Z181" i="13"/>
  <c r="Y181" i="13"/>
  <c r="X181" i="13"/>
  <c r="W181" i="13"/>
  <c r="Z180" i="13"/>
  <c r="Y180" i="13"/>
  <c r="X180" i="13"/>
  <c r="W180" i="13"/>
  <c r="Z179" i="13"/>
  <c r="Y179" i="13"/>
  <c r="X179" i="13"/>
  <c r="W179" i="13"/>
  <c r="Z178" i="13"/>
  <c r="Y178" i="13"/>
  <c r="X178" i="13"/>
  <c r="W178" i="13"/>
  <c r="Z177" i="13"/>
  <c r="Y177" i="13"/>
  <c r="X177" i="13"/>
  <c r="W177" i="13"/>
  <c r="Z176" i="13"/>
  <c r="Y176" i="13"/>
  <c r="X176" i="13"/>
  <c r="W176" i="13"/>
  <c r="Z175" i="13"/>
  <c r="Y175" i="13"/>
  <c r="X175" i="13"/>
  <c r="W175" i="13"/>
  <c r="Z174" i="13"/>
  <c r="Y174" i="13"/>
  <c r="X174" i="13"/>
  <c r="W174" i="13"/>
  <c r="Z173" i="13"/>
  <c r="Y173" i="13"/>
  <c r="X173" i="13"/>
  <c r="W173" i="13"/>
  <c r="Z172" i="13"/>
  <c r="Y172" i="13"/>
  <c r="X172" i="13"/>
  <c r="W172" i="13"/>
  <c r="Z171" i="13"/>
  <c r="Y171" i="13"/>
  <c r="X171" i="13"/>
  <c r="W171" i="13"/>
  <c r="Z170" i="13"/>
  <c r="Y170" i="13"/>
  <c r="X170" i="13"/>
  <c r="W170" i="13"/>
  <c r="Z169" i="13"/>
  <c r="Y169" i="13"/>
  <c r="X169" i="13"/>
  <c r="W169" i="13"/>
  <c r="Z168" i="13"/>
  <c r="Y168" i="13"/>
  <c r="Y167" i="13" s="1"/>
  <c r="X168" i="13"/>
  <c r="W168" i="13"/>
  <c r="W167" i="13" s="1"/>
  <c r="Z167" i="13"/>
  <c r="V167" i="13"/>
  <c r="U167" i="13"/>
  <c r="T167" i="13"/>
  <c r="S167" i="13"/>
  <c r="R167" i="13"/>
  <c r="Q167" i="13"/>
  <c r="P167" i="13"/>
  <c r="O167" i="13"/>
  <c r="N167" i="13"/>
  <c r="M167" i="13"/>
  <c r="L167" i="13"/>
  <c r="K167" i="13"/>
  <c r="J167" i="13"/>
  <c r="I167" i="13"/>
  <c r="H167" i="13"/>
  <c r="G167" i="13"/>
  <c r="F167" i="13"/>
  <c r="E167" i="13"/>
  <c r="D167" i="13"/>
  <c r="C167" i="13"/>
  <c r="Z166" i="13"/>
  <c r="Y166" i="13"/>
  <c r="X166" i="13"/>
  <c r="W166" i="13"/>
  <c r="Z165" i="13"/>
  <c r="Y165" i="13"/>
  <c r="X165" i="13"/>
  <c r="W165" i="13"/>
  <c r="Z164" i="13"/>
  <c r="Y164" i="13"/>
  <c r="X164" i="13"/>
  <c r="W164" i="13"/>
  <c r="Z163" i="13"/>
  <c r="Y163" i="13"/>
  <c r="X163" i="13"/>
  <c r="W163" i="13"/>
  <c r="Z162" i="13"/>
  <c r="Y162" i="13"/>
  <c r="X162" i="13"/>
  <c r="W162" i="13"/>
  <c r="Z161" i="13"/>
  <c r="Y161" i="13"/>
  <c r="X161" i="13"/>
  <c r="W161" i="13"/>
  <c r="Z160" i="13"/>
  <c r="Y160" i="13"/>
  <c r="X160" i="13"/>
  <c r="W160" i="13"/>
  <c r="Z159" i="13"/>
  <c r="Y159" i="13"/>
  <c r="X159" i="13"/>
  <c r="W159" i="13"/>
  <c r="Z158" i="13"/>
  <c r="Y158" i="13"/>
  <c r="X158" i="13"/>
  <c r="W158" i="13"/>
  <c r="Z157" i="13"/>
  <c r="Y157" i="13"/>
  <c r="X157" i="13"/>
  <c r="W157" i="13"/>
  <c r="Z156" i="13"/>
  <c r="Y156" i="13"/>
  <c r="X156" i="13"/>
  <c r="W156" i="13"/>
  <c r="Z155" i="13"/>
  <c r="Y155" i="13"/>
  <c r="X155" i="13"/>
  <c r="W155" i="13"/>
  <c r="Z154" i="13"/>
  <c r="Z152" i="13" s="1"/>
  <c r="Y154" i="13"/>
  <c r="X154" i="13"/>
  <c r="W154" i="13"/>
  <c r="Z153" i="13"/>
  <c r="Y153" i="13"/>
  <c r="X153" i="13"/>
  <c r="W153" i="13"/>
  <c r="W152" i="13" s="1"/>
  <c r="Y152" i="13"/>
  <c r="V152" i="13"/>
  <c r="U152" i="13"/>
  <c r="T152" i="13"/>
  <c r="S152" i="13"/>
  <c r="R152" i="13"/>
  <c r="Q152" i="13"/>
  <c r="P152" i="13"/>
  <c r="O152" i="13"/>
  <c r="N152" i="13"/>
  <c r="M152" i="13"/>
  <c r="L152" i="13"/>
  <c r="K152" i="13"/>
  <c r="J152" i="13"/>
  <c r="I152" i="13"/>
  <c r="H152" i="13"/>
  <c r="G152" i="13"/>
  <c r="F152" i="13"/>
  <c r="E152" i="13"/>
  <c r="D152" i="13"/>
  <c r="C152" i="13"/>
  <c r="Z151" i="13"/>
  <c r="Y151" i="13"/>
  <c r="X151" i="13"/>
  <c r="W151" i="13"/>
  <c r="Z150" i="13"/>
  <c r="Y150" i="13"/>
  <c r="X150" i="13"/>
  <c r="W150" i="13"/>
  <c r="Z149" i="13"/>
  <c r="Y149" i="13"/>
  <c r="X149" i="13"/>
  <c r="W149" i="13"/>
  <c r="Z148" i="13"/>
  <c r="Y148" i="13"/>
  <c r="X148" i="13"/>
  <c r="W148" i="13"/>
  <c r="Z147" i="13"/>
  <c r="Y147" i="13"/>
  <c r="X147" i="13"/>
  <c r="W147" i="13"/>
  <c r="Z146" i="13"/>
  <c r="Y146" i="13"/>
  <c r="X146" i="13"/>
  <c r="W146" i="13"/>
  <c r="Z145" i="13"/>
  <c r="Y145" i="13"/>
  <c r="X145" i="13"/>
  <c r="W145" i="13"/>
  <c r="Z144" i="13"/>
  <c r="Y144" i="13"/>
  <c r="X144" i="13"/>
  <c r="W144" i="13"/>
  <c r="Z143" i="13"/>
  <c r="Y143" i="13"/>
  <c r="X143" i="13"/>
  <c r="W143" i="13"/>
  <c r="Z142" i="13"/>
  <c r="Y142" i="13"/>
  <c r="X142" i="13"/>
  <c r="W142" i="13"/>
  <c r="Z141" i="13"/>
  <c r="Y141" i="13"/>
  <c r="X141" i="13"/>
  <c r="W141" i="13"/>
  <c r="Z140" i="13"/>
  <c r="Y140" i="13"/>
  <c r="X140" i="13"/>
  <c r="W140" i="13"/>
  <c r="Z139" i="13"/>
  <c r="Y139" i="13"/>
  <c r="X139" i="13"/>
  <c r="W139" i="13"/>
  <c r="Z138" i="13"/>
  <c r="Z137" i="13" s="1"/>
  <c r="Y138" i="13"/>
  <c r="X138" i="13"/>
  <c r="W138" i="13"/>
  <c r="Y137" i="13"/>
  <c r="V137" i="13"/>
  <c r="U137" i="13"/>
  <c r="T137" i="13"/>
  <c r="S137" i="13"/>
  <c r="R137" i="13"/>
  <c r="Q137" i="13"/>
  <c r="P137" i="13"/>
  <c r="O137" i="13"/>
  <c r="N137" i="13"/>
  <c r="M137" i="13"/>
  <c r="L137" i="13"/>
  <c r="K137" i="13"/>
  <c r="J137" i="13"/>
  <c r="I137" i="13"/>
  <c r="H137" i="13"/>
  <c r="G137" i="13"/>
  <c r="F137" i="13"/>
  <c r="E137" i="13"/>
  <c r="D137" i="13"/>
  <c r="C137" i="13"/>
  <c r="Z136" i="13"/>
  <c r="Y136" i="13"/>
  <c r="X136" i="13"/>
  <c r="W136" i="13"/>
  <c r="Z135" i="13"/>
  <c r="Y135" i="13"/>
  <c r="X135" i="13"/>
  <c r="W135" i="13"/>
  <c r="Z134" i="13"/>
  <c r="Y134" i="13"/>
  <c r="X134" i="13"/>
  <c r="W134" i="13"/>
  <c r="Z133" i="13"/>
  <c r="Y133" i="13"/>
  <c r="X133" i="13"/>
  <c r="W133" i="13"/>
  <c r="Z132" i="13"/>
  <c r="Y132" i="13"/>
  <c r="X132" i="13"/>
  <c r="W132" i="13"/>
  <c r="Z131" i="13"/>
  <c r="Y131" i="13"/>
  <c r="X131" i="13"/>
  <c r="W131" i="13"/>
  <c r="Z130" i="13"/>
  <c r="Y130" i="13"/>
  <c r="X130" i="13"/>
  <c r="W130" i="13"/>
  <c r="Z129" i="13"/>
  <c r="Y129" i="13"/>
  <c r="X129" i="13"/>
  <c r="W129" i="13"/>
  <c r="Z128" i="13"/>
  <c r="Y128" i="13"/>
  <c r="X128" i="13"/>
  <c r="W128" i="13"/>
  <c r="Z127" i="13"/>
  <c r="Y127" i="13"/>
  <c r="X127" i="13"/>
  <c r="W127" i="13"/>
  <c r="Z126" i="13"/>
  <c r="Y126" i="13"/>
  <c r="X126" i="13"/>
  <c r="W126" i="13"/>
  <c r="Z125" i="13"/>
  <c r="Y125" i="13"/>
  <c r="X125" i="13"/>
  <c r="W125" i="13"/>
  <c r="Z124" i="13"/>
  <c r="Y124" i="13"/>
  <c r="X124" i="13"/>
  <c r="W124" i="13"/>
  <c r="Z123" i="13"/>
  <c r="Y123" i="13"/>
  <c r="X123" i="13"/>
  <c r="W123" i="13"/>
  <c r="Z122" i="13"/>
  <c r="Y122" i="13"/>
  <c r="X122" i="13"/>
  <c r="W122" i="13"/>
  <c r="X121" i="13"/>
  <c r="V121" i="13"/>
  <c r="U121" i="13"/>
  <c r="T121" i="13"/>
  <c r="S121" i="13"/>
  <c r="R121" i="13"/>
  <c r="Q121" i="13"/>
  <c r="P121" i="13"/>
  <c r="O121" i="13"/>
  <c r="N121" i="13"/>
  <c r="M121" i="13"/>
  <c r="L121" i="13"/>
  <c r="K121" i="13"/>
  <c r="J121" i="13"/>
  <c r="I121" i="13"/>
  <c r="H121" i="13"/>
  <c r="G121" i="13"/>
  <c r="F121" i="13"/>
  <c r="E121" i="13"/>
  <c r="D121" i="13"/>
  <c r="C121" i="13"/>
  <c r="Z120" i="13"/>
  <c r="Y120" i="13"/>
  <c r="X120" i="13"/>
  <c r="W120" i="13"/>
  <c r="Z119" i="13"/>
  <c r="Y119" i="13"/>
  <c r="X119" i="13"/>
  <c r="W119" i="13"/>
  <c r="Z118" i="13"/>
  <c r="Y118" i="13"/>
  <c r="X118" i="13"/>
  <c r="W118" i="13"/>
  <c r="Z117" i="13"/>
  <c r="Y117" i="13"/>
  <c r="X117" i="13"/>
  <c r="W117" i="13"/>
  <c r="Z116" i="13"/>
  <c r="Y116" i="13"/>
  <c r="X116" i="13"/>
  <c r="W116" i="13"/>
  <c r="Z115" i="13"/>
  <c r="Y115" i="13"/>
  <c r="X115" i="13"/>
  <c r="W115" i="13"/>
  <c r="Z114" i="13"/>
  <c r="Y114" i="13"/>
  <c r="X114" i="13"/>
  <c r="W114" i="13"/>
  <c r="Z113" i="13"/>
  <c r="Y113" i="13"/>
  <c r="X113" i="13"/>
  <c r="W113" i="13"/>
  <c r="Z112" i="13"/>
  <c r="Y112" i="13"/>
  <c r="X112" i="13"/>
  <c r="W112" i="13"/>
  <c r="Z111" i="13"/>
  <c r="Y111" i="13"/>
  <c r="X111" i="13"/>
  <c r="W111" i="13"/>
  <c r="Z110" i="13"/>
  <c r="Y110" i="13"/>
  <c r="X110" i="13"/>
  <c r="W110" i="13"/>
  <c r="W108" i="13" s="1"/>
  <c r="Z109" i="13"/>
  <c r="Z108" i="13" s="1"/>
  <c r="Y109" i="13"/>
  <c r="Y108" i="13" s="1"/>
  <c r="X109" i="13"/>
  <c r="X108" i="13" s="1"/>
  <c r="W109" i="13"/>
  <c r="V108" i="13"/>
  <c r="U108" i="13"/>
  <c r="T108" i="13"/>
  <c r="S108" i="13"/>
  <c r="R108" i="13"/>
  <c r="Q108" i="13"/>
  <c r="P108" i="13"/>
  <c r="O108" i="13"/>
  <c r="N108" i="13"/>
  <c r="M108" i="13"/>
  <c r="L108" i="13"/>
  <c r="K108" i="13"/>
  <c r="J108" i="13"/>
  <c r="I108" i="13"/>
  <c r="H108" i="13"/>
  <c r="G108" i="13"/>
  <c r="F108" i="13"/>
  <c r="E108" i="13"/>
  <c r="D108" i="13"/>
  <c r="C108" i="13"/>
  <c r="Z107" i="13"/>
  <c r="Y107" i="13"/>
  <c r="X107" i="13"/>
  <c r="W107" i="13"/>
  <c r="Z106" i="13"/>
  <c r="Y106" i="13"/>
  <c r="X106" i="13"/>
  <c r="W106" i="13"/>
  <c r="Z105" i="13"/>
  <c r="Y105" i="13"/>
  <c r="X105" i="13"/>
  <c r="W105" i="13"/>
  <c r="Z104" i="13"/>
  <c r="Y104" i="13"/>
  <c r="X104" i="13"/>
  <c r="W104" i="13"/>
  <c r="Z103" i="13"/>
  <c r="Y103" i="13"/>
  <c r="X103" i="13"/>
  <c r="W103" i="13"/>
  <c r="Z102" i="13"/>
  <c r="Y102" i="13"/>
  <c r="X102" i="13"/>
  <c r="W102" i="13"/>
  <c r="Z101" i="13"/>
  <c r="Y101" i="13"/>
  <c r="X101" i="13"/>
  <c r="W101" i="13"/>
  <c r="Z100" i="13"/>
  <c r="Y100" i="13"/>
  <c r="X100" i="13"/>
  <c r="W100" i="13"/>
  <c r="Z99" i="13"/>
  <c r="Y99" i="13"/>
  <c r="X99" i="13"/>
  <c r="W99" i="13"/>
  <c r="Z98" i="13"/>
  <c r="Y98" i="13"/>
  <c r="Y97" i="13" s="1"/>
  <c r="X98" i="13"/>
  <c r="X97" i="13" s="1"/>
  <c r="W98" i="13"/>
  <c r="W97" i="13" s="1"/>
  <c r="Z97" i="13"/>
  <c r="V97" i="13"/>
  <c r="U97" i="13"/>
  <c r="T97" i="13"/>
  <c r="S97" i="13"/>
  <c r="R97" i="13"/>
  <c r="Q97" i="13"/>
  <c r="P97" i="13"/>
  <c r="O97" i="13"/>
  <c r="N97" i="13"/>
  <c r="M97" i="13"/>
  <c r="L97" i="13"/>
  <c r="K97" i="13"/>
  <c r="J97" i="13"/>
  <c r="I97" i="13"/>
  <c r="H97" i="13"/>
  <c r="G97" i="13"/>
  <c r="F97" i="13"/>
  <c r="E97" i="13"/>
  <c r="D97" i="13"/>
  <c r="C97" i="13"/>
  <c r="Z96" i="13"/>
  <c r="Y96" i="13"/>
  <c r="X96" i="13"/>
  <c r="W96" i="13"/>
  <c r="Z95" i="13"/>
  <c r="Y95" i="13"/>
  <c r="X95" i="13"/>
  <c r="W95" i="13"/>
  <c r="Z94" i="13"/>
  <c r="Y94" i="13"/>
  <c r="X94" i="13"/>
  <c r="W94" i="13"/>
  <c r="Z93" i="13"/>
  <c r="Y93" i="13"/>
  <c r="X93" i="13"/>
  <c r="W93" i="13"/>
  <c r="Z92" i="13"/>
  <c r="Y92" i="13"/>
  <c r="X92" i="13"/>
  <c r="W92" i="13"/>
  <c r="Z91" i="13"/>
  <c r="Y91" i="13"/>
  <c r="X91" i="13"/>
  <c r="W91" i="13"/>
  <c r="Z90" i="13"/>
  <c r="Y90" i="13"/>
  <c r="X90" i="13"/>
  <c r="W90" i="13"/>
  <c r="Z89" i="13"/>
  <c r="Y89" i="13"/>
  <c r="X89" i="13"/>
  <c r="W89" i="13"/>
  <c r="Z88" i="13"/>
  <c r="Y88" i="13"/>
  <c r="X88" i="13"/>
  <c r="W88" i="13"/>
  <c r="Z87" i="13"/>
  <c r="Y87" i="13"/>
  <c r="X87" i="13"/>
  <c r="W87" i="13"/>
  <c r="Z86" i="13"/>
  <c r="Y86" i="13"/>
  <c r="X86" i="13"/>
  <c r="W86" i="13"/>
  <c r="Z85" i="13"/>
  <c r="Y85" i="13"/>
  <c r="X85" i="13"/>
  <c r="W85" i="13"/>
  <c r="Z84" i="13"/>
  <c r="Z83" i="13" s="1"/>
  <c r="Y84" i="13"/>
  <c r="Y83" i="13" s="1"/>
  <c r="X84" i="13"/>
  <c r="W84" i="13"/>
  <c r="V83" i="13"/>
  <c r="U83" i="13"/>
  <c r="T83" i="13"/>
  <c r="S83" i="13"/>
  <c r="R83" i="13"/>
  <c r="Q83" i="13"/>
  <c r="P83" i="13"/>
  <c r="O83" i="13"/>
  <c r="N83" i="13"/>
  <c r="M83" i="13"/>
  <c r="L83" i="13"/>
  <c r="K83" i="13"/>
  <c r="J83" i="13"/>
  <c r="I83" i="13"/>
  <c r="H83" i="13"/>
  <c r="G83" i="13"/>
  <c r="F83" i="13"/>
  <c r="E83" i="13"/>
  <c r="D83" i="13"/>
  <c r="C83" i="13"/>
  <c r="Z82" i="13"/>
  <c r="Y82" i="13"/>
  <c r="X82" i="13"/>
  <c r="W82" i="13"/>
  <c r="Z81" i="13"/>
  <c r="Y81" i="13"/>
  <c r="X81" i="13"/>
  <c r="W81" i="13"/>
  <c r="Z80" i="13"/>
  <c r="Y80" i="13"/>
  <c r="X80" i="13"/>
  <c r="W80" i="13"/>
  <c r="Z79" i="13"/>
  <c r="Y79" i="13"/>
  <c r="X79" i="13"/>
  <c r="W79" i="13"/>
  <c r="Z78" i="13"/>
  <c r="Y78" i="13"/>
  <c r="X78" i="13"/>
  <c r="W78" i="13"/>
  <c r="Z77" i="13"/>
  <c r="Y77" i="13"/>
  <c r="X77" i="13"/>
  <c r="W77" i="13"/>
  <c r="Z76" i="13"/>
  <c r="Y76" i="13"/>
  <c r="X76" i="13"/>
  <c r="W76" i="13"/>
  <c r="Z75" i="13"/>
  <c r="Y75" i="13"/>
  <c r="X75" i="13"/>
  <c r="W75" i="13"/>
  <c r="Z74" i="13"/>
  <c r="Y74" i="13"/>
  <c r="X74" i="13"/>
  <c r="W74" i="13"/>
  <c r="Z73" i="13"/>
  <c r="Y73" i="13"/>
  <c r="X73" i="13"/>
  <c r="W73" i="13"/>
  <c r="Z72" i="13"/>
  <c r="Y72" i="13"/>
  <c r="X72" i="13"/>
  <c r="W72" i="13"/>
  <c r="Z71" i="13"/>
  <c r="Y71" i="13"/>
  <c r="X71" i="13"/>
  <c r="X69" i="13" s="1"/>
  <c r="W71" i="13"/>
  <c r="W69" i="13" s="1"/>
  <c r="Z70" i="13"/>
  <c r="Z69" i="13" s="1"/>
  <c r="Y70" i="13"/>
  <c r="X70" i="13"/>
  <c r="W70" i="13"/>
  <c r="V69" i="13"/>
  <c r="U69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D69" i="13"/>
  <c r="C69" i="13"/>
  <c r="Z68" i="13"/>
  <c r="Y68" i="13"/>
  <c r="X68" i="13"/>
  <c r="W68" i="13"/>
  <c r="Z67" i="13"/>
  <c r="Y67" i="13"/>
  <c r="X67" i="13"/>
  <c r="W67" i="13"/>
  <c r="Z66" i="13"/>
  <c r="Y66" i="13"/>
  <c r="X66" i="13"/>
  <c r="W66" i="13"/>
  <c r="Z65" i="13"/>
  <c r="Y65" i="13"/>
  <c r="X65" i="13"/>
  <c r="W65" i="13"/>
  <c r="Z64" i="13"/>
  <c r="Y64" i="13"/>
  <c r="X64" i="13"/>
  <c r="W64" i="13"/>
  <c r="W62" i="13" s="1"/>
  <c r="Z63" i="13"/>
  <c r="Z62" i="13" s="1"/>
  <c r="Y63" i="13"/>
  <c r="Y62" i="13" s="1"/>
  <c r="X63" i="13"/>
  <c r="X62" i="13" s="1"/>
  <c r="W63" i="13"/>
  <c r="V62" i="13"/>
  <c r="U62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D62" i="13"/>
  <c r="D290" i="13" s="1"/>
  <c r="C62" i="13"/>
  <c r="Z61" i="13"/>
  <c r="Y61" i="13"/>
  <c r="X61" i="13"/>
  <c r="W61" i="13"/>
  <c r="Z60" i="13"/>
  <c r="Y60" i="13"/>
  <c r="X60" i="13"/>
  <c r="W60" i="13"/>
  <c r="Z59" i="13"/>
  <c r="Y59" i="13"/>
  <c r="X59" i="13"/>
  <c r="W59" i="13"/>
  <c r="Z58" i="13"/>
  <c r="Y58" i="13"/>
  <c r="X58" i="13"/>
  <c r="W58" i="13"/>
  <c r="Z57" i="13"/>
  <c r="Y57" i="13"/>
  <c r="X57" i="13"/>
  <c r="W57" i="13"/>
  <c r="Z56" i="13"/>
  <c r="Y56" i="13"/>
  <c r="X56" i="13"/>
  <c r="W56" i="13"/>
  <c r="Z55" i="13"/>
  <c r="Y55" i="13"/>
  <c r="X55" i="13"/>
  <c r="W55" i="13"/>
  <c r="Z54" i="13"/>
  <c r="Y54" i="13"/>
  <c r="X54" i="13"/>
  <c r="W54" i="13"/>
  <c r="Z53" i="13"/>
  <c r="Y53" i="13"/>
  <c r="X53" i="13"/>
  <c r="W53" i="13"/>
  <c r="Z52" i="13"/>
  <c r="Y52" i="13"/>
  <c r="X52" i="13"/>
  <c r="W52" i="13"/>
  <c r="Z51" i="13"/>
  <c r="Y51" i="13"/>
  <c r="X51" i="13"/>
  <c r="W51" i="13"/>
  <c r="Z50" i="13"/>
  <c r="Y50" i="13"/>
  <c r="Y49" i="13" s="1"/>
  <c r="X50" i="13"/>
  <c r="X49" i="13" s="1"/>
  <c r="W50" i="13"/>
  <c r="W49" i="13" s="1"/>
  <c r="Z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Z48" i="13"/>
  <c r="Y48" i="13"/>
  <c r="X48" i="13"/>
  <c r="W48" i="13"/>
  <c r="Z47" i="13"/>
  <c r="Y47" i="13"/>
  <c r="X47" i="13"/>
  <c r="W47" i="13"/>
  <c r="Z46" i="13"/>
  <c r="Y46" i="13"/>
  <c r="X46" i="13"/>
  <c r="W46" i="13"/>
  <c r="Z45" i="13"/>
  <c r="Y45" i="13"/>
  <c r="X45" i="13"/>
  <c r="W45" i="13"/>
  <c r="Z44" i="13"/>
  <c r="Y44" i="13"/>
  <c r="X44" i="13"/>
  <c r="W44" i="13"/>
  <c r="Z43" i="13"/>
  <c r="Y43" i="13"/>
  <c r="X43" i="13"/>
  <c r="W43" i="13"/>
  <c r="Z42" i="13"/>
  <c r="Y42" i="13"/>
  <c r="X42" i="13"/>
  <c r="W42" i="13"/>
  <c r="Z41" i="13"/>
  <c r="Y41" i="13"/>
  <c r="X41" i="13"/>
  <c r="W41" i="13"/>
  <c r="Z40" i="13"/>
  <c r="Y40" i="13"/>
  <c r="X40" i="13"/>
  <c r="W40" i="13"/>
  <c r="Z39" i="13"/>
  <c r="Y39" i="13"/>
  <c r="X39" i="13"/>
  <c r="W39" i="13"/>
  <c r="Z38" i="13"/>
  <c r="Y38" i="13"/>
  <c r="X38" i="13"/>
  <c r="W38" i="13"/>
  <c r="Z37" i="13"/>
  <c r="Y37" i="13"/>
  <c r="X37" i="13"/>
  <c r="W37" i="13"/>
  <c r="Z36" i="13"/>
  <c r="Y36" i="13"/>
  <c r="X36" i="13"/>
  <c r="W36" i="13"/>
  <c r="Z35" i="13"/>
  <c r="Y35" i="13"/>
  <c r="X35" i="13"/>
  <c r="W35" i="13"/>
  <c r="X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Z33" i="13"/>
  <c r="Y33" i="13"/>
  <c r="X33" i="13"/>
  <c r="W33" i="13"/>
  <c r="Z32" i="13"/>
  <c r="Y32" i="13"/>
  <c r="X32" i="13"/>
  <c r="W32" i="13"/>
  <c r="Z31" i="13"/>
  <c r="Y31" i="13"/>
  <c r="X31" i="13"/>
  <c r="W31" i="13"/>
  <c r="Z30" i="13"/>
  <c r="Y30" i="13"/>
  <c r="X30" i="13"/>
  <c r="W30" i="13"/>
  <c r="Z29" i="13"/>
  <c r="Y29" i="13"/>
  <c r="X29" i="13"/>
  <c r="W29" i="13"/>
  <c r="Z28" i="13"/>
  <c r="Y28" i="13"/>
  <c r="X28" i="13"/>
  <c r="W28" i="13"/>
  <c r="Z27" i="13"/>
  <c r="Y27" i="13"/>
  <c r="X27" i="13"/>
  <c r="W27" i="13"/>
  <c r="Z26" i="13"/>
  <c r="Y26" i="13"/>
  <c r="X26" i="13"/>
  <c r="W26" i="13"/>
  <c r="Z25" i="13"/>
  <c r="Y25" i="13"/>
  <c r="X25" i="13"/>
  <c r="W25" i="13"/>
  <c r="Z24" i="13"/>
  <c r="Y24" i="13"/>
  <c r="X24" i="13"/>
  <c r="W24" i="13"/>
  <c r="Z23" i="13"/>
  <c r="Y23" i="13"/>
  <c r="X23" i="13"/>
  <c r="X21" i="13" s="1"/>
  <c r="W23" i="13"/>
  <c r="W21" i="13" s="1"/>
  <c r="Z22" i="13"/>
  <c r="Z21" i="13" s="1"/>
  <c r="Y22" i="13"/>
  <c r="X22" i="13"/>
  <c r="W22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Z20" i="13"/>
  <c r="Y20" i="13"/>
  <c r="X20" i="13"/>
  <c r="W20" i="13"/>
  <c r="Z19" i="13"/>
  <c r="Y19" i="13"/>
  <c r="X19" i="13"/>
  <c r="W19" i="13"/>
  <c r="Z18" i="13"/>
  <c r="Y18" i="13"/>
  <c r="X18" i="13"/>
  <c r="W18" i="13"/>
  <c r="Z17" i="13"/>
  <c r="Y17" i="13"/>
  <c r="X17" i="13"/>
  <c r="W17" i="13"/>
  <c r="Z16" i="13"/>
  <c r="Y16" i="13"/>
  <c r="X16" i="13"/>
  <c r="W16" i="13"/>
  <c r="Z15" i="13"/>
  <c r="Y15" i="13"/>
  <c r="X15" i="13"/>
  <c r="W15" i="13"/>
  <c r="Z14" i="13"/>
  <c r="Y14" i="13"/>
  <c r="X14" i="13"/>
  <c r="W14" i="13"/>
  <c r="Z13" i="13"/>
  <c r="Y13" i="13"/>
  <c r="X13" i="13"/>
  <c r="W13" i="13"/>
  <c r="Z12" i="13"/>
  <c r="Y12" i="13"/>
  <c r="X12" i="13"/>
  <c r="W12" i="13"/>
  <c r="Z11" i="13"/>
  <c r="Y11" i="13"/>
  <c r="X11" i="13"/>
  <c r="W11" i="13"/>
  <c r="Z10" i="13"/>
  <c r="Y10" i="13"/>
  <c r="X10" i="13"/>
  <c r="W10" i="13"/>
  <c r="Z9" i="13"/>
  <c r="Y9" i="13"/>
  <c r="X9" i="13"/>
  <c r="W9" i="13"/>
  <c r="Z8" i="13"/>
  <c r="Y8" i="13"/>
  <c r="X8" i="13"/>
  <c r="W8" i="13"/>
  <c r="Z7" i="13"/>
  <c r="Y7" i="13"/>
  <c r="Y6" i="13" s="1"/>
  <c r="X7" i="13"/>
  <c r="X6" i="13" s="1"/>
  <c r="W7" i="13"/>
  <c r="W6" i="13" s="1"/>
  <c r="V6" i="13"/>
  <c r="U6" i="13"/>
  <c r="T6" i="13"/>
  <c r="T290" i="13" s="1"/>
  <c r="S6" i="13"/>
  <c r="S290" i="13" s="1"/>
  <c r="R6" i="13"/>
  <c r="Q6" i="13"/>
  <c r="P6" i="13"/>
  <c r="O6" i="13"/>
  <c r="N6" i="13"/>
  <c r="M6" i="13"/>
  <c r="L6" i="13"/>
  <c r="L290" i="13" s="1"/>
  <c r="K6" i="13"/>
  <c r="K290" i="13" s="1"/>
  <c r="J6" i="13"/>
  <c r="I6" i="13"/>
  <c r="H6" i="13"/>
  <c r="G6" i="13"/>
  <c r="F6" i="13"/>
  <c r="E6" i="13"/>
  <c r="D6" i="13"/>
  <c r="C6" i="13"/>
  <c r="C290" i="13" s="1"/>
  <c r="T277" i="11"/>
  <c r="S277" i="11"/>
  <c r="R277" i="11"/>
  <c r="Q277" i="11"/>
  <c r="P277" i="11"/>
  <c r="O277" i="11"/>
  <c r="N277" i="11"/>
  <c r="M277" i="11"/>
  <c r="L277" i="11"/>
  <c r="K277" i="11"/>
  <c r="J277" i="11"/>
  <c r="I277" i="11"/>
  <c r="H277" i="11"/>
  <c r="G277" i="11"/>
  <c r="F277" i="11"/>
  <c r="E277" i="11"/>
  <c r="D277" i="11"/>
  <c r="C277" i="11"/>
  <c r="T272" i="11"/>
  <c r="S272" i="11"/>
  <c r="R272" i="11"/>
  <c r="Q272" i="11"/>
  <c r="P272" i="11"/>
  <c r="O272" i="11"/>
  <c r="N272" i="11"/>
  <c r="M272" i="11"/>
  <c r="L272" i="11"/>
  <c r="K272" i="11"/>
  <c r="J272" i="11"/>
  <c r="I272" i="11"/>
  <c r="H272" i="11"/>
  <c r="G272" i="11"/>
  <c r="F272" i="11"/>
  <c r="E272" i="11"/>
  <c r="D272" i="11"/>
  <c r="C272" i="11"/>
  <c r="T268" i="11"/>
  <c r="S268" i="11"/>
  <c r="R268" i="11"/>
  <c r="Q268" i="11"/>
  <c r="P268" i="11"/>
  <c r="O268" i="11"/>
  <c r="N268" i="11"/>
  <c r="M268" i="11"/>
  <c r="L268" i="11"/>
  <c r="K268" i="11"/>
  <c r="J268" i="11"/>
  <c r="I268" i="11"/>
  <c r="H268" i="11"/>
  <c r="G268" i="11"/>
  <c r="F268" i="11"/>
  <c r="E268" i="11"/>
  <c r="D268" i="11"/>
  <c r="C268" i="11"/>
  <c r="T263" i="11"/>
  <c r="S263" i="11"/>
  <c r="R263" i="11"/>
  <c r="Q263" i="11"/>
  <c r="P263" i="11"/>
  <c r="O263" i="11"/>
  <c r="N263" i="11"/>
  <c r="M263" i="11"/>
  <c r="L263" i="11"/>
  <c r="K263" i="11"/>
  <c r="J263" i="11"/>
  <c r="I263" i="11"/>
  <c r="H263" i="11"/>
  <c r="G263" i="11"/>
  <c r="F263" i="11"/>
  <c r="E263" i="11"/>
  <c r="D263" i="11"/>
  <c r="C263" i="11"/>
  <c r="T240" i="11"/>
  <c r="S240" i="11"/>
  <c r="R240" i="11"/>
  <c r="Q240" i="11"/>
  <c r="P240" i="11"/>
  <c r="O240" i="11"/>
  <c r="N240" i="11"/>
  <c r="M240" i="11"/>
  <c r="L240" i="11"/>
  <c r="K240" i="11"/>
  <c r="J240" i="11"/>
  <c r="I240" i="11"/>
  <c r="H240" i="11"/>
  <c r="G240" i="11"/>
  <c r="F240" i="11"/>
  <c r="E240" i="11"/>
  <c r="D240" i="11"/>
  <c r="C240" i="11"/>
  <c r="T226" i="11"/>
  <c r="S226" i="11"/>
  <c r="R226" i="11"/>
  <c r="Q226" i="11"/>
  <c r="P226" i="11"/>
  <c r="O226" i="11"/>
  <c r="N226" i="11"/>
  <c r="M226" i="11"/>
  <c r="L226" i="11"/>
  <c r="K226" i="11"/>
  <c r="J226" i="11"/>
  <c r="I226" i="11"/>
  <c r="H226" i="11"/>
  <c r="G226" i="11"/>
  <c r="F226" i="11"/>
  <c r="E226" i="11"/>
  <c r="D226" i="11"/>
  <c r="C226" i="11"/>
  <c r="T215" i="11"/>
  <c r="S215" i="11"/>
  <c r="R215" i="11"/>
  <c r="Q215" i="11"/>
  <c r="P215" i="11"/>
  <c r="O215" i="11"/>
  <c r="N215" i="11"/>
  <c r="M215" i="11"/>
  <c r="L215" i="11"/>
  <c r="K215" i="11"/>
  <c r="J215" i="11"/>
  <c r="I215" i="11"/>
  <c r="H215" i="11"/>
  <c r="G215" i="11"/>
  <c r="F215" i="11"/>
  <c r="E215" i="11"/>
  <c r="D215" i="11"/>
  <c r="C215" i="11"/>
  <c r="T204" i="11"/>
  <c r="S204" i="11"/>
  <c r="R204" i="11"/>
  <c r="Q204" i="11"/>
  <c r="P204" i="11"/>
  <c r="O204" i="11"/>
  <c r="N204" i="11"/>
  <c r="M204" i="11"/>
  <c r="L204" i="11"/>
  <c r="K204" i="11"/>
  <c r="J204" i="11"/>
  <c r="I204" i="11"/>
  <c r="H204" i="11"/>
  <c r="G204" i="11"/>
  <c r="F204" i="11"/>
  <c r="E204" i="11"/>
  <c r="D204" i="11"/>
  <c r="C204" i="11"/>
  <c r="T186" i="11"/>
  <c r="S186" i="11"/>
  <c r="R186" i="11"/>
  <c r="Q186" i="11"/>
  <c r="P186" i="11"/>
  <c r="O186" i="11"/>
  <c r="N186" i="11"/>
  <c r="M186" i="11"/>
  <c r="L186" i="11"/>
  <c r="K186" i="11"/>
  <c r="J186" i="11"/>
  <c r="I186" i="11"/>
  <c r="H186" i="11"/>
  <c r="G186" i="11"/>
  <c r="F186" i="11"/>
  <c r="E186" i="11"/>
  <c r="D186" i="11"/>
  <c r="C186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H168" i="11"/>
  <c r="G168" i="11"/>
  <c r="F168" i="11"/>
  <c r="E168" i="11"/>
  <c r="D168" i="11"/>
  <c r="C168" i="11"/>
  <c r="T153" i="11"/>
  <c r="S153" i="11"/>
  <c r="R153" i="11"/>
  <c r="Q153" i="11"/>
  <c r="P153" i="11"/>
  <c r="O153" i="11"/>
  <c r="N153" i="11"/>
  <c r="M153" i="11"/>
  <c r="L153" i="11"/>
  <c r="K153" i="11"/>
  <c r="J153" i="11"/>
  <c r="I153" i="11"/>
  <c r="H153" i="11"/>
  <c r="G153" i="11"/>
  <c r="F153" i="11"/>
  <c r="E153" i="11"/>
  <c r="D153" i="11"/>
  <c r="C153" i="11"/>
  <c r="T138" i="11"/>
  <c r="S138" i="11"/>
  <c r="R138" i="11"/>
  <c r="Q138" i="11"/>
  <c r="P138" i="11"/>
  <c r="O138" i="11"/>
  <c r="N138" i="11"/>
  <c r="M138" i="11"/>
  <c r="L138" i="11"/>
  <c r="K138" i="11"/>
  <c r="J138" i="11"/>
  <c r="I138" i="11"/>
  <c r="H138" i="11"/>
  <c r="G138" i="11"/>
  <c r="F138" i="11"/>
  <c r="E138" i="11"/>
  <c r="D138" i="11"/>
  <c r="C138" i="11"/>
  <c r="T122" i="11"/>
  <c r="S122" i="11"/>
  <c r="R122" i="11"/>
  <c r="Q122" i="11"/>
  <c r="P122" i="11"/>
  <c r="O122" i="11"/>
  <c r="N122" i="11"/>
  <c r="M122" i="11"/>
  <c r="L122" i="11"/>
  <c r="K122" i="11"/>
  <c r="J122" i="11"/>
  <c r="I122" i="11"/>
  <c r="H122" i="11"/>
  <c r="G122" i="11"/>
  <c r="F122" i="11"/>
  <c r="E122" i="11"/>
  <c r="D122" i="11"/>
  <c r="C122" i="11"/>
  <c r="T108" i="11"/>
  <c r="S108" i="11"/>
  <c r="R108" i="11"/>
  <c r="Q108" i="11"/>
  <c r="P108" i="11"/>
  <c r="O108" i="11"/>
  <c r="N108" i="11"/>
  <c r="M108" i="11"/>
  <c r="L108" i="11"/>
  <c r="K108" i="11"/>
  <c r="J108" i="11"/>
  <c r="I108" i="11"/>
  <c r="H108" i="11"/>
  <c r="G108" i="11"/>
  <c r="F108" i="11"/>
  <c r="E108" i="11"/>
  <c r="D108" i="11"/>
  <c r="C108" i="11"/>
  <c r="T99" i="11"/>
  <c r="S99" i="11"/>
  <c r="R99" i="11"/>
  <c r="Q99" i="11"/>
  <c r="P99" i="11"/>
  <c r="O99" i="11"/>
  <c r="N99" i="11"/>
  <c r="M99" i="11"/>
  <c r="L99" i="11"/>
  <c r="K99" i="11"/>
  <c r="J99" i="11"/>
  <c r="I99" i="11"/>
  <c r="H99" i="11"/>
  <c r="G99" i="11"/>
  <c r="F99" i="11"/>
  <c r="E99" i="11"/>
  <c r="D99" i="11"/>
  <c r="C99" i="11"/>
  <c r="T85" i="11"/>
  <c r="S85" i="11"/>
  <c r="R85" i="11"/>
  <c r="Q85" i="11"/>
  <c r="P85" i="11"/>
  <c r="O85" i="11"/>
  <c r="N85" i="11"/>
  <c r="M85" i="11"/>
  <c r="L85" i="11"/>
  <c r="K85" i="11"/>
  <c r="J85" i="11"/>
  <c r="I85" i="11"/>
  <c r="H85" i="11"/>
  <c r="G85" i="11"/>
  <c r="F85" i="11"/>
  <c r="E85" i="11"/>
  <c r="D85" i="11"/>
  <c r="C85" i="11"/>
  <c r="T71" i="11"/>
  <c r="S71" i="11"/>
  <c r="R71" i="11"/>
  <c r="Q71" i="11"/>
  <c r="P71" i="11"/>
  <c r="O71" i="11"/>
  <c r="N71" i="11"/>
  <c r="M71" i="11"/>
  <c r="L71" i="11"/>
  <c r="K71" i="11"/>
  <c r="J71" i="11"/>
  <c r="I71" i="11"/>
  <c r="H71" i="11"/>
  <c r="G71" i="11"/>
  <c r="F71" i="11"/>
  <c r="E71" i="11"/>
  <c r="D71" i="11"/>
  <c r="C71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C63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T35" i="11"/>
  <c r="S35" i="11"/>
  <c r="R35" i="11"/>
  <c r="Q35" i="11"/>
  <c r="P35" i="11"/>
  <c r="O35" i="11"/>
  <c r="N35" i="11"/>
  <c r="N290" i="11" s="1"/>
  <c r="M35" i="11"/>
  <c r="L35" i="11"/>
  <c r="K35" i="11"/>
  <c r="J35" i="11"/>
  <c r="I35" i="11"/>
  <c r="H35" i="11"/>
  <c r="G35" i="11"/>
  <c r="F35" i="11"/>
  <c r="F290" i="11" s="1"/>
  <c r="E35" i="11"/>
  <c r="D35" i="11"/>
  <c r="C35" i="11"/>
  <c r="T21" i="11"/>
  <c r="T290" i="11" s="1"/>
  <c r="S21" i="11"/>
  <c r="R21" i="11"/>
  <c r="Q21" i="11"/>
  <c r="P21" i="11"/>
  <c r="O21" i="11"/>
  <c r="N21" i="11"/>
  <c r="M21" i="11"/>
  <c r="L21" i="11"/>
  <c r="L290" i="11" s="1"/>
  <c r="K21" i="11"/>
  <c r="J21" i="11"/>
  <c r="I21" i="11"/>
  <c r="H21" i="11"/>
  <c r="G21" i="11"/>
  <c r="F21" i="11"/>
  <c r="E21" i="11"/>
  <c r="D21" i="11"/>
  <c r="D290" i="11" s="1"/>
  <c r="C21" i="11"/>
  <c r="T6" i="11"/>
  <c r="S6" i="11"/>
  <c r="S290" i="11" s="1"/>
  <c r="R6" i="11"/>
  <c r="R290" i="11" s="1"/>
  <c r="Q6" i="11"/>
  <c r="Q290" i="11" s="1"/>
  <c r="P6" i="11"/>
  <c r="P290" i="11" s="1"/>
  <c r="O6" i="11"/>
  <c r="O290" i="11" s="1"/>
  <c r="N6" i="11"/>
  <c r="M6" i="11"/>
  <c r="M290" i="11" s="1"/>
  <c r="L6" i="11"/>
  <c r="K6" i="11"/>
  <c r="K290" i="11" s="1"/>
  <c r="J6" i="11"/>
  <c r="J290" i="11" s="1"/>
  <c r="I6" i="11"/>
  <c r="I290" i="11" s="1"/>
  <c r="H6" i="11"/>
  <c r="H290" i="11" s="1"/>
  <c r="G6" i="11"/>
  <c r="G290" i="11" s="1"/>
  <c r="F6" i="11"/>
  <c r="E6" i="11"/>
  <c r="E290" i="11" s="1"/>
  <c r="D6" i="11"/>
  <c r="C6" i="11"/>
  <c r="C290" i="11" s="1"/>
  <c r="T277" i="10"/>
  <c r="S277" i="10"/>
  <c r="R277" i="10"/>
  <c r="Q277" i="10"/>
  <c r="P277" i="10"/>
  <c r="O277" i="10"/>
  <c r="N277" i="10"/>
  <c r="M277" i="10"/>
  <c r="L277" i="10"/>
  <c r="K277" i="10"/>
  <c r="J277" i="10"/>
  <c r="I277" i="10"/>
  <c r="H277" i="10"/>
  <c r="G277" i="10"/>
  <c r="F277" i="10"/>
  <c r="E277" i="10"/>
  <c r="D277" i="10"/>
  <c r="C277" i="10"/>
  <c r="T272" i="10"/>
  <c r="S272" i="10"/>
  <c r="R272" i="10"/>
  <c r="Q272" i="10"/>
  <c r="P272" i="10"/>
  <c r="O272" i="10"/>
  <c r="N272" i="10"/>
  <c r="M272" i="10"/>
  <c r="L272" i="10"/>
  <c r="K272" i="10"/>
  <c r="J272" i="10"/>
  <c r="I272" i="10"/>
  <c r="H272" i="10"/>
  <c r="G272" i="10"/>
  <c r="F272" i="10"/>
  <c r="E272" i="10"/>
  <c r="D272" i="10"/>
  <c r="C272" i="10"/>
  <c r="T268" i="10"/>
  <c r="S268" i="10"/>
  <c r="R268" i="10"/>
  <c r="Q268" i="10"/>
  <c r="P268" i="10"/>
  <c r="O268" i="10"/>
  <c r="N268" i="10"/>
  <c r="M268" i="10"/>
  <c r="L268" i="10"/>
  <c r="K268" i="10"/>
  <c r="J268" i="10"/>
  <c r="I268" i="10"/>
  <c r="H268" i="10"/>
  <c r="G268" i="10"/>
  <c r="F268" i="10"/>
  <c r="E268" i="10"/>
  <c r="D268" i="10"/>
  <c r="C268" i="10"/>
  <c r="T263" i="10"/>
  <c r="S263" i="10"/>
  <c r="R263" i="10"/>
  <c r="Q263" i="10"/>
  <c r="P263" i="10"/>
  <c r="O263" i="10"/>
  <c r="N263" i="10"/>
  <c r="M263" i="10"/>
  <c r="L263" i="10"/>
  <c r="K263" i="10"/>
  <c r="J263" i="10"/>
  <c r="I263" i="10"/>
  <c r="H263" i="10"/>
  <c r="G263" i="10"/>
  <c r="F263" i="10"/>
  <c r="E263" i="10"/>
  <c r="D263" i="10"/>
  <c r="C263" i="10"/>
  <c r="T239" i="10"/>
  <c r="S239" i="10"/>
  <c r="R239" i="10"/>
  <c r="Q239" i="10"/>
  <c r="P239" i="10"/>
  <c r="O239" i="10"/>
  <c r="N239" i="10"/>
  <c r="M239" i="10"/>
  <c r="L239" i="10"/>
  <c r="K239" i="10"/>
  <c r="J239" i="10"/>
  <c r="I239" i="10"/>
  <c r="H239" i="10"/>
  <c r="G239" i="10"/>
  <c r="F239" i="10"/>
  <c r="E239" i="10"/>
  <c r="D239" i="10"/>
  <c r="C239" i="10"/>
  <c r="T225" i="10"/>
  <c r="S225" i="10"/>
  <c r="R225" i="10"/>
  <c r="Q225" i="10"/>
  <c r="P225" i="10"/>
  <c r="O225" i="10"/>
  <c r="N225" i="10"/>
  <c r="M225" i="10"/>
  <c r="L225" i="10"/>
  <c r="K225" i="10"/>
  <c r="J225" i="10"/>
  <c r="I225" i="10"/>
  <c r="H225" i="10"/>
  <c r="G225" i="10"/>
  <c r="F225" i="10"/>
  <c r="E225" i="10"/>
  <c r="D225" i="10"/>
  <c r="C225" i="10"/>
  <c r="T214" i="10"/>
  <c r="S214" i="10"/>
  <c r="R214" i="10"/>
  <c r="Q214" i="10"/>
  <c r="P214" i="10"/>
  <c r="O214" i="10"/>
  <c r="N214" i="10"/>
  <c r="M214" i="10"/>
  <c r="L214" i="10"/>
  <c r="K214" i="10"/>
  <c r="J214" i="10"/>
  <c r="I214" i="10"/>
  <c r="H214" i="10"/>
  <c r="G214" i="10"/>
  <c r="F214" i="10"/>
  <c r="E214" i="10"/>
  <c r="D214" i="10"/>
  <c r="C214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T185" i="10"/>
  <c r="S185" i="10"/>
  <c r="R185" i="10"/>
  <c r="Q185" i="10"/>
  <c r="P185" i="10"/>
  <c r="O185" i="10"/>
  <c r="N185" i="10"/>
  <c r="M185" i="10"/>
  <c r="L185" i="10"/>
  <c r="K185" i="10"/>
  <c r="J185" i="10"/>
  <c r="I185" i="10"/>
  <c r="H185" i="10"/>
  <c r="G185" i="10"/>
  <c r="F185" i="10"/>
  <c r="E185" i="10"/>
  <c r="D185" i="10"/>
  <c r="C185" i="10"/>
  <c r="T167" i="10"/>
  <c r="S167" i="10"/>
  <c r="R167" i="10"/>
  <c r="Q167" i="10"/>
  <c r="P167" i="10"/>
  <c r="O167" i="10"/>
  <c r="N167" i="10"/>
  <c r="M167" i="10"/>
  <c r="L167" i="10"/>
  <c r="K167" i="10"/>
  <c r="J167" i="10"/>
  <c r="I167" i="10"/>
  <c r="H167" i="10"/>
  <c r="G167" i="10"/>
  <c r="F167" i="10"/>
  <c r="E167" i="10"/>
  <c r="D167" i="10"/>
  <c r="C167" i="10"/>
  <c r="T151" i="10"/>
  <c r="S151" i="10"/>
  <c r="R151" i="10"/>
  <c r="Q151" i="10"/>
  <c r="P151" i="10"/>
  <c r="O151" i="10"/>
  <c r="N151" i="10"/>
  <c r="M151" i="10"/>
  <c r="L151" i="10"/>
  <c r="K151" i="10"/>
  <c r="J151" i="10"/>
  <c r="I151" i="10"/>
  <c r="H151" i="10"/>
  <c r="G151" i="10"/>
  <c r="F151" i="10"/>
  <c r="E151" i="10"/>
  <c r="D151" i="10"/>
  <c r="C151" i="10"/>
  <c r="T136" i="10"/>
  <c r="S136" i="10"/>
  <c r="R136" i="10"/>
  <c r="Q136" i="10"/>
  <c r="P136" i="10"/>
  <c r="O136" i="10"/>
  <c r="N136" i="10"/>
  <c r="M136" i="10"/>
  <c r="L136" i="10"/>
  <c r="K136" i="10"/>
  <c r="J136" i="10"/>
  <c r="I136" i="10"/>
  <c r="H136" i="10"/>
  <c r="G136" i="10"/>
  <c r="F136" i="10"/>
  <c r="E136" i="10"/>
  <c r="D136" i="10"/>
  <c r="C136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T96" i="10"/>
  <c r="S96" i="10"/>
  <c r="R96" i="10"/>
  <c r="Q96" i="10"/>
  <c r="P96" i="10"/>
  <c r="O96" i="10"/>
  <c r="N96" i="10"/>
  <c r="M96" i="10"/>
  <c r="L96" i="10"/>
  <c r="K96" i="10"/>
  <c r="J96" i="10"/>
  <c r="I96" i="10"/>
  <c r="H96" i="10"/>
  <c r="G96" i="10"/>
  <c r="F96" i="10"/>
  <c r="E96" i="10"/>
  <c r="D96" i="10"/>
  <c r="C96" i="10"/>
  <c r="T82" i="10"/>
  <c r="S82" i="10"/>
  <c r="R82" i="10"/>
  <c r="Q82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C82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T32" i="10"/>
  <c r="T290" i="10" s="1"/>
  <c r="S32" i="10"/>
  <c r="R32" i="10"/>
  <c r="Q32" i="10"/>
  <c r="P32" i="10"/>
  <c r="O32" i="10"/>
  <c r="N32" i="10"/>
  <c r="M32" i="10"/>
  <c r="M290" i="10" s="1"/>
  <c r="L32" i="10"/>
  <c r="L290" i="10" s="1"/>
  <c r="K32" i="10"/>
  <c r="J32" i="10"/>
  <c r="I32" i="10"/>
  <c r="H32" i="10"/>
  <c r="G32" i="10"/>
  <c r="F32" i="10"/>
  <c r="E32" i="10"/>
  <c r="E290" i="10" s="1"/>
  <c r="D32" i="10"/>
  <c r="D290" i="10" s="1"/>
  <c r="C32" i="10"/>
  <c r="T20" i="10"/>
  <c r="S20" i="10"/>
  <c r="R20" i="10"/>
  <c r="Q20" i="10"/>
  <c r="P20" i="10"/>
  <c r="O20" i="10"/>
  <c r="N20" i="10"/>
  <c r="N290" i="10" s="1"/>
  <c r="M20" i="10"/>
  <c r="L20" i="10"/>
  <c r="K20" i="10"/>
  <c r="J20" i="10"/>
  <c r="I20" i="10"/>
  <c r="H20" i="10"/>
  <c r="G20" i="10"/>
  <c r="F20" i="10"/>
  <c r="F290" i="10" s="1"/>
  <c r="E20" i="10"/>
  <c r="D20" i="10"/>
  <c r="C20" i="10"/>
  <c r="T6" i="10"/>
  <c r="S6" i="10"/>
  <c r="S290" i="10" s="1"/>
  <c r="R6" i="10"/>
  <c r="R290" i="10" s="1"/>
  <c r="Q6" i="10"/>
  <c r="Q290" i="10" s="1"/>
  <c r="P6" i="10"/>
  <c r="P290" i="10" s="1"/>
  <c r="O6" i="10"/>
  <c r="O290" i="10" s="1"/>
  <c r="N6" i="10"/>
  <c r="M6" i="10"/>
  <c r="L6" i="10"/>
  <c r="K6" i="10"/>
  <c r="K290" i="10" s="1"/>
  <c r="J6" i="10"/>
  <c r="J290" i="10" s="1"/>
  <c r="I6" i="10"/>
  <c r="I290" i="10" s="1"/>
  <c r="H6" i="10"/>
  <c r="H290" i="10" s="1"/>
  <c r="G6" i="10"/>
  <c r="G290" i="10" s="1"/>
  <c r="F6" i="10"/>
  <c r="E6" i="10"/>
  <c r="D6" i="10"/>
  <c r="C6" i="10"/>
  <c r="C290" i="10" s="1"/>
  <c r="F292" i="9"/>
  <c r="T279" i="9"/>
  <c r="S279" i="9"/>
  <c r="R279" i="9"/>
  <c r="Q279" i="9"/>
  <c r="P279" i="9"/>
  <c r="O279" i="9"/>
  <c r="N279" i="9"/>
  <c r="M279" i="9"/>
  <c r="L279" i="9"/>
  <c r="K279" i="9"/>
  <c r="J279" i="9"/>
  <c r="I279" i="9"/>
  <c r="H279" i="9"/>
  <c r="G279" i="9"/>
  <c r="F279" i="9"/>
  <c r="E279" i="9"/>
  <c r="D279" i="9"/>
  <c r="C279" i="9"/>
  <c r="T275" i="9"/>
  <c r="S275" i="9"/>
  <c r="R275" i="9"/>
  <c r="Q275" i="9"/>
  <c r="P275" i="9"/>
  <c r="O275" i="9"/>
  <c r="N275" i="9"/>
  <c r="M275" i="9"/>
  <c r="L275" i="9"/>
  <c r="K275" i="9"/>
  <c r="J275" i="9"/>
  <c r="I275" i="9"/>
  <c r="H275" i="9"/>
  <c r="G275" i="9"/>
  <c r="F275" i="9"/>
  <c r="E275" i="9"/>
  <c r="D275" i="9"/>
  <c r="C275" i="9"/>
  <c r="T270" i="9"/>
  <c r="S270" i="9"/>
  <c r="R270" i="9"/>
  <c r="Q270" i="9"/>
  <c r="P270" i="9"/>
  <c r="O270" i="9"/>
  <c r="N270" i="9"/>
  <c r="M270" i="9"/>
  <c r="L270" i="9"/>
  <c r="K270" i="9"/>
  <c r="J270" i="9"/>
  <c r="I270" i="9"/>
  <c r="H270" i="9"/>
  <c r="G270" i="9"/>
  <c r="F270" i="9"/>
  <c r="E270" i="9"/>
  <c r="D270" i="9"/>
  <c r="C270" i="9"/>
  <c r="T265" i="9"/>
  <c r="S265" i="9"/>
  <c r="R265" i="9"/>
  <c r="Q265" i="9"/>
  <c r="P265" i="9"/>
  <c r="O265" i="9"/>
  <c r="N265" i="9"/>
  <c r="M265" i="9"/>
  <c r="L265" i="9"/>
  <c r="K265" i="9"/>
  <c r="J265" i="9"/>
  <c r="I265" i="9"/>
  <c r="H265" i="9"/>
  <c r="G265" i="9"/>
  <c r="F265" i="9"/>
  <c r="E265" i="9"/>
  <c r="D265" i="9"/>
  <c r="C265" i="9"/>
  <c r="T241" i="9"/>
  <c r="S241" i="9"/>
  <c r="R241" i="9"/>
  <c r="Q241" i="9"/>
  <c r="P241" i="9"/>
  <c r="O241" i="9"/>
  <c r="N241" i="9"/>
  <c r="M241" i="9"/>
  <c r="L241" i="9"/>
  <c r="K241" i="9"/>
  <c r="J241" i="9"/>
  <c r="I241" i="9"/>
  <c r="H241" i="9"/>
  <c r="G241" i="9"/>
  <c r="F241" i="9"/>
  <c r="E241" i="9"/>
  <c r="D241" i="9"/>
  <c r="C241" i="9"/>
  <c r="T227" i="9"/>
  <c r="S227" i="9"/>
  <c r="R227" i="9"/>
  <c r="Q227" i="9"/>
  <c r="P227" i="9"/>
  <c r="O227" i="9"/>
  <c r="N227" i="9"/>
  <c r="M227" i="9"/>
  <c r="L227" i="9"/>
  <c r="K227" i="9"/>
  <c r="J227" i="9"/>
  <c r="I227" i="9"/>
  <c r="H227" i="9"/>
  <c r="G227" i="9"/>
  <c r="F227" i="9"/>
  <c r="E227" i="9"/>
  <c r="D227" i="9"/>
  <c r="C227" i="9"/>
  <c r="T216" i="9"/>
  <c r="S216" i="9"/>
  <c r="R216" i="9"/>
  <c r="Q216" i="9"/>
  <c r="P216" i="9"/>
  <c r="O216" i="9"/>
  <c r="N216" i="9"/>
  <c r="M216" i="9"/>
  <c r="L216" i="9"/>
  <c r="K216" i="9"/>
  <c r="J216" i="9"/>
  <c r="I216" i="9"/>
  <c r="H216" i="9"/>
  <c r="G216" i="9"/>
  <c r="F216" i="9"/>
  <c r="E216" i="9"/>
  <c r="D216" i="9"/>
  <c r="C216" i="9"/>
  <c r="T205" i="9"/>
  <c r="S205" i="9"/>
  <c r="R205" i="9"/>
  <c r="Q205" i="9"/>
  <c r="P205" i="9"/>
  <c r="O205" i="9"/>
  <c r="N205" i="9"/>
  <c r="M205" i="9"/>
  <c r="L205" i="9"/>
  <c r="K205" i="9"/>
  <c r="J205" i="9"/>
  <c r="I205" i="9"/>
  <c r="H205" i="9"/>
  <c r="G205" i="9"/>
  <c r="F205" i="9"/>
  <c r="E205" i="9"/>
  <c r="D205" i="9"/>
  <c r="C205" i="9"/>
  <c r="T187" i="9"/>
  <c r="S187" i="9"/>
  <c r="R187" i="9"/>
  <c r="Q187" i="9"/>
  <c r="P187" i="9"/>
  <c r="O187" i="9"/>
  <c r="N187" i="9"/>
  <c r="M187" i="9"/>
  <c r="L187" i="9"/>
  <c r="K187" i="9"/>
  <c r="J187" i="9"/>
  <c r="I187" i="9"/>
  <c r="H187" i="9"/>
  <c r="G187" i="9"/>
  <c r="F187" i="9"/>
  <c r="E187" i="9"/>
  <c r="D187" i="9"/>
  <c r="C187" i="9"/>
  <c r="T169" i="9"/>
  <c r="S169" i="9"/>
  <c r="R169" i="9"/>
  <c r="Q169" i="9"/>
  <c r="P169" i="9"/>
  <c r="O169" i="9"/>
  <c r="N169" i="9"/>
  <c r="M169" i="9"/>
  <c r="L169" i="9"/>
  <c r="K169" i="9"/>
  <c r="J169" i="9"/>
  <c r="I169" i="9"/>
  <c r="H169" i="9"/>
  <c r="G169" i="9"/>
  <c r="F169" i="9"/>
  <c r="E169" i="9"/>
  <c r="D169" i="9"/>
  <c r="C169" i="9"/>
  <c r="T153" i="9"/>
  <c r="S153" i="9"/>
  <c r="R153" i="9"/>
  <c r="Q153" i="9"/>
  <c r="P153" i="9"/>
  <c r="O153" i="9"/>
  <c r="N153" i="9"/>
  <c r="M153" i="9"/>
  <c r="L153" i="9"/>
  <c r="K153" i="9"/>
  <c r="J153" i="9"/>
  <c r="I153" i="9"/>
  <c r="H153" i="9"/>
  <c r="G153" i="9"/>
  <c r="F153" i="9"/>
  <c r="E153" i="9"/>
  <c r="D153" i="9"/>
  <c r="C153" i="9"/>
  <c r="T137" i="9"/>
  <c r="S137" i="9"/>
  <c r="R137" i="9"/>
  <c r="Q137" i="9"/>
  <c r="P137" i="9"/>
  <c r="O137" i="9"/>
  <c r="N137" i="9"/>
  <c r="M137" i="9"/>
  <c r="L137" i="9"/>
  <c r="K137" i="9"/>
  <c r="J137" i="9"/>
  <c r="I137" i="9"/>
  <c r="H137" i="9"/>
  <c r="G137" i="9"/>
  <c r="F137" i="9"/>
  <c r="E137" i="9"/>
  <c r="D137" i="9"/>
  <c r="C137" i="9"/>
  <c r="T121" i="9"/>
  <c r="S121" i="9"/>
  <c r="R121" i="9"/>
  <c r="Q121" i="9"/>
  <c r="P121" i="9"/>
  <c r="O121" i="9"/>
  <c r="N121" i="9"/>
  <c r="M121" i="9"/>
  <c r="L121" i="9"/>
  <c r="K121" i="9"/>
  <c r="J121" i="9"/>
  <c r="I121" i="9"/>
  <c r="H121" i="9"/>
  <c r="G121" i="9"/>
  <c r="F121" i="9"/>
  <c r="E121" i="9"/>
  <c r="D121" i="9"/>
  <c r="C121" i="9"/>
  <c r="T107" i="9"/>
  <c r="S107" i="9"/>
  <c r="R107" i="9"/>
  <c r="Q107" i="9"/>
  <c r="P107" i="9"/>
  <c r="O107" i="9"/>
  <c r="N107" i="9"/>
  <c r="M107" i="9"/>
  <c r="L107" i="9"/>
  <c r="K107" i="9"/>
  <c r="J107" i="9"/>
  <c r="I107" i="9"/>
  <c r="H107" i="9"/>
  <c r="G107" i="9"/>
  <c r="F107" i="9"/>
  <c r="E107" i="9"/>
  <c r="D107" i="9"/>
  <c r="C107" i="9"/>
  <c r="T97" i="9"/>
  <c r="S97" i="9"/>
  <c r="R97" i="9"/>
  <c r="Q97" i="9"/>
  <c r="P97" i="9"/>
  <c r="O97" i="9"/>
  <c r="N97" i="9"/>
  <c r="M97" i="9"/>
  <c r="L97" i="9"/>
  <c r="K97" i="9"/>
  <c r="J97" i="9"/>
  <c r="I97" i="9"/>
  <c r="H97" i="9"/>
  <c r="G97" i="9"/>
  <c r="F97" i="9"/>
  <c r="E97" i="9"/>
  <c r="D97" i="9"/>
  <c r="C97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D83" i="9"/>
  <c r="C83" i="9"/>
  <c r="T69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E69" i="9"/>
  <c r="D69" i="9"/>
  <c r="C69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D61" i="9"/>
  <c r="C61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C48" i="9"/>
  <c r="T33" i="9"/>
  <c r="S33" i="9"/>
  <c r="R33" i="9"/>
  <c r="Q33" i="9"/>
  <c r="P33" i="9"/>
  <c r="O33" i="9"/>
  <c r="N33" i="9"/>
  <c r="N292" i="9" s="1"/>
  <c r="M33" i="9"/>
  <c r="L33" i="9"/>
  <c r="K33" i="9"/>
  <c r="J33" i="9"/>
  <c r="I33" i="9"/>
  <c r="H33" i="9"/>
  <c r="G33" i="9"/>
  <c r="F33" i="9"/>
  <c r="E33" i="9"/>
  <c r="D33" i="9"/>
  <c r="C33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T6" i="9"/>
  <c r="T292" i="9" s="1"/>
  <c r="S6" i="9"/>
  <c r="S292" i="9" s="1"/>
  <c r="R6" i="9"/>
  <c r="R292" i="9" s="1"/>
  <c r="Q6" i="9"/>
  <c r="Q292" i="9" s="1"/>
  <c r="P6" i="9"/>
  <c r="P292" i="9" s="1"/>
  <c r="O6" i="9"/>
  <c r="O292" i="9" s="1"/>
  <c r="N6" i="9"/>
  <c r="M6" i="9"/>
  <c r="M292" i="9" s="1"/>
  <c r="L6" i="9"/>
  <c r="L292" i="9" s="1"/>
  <c r="K6" i="9"/>
  <c r="K292" i="9" s="1"/>
  <c r="J6" i="9"/>
  <c r="J292" i="9" s="1"/>
  <c r="I6" i="9"/>
  <c r="I292" i="9" s="1"/>
  <c r="H6" i="9"/>
  <c r="H292" i="9" s="1"/>
  <c r="G6" i="9"/>
  <c r="G292" i="9" s="1"/>
  <c r="F6" i="9"/>
  <c r="E6" i="9"/>
  <c r="E292" i="9" s="1"/>
  <c r="D6" i="9"/>
  <c r="D292" i="9" s="1"/>
  <c r="C6" i="9"/>
  <c r="C292" i="9" s="1"/>
  <c r="T275" i="8"/>
  <c r="S275" i="8"/>
  <c r="R275" i="8"/>
  <c r="Q275" i="8"/>
  <c r="P275" i="8"/>
  <c r="O275" i="8"/>
  <c r="N275" i="8"/>
  <c r="M275" i="8"/>
  <c r="L275" i="8"/>
  <c r="K275" i="8"/>
  <c r="J275" i="8"/>
  <c r="I275" i="8"/>
  <c r="H275" i="8"/>
  <c r="G275" i="8"/>
  <c r="F275" i="8"/>
  <c r="E275" i="8"/>
  <c r="D275" i="8"/>
  <c r="C275" i="8"/>
  <c r="T271" i="8"/>
  <c r="S271" i="8"/>
  <c r="R271" i="8"/>
  <c r="Q271" i="8"/>
  <c r="P271" i="8"/>
  <c r="O271" i="8"/>
  <c r="N271" i="8"/>
  <c r="M271" i="8"/>
  <c r="L271" i="8"/>
  <c r="K271" i="8"/>
  <c r="J271" i="8"/>
  <c r="I271" i="8"/>
  <c r="H271" i="8"/>
  <c r="G271" i="8"/>
  <c r="F271" i="8"/>
  <c r="E271" i="8"/>
  <c r="D271" i="8"/>
  <c r="C271" i="8"/>
  <c r="T266" i="8"/>
  <c r="S266" i="8"/>
  <c r="R266" i="8"/>
  <c r="Q266" i="8"/>
  <c r="P266" i="8"/>
  <c r="O266" i="8"/>
  <c r="N266" i="8"/>
  <c r="M266" i="8"/>
  <c r="L266" i="8"/>
  <c r="K266" i="8"/>
  <c r="J266" i="8"/>
  <c r="I266" i="8"/>
  <c r="H266" i="8"/>
  <c r="G266" i="8"/>
  <c r="F266" i="8"/>
  <c r="E266" i="8"/>
  <c r="D266" i="8"/>
  <c r="C266" i="8"/>
  <c r="T262" i="8"/>
  <c r="S262" i="8"/>
  <c r="R262" i="8"/>
  <c r="Q262" i="8"/>
  <c r="P262" i="8"/>
  <c r="O262" i="8"/>
  <c r="N262" i="8"/>
  <c r="M262" i="8"/>
  <c r="L262" i="8"/>
  <c r="K262" i="8"/>
  <c r="J262" i="8"/>
  <c r="I262" i="8"/>
  <c r="H262" i="8"/>
  <c r="G262" i="8"/>
  <c r="F262" i="8"/>
  <c r="E262" i="8"/>
  <c r="D262" i="8"/>
  <c r="C262" i="8"/>
  <c r="T238" i="8"/>
  <c r="S238" i="8"/>
  <c r="R238" i="8"/>
  <c r="Q238" i="8"/>
  <c r="P238" i="8"/>
  <c r="O238" i="8"/>
  <c r="N238" i="8"/>
  <c r="M238" i="8"/>
  <c r="L238" i="8"/>
  <c r="K238" i="8"/>
  <c r="J238" i="8"/>
  <c r="I238" i="8"/>
  <c r="H238" i="8"/>
  <c r="G238" i="8"/>
  <c r="F238" i="8"/>
  <c r="E238" i="8"/>
  <c r="D238" i="8"/>
  <c r="C238" i="8"/>
  <c r="T224" i="8"/>
  <c r="S224" i="8"/>
  <c r="R224" i="8"/>
  <c r="Q224" i="8"/>
  <c r="P224" i="8"/>
  <c r="O224" i="8"/>
  <c r="N224" i="8"/>
  <c r="M224" i="8"/>
  <c r="L224" i="8"/>
  <c r="K224" i="8"/>
  <c r="J224" i="8"/>
  <c r="I224" i="8"/>
  <c r="H224" i="8"/>
  <c r="G224" i="8"/>
  <c r="F224" i="8"/>
  <c r="E224" i="8"/>
  <c r="D224" i="8"/>
  <c r="C224" i="8"/>
  <c r="T213" i="8"/>
  <c r="S213" i="8"/>
  <c r="R213" i="8"/>
  <c r="Q213" i="8"/>
  <c r="P213" i="8"/>
  <c r="O213" i="8"/>
  <c r="N213" i="8"/>
  <c r="M213" i="8"/>
  <c r="L213" i="8"/>
  <c r="K213" i="8"/>
  <c r="J213" i="8"/>
  <c r="I213" i="8"/>
  <c r="H213" i="8"/>
  <c r="G213" i="8"/>
  <c r="F213" i="8"/>
  <c r="E213" i="8"/>
  <c r="D213" i="8"/>
  <c r="C213" i="8"/>
  <c r="T202" i="8"/>
  <c r="S202" i="8"/>
  <c r="R202" i="8"/>
  <c r="Q202" i="8"/>
  <c r="P202" i="8"/>
  <c r="O202" i="8"/>
  <c r="N202" i="8"/>
  <c r="M202" i="8"/>
  <c r="L202" i="8"/>
  <c r="K202" i="8"/>
  <c r="J202" i="8"/>
  <c r="I202" i="8"/>
  <c r="H202" i="8"/>
  <c r="G202" i="8"/>
  <c r="F202" i="8"/>
  <c r="E202" i="8"/>
  <c r="D202" i="8"/>
  <c r="C202" i="8"/>
  <c r="T184" i="8"/>
  <c r="S184" i="8"/>
  <c r="R184" i="8"/>
  <c r="Q184" i="8"/>
  <c r="P184" i="8"/>
  <c r="O184" i="8"/>
  <c r="N184" i="8"/>
  <c r="M184" i="8"/>
  <c r="L184" i="8"/>
  <c r="K184" i="8"/>
  <c r="J184" i="8"/>
  <c r="I184" i="8"/>
  <c r="H184" i="8"/>
  <c r="G184" i="8"/>
  <c r="F184" i="8"/>
  <c r="E184" i="8"/>
  <c r="D184" i="8"/>
  <c r="C184" i="8"/>
  <c r="T166" i="8"/>
  <c r="S166" i="8"/>
  <c r="R166" i="8"/>
  <c r="Q166" i="8"/>
  <c r="P166" i="8"/>
  <c r="O166" i="8"/>
  <c r="N166" i="8"/>
  <c r="M166" i="8"/>
  <c r="L166" i="8"/>
  <c r="K166" i="8"/>
  <c r="J166" i="8"/>
  <c r="I166" i="8"/>
  <c r="H166" i="8"/>
  <c r="G166" i="8"/>
  <c r="F166" i="8"/>
  <c r="E166" i="8"/>
  <c r="D166" i="8"/>
  <c r="C166" i="8"/>
  <c r="T150" i="8"/>
  <c r="S150" i="8"/>
  <c r="R150" i="8"/>
  <c r="Q150" i="8"/>
  <c r="P150" i="8"/>
  <c r="O150" i="8"/>
  <c r="N150" i="8"/>
  <c r="M150" i="8"/>
  <c r="L150" i="8"/>
  <c r="K150" i="8"/>
  <c r="J150" i="8"/>
  <c r="I150" i="8"/>
  <c r="H150" i="8"/>
  <c r="G150" i="8"/>
  <c r="F150" i="8"/>
  <c r="E150" i="8"/>
  <c r="D150" i="8"/>
  <c r="C150" i="8"/>
  <c r="T134" i="8"/>
  <c r="S134" i="8"/>
  <c r="R134" i="8"/>
  <c r="Q134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4" i="8"/>
  <c r="C134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T31" i="8"/>
  <c r="S31" i="8"/>
  <c r="R31" i="8"/>
  <c r="Q31" i="8"/>
  <c r="P31" i="8"/>
  <c r="O31" i="8"/>
  <c r="N31" i="8"/>
  <c r="N288" i="8" s="1"/>
  <c r="M31" i="8"/>
  <c r="L31" i="8"/>
  <c r="K31" i="8"/>
  <c r="J31" i="8"/>
  <c r="I31" i="8"/>
  <c r="H31" i="8"/>
  <c r="G31" i="8"/>
  <c r="F31" i="8"/>
  <c r="F288" i="8" s="1"/>
  <c r="E31" i="8"/>
  <c r="D31" i="8"/>
  <c r="C31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T6" i="8"/>
  <c r="T288" i="8" s="1"/>
  <c r="S6" i="8"/>
  <c r="S288" i="8" s="1"/>
  <c r="R6" i="8"/>
  <c r="R288" i="8" s="1"/>
  <c r="Q6" i="8"/>
  <c r="Q288" i="8" s="1"/>
  <c r="P6" i="8"/>
  <c r="P288" i="8" s="1"/>
  <c r="O6" i="8"/>
  <c r="O288" i="8" s="1"/>
  <c r="N6" i="8"/>
  <c r="M6" i="8"/>
  <c r="M288" i="8" s="1"/>
  <c r="L6" i="8"/>
  <c r="L288" i="8" s="1"/>
  <c r="K6" i="8"/>
  <c r="K288" i="8" s="1"/>
  <c r="J6" i="8"/>
  <c r="J288" i="8" s="1"/>
  <c r="I6" i="8"/>
  <c r="I288" i="8" s="1"/>
  <c r="H6" i="8"/>
  <c r="H288" i="8" s="1"/>
  <c r="G6" i="8"/>
  <c r="G288" i="8" s="1"/>
  <c r="F6" i="8"/>
  <c r="E6" i="8"/>
  <c r="E288" i="8" s="1"/>
  <c r="D6" i="8"/>
  <c r="D288" i="8" s="1"/>
  <c r="C6" i="8"/>
  <c r="C288" i="8" s="1"/>
  <c r="Q269" i="7"/>
  <c r="P269" i="7"/>
  <c r="O269" i="7"/>
  <c r="N269" i="7"/>
  <c r="M269" i="7"/>
  <c r="L269" i="7"/>
  <c r="K269" i="7"/>
  <c r="J269" i="7"/>
  <c r="I269" i="7"/>
  <c r="H269" i="7"/>
  <c r="G269" i="7"/>
  <c r="F269" i="7"/>
  <c r="E269" i="7"/>
  <c r="D269" i="7"/>
  <c r="C269" i="7"/>
  <c r="Q265" i="7"/>
  <c r="P265" i="7"/>
  <c r="O265" i="7"/>
  <c r="N265" i="7"/>
  <c r="M265" i="7"/>
  <c r="L265" i="7"/>
  <c r="K265" i="7"/>
  <c r="J265" i="7"/>
  <c r="I265" i="7"/>
  <c r="H265" i="7"/>
  <c r="G265" i="7"/>
  <c r="F265" i="7"/>
  <c r="E265" i="7"/>
  <c r="D265" i="7"/>
  <c r="C265" i="7"/>
  <c r="Q261" i="7"/>
  <c r="P261" i="7"/>
  <c r="O261" i="7"/>
  <c r="N261" i="7"/>
  <c r="M261" i="7"/>
  <c r="L261" i="7"/>
  <c r="K261" i="7"/>
  <c r="J261" i="7"/>
  <c r="I261" i="7"/>
  <c r="H261" i="7"/>
  <c r="G261" i="7"/>
  <c r="F261" i="7"/>
  <c r="E261" i="7"/>
  <c r="D261" i="7"/>
  <c r="C261" i="7"/>
  <c r="Q224" i="7"/>
  <c r="P224" i="7"/>
  <c r="O224" i="7"/>
  <c r="N224" i="7"/>
  <c r="M224" i="7"/>
  <c r="L224" i="7"/>
  <c r="K224" i="7"/>
  <c r="J224" i="7"/>
  <c r="I224" i="7"/>
  <c r="H224" i="7"/>
  <c r="G224" i="7"/>
  <c r="F224" i="7"/>
  <c r="E224" i="7"/>
  <c r="D224" i="7"/>
  <c r="C224" i="7"/>
  <c r="Q213" i="7"/>
  <c r="P213" i="7"/>
  <c r="O213" i="7"/>
  <c r="N213" i="7"/>
  <c r="M213" i="7"/>
  <c r="L213" i="7"/>
  <c r="K213" i="7"/>
  <c r="J213" i="7"/>
  <c r="I213" i="7"/>
  <c r="H213" i="7"/>
  <c r="G213" i="7"/>
  <c r="F213" i="7"/>
  <c r="E213" i="7"/>
  <c r="D213" i="7"/>
  <c r="C213" i="7"/>
  <c r="Q202" i="7"/>
  <c r="P202" i="7"/>
  <c r="O202" i="7"/>
  <c r="N202" i="7"/>
  <c r="M202" i="7"/>
  <c r="L202" i="7"/>
  <c r="K202" i="7"/>
  <c r="J202" i="7"/>
  <c r="I202" i="7"/>
  <c r="H202" i="7"/>
  <c r="G202" i="7"/>
  <c r="F202" i="7"/>
  <c r="E202" i="7"/>
  <c r="D202" i="7"/>
  <c r="C202" i="7"/>
  <c r="Q183" i="7"/>
  <c r="P183" i="7"/>
  <c r="O183" i="7"/>
  <c r="N183" i="7"/>
  <c r="M183" i="7"/>
  <c r="L183" i="7"/>
  <c r="K183" i="7"/>
  <c r="J183" i="7"/>
  <c r="I183" i="7"/>
  <c r="H183" i="7"/>
  <c r="G183" i="7"/>
  <c r="F183" i="7"/>
  <c r="E183" i="7"/>
  <c r="D183" i="7"/>
  <c r="C183" i="7"/>
  <c r="Q165" i="7"/>
  <c r="P165" i="7"/>
  <c r="O165" i="7"/>
  <c r="N165" i="7"/>
  <c r="M165" i="7"/>
  <c r="L165" i="7"/>
  <c r="K165" i="7"/>
  <c r="J165" i="7"/>
  <c r="I165" i="7"/>
  <c r="H165" i="7"/>
  <c r="G165" i="7"/>
  <c r="F165" i="7"/>
  <c r="E165" i="7"/>
  <c r="D165" i="7"/>
  <c r="C165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C149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Q278" i="6"/>
  <c r="P278" i="6"/>
  <c r="O278" i="6"/>
  <c r="N278" i="6"/>
  <c r="K278" i="6"/>
  <c r="H278" i="6"/>
  <c r="E278" i="6"/>
  <c r="P277" i="6"/>
  <c r="Q277" i="6" s="1"/>
  <c r="O277" i="6"/>
  <c r="N277" i="6"/>
  <c r="K277" i="6"/>
  <c r="H277" i="6"/>
  <c r="E277" i="6"/>
  <c r="P276" i="6"/>
  <c r="O276" i="6"/>
  <c r="Q276" i="6" s="1"/>
  <c r="N276" i="6"/>
  <c r="K276" i="6"/>
  <c r="H276" i="6"/>
  <c r="E276" i="6"/>
  <c r="P275" i="6"/>
  <c r="P274" i="6" s="1"/>
  <c r="O275" i="6"/>
  <c r="Q275" i="6" s="1"/>
  <c r="N275" i="6"/>
  <c r="N274" i="6" s="1"/>
  <c r="K275" i="6"/>
  <c r="K274" i="6" s="1"/>
  <c r="H275" i="6"/>
  <c r="E275" i="6"/>
  <c r="M274" i="6"/>
  <c r="L274" i="6"/>
  <c r="J274" i="6"/>
  <c r="I274" i="6"/>
  <c r="H274" i="6"/>
  <c r="G274" i="6"/>
  <c r="F274" i="6"/>
  <c r="E274" i="6"/>
  <c r="D274" i="6"/>
  <c r="C274" i="6"/>
  <c r="P273" i="6"/>
  <c r="O273" i="6"/>
  <c r="Q273" i="6" s="1"/>
  <c r="N273" i="6"/>
  <c r="K273" i="6"/>
  <c r="H273" i="6"/>
  <c r="E273" i="6"/>
  <c r="P272" i="6"/>
  <c r="O272" i="6"/>
  <c r="Q272" i="6" s="1"/>
  <c r="N272" i="6"/>
  <c r="K272" i="6"/>
  <c r="H272" i="6"/>
  <c r="E272" i="6"/>
  <c r="P271" i="6"/>
  <c r="O271" i="6"/>
  <c r="Q271" i="6" s="1"/>
  <c r="N271" i="6"/>
  <c r="K271" i="6"/>
  <c r="H271" i="6"/>
  <c r="E271" i="6"/>
  <c r="Q270" i="6"/>
  <c r="Q269" i="6" s="1"/>
  <c r="P270" i="6"/>
  <c r="O270" i="6"/>
  <c r="O269" i="6" s="1"/>
  <c r="N270" i="6"/>
  <c r="N269" i="6" s="1"/>
  <c r="K270" i="6"/>
  <c r="K269" i="6" s="1"/>
  <c r="H270" i="6"/>
  <c r="E270" i="6"/>
  <c r="E269" i="6" s="1"/>
  <c r="P269" i="6"/>
  <c r="M269" i="6"/>
  <c r="L269" i="6"/>
  <c r="J269" i="6"/>
  <c r="I269" i="6"/>
  <c r="H269" i="6"/>
  <c r="G269" i="6"/>
  <c r="F269" i="6"/>
  <c r="D269" i="6"/>
  <c r="C269" i="6"/>
  <c r="P268" i="6"/>
  <c r="O268" i="6"/>
  <c r="Q268" i="6" s="1"/>
  <c r="N268" i="6"/>
  <c r="K268" i="6"/>
  <c r="H268" i="6"/>
  <c r="E268" i="6"/>
  <c r="P267" i="6"/>
  <c r="O267" i="6"/>
  <c r="Q267" i="6" s="1"/>
  <c r="N267" i="6"/>
  <c r="K267" i="6"/>
  <c r="H267" i="6"/>
  <c r="E267" i="6"/>
  <c r="P266" i="6"/>
  <c r="P265" i="6" s="1"/>
  <c r="O266" i="6"/>
  <c r="Q266" i="6" s="1"/>
  <c r="N266" i="6"/>
  <c r="N265" i="6" s="1"/>
  <c r="K266" i="6"/>
  <c r="K265" i="6" s="1"/>
  <c r="H266" i="6"/>
  <c r="E266" i="6"/>
  <c r="M265" i="6"/>
  <c r="L265" i="6"/>
  <c r="J265" i="6"/>
  <c r="I265" i="6"/>
  <c r="H265" i="6"/>
  <c r="G265" i="6"/>
  <c r="F265" i="6"/>
  <c r="E265" i="6"/>
  <c r="D265" i="6"/>
  <c r="C265" i="6"/>
  <c r="P264" i="6"/>
  <c r="O264" i="6"/>
  <c r="Q264" i="6" s="1"/>
  <c r="N264" i="6"/>
  <c r="K264" i="6"/>
  <c r="H264" i="6"/>
  <c r="E264" i="6"/>
  <c r="P263" i="6"/>
  <c r="O263" i="6"/>
  <c r="Q263" i="6" s="1"/>
  <c r="N263" i="6"/>
  <c r="K263" i="6"/>
  <c r="H263" i="6"/>
  <c r="E263" i="6"/>
  <c r="Q262" i="6"/>
  <c r="P262" i="6"/>
  <c r="O262" i="6"/>
  <c r="N262" i="6"/>
  <c r="K262" i="6"/>
  <c r="H262" i="6"/>
  <c r="E262" i="6"/>
  <c r="P261" i="6"/>
  <c r="Q261" i="6" s="1"/>
  <c r="O261" i="6"/>
  <c r="N261" i="6"/>
  <c r="K261" i="6"/>
  <c r="H261" i="6"/>
  <c r="E261" i="6"/>
  <c r="P260" i="6"/>
  <c r="O260" i="6"/>
  <c r="Q260" i="6" s="1"/>
  <c r="N260" i="6"/>
  <c r="K260" i="6"/>
  <c r="H260" i="6"/>
  <c r="E260" i="6"/>
  <c r="P259" i="6"/>
  <c r="O259" i="6"/>
  <c r="Q259" i="6" s="1"/>
  <c r="N259" i="6"/>
  <c r="K259" i="6"/>
  <c r="H259" i="6"/>
  <c r="E259" i="6"/>
  <c r="P258" i="6"/>
  <c r="O258" i="6"/>
  <c r="Q258" i="6" s="1"/>
  <c r="N258" i="6"/>
  <c r="K258" i="6"/>
  <c r="H258" i="6"/>
  <c r="E258" i="6"/>
  <c r="P257" i="6"/>
  <c r="O257" i="6"/>
  <c r="Q257" i="6" s="1"/>
  <c r="N257" i="6"/>
  <c r="K257" i="6"/>
  <c r="H257" i="6"/>
  <c r="E257" i="6"/>
  <c r="P256" i="6"/>
  <c r="O256" i="6"/>
  <c r="Q256" i="6" s="1"/>
  <c r="N256" i="6"/>
  <c r="K256" i="6"/>
  <c r="H256" i="6"/>
  <c r="E256" i="6"/>
  <c r="P255" i="6"/>
  <c r="O255" i="6"/>
  <c r="Q255" i="6" s="1"/>
  <c r="N255" i="6"/>
  <c r="K255" i="6"/>
  <c r="H255" i="6"/>
  <c r="E255" i="6"/>
  <c r="Q254" i="6"/>
  <c r="P254" i="6"/>
  <c r="O254" i="6"/>
  <c r="N254" i="6"/>
  <c r="K254" i="6"/>
  <c r="H254" i="6"/>
  <c r="E254" i="6"/>
  <c r="P253" i="6"/>
  <c r="Q253" i="6" s="1"/>
  <c r="O253" i="6"/>
  <c r="N253" i="6"/>
  <c r="K253" i="6"/>
  <c r="H253" i="6"/>
  <c r="E253" i="6"/>
  <c r="P252" i="6"/>
  <c r="O252" i="6"/>
  <c r="Q252" i="6" s="1"/>
  <c r="N252" i="6"/>
  <c r="K252" i="6"/>
  <c r="H252" i="6"/>
  <c r="E252" i="6"/>
  <c r="P251" i="6"/>
  <c r="O251" i="6"/>
  <c r="Q251" i="6" s="1"/>
  <c r="N251" i="6"/>
  <c r="K251" i="6"/>
  <c r="H251" i="6"/>
  <c r="E251" i="6"/>
  <c r="P250" i="6"/>
  <c r="O250" i="6"/>
  <c r="Q250" i="6" s="1"/>
  <c r="N250" i="6"/>
  <c r="K250" i="6"/>
  <c r="H250" i="6"/>
  <c r="E250" i="6"/>
  <c r="P249" i="6"/>
  <c r="O249" i="6"/>
  <c r="Q249" i="6" s="1"/>
  <c r="N249" i="6"/>
  <c r="K249" i="6"/>
  <c r="H249" i="6"/>
  <c r="E249" i="6"/>
  <c r="P248" i="6"/>
  <c r="O248" i="6"/>
  <c r="Q248" i="6" s="1"/>
  <c r="N248" i="6"/>
  <c r="K248" i="6"/>
  <c r="H248" i="6"/>
  <c r="H241" i="6" s="1"/>
  <c r="E248" i="6"/>
  <c r="E241" i="6" s="1"/>
  <c r="P247" i="6"/>
  <c r="O247" i="6"/>
  <c r="Q247" i="6" s="1"/>
  <c r="N247" i="6"/>
  <c r="K247" i="6"/>
  <c r="H247" i="6"/>
  <c r="E247" i="6"/>
  <c r="Q246" i="6"/>
  <c r="P246" i="6"/>
  <c r="O246" i="6"/>
  <c r="N246" i="6"/>
  <c r="K246" i="6"/>
  <c r="H246" i="6"/>
  <c r="E246" i="6"/>
  <c r="P245" i="6"/>
  <c r="Q245" i="6" s="1"/>
  <c r="O245" i="6"/>
  <c r="N245" i="6"/>
  <c r="K245" i="6"/>
  <c r="H245" i="6"/>
  <c r="E245" i="6"/>
  <c r="P244" i="6"/>
  <c r="P241" i="6" s="1"/>
  <c r="O244" i="6"/>
  <c r="Q244" i="6" s="1"/>
  <c r="N244" i="6"/>
  <c r="K244" i="6"/>
  <c r="H244" i="6"/>
  <c r="E244" i="6"/>
  <c r="P243" i="6"/>
  <c r="O243" i="6"/>
  <c r="Q243" i="6" s="1"/>
  <c r="N243" i="6"/>
  <c r="K243" i="6"/>
  <c r="H243" i="6"/>
  <c r="E243" i="6"/>
  <c r="P242" i="6"/>
  <c r="O242" i="6"/>
  <c r="Q242" i="6" s="1"/>
  <c r="N242" i="6"/>
  <c r="N241" i="6" s="1"/>
  <c r="K242" i="6"/>
  <c r="K241" i="6" s="1"/>
  <c r="H242" i="6"/>
  <c r="E242" i="6"/>
  <c r="M241" i="6"/>
  <c r="L241" i="6"/>
  <c r="J241" i="6"/>
  <c r="I241" i="6"/>
  <c r="G241" i="6"/>
  <c r="F241" i="6"/>
  <c r="D241" i="6"/>
  <c r="C241" i="6"/>
  <c r="P240" i="6"/>
  <c r="O240" i="6"/>
  <c r="Q240" i="6" s="1"/>
  <c r="N240" i="6"/>
  <c r="K240" i="6"/>
  <c r="H240" i="6"/>
  <c r="E240" i="6"/>
  <c r="P239" i="6"/>
  <c r="O239" i="6"/>
  <c r="Q239" i="6" s="1"/>
  <c r="N239" i="6"/>
  <c r="K239" i="6"/>
  <c r="H239" i="6"/>
  <c r="E239" i="6"/>
  <c r="Q238" i="6"/>
  <c r="P238" i="6"/>
  <c r="O238" i="6"/>
  <c r="N238" i="6"/>
  <c r="K238" i="6"/>
  <c r="H238" i="6"/>
  <c r="E238" i="6"/>
  <c r="P237" i="6"/>
  <c r="Q237" i="6" s="1"/>
  <c r="O237" i="6"/>
  <c r="N237" i="6"/>
  <c r="K237" i="6"/>
  <c r="H237" i="6"/>
  <c r="E237" i="6"/>
  <c r="P236" i="6"/>
  <c r="O236" i="6"/>
  <c r="Q236" i="6" s="1"/>
  <c r="N236" i="6"/>
  <c r="K236" i="6"/>
  <c r="H236" i="6"/>
  <c r="E236" i="6"/>
  <c r="P235" i="6"/>
  <c r="O235" i="6"/>
  <c r="Q235" i="6" s="1"/>
  <c r="N235" i="6"/>
  <c r="K235" i="6"/>
  <c r="H235" i="6"/>
  <c r="E235" i="6"/>
  <c r="P234" i="6"/>
  <c r="O234" i="6"/>
  <c r="Q234" i="6" s="1"/>
  <c r="N234" i="6"/>
  <c r="K234" i="6"/>
  <c r="H234" i="6"/>
  <c r="E234" i="6"/>
  <c r="P233" i="6"/>
  <c r="O233" i="6"/>
  <c r="Q233" i="6" s="1"/>
  <c r="N233" i="6"/>
  <c r="K233" i="6"/>
  <c r="H233" i="6"/>
  <c r="E233" i="6"/>
  <c r="P232" i="6"/>
  <c r="O232" i="6"/>
  <c r="Q232" i="6" s="1"/>
  <c r="N232" i="6"/>
  <c r="K232" i="6"/>
  <c r="H232" i="6"/>
  <c r="H227" i="6" s="1"/>
  <c r="E232" i="6"/>
  <c r="P231" i="6"/>
  <c r="O231" i="6"/>
  <c r="Q231" i="6" s="1"/>
  <c r="N231" i="6"/>
  <c r="K231" i="6"/>
  <c r="H231" i="6"/>
  <c r="E231" i="6"/>
  <c r="E227" i="6" s="1"/>
  <c r="Q230" i="6"/>
  <c r="P230" i="6"/>
  <c r="O230" i="6"/>
  <c r="N230" i="6"/>
  <c r="K230" i="6"/>
  <c r="H230" i="6"/>
  <c r="E230" i="6"/>
  <c r="P229" i="6"/>
  <c r="Q229" i="6" s="1"/>
  <c r="O229" i="6"/>
  <c r="N229" i="6"/>
  <c r="K229" i="6"/>
  <c r="H229" i="6"/>
  <c r="E229" i="6"/>
  <c r="P228" i="6"/>
  <c r="P227" i="6" s="1"/>
  <c r="O228" i="6"/>
  <c r="Q228" i="6" s="1"/>
  <c r="N228" i="6"/>
  <c r="K228" i="6"/>
  <c r="K227" i="6" s="1"/>
  <c r="H228" i="6"/>
  <c r="E228" i="6"/>
  <c r="N227" i="6"/>
  <c r="M227" i="6"/>
  <c r="L227" i="6"/>
  <c r="J227" i="6"/>
  <c r="I227" i="6"/>
  <c r="G227" i="6"/>
  <c r="F227" i="6"/>
  <c r="D227" i="6"/>
  <c r="C227" i="6"/>
  <c r="P226" i="6"/>
  <c r="O226" i="6"/>
  <c r="Q226" i="6" s="1"/>
  <c r="N226" i="6"/>
  <c r="K226" i="6"/>
  <c r="H226" i="6"/>
  <c r="E226" i="6"/>
  <c r="P225" i="6"/>
  <c r="O225" i="6"/>
  <c r="Q225" i="6" s="1"/>
  <c r="N225" i="6"/>
  <c r="K225" i="6"/>
  <c r="H225" i="6"/>
  <c r="E225" i="6"/>
  <c r="P224" i="6"/>
  <c r="O224" i="6"/>
  <c r="Q224" i="6" s="1"/>
  <c r="N224" i="6"/>
  <c r="K224" i="6"/>
  <c r="H224" i="6"/>
  <c r="E224" i="6"/>
  <c r="E216" i="6" s="1"/>
  <c r="P223" i="6"/>
  <c r="O223" i="6"/>
  <c r="Q223" i="6" s="1"/>
  <c r="N223" i="6"/>
  <c r="K223" i="6"/>
  <c r="H223" i="6"/>
  <c r="E223" i="6"/>
  <c r="Q222" i="6"/>
  <c r="P222" i="6"/>
  <c r="O222" i="6"/>
  <c r="N222" i="6"/>
  <c r="K222" i="6"/>
  <c r="H222" i="6"/>
  <c r="E222" i="6"/>
  <c r="P221" i="6"/>
  <c r="P216" i="6" s="1"/>
  <c r="O221" i="6"/>
  <c r="N221" i="6"/>
  <c r="K221" i="6"/>
  <c r="H221" i="6"/>
  <c r="E221" i="6"/>
  <c r="P220" i="6"/>
  <c r="O220" i="6"/>
  <c r="O216" i="6" s="1"/>
  <c r="N220" i="6"/>
  <c r="K220" i="6"/>
  <c r="H220" i="6"/>
  <c r="E220" i="6"/>
  <c r="P219" i="6"/>
  <c r="O219" i="6"/>
  <c r="Q219" i="6" s="1"/>
  <c r="N219" i="6"/>
  <c r="K219" i="6"/>
  <c r="H219" i="6"/>
  <c r="E219" i="6"/>
  <c r="P218" i="6"/>
  <c r="O218" i="6"/>
  <c r="Q218" i="6" s="1"/>
  <c r="N218" i="6"/>
  <c r="N216" i="6" s="1"/>
  <c r="K218" i="6"/>
  <c r="K216" i="6" s="1"/>
  <c r="H218" i="6"/>
  <c r="E218" i="6"/>
  <c r="P217" i="6"/>
  <c r="O217" i="6"/>
  <c r="Q217" i="6" s="1"/>
  <c r="N217" i="6"/>
  <c r="K217" i="6"/>
  <c r="H217" i="6"/>
  <c r="H216" i="6" s="1"/>
  <c r="E217" i="6"/>
  <c r="M216" i="6"/>
  <c r="L216" i="6"/>
  <c r="J216" i="6"/>
  <c r="I216" i="6"/>
  <c r="G216" i="6"/>
  <c r="F216" i="6"/>
  <c r="D216" i="6"/>
  <c r="C216" i="6"/>
  <c r="P215" i="6"/>
  <c r="O215" i="6"/>
  <c r="Q215" i="6" s="1"/>
  <c r="N215" i="6"/>
  <c r="K215" i="6"/>
  <c r="H215" i="6"/>
  <c r="E215" i="6"/>
  <c r="Q214" i="6"/>
  <c r="P214" i="6"/>
  <c r="O214" i="6"/>
  <c r="N214" i="6"/>
  <c r="K214" i="6"/>
  <c r="H214" i="6"/>
  <c r="E214" i="6"/>
  <c r="P213" i="6"/>
  <c r="P205" i="6" s="1"/>
  <c r="O213" i="6"/>
  <c r="N213" i="6"/>
  <c r="K213" i="6"/>
  <c r="H213" i="6"/>
  <c r="E213" i="6"/>
  <c r="P212" i="6"/>
  <c r="O212" i="6"/>
  <c r="O205" i="6" s="1"/>
  <c r="N212" i="6"/>
  <c r="K212" i="6"/>
  <c r="H212" i="6"/>
  <c r="E212" i="6"/>
  <c r="P211" i="6"/>
  <c r="O211" i="6"/>
  <c r="Q211" i="6" s="1"/>
  <c r="N211" i="6"/>
  <c r="N205" i="6" s="1"/>
  <c r="K211" i="6"/>
  <c r="H211" i="6"/>
  <c r="E211" i="6"/>
  <c r="P210" i="6"/>
  <c r="O210" i="6"/>
  <c r="Q210" i="6" s="1"/>
  <c r="N210" i="6"/>
  <c r="K210" i="6"/>
  <c r="K205" i="6" s="1"/>
  <c r="H210" i="6"/>
  <c r="E210" i="6"/>
  <c r="P209" i="6"/>
  <c r="O209" i="6"/>
  <c r="Q209" i="6" s="1"/>
  <c r="N209" i="6"/>
  <c r="K209" i="6"/>
  <c r="H209" i="6"/>
  <c r="E209" i="6"/>
  <c r="P208" i="6"/>
  <c r="O208" i="6"/>
  <c r="Q208" i="6" s="1"/>
  <c r="N208" i="6"/>
  <c r="K208" i="6"/>
  <c r="H208" i="6"/>
  <c r="E208" i="6"/>
  <c r="E205" i="6" s="1"/>
  <c r="P207" i="6"/>
  <c r="O207" i="6"/>
  <c r="Q207" i="6" s="1"/>
  <c r="N207" i="6"/>
  <c r="K207" i="6"/>
  <c r="H207" i="6"/>
  <c r="E207" i="6"/>
  <c r="Q206" i="6"/>
  <c r="P206" i="6"/>
  <c r="O206" i="6"/>
  <c r="N206" i="6"/>
  <c r="K206" i="6"/>
  <c r="H206" i="6"/>
  <c r="E206" i="6"/>
  <c r="M205" i="6"/>
  <c r="L205" i="6"/>
  <c r="J205" i="6"/>
  <c r="I205" i="6"/>
  <c r="H205" i="6"/>
  <c r="G205" i="6"/>
  <c r="F205" i="6"/>
  <c r="D205" i="6"/>
  <c r="C205" i="6"/>
  <c r="P204" i="6"/>
  <c r="O204" i="6"/>
  <c r="Q204" i="6" s="1"/>
  <c r="N204" i="6"/>
  <c r="K204" i="6"/>
  <c r="H204" i="6"/>
  <c r="E204" i="6"/>
  <c r="P203" i="6"/>
  <c r="O203" i="6"/>
  <c r="Q203" i="6" s="1"/>
  <c r="N203" i="6"/>
  <c r="K203" i="6"/>
  <c r="H203" i="6"/>
  <c r="E203" i="6"/>
  <c r="P202" i="6"/>
  <c r="O202" i="6"/>
  <c r="Q202" i="6" s="1"/>
  <c r="N202" i="6"/>
  <c r="K202" i="6"/>
  <c r="H202" i="6"/>
  <c r="E202" i="6"/>
  <c r="P201" i="6"/>
  <c r="O201" i="6"/>
  <c r="Q201" i="6" s="1"/>
  <c r="N201" i="6"/>
  <c r="K201" i="6"/>
  <c r="H201" i="6"/>
  <c r="E201" i="6"/>
  <c r="P200" i="6"/>
  <c r="O200" i="6"/>
  <c r="Q200" i="6" s="1"/>
  <c r="N200" i="6"/>
  <c r="K200" i="6"/>
  <c r="H200" i="6"/>
  <c r="E200" i="6"/>
  <c r="P199" i="6"/>
  <c r="O199" i="6"/>
  <c r="Q199" i="6" s="1"/>
  <c r="N199" i="6"/>
  <c r="K199" i="6"/>
  <c r="H199" i="6"/>
  <c r="E199" i="6"/>
  <c r="Q198" i="6"/>
  <c r="P198" i="6"/>
  <c r="O198" i="6"/>
  <c r="N198" i="6"/>
  <c r="K198" i="6"/>
  <c r="H198" i="6"/>
  <c r="E198" i="6"/>
  <c r="P197" i="6"/>
  <c r="Q197" i="6" s="1"/>
  <c r="O197" i="6"/>
  <c r="N197" i="6"/>
  <c r="K197" i="6"/>
  <c r="H197" i="6"/>
  <c r="E197" i="6"/>
  <c r="P196" i="6"/>
  <c r="O196" i="6"/>
  <c r="Q196" i="6" s="1"/>
  <c r="N196" i="6"/>
  <c r="K196" i="6"/>
  <c r="H196" i="6"/>
  <c r="E196" i="6"/>
  <c r="P195" i="6"/>
  <c r="O195" i="6"/>
  <c r="Q195" i="6" s="1"/>
  <c r="N195" i="6"/>
  <c r="K195" i="6"/>
  <c r="H195" i="6"/>
  <c r="E195" i="6"/>
  <c r="P194" i="6"/>
  <c r="O194" i="6"/>
  <c r="Q194" i="6" s="1"/>
  <c r="N194" i="6"/>
  <c r="K194" i="6"/>
  <c r="H194" i="6"/>
  <c r="E194" i="6"/>
  <c r="P193" i="6"/>
  <c r="O193" i="6"/>
  <c r="Q193" i="6" s="1"/>
  <c r="N193" i="6"/>
  <c r="K193" i="6"/>
  <c r="H193" i="6"/>
  <c r="H186" i="6" s="1"/>
  <c r="E193" i="6"/>
  <c r="P192" i="6"/>
  <c r="O192" i="6"/>
  <c r="Q192" i="6" s="1"/>
  <c r="N192" i="6"/>
  <c r="K192" i="6"/>
  <c r="H192" i="6"/>
  <c r="E192" i="6"/>
  <c r="P191" i="6"/>
  <c r="O191" i="6"/>
  <c r="Q191" i="6" s="1"/>
  <c r="N191" i="6"/>
  <c r="K191" i="6"/>
  <c r="H191" i="6"/>
  <c r="E191" i="6"/>
  <c r="Q190" i="6"/>
  <c r="P190" i="6"/>
  <c r="O190" i="6"/>
  <c r="N190" i="6"/>
  <c r="K190" i="6"/>
  <c r="H190" i="6"/>
  <c r="E190" i="6"/>
  <c r="P189" i="6"/>
  <c r="O189" i="6"/>
  <c r="Q189" i="6" s="1"/>
  <c r="N189" i="6"/>
  <c r="K189" i="6"/>
  <c r="H189" i="6"/>
  <c r="E189" i="6"/>
  <c r="P188" i="6"/>
  <c r="P186" i="6" s="1"/>
  <c r="O188" i="6"/>
  <c r="Q188" i="6" s="1"/>
  <c r="N188" i="6"/>
  <c r="K188" i="6"/>
  <c r="H188" i="6"/>
  <c r="E188" i="6"/>
  <c r="P187" i="6"/>
  <c r="O187" i="6"/>
  <c r="Q187" i="6" s="1"/>
  <c r="N187" i="6"/>
  <c r="N186" i="6" s="1"/>
  <c r="K187" i="6"/>
  <c r="K186" i="6" s="1"/>
  <c r="H187" i="6"/>
  <c r="E187" i="6"/>
  <c r="M186" i="6"/>
  <c r="L186" i="6"/>
  <c r="J186" i="6"/>
  <c r="I186" i="6"/>
  <c r="G186" i="6"/>
  <c r="F186" i="6"/>
  <c r="E186" i="6"/>
  <c r="D186" i="6"/>
  <c r="C186" i="6"/>
  <c r="P185" i="6"/>
  <c r="O185" i="6"/>
  <c r="Q185" i="6" s="1"/>
  <c r="N185" i="6"/>
  <c r="K185" i="6"/>
  <c r="H185" i="6"/>
  <c r="E185" i="6"/>
  <c r="P184" i="6"/>
  <c r="O184" i="6"/>
  <c r="Q184" i="6" s="1"/>
  <c r="N184" i="6"/>
  <c r="K184" i="6"/>
  <c r="H184" i="6"/>
  <c r="E184" i="6"/>
  <c r="P183" i="6"/>
  <c r="O183" i="6"/>
  <c r="Q183" i="6" s="1"/>
  <c r="N183" i="6"/>
  <c r="K183" i="6"/>
  <c r="H183" i="6"/>
  <c r="E183" i="6"/>
  <c r="Q182" i="6"/>
  <c r="P182" i="6"/>
  <c r="O182" i="6"/>
  <c r="N182" i="6"/>
  <c r="K182" i="6"/>
  <c r="H182" i="6"/>
  <c r="E182" i="6"/>
  <c r="P181" i="6"/>
  <c r="Q181" i="6" s="1"/>
  <c r="O181" i="6"/>
  <c r="N181" i="6"/>
  <c r="K181" i="6"/>
  <c r="H181" i="6"/>
  <c r="E181" i="6"/>
  <c r="P180" i="6"/>
  <c r="O180" i="6"/>
  <c r="Q180" i="6" s="1"/>
  <c r="N180" i="6"/>
  <c r="K180" i="6"/>
  <c r="H180" i="6"/>
  <c r="E180" i="6"/>
  <c r="P179" i="6"/>
  <c r="O179" i="6"/>
  <c r="Q179" i="6" s="1"/>
  <c r="N179" i="6"/>
  <c r="K179" i="6"/>
  <c r="H179" i="6"/>
  <c r="E179" i="6"/>
  <c r="Q178" i="6"/>
  <c r="P178" i="6"/>
  <c r="O178" i="6"/>
  <c r="N178" i="6"/>
  <c r="K178" i="6"/>
  <c r="H178" i="6"/>
  <c r="E178" i="6"/>
  <c r="P177" i="6"/>
  <c r="Q177" i="6" s="1"/>
  <c r="O177" i="6"/>
  <c r="N177" i="6"/>
  <c r="K177" i="6"/>
  <c r="H177" i="6"/>
  <c r="E177" i="6"/>
  <c r="P176" i="6"/>
  <c r="O176" i="6"/>
  <c r="Q176" i="6" s="1"/>
  <c r="N176" i="6"/>
  <c r="K176" i="6"/>
  <c r="H176" i="6"/>
  <c r="E176" i="6"/>
  <c r="P175" i="6"/>
  <c r="O175" i="6"/>
  <c r="Q175" i="6" s="1"/>
  <c r="N175" i="6"/>
  <c r="K175" i="6"/>
  <c r="H175" i="6"/>
  <c r="E175" i="6"/>
  <c r="Q174" i="6"/>
  <c r="P174" i="6"/>
  <c r="O174" i="6"/>
  <c r="N174" i="6"/>
  <c r="K174" i="6"/>
  <c r="H174" i="6"/>
  <c r="E174" i="6"/>
  <c r="P173" i="6"/>
  <c r="P168" i="6" s="1"/>
  <c r="O173" i="6"/>
  <c r="N173" i="6"/>
  <c r="K173" i="6"/>
  <c r="H173" i="6"/>
  <c r="E173" i="6"/>
  <c r="P172" i="6"/>
  <c r="O172" i="6"/>
  <c r="Q172" i="6" s="1"/>
  <c r="N172" i="6"/>
  <c r="K172" i="6"/>
  <c r="H172" i="6"/>
  <c r="E172" i="6"/>
  <c r="P171" i="6"/>
  <c r="O171" i="6"/>
  <c r="O168" i="6" s="1"/>
  <c r="N171" i="6"/>
  <c r="K171" i="6"/>
  <c r="H171" i="6"/>
  <c r="E171" i="6"/>
  <c r="Q170" i="6"/>
  <c r="P170" i="6"/>
  <c r="O170" i="6"/>
  <c r="N170" i="6"/>
  <c r="N168" i="6" s="1"/>
  <c r="K170" i="6"/>
  <c r="H170" i="6"/>
  <c r="E170" i="6"/>
  <c r="P169" i="6"/>
  <c r="Q169" i="6" s="1"/>
  <c r="O169" i="6"/>
  <c r="N169" i="6"/>
  <c r="K169" i="6"/>
  <c r="H169" i="6"/>
  <c r="H168" i="6" s="1"/>
  <c r="E169" i="6"/>
  <c r="E168" i="6" s="1"/>
  <c r="M168" i="6"/>
  <c r="L168" i="6"/>
  <c r="K168" i="6"/>
  <c r="J168" i="6"/>
  <c r="I168" i="6"/>
  <c r="G168" i="6"/>
  <c r="F168" i="6"/>
  <c r="D168" i="6"/>
  <c r="C168" i="6"/>
  <c r="P167" i="6"/>
  <c r="O167" i="6"/>
  <c r="Q167" i="6" s="1"/>
  <c r="N167" i="6"/>
  <c r="K167" i="6"/>
  <c r="H167" i="6"/>
  <c r="E167" i="6"/>
  <c r="Q166" i="6"/>
  <c r="P166" i="6"/>
  <c r="O166" i="6"/>
  <c r="N166" i="6"/>
  <c r="K166" i="6"/>
  <c r="H166" i="6"/>
  <c r="E166" i="6"/>
  <c r="P165" i="6"/>
  <c r="Q165" i="6" s="1"/>
  <c r="O165" i="6"/>
  <c r="N165" i="6"/>
  <c r="K165" i="6"/>
  <c r="H165" i="6"/>
  <c r="E165" i="6"/>
  <c r="P164" i="6"/>
  <c r="O164" i="6"/>
  <c r="Q164" i="6" s="1"/>
  <c r="N164" i="6"/>
  <c r="K164" i="6"/>
  <c r="H164" i="6"/>
  <c r="E164" i="6"/>
  <c r="P163" i="6"/>
  <c r="O163" i="6"/>
  <c r="Q163" i="6" s="1"/>
  <c r="N163" i="6"/>
  <c r="K163" i="6"/>
  <c r="H163" i="6"/>
  <c r="E163" i="6"/>
  <c r="P162" i="6"/>
  <c r="O162" i="6"/>
  <c r="Q162" i="6" s="1"/>
  <c r="N162" i="6"/>
  <c r="K162" i="6"/>
  <c r="H162" i="6"/>
  <c r="E162" i="6"/>
  <c r="Q161" i="6"/>
  <c r="P161" i="6"/>
  <c r="O161" i="6"/>
  <c r="N161" i="6"/>
  <c r="K161" i="6"/>
  <c r="H161" i="6"/>
  <c r="E161" i="6"/>
  <c r="P160" i="6"/>
  <c r="O160" i="6"/>
  <c r="Q160" i="6" s="1"/>
  <c r="N160" i="6"/>
  <c r="K160" i="6"/>
  <c r="H160" i="6"/>
  <c r="E160" i="6"/>
  <c r="E153" i="6" s="1"/>
  <c r="P159" i="6"/>
  <c r="O159" i="6"/>
  <c r="Q159" i="6" s="1"/>
  <c r="N159" i="6"/>
  <c r="K159" i="6"/>
  <c r="H159" i="6"/>
  <c r="E159" i="6"/>
  <c r="Q158" i="6"/>
  <c r="P158" i="6"/>
  <c r="O158" i="6"/>
  <c r="N158" i="6"/>
  <c r="K158" i="6"/>
  <c r="H158" i="6"/>
  <c r="E158" i="6"/>
  <c r="P157" i="6"/>
  <c r="Q157" i="6" s="1"/>
  <c r="O157" i="6"/>
  <c r="N157" i="6"/>
  <c r="K157" i="6"/>
  <c r="H157" i="6"/>
  <c r="E157" i="6"/>
  <c r="P156" i="6"/>
  <c r="P153" i="6" s="1"/>
  <c r="O156" i="6"/>
  <c r="Q156" i="6" s="1"/>
  <c r="N156" i="6"/>
  <c r="K156" i="6"/>
  <c r="H156" i="6"/>
  <c r="E156" i="6"/>
  <c r="P155" i="6"/>
  <c r="O155" i="6"/>
  <c r="Q155" i="6" s="1"/>
  <c r="N155" i="6"/>
  <c r="K155" i="6"/>
  <c r="H155" i="6"/>
  <c r="E155" i="6"/>
  <c r="P154" i="6"/>
  <c r="O154" i="6"/>
  <c r="Q154" i="6" s="1"/>
  <c r="N154" i="6"/>
  <c r="N153" i="6" s="1"/>
  <c r="K154" i="6"/>
  <c r="K153" i="6" s="1"/>
  <c r="H154" i="6"/>
  <c r="H153" i="6" s="1"/>
  <c r="E154" i="6"/>
  <c r="M153" i="6"/>
  <c r="L153" i="6"/>
  <c r="J153" i="6"/>
  <c r="I153" i="6"/>
  <c r="G153" i="6"/>
  <c r="F153" i="6"/>
  <c r="D153" i="6"/>
  <c r="C153" i="6"/>
  <c r="P152" i="6"/>
  <c r="Q152" i="6" s="1"/>
  <c r="O152" i="6"/>
  <c r="N152" i="6"/>
  <c r="K152" i="6"/>
  <c r="H152" i="6"/>
  <c r="E152" i="6"/>
  <c r="P151" i="6"/>
  <c r="O151" i="6"/>
  <c r="Q151" i="6" s="1"/>
  <c r="N151" i="6"/>
  <c r="K151" i="6"/>
  <c r="H151" i="6"/>
  <c r="E151" i="6"/>
  <c r="Q150" i="6"/>
  <c r="P150" i="6"/>
  <c r="O150" i="6"/>
  <c r="N150" i="6"/>
  <c r="K150" i="6"/>
  <c r="H150" i="6"/>
  <c r="E150" i="6"/>
  <c r="P149" i="6"/>
  <c r="Q149" i="6" s="1"/>
  <c r="O149" i="6"/>
  <c r="N149" i="6"/>
  <c r="K149" i="6"/>
  <c r="H149" i="6"/>
  <c r="E149" i="6"/>
  <c r="P148" i="6"/>
  <c r="O148" i="6"/>
  <c r="Q148" i="6" s="1"/>
  <c r="N148" i="6"/>
  <c r="K148" i="6"/>
  <c r="H148" i="6"/>
  <c r="E148" i="6"/>
  <c r="P147" i="6"/>
  <c r="O147" i="6"/>
  <c r="Q147" i="6" s="1"/>
  <c r="N147" i="6"/>
  <c r="K147" i="6"/>
  <c r="H147" i="6"/>
  <c r="E147" i="6"/>
  <c r="P146" i="6"/>
  <c r="O146" i="6"/>
  <c r="Q146" i="6" s="1"/>
  <c r="N146" i="6"/>
  <c r="K146" i="6"/>
  <c r="H146" i="6"/>
  <c r="E146" i="6"/>
  <c r="Q145" i="6"/>
  <c r="P145" i="6"/>
  <c r="O145" i="6"/>
  <c r="N145" i="6"/>
  <c r="K145" i="6"/>
  <c r="H145" i="6"/>
  <c r="E145" i="6"/>
  <c r="P144" i="6"/>
  <c r="Q144" i="6" s="1"/>
  <c r="O144" i="6"/>
  <c r="N144" i="6"/>
  <c r="K144" i="6"/>
  <c r="H144" i="6"/>
  <c r="H137" i="6" s="1"/>
  <c r="E144" i="6"/>
  <c r="E137" i="6" s="1"/>
  <c r="P143" i="6"/>
  <c r="O143" i="6"/>
  <c r="Q143" i="6" s="1"/>
  <c r="N143" i="6"/>
  <c r="K143" i="6"/>
  <c r="H143" i="6"/>
  <c r="E143" i="6"/>
  <c r="Q142" i="6"/>
  <c r="P142" i="6"/>
  <c r="O142" i="6"/>
  <c r="N142" i="6"/>
  <c r="K142" i="6"/>
  <c r="H142" i="6"/>
  <c r="E142" i="6"/>
  <c r="P141" i="6"/>
  <c r="Q141" i="6" s="1"/>
  <c r="O141" i="6"/>
  <c r="N141" i="6"/>
  <c r="K141" i="6"/>
  <c r="H141" i="6"/>
  <c r="E141" i="6"/>
  <c r="P140" i="6"/>
  <c r="P137" i="6" s="1"/>
  <c r="O140" i="6"/>
  <c r="Q140" i="6" s="1"/>
  <c r="N140" i="6"/>
  <c r="K140" i="6"/>
  <c r="H140" i="6"/>
  <c r="E140" i="6"/>
  <c r="P139" i="6"/>
  <c r="O139" i="6"/>
  <c r="Q139" i="6" s="1"/>
  <c r="N139" i="6"/>
  <c r="K139" i="6"/>
  <c r="H139" i="6"/>
  <c r="E139" i="6"/>
  <c r="P138" i="6"/>
  <c r="O138" i="6"/>
  <c r="Q138" i="6" s="1"/>
  <c r="N138" i="6"/>
  <c r="N137" i="6" s="1"/>
  <c r="K138" i="6"/>
  <c r="K137" i="6" s="1"/>
  <c r="H138" i="6"/>
  <c r="E138" i="6"/>
  <c r="M137" i="6"/>
  <c r="L137" i="6"/>
  <c r="J137" i="6"/>
  <c r="I137" i="6"/>
  <c r="G137" i="6"/>
  <c r="F137" i="6"/>
  <c r="D137" i="6"/>
  <c r="C137" i="6"/>
  <c r="P136" i="6"/>
  <c r="O136" i="6"/>
  <c r="Q136" i="6" s="1"/>
  <c r="N136" i="6"/>
  <c r="K136" i="6"/>
  <c r="H136" i="6"/>
  <c r="E136" i="6"/>
  <c r="P135" i="6"/>
  <c r="O135" i="6"/>
  <c r="Q135" i="6" s="1"/>
  <c r="N135" i="6"/>
  <c r="K135" i="6"/>
  <c r="H135" i="6"/>
  <c r="E135" i="6"/>
  <c r="Q134" i="6"/>
  <c r="P134" i="6"/>
  <c r="O134" i="6"/>
  <c r="N134" i="6"/>
  <c r="K134" i="6"/>
  <c r="H134" i="6"/>
  <c r="E134" i="6"/>
  <c r="P133" i="6"/>
  <c r="Q133" i="6" s="1"/>
  <c r="O133" i="6"/>
  <c r="N133" i="6"/>
  <c r="K133" i="6"/>
  <c r="H133" i="6"/>
  <c r="E133" i="6"/>
  <c r="P132" i="6"/>
  <c r="O132" i="6"/>
  <c r="Q132" i="6" s="1"/>
  <c r="N132" i="6"/>
  <c r="K132" i="6"/>
  <c r="H132" i="6"/>
  <c r="E132" i="6"/>
  <c r="P131" i="6"/>
  <c r="O131" i="6"/>
  <c r="Q131" i="6" s="1"/>
  <c r="N131" i="6"/>
  <c r="K131" i="6"/>
  <c r="H131" i="6"/>
  <c r="E131" i="6"/>
  <c r="P130" i="6"/>
  <c r="O130" i="6"/>
  <c r="Q130" i="6" s="1"/>
  <c r="N130" i="6"/>
  <c r="K130" i="6"/>
  <c r="H130" i="6"/>
  <c r="E130" i="6"/>
  <c r="P129" i="6"/>
  <c r="O129" i="6"/>
  <c r="Q129" i="6" s="1"/>
  <c r="N129" i="6"/>
  <c r="K129" i="6"/>
  <c r="K122" i="6" s="1"/>
  <c r="H129" i="6"/>
  <c r="E129" i="6"/>
  <c r="P128" i="6"/>
  <c r="O128" i="6"/>
  <c r="Q128" i="6" s="1"/>
  <c r="N128" i="6"/>
  <c r="K128" i="6"/>
  <c r="H128" i="6"/>
  <c r="H122" i="6" s="1"/>
  <c r="E128" i="6"/>
  <c r="P127" i="6"/>
  <c r="O127" i="6"/>
  <c r="Q127" i="6" s="1"/>
  <c r="N127" i="6"/>
  <c r="K127" i="6"/>
  <c r="H127" i="6"/>
  <c r="E127" i="6"/>
  <c r="Q126" i="6"/>
  <c r="P126" i="6"/>
  <c r="O126" i="6"/>
  <c r="N126" i="6"/>
  <c r="K126" i="6"/>
  <c r="H126" i="6"/>
  <c r="E126" i="6"/>
  <c r="P125" i="6"/>
  <c r="Q125" i="6" s="1"/>
  <c r="O125" i="6"/>
  <c r="N125" i="6"/>
  <c r="K125" i="6"/>
  <c r="H125" i="6"/>
  <c r="E125" i="6"/>
  <c r="P124" i="6"/>
  <c r="P122" i="6" s="1"/>
  <c r="O124" i="6"/>
  <c r="Q124" i="6" s="1"/>
  <c r="N124" i="6"/>
  <c r="K124" i="6"/>
  <c r="H124" i="6"/>
  <c r="E124" i="6"/>
  <c r="P123" i="6"/>
  <c r="O123" i="6"/>
  <c r="Q123" i="6" s="1"/>
  <c r="N123" i="6"/>
  <c r="N122" i="6" s="1"/>
  <c r="K123" i="6"/>
  <c r="H123" i="6"/>
  <c r="E123" i="6"/>
  <c r="M122" i="6"/>
  <c r="L122" i="6"/>
  <c r="J122" i="6"/>
  <c r="I122" i="6"/>
  <c r="G122" i="6"/>
  <c r="F122" i="6"/>
  <c r="E122" i="6"/>
  <c r="D122" i="6"/>
  <c r="C122" i="6"/>
  <c r="P121" i="6"/>
  <c r="O121" i="6"/>
  <c r="Q121" i="6" s="1"/>
  <c r="N121" i="6"/>
  <c r="K121" i="6"/>
  <c r="H121" i="6"/>
  <c r="E121" i="6"/>
  <c r="P120" i="6"/>
  <c r="O120" i="6"/>
  <c r="Q120" i="6" s="1"/>
  <c r="N120" i="6"/>
  <c r="K120" i="6"/>
  <c r="H120" i="6"/>
  <c r="E120" i="6"/>
  <c r="P119" i="6"/>
  <c r="O119" i="6"/>
  <c r="Q119" i="6" s="1"/>
  <c r="N119" i="6"/>
  <c r="K119" i="6"/>
  <c r="H119" i="6"/>
  <c r="E119" i="6"/>
  <c r="Q118" i="6"/>
  <c r="P118" i="6"/>
  <c r="O118" i="6"/>
  <c r="N118" i="6"/>
  <c r="K118" i="6"/>
  <c r="H118" i="6"/>
  <c r="E118" i="6"/>
  <c r="P117" i="6"/>
  <c r="Q117" i="6" s="1"/>
  <c r="O117" i="6"/>
  <c r="N117" i="6"/>
  <c r="K117" i="6"/>
  <c r="H117" i="6"/>
  <c r="E117" i="6"/>
  <c r="P116" i="6"/>
  <c r="O116" i="6"/>
  <c r="Q116" i="6" s="1"/>
  <c r="N116" i="6"/>
  <c r="K116" i="6"/>
  <c r="H116" i="6"/>
  <c r="E116" i="6"/>
  <c r="P115" i="6"/>
  <c r="O115" i="6"/>
  <c r="Q115" i="6" s="1"/>
  <c r="N115" i="6"/>
  <c r="K115" i="6"/>
  <c r="H115" i="6"/>
  <c r="E115" i="6"/>
  <c r="P114" i="6"/>
  <c r="Q114" i="6" s="1"/>
  <c r="O114" i="6"/>
  <c r="N114" i="6"/>
  <c r="K114" i="6"/>
  <c r="H114" i="6"/>
  <c r="E114" i="6"/>
  <c r="P113" i="6"/>
  <c r="O113" i="6"/>
  <c r="Q113" i="6" s="1"/>
  <c r="N113" i="6"/>
  <c r="K113" i="6"/>
  <c r="K108" i="6" s="1"/>
  <c r="H113" i="6"/>
  <c r="H108" i="6" s="1"/>
  <c r="E113" i="6"/>
  <c r="P112" i="6"/>
  <c r="O112" i="6"/>
  <c r="Q112" i="6" s="1"/>
  <c r="N112" i="6"/>
  <c r="K112" i="6"/>
  <c r="H112" i="6"/>
  <c r="E112" i="6"/>
  <c r="P111" i="6"/>
  <c r="O111" i="6"/>
  <c r="Q111" i="6" s="1"/>
  <c r="N111" i="6"/>
  <c r="K111" i="6"/>
  <c r="H111" i="6"/>
  <c r="E111" i="6"/>
  <c r="E108" i="6" s="1"/>
  <c r="Q110" i="6"/>
  <c r="P110" i="6"/>
  <c r="O110" i="6"/>
  <c r="N110" i="6"/>
  <c r="K110" i="6"/>
  <c r="H110" i="6"/>
  <c r="E110" i="6"/>
  <c r="P109" i="6"/>
  <c r="Q109" i="6" s="1"/>
  <c r="O109" i="6"/>
  <c r="N109" i="6"/>
  <c r="N108" i="6" s="1"/>
  <c r="K109" i="6"/>
  <c r="H109" i="6"/>
  <c r="E109" i="6"/>
  <c r="O108" i="6"/>
  <c r="M108" i="6"/>
  <c r="L108" i="6"/>
  <c r="J108" i="6"/>
  <c r="I108" i="6"/>
  <c r="G108" i="6"/>
  <c r="F108" i="6"/>
  <c r="D108" i="6"/>
  <c r="C108" i="6"/>
  <c r="P107" i="6"/>
  <c r="O107" i="6"/>
  <c r="Q107" i="6" s="1"/>
  <c r="N107" i="6"/>
  <c r="K107" i="6"/>
  <c r="H107" i="6"/>
  <c r="E107" i="6"/>
  <c r="P106" i="6"/>
  <c r="Q106" i="6" s="1"/>
  <c r="O106" i="6"/>
  <c r="N106" i="6"/>
  <c r="K106" i="6"/>
  <c r="H106" i="6"/>
  <c r="E106" i="6"/>
  <c r="P105" i="6"/>
  <c r="O105" i="6"/>
  <c r="Q105" i="6" s="1"/>
  <c r="N105" i="6"/>
  <c r="K105" i="6"/>
  <c r="H105" i="6"/>
  <c r="E105" i="6"/>
  <c r="P104" i="6"/>
  <c r="O104" i="6"/>
  <c r="Q104" i="6" s="1"/>
  <c r="N104" i="6"/>
  <c r="K104" i="6"/>
  <c r="H104" i="6"/>
  <c r="E104" i="6"/>
  <c r="P103" i="6"/>
  <c r="O103" i="6"/>
  <c r="Q103" i="6" s="1"/>
  <c r="N103" i="6"/>
  <c r="K103" i="6"/>
  <c r="H103" i="6"/>
  <c r="E103" i="6"/>
  <c r="Q102" i="6"/>
  <c r="P102" i="6"/>
  <c r="O102" i="6"/>
  <c r="N102" i="6"/>
  <c r="K102" i="6"/>
  <c r="H102" i="6"/>
  <c r="E102" i="6"/>
  <c r="P101" i="6"/>
  <c r="Q101" i="6" s="1"/>
  <c r="O101" i="6"/>
  <c r="N101" i="6"/>
  <c r="K101" i="6"/>
  <c r="H101" i="6"/>
  <c r="E101" i="6"/>
  <c r="P100" i="6"/>
  <c r="P96" i="6" s="1"/>
  <c r="O100" i="6"/>
  <c r="Q100" i="6" s="1"/>
  <c r="N100" i="6"/>
  <c r="K100" i="6"/>
  <c r="H100" i="6"/>
  <c r="E100" i="6"/>
  <c r="P99" i="6"/>
  <c r="O99" i="6"/>
  <c r="O96" i="6" s="1"/>
  <c r="N99" i="6"/>
  <c r="K99" i="6"/>
  <c r="H99" i="6"/>
  <c r="E99" i="6"/>
  <c r="P98" i="6"/>
  <c r="Q98" i="6" s="1"/>
  <c r="O98" i="6"/>
  <c r="N98" i="6"/>
  <c r="N96" i="6" s="1"/>
  <c r="K98" i="6"/>
  <c r="H98" i="6"/>
  <c r="E98" i="6"/>
  <c r="Q97" i="6"/>
  <c r="P97" i="6"/>
  <c r="O97" i="6"/>
  <c r="N97" i="6"/>
  <c r="K97" i="6"/>
  <c r="H97" i="6"/>
  <c r="H96" i="6" s="1"/>
  <c r="E97" i="6"/>
  <c r="E96" i="6" s="1"/>
  <c r="M96" i="6"/>
  <c r="L96" i="6"/>
  <c r="K96" i="6"/>
  <c r="J96" i="6"/>
  <c r="I96" i="6"/>
  <c r="G96" i="6"/>
  <c r="F96" i="6"/>
  <c r="D96" i="6"/>
  <c r="C96" i="6"/>
  <c r="P95" i="6"/>
  <c r="O95" i="6"/>
  <c r="Q95" i="6" s="1"/>
  <c r="N95" i="6"/>
  <c r="K95" i="6"/>
  <c r="H95" i="6"/>
  <c r="E95" i="6"/>
  <c r="Q94" i="6"/>
  <c r="P94" i="6"/>
  <c r="O94" i="6"/>
  <c r="N94" i="6"/>
  <c r="K94" i="6"/>
  <c r="H94" i="6"/>
  <c r="E94" i="6"/>
  <c r="P93" i="6"/>
  <c r="Q93" i="6" s="1"/>
  <c r="O93" i="6"/>
  <c r="N93" i="6"/>
  <c r="K93" i="6"/>
  <c r="H93" i="6"/>
  <c r="E93" i="6"/>
  <c r="P92" i="6"/>
  <c r="O92" i="6"/>
  <c r="Q92" i="6" s="1"/>
  <c r="N92" i="6"/>
  <c r="K92" i="6"/>
  <c r="H92" i="6"/>
  <c r="E92" i="6"/>
  <c r="P91" i="6"/>
  <c r="O91" i="6"/>
  <c r="Q91" i="6" s="1"/>
  <c r="N91" i="6"/>
  <c r="K91" i="6"/>
  <c r="H91" i="6"/>
  <c r="E91" i="6"/>
  <c r="P90" i="6"/>
  <c r="Q90" i="6" s="1"/>
  <c r="O90" i="6"/>
  <c r="N90" i="6"/>
  <c r="K90" i="6"/>
  <c r="H90" i="6"/>
  <c r="E90" i="6"/>
  <c r="Q89" i="6"/>
  <c r="P89" i="6"/>
  <c r="O89" i="6"/>
  <c r="N89" i="6"/>
  <c r="K89" i="6"/>
  <c r="H89" i="6"/>
  <c r="E89" i="6"/>
  <c r="P88" i="6"/>
  <c r="O88" i="6"/>
  <c r="Q88" i="6" s="1"/>
  <c r="N88" i="6"/>
  <c r="K88" i="6"/>
  <c r="H88" i="6"/>
  <c r="H81" i="6" s="1"/>
  <c r="E88" i="6"/>
  <c r="E81" i="6" s="1"/>
  <c r="P87" i="6"/>
  <c r="O87" i="6"/>
  <c r="Q87" i="6" s="1"/>
  <c r="N87" i="6"/>
  <c r="K87" i="6"/>
  <c r="H87" i="6"/>
  <c r="E87" i="6"/>
  <c r="Q86" i="6"/>
  <c r="P86" i="6"/>
  <c r="O86" i="6"/>
  <c r="N86" i="6"/>
  <c r="K86" i="6"/>
  <c r="H86" i="6"/>
  <c r="E86" i="6"/>
  <c r="P85" i="6"/>
  <c r="Q85" i="6" s="1"/>
  <c r="O85" i="6"/>
  <c r="N85" i="6"/>
  <c r="K85" i="6"/>
  <c r="H85" i="6"/>
  <c r="E85" i="6"/>
  <c r="P84" i="6"/>
  <c r="P81" i="6" s="1"/>
  <c r="O84" i="6"/>
  <c r="Q84" i="6" s="1"/>
  <c r="N84" i="6"/>
  <c r="K84" i="6"/>
  <c r="H84" i="6"/>
  <c r="E84" i="6"/>
  <c r="P83" i="6"/>
  <c r="O83" i="6"/>
  <c r="Q83" i="6" s="1"/>
  <c r="N83" i="6"/>
  <c r="K83" i="6"/>
  <c r="H83" i="6"/>
  <c r="E83" i="6"/>
  <c r="P82" i="6"/>
  <c r="Q82" i="6" s="1"/>
  <c r="O82" i="6"/>
  <c r="N82" i="6"/>
  <c r="N81" i="6" s="1"/>
  <c r="K82" i="6"/>
  <c r="K81" i="6" s="1"/>
  <c r="H82" i="6"/>
  <c r="E82" i="6"/>
  <c r="M81" i="6"/>
  <c r="L81" i="6"/>
  <c r="J81" i="6"/>
  <c r="I81" i="6"/>
  <c r="G81" i="6"/>
  <c r="F81" i="6"/>
  <c r="D81" i="6"/>
  <c r="C81" i="6"/>
  <c r="P80" i="6"/>
  <c r="Q80" i="6" s="1"/>
  <c r="O80" i="6"/>
  <c r="N80" i="6"/>
  <c r="K80" i="6"/>
  <c r="H80" i="6"/>
  <c r="E80" i="6"/>
  <c r="P79" i="6"/>
  <c r="O79" i="6"/>
  <c r="Q79" i="6" s="1"/>
  <c r="N79" i="6"/>
  <c r="K79" i="6"/>
  <c r="H79" i="6"/>
  <c r="E79" i="6"/>
  <c r="Q78" i="6"/>
  <c r="P78" i="6"/>
  <c r="O78" i="6"/>
  <c r="N78" i="6"/>
  <c r="K78" i="6"/>
  <c r="H78" i="6"/>
  <c r="E78" i="6"/>
  <c r="P77" i="6"/>
  <c r="Q77" i="6" s="1"/>
  <c r="O77" i="6"/>
  <c r="N77" i="6"/>
  <c r="K77" i="6"/>
  <c r="H77" i="6"/>
  <c r="E77" i="6"/>
  <c r="P76" i="6"/>
  <c r="O76" i="6"/>
  <c r="Q76" i="6" s="1"/>
  <c r="N76" i="6"/>
  <c r="K76" i="6"/>
  <c r="H76" i="6"/>
  <c r="E76" i="6"/>
  <c r="P75" i="6"/>
  <c r="O75" i="6"/>
  <c r="Q75" i="6" s="1"/>
  <c r="N75" i="6"/>
  <c r="K75" i="6"/>
  <c r="H75" i="6"/>
  <c r="E75" i="6"/>
  <c r="Q74" i="6"/>
  <c r="P74" i="6"/>
  <c r="O74" i="6"/>
  <c r="N74" i="6"/>
  <c r="K74" i="6"/>
  <c r="H74" i="6"/>
  <c r="E74" i="6"/>
  <c r="Q73" i="6"/>
  <c r="P73" i="6"/>
  <c r="O73" i="6"/>
  <c r="N73" i="6"/>
  <c r="K73" i="6"/>
  <c r="K67" i="6" s="1"/>
  <c r="H73" i="6"/>
  <c r="E73" i="6"/>
  <c r="P72" i="6"/>
  <c r="O72" i="6"/>
  <c r="Q72" i="6" s="1"/>
  <c r="N72" i="6"/>
  <c r="K72" i="6"/>
  <c r="H72" i="6"/>
  <c r="E72" i="6"/>
  <c r="P71" i="6"/>
  <c r="O71" i="6"/>
  <c r="Q71" i="6" s="1"/>
  <c r="N71" i="6"/>
  <c r="K71" i="6"/>
  <c r="H71" i="6"/>
  <c r="E71" i="6"/>
  <c r="Q70" i="6"/>
  <c r="P70" i="6"/>
  <c r="O70" i="6"/>
  <c r="N70" i="6"/>
  <c r="K70" i="6"/>
  <c r="H70" i="6"/>
  <c r="E70" i="6"/>
  <c r="P69" i="6"/>
  <c r="Q69" i="6" s="1"/>
  <c r="O69" i="6"/>
  <c r="N69" i="6"/>
  <c r="K69" i="6"/>
  <c r="H69" i="6"/>
  <c r="E69" i="6"/>
  <c r="P68" i="6"/>
  <c r="P67" i="6" s="1"/>
  <c r="O68" i="6"/>
  <c r="Q68" i="6" s="1"/>
  <c r="N68" i="6"/>
  <c r="K68" i="6"/>
  <c r="H68" i="6"/>
  <c r="H67" i="6" s="1"/>
  <c r="E68" i="6"/>
  <c r="E67" i="6" s="1"/>
  <c r="N67" i="6"/>
  <c r="M67" i="6"/>
  <c r="L67" i="6"/>
  <c r="J67" i="6"/>
  <c r="I67" i="6"/>
  <c r="G67" i="6"/>
  <c r="F67" i="6"/>
  <c r="D67" i="6"/>
  <c r="C67" i="6"/>
  <c r="Q66" i="6"/>
  <c r="P66" i="6"/>
  <c r="O66" i="6"/>
  <c r="N66" i="6"/>
  <c r="K66" i="6"/>
  <c r="H66" i="6"/>
  <c r="E66" i="6"/>
  <c r="Q65" i="6"/>
  <c r="P65" i="6"/>
  <c r="O65" i="6"/>
  <c r="N65" i="6"/>
  <c r="K65" i="6"/>
  <c r="H65" i="6"/>
  <c r="H60" i="6" s="1"/>
  <c r="E65" i="6"/>
  <c r="P64" i="6"/>
  <c r="Q64" i="6" s="1"/>
  <c r="O64" i="6"/>
  <c r="N64" i="6"/>
  <c r="K64" i="6"/>
  <c r="H64" i="6"/>
  <c r="E64" i="6"/>
  <c r="P63" i="6"/>
  <c r="O63" i="6"/>
  <c r="Q63" i="6" s="1"/>
  <c r="N63" i="6"/>
  <c r="K63" i="6"/>
  <c r="H63" i="6"/>
  <c r="E63" i="6"/>
  <c r="E60" i="6" s="1"/>
  <c r="Q62" i="6"/>
  <c r="P62" i="6"/>
  <c r="O62" i="6"/>
  <c r="N62" i="6"/>
  <c r="K62" i="6"/>
  <c r="H62" i="6"/>
  <c r="E62" i="6"/>
  <c r="P61" i="6"/>
  <c r="Q61" i="6" s="1"/>
  <c r="O61" i="6"/>
  <c r="N61" i="6"/>
  <c r="N60" i="6" s="1"/>
  <c r="K61" i="6"/>
  <c r="K60" i="6" s="1"/>
  <c r="H61" i="6"/>
  <c r="E61" i="6"/>
  <c r="O60" i="6"/>
  <c r="M60" i="6"/>
  <c r="L60" i="6"/>
  <c r="J60" i="6"/>
  <c r="I60" i="6"/>
  <c r="G60" i="6"/>
  <c r="F60" i="6"/>
  <c r="D60" i="6"/>
  <c r="C60" i="6"/>
  <c r="P59" i="6"/>
  <c r="O59" i="6"/>
  <c r="Q59" i="6" s="1"/>
  <c r="N59" i="6"/>
  <c r="K59" i="6"/>
  <c r="H59" i="6"/>
  <c r="E59" i="6"/>
  <c r="P58" i="6"/>
  <c r="Q58" i="6" s="1"/>
  <c r="O58" i="6"/>
  <c r="N58" i="6"/>
  <c r="K58" i="6"/>
  <c r="H58" i="6"/>
  <c r="E58" i="6"/>
  <c r="Q57" i="6"/>
  <c r="P57" i="6"/>
  <c r="O57" i="6"/>
  <c r="N57" i="6"/>
  <c r="K57" i="6"/>
  <c r="H57" i="6"/>
  <c r="E57" i="6"/>
  <c r="Q56" i="6"/>
  <c r="P56" i="6"/>
  <c r="O56" i="6"/>
  <c r="N56" i="6"/>
  <c r="K56" i="6"/>
  <c r="H56" i="6"/>
  <c r="E56" i="6"/>
  <c r="P55" i="6"/>
  <c r="O55" i="6"/>
  <c r="Q55" i="6" s="1"/>
  <c r="N55" i="6"/>
  <c r="K55" i="6"/>
  <c r="H55" i="6"/>
  <c r="E55" i="6"/>
  <c r="Q54" i="6"/>
  <c r="P54" i="6"/>
  <c r="O54" i="6"/>
  <c r="N54" i="6"/>
  <c r="K54" i="6"/>
  <c r="H54" i="6"/>
  <c r="E54" i="6"/>
  <c r="P53" i="6"/>
  <c r="Q53" i="6" s="1"/>
  <c r="O53" i="6"/>
  <c r="N53" i="6"/>
  <c r="K53" i="6"/>
  <c r="H53" i="6"/>
  <c r="E53" i="6"/>
  <c r="P52" i="6"/>
  <c r="P47" i="6" s="1"/>
  <c r="O52" i="6"/>
  <c r="Q52" i="6" s="1"/>
  <c r="N52" i="6"/>
  <c r="K52" i="6"/>
  <c r="H52" i="6"/>
  <c r="E52" i="6"/>
  <c r="P51" i="6"/>
  <c r="O51" i="6"/>
  <c r="O47" i="6" s="1"/>
  <c r="N51" i="6"/>
  <c r="K51" i="6"/>
  <c r="H51" i="6"/>
  <c r="E51" i="6"/>
  <c r="P50" i="6"/>
  <c r="Q50" i="6" s="1"/>
  <c r="O50" i="6"/>
  <c r="N50" i="6"/>
  <c r="N47" i="6" s="1"/>
  <c r="K50" i="6"/>
  <c r="K47" i="6" s="1"/>
  <c r="H50" i="6"/>
  <c r="E50" i="6"/>
  <c r="Q49" i="6"/>
  <c r="P49" i="6"/>
  <c r="O49" i="6"/>
  <c r="N49" i="6"/>
  <c r="K49" i="6"/>
  <c r="H49" i="6"/>
  <c r="E49" i="6"/>
  <c r="Q48" i="6"/>
  <c r="P48" i="6"/>
  <c r="O48" i="6"/>
  <c r="N48" i="6"/>
  <c r="K48" i="6"/>
  <c r="H48" i="6"/>
  <c r="H47" i="6" s="1"/>
  <c r="E48" i="6"/>
  <c r="E47" i="6" s="1"/>
  <c r="M47" i="6"/>
  <c r="L47" i="6"/>
  <c r="J47" i="6"/>
  <c r="J280" i="6" s="1"/>
  <c r="I47" i="6"/>
  <c r="G47" i="6"/>
  <c r="F47" i="6"/>
  <c r="D47" i="6"/>
  <c r="C47" i="6"/>
  <c r="Q46" i="6"/>
  <c r="P46" i="6"/>
  <c r="O46" i="6"/>
  <c r="N46" i="6"/>
  <c r="K46" i="6"/>
  <c r="H46" i="6"/>
  <c r="E46" i="6"/>
  <c r="P45" i="6"/>
  <c r="Q45" i="6" s="1"/>
  <c r="O45" i="6"/>
  <c r="N45" i="6"/>
  <c r="K45" i="6"/>
  <c r="H45" i="6"/>
  <c r="E45" i="6"/>
  <c r="P44" i="6"/>
  <c r="O44" i="6"/>
  <c r="Q44" i="6" s="1"/>
  <c r="N44" i="6"/>
  <c r="K44" i="6"/>
  <c r="H44" i="6"/>
  <c r="E44" i="6"/>
  <c r="P43" i="6"/>
  <c r="O43" i="6"/>
  <c r="Q43" i="6" s="1"/>
  <c r="N43" i="6"/>
  <c r="K43" i="6"/>
  <c r="H43" i="6"/>
  <c r="E43" i="6"/>
  <c r="P42" i="6"/>
  <c r="Q42" i="6" s="1"/>
  <c r="O42" i="6"/>
  <c r="N42" i="6"/>
  <c r="K42" i="6"/>
  <c r="H42" i="6"/>
  <c r="E42" i="6"/>
  <c r="P41" i="6"/>
  <c r="O41" i="6"/>
  <c r="Q41" i="6" s="1"/>
  <c r="N41" i="6"/>
  <c r="K41" i="6"/>
  <c r="H41" i="6"/>
  <c r="E41" i="6"/>
  <c r="P40" i="6"/>
  <c r="O40" i="6"/>
  <c r="Q40" i="6" s="1"/>
  <c r="N40" i="6"/>
  <c r="K40" i="6"/>
  <c r="H40" i="6"/>
  <c r="E40" i="6"/>
  <c r="P39" i="6"/>
  <c r="O39" i="6"/>
  <c r="Q39" i="6" s="1"/>
  <c r="N39" i="6"/>
  <c r="K39" i="6"/>
  <c r="H39" i="6"/>
  <c r="E39" i="6"/>
  <c r="Q38" i="6"/>
  <c r="P38" i="6"/>
  <c r="O38" i="6"/>
  <c r="N38" i="6"/>
  <c r="K38" i="6"/>
  <c r="H38" i="6"/>
  <c r="E38" i="6"/>
  <c r="P37" i="6"/>
  <c r="Q37" i="6" s="1"/>
  <c r="O37" i="6"/>
  <c r="N37" i="6"/>
  <c r="K37" i="6"/>
  <c r="H37" i="6"/>
  <c r="E37" i="6"/>
  <c r="P36" i="6"/>
  <c r="O36" i="6"/>
  <c r="Q36" i="6" s="1"/>
  <c r="N36" i="6"/>
  <c r="K36" i="6"/>
  <c r="H36" i="6"/>
  <c r="E36" i="6"/>
  <c r="P35" i="6"/>
  <c r="O35" i="6"/>
  <c r="O32" i="6" s="1"/>
  <c r="N35" i="6"/>
  <c r="K35" i="6"/>
  <c r="H35" i="6"/>
  <c r="E35" i="6"/>
  <c r="Q34" i="6"/>
  <c r="P34" i="6"/>
  <c r="O34" i="6"/>
  <c r="N34" i="6"/>
  <c r="N32" i="6" s="1"/>
  <c r="K34" i="6"/>
  <c r="H34" i="6"/>
  <c r="E34" i="6"/>
  <c r="E32" i="6" s="1"/>
  <c r="P33" i="6"/>
  <c r="P32" i="6" s="1"/>
  <c r="O33" i="6"/>
  <c r="Q33" i="6" s="1"/>
  <c r="N33" i="6"/>
  <c r="K33" i="6"/>
  <c r="H33" i="6"/>
  <c r="H32" i="6" s="1"/>
  <c r="E33" i="6"/>
  <c r="M32" i="6"/>
  <c r="L32" i="6"/>
  <c r="K32" i="6"/>
  <c r="J32" i="6"/>
  <c r="I32" i="6"/>
  <c r="G32" i="6"/>
  <c r="F32" i="6"/>
  <c r="D32" i="6"/>
  <c r="C32" i="6"/>
  <c r="P31" i="6"/>
  <c r="O31" i="6"/>
  <c r="Q31" i="6" s="1"/>
  <c r="N31" i="6"/>
  <c r="K31" i="6"/>
  <c r="H31" i="6"/>
  <c r="E31" i="6"/>
  <c r="Q30" i="6"/>
  <c r="P30" i="6"/>
  <c r="O30" i="6"/>
  <c r="N30" i="6"/>
  <c r="K30" i="6"/>
  <c r="H30" i="6"/>
  <c r="E30" i="6"/>
  <c r="P29" i="6"/>
  <c r="Q29" i="6" s="1"/>
  <c r="O29" i="6"/>
  <c r="N29" i="6"/>
  <c r="K29" i="6"/>
  <c r="H29" i="6"/>
  <c r="E29" i="6"/>
  <c r="P28" i="6"/>
  <c r="O28" i="6"/>
  <c r="Q28" i="6" s="1"/>
  <c r="N28" i="6"/>
  <c r="K28" i="6"/>
  <c r="H28" i="6"/>
  <c r="E28" i="6"/>
  <c r="P27" i="6"/>
  <c r="O27" i="6"/>
  <c r="Q27" i="6" s="1"/>
  <c r="N27" i="6"/>
  <c r="K27" i="6"/>
  <c r="H27" i="6"/>
  <c r="E27" i="6"/>
  <c r="Q26" i="6"/>
  <c r="P26" i="6"/>
  <c r="O26" i="6"/>
  <c r="N26" i="6"/>
  <c r="N21" i="6" s="1"/>
  <c r="K26" i="6"/>
  <c r="H26" i="6"/>
  <c r="E26" i="6"/>
  <c r="P25" i="6"/>
  <c r="O25" i="6"/>
  <c r="Q25" i="6" s="1"/>
  <c r="N25" i="6"/>
  <c r="K25" i="6"/>
  <c r="H25" i="6"/>
  <c r="E25" i="6"/>
  <c r="P24" i="6"/>
  <c r="O24" i="6"/>
  <c r="Q24" i="6" s="1"/>
  <c r="N24" i="6"/>
  <c r="K24" i="6"/>
  <c r="H24" i="6"/>
  <c r="E24" i="6"/>
  <c r="P23" i="6"/>
  <c r="O23" i="6"/>
  <c r="Q23" i="6" s="1"/>
  <c r="N23" i="6"/>
  <c r="K23" i="6"/>
  <c r="H23" i="6"/>
  <c r="E23" i="6"/>
  <c r="E21" i="6" s="1"/>
  <c r="Q22" i="6"/>
  <c r="Q21" i="6" s="1"/>
  <c r="P22" i="6"/>
  <c r="O22" i="6"/>
  <c r="O21" i="6" s="1"/>
  <c r="N22" i="6"/>
  <c r="K22" i="6"/>
  <c r="K21" i="6" s="1"/>
  <c r="H22" i="6"/>
  <c r="E22" i="6"/>
  <c r="P21" i="6"/>
  <c r="M21" i="6"/>
  <c r="L21" i="6"/>
  <c r="J21" i="6"/>
  <c r="I21" i="6"/>
  <c r="H21" i="6"/>
  <c r="G21" i="6"/>
  <c r="F21" i="6"/>
  <c r="D21" i="6"/>
  <c r="C21" i="6"/>
  <c r="P20" i="6"/>
  <c r="O20" i="6"/>
  <c r="Q20" i="6" s="1"/>
  <c r="N20" i="6"/>
  <c r="K20" i="6"/>
  <c r="H20" i="6"/>
  <c r="E20" i="6"/>
  <c r="P19" i="6"/>
  <c r="O19" i="6"/>
  <c r="Q19" i="6" s="1"/>
  <c r="N19" i="6"/>
  <c r="K19" i="6"/>
  <c r="H19" i="6"/>
  <c r="E19" i="6"/>
  <c r="Q18" i="6"/>
  <c r="P18" i="6"/>
  <c r="O18" i="6"/>
  <c r="N18" i="6"/>
  <c r="K18" i="6"/>
  <c r="H18" i="6"/>
  <c r="E18" i="6"/>
  <c r="P17" i="6"/>
  <c r="O17" i="6"/>
  <c r="Q17" i="6" s="1"/>
  <c r="N17" i="6"/>
  <c r="K17" i="6"/>
  <c r="H17" i="6"/>
  <c r="E17" i="6"/>
  <c r="P16" i="6"/>
  <c r="O16" i="6"/>
  <c r="Q16" i="6" s="1"/>
  <c r="N16" i="6"/>
  <c r="K16" i="6"/>
  <c r="H16" i="6"/>
  <c r="E16" i="6"/>
  <c r="P15" i="6"/>
  <c r="O15" i="6"/>
  <c r="Q15" i="6" s="1"/>
  <c r="N15" i="6"/>
  <c r="K15" i="6"/>
  <c r="H15" i="6"/>
  <c r="E15" i="6"/>
  <c r="Q14" i="6"/>
  <c r="P14" i="6"/>
  <c r="O14" i="6"/>
  <c r="N14" i="6"/>
  <c r="K14" i="6"/>
  <c r="H14" i="6"/>
  <c r="E14" i="6"/>
  <c r="P13" i="6"/>
  <c r="Q13" i="6" s="1"/>
  <c r="O13" i="6"/>
  <c r="N13" i="6"/>
  <c r="K13" i="6"/>
  <c r="H13" i="6"/>
  <c r="E13" i="6"/>
  <c r="P12" i="6"/>
  <c r="O12" i="6"/>
  <c r="Q12" i="6" s="1"/>
  <c r="N12" i="6"/>
  <c r="K12" i="6"/>
  <c r="H12" i="6"/>
  <c r="E12" i="6"/>
  <c r="P11" i="6"/>
  <c r="O11" i="6"/>
  <c r="Q11" i="6" s="1"/>
  <c r="N11" i="6"/>
  <c r="K11" i="6"/>
  <c r="H11" i="6"/>
  <c r="E11" i="6"/>
  <c r="Q10" i="6"/>
  <c r="P10" i="6"/>
  <c r="O10" i="6"/>
  <c r="N10" i="6"/>
  <c r="N6" i="6" s="1"/>
  <c r="K10" i="6"/>
  <c r="H10" i="6"/>
  <c r="E10" i="6"/>
  <c r="P9" i="6"/>
  <c r="Q9" i="6" s="1"/>
  <c r="O9" i="6"/>
  <c r="N9" i="6"/>
  <c r="K9" i="6"/>
  <c r="H9" i="6"/>
  <c r="E9" i="6"/>
  <c r="P8" i="6"/>
  <c r="O8" i="6"/>
  <c r="Q8" i="6" s="1"/>
  <c r="N8" i="6"/>
  <c r="K8" i="6"/>
  <c r="H8" i="6"/>
  <c r="H6" i="6" s="1"/>
  <c r="H280" i="6" s="1"/>
  <c r="E8" i="6"/>
  <c r="P7" i="6"/>
  <c r="P6" i="6" s="1"/>
  <c r="O7" i="6"/>
  <c r="Q7" i="6" s="1"/>
  <c r="N7" i="6"/>
  <c r="K7" i="6"/>
  <c r="K6" i="6" s="1"/>
  <c r="H7" i="6"/>
  <c r="E7" i="6"/>
  <c r="E6" i="6" s="1"/>
  <c r="E280" i="6" s="1"/>
  <c r="M6" i="6"/>
  <c r="M280" i="6" s="1"/>
  <c r="L6" i="6"/>
  <c r="L280" i="6" s="1"/>
  <c r="J6" i="6"/>
  <c r="I6" i="6"/>
  <c r="I280" i="6" s="1"/>
  <c r="G6" i="6"/>
  <c r="G280" i="6" s="1"/>
  <c r="F6" i="6"/>
  <c r="F280" i="6" s="1"/>
  <c r="D6" i="6"/>
  <c r="D280" i="6" s="1"/>
  <c r="C6" i="6"/>
  <c r="C280" i="6" s="1"/>
  <c r="Q278" i="5"/>
  <c r="P278" i="5"/>
  <c r="O278" i="5"/>
  <c r="N278" i="5"/>
  <c r="M278" i="5"/>
  <c r="L278" i="5"/>
  <c r="K278" i="5"/>
  <c r="J278" i="5"/>
  <c r="I278" i="5"/>
  <c r="H278" i="5"/>
  <c r="G278" i="5"/>
  <c r="F278" i="5"/>
  <c r="E278" i="5"/>
  <c r="D278" i="5"/>
  <c r="C278" i="5"/>
  <c r="Q272" i="5"/>
  <c r="P272" i="5"/>
  <c r="O272" i="5"/>
  <c r="N272" i="5"/>
  <c r="M272" i="5"/>
  <c r="L272" i="5"/>
  <c r="K272" i="5"/>
  <c r="J272" i="5"/>
  <c r="I272" i="5"/>
  <c r="H272" i="5"/>
  <c r="G272" i="5"/>
  <c r="F272" i="5"/>
  <c r="E272" i="5"/>
  <c r="D272" i="5"/>
  <c r="C272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8" i="5"/>
  <c r="C268" i="5"/>
  <c r="Q244" i="5"/>
  <c r="P244" i="5"/>
  <c r="O244" i="5"/>
  <c r="N244" i="5"/>
  <c r="M244" i="5"/>
  <c r="L244" i="5"/>
  <c r="K244" i="5"/>
  <c r="J244" i="5"/>
  <c r="I244" i="5"/>
  <c r="H244" i="5"/>
  <c r="G244" i="5"/>
  <c r="F244" i="5"/>
  <c r="E244" i="5"/>
  <c r="D244" i="5"/>
  <c r="C244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C230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C219" i="5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C139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Q68" i="5"/>
  <c r="P68" i="5"/>
  <c r="O68" i="5"/>
  <c r="N68" i="5"/>
  <c r="M68" i="5"/>
  <c r="L68" i="5"/>
  <c r="K68" i="5"/>
  <c r="J68" i="5"/>
  <c r="J285" i="5" s="1"/>
  <c r="I68" i="5"/>
  <c r="H68" i="5"/>
  <c r="G68" i="5"/>
  <c r="F68" i="5"/>
  <c r="E68" i="5"/>
  <c r="D68" i="5"/>
  <c r="C68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Q21" i="5"/>
  <c r="P21" i="5"/>
  <c r="P285" i="5" s="1"/>
  <c r="O21" i="5"/>
  <c r="N21" i="5"/>
  <c r="M21" i="5"/>
  <c r="L21" i="5"/>
  <c r="L285" i="5" s="1"/>
  <c r="K21" i="5"/>
  <c r="J21" i="5"/>
  <c r="I21" i="5"/>
  <c r="H21" i="5"/>
  <c r="H285" i="5" s="1"/>
  <c r="G21" i="5"/>
  <c r="F21" i="5"/>
  <c r="E21" i="5"/>
  <c r="D21" i="5"/>
  <c r="D285" i="5" s="1"/>
  <c r="C21" i="5"/>
  <c r="Q6" i="5"/>
  <c r="Q285" i="5" s="1"/>
  <c r="P6" i="5"/>
  <c r="O6" i="5"/>
  <c r="O285" i="5" s="1"/>
  <c r="N6" i="5"/>
  <c r="N285" i="5" s="1"/>
  <c r="M6" i="5"/>
  <c r="M285" i="5" s="1"/>
  <c r="L6" i="5"/>
  <c r="K6" i="5"/>
  <c r="K285" i="5" s="1"/>
  <c r="J6" i="5"/>
  <c r="I6" i="5"/>
  <c r="I285" i="5" s="1"/>
  <c r="H6" i="5"/>
  <c r="G6" i="5"/>
  <c r="G285" i="5" s="1"/>
  <c r="F6" i="5"/>
  <c r="F285" i="5" s="1"/>
  <c r="E6" i="5"/>
  <c r="E285" i="5" s="1"/>
  <c r="D6" i="5"/>
  <c r="C6" i="5"/>
  <c r="C285" i="5" s="1"/>
  <c r="N282" i="4"/>
  <c r="K282" i="4"/>
  <c r="H282" i="4"/>
  <c r="E282" i="4"/>
  <c r="N281" i="4"/>
  <c r="K281" i="4"/>
  <c r="H281" i="4"/>
  <c r="E281" i="4"/>
  <c r="N280" i="4"/>
  <c r="K280" i="4"/>
  <c r="H280" i="4"/>
  <c r="E280" i="4"/>
  <c r="N279" i="4"/>
  <c r="K279" i="4"/>
  <c r="H279" i="4"/>
  <c r="E279" i="4"/>
  <c r="N278" i="4"/>
  <c r="N276" i="4" s="1"/>
  <c r="K278" i="4"/>
  <c r="H278" i="4"/>
  <c r="E278" i="4"/>
  <c r="N277" i="4"/>
  <c r="K277" i="4"/>
  <c r="K276" i="4" s="1"/>
  <c r="H277" i="4"/>
  <c r="E277" i="4"/>
  <c r="Q276" i="4"/>
  <c r="P276" i="4"/>
  <c r="O276" i="4"/>
  <c r="M276" i="4"/>
  <c r="L276" i="4"/>
  <c r="J276" i="4"/>
  <c r="I276" i="4"/>
  <c r="H276" i="4"/>
  <c r="G276" i="4"/>
  <c r="F276" i="4"/>
  <c r="E276" i="4"/>
  <c r="D276" i="4"/>
  <c r="C276" i="4"/>
  <c r="N275" i="4"/>
  <c r="K275" i="4"/>
  <c r="H275" i="4"/>
  <c r="E275" i="4"/>
  <c r="N274" i="4"/>
  <c r="K274" i="4"/>
  <c r="H274" i="4"/>
  <c r="E274" i="4"/>
  <c r="N273" i="4"/>
  <c r="K273" i="4"/>
  <c r="K271" i="4" s="1"/>
  <c r="H273" i="4"/>
  <c r="E273" i="4"/>
  <c r="N272" i="4"/>
  <c r="K272" i="4"/>
  <c r="H272" i="4"/>
  <c r="E272" i="4"/>
  <c r="E271" i="4" s="1"/>
  <c r="Q271" i="4"/>
  <c r="P271" i="4"/>
  <c r="O271" i="4"/>
  <c r="N271" i="4"/>
  <c r="M271" i="4"/>
  <c r="L271" i="4"/>
  <c r="J271" i="4"/>
  <c r="I271" i="4"/>
  <c r="H271" i="4"/>
  <c r="G271" i="4"/>
  <c r="F271" i="4"/>
  <c r="D271" i="4"/>
  <c r="C271" i="4"/>
  <c r="N270" i="4"/>
  <c r="K270" i="4"/>
  <c r="H270" i="4"/>
  <c r="E270" i="4"/>
  <c r="N269" i="4"/>
  <c r="K269" i="4"/>
  <c r="H269" i="4"/>
  <c r="E269" i="4"/>
  <c r="N268" i="4"/>
  <c r="K268" i="4"/>
  <c r="H268" i="4"/>
  <c r="H267" i="4" s="1"/>
  <c r="E268" i="4"/>
  <c r="E267" i="4" s="1"/>
  <c r="Q267" i="4"/>
  <c r="P267" i="4"/>
  <c r="O267" i="4"/>
  <c r="N267" i="4"/>
  <c r="M267" i="4"/>
  <c r="L267" i="4"/>
  <c r="K267" i="4"/>
  <c r="J267" i="4"/>
  <c r="I267" i="4"/>
  <c r="G267" i="4"/>
  <c r="F267" i="4"/>
  <c r="D267" i="4"/>
  <c r="C267" i="4"/>
  <c r="N266" i="4"/>
  <c r="K266" i="4"/>
  <c r="H266" i="4"/>
  <c r="E266" i="4"/>
  <c r="N265" i="4"/>
  <c r="K265" i="4"/>
  <c r="H265" i="4"/>
  <c r="E265" i="4"/>
  <c r="N264" i="4"/>
  <c r="K264" i="4"/>
  <c r="H264" i="4"/>
  <c r="E264" i="4"/>
  <c r="N263" i="4"/>
  <c r="K263" i="4"/>
  <c r="H263" i="4"/>
  <c r="E263" i="4"/>
  <c r="N262" i="4"/>
  <c r="K262" i="4"/>
  <c r="H262" i="4"/>
  <c r="E262" i="4"/>
  <c r="N261" i="4"/>
  <c r="K261" i="4"/>
  <c r="H261" i="4"/>
  <c r="E261" i="4"/>
  <c r="N260" i="4"/>
  <c r="K260" i="4"/>
  <c r="H260" i="4"/>
  <c r="E260" i="4"/>
  <c r="N259" i="4"/>
  <c r="K259" i="4"/>
  <c r="H259" i="4"/>
  <c r="E259" i="4"/>
  <c r="N258" i="4"/>
  <c r="K258" i="4"/>
  <c r="H258" i="4"/>
  <c r="E258" i="4"/>
  <c r="N257" i="4"/>
  <c r="K257" i="4"/>
  <c r="H257" i="4"/>
  <c r="E257" i="4"/>
  <c r="N256" i="4"/>
  <c r="K256" i="4"/>
  <c r="H256" i="4"/>
  <c r="E256" i="4"/>
  <c r="N255" i="4"/>
  <c r="K255" i="4"/>
  <c r="H255" i="4"/>
  <c r="E255" i="4"/>
  <c r="N254" i="4"/>
  <c r="K254" i="4"/>
  <c r="H254" i="4"/>
  <c r="E254" i="4"/>
  <c r="N253" i="4"/>
  <c r="K253" i="4"/>
  <c r="H253" i="4"/>
  <c r="E253" i="4"/>
  <c r="N252" i="4"/>
  <c r="K252" i="4"/>
  <c r="H252" i="4"/>
  <c r="E252" i="4"/>
  <c r="N251" i="4"/>
  <c r="K251" i="4"/>
  <c r="H251" i="4"/>
  <c r="E251" i="4"/>
  <c r="N250" i="4"/>
  <c r="K250" i="4"/>
  <c r="H250" i="4"/>
  <c r="E250" i="4"/>
  <c r="N249" i="4"/>
  <c r="K249" i="4"/>
  <c r="H249" i="4"/>
  <c r="E249" i="4"/>
  <c r="N248" i="4"/>
  <c r="K248" i="4"/>
  <c r="H248" i="4"/>
  <c r="E248" i="4"/>
  <c r="N247" i="4"/>
  <c r="K247" i="4"/>
  <c r="H247" i="4"/>
  <c r="E247" i="4"/>
  <c r="N246" i="4"/>
  <c r="K246" i="4"/>
  <c r="H246" i="4"/>
  <c r="E246" i="4"/>
  <c r="N245" i="4"/>
  <c r="K245" i="4"/>
  <c r="H245" i="4"/>
  <c r="E245" i="4"/>
  <c r="E243" i="4" s="1"/>
  <c r="N244" i="4"/>
  <c r="K244" i="4"/>
  <c r="K243" i="4" s="1"/>
  <c r="H244" i="4"/>
  <c r="E244" i="4"/>
  <c r="Q243" i="4"/>
  <c r="P243" i="4"/>
  <c r="O243" i="4"/>
  <c r="N243" i="4"/>
  <c r="M243" i="4"/>
  <c r="L243" i="4"/>
  <c r="J243" i="4"/>
  <c r="I243" i="4"/>
  <c r="H243" i="4"/>
  <c r="G243" i="4"/>
  <c r="F243" i="4"/>
  <c r="D243" i="4"/>
  <c r="C243" i="4"/>
  <c r="N242" i="4"/>
  <c r="K242" i="4"/>
  <c r="H242" i="4"/>
  <c r="E242" i="4"/>
  <c r="N241" i="4"/>
  <c r="K241" i="4"/>
  <c r="H241" i="4"/>
  <c r="E241" i="4"/>
  <c r="N240" i="4"/>
  <c r="K240" i="4"/>
  <c r="H240" i="4"/>
  <c r="E240" i="4"/>
  <c r="N239" i="4"/>
  <c r="K239" i="4"/>
  <c r="H239" i="4"/>
  <c r="E239" i="4"/>
  <c r="N238" i="4"/>
  <c r="K238" i="4"/>
  <c r="H238" i="4"/>
  <c r="E238" i="4"/>
  <c r="N237" i="4"/>
  <c r="K237" i="4"/>
  <c r="H237" i="4"/>
  <c r="E237" i="4"/>
  <c r="N236" i="4"/>
  <c r="K236" i="4"/>
  <c r="H236" i="4"/>
  <c r="E236" i="4"/>
  <c r="N235" i="4"/>
  <c r="K235" i="4"/>
  <c r="H235" i="4"/>
  <c r="E235" i="4"/>
  <c r="N234" i="4"/>
  <c r="K234" i="4"/>
  <c r="H234" i="4"/>
  <c r="E234" i="4"/>
  <c r="N233" i="4"/>
  <c r="K233" i="4"/>
  <c r="H233" i="4"/>
  <c r="E233" i="4"/>
  <c r="N232" i="4"/>
  <c r="K232" i="4"/>
  <c r="H232" i="4"/>
  <c r="E232" i="4"/>
  <c r="N231" i="4"/>
  <c r="K231" i="4"/>
  <c r="H231" i="4"/>
  <c r="E231" i="4"/>
  <c r="N230" i="4"/>
  <c r="N229" i="4" s="1"/>
  <c r="K230" i="4"/>
  <c r="K229" i="4" s="1"/>
  <c r="H230" i="4"/>
  <c r="E230" i="4"/>
  <c r="Q229" i="4"/>
  <c r="P229" i="4"/>
  <c r="O229" i="4"/>
  <c r="M229" i="4"/>
  <c r="L229" i="4"/>
  <c r="J229" i="4"/>
  <c r="I229" i="4"/>
  <c r="H229" i="4"/>
  <c r="G229" i="4"/>
  <c r="F229" i="4"/>
  <c r="E229" i="4"/>
  <c r="D229" i="4"/>
  <c r="C229" i="4"/>
  <c r="N228" i="4"/>
  <c r="K228" i="4"/>
  <c r="H228" i="4"/>
  <c r="E228" i="4"/>
  <c r="N227" i="4"/>
  <c r="K227" i="4"/>
  <c r="H227" i="4"/>
  <c r="E227" i="4"/>
  <c r="N226" i="4"/>
  <c r="K226" i="4"/>
  <c r="H226" i="4"/>
  <c r="E226" i="4"/>
  <c r="N225" i="4"/>
  <c r="K225" i="4"/>
  <c r="H225" i="4"/>
  <c r="E225" i="4"/>
  <c r="N224" i="4"/>
  <c r="K224" i="4"/>
  <c r="H224" i="4"/>
  <c r="E224" i="4"/>
  <c r="N223" i="4"/>
  <c r="K223" i="4"/>
  <c r="H223" i="4"/>
  <c r="E223" i="4"/>
  <c r="N222" i="4"/>
  <c r="K222" i="4"/>
  <c r="H222" i="4"/>
  <c r="E222" i="4"/>
  <c r="N221" i="4"/>
  <c r="K221" i="4"/>
  <c r="H221" i="4"/>
  <c r="E221" i="4"/>
  <c r="N220" i="4"/>
  <c r="K220" i="4"/>
  <c r="K218" i="4" s="1"/>
  <c r="H220" i="4"/>
  <c r="E220" i="4"/>
  <c r="N219" i="4"/>
  <c r="K219" i="4"/>
  <c r="H219" i="4"/>
  <c r="E219" i="4"/>
  <c r="E218" i="4" s="1"/>
  <c r="Q218" i="4"/>
  <c r="P218" i="4"/>
  <c r="O218" i="4"/>
  <c r="N218" i="4"/>
  <c r="M218" i="4"/>
  <c r="L218" i="4"/>
  <c r="J218" i="4"/>
  <c r="I218" i="4"/>
  <c r="H218" i="4"/>
  <c r="G218" i="4"/>
  <c r="F218" i="4"/>
  <c r="D218" i="4"/>
  <c r="C218" i="4"/>
  <c r="N217" i="4"/>
  <c r="K217" i="4"/>
  <c r="H217" i="4"/>
  <c r="E217" i="4"/>
  <c r="N216" i="4"/>
  <c r="K216" i="4"/>
  <c r="H216" i="4"/>
  <c r="E216" i="4"/>
  <c r="N215" i="4"/>
  <c r="K215" i="4"/>
  <c r="H215" i="4"/>
  <c r="E215" i="4"/>
  <c r="N214" i="4"/>
  <c r="K214" i="4"/>
  <c r="H214" i="4"/>
  <c r="E214" i="4"/>
  <c r="N213" i="4"/>
  <c r="K213" i="4"/>
  <c r="H213" i="4"/>
  <c r="E213" i="4"/>
  <c r="N212" i="4"/>
  <c r="K212" i="4"/>
  <c r="H212" i="4"/>
  <c r="E212" i="4"/>
  <c r="N211" i="4"/>
  <c r="K211" i="4"/>
  <c r="H211" i="4"/>
  <c r="E211" i="4"/>
  <c r="N210" i="4"/>
  <c r="K210" i="4"/>
  <c r="H210" i="4"/>
  <c r="E210" i="4"/>
  <c r="N209" i="4"/>
  <c r="K209" i="4"/>
  <c r="H209" i="4"/>
  <c r="E209" i="4"/>
  <c r="N208" i="4"/>
  <c r="K208" i="4"/>
  <c r="H208" i="4"/>
  <c r="E208" i="4"/>
  <c r="N207" i="4"/>
  <c r="K207" i="4"/>
  <c r="H207" i="4"/>
  <c r="H206" i="4" s="1"/>
  <c r="E207" i="4"/>
  <c r="E206" i="4" s="1"/>
  <c r="Q206" i="4"/>
  <c r="P206" i="4"/>
  <c r="O206" i="4"/>
  <c r="N206" i="4"/>
  <c r="M206" i="4"/>
  <c r="L206" i="4"/>
  <c r="K206" i="4"/>
  <c r="J206" i="4"/>
  <c r="I206" i="4"/>
  <c r="G206" i="4"/>
  <c r="F206" i="4"/>
  <c r="D206" i="4"/>
  <c r="C206" i="4"/>
  <c r="N205" i="4"/>
  <c r="K205" i="4"/>
  <c r="H205" i="4"/>
  <c r="E205" i="4"/>
  <c r="N204" i="4"/>
  <c r="K204" i="4"/>
  <c r="H204" i="4"/>
  <c r="E204" i="4"/>
  <c r="N203" i="4"/>
  <c r="K203" i="4"/>
  <c r="H203" i="4"/>
  <c r="E203" i="4"/>
  <c r="N202" i="4"/>
  <c r="K202" i="4"/>
  <c r="H202" i="4"/>
  <c r="E202" i="4"/>
  <c r="N201" i="4"/>
  <c r="K201" i="4"/>
  <c r="H201" i="4"/>
  <c r="E201" i="4"/>
  <c r="N200" i="4"/>
  <c r="K200" i="4"/>
  <c r="H200" i="4"/>
  <c r="E200" i="4"/>
  <c r="N199" i="4"/>
  <c r="K199" i="4"/>
  <c r="H199" i="4"/>
  <c r="E199" i="4"/>
  <c r="N198" i="4"/>
  <c r="K198" i="4"/>
  <c r="H198" i="4"/>
  <c r="E198" i="4"/>
  <c r="N197" i="4"/>
  <c r="K197" i="4"/>
  <c r="H197" i="4"/>
  <c r="E197" i="4"/>
  <c r="N196" i="4"/>
  <c r="K196" i="4"/>
  <c r="H196" i="4"/>
  <c r="E196" i="4"/>
  <c r="N195" i="4"/>
  <c r="K195" i="4"/>
  <c r="H195" i="4"/>
  <c r="E195" i="4"/>
  <c r="N194" i="4"/>
  <c r="K194" i="4"/>
  <c r="H194" i="4"/>
  <c r="E194" i="4"/>
  <c r="N193" i="4"/>
  <c r="K193" i="4"/>
  <c r="H193" i="4"/>
  <c r="E193" i="4"/>
  <c r="N192" i="4"/>
  <c r="K192" i="4"/>
  <c r="H192" i="4"/>
  <c r="E192" i="4"/>
  <c r="N191" i="4"/>
  <c r="K191" i="4"/>
  <c r="H191" i="4"/>
  <c r="E191" i="4"/>
  <c r="N190" i="4"/>
  <c r="K190" i="4"/>
  <c r="H190" i="4"/>
  <c r="E190" i="4"/>
  <c r="N189" i="4"/>
  <c r="K189" i="4"/>
  <c r="H189" i="4"/>
  <c r="E189" i="4"/>
  <c r="N188" i="4"/>
  <c r="K188" i="4"/>
  <c r="H188" i="4"/>
  <c r="E188" i="4"/>
  <c r="E186" i="4" s="1"/>
  <c r="N187" i="4"/>
  <c r="K187" i="4"/>
  <c r="K186" i="4" s="1"/>
  <c r="H187" i="4"/>
  <c r="E187" i="4"/>
  <c r="Q186" i="4"/>
  <c r="P186" i="4"/>
  <c r="O186" i="4"/>
  <c r="N186" i="4"/>
  <c r="M186" i="4"/>
  <c r="L186" i="4"/>
  <c r="J186" i="4"/>
  <c r="I186" i="4"/>
  <c r="H186" i="4"/>
  <c r="G186" i="4"/>
  <c r="F186" i="4"/>
  <c r="D186" i="4"/>
  <c r="C186" i="4"/>
  <c r="N185" i="4"/>
  <c r="K185" i="4"/>
  <c r="H185" i="4"/>
  <c r="E185" i="4"/>
  <c r="N184" i="4"/>
  <c r="K184" i="4"/>
  <c r="H184" i="4"/>
  <c r="E184" i="4"/>
  <c r="N183" i="4"/>
  <c r="K183" i="4"/>
  <c r="H183" i="4"/>
  <c r="E183" i="4"/>
  <c r="N182" i="4"/>
  <c r="K182" i="4"/>
  <c r="H182" i="4"/>
  <c r="E182" i="4"/>
  <c r="N181" i="4"/>
  <c r="K181" i="4"/>
  <c r="H181" i="4"/>
  <c r="E181" i="4"/>
  <c r="N180" i="4"/>
  <c r="K180" i="4"/>
  <c r="H180" i="4"/>
  <c r="E180" i="4"/>
  <c r="N179" i="4"/>
  <c r="K179" i="4"/>
  <c r="H179" i="4"/>
  <c r="E179" i="4"/>
  <c r="N178" i="4"/>
  <c r="K178" i="4"/>
  <c r="H178" i="4"/>
  <c r="E178" i="4"/>
  <c r="N177" i="4"/>
  <c r="K177" i="4"/>
  <c r="H177" i="4"/>
  <c r="E177" i="4"/>
  <c r="N176" i="4"/>
  <c r="K176" i="4"/>
  <c r="H176" i="4"/>
  <c r="E176" i="4"/>
  <c r="N175" i="4"/>
  <c r="K175" i="4"/>
  <c r="H175" i="4"/>
  <c r="E175" i="4"/>
  <c r="N174" i="4"/>
  <c r="K174" i="4"/>
  <c r="H174" i="4"/>
  <c r="E174" i="4"/>
  <c r="N173" i="4"/>
  <c r="K173" i="4"/>
  <c r="H173" i="4"/>
  <c r="E173" i="4"/>
  <c r="N172" i="4"/>
  <c r="K172" i="4"/>
  <c r="H172" i="4"/>
  <c r="E172" i="4"/>
  <c r="N171" i="4"/>
  <c r="K171" i="4"/>
  <c r="H171" i="4"/>
  <c r="E171" i="4"/>
  <c r="N170" i="4"/>
  <c r="K170" i="4"/>
  <c r="H170" i="4"/>
  <c r="E170" i="4"/>
  <c r="N169" i="4"/>
  <c r="K169" i="4"/>
  <c r="H169" i="4"/>
  <c r="E169" i="4"/>
  <c r="N168" i="4"/>
  <c r="N167" i="4" s="1"/>
  <c r="K168" i="4"/>
  <c r="K167" i="4" s="1"/>
  <c r="H168" i="4"/>
  <c r="E168" i="4"/>
  <c r="Q167" i="4"/>
  <c r="P167" i="4"/>
  <c r="O167" i="4"/>
  <c r="M167" i="4"/>
  <c r="L167" i="4"/>
  <c r="J167" i="4"/>
  <c r="I167" i="4"/>
  <c r="H167" i="4"/>
  <c r="G167" i="4"/>
  <c r="F167" i="4"/>
  <c r="E167" i="4"/>
  <c r="D167" i="4"/>
  <c r="C167" i="4"/>
  <c r="N166" i="4"/>
  <c r="K166" i="4"/>
  <c r="H166" i="4"/>
  <c r="E166" i="4"/>
  <c r="N165" i="4"/>
  <c r="K165" i="4"/>
  <c r="H165" i="4"/>
  <c r="E165" i="4"/>
  <c r="N164" i="4"/>
  <c r="K164" i="4"/>
  <c r="H164" i="4"/>
  <c r="E164" i="4"/>
  <c r="N163" i="4"/>
  <c r="K163" i="4"/>
  <c r="H163" i="4"/>
  <c r="E163" i="4"/>
  <c r="N162" i="4"/>
  <c r="K162" i="4"/>
  <c r="H162" i="4"/>
  <c r="E162" i="4"/>
  <c r="N161" i="4"/>
  <c r="K161" i="4"/>
  <c r="H161" i="4"/>
  <c r="E161" i="4"/>
  <c r="N160" i="4"/>
  <c r="K160" i="4"/>
  <c r="H160" i="4"/>
  <c r="E160" i="4"/>
  <c r="N159" i="4"/>
  <c r="K159" i="4"/>
  <c r="H159" i="4"/>
  <c r="E159" i="4"/>
  <c r="N158" i="4"/>
  <c r="K158" i="4"/>
  <c r="H158" i="4"/>
  <c r="E158" i="4"/>
  <c r="N157" i="4"/>
  <c r="K157" i="4"/>
  <c r="H157" i="4"/>
  <c r="E157" i="4"/>
  <c r="N156" i="4"/>
  <c r="K156" i="4"/>
  <c r="H156" i="4"/>
  <c r="E156" i="4"/>
  <c r="N155" i="4"/>
  <c r="K155" i="4"/>
  <c r="K153" i="4" s="1"/>
  <c r="H155" i="4"/>
  <c r="E155" i="4"/>
  <c r="N154" i="4"/>
  <c r="K154" i="4"/>
  <c r="H154" i="4"/>
  <c r="E154" i="4"/>
  <c r="E153" i="4" s="1"/>
  <c r="Q153" i="4"/>
  <c r="P153" i="4"/>
  <c r="O153" i="4"/>
  <c r="N153" i="4"/>
  <c r="M153" i="4"/>
  <c r="L153" i="4"/>
  <c r="J153" i="4"/>
  <c r="I153" i="4"/>
  <c r="H153" i="4"/>
  <c r="G153" i="4"/>
  <c r="F153" i="4"/>
  <c r="D153" i="4"/>
  <c r="C153" i="4"/>
  <c r="N152" i="4"/>
  <c r="K152" i="4"/>
  <c r="H152" i="4"/>
  <c r="E152" i="4"/>
  <c r="N151" i="4"/>
  <c r="K151" i="4"/>
  <c r="H151" i="4"/>
  <c r="E151" i="4"/>
  <c r="N150" i="4"/>
  <c r="K150" i="4"/>
  <c r="H150" i="4"/>
  <c r="E150" i="4"/>
  <c r="N149" i="4"/>
  <c r="K149" i="4"/>
  <c r="H149" i="4"/>
  <c r="E149" i="4"/>
  <c r="N148" i="4"/>
  <c r="K148" i="4"/>
  <c r="H148" i="4"/>
  <c r="E148" i="4"/>
  <c r="N147" i="4"/>
  <c r="K147" i="4"/>
  <c r="H147" i="4"/>
  <c r="E147" i="4"/>
  <c r="N146" i="4"/>
  <c r="K146" i="4"/>
  <c r="H146" i="4"/>
  <c r="E146" i="4"/>
  <c r="N145" i="4"/>
  <c r="K145" i="4"/>
  <c r="H145" i="4"/>
  <c r="E145" i="4"/>
  <c r="N144" i="4"/>
  <c r="K144" i="4"/>
  <c r="H144" i="4"/>
  <c r="E144" i="4"/>
  <c r="N143" i="4"/>
  <c r="K143" i="4"/>
  <c r="H143" i="4"/>
  <c r="E143" i="4"/>
  <c r="N142" i="4"/>
  <c r="K142" i="4"/>
  <c r="H142" i="4"/>
  <c r="E142" i="4"/>
  <c r="N141" i="4"/>
  <c r="K141" i="4"/>
  <c r="H141" i="4"/>
  <c r="E141" i="4"/>
  <c r="N140" i="4"/>
  <c r="K140" i="4"/>
  <c r="H140" i="4"/>
  <c r="E140" i="4"/>
  <c r="N139" i="4"/>
  <c r="K139" i="4"/>
  <c r="H139" i="4"/>
  <c r="E139" i="4"/>
  <c r="N138" i="4"/>
  <c r="K138" i="4"/>
  <c r="H138" i="4"/>
  <c r="E138" i="4"/>
  <c r="N137" i="4"/>
  <c r="K137" i="4"/>
  <c r="H137" i="4"/>
  <c r="H136" i="4" s="1"/>
  <c r="E137" i="4"/>
  <c r="E136" i="4" s="1"/>
  <c r="Q136" i="4"/>
  <c r="P136" i="4"/>
  <c r="O136" i="4"/>
  <c r="N136" i="4"/>
  <c r="M136" i="4"/>
  <c r="L136" i="4"/>
  <c r="K136" i="4"/>
  <c r="J136" i="4"/>
  <c r="I136" i="4"/>
  <c r="G136" i="4"/>
  <c r="F136" i="4"/>
  <c r="D136" i="4"/>
  <c r="C136" i="4"/>
  <c r="N135" i="4"/>
  <c r="K135" i="4"/>
  <c r="H135" i="4"/>
  <c r="E135" i="4"/>
  <c r="N134" i="4"/>
  <c r="K134" i="4"/>
  <c r="H134" i="4"/>
  <c r="E134" i="4"/>
  <c r="N133" i="4"/>
  <c r="K133" i="4"/>
  <c r="H133" i="4"/>
  <c r="E133" i="4"/>
  <c r="N132" i="4"/>
  <c r="K132" i="4"/>
  <c r="H132" i="4"/>
  <c r="E132" i="4"/>
  <c r="N131" i="4"/>
  <c r="K131" i="4"/>
  <c r="H131" i="4"/>
  <c r="E131" i="4"/>
  <c r="N130" i="4"/>
  <c r="K130" i="4"/>
  <c r="H130" i="4"/>
  <c r="E130" i="4"/>
  <c r="N129" i="4"/>
  <c r="K129" i="4"/>
  <c r="H129" i="4"/>
  <c r="E129" i="4"/>
  <c r="N128" i="4"/>
  <c r="K128" i="4"/>
  <c r="H128" i="4"/>
  <c r="E128" i="4"/>
  <c r="N127" i="4"/>
  <c r="K127" i="4"/>
  <c r="H127" i="4"/>
  <c r="E127" i="4"/>
  <c r="N126" i="4"/>
  <c r="K126" i="4"/>
  <c r="H126" i="4"/>
  <c r="E126" i="4"/>
  <c r="N125" i="4"/>
  <c r="K125" i="4"/>
  <c r="H125" i="4"/>
  <c r="E125" i="4"/>
  <c r="N124" i="4"/>
  <c r="K124" i="4"/>
  <c r="H124" i="4"/>
  <c r="E124" i="4"/>
  <c r="N123" i="4"/>
  <c r="K123" i="4"/>
  <c r="H123" i="4"/>
  <c r="E123" i="4"/>
  <c r="N122" i="4"/>
  <c r="K122" i="4"/>
  <c r="H122" i="4"/>
  <c r="E122" i="4"/>
  <c r="N121" i="4"/>
  <c r="N120" i="4" s="1"/>
  <c r="K121" i="4"/>
  <c r="K120" i="4" s="1"/>
  <c r="H121" i="4"/>
  <c r="E121" i="4"/>
  <c r="E120" i="4" s="1"/>
  <c r="Q120" i="4"/>
  <c r="P120" i="4"/>
  <c r="O120" i="4"/>
  <c r="M120" i="4"/>
  <c r="L120" i="4"/>
  <c r="J120" i="4"/>
  <c r="I120" i="4"/>
  <c r="H120" i="4"/>
  <c r="G120" i="4"/>
  <c r="F120" i="4"/>
  <c r="D120" i="4"/>
  <c r="C120" i="4"/>
  <c r="N119" i="4"/>
  <c r="K119" i="4"/>
  <c r="H119" i="4"/>
  <c r="E119" i="4"/>
  <c r="N118" i="4"/>
  <c r="K118" i="4"/>
  <c r="H118" i="4"/>
  <c r="E118" i="4"/>
  <c r="N117" i="4"/>
  <c r="K117" i="4"/>
  <c r="H117" i="4"/>
  <c r="E117" i="4"/>
  <c r="N116" i="4"/>
  <c r="K116" i="4"/>
  <c r="H116" i="4"/>
  <c r="E116" i="4"/>
  <c r="N115" i="4"/>
  <c r="K115" i="4"/>
  <c r="H115" i="4"/>
  <c r="E115" i="4"/>
  <c r="N114" i="4"/>
  <c r="K114" i="4"/>
  <c r="H114" i="4"/>
  <c r="E114" i="4"/>
  <c r="N113" i="4"/>
  <c r="K113" i="4"/>
  <c r="H113" i="4"/>
  <c r="E113" i="4"/>
  <c r="N112" i="4"/>
  <c r="K112" i="4"/>
  <c r="H112" i="4"/>
  <c r="E112" i="4"/>
  <c r="N111" i="4"/>
  <c r="K111" i="4"/>
  <c r="H111" i="4"/>
  <c r="E111" i="4"/>
  <c r="N110" i="4"/>
  <c r="K110" i="4"/>
  <c r="H110" i="4"/>
  <c r="E110" i="4"/>
  <c r="N109" i="4"/>
  <c r="K109" i="4"/>
  <c r="H109" i="4"/>
  <c r="E109" i="4"/>
  <c r="N108" i="4"/>
  <c r="K108" i="4"/>
  <c r="H108" i="4"/>
  <c r="E108" i="4"/>
  <c r="N107" i="4"/>
  <c r="N106" i="4" s="1"/>
  <c r="K107" i="4"/>
  <c r="K106" i="4" s="1"/>
  <c r="H107" i="4"/>
  <c r="E107" i="4"/>
  <c r="Q106" i="4"/>
  <c r="P106" i="4"/>
  <c r="O106" i="4"/>
  <c r="M106" i="4"/>
  <c r="L106" i="4"/>
  <c r="J106" i="4"/>
  <c r="I106" i="4"/>
  <c r="H106" i="4"/>
  <c r="G106" i="4"/>
  <c r="F106" i="4"/>
  <c r="E106" i="4"/>
  <c r="D106" i="4"/>
  <c r="C106" i="4"/>
  <c r="N105" i="4"/>
  <c r="K105" i="4"/>
  <c r="H105" i="4"/>
  <c r="E105" i="4"/>
  <c r="N104" i="4"/>
  <c r="K104" i="4"/>
  <c r="H104" i="4"/>
  <c r="E104" i="4"/>
  <c r="N103" i="4"/>
  <c r="K103" i="4"/>
  <c r="H103" i="4"/>
  <c r="E103" i="4"/>
  <c r="N102" i="4"/>
  <c r="K102" i="4"/>
  <c r="H102" i="4"/>
  <c r="E102" i="4"/>
  <c r="N101" i="4"/>
  <c r="K101" i="4"/>
  <c r="H101" i="4"/>
  <c r="E101" i="4"/>
  <c r="N100" i="4"/>
  <c r="K100" i="4"/>
  <c r="H100" i="4"/>
  <c r="E100" i="4"/>
  <c r="N99" i="4"/>
  <c r="K99" i="4"/>
  <c r="H99" i="4"/>
  <c r="E99" i="4"/>
  <c r="N98" i="4"/>
  <c r="K98" i="4"/>
  <c r="H98" i="4"/>
  <c r="E98" i="4"/>
  <c r="N97" i="4"/>
  <c r="K97" i="4"/>
  <c r="H97" i="4"/>
  <c r="E97" i="4"/>
  <c r="N96" i="4"/>
  <c r="K96" i="4"/>
  <c r="K94" i="4" s="1"/>
  <c r="H96" i="4"/>
  <c r="E96" i="4"/>
  <c r="N95" i="4"/>
  <c r="K95" i="4"/>
  <c r="H95" i="4"/>
  <c r="E95" i="4"/>
  <c r="E94" i="4" s="1"/>
  <c r="Q94" i="4"/>
  <c r="P94" i="4"/>
  <c r="O94" i="4"/>
  <c r="N94" i="4"/>
  <c r="M94" i="4"/>
  <c r="L94" i="4"/>
  <c r="J94" i="4"/>
  <c r="I94" i="4"/>
  <c r="H94" i="4"/>
  <c r="G94" i="4"/>
  <c r="F94" i="4"/>
  <c r="D94" i="4"/>
  <c r="C94" i="4"/>
  <c r="N93" i="4"/>
  <c r="K93" i="4"/>
  <c r="H93" i="4"/>
  <c r="E93" i="4"/>
  <c r="N92" i="4"/>
  <c r="K92" i="4"/>
  <c r="H92" i="4"/>
  <c r="E92" i="4"/>
  <c r="N91" i="4"/>
  <c r="K91" i="4"/>
  <c r="H91" i="4"/>
  <c r="E91" i="4"/>
  <c r="N90" i="4"/>
  <c r="K90" i="4"/>
  <c r="H90" i="4"/>
  <c r="E90" i="4"/>
  <c r="N89" i="4"/>
  <c r="K89" i="4"/>
  <c r="H89" i="4"/>
  <c r="E89" i="4"/>
  <c r="N88" i="4"/>
  <c r="K88" i="4"/>
  <c r="H88" i="4"/>
  <c r="E88" i="4"/>
  <c r="N87" i="4"/>
  <c r="K87" i="4"/>
  <c r="H87" i="4"/>
  <c r="E87" i="4"/>
  <c r="N86" i="4"/>
  <c r="K86" i="4"/>
  <c r="H86" i="4"/>
  <c r="E86" i="4"/>
  <c r="N85" i="4"/>
  <c r="K85" i="4"/>
  <c r="H85" i="4"/>
  <c r="E85" i="4"/>
  <c r="N84" i="4"/>
  <c r="K84" i="4"/>
  <c r="H84" i="4"/>
  <c r="E84" i="4"/>
  <c r="N83" i="4"/>
  <c r="K83" i="4"/>
  <c r="H83" i="4"/>
  <c r="E83" i="4"/>
  <c r="N82" i="4"/>
  <c r="K82" i="4"/>
  <c r="H82" i="4"/>
  <c r="H81" i="4" s="1"/>
  <c r="E82" i="4"/>
  <c r="E81" i="4" s="1"/>
  <c r="Q81" i="4"/>
  <c r="P81" i="4"/>
  <c r="O81" i="4"/>
  <c r="N81" i="4"/>
  <c r="M81" i="4"/>
  <c r="L81" i="4"/>
  <c r="K81" i="4"/>
  <c r="J81" i="4"/>
  <c r="I81" i="4"/>
  <c r="G81" i="4"/>
  <c r="F81" i="4"/>
  <c r="D81" i="4"/>
  <c r="C81" i="4"/>
  <c r="N80" i="4"/>
  <c r="K80" i="4"/>
  <c r="H80" i="4"/>
  <c r="E80" i="4"/>
  <c r="N79" i="4"/>
  <c r="K79" i="4"/>
  <c r="H79" i="4"/>
  <c r="E79" i="4"/>
  <c r="N78" i="4"/>
  <c r="K78" i="4"/>
  <c r="H78" i="4"/>
  <c r="E78" i="4"/>
  <c r="N77" i="4"/>
  <c r="K77" i="4"/>
  <c r="H77" i="4"/>
  <c r="E77" i="4"/>
  <c r="N76" i="4"/>
  <c r="K76" i="4"/>
  <c r="H76" i="4"/>
  <c r="E76" i="4"/>
  <c r="N75" i="4"/>
  <c r="K75" i="4"/>
  <c r="H75" i="4"/>
  <c r="E75" i="4"/>
  <c r="N74" i="4"/>
  <c r="K74" i="4"/>
  <c r="H74" i="4"/>
  <c r="E74" i="4"/>
  <c r="N73" i="4"/>
  <c r="K73" i="4"/>
  <c r="H73" i="4"/>
  <c r="E73" i="4"/>
  <c r="N72" i="4"/>
  <c r="K72" i="4"/>
  <c r="H72" i="4"/>
  <c r="E72" i="4"/>
  <c r="N71" i="4"/>
  <c r="K71" i="4"/>
  <c r="H71" i="4"/>
  <c r="E71" i="4"/>
  <c r="N70" i="4"/>
  <c r="K70" i="4"/>
  <c r="H70" i="4"/>
  <c r="E70" i="4"/>
  <c r="N69" i="4"/>
  <c r="K69" i="4"/>
  <c r="H69" i="4"/>
  <c r="E69" i="4"/>
  <c r="N68" i="4"/>
  <c r="K68" i="4"/>
  <c r="H68" i="4"/>
  <c r="E68" i="4"/>
  <c r="E66" i="4" s="1"/>
  <c r="N67" i="4"/>
  <c r="K67" i="4"/>
  <c r="K66" i="4" s="1"/>
  <c r="H67" i="4"/>
  <c r="E67" i="4"/>
  <c r="Q66" i="4"/>
  <c r="P66" i="4"/>
  <c r="O66" i="4"/>
  <c r="N66" i="4"/>
  <c r="M66" i="4"/>
  <c r="L66" i="4"/>
  <c r="J66" i="4"/>
  <c r="I66" i="4"/>
  <c r="H66" i="4"/>
  <c r="G66" i="4"/>
  <c r="F66" i="4"/>
  <c r="D66" i="4"/>
  <c r="C66" i="4"/>
  <c r="N65" i="4"/>
  <c r="K65" i="4"/>
  <c r="H65" i="4"/>
  <c r="E65" i="4"/>
  <c r="N64" i="4"/>
  <c r="K64" i="4"/>
  <c r="H64" i="4"/>
  <c r="E64" i="4"/>
  <c r="N63" i="4"/>
  <c r="K63" i="4"/>
  <c r="H63" i="4"/>
  <c r="E63" i="4"/>
  <c r="N62" i="4"/>
  <c r="K62" i="4"/>
  <c r="H62" i="4"/>
  <c r="E62" i="4"/>
  <c r="N61" i="4"/>
  <c r="K61" i="4"/>
  <c r="H61" i="4"/>
  <c r="E61" i="4"/>
  <c r="N60" i="4"/>
  <c r="K60" i="4"/>
  <c r="H60" i="4"/>
  <c r="E60" i="4"/>
  <c r="N59" i="4"/>
  <c r="N58" i="4" s="1"/>
  <c r="K59" i="4"/>
  <c r="K58" i="4" s="1"/>
  <c r="H59" i="4"/>
  <c r="E59" i="4"/>
  <c r="Q58" i="4"/>
  <c r="P58" i="4"/>
  <c r="O58" i="4"/>
  <c r="M58" i="4"/>
  <c r="L58" i="4"/>
  <c r="J58" i="4"/>
  <c r="I58" i="4"/>
  <c r="H58" i="4"/>
  <c r="G58" i="4"/>
  <c r="F58" i="4"/>
  <c r="E58" i="4"/>
  <c r="D58" i="4"/>
  <c r="C58" i="4"/>
  <c r="N57" i="4"/>
  <c r="K57" i="4"/>
  <c r="H57" i="4"/>
  <c r="E57" i="4"/>
  <c r="N56" i="4"/>
  <c r="K56" i="4"/>
  <c r="H56" i="4"/>
  <c r="E56" i="4"/>
  <c r="N55" i="4"/>
  <c r="K55" i="4"/>
  <c r="H55" i="4"/>
  <c r="E55" i="4"/>
  <c r="N54" i="4"/>
  <c r="K54" i="4"/>
  <c r="H54" i="4"/>
  <c r="E54" i="4"/>
  <c r="N53" i="4"/>
  <c r="K53" i="4"/>
  <c r="H53" i="4"/>
  <c r="E53" i="4"/>
  <c r="N52" i="4"/>
  <c r="K52" i="4"/>
  <c r="H52" i="4"/>
  <c r="E52" i="4"/>
  <c r="N51" i="4"/>
  <c r="K51" i="4"/>
  <c r="H51" i="4"/>
  <c r="E51" i="4"/>
  <c r="N50" i="4"/>
  <c r="K50" i="4"/>
  <c r="H50" i="4"/>
  <c r="E50" i="4"/>
  <c r="N49" i="4"/>
  <c r="K49" i="4"/>
  <c r="H49" i="4"/>
  <c r="E49" i="4"/>
  <c r="N48" i="4"/>
  <c r="K48" i="4"/>
  <c r="H48" i="4"/>
  <c r="E48" i="4"/>
  <c r="N47" i="4"/>
  <c r="K47" i="4"/>
  <c r="K45" i="4" s="1"/>
  <c r="H47" i="4"/>
  <c r="E47" i="4"/>
  <c r="N46" i="4"/>
  <c r="K46" i="4"/>
  <c r="H46" i="4"/>
  <c r="E46" i="4"/>
  <c r="E45" i="4" s="1"/>
  <c r="Q45" i="4"/>
  <c r="P45" i="4"/>
  <c r="O45" i="4"/>
  <c r="N45" i="4"/>
  <c r="M45" i="4"/>
  <c r="L45" i="4"/>
  <c r="J45" i="4"/>
  <c r="I45" i="4"/>
  <c r="H45" i="4"/>
  <c r="G45" i="4"/>
  <c r="F45" i="4"/>
  <c r="D45" i="4"/>
  <c r="C45" i="4"/>
  <c r="N44" i="4"/>
  <c r="K44" i="4"/>
  <c r="H44" i="4"/>
  <c r="E44" i="4"/>
  <c r="N43" i="4"/>
  <c r="K43" i="4"/>
  <c r="H43" i="4"/>
  <c r="E43" i="4"/>
  <c r="N42" i="4"/>
  <c r="K42" i="4"/>
  <c r="H42" i="4"/>
  <c r="E42" i="4"/>
  <c r="N41" i="4"/>
  <c r="K41" i="4"/>
  <c r="H41" i="4"/>
  <c r="E41" i="4"/>
  <c r="N40" i="4"/>
  <c r="K40" i="4"/>
  <c r="H40" i="4"/>
  <c r="E40" i="4"/>
  <c r="N39" i="4"/>
  <c r="K39" i="4"/>
  <c r="H39" i="4"/>
  <c r="E39" i="4"/>
  <c r="N38" i="4"/>
  <c r="K38" i="4"/>
  <c r="H38" i="4"/>
  <c r="E38" i="4"/>
  <c r="N37" i="4"/>
  <c r="K37" i="4"/>
  <c r="H37" i="4"/>
  <c r="E37" i="4"/>
  <c r="N36" i="4"/>
  <c r="K36" i="4"/>
  <c r="H36" i="4"/>
  <c r="E36" i="4"/>
  <c r="N35" i="4"/>
  <c r="K35" i="4"/>
  <c r="H35" i="4"/>
  <c r="E35" i="4"/>
  <c r="N34" i="4"/>
  <c r="K34" i="4"/>
  <c r="H34" i="4"/>
  <c r="E34" i="4"/>
  <c r="N33" i="4"/>
  <c r="K33" i="4"/>
  <c r="H33" i="4"/>
  <c r="E33" i="4"/>
  <c r="N32" i="4"/>
  <c r="K32" i="4"/>
  <c r="H32" i="4"/>
  <c r="E32" i="4"/>
  <c r="N31" i="4"/>
  <c r="K31" i="4"/>
  <c r="H31" i="4"/>
  <c r="H30" i="4" s="1"/>
  <c r="E31" i="4"/>
  <c r="E30" i="4" s="1"/>
  <c r="Q30" i="4"/>
  <c r="P30" i="4"/>
  <c r="O30" i="4"/>
  <c r="N30" i="4"/>
  <c r="M30" i="4"/>
  <c r="L30" i="4"/>
  <c r="K30" i="4"/>
  <c r="J30" i="4"/>
  <c r="I30" i="4"/>
  <c r="G30" i="4"/>
  <c r="F30" i="4"/>
  <c r="D30" i="4"/>
  <c r="C30" i="4"/>
  <c r="N29" i="4"/>
  <c r="K29" i="4"/>
  <c r="H29" i="4"/>
  <c r="E29" i="4"/>
  <c r="N28" i="4"/>
  <c r="K28" i="4"/>
  <c r="H28" i="4"/>
  <c r="E28" i="4"/>
  <c r="N27" i="4"/>
  <c r="K27" i="4"/>
  <c r="H27" i="4"/>
  <c r="E27" i="4"/>
  <c r="N26" i="4"/>
  <c r="K26" i="4"/>
  <c r="H26" i="4"/>
  <c r="E26" i="4"/>
  <c r="N25" i="4"/>
  <c r="K25" i="4"/>
  <c r="H25" i="4"/>
  <c r="E25" i="4"/>
  <c r="N24" i="4"/>
  <c r="K24" i="4"/>
  <c r="H24" i="4"/>
  <c r="E24" i="4"/>
  <c r="N23" i="4"/>
  <c r="K23" i="4"/>
  <c r="H23" i="4"/>
  <c r="E23" i="4"/>
  <c r="N22" i="4"/>
  <c r="K22" i="4"/>
  <c r="H22" i="4"/>
  <c r="E22" i="4"/>
  <c r="N21" i="4"/>
  <c r="N20" i="4" s="1"/>
  <c r="K21" i="4"/>
  <c r="K20" i="4" s="1"/>
  <c r="H21" i="4"/>
  <c r="E21" i="4"/>
  <c r="E20" i="4" s="1"/>
  <c r="Q20" i="4"/>
  <c r="P20" i="4"/>
  <c r="O20" i="4"/>
  <c r="M20" i="4"/>
  <c r="L20" i="4"/>
  <c r="J20" i="4"/>
  <c r="J284" i="4" s="1"/>
  <c r="I20" i="4"/>
  <c r="H20" i="4"/>
  <c r="G20" i="4"/>
  <c r="F20" i="4"/>
  <c r="D20" i="4"/>
  <c r="C20" i="4"/>
  <c r="N19" i="4"/>
  <c r="K19" i="4"/>
  <c r="H19" i="4"/>
  <c r="E19" i="4"/>
  <c r="N18" i="4"/>
  <c r="K18" i="4"/>
  <c r="H18" i="4"/>
  <c r="E18" i="4"/>
  <c r="N17" i="4"/>
  <c r="K17" i="4"/>
  <c r="H17" i="4"/>
  <c r="E17" i="4"/>
  <c r="N16" i="4"/>
  <c r="K16" i="4"/>
  <c r="H16" i="4"/>
  <c r="E16" i="4"/>
  <c r="N15" i="4"/>
  <c r="K15" i="4"/>
  <c r="H15" i="4"/>
  <c r="E15" i="4"/>
  <c r="N14" i="4"/>
  <c r="K14" i="4"/>
  <c r="H14" i="4"/>
  <c r="E14" i="4"/>
  <c r="N13" i="4"/>
  <c r="K13" i="4"/>
  <c r="H13" i="4"/>
  <c r="E13" i="4"/>
  <c r="N12" i="4"/>
  <c r="K12" i="4"/>
  <c r="H12" i="4"/>
  <c r="E12" i="4"/>
  <c r="N11" i="4"/>
  <c r="K11" i="4"/>
  <c r="H11" i="4"/>
  <c r="E11" i="4"/>
  <c r="N10" i="4"/>
  <c r="K10" i="4"/>
  <c r="H10" i="4"/>
  <c r="E10" i="4"/>
  <c r="N9" i="4"/>
  <c r="K9" i="4"/>
  <c r="H9" i="4"/>
  <c r="E9" i="4"/>
  <c r="N8" i="4"/>
  <c r="K8" i="4"/>
  <c r="H8" i="4"/>
  <c r="E8" i="4"/>
  <c r="N7" i="4"/>
  <c r="N6" i="4" s="1"/>
  <c r="N284" i="4" s="1"/>
  <c r="K7" i="4"/>
  <c r="K6" i="4" s="1"/>
  <c r="H7" i="4"/>
  <c r="E7" i="4"/>
  <c r="Q6" i="4"/>
  <c r="Q284" i="4" s="1"/>
  <c r="P6" i="4"/>
  <c r="P284" i="4" s="1"/>
  <c r="O6" i="4"/>
  <c r="O284" i="4" s="1"/>
  <c r="M6" i="4"/>
  <c r="M284" i="4" s="1"/>
  <c r="L6" i="4"/>
  <c r="L284" i="4" s="1"/>
  <c r="J6" i="4"/>
  <c r="I6" i="4"/>
  <c r="I284" i="4" s="1"/>
  <c r="H6" i="4"/>
  <c r="H284" i="4" s="1"/>
  <c r="G6" i="4"/>
  <c r="G284" i="4" s="1"/>
  <c r="F6" i="4"/>
  <c r="F284" i="4" s="1"/>
  <c r="E6" i="4"/>
  <c r="E284" i="4" s="1"/>
  <c r="D6" i="4"/>
  <c r="D284" i="4" s="1"/>
  <c r="C6" i="4"/>
  <c r="C284" i="4" s="1"/>
  <c r="N284" i="3"/>
  <c r="K284" i="3"/>
  <c r="H284" i="3"/>
  <c r="E284" i="3"/>
  <c r="N283" i="3"/>
  <c r="K283" i="3"/>
  <c r="H283" i="3"/>
  <c r="E283" i="3"/>
  <c r="N282" i="3"/>
  <c r="K282" i="3"/>
  <c r="H282" i="3"/>
  <c r="E282" i="3"/>
  <c r="N281" i="3"/>
  <c r="K281" i="3"/>
  <c r="H281" i="3"/>
  <c r="E281" i="3"/>
  <c r="N280" i="3"/>
  <c r="K280" i="3"/>
  <c r="K278" i="3" s="1"/>
  <c r="H280" i="3"/>
  <c r="E280" i="3"/>
  <c r="N279" i="3"/>
  <c r="K279" i="3"/>
  <c r="H279" i="3"/>
  <c r="E279" i="3"/>
  <c r="E278" i="3" s="1"/>
  <c r="Q278" i="3"/>
  <c r="P278" i="3"/>
  <c r="O278" i="3"/>
  <c r="N278" i="3"/>
  <c r="M278" i="3"/>
  <c r="L278" i="3"/>
  <c r="J278" i="3"/>
  <c r="I278" i="3"/>
  <c r="H278" i="3"/>
  <c r="G278" i="3"/>
  <c r="F278" i="3"/>
  <c r="D278" i="3"/>
  <c r="C278" i="3"/>
  <c r="N277" i="3"/>
  <c r="K277" i="3"/>
  <c r="H277" i="3"/>
  <c r="E277" i="3"/>
  <c r="N276" i="3"/>
  <c r="K276" i="3"/>
  <c r="H276" i="3"/>
  <c r="E276" i="3"/>
  <c r="N275" i="3"/>
  <c r="K275" i="3"/>
  <c r="H275" i="3"/>
  <c r="H273" i="3" s="1"/>
  <c r="E275" i="3"/>
  <c r="N274" i="3"/>
  <c r="N273" i="3" s="1"/>
  <c r="K274" i="3"/>
  <c r="H274" i="3"/>
  <c r="E274" i="3"/>
  <c r="Q273" i="3"/>
  <c r="P273" i="3"/>
  <c r="O273" i="3"/>
  <c r="M273" i="3"/>
  <c r="L273" i="3"/>
  <c r="K273" i="3"/>
  <c r="J273" i="3"/>
  <c r="I273" i="3"/>
  <c r="G273" i="3"/>
  <c r="F273" i="3"/>
  <c r="E273" i="3"/>
  <c r="D273" i="3"/>
  <c r="C273" i="3"/>
  <c r="N272" i="3"/>
  <c r="K272" i="3"/>
  <c r="H272" i="3"/>
  <c r="E272" i="3"/>
  <c r="N271" i="3"/>
  <c r="K271" i="3"/>
  <c r="H271" i="3"/>
  <c r="E271" i="3"/>
  <c r="N270" i="3"/>
  <c r="K270" i="3"/>
  <c r="K269" i="3" s="1"/>
  <c r="H270" i="3"/>
  <c r="E270" i="3"/>
  <c r="E269" i="3" s="1"/>
  <c r="Q269" i="3"/>
  <c r="P269" i="3"/>
  <c r="O269" i="3"/>
  <c r="N269" i="3"/>
  <c r="M269" i="3"/>
  <c r="L269" i="3"/>
  <c r="J269" i="3"/>
  <c r="I269" i="3"/>
  <c r="H269" i="3"/>
  <c r="G269" i="3"/>
  <c r="F269" i="3"/>
  <c r="D269" i="3"/>
  <c r="C269" i="3"/>
  <c r="N268" i="3"/>
  <c r="K268" i="3"/>
  <c r="H268" i="3"/>
  <c r="E268" i="3"/>
  <c r="N267" i="3"/>
  <c r="K267" i="3"/>
  <c r="H267" i="3"/>
  <c r="E267" i="3"/>
  <c r="N266" i="3"/>
  <c r="K266" i="3"/>
  <c r="H266" i="3"/>
  <c r="E266" i="3"/>
  <c r="N265" i="3"/>
  <c r="K265" i="3"/>
  <c r="H265" i="3"/>
  <c r="E265" i="3"/>
  <c r="N264" i="3"/>
  <c r="K264" i="3"/>
  <c r="H264" i="3"/>
  <c r="E264" i="3"/>
  <c r="N263" i="3"/>
  <c r="K263" i="3"/>
  <c r="H263" i="3"/>
  <c r="E263" i="3"/>
  <c r="N262" i="3"/>
  <c r="K262" i="3"/>
  <c r="H262" i="3"/>
  <c r="E262" i="3"/>
  <c r="N261" i="3"/>
  <c r="K261" i="3"/>
  <c r="H261" i="3"/>
  <c r="E261" i="3"/>
  <c r="N260" i="3"/>
  <c r="K260" i="3"/>
  <c r="H260" i="3"/>
  <c r="E260" i="3"/>
  <c r="N259" i="3"/>
  <c r="K259" i="3"/>
  <c r="H259" i="3"/>
  <c r="E259" i="3"/>
  <c r="N258" i="3"/>
  <c r="K258" i="3"/>
  <c r="H258" i="3"/>
  <c r="E258" i="3"/>
  <c r="N257" i="3"/>
  <c r="K257" i="3"/>
  <c r="H257" i="3"/>
  <c r="E257" i="3"/>
  <c r="N256" i="3"/>
  <c r="K256" i="3"/>
  <c r="H256" i="3"/>
  <c r="E256" i="3"/>
  <c r="N255" i="3"/>
  <c r="K255" i="3"/>
  <c r="H255" i="3"/>
  <c r="E255" i="3"/>
  <c r="N254" i="3"/>
  <c r="K254" i="3"/>
  <c r="H254" i="3"/>
  <c r="E254" i="3"/>
  <c r="N253" i="3"/>
  <c r="K253" i="3"/>
  <c r="H253" i="3"/>
  <c r="E253" i="3"/>
  <c r="N252" i="3"/>
  <c r="K252" i="3"/>
  <c r="H252" i="3"/>
  <c r="E252" i="3"/>
  <c r="N251" i="3"/>
  <c r="K251" i="3"/>
  <c r="H251" i="3"/>
  <c r="E251" i="3"/>
  <c r="N250" i="3"/>
  <c r="K250" i="3"/>
  <c r="H250" i="3"/>
  <c r="E250" i="3"/>
  <c r="N249" i="3"/>
  <c r="K249" i="3"/>
  <c r="H249" i="3"/>
  <c r="E249" i="3"/>
  <c r="N248" i="3"/>
  <c r="K248" i="3"/>
  <c r="H248" i="3"/>
  <c r="E248" i="3"/>
  <c r="N247" i="3"/>
  <c r="K247" i="3"/>
  <c r="H247" i="3"/>
  <c r="E247" i="3"/>
  <c r="N246" i="3"/>
  <c r="N245" i="3" s="1"/>
  <c r="K246" i="3"/>
  <c r="H246" i="3"/>
  <c r="H245" i="3" s="1"/>
  <c r="E246" i="3"/>
  <c r="Q245" i="3"/>
  <c r="P245" i="3"/>
  <c r="O245" i="3"/>
  <c r="M245" i="3"/>
  <c r="L245" i="3"/>
  <c r="K245" i="3"/>
  <c r="J245" i="3"/>
  <c r="I245" i="3"/>
  <c r="G245" i="3"/>
  <c r="F245" i="3"/>
  <c r="E245" i="3"/>
  <c r="D245" i="3"/>
  <c r="C245" i="3"/>
  <c r="N244" i="3"/>
  <c r="K244" i="3"/>
  <c r="H244" i="3"/>
  <c r="E244" i="3"/>
  <c r="N243" i="3"/>
  <c r="K243" i="3"/>
  <c r="H243" i="3"/>
  <c r="E243" i="3"/>
  <c r="N242" i="3"/>
  <c r="K242" i="3"/>
  <c r="H242" i="3"/>
  <c r="E242" i="3"/>
  <c r="N241" i="3"/>
  <c r="K241" i="3"/>
  <c r="H241" i="3"/>
  <c r="E241" i="3"/>
  <c r="N240" i="3"/>
  <c r="K240" i="3"/>
  <c r="H240" i="3"/>
  <c r="E240" i="3"/>
  <c r="N239" i="3"/>
  <c r="K239" i="3"/>
  <c r="H239" i="3"/>
  <c r="E239" i="3"/>
  <c r="N238" i="3"/>
  <c r="K238" i="3"/>
  <c r="H238" i="3"/>
  <c r="E238" i="3"/>
  <c r="N237" i="3"/>
  <c r="K237" i="3"/>
  <c r="H237" i="3"/>
  <c r="E237" i="3"/>
  <c r="N236" i="3"/>
  <c r="K236" i="3"/>
  <c r="H236" i="3"/>
  <c r="E236" i="3"/>
  <c r="N235" i="3"/>
  <c r="K235" i="3"/>
  <c r="H235" i="3"/>
  <c r="E235" i="3"/>
  <c r="N234" i="3"/>
  <c r="K234" i="3"/>
  <c r="H234" i="3"/>
  <c r="E234" i="3"/>
  <c r="N233" i="3"/>
  <c r="K233" i="3"/>
  <c r="K231" i="3" s="1"/>
  <c r="H233" i="3"/>
  <c r="E233" i="3"/>
  <c r="N232" i="3"/>
  <c r="K232" i="3"/>
  <c r="H232" i="3"/>
  <c r="E232" i="3"/>
  <c r="E231" i="3" s="1"/>
  <c r="Q231" i="3"/>
  <c r="P231" i="3"/>
  <c r="O231" i="3"/>
  <c r="N231" i="3"/>
  <c r="M231" i="3"/>
  <c r="L231" i="3"/>
  <c r="J231" i="3"/>
  <c r="I231" i="3"/>
  <c r="H231" i="3"/>
  <c r="G231" i="3"/>
  <c r="F231" i="3"/>
  <c r="D231" i="3"/>
  <c r="C231" i="3"/>
  <c r="N230" i="3"/>
  <c r="K230" i="3"/>
  <c r="H230" i="3"/>
  <c r="E230" i="3"/>
  <c r="N229" i="3"/>
  <c r="K229" i="3"/>
  <c r="H229" i="3"/>
  <c r="E229" i="3"/>
  <c r="N228" i="3"/>
  <c r="K228" i="3"/>
  <c r="H228" i="3"/>
  <c r="E228" i="3"/>
  <c r="N227" i="3"/>
  <c r="K227" i="3"/>
  <c r="H227" i="3"/>
  <c r="E227" i="3"/>
  <c r="N226" i="3"/>
  <c r="K226" i="3"/>
  <c r="H226" i="3"/>
  <c r="E226" i="3"/>
  <c r="N225" i="3"/>
  <c r="K225" i="3"/>
  <c r="H225" i="3"/>
  <c r="E225" i="3"/>
  <c r="N224" i="3"/>
  <c r="K224" i="3"/>
  <c r="H224" i="3"/>
  <c r="E224" i="3"/>
  <c r="N223" i="3"/>
  <c r="K223" i="3"/>
  <c r="H223" i="3"/>
  <c r="E223" i="3"/>
  <c r="N222" i="3"/>
  <c r="K222" i="3"/>
  <c r="H222" i="3"/>
  <c r="H220" i="3" s="1"/>
  <c r="E222" i="3"/>
  <c r="N221" i="3"/>
  <c r="N220" i="3" s="1"/>
  <c r="K221" i="3"/>
  <c r="H221" i="3"/>
  <c r="E221" i="3"/>
  <c r="Q220" i="3"/>
  <c r="P220" i="3"/>
  <c r="O220" i="3"/>
  <c r="M220" i="3"/>
  <c r="L220" i="3"/>
  <c r="K220" i="3"/>
  <c r="J220" i="3"/>
  <c r="I220" i="3"/>
  <c r="G220" i="3"/>
  <c r="F220" i="3"/>
  <c r="E220" i="3"/>
  <c r="D220" i="3"/>
  <c r="C220" i="3"/>
  <c r="N219" i="3"/>
  <c r="K219" i="3"/>
  <c r="H219" i="3"/>
  <c r="E219" i="3"/>
  <c r="N218" i="3"/>
  <c r="K218" i="3"/>
  <c r="H218" i="3"/>
  <c r="E218" i="3"/>
  <c r="N217" i="3"/>
  <c r="K217" i="3"/>
  <c r="H217" i="3"/>
  <c r="E217" i="3"/>
  <c r="N216" i="3"/>
  <c r="K216" i="3"/>
  <c r="H216" i="3"/>
  <c r="E216" i="3"/>
  <c r="N215" i="3"/>
  <c r="K215" i="3"/>
  <c r="H215" i="3"/>
  <c r="E215" i="3"/>
  <c r="N214" i="3"/>
  <c r="K214" i="3"/>
  <c r="H214" i="3"/>
  <c r="E214" i="3"/>
  <c r="N213" i="3"/>
  <c r="K213" i="3"/>
  <c r="H213" i="3"/>
  <c r="E213" i="3"/>
  <c r="N212" i="3"/>
  <c r="K212" i="3"/>
  <c r="H212" i="3"/>
  <c r="E212" i="3"/>
  <c r="N211" i="3"/>
  <c r="K211" i="3"/>
  <c r="H211" i="3"/>
  <c r="E211" i="3"/>
  <c r="N210" i="3"/>
  <c r="K210" i="3"/>
  <c r="H210" i="3"/>
  <c r="E210" i="3"/>
  <c r="N209" i="3"/>
  <c r="K209" i="3"/>
  <c r="H209" i="3"/>
  <c r="E209" i="3"/>
  <c r="N208" i="3"/>
  <c r="K208" i="3"/>
  <c r="K207" i="3" s="1"/>
  <c r="H208" i="3"/>
  <c r="E208" i="3"/>
  <c r="E207" i="3" s="1"/>
  <c r="Q207" i="3"/>
  <c r="P207" i="3"/>
  <c r="O207" i="3"/>
  <c r="N207" i="3"/>
  <c r="M207" i="3"/>
  <c r="L207" i="3"/>
  <c r="J207" i="3"/>
  <c r="I207" i="3"/>
  <c r="H207" i="3"/>
  <c r="G207" i="3"/>
  <c r="F207" i="3"/>
  <c r="D207" i="3"/>
  <c r="C207" i="3"/>
  <c r="N206" i="3"/>
  <c r="K206" i="3"/>
  <c r="H206" i="3"/>
  <c r="E206" i="3"/>
  <c r="N205" i="3"/>
  <c r="K205" i="3"/>
  <c r="H205" i="3"/>
  <c r="E205" i="3"/>
  <c r="N204" i="3"/>
  <c r="K204" i="3"/>
  <c r="H204" i="3"/>
  <c r="E204" i="3"/>
  <c r="N203" i="3"/>
  <c r="K203" i="3"/>
  <c r="H203" i="3"/>
  <c r="E203" i="3"/>
  <c r="N202" i="3"/>
  <c r="K202" i="3"/>
  <c r="H202" i="3"/>
  <c r="E202" i="3"/>
  <c r="N201" i="3"/>
  <c r="K201" i="3"/>
  <c r="H201" i="3"/>
  <c r="E201" i="3"/>
  <c r="N200" i="3"/>
  <c r="K200" i="3"/>
  <c r="H200" i="3"/>
  <c r="E200" i="3"/>
  <c r="N199" i="3"/>
  <c r="K199" i="3"/>
  <c r="H199" i="3"/>
  <c r="E199" i="3"/>
  <c r="N198" i="3"/>
  <c r="K198" i="3"/>
  <c r="H198" i="3"/>
  <c r="E198" i="3"/>
  <c r="N197" i="3"/>
  <c r="K197" i="3"/>
  <c r="H197" i="3"/>
  <c r="E197" i="3"/>
  <c r="N196" i="3"/>
  <c r="K196" i="3"/>
  <c r="H196" i="3"/>
  <c r="E196" i="3"/>
  <c r="N195" i="3"/>
  <c r="K195" i="3"/>
  <c r="H195" i="3"/>
  <c r="E195" i="3"/>
  <c r="N194" i="3"/>
  <c r="K194" i="3"/>
  <c r="H194" i="3"/>
  <c r="E194" i="3"/>
  <c r="N193" i="3"/>
  <c r="K193" i="3"/>
  <c r="H193" i="3"/>
  <c r="E193" i="3"/>
  <c r="N192" i="3"/>
  <c r="K192" i="3"/>
  <c r="H192" i="3"/>
  <c r="E192" i="3"/>
  <c r="N191" i="3"/>
  <c r="K191" i="3"/>
  <c r="H191" i="3"/>
  <c r="E191" i="3"/>
  <c r="N190" i="3"/>
  <c r="K190" i="3"/>
  <c r="H190" i="3"/>
  <c r="E190" i="3"/>
  <c r="N189" i="3"/>
  <c r="N188" i="3" s="1"/>
  <c r="K189" i="3"/>
  <c r="H189" i="3"/>
  <c r="H188" i="3" s="1"/>
  <c r="E189" i="3"/>
  <c r="Q188" i="3"/>
  <c r="P188" i="3"/>
  <c r="O188" i="3"/>
  <c r="M188" i="3"/>
  <c r="L188" i="3"/>
  <c r="K188" i="3"/>
  <c r="J188" i="3"/>
  <c r="I188" i="3"/>
  <c r="G188" i="3"/>
  <c r="F188" i="3"/>
  <c r="E188" i="3"/>
  <c r="D188" i="3"/>
  <c r="C188" i="3"/>
  <c r="N187" i="3"/>
  <c r="K187" i="3"/>
  <c r="H187" i="3"/>
  <c r="E187" i="3"/>
  <c r="N186" i="3"/>
  <c r="K186" i="3"/>
  <c r="H186" i="3"/>
  <c r="E186" i="3"/>
  <c r="N185" i="3"/>
  <c r="K185" i="3"/>
  <c r="H185" i="3"/>
  <c r="E185" i="3"/>
  <c r="N184" i="3"/>
  <c r="K184" i="3"/>
  <c r="H184" i="3"/>
  <c r="E184" i="3"/>
  <c r="N183" i="3"/>
  <c r="K183" i="3"/>
  <c r="H183" i="3"/>
  <c r="E183" i="3"/>
  <c r="N182" i="3"/>
  <c r="K182" i="3"/>
  <c r="H182" i="3"/>
  <c r="E182" i="3"/>
  <c r="N181" i="3"/>
  <c r="K181" i="3"/>
  <c r="H181" i="3"/>
  <c r="E181" i="3"/>
  <c r="N180" i="3"/>
  <c r="K180" i="3"/>
  <c r="H180" i="3"/>
  <c r="E180" i="3"/>
  <c r="N179" i="3"/>
  <c r="K179" i="3"/>
  <c r="H179" i="3"/>
  <c r="E179" i="3"/>
  <c r="N178" i="3"/>
  <c r="K178" i="3"/>
  <c r="H178" i="3"/>
  <c r="E178" i="3"/>
  <c r="N177" i="3"/>
  <c r="K177" i="3"/>
  <c r="H177" i="3"/>
  <c r="E177" i="3"/>
  <c r="N176" i="3"/>
  <c r="K176" i="3"/>
  <c r="H176" i="3"/>
  <c r="E176" i="3"/>
  <c r="N175" i="3"/>
  <c r="K175" i="3"/>
  <c r="H175" i="3"/>
  <c r="E175" i="3"/>
  <c r="N174" i="3"/>
  <c r="K174" i="3"/>
  <c r="H174" i="3"/>
  <c r="E174" i="3"/>
  <c r="N173" i="3"/>
  <c r="K173" i="3"/>
  <c r="H173" i="3"/>
  <c r="E173" i="3"/>
  <c r="N172" i="3"/>
  <c r="K172" i="3"/>
  <c r="K170" i="3" s="1"/>
  <c r="H172" i="3"/>
  <c r="E172" i="3"/>
  <c r="N171" i="3"/>
  <c r="K171" i="3"/>
  <c r="H171" i="3"/>
  <c r="E171" i="3"/>
  <c r="E170" i="3" s="1"/>
  <c r="Q170" i="3"/>
  <c r="P170" i="3"/>
  <c r="O170" i="3"/>
  <c r="N170" i="3"/>
  <c r="M170" i="3"/>
  <c r="L170" i="3"/>
  <c r="J170" i="3"/>
  <c r="I170" i="3"/>
  <c r="H170" i="3"/>
  <c r="G170" i="3"/>
  <c r="F170" i="3"/>
  <c r="D170" i="3"/>
  <c r="C170" i="3"/>
  <c r="N169" i="3"/>
  <c r="K169" i="3"/>
  <c r="H169" i="3"/>
  <c r="E169" i="3"/>
  <c r="N168" i="3"/>
  <c r="K168" i="3"/>
  <c r="H168" i="3"/>
  <c r="E168" i="3"/>
  <c r="N167" i="3"/>
  <c r="K167" i="3"/>
  <c r="H167" i="3"/>
  <c r="E167" i="3"/>
  <c r="N166" i="3"/>
  <c r="K166" i="3"/>
  <c r="H166" i="3"/>
  <c r="E166" i="3"/>
  <c r="N165" i="3"/>
  <c r="K165" i="3"/>
  <c r="H165" i="3"/>
  <c r="E165" i="3"/>
  <c r="N164" i="3"/>
  <c r="K164" i="3"/>
  <c r="H164" i="3"/>
  <c r="E164" i="3"/>
  <c r="N163" i="3"/>
  <c r="K163" i="3"/>
  <c r="H163" i="3"/>
  <c r="E163" i="3"/>
  <c r="N162" i="3"/>
  <c r="K162" i="3"/>
  <c r="H162" i="3"/>
  <c r="E162" i="3"/>
  <c r="N161" i="3"/>
  <c r="K161" i="3"/>
  <c r="H161" i="3"/>
  <c r="E161" i="3"/>
  <c r="N160" i="3"/>
  <c r="K160" i="3"/>
  <c r="H160" i="3"/>
  <c r="E160" i="3"/>
  <c r="N159" i="3"/>
  <c r="K159" i="3"/>
  <c r="H159" i="3"/>
  <c r="E159" i="3"/>
  <c r="N158" i="3"/>
  <c r="K158" i="3"/>
  <c r="H158" i="3"/>
  <c r="E158" i="3"/>
  <c r="N157" i="3"/>
  <c r="K157" i="3"/>
  <c r="H157" i="3"/>
  <c r="H155" i="3" s="1"/>
  <c r="E157" i="3"/>
  <c r="N156" i="3"/>
  <c r="N155" i="3" s="1"/>
  <c r="K156" i="3"/>
  <c r="H156" i="3"/>
  <c r="E156" i="3"/>
  <c r="Q155" i="3"/>
  <c r="P155" i="3"/>
  <c r="O155" i="3"/>
  <c r="M155" i="3"/>
  <c r="L155" i="3"/>
  <c r="K155" i="3"/>
  <c r="J155" i="3"/>
  <c r="I155" i="3"/>
  <c r="G155" i="3"/>
  <c r="F155" i="3"/>
  <c r="E155" i="3"/>
  <c r="D155" i="3"/>
  <c r="C155" i="3"/>
  <c r="N154" i="3"/>
  <c r="K154" i="3"/>
  <c r="H154" i="3"/>
  <c r="E154" i="3"/>
  <c r="N153" i="3"/>
  <c r="K153" i="3"/>
  <c r="H153" i="3"/>
  <c r="E153" i="3"/>
  <c r="N152" i="3"/>
  <c r="K152" i="3"/>
  <c r="H152" i="3"/>
  <c r="E152" i="3"/>
  <c r="N151" i="3"/>
  <c r="K151" i="3"/>
  <c r="H151" i="3"/>
  <c r="E151" i="3"/>
  <c r="N150" i="3"/>
  <c r="K150" i="3"/>
  <c r="H150" i="3"/>
  <c r="E150" i="3"/>
  <c r="N149" i="3"/>
  <c r="K149" i="3"/>
  <c r="H149" i="3"/>
  <c r="E149" i="3"/>
  <c r="N148" i="3"/>
  <c r="K148" i="3"/>
  <c r="H148" i="3"/>
  <c r="E148" i="3"/>
  <c r="N147" i="3"/>
  <c r="K147" i="3"/>
  <c r="H147" i="3"/>
  <c r="E147" i="3"/>
  <c r="N146" i="3"/>
  <c r="K146" i="3"/>
  <c r="H146" i="3"/>
  <c r="E146" i="3"/>
  <c r="N145" i="3"/>
  <c r="K145" i="3"/>
  <c r="H145" i="3"/>
  <c r="E145" i="3"/>
  <c r="N144" i="3"/>
  <c r="K144" i="3"/>
  <c r="H144" i="3"/>
  <c r="E144" i="3"/>
  <c r="N143" i="3"/>
  <c r="K143" i="3"/>
  <c r="H143" i="3"/>
  <c r="E143" i="3"/>
  <c r="N142" i="3"/>
  <c r="K142" i="3"/>
  <c r="H142" i="3"/>
  <c r="E142" i="3"/>
  <c r="N141" i="3"/>
  <c r="K141" i="3"/>
  <c r="H141" i="3"/>
  <c r="E141" i="3"/>
  <c r="N140" i="3"/>
  <c r="K140" i="3"/>
  <c r="H140" i="3"/>
  <c r="E140" i="3"/>
  <c r="N139" i="3"/>
  <c r="K139" i="3"/>
  <c r="K138" i="3" s="1"/>
  <c r="H139" i="3"/>
  <c r="E139" i="3"/>
  <c r="E138" i="3" s="1"/>
  <c r="Q138" i="3"/>
  <c r="P138" i="3"/>
  <c r="O138" i="3"/>
  <c r="N138" i="3"/>
  <c r="M138" i="3"/>
  <c r="L138" i="3"/>
  <c r="J138" i="3"/>
  <c r="I138" i="3"/>
  <c r="H138" i="3"/>
  <c r="G138" i="3"/>
  <c r="F138" i="3"/>
  <c r="D138" i="3"/>
  <c r="C138" i="3"/>
  <c r="N137" i="3"/>
  <c r="K137" i="3"/>
  <c r="H137" i="3"/>
  <c r="E137" i="3"/>
  <c r="N136" i="3"/>
  <c r="K136" i="3"/>
  <c r="H136" i="3"/>
  <c r="E136" i="3"/>
  <c r="N135" i="3"/>
  <c r="K135" i="3"/>
  <c r="H135" i="3"/>
  <c r="E135" i="3"/>
  <c r="N134" i="3"/>
  <c r="K134" i="3"/>
  <c r="H134" i="3"/>
  <c r="E134" i="3"/>
  <c r="N133" i="3"/>
  <c r="K133" i="3"/>
  <c r="H133" i="3"/>
  <c r="E133" i="3"/>
  <c r="N132" i="3"/>
  <c r="K132" i="3"/>
  <c r="H132" i="3"/>
  <c r="E132" i="3"/>
  <c r="N131" i="3"/>
  <c r="K131" i="3"/>
  <c r="H131" i="3"/>
  <c r="E131" i="3"/>
  <c r="N130" i="3"/>
  <c r="K130" i="3"/>
  <c r="H130" i="3"/>
  <c r="E130" i="3"/>
  <c r="N129" i="3"/>
  <c r="K129" i="3"/>
  <c r="H129" i="3"/>
  <c r="E129" i="3"/>
  <c r="N128" i="3"/>
  <c r="K128" i="3"/>
  <c r="H128" i="3"/>
  <c r="E128" i="3"/>
  <c r="N127" i="3"/>
  <c r="K127" i="3"/>
  <c r="H127" i="3"/>
  <c r="E127" i="3"/>
  <c r="N126" i="3"/>
  <c r="K126" i="3"/>
  <c r="H126" i="3"/>
  <c r="E126" i="3"/>
  <c r="N125" i="3"/>
  <c r="K125" i="3"/>
  <c r="H125" i="3"/>
  <c r="E125" i="3"/>
  <c r="N124" i="3"/>
  <c r="K124" i="3"/>
  <c r="H124" i="3"/>
  <c r="E124" i="3"/>
  <c r="N123" i="3"/>
  <c r="N122" i="3" s="1"/>
  <c r="K123" i="3"/>
  <c r="H123" i="3"/>
  <c r="H122" i="3" s="1"/>
  <c r="E123" i="3"/>
  <c r="Q122" i="3"/>
  <c r="P122" i="3"/>
  <c r="O122" i="3"/>
  <c r="M122" i="3"/>
  <c r="L122" i="3"/>
  <c r="K122" i="3"/>
  <c r="J122" i="3"/>
  <c r="I122" i="3"/>
  <c r="G122" i="3"/>
  <c r="F122" i="3"/>
  <c r="E122" i="3"/>
  <c r="D122" i="3"/>
  <c r="C122" i="3"/>
  <c r="N121" i="3"/>
  <c r="K121" i="3"/>
  <c r="H121" i="3"/>
  <c r="E121" i="3"/>
  <c r="N120" i="3"/>
  <c r="K120" i="3"/>
  <c r="H120" i="3"/>
  <c r="E120" i="3"/>
  <c r="N119" i="3"/>
  <c r="K119" i="3"/>
  <c r="H119" i="3"/>
  <c r="E119" i="3"/>
  <c r="N118" i="3"/>
  <c r="K118" i="3"/>
  <c r="H118" i="3"/>
  <c r="E118" i="3"/>
  <c r="N117" i="3"/>
  <c r="K117" i="3"/>
  <c r="H117" i="3"/>
  <c r="E117" i="3"/>
  <c r="N116" i="3"/>
  <c r="K116" i="3"/>
  <c r="H116" i="3"/>
  <c r="E116" i="3"/>
  <c r="N115" i="3"/>
  <c r="K115" i="3"/>
  <c r="H115" i="3"/>
  <c r="E115" i="3"/>
  <c r="N114" i="3"/>
  <c r="K114" i="3"/>
  <c r="H114" i="3"/>
  <c r="E114" i="3"/>
  <c r="N113" i="3"/>
  <c r="K113" i="3"/>
  <c r="H113" i="3"/>
  <c r="E113" i="3"/>
  <c r="N112" i="3"/>
  <c r="K112" i="3"/>
  <c r="H112" i="3"/>
  <c r="E112" i="3"/>
  <c r="N111" i="3"/>
  <c r="K111" i="3"/>
  <c r="H111" i="3"/>
  <c r="E111" i="3"/>
  <c r="N110" i="3"/>
  <c r="K110" i="3"/>
  <c r="H110" i="3"/>
  <c r="E110" i="3"/>
  <c r="N109" i="3"/>
  <c r="K109" i="3"/>
  <c r="K108" i="3" s="1"/>
  <c r="H109" i="3"/>
  <c r="E109" i="3"/>
  <c r="E108" i="3" s="1"/>
  <c r="Q108" i="3"/>
  <c r="P108" i="3"/>
  <c r="O108" i="3"/>
  <c r="N108" i="3"/>
  <c r="M108" i="3"/>
  <c r="L108" i="3"/>
  <c r="J108" i="3"/>
  <c r="I108" i="3"/>
  <c r="H108" i="3"/>
  <c r="G108" i="3"/>
  <c r="F108" i="3"/>
  <c r="D108" i="3"/>
  <c r="C108" i="3"/>
  <c r="N107" i="3"/>
  <c r="K107" i="3"/>
  <c r="H107" i="3"/>
  <c r="E107" i="3"/>
  <c r="N106" i="3"/>
  <c r="K106" i="3"/>
  <c r="H106" i="3"/>
  <c r="E106" i="3"/>
  <c r="N105" i="3"/>
  <c r="K105" i="3"/>
  <c r="H105" i="3"/>
  <c r="E105" i="3"/>
  <c r="N104" i="3"/>
  <c r="K104" i="3"/>
  <c r="H104" i="3"/>
  <c r="E104" i="3"/>
  <c r="N103" i="3"/>
  <c r="K103" i="3"/>
  <c r="H103" i="3"/>
  <c r="E103" i="3"/>
  <c r="N102" i="3"/>
  <c r="K102" i="3"/>
  <c r="H102" i="3"/>
  <c r="E102" i="3"/>
  <c r="N101" i="3"/>
  <c r="K101" i="3"/>
  <c r="H101" i="3"/>
  <c r="E101" i="3"/>
  <c r="N100" i="3"/>
  <c r="K100" i="3"/>
  <c r="H100" i="3"/>
  <c r="E100" i="3"/>
  <c r="N99" i="3"/>
  <c r="K99" i="3"/>
  <c r="H99" i="3"/>
  <c r="E99" i="3"/>
  <c r="N98" i="3"/>
  <c r="K98" i="3"/>
  <c r="H98" i="3"/>
  <c r="E98" i="3"/>
  <c r="N97" i="3"/>
  <c r="N96" i="3" s="1"/>
  <c r="K97" i="3"/>
  <c r="H97" i="3"/>
  <c r="H96" i="3" s="1"/>
  <c r="E97" i="3"/>
  <c r="Q96" i="3"/>
  <c r="P96" i="3"/>
  <c r="O96" i="3"/>
  <c r="M96" i="3"/>
  <c r="L96" i="3"/>
  <c r="K96" i="3"/>
  <c r="J96" i="3"/>
  <c r="I96" i="3"/>
  <c r="G96" i="3"/>
  <c r="F96" i="3"/>
  <c r="E96" i="3"/>
  <c r="D96" i="3"/>
  <c r="C96" i="3"/>
  <c r="N95" i="3"/>
  <c r="K95" i="3"/>
  <c r="H95" i="3"/>
  <c r="E95" i="3"/>
  <c r="N94" i="3"/>
  <c r="K94" i="3"/>
  <c r="H94" i="3"/>
  <c r="E94" i="3"/>
  <c r="N93" i="3"/>
  <c r="K93" i="3"/>
  <c r="H93" i="3"/>
  <c r="E93" i="3"/>
  <c r="N92" i="3"/>
  <c r="K92" i="3"/>
  <c r="H92" i="3"/>
  <c r="E92" i="3"/>
  <c r="N91" i="3"/>
  <c r="K91" i="3"/>
  <c r="H91" i="3"/>
  <c r="E91" i="3"/>
  <c r="N90" i="3"/>
  <c r="K90" i="3"/>
  <c r="H90" i="3"/>
  <c r="E90" i="3"/>
  <c r="N89" i="3"/>
  <c r="K89" i="3"/>
  <c r="H89" i="3"/>
  <c r="E89" i="3"/>
  <c r="N88" i="3"/>
  <c r="K88" i="3"/>
  <c r="H88" i="3"/>
  <c r="E88" i="3"/>
  <c r="N87" i="3"/>
  <c r="K87" i="3"/>
  <c r="H87" i="3"/>
  <c r="E87" i="3"/>
  <c r="N86" i="3"/>
  <c r="K86" i="3"/>
  <c r="H86" i="3"/>
  <c r="E86" i="3"/>
  <c r="N85" i="3"/>
  <c r="K85" i="3"/>
  <c r="H85" i="3"/>
  <c r="E85" i="3"/>
  <c r="N84" i="3"/>
  <c r="K84" i="3"/>
  <c r="H84" i="3"/>
  <c r="E84" i="3"/>
  <c r="N83" i="3"/>
  <c r="K83" i="3"/>
  <c r="K82" i="3" s="1"/>
  <c r="H83" i="3"/>
  <c r="E83" i="3"/>
  <c r="E82" i="3" s="1"/>
  <c r="Q82" i="3"/>
  <c r="P82" i="3"/>
  <c r="O82" i="3"/>
  <c r="N82" i="3"/>
  <c r="M82" i="3"/>
  <c r="L82" i="3"/>
  <c r="J82" i="3"/>
  <c r="I82" i="3"/>
  <c r="H82" i="3"/>
  <c r="G82" i="3"/>
  <c r="F82" i="3"/>
  <c r="D82" i="3"/>
  <c r="C82" i="3"/>
  <c r="N81" i="3"/>
  <c r="K81" i="3"/>
  <c r="H81" i="3"/>
  <c r="E81" i="3"/>
  <c r="N80" i="3"/>
  <c r="K80" i="3"/>
  <c r="H80" i="3"/>
  <c r="E80" i="3"/>
  <c r="N79" i="3"/>
  <c r="K79" i="3"/>
  <c r="H79" i="3"/>
  <c r="E79" i="3"/>
  <c r="N78" i="3"/>
  <c r="K78" i="3"/>
  <c r="H78" i="3"/>
  <c r="E78" i="3"/>
  <c r="N77" i="3"/>
  <c r="K77" i="3"/>
  <c r="H77" i="3"/>
  <c r="E77" i="3"/>
  <c r="N76" i="3"/>
  <c r="K76" i="3"/>
  <c r="H76" i="3"/>
  <c r="E76" i="3"/>
  <c r="N75" i="3"/>
  <c r="K75" i="3"/>
  <c r="H75" i="3"/>
  <c r="E75" i="3"/>
  <c r="N74" i="3"/>
  <c r="K74" i="3"/>
  <c r="H74" i="3"/>
  <c r="E74" i="3"/>
  <c r="N73" i="3"/>
  <c r="K73" i="3"/>
  <c r="H73" i="3"/>
  <c r="E73" i="3"/>
  <c r="N72" i="3"/>
  <c r="K72" i="3"/>
  <c r="H72" i="3"/>
  <c r="E72" i="3"/>
  <c r="N71" i="3"/>
  <c r="K71" i="3"/>
  <c r="H71" i="3"/>
  <c r="E71" i="3"/>
  <c r="N70" i="3"/>
  <c r="K70" i="3"/>
  <c r="H70" i="3"/>
  <c r="E70" i="3"/>
  <c r="N69" i="3"/>
  <c r="K69" i="3"/>
  <c r="H69" i="3"/>
  <c r="E69" i="3"/>
  <c r="N68" i="3"/>
  <c r="N67" i="3" s="1"/>
  <c r="K68" i="3"/>
  <c r="H68" i="3"/>
  <c r="H67" i="3" s="1"/>
  <c r="E68" i="3"/>
  <c r="Q67" i="3"/>
  <c r="P67" i="3"/>
  <c r="O67" i="3"/>
  <c r="M67" i="3"/>
  <c r="L67" i="3"/>
  <c r="K67" i="3"/>
  <c r="J67" i="3"/>
  <c r="I67" i="3"/>
  <c r="G67" i="3"/>
  <c r="F67" i="3"/>
  <c r="E67" i="3"/>
  <c r="D67" i="3"/>
  <c r="C67" i="3"/>
  <c r="C286" i="3" s="1"/>
  <c r="N66" i="3"/>
  <c r="K66" i="3"/>
  <c r="H66" i="3"/>
  <c r="E66" i="3"/>
  <c r="N65" i="3"/>
  <c r="K65" i="3"/>
  <c r="H65" i="3"/>
  <c r="E65" i="3"/>
  <c r="N64" i="3"/>
  <c r="K64" i="3"/>
  <c r="H64" i="3"/>
  <c r="E64" i="3"/>
  <c r="N63" i="3"/>
  <c r="K63" i="3"/>
  <c r="H63" i="3"/>
  <c r="E63" i="3"/>
  <c r="N62" i="3"/>
  <c r="K62" i="3"/>
  <c r="H62" i="3"/>
  <c r="E62" i="3"/>
  <c r="N61" i="3"/>
  <c r="K61" i="3"/>
  <c r="K60" i="3" s="1"/>
  <c r="H61" i="3"/>
  <c r="E61" i="3"/>
  <c r="E60" i="3" s="1"/>
  <c r="Q60" i="3"/>
  <c r="P60" i="3"/>
  <c r="O60" i="3"/>
  <c r="N60" i="3"/>
  <c r="M60" i="3"/>
  <c r="L60" i="3"/>
  <c r="J60" i="3"/>
  <c r="I60" i="3"/>
  <c r="H60" i="3"/>
  <c r="G60" i="3"/>
  <c r="F60" i="3"/>
  <c r="D60" i="3"/>
  <c r="C60" i="3"/>
  <c r="N59" i="3"/>
  <c r="K59" i="3"/>
  <c r="H59" i="3"/>
  <c r="E59" i="3"/>
  <c r="N58" i="3"/>
  <c r="K58" i="3"/>
  <c r="H58" i="3"/>
  <c r="E58" i="3"/>
  <c r="N57" i="3"/>
  <c r="K57" i="3"/>
  <c r="H57" i="3"/>
  <c r="E57" i="3"/>
  <c r="N56" i="3"/>
  <c r="K56" i="3"/>
  <c r="H56" i="3"/>
  <c r="E56" i="3"/>
  <c r="N55" i="3"/>
  <c r="K55" i="3"/>
  <c r="H55" i="3"/>
  <c r="E55" i="3"/>
  <c r="N54" i="3"/>
  <c r="K54" i="3"/>
  <c r="H54" i="3"/>
  <c r="E54" i="3"/>
  <c r="N53" i="3"/>
  <c r="K53" i="3"/>
  <c r="H53" i="3"/>
  <c r="E53" i="3"/>
  <c r="N52" i="3"/>
  <c r="K52" i="3"/>
  <c r="H52" i="3"/>
  <c r="E52" i="3"/>
  <c r="N51" i="3"/>
  <c r="K51" i="3"/>
  <c r="H51" i="3"/>
  <c r="E51" i="3"/>
  <c r="N50" i="3"/>
  <c r="K50" i="3"/>
  <c r="H50" i="3"/>
  <c r="E50" i="3"/>
  <c r="N49" i="3"/>
  <c r="K49" i="3"/>
  <c r="H49" i="3"/>
  <c r="E49" i="3"/>
  <c r="N48" i="3"/>
  <c r="N47" i="3" s="1"/>
  <c r="K48" i="3"/>
  <c r="H48" i="3"/>
  <c r="H47" i="3" s="1"/>
  <c r="E48" i="3"/>
  <c r="Q47" i="3"/>
  <c r="P47" i="3"/>
  <c r="O47" i="3"/>
  <c r="M47" i="3"/>
  <c r="L47" i="3"/>
  <c r="K47" i="3"/>
  <c r="J47" i="3"/>
  <c r="I47" i="3"/>
  <c r="G47" i="3"/>
  <c r="F47" i="3"/>
  <c r="E47" i="3"/>
  <c r="D47" i="3"/>
  <c r="C47" i="3"/>
  <c r="N46" i="3"/>
  <c r="K46" i="3"/>
  <c r="H46" i="3"/>
  <c r="E46" i="3"/>
  <c r="N45" i="3"/>
  <c r="K45" i="3"/>
  <c r="H45" i="3"/>
  <c r="E45" i="3"/>
  <c r="N44" i="3"/>
  <c r="K44" i="3"/>
  <c r="H44" i="3"/>
  <c r="E44" i="3"/>
  <c r="N43" i="3"/>
  <c r="K43" i="3"/>
  <c r="H43" i="3"/>
  <c r="E43" i="3"/>
  <c r="N42" i="3"/>
  <c r="K42" i="3"/>
  <c r="H42" i="3"/>
  <c r="E42" i="3"/>
  <c r="N41" i="3"/>
  <c r="K41" i="3"/>
  <c r="H41" i="3"/>
  <c r="E41" i="3"/>
  <c r="N40" i="3"/>
  <c r="K40" i="3"/>
  <c r="H40" i="3"/>
  <c r="E40" i="3"/>
  <c r="N39" i="3"/>
  <c r="K39" i="3"/>
  <c r="H39" i="3"/>
  <c r="E39" i="3"/>
  <c r="N38" i="3"/>
  <c r="K38" i="3"/>
  <c r="H38" i="3"/>
  <c r="E38" i="3"/>
  <c r="N37" i="3"/>
  <c r="K37" i="3"/>
  <c r="H37" i="3"/>
  <c r="E37" i="3"/>
  <c r="N36" i="3"/>
  <c r="K36" i="3"/>
  <c r="H36" i="3"/>
  <c r="E36" i="3"/>
  <c r="N35" i="3"/>
  <c r="K35" i="3"/>
  <c r="H35" i="3"/>
  <c r="E35" i="3"/>
  <c r="N34" i="3"/>
  <c r="K34" i="3"/>
  <c r="H34" i="3"/>
  <c r="E34" i="3"/>
  <c r="E32" i="3" s="1"/>
  <c r="N33" i="3"/>
  <c r="K33" i="3"/>
  <c r="K32" i="3" s="1"/>
  <c r="H33" i="3"/>
  <c r="E33" i="3"/>
  <c r="Q32" i="3"/>
  <c r="P32" i="3"/>
  <c r="O32" i="3"/>
  <c r="N32" i="3"/>
  <c r="M32" i="3"/>
  <c r="L32" i="3"/>
  <c r="J32" i="3"/>
  <c r="I32" i="3"/>
  <c r="H32" i="3"/>
  <c r="G32" i="3"/>
  <c r="F32" i="3"/>
  <c r="D32" i="3"/>
  <c r="C32" i="3"/>
  <c r="N31" i="3"/>
  <c r="K31" i="3"/>
  <c r="H31" i="3"/>
  <c r="E31" i="3"/>
  <c r="N30" i="3"/>
  <c r="K30" i="3"/>
  <c r="H30" i="3"/>
  <c r="E30" i="3"/>
  <c r="N29" i="3"/>
  <c r="K29" i="3"/>
  <c r="H29" i="3"/>
  <c r="E29" i="3"/>
  <c r="N28" i="3"/>
  <c r="K28" i="3"/>
  <c r="H28" i="3"/>
  <c r="E28" i="3"/>
  <c r="N27" i="3"/>
  <c r="K27" i="3"/>
  <c r="H27" i="3"/>
  <c r="E27" i="3"/>
  <c r="N26" i="3"/>
  <c r="K26" i="3"/>
  <c r="H26" i="3"/>
  <c r="E26" i="3"/>
  <c r="N25" i="3"/>
  <c r="K25" i="3"/>
  <c r="H25" i="3"/>
  <c r="E25" i="3"/>
  <c r="N24" i="3"/>
  <c r="K24" i="3"/>
  <c r="H24" i="3"/>
  <c r="E24" i="3"/>
  <c r="N23" i="3"/>
  <c r="K23" i="3"/>
  <c r="H23" i="3"/>
  <c r="E23" i="3"/>
  <c r="N22" i="3"/>
  <c r="N21" i="3" s="1"/>
  <c r="K22" i="3"/>
  <c r="H22" i="3"/>
  <c r="H21" i="3" s="1"/>
  <c r="E22" i="3"/>
  <c r="Q21" i="3"/>
  <c r="P21" i="3"/>
  <c r="O21" i="3"/>
  <c r="M21" i="3"/>
  <c r="L21" i="3"/>
  <c r="K21" i="3"/>
  <c r="J21" i="3"/>
  <c r="I21" i="3"/>
  <c r="G21" i="3"/>
  <c r="F21" i="3"/>
  <c r="E21" i="3"/>
  <c r="D21" i="3"/>
  <c r="C21" i="3"/>
  <c r="N20" i="3"/>
  <c r="K20" i="3"/>
  <c r="H20" i="3"/>
  <c r="E20" i="3"/>
  <c r="N19" i="3"/>
  <c r="K19" i="3"/>
  <c r="H19" i="3"/>
  <c r="E19" i="3"/>
  <c r="N18" i="3"/>
  <c r="K18" i="3"/>
  <c r="H18" i="3"/>
  <c r="E18" i="3"/>
  <c r="N17" i="3"/>
  <c r="K17" i="3"/>
  <c r="H17" i="3"/>
  <c r="E17" i="3"/>
  <c r="N16" i="3"/>
  <c r="K16" i="3"/>
  <c r="H16" i="3"/>
  <c r="E16" i="3"/>
  <c r="N15" i="3"/>
  <c r="K15" i="3"/>
  <c r="H15" i="3"/>
  <c r="E15" i="3"/>
  <c r="N14" i="3"/>
  <c r="K14" i="3"/>
  <c r="H14" i="3"/>
  <c r="E14" i="3"/>
  <c r="N13" i="3"/>
  <c r="K13" i="3"/>
  <c r="H13" i="3"/>
  <c r="E13" i="3"/>
  <c r="N12" i="3"/>
  <c r="K12" i="3"/>
  <c r="H12" i="3"/>
  <c r="E12" i="3"/>
  <c r="N11" i="3"/>
  <c r="K11" i="3"/>
  <c r="H11" i="3"/>
  <c r="E11" i="3"/>
  <c r="N10" i="3"/>
  <c r="K10" i="3"/>
  <c r="H10" i="3"/>
  <c r="E10" i="3"/>
  <c r="N9" i="3"/>
  <c r="K9" i="3"/>
  <c r="H9" i="3"/>
  <c r="E9" i="3"/>
  <c r="N8" i="3"/>
  <c r="K8" i="3"/>
  <c r="H8" i="3"/>
  <c r="E8" i="3"/>
  <c r="N7" i="3"/>
  <c r="K7" i="3"/>
  <c r="K6" i="3" s="1"/>
  <c r="H7" i="3"/>
  <c r="E7" i="3"/>
  <c r="E6" i="3" s="1"/>
  <c r="Q6" i="3"/>
  <c r="Q286" i="3" s="1"/>
  <c r="P6" i="3"/>
  <c r="P286" i="3" s="1"/>
  <c r="O6" i="3"/>
  <c r="O286" i="3" s="1"/>
  <c r="N6" i="3"/>
  <c r="N286" i="3" s="1"/>
  <c r="M6" i="3"/>
  <c r="M286" i="3" s="1"/>
  <c r="L6" i="3"/>
  <c r="L286" i="3" s="1"/>
  <c r="J6" i="3"/>
  <c r="J286" i="3" s="1"/>
  <c r="I6" i="3"/>
  <c r="I286" i="3" s="1"/>
  <c r="H6" i="3"/>
  <c r="G6" i="3"/>
  <c r="G286" i="3" s="1"/>
  <c r="F6" i="3"/>
  <c r="F286" i="3" s="1"/>
  <c r="D6" i="3"/>
  <c r="D286" i="3" s="1"/>
  <c r="C6" i="3"/>
  <c r="I283" i="1"/>
  <c r="N281" i="1"/>
  <c r="K281" i="1"/>
  <c r="H281" i="1"/>
  <c r="E281" i="1"/>
  <c r="N280" i="1"/>
  <c r="K280" i="1"/>
  <c r="H280" i="1"/>
  <c r="E280" i="1"/>
  <c r="N279" i="1"/>
  <c r="K279" i="1"/>
  <c r="H279" i="1"/>
  <c r="E279" i="1"/>
  <c r="N278" i="1"/>
  <c r="K278" i="1"/>
  <c r="H278" i="1"/>
  <c r="E278" i="1"/>
  <c r="N277" i="1"/>
  <c r="K277" i="1"/>
  <c r="H277" i="1"/>
  <c r="E277" i="1"/>
  <c r="N276" i="1"/>
  <c r="N274" i="1" s="1"/>
  <c r="K276" i="1"/>
  <c r="H276" i="1"/>
  <c r="E276" i="1"/>
  <c r="N275" i="1"/>
  <c r="K275" i="1"/>
  <c r="K274" i="1" s="1"/>
  <c r="H275" i="1"/>
  <c r="H274" i="1" s="1"/>
  <c r="E275" i="1"/>
  <c r="E274" i="1" s="1"/>
  <c r="Q274" i="1"/>
  <c r="P274" i="1"/>
  <c r="O274" i="1"/>
  <c r="M274" i="1"/>
  <c r="L274" i="1"/>
  <c r="J274" i="1"/>
  <c r="I274" i="1"/>
  <c r="G274" i="1"/>
  <c r="F274" i="1"/>
  <c r="D274" i="1"/>
  <c r="C274" i="1"/>
  <c r="N273" i="1"/>
  <c r="K273" i="1"/>
  <c r="H273" i="1"/>
  <c r="E273" i="1"/>
  <c r="N272" i="1"/>
  <c r="K272" i="1"/>
  <c r="H272" i="1"/>
  <c r="E272" i="1"/>
  <c r="N271" i="1"/>
  <c r="N269" i="1" s="1"/>
  <c r="K271" i="1"/>
  <c r="H271" i="1"/>
  <c r="E271" i="1"/>
  <c r="N270" i="1"/>
  <c r="K270" i="1"/>
  <c r="H270" i="1"/>
  <c r="H269" i="1" s="1"/>
  <c r="E270" i="1"/>
  <c r="E269" i="1" s="1"/>
  <c r="Q269" i="1"/>
  <c r="P269" i="1"/>
  <c r="O269" i="1"/>
  <c r="M269" i="1"/>
  <c r="L269" i="1"/>
  <c r="K269" i="1"/>
  <c r="J269" i="1"/>
  <c r="I269" i="1"/>
  <c r="G269" i="1"/>
  <c r="F269" i="1"/>
  <c r="D269" i="1"/>
  <c r="C269" i="1"/>
  <c r="N268" i="1"/>
  <c r="K268" i="1"/>
  <c r="H268" i="1"/>
  <c r="E268" i="1"/>
  <c r="N267" i="1"/>
  <c r="K267" i="1"/>
  <c r="H267" i="1"/>
  <c r="E267" i="1"/>
  <c r="E265" i="1" s="1"/>
  <c r="N266" i="1"/>
  <c r="K266" i="1"/>
  <c r="K265" i="1" s="1"/>
  <c r="H266" i="1"/>
  <c r="H265" i="1" s="1"/>
  <c r="E266" i="1"/>
  <c r="Q265" i="1"/>
  <c r="P265" i="1"/>
  <c r="O265" i="1"/>
  <c r="N265" i="1"/>
  <c r="M265" i="1"/>
  <c r="L265" i="1"/>
  <c r="J265" i="1"/>
  <c r="I265" i="1"/>
  <c r="G265" i="1"/>
  <c r="F265" i="1"/>
  <c r="D265" i="1"/>
  <c r="C265" i="1"/>
  <c r="N264" i="1"/>
  <c r="K264" i="1"/>
  <c r="H264" i="1"/>
  <c r="E264" i="1"/>
  <c r="N263" i="1"/>
  <c r="K263" i="1"/>
  <c r="H263" i="1"/>
  <c r="E263" i="1"/>
  <c r="N262" i="1"/>
  <c r="K262" i="1"/>
  <c r="H262" i="1"/>
  <c r="E262" i="1"/>
  <c r="N261" i="1"/>
  <c r="K261" i="1"/>
  <c r="H261" i="1"/>
  <c r="E261" i="1"/>
  <c r="N260" i="1"/>
  <c r="K260" i="1"/>
  <c r="H260" i="1"/>
  <c r="E260" i="1"/>
  <c r="N259" i="1"/>
  <c r="K259" i="1"/>
  <c r="H259" i="1"/>
  <c r="E259" i="1"/>
  <c r="N258" i="1"/>
  <c r="K258" i="1"/>
  <c r="H258" i="1"/>
  <c r="E258" i="1"/>
  <c r="N257" i="1"/>
  <c r="K257" i="1"/>
  <c r="H257" i="1"/>
  <c r="E257" i="1"/>
  <c r="N256" i="1"/>
  <c r="K256" i="1"/>
  <c r="H256" i="1"/>
  <c r="E256" i="1"/>
  <c r="N255" i="1"/>
  <c r="K255" i="1"/>
  <c r="H255" i="1"/>
  <c r="E255" i="1"/>
  <c r="N254" i="1"/>
  <c r="K254" i="1"/>
  <c r="H254" i="1"/>
  <c r="E254" i="1"/>
  <c r="N253" i="1"/>
  <c r="K253" i="1"/>
  <c r="H253" i="1"/>
  <c r="E253" i="1"/>
  <c r="N252" i="1"/>
  <c r="K252" i="1"/>
  <c r="H252" i="1"/>
  <c r="E252" i="1"/>
  <c r="N251" i="1"/>
  <c r="K251" i="1"/>
  <c r="H251" i="1"/>
  <c r="E251" i="1"/>
  <c r="N250" i="1"/>
  <c r="K250" i="1"/>
  <c r="H250" i="1"/>
  <c r="E250" i="1"/>
  <c r="N249" i="1"/>
  <c r="K249" i="1"/>
  <c r="H249" i="1"/>
  <c r="E249" i="1"/>
  <c r="N248" i="1"/>
  <c r="K248" i="1"/>
  <c r="H248" i="1"/>
  <c r="E248" i="1"/>
  <c r="N247" i="1"/>
  <c r="K247" i="1"/>
  <c r="H247" i="1"/>
  <c r="E247" i="1"/>
  <c r="N246" i="1"/>
  <c r="K246" i="1"/>
  <c r="H246" i="1"/>
  <c r="E246" i="1"/>
  <c r="N245" i="1"/>
  <c r="K245" i="1"/>
  <c r="H245" i="1"/>
  <c r="E245" i="1"/>
  <c r="N244" i="1"/>
  <c r="K244" i="1"/>
  <c r="H244" i="1"/>
  <c r="E244" i="1"/>
  <c r="N243" i="1"/>
  <c r="N241" i="1" s="1"/>
  <c r="K243" i="1"/>
  <c r="H243" i="1"/>
  <c r="E243" i="1"/>
  <c r="E241" i="1" s="1"/>
  <c r="N242" i="1"/>
  <c r="K242" i="1"/>
  <c r="K241" i="1" s="1"/>
  <c r="H242" i="1"/>
  <c r="E242" i="1"/>
  <c r="Q241" i="1"/>
  <c r="P241" i="1"/>
  <c r="O241" i="1"/>
  <c r="M241" i="1"/>
  <c r="L241" i="1"/>
  <c r="J241" i="1"/>
  <c r="I241" i="1"/>
  <c r="H241" i="1"/>
  <c r="G241" i="1"/>
  <c r="F241" i="1"/>
  <c r="D241" i="1"/>
  <c r="C241" i="1"/>
  <c r="N240" i="1"/>
  <c r="K240" i="1"/>
  <c r="H240" i="1"/>
  <c r="E240" i="1"/>
  <c r="N239" i="1"/>
  <c r="K239" i="1"/>
  <c r="H239" i="1"/>
  <c r="E239" i="1"/>
  <c r="N238" i="1"/>
  <c r="K238" i="1"/>
  <c r="H238" i="1"/>
  <c r="E238" i="1"/>
  <c r="N237" i="1"/>
  <c r="K237" i="1"/>
  <c r="H237" i="1"/>
  <c r="E237" i="1"/>
  <c r="N236" i="1"/>
  <c r="K236" i="1"/>
  <c r="H236" i="1"/>
  <c r="E236" i="1"/>
  <c r="N235" i="1"/>
  <c r="K235" i="1"/>
  <c r="H235" i="1"/>
  <c r="E235" i="1"/>
  <c r="N234" i="1"/>
  <c r="K234" i="1"/>
  <c r="H234" i="1"/>
  <c r="E234" i="1"/>
  <c r="N233" i="1"/>
  <c r="K233" i="1"/>
  <c r="H233" i="1"/>
  <c r="E233" i="1"/>
  <c r="N232" i="1"/>
  <c r="K232" i="1"/>
  <c r="H232" i="1"/>
  <c r="E232" i="1"/>
  <c r="N231" i="1"/>
  <c r="K231" i="1"/>
  <c r="H231" i="1"/>
  <c r="E231" i="1"/>
  <c r="N230" i="1"/>
  <c r="K230" i="1"/>
  <c r="H230" i="1"/>
  <c r="E230" i="1"/>
  <c r="N229" i="1"/>
  <c r="N227" i="1" s="1"/>
  <c r="K229" i="1"/>
  <c r="H229" i="1"/>
  <c r="E229" i="1"/>
  <c r="N228" i="1"/>
  <c r="K228" i="1"/>
  <c r="K227" i="1" s="1"/>
  <c r="H228" i="1"/>
  <c r="H227" i="1" s="1"/>
  <c r="E228" i="1"/>
  <c r="E227" i="1" s="1"/>
  <c r="Q227" i="1"/>
  <c r="P227" i="1"/>
  <c r="O227" i="1"/>
  <c r="M227" i="1"/>
  <c r="L227" i="1"/>
  <c r="J227" i="1"/>
  <c r="I227" i="1"/>
  <c r="G227" i="1"/>
  <c r="F227" i="1"/>
  <c r="D227" i="1"/>
  <c r="C227" i="1"/>
  <c r="N226" i="1"/>
  <c r="K226" i="1"/>
  <c r="H226" i="1"/>
  <c r="E226" i="1"/>
  <c r="N225" i="1"/>
  <c r="K225" i="1"/>
  <c r="H225" i="1"/>
  <c r="E225" i="1"/>
  <c r="N224" i="1"/>
  <c r="K224" i="1"/>
  <c r="H224" i="1"/>
  <c r="E224" i="1"/>
  <c r="N223" i="1"/>
  <c r="K223" i="1"/>
  <c r="H223" i="1"/>
  <c r="E223" i="1"/>
  <c r="N222" i="1"/>
  <c r="K222" i="1"/>
  <c r="H222" i="1"/>
  <c r="E222" i="1"/>
  <c r="N221" i="1"/>
  <c r="K221" i="1"/>
  <c r="H221" i="1"/>
  <c r="E221" i="1"/>
  <c r="N220" i="1"/>
  <c r="K220" i="1"/>
  <c r="H220" i="1"/>
  <c r="E220" i="1"/>
  <c r="N219" i="1"/>
  <c r="K219" i="1"/>
  <c r="H219" i="1"/>
  <c r="E219" i="1"/>
  <c r="N218" i="1"/>
  <c r="N216" i="1" s="1"/>
  <c r="K218" i="1"/>
  <c r="H218" i="1"/>
  <c r="E218" i="1"/>
  <c r="N217" i="1"/>
  <c r="K217" i="1"/>
  <c r="H217" i="1"/>
  <c r="H216" i="1" s="1"/>
  <c r="E217" i="1"/>
  <c r="E216" i="1" s="1"/>
  <c r="Q216" i="1"/>
  <c r="P216" i="1"/>
  <c r="O216" i="1"/>
  <c r="M216" i="1"/>
  <c r="L216" i="1"/>
  <c r="K216" i="1"/>
  <c r="J216" i="1"/>
  <c r="I216" i="1"/>
  <c r="G216" i="1"/>
  <c r="F216" i="1"/>
  <c r="D216" i="1"/>
  <c r="C216" i="1"/>
  <c r="N215" i="1"/>
  <c r="K215" i="1"/>
  <c r="H215" i="1"/>
  <c r="E215" i="1"/>
  <c r="N214" i="1"/>
  <c r="K214" i="1"/>
  <c r="H214" i="1"/>
  <c r="E214" i="1"/>
  <c r="N213" i="1"/>
  <c r="K213" i="1"/>
  <c r="H213" i="1"/>
  <c r="E213" i="1"/>
  <c r="N212" i="1"/>
  <c r="K212" i="1"/>
  <c r="H212" i="1"/>
  <c r="E212" i="1"/>
  <c r="N211" i="1"/>
  <c r="K211" i="1"/>
  <c r="H211" i="1"/>
  <c r="E211" i="1"/>
  <c r="N210" i="1"/>
  <c r="K210" i="1"/>
  <c r="H210" i="1"/>
  <c r="E210" i="1"/>
  <c r="N209" i="1"/>
  <c r="K209" i="1"/>
  <c r="H209" i="1"/>
  <c r="E209" i="1"/>
  <c r="N208" i="1"/>
  <c r="K208" i="1"/>
  <c r="H208" i="1"/>
  <c r="E208" i="1"/>
  <c r="N207" i="1"/>
  <c r="K207" i="1"/>
  <c r="H207" i="1"/>
  <c r="E207" i="1"/>
  <c r="N206" i="1"/>
  <c r="K206" i="1"/>
  <c r="H206" i="1"/>
  <c r="E206" i="1"/>
  <c r="N205" i="1"/>
  <c r="N203" i="1" s="1"/>
  <c r="K205" i="1"/>
  <c r="K203" i="1" s="1"/>
  <c r="H205" i="1"/>
  <c r="E205" i="1"/>
  <c r="N204" i="1"/>
  <c r="K204" i="1"/>
  <c r="H204" i="1"/>
  <c r="E204" i="1"/>
  <c r="E203" i="1" s="1"/>
  <c r="Q203" i="1"/>
  <c r="P203" i="1"/>
  <c r="O203" i="1"/>
  <c r="M203" i="1"/>
  <c r="L203" i="1"/>
  <c r="J203" i="1"/>
  <c r="I203" i="1"/>
  <c r="H203" i="1"/>
  <c r="G203" i="1"/>
  <c r="F203" i="1"/>
  <c r="D203" i="1"/>
  <c r="C203" i="1"/>
  <c r="N202" i="1"/>
  <c r="K202" i="1"/>
  <c r="H202" i="1"/>
  <c r="E202" i="1"/>
  <c r="N201" i="1"/>
  <c r="K201" i="1"/>
  <c r="H201" i="1"/>
  <c r="E201" i="1"/>
  <c r="N200" i="1"/>
  <c r="K200" i="1"/>
  <c r="H200" i="1"/>
  <c r="E200" i="1"/>
  <c r="N199" i="1"/>
  <c r="K199" i="1"/>
  <c r="H199" i="1"/>
  <c r="E199" i="1"/>
  <c r="N198" i="1"/>
  <c r="K198" i="1"/>
  <c r="H198" i="1"/>
  <c r="E198" i="1"/>
  <c r="N197" i="1"/>
  <c r="K197" i="1"/>
  <c r="H197" i="1"/>
  <c r="E197" i="1"/>
  <c r="N196" i="1"/>
  <c r="K196" i="1"/>
  <c r="H196" i="1"/>
  <c r="E196" i="1"/>
  <c r="N195" i="1"/>
  <c r="K195" i="1"/>
  <c r="H195" i="1"/>
  <c r="E195" i="1"/>
  <c r="N194" i="1"/>
  <c r="K194" i="1"/>
  <c r="H194" i="1"/>
  <c r="E194" i="1"/>
  <c r="N193" i="1"/>
  <c r="K193" i="1"/>
  <c r="H193" i="1"/>
  <c r="E193" i="1"/>
  <c r="N192" i="1"/>
  <c r="K192" i="1"/>
  <c r="H192" i="1"/>
  <c r="E192" i="1"/>
  <c r="N191" i="1"/>
  <c r="K191" i="1"/>
  <c r="H191" i="1"/>
  <c r="E191" i="1"/>
  <c r="N190" i="1"/>
  <c r="K190" i="1"/>
  <c r="H190" i="1"/>
  <c r="E190" i="1"/>
  <c r="N189" i="1"/>
  <c r="K189" i="1"/>
  <c r="H189" i="1"/>
  <c r="E189" i="1"/>
  <c r="N188" i="1"/>
  <c r="K188" i="1"/>
  <c r="H188" i="1"/>
  <c r="E188" i="1"/>
  <c r="N187" i="1"/>
  <c r="K187" i="1"/>
  <c r="H187" i="1"/>
  <c r="E187" i="1"/>
  <c r="N186" i="1"/>
  <c r="K186" i="1"/>
  <c r="H186" i="1"/>
  <c r="E186" i="1"/>
  <c r="N185" i="1"/>
  <c r="K185" i="1"/>
  <c r="H185" i="1"/>
  <c r="E185" i="1"/>
  <c r="N184" i="1"/>
  <c r="N183" i="1" s="1"/>
  <c r="K184" i="1"/>
  <c r="K183" i="1" s="1"/>
  <c r="H184" i="1"/>
  <c r="H183" i="1" s="1"/>
  <c r="E184" i="1"/>
  <c r="Q183" i="1"/>
  <c r="P183" i="1"/>
  <c r="O183" i="1"/>
  <c r="M183" i="1"/>
  <c r="L183" i="1"/>
  <c r="J183" i="1"/>
  <c r="I183" i="1"/>
  <c r="G183" i="1"/>
  <c r="F183" i="1"/>
  <c r="E183" i="1"/>
  <c r="D183" i="1"/>
  <c r="C183" i="1"/>
  <c r="N182" i="1"/>
  <c r="K182" i="1"/>
  <c r="H182" i="1"/>
  <c r="E182" i="1"/>
  <c r="N181" i="1"/>
  <c r="K181" i="1"/>
  <c r="H181" i="1"/>
  <c r="E181" i="1"/>
  <c r="N180" i="1"/>
  <c r="K180" i="1"/>
  <c r="H180" i="1"/>
  <c r="E180" i="1"/>
  <c r="N179" i="1"/>
  <c r="K179" i="1"/>
  <c r="H179" i="1"/>
  <c r="E179" i="1"/>
  <c r="N178" i="1"/>
  <c r="K178" i="1"/>
  <c r="H178" i="1"/>
  <c r="E178" i="1"/>
  <c r="N177" i="1"/>
  <c r="K177" i="1"/>
  <c r="H177" i="1"/>
  <c r="E177" i="1"/>
  <c r="N176" i="1"/>
  <c r="K176" i="1"/>
  <c r="H176" i="1"/>
  <c r="E176" i="1"/>
  <c r="N175" i="1"/>
  <c r="K175" i="1"/>
  <c r="H175" i="1"/>
  <c r="E175" i="1"/>
  <c r="N174" i="1"/>
  <c r="K174" i="1"/>
  <c r="H174" i="1"/>
  <c r="E174" i="1"/>
  <c r="N173" i="1"/>
  <c r="K173" i="1"/>
  <c r="H173" i="1"/>
  <c r="E173" i="1"/>
  <c r="N172" i="1"/>
  <c r="K172" i="1"/>
  <c r="H172" i="1"/>
  <c r="E172" i="1"/>
  <c r="N171" i="1"/>
  <c r="K171" i="1"/>
  <c r="H171" i="1"/>
  <c r="E171" i="1"/>
  <c r="N170" i="1"/>
  <c r="K170" i="1"/>
  <c r="H170" i="1"/>
  <c r="E170" i="1"/>
  <c r="N169" i="1"/>
  <c r="K169" i="1"/>
  <c r="H169" i="1"/>
  <c r="E169" i="1"/>
  <c r="N168" i="1"/>
  <c r="K168" i="1"/>
  <c r="H168" i="1"/>
  <c r="E168" i="1"/>
  <c r="N167" i="1"/>
  <c r="K167" i="1"/>
  <c r="H167" i="1"/>
  <c r="E167" i="1"/>
  <c r="N166" i="1"/>
  <c r="K166" i="1"/>
  <c r="H166" i="1"/>
  <c r="E166" i="1"/>
  <c r="N165" i="1"/>
  <c r="N164" i="1" s="1"/>
  <c r="K165" i="1"/>
  <c r="K164" i="1" s="1"/>
  <c r="H165" i="1"/>
  <c r="H164" i="1" s="1"/>
  <c r="E165" i="1"/>
  <c r="E164" i="1" s="1"/>
  <c r="Q164" i="1"/>
  <c r="P164" i="1"/>
  <c r="O164" i="1"/>
  <c r="M164" i="1"/>
  <c r="L164" i="1"/>
  <c r="J164" i="1"/>
  <c r="I164" i="1"/>
  <c r="G164" i="1"/>
  <c r="F164" i="1"/>
  <c r="D164" i="1"/>
  <c r="C164" i="1"/>
  <c r="N163" i="1"/>
  <c r="K163" i="1"/>
  <c r="H163" i="1"/>
  <c r="E163" i="1"/>
  <c r="N162" i="1"/>
  <c r="K162" i="1"/>
  <c r="H162" i="1"/>
  <c r="E162" i="1"/>
  <c r="N161" i="1"/>
  <c r="K161" i="1"/>
  <c r="H161" i="1"/>
  <c r="E161" i="1"/>
  <c r="N160" i="1"/>
  <c r="K160" i="1"/>
  <c r="H160" i="1"/>
  <c r="E160" i="1"/>
  <c r="N159" i="1"/>
  <c r="K159" i="1"/>
  <c r="H159" i="1"/>
  <c r="E159" i="1"/>
  <c r="N158" i="1"/>
  <c r="K158" i="1"/>
  <c r="H158" i="1"/>
  <c r="E158" i="1"/>
  <c r="N157" i="1"/>
  <c r="K157" i="1"/>
  <c r="H157" i="1"/>
  <c r="E157" i="1"/>
  <c r="N156" i="1"/>
  <c r="K156" i="1"/>
  <c r="H156" i="1"/>
  <c r="E156" i="1"/>
  <c r="N155" i="1"/>
  <c r="K155" i="1"/>
  <c r="H155" i="1"/>
  <c r="E155" i="1"/>
  <c r="N154" i="1"/>
  <c r="K154" i="1"/>
  <c r="H154" i="1"/>
  <c r="E154" i="1"/>
  <c r="E152" i="1" s="1"/>
  <c r="N153" i="1"/>
  <c r="K153" i="1"/>
  <c r="K152" i="1" s="1"/>
  <c r="H153" i="1"/>
  <c r="H152" i="1" s="1"/>
  <c r="E153" i="1"/>
  <c r="Q152" i="1"/>
  <c r="P152" i="1"/>
  <c r="O152" i="1"/>
  <c r="N152" i="1"/>
  <c r="M152" i="1"/>
  <c r="L152" i="1"/>
  <c r="J152" i="1"/>
  <c r="I152" i="1"/>
  <c r="G152" i="1"/>
  <c r="F152" i="1"/>
  <c r="D152" i="1"/>
  <c r="C152" i="1"/>
  <c r="N151" i="1"/>
  <c r="K151" i="1"/>
  <c r="H151" i="1"/>
  <c r="E151" i="1"/>
  <c r="N150" i="1"/>
  <c r="K150" i="1"/>
  <c r="H150" i="1"/>
  <c r="E150" i="1"/>
  <c r="N149" i="1"/>
  <c r="K149" i="1"/>
  <c r="H149" i="1"/>
  <c r="E149" i="1"/>
  <c r="N148" i="1"/>
  <c r="K148" i="1"/>
  <c r="H148" i="1"/>
  <c r="E148" i="1"/>
  <c r="N147" i="1"/>
  <c r="K147" i="1"/>
  <c r="H147" i="1"/>
  <c r="E147" i="1"/>
  <c r="N146" i="1"/>
  <c r="K146" i="1"/>
  <c r="H146" i="1"/>
  <c r="E146" i="1"/>
  <c r="N145" i="1"/>
  <c r="K145" i="1"/>
  <c r="H145" i="1"/>
  <c r="E145" i="1"/>
  <c r="N144" i="1"/>
  <c r="K144" i="1"/>
  <c r="H144" i="1"/>
  <c r="E144" i="1"/>
  <c r="N143" i="1"/>
  <c r="K143" i="1"/>
  <c r="H143" i="1"/>
  <c r="E143" i="1"/>
  <c r="N142" i="1"/>
  <c r="K142" i="1"/>
  <c r="H142" i="1"/>
  <c r="E142" i="1"/>
  <c r="N141" i="1"/>
  <c r="K141" i="1"/>
  <c r="H141" i="1"/>
  <c r="E141" i="1"/>
  <c r="N140" i="1"/>
  <c r="K140" i="1"/>
  <c r="H140" i="1"/>
  <c r="E140" i="1"/>
  <c r="N139" i="1"/>
  <c r="K139" i="1"/>
  <c r="H139" i="1"/>
  <c r="E139" i="1"/>
  <c r="N138" i="1"/>
  <c r="K138" i="1"/>
  <c r="H138" i="1"/>
  <c r="E138" i="1"/>
  <c r="N137" i="1"/>
  <c r="K137" i="1"/>
  <c r="H137" i="1"/>
  <c r="E137" i="1"/>
  <c r="E135" i="1" s="1"/>
  <c r="N136" i="1"/>
  <c r="K136" i="1"/>
  <c r="K135" i="1" s="1"/>
  <c r="H136" i="1"/>
  <c r="H135" i="1" s="1"/>
  <c r="E136" i="1"/>
  <c r="Q135" i="1"/>
  <c r="P135" i="1"/>
  <c r="O135" i="1"/>
  <c r="N135" i="1"/>
  <c r="M135" i="1"/>
  <c r="L135" i="1"/>
  <c r="J135" i="1"/>
  <c r="I135" i="1"/>
  <c r="G135" i="1"/>
  <c r="F135" i="1"/>
  <c r="D135" i="1"/>
  <c r="C135" i="1"/>
  <c r="N134" i="1"/>
  <c r="K134" i="1"/>
  <c r="H134" i="1"/>
  <c r="E134" i="1"/>
  <c r="N133" i="1"/>
  <c r="K133" i="1"/>
  <c r="H133" i="1"/>
  <c r="E133" i="1"/>
  <c r="N132" i="1"/>
  <c r="K132" i="1"/>
  <c r="H132" i="1"/>
  <c r="E132" i="1"/>
  <c r="N131" i="1"/>
  <c r="K131" i="1"/>
  <c r="H131" i="1"/>
  <c r="E131" i="1"/>
  <c r="N130" i="1"/>
  <c r="K130" i="1"/>
  <c r="H130" i="1"/>
  <c r="E130" i="1"/>
  <c r="N129" i="1"/>
  <c r="K129" i="1"/>
  <c r="H129" i="1"/>
  <c r="E129" i="1"/>
  <c r="N128" i="1"/>
  <c r="K128" i="1"/>
  <c r="H128" i="1"/>
  <c r="E128" i="1"/>
  <c r="N127" i="1"/>
  <c r="K127" i="1"/>
  <c r="H127" i="1"/>
  <c r="E127" i="1"/>
  <c r="N126" i="1"/>
  <c r="K126" i="1"/>
  <c r="H126" i="1"/>
  <c r="E126" i="1"/>
  <c r="N125" i="1"/>
  <c r="K125" i="1"/>
  <c r="H125" i="1"/>
  <c r="E125" i="1"/>
  <c r="N124" i="1"/>
  <c r="K124" i="1"/>
  <c r="H124" i="1"/>
  <c r="E124" i="1"/>
  <c r="N123" i="1"/>
  <c r="K123" i="1"/>
  <c r="H123" i="1"/>
  <c r="E123" i="1"/>
  <c r="N122" i="1"/>
  <c r="K122" i="1"/>
  <c r="H122" i="1"/>
  <c r="E122" i="1"/>
  <c r="N121" i="1"/>
  <c r="N119" i="1" s="1"/>
  <c r="K121" i="1"/>
  <c r="K119" i="1" s="1"/>
  <c r="H121" i="1"/>
  <c r="E121" i="1"/>
  <c r="E119" i="1" s="1"/>
  <c r="N120" i="1"/>
  <c r="K120" i="1"/>
  <c r="H120" i="1"/>
  <c r="E120" i="1"/>
  <c r="Q119" i="1"/>
  <c r="P119" i="1"/>
  <c r="O119" i="1"/>
  <c r="M119" i="1"/>
  <c r="L119" i="1"/>
  <c r="J119" i="1"/>
  <c r="I119" i="1"/>
  <c r="H119" i="1"/>
  <c r="G119" i="1"/>
  <c r="F119" i="1"/>
  <c r="D119" i="1"/>
  <c r="C119" i="1"/>
  <c r="N118" i="1"/>
  <c r="K118" i="1"/>
  <c r="H118" i="1"/>
  <c r="E118" i="1"/>
  <c r="N117" i="1"/>
  <c r="K117" i="1"/>
  <c r="H117" i="1"/>
  <c r="E117" i="1"/>
  <c r="N116" i="1"/>
  <c r="K116" i="1"/>
  <c r="H116" i="1"/>
  <c r="E116" i="1"/>
  <c r="N115" i="1"/>
  <c r="K115" i="1"/>
  <c r="H115" i="1"/>
  <c r="E115" i="1"/>
  <c r="N114" i="1"/>
  <c r="K114" i="1"/>
  <c r="H114" i="1"/>
  <c r="E114" i="1"/>
  <c r="N113" i="1"/>
  <c r="K113" i="1"/>
  <c r="H113" i="1"/>
  <c r="E113" i="1"/>
  <c r="N112" i="1"/>
  <c r="K112" i="1"/>
  <c r="H112" i="1"/>
  <c r="E112" i="1"/>
  <c r="N111" i="1"/>
  <c r="K111" i="1"/>
  <c r="H111" i="1"/>
  <c r="E111" i="1"/>
  <c r="N110" i="1"/>
  <c r="K110" i="1"/>
  <c r="H110" i="1"/>
  <c r="E110" i="1"/>
  <c r="N109" i="1"/>
  <c r="K109" i="1"/>
  <c r="H109" i="1"/>
  <c r="E109" i="1"/>
  <c r="N108" i="1"/>
  <c r="K108" i="1"/>
  <c r="H108" i="1"/>
  <c r="E108" i="1"/>
  <c r="N107" i="1"/>
  <c r="N105" i="1" s="1"/>
  <c r="K107" i="1"/>
  <c r="H107" i="1"/>
  <c r="E107" i="1"/>
  <c r="N106" i="1"/>
  <c r="K106" i="1"/>
  <c r="K105" i="1" s="1"/>
  <c r="H106" i="1"/>
  <c r="H105" i="1" s="1"/>
  <c r="E106" i="1"/>
  <c r="E105" i="1" s="1"/>
  <c r="Q105" i="1"/>
  <c r="P105" i="1"/>
  <c r="O105" i="1"/>
  <c r="M105" i="1"/>
  <c r="L105" i="1"/>
  <c r="J105" i="1"/>
  <c r="I105" i="1"/>
  <c r="G105" i="1"/>
  <c r="F105" i="1"/>
  <c r="D105" i="1"/>
  <c r="C105" i="1"/>
  <c r="N104" i="1"/>
  <c r="K104" i="1"/>
  <c r="H104" i="1"/>
  <c r="E104" i="1"/>
  <c r="N103" i="1"/>
  <c r="K103" i="1"/>
  <c r="H103" i="1"/>
  <c r="E103" i="1"/>
  <c r="N102" i="1"/>
  <c r="K102" i="1"/>
  <c r="H102" i="1"/>
  <c r="E102" i="1"/>
  <c r="N101" i="1"/>
  <c r="K101" i="1"/>
  <c r="H101" i="1"/>
  <c r="E101" i="1"/>
  <c r="N100" i="1"/>
  <c r="K100" i="1"/>
  <c r="H100" i="1"/>
  <c r="E100" i="1"/>
  <c r="N99" i="1"/>
  <c r="K99" i="1"/>
  <c r="H99" i="1"/>
  <c r="E99" i="1"/>
  <c r="N98" i="1"/>
  <c r="K98" i="1"/>
  <c r="H98" i="1"/>
  <c r="E98" i="1"/>
  <c r="N97" i="1"/>
  <c r="K97" i="1"/>
  <c r="H97" i="1"/>
  <c r="E97" i="1"/>
  <c r="N96" i="1"/>
  <c r="N94" i="1" s="1"/>
  <c r="K96" i="1"/>
  <c r="H96" i="1"/>
  <c r="E96" i="1"/>
  <c r="N95" i="1"/>
  <c r="K95" i="1"/>
  <c r="H95" i="1"/>
  <c r="H94" i="1" s="1"/>
  <c r="E95" i="1"/>
  <c r="E94" i="1" s="1"/>
  <c r="Q94" i="1"/>
  <c r="P94" i="1"/>
  <c r="O94" i="1"/>
  <c r="M94" i="1"/>
  <c r="L94" i="1"/>
  <c r="K94" i="1"/>
  <c r="J94" i="1"/>
  <c r="I94" i="1"/>
  <c r="G94" i="1"/>
  <c r="F94" i="1"/>
  <c r="D94" i="1"/>
  <c r="C94" i="1"/>
  <c r="N93" i="1"/>
  <c r="K93" i="1"/>
  <c r="H93" i="1"/>
  <c r="E93" i="1"/>
  <c r="N92" i="1"/>
  <c r="K92" i="1"/>
  <c r="H92" i="1"/>
  <c r="E92" i="1"/>
  <c r="N91" i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3" i="1"/>
  <c r="N81" i="1" s="1"/>
  <c r="K83" i="1"/>
  <c r="K81" i="1" s="1"/>
  <c r="H83" i="1"/>
  <c r="E83" i="1"/>
  <c r="N82" i="1"/>
  <c r="K82" i="1"/>
  <c r="H82" i="1"/>
  <c r="E82" i="1"/>
  <c r="E81" i="1" s="1"/>
  <c r="Q81" i="1"/>
  <c r="P81" i="1"/>
  <c r="O81" i="1"/>
  <c r="M81" i="1"/>
  <c r="L81" i="1"/>
  <c r="J81" i="1"/>
  <c r="I81" i="1"/>
  <c r="H81" i="1"/>
  <c r="G81" i="1"/>
  <c r="F81" i="1"/>
  <c r="D81" i="1"/>
  <c r="C81" i="1"/>
  <c r="N80" i="1"/>
  <c r="K80" i="1"/>
  <c r="H80" i="1"/>
  <c r="E80" i="1"/>
  <c r="N79" i="1"/>
  <c r="K79" i="1"/>
  <c r="H79" i="1"/>
  <c r="E79" i="1"/>
  <c r="N78" i="1"/>
  <c r="K78" i="1"/>
  <c r="H78" i="1"/>
  <c r="E78" i="1"/>
  <c r="N77" i="1"/>
  <c r="K77" i="1"/>
  <c r="H77" i="1"/>
  <c r="E77" i="1"/>
  <c r="N76" i="1"/>
  <c r="K76" i="1"/>
  <c r="H76" i="1"/>
  <c r="E76" i="1"/>
  <c r="N75" i="1"/>
  <c r="K75" i="1"/>
  <c r="H75" i="1"/>
  <c r="E75" i="1"/>
  <c r="N74" i="1"/>
  <c r="K74" i="1"/>
  <c r="H74" i="1"/>
  <c r="E74" i="1"/>
  <c r="N73" i="1"/>
  <c r="K73" i="1"/>
  <c r="H73" i="1"/>
  <c r="E73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N67" i="1"/>
  <c r="K67" i="1"/>
  <c r="H67" i="1"/>
  <c r="E67" i="1"/>
  <c r="N66" i="1"/>
  <c r="N65" i="1" s="1"/>
  <c r="K66" i="1"/>
  <c r="K65" i="1" s="1"/>
  <c r="H66" i="1"/>
  <c r="H65" i="1" s="1"/>
  <c r="E66" i="1"/>
  <c r="Q65" i="1"/>
  <c r="P65" i="1"/>
  <c r="O65" i="1"/>
  <c r="M65" i="1"/>
  <c r="L65" i="1"/>
  <c r="J65" i="1"/>
  <c r="I65" i="1"/>
  <c r="G65" i="1"/>
  <c r="F65" i="1"/>
  <c r="E65" i="1"/>
  <c r="D65" i="1"/>
  <c r="C65" i="1"/>
  <c r="N64" i="1"/>
  <c r="K64" i="1"/>
  <c r="H64" i="1"/>
  <c r="E64" i="1"/>
  <c r="N63" i="1"/>
  <c r="K63" i="1"/>
  <c r="H63" i="1"/>
  <c r="E63" i="1"/>
  <c r="N62" i="1"/>
  <c r="K62" i="1"/>
  <c r="H62" i="1"/>
  <c r="E62" i="1"/>
  <c r="N61" i="1"/>
  <c r="K61" i="1"/>
  <c r="H61" i="1"/>
  <c r="E61" i="1"/>
  <c r="N60" i="1"/>
  <c r="K60" i="1"/>
  <c r="H60" i="1"/>
  <c r="E60" i="1"/>
  <c r="N59" i="1"/>
  <c r="N58" i="1" s="1"/>
  <c r="K59" i="1"/>
  <c r="K58" i="1" s="1"/>
  <c r="H59" i="1"/>
  <c r="H58" i="1" s="1"/>
  <c r="E59" i="1"/>
  <c r="E58" i="1" s="1"/>
  <c r="Q58" i="1"/>
  <c r="P58" i="1"/>
  <c r="O58" i="1"/>
  <c r="M58" i="1"/>
  <c r="L58" i="1"/>
  <c r="J58" i="1"/>
  <c r="I58" i="1"/>
  <c r="G58" i="1"/>
  <c r="F58" i="1"/>
  <c r="D58" i="1"/>
  <c r="C58" i="1"/>
  <c r="N57" i="1"/>
  <c r="K57" i="1"/>
  <c r="H57" i="1"/>
  <c r="E57" i="1"/>
  <c r="N56" i="1"/>
  <c r="K56" i="1"/>
  <c r="H56" i="1"/>
  <c r="E56" i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N51" i="1"/>
  <c r="K51" i="1"/>
  <c r="H51" i="1"/>
  <c r="E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N45" i="1" s="1"/>
  <c r="K47" i="1"/>
  <c r="H47" i="1"/>
  <c r="E47" i="1"/>
  <c r="N46" i="1"/>
  <c r="K46" i="1"/>
  <c r="H46" i="1"/>
  <c r="H45" i="1" s="1"/>
  <c r="E46" i="1"/>
  <c r="E45" i="1" s="1"/>
  <c r="Q45" i="1"/>
  <c r="P45" i="1"/>
  <c r="O45" i="1"/>
  <c r="M45" i="1"/>
  <c r="L45" i="1"/>
  <c r="K45" i="1"/>
  <c r="J45" i="1"/>
  <c r="I45" i="1"/>
  <c r="G45" i="1"/>
  <c r="F45" i="1"/>
  <c r="D45" i="1"/>
  <c r="C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40" i="1"/>
  <c r="K40" i="1"/>
  <c r="H40" i="1"/>
  <c r="E40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N35" i="1"/>
  <c r="K35" i="1"/>
  <c r="H35" i="1"/>
  <c r="E35" i="1"/>
  <c r="N34" i="1"/>
  <c r="K34" i="1"/>
  <c r="H34" i="1"/>
  <c r="E34" i="1"/>
  <c r="N33" i="1"/>
  <c r="K33" i="1"/>
  <c r="H33" i="1"/>
  <c r="E33" i="1"/>
  <c r="N32" i="1"/>
  <c r="N30" i="1" s="1"/>
  <c r="K32" i="1"/>
  <c r="K30" i="1" s="1"/>
  <c r="H32" i="1"/>
  <c r="E32" i="1"/>
  <c r="N31" i="1"/>
  <c r="K31" i="1"/>
  <c r="H31" i="1"/>
  <c r="E31" i="1"/>
  <c r="E30" i="1" s="1"/>
  <c r="Q30" i="1"/>
  <c r="P30" i="1"/>
  <c r="O30" i="1"/>
  <c r="M30" i="1"/>
  <c r="L30" i="1"/>
  <c r="J30" i="1"/>
  <c r="I30" i="1"/>
  <c r="H30" i="1"/>
  <c r="G30" i="1"/>
  <c r="F30" i="1"/>
  <c r="D30" i="1"/>
  <c r="C30" i="1"/>
  <c r="N29" i="1"/>
  <c r="K29" i="1"/>
  <c r="H29" i="1"/>
  <c r="E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N24" i="1"/>
  <c r="K24" i="1"/>
  <c r="H24" i="1"/>
  <c r="E24" i="1"/>
  <c r="N23" i="1"/>
  <c r="N21" i="1" s="1"/>
  <c r="K23" i="1"/>
  <c r="K21" i="1" s="1"/>
  <c r="H23" i="1"/>
  <c r="E23" i="1"/>
  <c r="E21" i="1" s="1"/>
  <c r="N22" i="1"/>
  <c r="K22" i="1"/>
  <c r="H22" i="1"/>
  <c r="E22" i="1"/>
  <c r="Q21" i="1"/>
  <c r="Q283" i="1" s="1"/>
  <c r="P21" i="1"/>
  <c r="O21" i="1"/>
  <c r="M21" i="1"/>
  <c r="L21" i="1"/>
  <c r="J21" i="1"/>
  <c r="I21" i="1"/>
  <c r="H21" i="1"/>
  <c r="G21" i="1"/>
  <c r="F21" i="1"/>
  <c r="D21" i="1"/>
  <c r="C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N8" i="1"/>
  <c r="K8" i="1"/>
  <c r="K6" i="1" s="1"/>
  <c r="H8" i="1"/>
  <c r="E8" i="1"/>
  <c r="E6" i="1" s="1"/>
  <c r="N7" i="1"/>
  <c r="K7" i="1"/>
  <c r="H7" i="1"/>
  <c r="E7" i="1"/>
  <c r="Q6" i="1"/>
  <c r="P6" i="1"/>
  <c r="P283" i="1" s="1"/>
  <c r="O6" i="1"/>
  <c r="O283" i="1" s="1"/>
  <c r="N6" i="1"/>
  <c r="M6" i="1"/>
  <c r="M283" i="1" s="1"/>
  <c r="L6" i="1"/>
  <c r="L283" i="1" s="1"/>
  <c r="J6" i="1"/>
  <c r="J283" i="1" s="1"/>
  <c r="I6" i="1"/>
  <c r="H6" i="1"/>
  <c r="G6" i="1"/>
  <c r="G283" i="1" s="1"/>
  <c r="F6" i="1"/>
  <c r="F283" i="1" s="1"/>
  <c r="D6" i="1"/>
  <c r="D283" i="1" s="1"/>
  <c r="C6" i="1"/>
  <c r="C283" i="1" s="1"/>
  <c r="H295" i="23" l="1"/>
  <c r="P295" i="23"/>
  <c r="X22" i="23"/>
  <c r="X50" i="23"/>
  <c r="Z86" i="23"/>
  <c r="Z115" i="23"/>
  <c r="X142" i="23"/>
  <c r="X172" i="23"/>
  <c r="X209" i="23"/>
  <c r="X229" i="23"/>
  <c r="J295" i="23"/>
  <c r="R295" i="23"/>
  <c r="Z22" i="23"/>
  <c r="Z50" i="23"/>
  <c r="X100" i="23"/>
  <c r="Z142" i="23"/>
  <c r="Z172" i="23"/>
  <c r="Z209" i="23"/>
  <c r="Z229" i="23"/>
  <c r="Y266" i="23"/>
  <c r="Y278" i="23"/>
  <c r="X266" i="23"/>
  <c r="K295" i="23"/>
  <c r="S295" i="23"/>
  <c r="Z72" i="23"/>
  <c r="Y100" i="23"/>
  <c r="X128" i="23"/>
  <c r="Z266" i="23"/>
  <c r="Z278" i="23"/>
  <c r="D295" i="23"/>
  <c r="L295" i="23"/>
  <c r="X6" i="23"/>
  <c r="X35" i="23"/>
  <c r="W63" i="23"/>
  <c r="W295" i="23" s="1"/>
  <c r="Z100" i="23"/>
  <c r="X157" i="23"/>
  <c r="X191" i="23"/>
  <c r="X219" i="23"/>
  <c r="W244" i="23"/>
  <c r="W271" i="23"/>
  <c r="W282" i="23"/>
  <c r="Y172" i="23"/>
  <c r="E295" i="23"/>
  <c r="M295" i="23"/>
  <c r="Y6" i="23"/>
  <c r="Y35" i="23"/>
  <c r="X63" i="23"/>
  <c r="X295" i="23" s="1"/>
  <c r="W86" i="23"/>
  <c r="W115" i="23"/>
  <c r="Z128" i="23"/>
  <c r="Y157" i="23"/>
  <c r="Y191" i="23"/>
  <c r="Y219" i="23"/>
  <c r="X244" i="23"/>
  <c r="X271" i="23"/>
  <c r="X282" i="23"/>
  <c r="F295" i="23"/>
  <c r="N295" i="23"/>
  <c r="Z6" i="23"/>
  <c r="Z35" i="23"/>
  <c r="Z295" i="23" s="1"/>
  <c r="Y63" i="23"/>
  <c r="X86" i="23"/>
  <c r="X115" i="23"/>
  <c r="Z157" i="23"/>
  <c r="Z191" i="23"/>
  <c r="Z219" i="23"/>
  <c r="Y244" i="23"/>
  <c r="Y271" i="23"/>
  <c r="Y282" i="23"/>
  <c r="G295" i="23"/>
  <c r="O295" i="23"/>
  <c r="W22" i="23"/>
  <c r="Z63" i="23"/>
  <c r="Y86" i="23"/>
  <c r="W209" i="23"/>
  <c r="W229" i="23"/>
  <c r="Z244" i="23"/>
  <c r="Z271" i="23"/>
  <c r="Z282" i="23"/>
  <c r="Y295" i="23"/>
  <c r="C295" i="23"/>
  <c r="T295" i="23"/>
  <c r="U295" i="23"/>
  <c r="V295" i="23"/>
  <c r="H291" i="19"/>
  <c r="X22" i="19"/>
  <c r="Y34" i="19"/>
  <c r="Y62" i="19"/>
  <c r="Y85" i="19"/>
  <c r="Y112" i="19"/>
  <c r="Y139" i="19"/>
  <c r="Y169" i="19"/>
  <c r="Y206" i="19"/>
  <c r="Y226" i="19"/>
  <c r="Y262" i="19"/>
  <c r="Y274" i="19"/>
  <c r="Z34" i="19"/>
  <c r="Z62" i="19"/>
  <c r="Z85" i="19"/>
  <c r="Z112" i="19"/>
  <c r="Z139" i="19"/>
  <c r="Z169" i="19"/>
  <c r="Z206" i="19"/>
  <c r="Z226" i="19"/>
  <c r="Z262" i="19"/>
  <c r="Z274" i="19"/>
  <c r="W34" i="19"/>
  <c r="W85" i="19"/>
  <c r="W169" i="19"/>
  <c r="W226" i="19"/>
  <c r="D291" i="19"/>
  <c r="X6" i="19"/>
  <c r="X34" i="19"/>
  <c r="X62" i="19"/>
  <c r="X85" i="19"/>
  <c r="X112" i="19"/>
  <c r="X139" i="19"/>
  <c r="X169" i="19"/>
  <c r="X206" i="19"/>
  <c r="X226" i="19"/>
  <c r="X262" i="19"/>
  <c r="X274" i="19"/>
  <c r="X154" i="19"/>
  <c r="E291" i="19"/>
  <c r="M291" i="19"/>
  <c r="U291" i="19"/>
  <c r="Y22" i="19"/>
  <c r="Y49" i="19"/>
  <c r="Y71" i="19"/>
  <c r="Y99" i="19"/>
  <c r="Y125" i="19"/>
  <c r="Y154" i="19"/>
  <c r="Y188" i="19"/>
  <c r="Y216" i="19"/>
  <c r="Y240" i="19"/>
  <c r="Y267" i="19"/>
  <c r="Y278" i="19"/>
  <c r="Z22" i="19"/>
  <c r="Z49" i="19"/>
  <c r="Z71" i="19"/>
  <c r="Z99" i="19"/>
  <c r="Z125" i="19"/>
  <c r="Z154" i="19"/>
  <c r="Z188" i="19"/>
  <c r="Z216" i="19"/>
  <c r="Z240" i="19"/>
  <c r="Z267" i="19"/>
  <c r="Z278" i="19"/>
  <c r="W22" i="19"/>
  <c r="W267" i="19"/>
  <c r="W278" i="19"/>
  <c r="D295" i="14"/>
  <c r="L295" i="14"/>
  <c r="T295" i="14"/>
  <c r="Y51" i="14"/>
  <c r="Z156" i="14"/>
  <c r="W190" i="14"/>
  <c r="E295" i="14"/>
  <c r="M295" i="14"/>
  <c r="U295" i="14"/>
  <c r="C295" i="14"/>
  <c r="K295" i="14"/>
  <c r="S295" i="14"/>
  <c r="Z22" i="14"/>
  <c r="X172" i="14"/>
  <c r="X190" i="14"/>
  <c r="F295" i="14"/>
  <c r="N295" i="14"/>
  <c r="V295" i="14"/>
  <c r="Y36" i="14"/>
  <c r="W51" i="14"/>
  <c r="X125" i="14"/>
  <c r="X141" i="14"/>
  <c r="Y190" i="14"/>
  <c r="Z278" i="14"/>
  <c r="G295" i="14"/>
  <c r="O295" i="14"/>
  <c r="Z36" i="14"/>
  <c r="W85" i="14"/>
  <c r="Y141" i="14"/>
  <c r="Z190" i="14"/>
  <c r="Z295" i="14" s="1"/>
  <c r="Y244" i="14"/>
  <c r="W278" i="14"/>
  <c r="W295" i="14" s="1"/>
  <c r="H295" i="14"/>
  <c r="P295" i="14"/>
  <c r="W230" i="14"/>
  <c r="I295" i="14"/>
  <c r="Q295" i="14"/>
  <c r="Y6" i="14"/>
  <c r="Y295" i="14" s="1"/>
  <c r="J295" i="14"/>
  <c r="R295" i="14"/>
  <c r="E290" i="13"/>
  <c r="M290" i="13"/>
  <c r="U290" i="13"/>
  <c r="Y34" i="13"/>
  <c r="X152" i="13"/>
  <c r="X205" i="13"/>
  <c r="Y226" i="13"/>
  <c r="W240" i="13"/>
  <c r="W273" i="13"/>
  <c r="F290" i="13"/>
  <c r="N290" i="13"/>
  <c r="V290" i="13"/>
  <c r="Z34" i="13"/>
  <c r="Y121" i="13"/>
  <c r="W137" i="13"/>
  <c r="Z226" i="13"/>
  <c r="X240" i="13"/>
  <c r="Y269" i="13"/>
  <c r="X273" i="13"/>
  <c r="X167" i="13"/>
  <c r="G290" i="13"/>
  <c r="O290" i="13"/>
  <c r="W34" i="13"/>
  <c r="W83" i="13"/>
  <c r="Z121" i="13"/>
  <c r="X137" i="13"/>
  <c r="W186" i="13"/>
  <c r="W290" i="13" s="1"/>
  <c r="Z205" i="13"/>
  <c r="W226" i="13"/>
  <c r="Z269" i="13"/>
  <c r="Z6" i="13"/>
  <c r="X277" i="13"/>
  <c r="H290" i="13"/>
  <c r="P290" i="13"/>
  <c r="Y21" i="13"/>
  <c r="Y290" i="13" s="1"/>
  <c r="Y69" i="13"/>
  <c r="X83" i="13"/>
  <c r="X290" i="13" s="1"/>
  <c r="W121" i="13"/>
  <c r="X186" i="13"/>
  <c r="Y215" i="13"/>
  <c r="W269" i="13"/>
  <c r="Z273" i="13"/>
  <c r="I290" i="13"/>
  <c r="Q290" i="13"/>
  <c r="J290" i="13"/>
  <c r="R290" i="13"/>
  <c r="X301" i="20"/>
  <c r="Y301" i="20"/>
  <c r="T301" i="20"/>
  <c r="U301" i="20"/>
  <c r="W6" i="20"/>
  <c r="W301" i="20" s="1"/>
  <c r="Z6" i="20"/>
  <c r="Z301" i="20" s="1"/>
  <c r="W291" i="19"/>
  <c r="C291" i="19"/>
  <c r="T291" i="19"/>
  <c r="Y6" i="19"/>
  <c r="Z6" i="19"/>
  <c r="X295" i="14"/>
  <c r="Q137" i="6"/>
  <c r="Q186" i="6"/>
  <c r="Q274" i="6"/>
  <c r="K280" i="6"/>
  <c r="Q67" i="6"/>
  <c r="Q108" i="6"/>
  <c r="Q122" i="6"/>
  <c r="Q265" i="6"/>
  <c r="Q60" i="6"/>
  <c r="Q227" i="6"/>
  <c r="Q241" i="6"/>
  <c r="Q6" i="6"/>
  <c r="Q96" i="6"/>
  <c r="N280" i="6"/>
  <c r="Q81" i="6"/>
  <c r="Q153" i="6"/>
  <c r="Q216" i="6"/>
  <c r="P60" i="6"/>
  <c r="P280" i="6" s="1"/>
  <c r="O67" i="6"/>
  <c r="P108" i="6"/>
  <c r="Q173" i="6"/>
  <c r="Q213" i="6"/>
  <c r="Q221" i="6"/>
  <c r="O227" i="6"/>
  <c r="O122" i="6"/>
  <c r="O186" i="6"/>
  <c r="Q212" i="6"/>
  <c r="Q205" i="6" s="1"/>
  <c r="Q220" i="6"/>
  <c r="O274" i="6"/>
  <c r="Q35" i="6"/>
  <c r="Q32" i="6" s="1"/>
  <c r="Q51" i="6"/>
  <c r="Q47" i="6" s="1"/>
  <c r="O81" i="6"/>
  <c r="Q99" i="6"/>
  <c r="O137" i="6"/>
  <c r="O153" i="6"/>
  <c r="Q171" i="6"/>
  <c r="Q168" i="6" s="1"/>
  <c r="O241" i="6"/>
  <c r="O265" i="6"/>
  <c r="O6" i="6"/>
  <c r="K284" i="4"/>
  <c r="H286" i="3"/>
  <c r="E286" i="3"/>
  <c r="K286" i="3"/>
  <c r="N283" i="1"/>
  <c r="E283" i="1"/>
  <c r="K283" i="1"/>
  <c r="H283" i="1"/>
  <c r="X291" i="19" l="1"/>
  <c r="Y291" i="19"/>
  <c r="Z291" i="19"/>
  <c r="Z290" i="13"/>
  <c r="Q280" i="6"/>
  <c r="O280" i="6"/>
</calcChain>
</file>

<file path=xl/sharedStrings.xml><?xml version="1.0" encoding="utf-8"?>
<sst xmlns="http://schemas.openxmlformats.org/spreadsheetml/2006/main" count="7829" uniqueCount="454">
  <si>
    <t>Produção por Distrito / Concelho - Campanha 2003/2004</t>
  </si>
  <si>
    <t>HL</t>
  </si>
  <si>
    <t>Distrito</t>
  </si>
  <si>
    <t>Concelho</t>
  </si>
  <si>
    <t>Vinho de Mesa</t>
  </si>
  <si>
    <t>Vinho Regional</t>
  </si>
  <si>
    <t>VLQPRD</t>
  </si>
  <si>
    <t>VQPRD</t>
  </si>
  <si>
    <t>Total Geral</t>
  </si>
  <si>
    <t>Tinto</t>
  </si>
  <si>
    <t>Branco</t>
  </si>
  <si>
    <t>Total</t>
  </si>
  <si>
    <t>Aveiro - Total</t>
  </si>
  <si>
    <t>Aveiro</t>
  </si>
  <si>
    <t>Águeda</t>
  </si>
  <si>
    <t>Albergaria-a-Velha</t>
  </si>
  <si>
    <t>Anadia</t>
  </si>
  <si>
    <t>Arouca</t>
  </si>
  <si>
    <t>Castelo de Paiva</t>
  </si>
  <si>
    <t>Ílhavo</t>
  </si>
  <si>
    <t>Mealhada</t>
  </si>
  <si>
    <t>Oliveira de Azeméis</t>
  </si>
  <si>
    <t>Oliveira do Bairro</t>
  </si>
  <si>
    <t>Ovar</t>
  </si>
  <si>
    <t>Sever do Vouga</t>
  </si>
  <si>
    <t>Vagos</t>
  </si>
  <si>
    <t>Vale de Cambra</t>
  </si>
  <si>
    <t>Beja - Total</t>
  </si>
  <si>
    <t>Beja</t>
  </si>
  <si>
    <t>Aljustrel</t>
  </si>
  <si>
    <t>Cuba</t>
  </si>
  <si>
    <t>Ferreira do Alentejo</t>
  </si>
  <si>
    <t>Moura</t>
  </si>
  <si>
    <t>Odemira</t>
  </si>
  <si>
    <t>Serpa</t>
  </si>
  <si>
    <t>Vidigueira</t>
  </si>
  <si>
    <t>Braga - Total</t>
  </si>
  <si>
    <t>Braga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</si>
  <si>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</si>
  <si>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</si>
  <si>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</si>
  <si>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</si>
  <si>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</si>
  <si>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</si>
  <si>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</si>
  <si>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</si>
  <si>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</si>
  <si>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</si>
  <si>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</si>
  <si>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</si>
  <si>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</si>
  <si>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Bragança - Total</t>
  </si>
  <si>
    <t>Bragança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</si>
  <si>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</si>
  <si>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</si>
  <si>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</si>
  <si>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</si>
  <si>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</si>
  <si>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</si>
  <si>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</si>
  <si>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</si>
  <si>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</si>
  <si>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</si>
  <si>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</si>
  <si>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Castelo Branco - Total</t>
  </si>
  <si>
    <t>Castelo Branco</t>
  </si>
  <si>
    <t>Belmonte</t>
  </si>
  <si>
    <t>Covilhã</t>
  </si>
  <si>
    <t>Fundão</t>
  </si>
  <si>
    <t>Proença-a-Nova</t>
  </si>
  <si>
    <t>Sertã</t>
  </si>
  <si>
    <t>Coimbra - Total</t>
  </si>
  <si>
    <t>Coimbra</t>
  </si>
  <si>
    <t>Arganil</t>
  </si>
  <si>
    <t>Cantanhede</t>
  </si>
  <si>
    <t>Condeixa-a-Nova</t>
  </si>
  <si>
    <t>Figueira da Foz</t>
  </si>
  <si>
    <t>Lousã</t>
  </si>
  <si>
    <t>Mira</t>
  </si>
  <si>
    <t>Miranda do Corvo</t>
  </si>
  <si>
    <t>Montemor-o-Velho</t>
  </si>
  <si>
    <t>Oliveira do Hospital</t>
  </si>
  <si>
    <t>Penacova</t>
  </si>
  <si>
    <t>Penela</t>
  </si>
  <si>
    <t>Soure</t>
  </si>
  <si>
    <t>Tábua</t>
  </si>
  <si>
    <t>Vila Nova de Poiares</t>
  </si>
  <si>
    <t>Évora - Total</t>
  </si>
  <si>
    <t>Évora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</si>
  <si>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</si>
  <si>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</si>
  <si>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</si>
  <si>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</si>
  <si>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</si>
  <si>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</si>
  <si>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</si>
  <si>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</si>
  <si>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</si>
  <si>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</si>
  <si>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</si>
  <si>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Faro - Total</t>
  </si>
  <si>
    <t>Faro</t>
  </si>
  <si>
    <t>Albufeira</t>
  </si>
  <si>
    <t>Aljezur</t>
  </si>
  <si>
    <t>Lagoa</t>
  </si>
  <si>
    <t>Lagos</t>
  </si>
  <si>
    <t>Loulé</t>
  </si>
  <si>
    <t>Portimão</t>
  </si>
  <si>
    <t>São Brás de Alportel</t>
  </si>
  <si>
    <t>Silves</t>
  </si>
  <si>
    <t>Tavira</t>
  </si>
  <si>
    <t>Vila do Bispo</t>
  </si>
  <si>
    <t>Guarda - Total</t>
  </si>
  <si>
    <t>Guarda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</si>
  <si>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</si>
  <si>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</si>
  <si>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</si>
  <si>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</si>
  <si>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</si>
  <si>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</si>
  <si>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Meda</t>
  </si>
  <si>
    <t>Pinhel</t>
  </si>
  <si>
    <t>Sabugal</t>
  </si>
  <si>
    <t>Seia</t>
  </si>
  <si>
    <t>Trancoso</t>
  </si>
  <si>
    <t>Vila Nova de Foz Côa</t>
  </si>
  <si>
    <t>Leiria - Total</t>
  </si>
  <si>
    <t>Leiria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</si>
  <si>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</si>
  <si>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</si>
  <si>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</si>
  <si>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</si>
  <si>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</si>
  <si>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</si>
  <si>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</si>
  <si>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</si>
  <si>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</si>
  <si>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Óbidos</t>
  </si>
  <si>
    <t>Pedrógão Grande</t>
  </si>
  <si>
    <t>Peniche</t>
  </si>
  <si>
    <t>Pombal</t>
  </si>
  <si>
    <t>Porto de Mós</t>
  </si>
  <si>
    <t>Lisboa - Total</t>
  </si>
  <si>
    <t>Lisboa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</si>
  <si>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</si>
  <si>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</si>
  <si>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</si>
  <si>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</si>
  <si>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</si>
  <si>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</si>
  <si>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</si>
  <si>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</si>
  <si>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</si>
  <si>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</si>
  <si>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</si>
  <si>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</si>
  <si>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</si>
  <si>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</si>
  <si>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</si>
  <si>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Portalegre - Total</t>
  </si>
  <si>
    <t>Portalegre</t>
  </si>
  <si>
    <t>Alter do Chão</t>
  </si>
  <si>
    <t>Arronches</t>
  </si>
  <si>
    <t>Avis</t>
  </si>
  <si>
    <t>Crato</t>
  </si>
  <si>
    <t>Elvas</t>
  </si>
  <si>
    <t>Fronteira</t>
  </si>
  <si>
    <t>Gavião</t>
  </si>
  <si>
    <t>Monforte</t>
  </si>
  <si>
    <t>Nisa</t>
  </si>
  <si>
    <t>Sousel</t>
  </si>
  <si>
    <t>Porto - Total</t>
  </si>
  <si>
    <t>Porto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</si>
  <si>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</si>
  <si>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</si>
  <si>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</si>
  <si>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</si>
  <si>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</si>
  <si>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</si>
  <si>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</si>
  <si>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</si>
  <si>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</si>
  <si>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</si>
  <si>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</si>
  <si>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</si>
  <si>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</si>
  <si>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</si>
  <si>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</si>
  <si>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</si>
  <si>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</si>
  <si>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Santarém - Total</t>
  </si>
  <si>
    <t>Santarém</t>
  </si>
  <si>
    <t>Abrantes</t>
  </si>
  <si>
    <t>Alcanena</t>
  </si>
  <si>
    <t>Almeirim</t>
  </si>
  <si>
    <t>Alpiarça</t>
  </si>
  <si>
    <t>Benavente</t>
  </si>
  <si>
    <t>Cartaxo</t>
  </si>
  <si>
    <t>Chamusca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</si>
  <si>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</si>
  <si>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</si>
  <si>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</si>
  <si>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</si>
  <si>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</si>
  <si>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</si>
  <si>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</si>
  <si>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</si>
  <si>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</si>
  <si>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</si>
  <si>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Ourém</t>
  </si>
  <si>
    <t>Setúbal - Total</t>
  </si>
  <si>
    <t>Setúbal</t>
  </si>
  <si>
    <t>Alcácer do Sal</t>
  </si>
  <si>
    <t>Alcochete</t>
  </si>
  <si>
    <t>Almada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</si>
  <si>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</si>
  <si>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</si>
  <si>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</si>
  <si>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</si>
  <si>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</si>
  <si>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</si>
  <si>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</si>
  <si>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</si>
  <si>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Viana do Castelo - Total</t>
  </si>
  <si>
    <t>Viana do Castelo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</si>
  <si>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</si>
  <si>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</si>
  <si>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</si>
  <si>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</si>
  <si>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</si>
  <si>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</si>
  <si>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</si>
  <si>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</si>
  <si>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</si>
  <si>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Vila Real - Total</t>
  </si>
  <si>
    <t>Vila Real</t>
  </si>
  <si>
    <t>Alijó</t>
  </si>
  <si>
    <t>Boticas</t>
  </si>
  <si>
    <t>Chaves</t>
  </si>
  <si>
    <t>Mesão Frio</t>
  </si>
  <si>
    <t>Mondim de Basto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</si>
  <si>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</si>
  <si>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</si>
  <si>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</si>
  <si>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</si>
  <si>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</si>
  <si>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</si>
  <si>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</si>
  <si>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Viseu - Total</t>
  </si>
  <si>
    <t>Viseu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</si>
  <si>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</si>
  <si>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</si>
  <si>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</si>
  <si>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</si>
  <si>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</si>
  <si>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</si>
  <si>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</si>
  <si>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</si>
  <si>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</si>
  <si>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</si>
  <si>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</si>
  <si>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</si>
  <si>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</si>
  <si>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</si>
  <si>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</si>
  <si>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</si>
  <si>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</si>
  <si>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</si>
  <si>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</si>
  <si>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</si>
  <si>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</si>
  <si>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Vouzela</t>
  </si>
  <si>
    <t>Angra do Heroísmo - Total</t>
  </si>
  <si>
    <t>Angra do Heroísmo</t>
  </si>
  <si>
    <t>Santa Cruz da Graciosa (R.A.A.)</t>
  </si>
  <si>
    <t>Vila da Praia da Vitória</t>
  </si>
  <si>
    <t>Horta - Total</t>
  </si>
  <si>
    <t>Horta</t>
  </si>
  <si>
    <t>Lajes do Pico</t>
  </si>
  <si>
    <t>Madalena</t>
  </si>
  <si>
    <t>São Roque do Pico</t>
  </si>
  <si>
    <t>Ponta Delgada - Total</t>
  </si>
  <si>
    <t>Ponta Delgada</t>
  </si>
  <si>
    <t>Povoação</t>
  </si>
  <si>
    <t>Ribeira Grande</t>
  </si>
  <si>
    <t>Vila Franca do Campo</t>
  </si>
  <si>
    <t>Vila do Porto</t>
  </si>
  <si>
    <t>Funchal</t>
  </si>
  <si>
    <t>Produção por Distrito / Concelho - Campanha 2004/2005</t>
  </si>
  <si>
    <t>Alvito</t>
  </si>
  <si>
    <t>Barrancos</t>
  </si>
  <si>
    <t>Vila Viçosa</t>
  </si>
  <si>
    <t>Castelo de Vide</t>
  </si>
  <si>
    <t>Marvão</t>
  </si>
  <si>
    <t>Ponte de Sor</t>
  </si>
  <si>
    <t>Barreiro</t>
  </si>
  <si>
    <t>Produção por Distrito / Concelho - Campanha 2005/2006</t>
  </si>
  <si>
    <t>Penamacor</t>
  </si>
  <si>
    <t>Guarda - total</t>
  </si>
  <si>
    <t>Leiria - total</t>
  </si>
  <si>
    <t>Campo Maior</t>
  </si>
  <si>
    <t>Ponta Delgada -  Total</t>
  </si>
  <si>
    <t>Produção por Distrito / Concelho - Campanha 2006/2007</t>
  </si>
  <si>
    <t>Oliveira Azeméis</t>
  </si>
  <si>
    <t>Ferreira Alentejo</t>
  </si>
  <si>
    <t>Cabeceiras Basto</t>
  </si>
  <si>
    <t>Vila N. Famalicão</t>
  </si>
  <si>
    <t>Carrazeda Ansiães</t>
  </si>
  <si>
    <t>Freixo E. à Cinta</t>
  </si>
  <si>
    <t>Macedo Cavaleiros</t>
  </si>
  <si>
    <t>Oliveira Hospital</t>
  </si>
  <si>
    <t>Vila Nova Poiares</t>
  </si>
  <si>
    <t>Reg. Monsaraz</t>
  </si>
  <si>
    <t>Viana do Alentejo</t>
  </si>
  <si>
    <t>São Brás Alportel</t>
  </si>
  <si>
    <t>Figueira C. Rodrigo</t>
  </si>
  <si>
    <t>Fornos Algodres</t>
  </si>
  <si>
    <t>Vila N. Foz Côa</t>
  </si>
  <si>
    <t>Castanheira Pêra</t>
  </si>
  <si>
    <t>Figueiró Vinhos</t>
  </si>
  <si>
    <t>Arruda Vinhos</t>
  </si>
  <si>
    <t>Sobral M. Agraço</t>
  </si>
  <si>
    <t>Vila Franca Xira</t>
  </si>
  <si>
    <t>Marco Canaveses</t>
  </si>
  <si>
    <t>Salvaterra Magos</t>
  </si>
  <si>
    <t>Santiago Cacém</t>
  </si>
  <si>
    <t>Arcos Valdevez</t>
  </si>
  <si>
    <t>Vila Nova Cerveira</t>
  </si>
  <si>
    <t>Sta. M. Penaguião</t>
  </si>
  <si>
    <t>Vila Pouca Aguiar</t>
  </si>
  <si>
    <t>Penalva Castelo</t>
  </si>
  <si>
    <t>S. João Pesqueira</t>
  </si>
  <si>
    <t>Sta. Cruz Graciosa</t>
  </si>
  <si>
    <t>Vila da Praia Vitória</t>
  </si>
  <si>
    <t>Lajes das Flores</t>
  </si>
  <si>
    <t>São Roque Pico</t>
  </si>
  <si>
    <t>Vila Franca Campo</t>
  </si>
  <si>
    <t>Produção por Distrito / Concelho - Campanha 2007/2008</t>
  </si>
  <si>
    <t>Alfandega da Fé</t>
  </si>
  <si>
    <t>Freixo Espada à Cinta</t>
  </si>
  <si>
    <t>Lagoa (Algarve)</t>
  </si>
  <si>
    <t>Vila Real de Santo António</t>
  </si>
  <si>
    <t>Vila Nova de Foz Coa</t>
  </si>
  <si>
    <t>Sta Marta de Penaguião</t>
  </si>
  <si>
    <t>Angra Heroísmo - Total</t>
  </si>
  <si>
    <t>Praia da Vitória</t>
  </si>
  <si>
    <t>Santa Cruz da Graciosa</t>
  </si>
  <si>
    <t>Produção por Distrito / Concelho - Campanha 2008/2009</t>
  </si>
  <si>
    <t>Vila Nova Famalicão</t>
  </si>
  <si>
    <t>Évora - total</t>
  </si>
  <si>
    <t>Reguengos Monsaraz</t>
  </si>
  <si>
    <t>Fig. Castelo Rodrigo</t>
  </si>
  <si>
    <t>Sobral Monte Agraço</t>
  </si>
  <si>
    <t>St.a Marta Penaguião</t>
  </si>
  <si>
    <t>S. João da Pesqueira</t>
  </si>
  <si>
    <t>Angra Heroísmo</t>
  </si>
  <si>
    <t>Santa Cruz Graciosa</t>
  </si>
  <si>
    <t>Horta - total</t>
  </si>
  <si>
    <t>Lages</t>
  </si>
  <si>
    <t>São Roque</t>
  </si>
  <si>
    <t>Produção por Distrito - Concelho - Campanha 2009/2010</t>
  </si>
  <si>
    <t>Vinho</t>
  </si>
  <si>
    <t>Vinho com Ind. Casta</t>
  </si>
  <si>
    <t>Vinho com IGP</t>
  </si>
  <si>
    <t>Vinho Licoroso com DOP</t>
  </si>
  <si>
    <t>Vinho com DOP</t>
  </si>
  <si>
    <t>Beja  - Total</t>
  </si>
  <si>
    <t>Mértola</t>
  </si>
  <si>
    <t>Oleiros</t>
  </si>
  <si>
    <t>Faro - total</t>
  </si>
  <si>
    <t>Porto - total</t>
  </si>
  <si>
    <t>Funchal - Total</t>
  </si>
  <si>
    <t>Calheta</t>
  </si>
  <si>
    <t>Câmara de Lobos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</si>
  <si>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</si>
  <si>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</si>
  <si>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</si>
  <si>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</si>
  <si>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</si>
  <si>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</si>
  <si>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</si>
  <si>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</si>
  <si>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Produção por Distrito - Concelho - Campanha 2010/2011</t>
  </si>
  <si>
    <t>Estarreja</t>
  </si>
  <si>
    <t>Ourique</t>
  </si>
  <si>
    <t>Ilha Santa Maria</t>
  </si>
  <si>
    <t>Produção por Distrito / Concelho - Campanha 2011/2012</t>
  </si>
  <si>
    <t>Lagoa (São Miguel)</t>
  </si>
  <si>
    <t>Produção por Distrito / Concelho - Campanha 2012/2013</t>
  </si>
  <si>
    <t>Global</t>
  </si>
  <si>
    <t>Castro Verde</t>
  </si>
  <si>
    <t>Produção por Distrito / Concelho - Campanha 2013/2014</t>
  </si>
  <si>
    <t>Leiria Total</t>
  </si>
  <si>
    <t>Produção por Distrito / Concelho - Campanha 2014/2015</t>
  </si>
  <si>
    <t>Apto Vinho com Ind. Casta</t>
  </si>
  <si>
    <t>Apto Vinho com IGP</t>
  </si>
  <si>
    <t>Apto Vinho Licoroso com DOP</t>
  </si>
  <si>
    <t>Apto Vinho com DOP</t>
  </si>
  <si>
    <t>Rosado</t>
  </si>
  <si>
    <t>Viana do Castelo  - Total</t>
  </si>
  <si>
    <t>Produção por Distrito / Concelho - Campanha 2015/2016</t>
  </si>
  <si>
    <t>Calheta (São Jorge)</t>
  </si>
  <si>
    <t>Produção por Distrito / Concelho - Campanha 2018/2019</t>
  </si>
  <si>
    <t>Santa Maria da Feira</t>
  </si>
  <si>
    <t>Vila Velha de Rodão</t>
  </si>
  <si>
    <t>Velas</t>
  </si>
  <si>
    <t>Lagoa (S. Miguel)</t>
  </si>
  <si>
    <t>Produção por Distrito / Concelho - Campanha 2020/2021</t>
  </si>
  <si>
    <t>Castro Marim</t>
  </si>
  <si>
    <t>Vila Real Santo António</t>
  </si>
  <si>
    <t>Figueira Castelo Rodrigo</t>
  </si>
  <si>
    <t>Santa Marta Penaguião</t>
  </si>
  <si>
    <t>Produção por Distrito / Concelho - Campanha 2017/2018</t>
  </si>
  <si>
    <t>Produção por Distrito / Concelho - Campanha 2016/2017</t>
  </si>
  <si>
    <t>Produção por Distrito / Concelho - Campanha 2019/2020</t>
  </si>
  <si>
    <t>Produção por Distrito / Concelho</t>
  </si>
  <si>
    <t>1. Campanha 2003/2004</t>
  </si>
  <si>
    <t>2. Campanha 2004/2005</t>
  </si>
  <si>
    <t>3. Campanha 2005/2006</t>
  </si>
  <si>
    <t>4. Campanha 2006/2007</t>
  </si>
  <si>
    <t>5. Campanha 2007/2008</t>
  </si>
  <si>
    <t>6. Campanha 2008/2009</t>
  </si>
  <si>
    <t>7. Campanha 2009/2010</t>
  </si>
  <si>
    <t>8. Campanha 2010/2011</t>
  </si>
  <si>
    <t>9. Campanha 2011/2012</t>
  </si>
  <si>
    <t>10. Campanha 2012/2013</t>
  </si>
  <si>
    <t>11. Campanha 2013/2014</t>
  </si>
  <si>
    <t>12. Campanha 2014/2015</t>
  </si>
  <si>
    <t>13. Campanha 2015/2016</t>
  </si>
  <si>
    <t>14. Campanha 2016/2017</t>
  </si>
  <si>
    <t>15. Campanha 2017/2018</t>
  </si>
  <si>
    <t>16. Campanha 2018/2019</t>
  </si>
  <si>
    <t>17. Campanha 2019/2020</t>
  </si>
  <si>
    <t>18. Campanha 2020/2021</t>
  </si>
  <si>
    <t>19. Campanha 2021/2022</t>
  </si>
  <si>
    <t>Produção por Distrito / Concelho - Campanha 2021/2022</t>
  </si>
  <si>
    <t>Monchique</t>
  </si>
  <si>
    <t>Montalegre</t>
  </si>
  <si>
    <t>20. Campanha 2022/2023</t>
  </si>
  <si>
    <t>Produção por Distrito / Concelho - Campanha 2022/2023</t>
  </si>
  <si>
    <t>21. Campanha 2023/2024</t>
  </si>
  <si>
    <t>Produção por Distrito / Concelho - Campanha 2023/2024</t>
  </si>
  <si>
    <t>Ilha Santa Maria - Total</t>
  </si>
  <si>
    <t>Açores</t>
  </si>
  <si>
    <t>Ihas da Terceira e Graciosa - Total</t>
  </si>
  <si>
    <t>Ilhas do Faial, Pico e São Jorge - total</t>
  </si>
  <si>
    <t>Ilha de São Miguel - Total</t>
  </si>
  <si>
    <t>Madeira</t>
  </si>
  <si>
    <t>Ilhas da Madeira e Porto Santo - Total</t>
  </si>
  <si>
    <t>22. Campanha 2024/2025</t>
  </si>
  <si>
    <t>Produção por Distrito / Concelho - Campanha 2024/2025</t>
  </si>
  <si>
    <t>23. Campanha 2025/2026</t>
  </si>
  <si>
    <t>Produção por Distrito / Concelho - Campanha 2025/2026</t>
  </si>
  <si>
    <t>Série 2003/2004 a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</si>
</sst>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5" tint="-0.249977111117893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theme="5" tint="-0.249977111117893"/>
      <name val="Calibri"/>
      <family val="2"/>
    </font>
    <font>
      <b/>
      <sz val="10"/>
      <name val="Arial"/>
      <family val="2"/>
    </font>
    <font>
      <b/>
      <sz val="11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9"/>
      <color theme="5" tint="-0.249977111117893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theme="5" tint="-0.249977111117893"/>
      <name val="Arial"/>
      <family val="2"/>
    </font>
    <font>
      <b/>
      <sz val="11"/>
      <color indexed="9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i/>
      <sz val="11"/>
      <color theme="3"/>
      <name val="Calibri"/>
      <family val="2"/>
    </font>
    <font>
      <b/>
      <sz val="9"/>
      <color theme="5" tint="-0.49998474074526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4"/>
      <color theme="3" tint="-0.249977111117893"/>
      <name val="Calibri"/>
      <family val="2"/>
    </font>
    <font>
      <b/>
      <sz val="12"/>
      <color theme="3" tint="-0.249977111117893"/>
      <name val="Calibri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366">
    <border>
      <left/>
      <right/>
      <top/>
      <bottom/>
      <diagonal/>
    </border>
    <border>
      <left style="medium">
        <color theme="5" tint="-0.24994659260841701"/>
      </left>
      <right style="thick">
        <color theme="5" tint="-0.24994659260841701"/>
      </right>
      <top style="medium">
        <color theme="5" tint="-0.24994659260841701"/>
      </top>
      <bottom style="thick">
        <color theme="5" tint="-0.24994659260841701"/>
      </bottom>
      <diagonal/>
    </border>
    <border>
      <left style="thick">
        <color theme="5" tint="-0.24994659260841701"/>
      </left>
      <right style="thick">
        <color theme="5" tint="-0.24994659260841701"/>
      </right>
      <top style="medium">
        <color theme="5" tint="-0.24994659260841701"/>
      </top>
      <bottom style="thick">
        <color theme="5" tint="-0.24994659260841701"/>
      </bottom>
      <diagonal/>
    </border>
    <border>
      <left style="thick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thick">
        <color theme="5" tint="-0.24994659260841701"/>
      </bottom>
      <diagonal/>
    </border>
    <border>
      <left style="medium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medium">
        <color theme="5" tint="-0.24994659260841701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medium">
        <color theme="5" tint="-0.24994659260841701"/>
      </bottom>
      <diagonal/>
    </border>
    <border>
      <left style="thick">
        <color theme="5" tint="-0.24994659260841701"/>
      </left>
      <right style="medium">
        <color theme="5" tint="-0.24994659260841701"/>
      </right>
      <top style="thick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hair">
        <color theme="5" tint="-0.24994659260841701"/>
      </right>
      <top style="medium">
        <color theme="5" tint="-0.24994659260841701"/>
      </top>
      <bottom/>
      <diagonal/>
    </border>
    <border>
      <left style="hair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 style="thin">
        <color theme="5" tint="-0.24994659260841701"/>
      </left>
      <right style="thin">
        <color theme="5" tint="-0.24994659260841701"/>
      </right>
      <top/>
      <bottom/>
      <diagonal/>
    </border>
    <border>
      <left style="thin">
        <color theme="5" tint="-0.24994659260841701"/>
      </left>
      <right style="medium">
        <color theme="5" tint="-0.24994659260841701"/>
      </right>
      <top/>
      <bottom/>
      <diagonal/>
    </border>
    <border>
      <left style="medium">
        <color theme="5" tint="-0.24994659260841701"/>
      </left>
      <right style="thin">
        <color theme="5" tint="-0.24994659260841701"/>
      </right>
      <top/>
      <bottom/>
      <diagonal/>
    </border>
    <border>
      <left style="medium">
        <color theme="5" tint="-0.24994659260841701"/>
      </left>
      <right style="hair">
        <color theme="5" tint="-0.24994659260841701"/>
      </right>
      <top/>
      <bottom/>
      <diagonal/>
    </border>
    <border>
      <left style="hair">
        <color theme="5" tint="-0.24994659260841701"/>
      </left>
      <right/>
      <top style="hair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/>
      <top style="hair">
        <color theme="5" tint="-0.24994659260841701"/>
      </top>
      <bottom style="hair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hair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hair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hair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 style="hair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hair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  <border>
      <left style="hair">
        <color theme="5" tint="-0.24994659260841701"/>
      </left>
      <right style="hair">
        <color theme="5" tint="-0.24994659260841701"/>
      </right>
      <top/>
      <bottom/>
      <diagonal/>
    </border>
    <border>
      <left style="hair">
        <color theme="5" tint="-0.24994659260841701"/>
      </left>
      <right style="medium">
        <color theme="5" tint="-0.24994659260841701"/>
      </right>
      <top/>
      <bottom/>
      <diagonal/>
    </border>
    <border>
      <left style="hair">
        <color theme="5" tint="-0.24994659260841701"/>
      </left>
      <right style="medium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theme="5" tint="-0.24994659260841701"/>
      </left>
      <right/>
      <top style="hair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hair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hair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hair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dashed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ashed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dashed">
        <color theme="5" tint="-0.24994659260841701"/>
      </right>
      <top style="medium">
        <color theme="5" tint="-0.24994659260841701"/>
      </top>
      <bottom/>
      <diagonal/>
    </border>
    <border>
      <left style="dashed">
        <color theme="5" tint="-0.24994659260841701"/>
      </left>
      <right/>
      <top style="medium">
        <color theme="5" tint="-0.24994659260841701"/>
      </top>
      <bottom/>
      <diagonal/>
    </border>
    <border>
      <left style="thin">
        <color theme="5" tint="-0.24994659260841701"/>
      </left>
      <right/>
      <top/>
      <bottom/>
      <diagonal/>
    </border>
    <border>
      <left style="medium">
        <color theme="5" tint="-0.24994659260841701"/>
      </left>
      <right style="dashed">
        <color theme="5" tint="-0.24994659260841701"/>
      </right>
      <top/>
      <bottom/>
      <diagonal/>
    </border>
    <border>
      <left style="dashed">
        <color theme="5" tint="-0.24994659260841701"/>
      </left>
      <right style="dashed">
        <color theme="5" tint="-0.24994659260841701"/>
      </right>
      <top/>
      <bottom/>
      <diagonal/>
    </border>
    <border>
      <left style="dashed">
        <color theme="5" tint="-0.24994659260841701"/>
      </left>
      <right style="medium">
        <color theme="5" tint="-0.24994659260841701"/>
      </right>
      <top/>
      <bottom/>
      <diagonal/>
    </border>
    <border>
      <left style="dashed">
        <color theme="5" tint="-0.24994659260841701"/>
      </left>
      <right/>
      <top style="hair">
        <color theme="5" tint="-0.24994659260841701"/>
      </top>
      <bottom style="hair">
        <color theme="5" tint="-0.24994659260841701"/>
      </bottom>
      <diagonal/>
    </border>
    <border>
      <left style="thin">
        <color theme="5" tint="-0.24994659260841701"/>
      </left>
      <right/>
      <top style="hair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dashed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dashed">
        <color theme="5" tint="-0.24994659260841701"/>
      </left>
      <right style="medium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dashed">
        <color theme="5" tint="-0.24994659260841701"/>
      </right>
      <top/>
      <bottom style="medium">
        <color theme="5" tint="-0.24994659260841701"/>
      </bottom>
      <diagonal/>
    </border>
    <border>
      <left style="dashed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 style="hair">
        <color theme="5" tint="-0.24994659260841701"/>
      </left>
      <right/>
      <top style="medium">
        <color theme="5" tint="-0.24994659260841701"/>
      </top>
      <bottom style="hair">
        <color indexed="64"/>
      </bottom>
      <diagonal/>
    </border>
    <border>
      <left style="medium">
        <color theme="5" tint="-0.24994659260841701"/>
      </left>
      <right/>
      <top style="thin">
        <color indexed="64"/>
      </top>
      <bottom style="hair">
        <color indexed="64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indexed="64"/>
      </top>
      <bottom style="hair">
        <color indexed="64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indexed="64"/>
      </top>
      <bottom style="hair">
        <color indexed="64"/>
      </bottom>
      <diagonal/>
    </border>
    <border>
      <left style="hair">
        <color theme="5" tint="-0.24994659260841701"/>
      </left>
      <right/>
      <top style="hair">
        <color indexed="64"/>
      </top>
      <bottom style="hair">
        <color theme="5" tint="-0.24994659260841701"/>
      </bottom>
      <diagonal/>
    </border>
    <border>
      <left style="medium">
        <color theme="5" tint="-0.24994659260841701"/>
      </left>
      <right/>
      <top style="hair">
        <color indexed="64"/>
      </top>
      <bottom style="hair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hair">
        <color indexed="64"/>
      </top>
      <bottom style="hair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hair">
        <color indexed="64"/>
      </top>
      <bottom style="hair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hair">
        <color indexed="64"/>
      </top>
      <bottom style="hair">
        <color theme="5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hair">
        <color indexed="64"/>
      </right>
      <top style="medium">
        <color theme="5" tint="-0.24994659260841701"/>
      </top>
      <bottom/>
      <diagonal/>
    </border>
    <border>
      <left style="hair">
        <color indexed="64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 style="hair">
        <color indexed="64"/>
      </right>
      <top/>
      <bottom/>
      <diagonal/>
    </border>
    <border>
      <left style="hair">
        <color indexed="64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 style="dashed">
        <color theme="0" tint="-0.34998626667073579"/>
      </top>
      <bottom style="dashed">
        <color theme="0" tint="-0.34998626667073579"/>
      </bottom>
      <diagonal/>
    </border>
    <border>
      <left style="medium">
        <color theme="5" tint="-0.24994659260841701"/>
      </left>
      <right style="hair">
        <color indexed="64"/>
      </right>
      <top/>
      <bottom style="medium">
        <color theme="5" tint="-0.2499465926084170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medium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0" tint="-0.34998626667073579"/>
      </bottom>
      <diagonal/>
    </border>
    <border>
      <left style="hair">
        <color indexed="64"/>
      </left>
      <right/>
      <top style="medium">
        <color theme="0" tint="-0.34998626667073579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0" tint="-0.34998626667073579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0" tint="-0.34998626667073579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0" tint="-0.34998626667073579"/>
      </top>
      <bottom/>
      <diagonal/>
    </border>
    <border>
      <left style="hair">
        <color indexed="64"/>
      </left>
      <right/>
      <top style="medium">
        <color theme="0" tint="-0.34998626667073579"/>
      </top>
      <bottom style="dashed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0" tint="-0.34998626667073579"/>
      </top>
      <bottom style="dashed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0" tint="-0.34998626667073579"/>
      </top>
      <bottom style="dashed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0" tint="-0.34998626667073579"/>
      </top>
      <bottom style="dashed">
        <color theme="0" tint="-0.34998626667073579"/>
      </bottom>
      <diagonal/>
    </border>
    <border>
      <left style="hair">
        <color indexed="64"/>
      </left>
      <right/>
      <top style="dashed">
        <color theme="0" tint="-0.34998626667073579"/>
      </top>
      <bottom style="medium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medium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medium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 style="dashed">
        <color theme="0" tint="-0.34998626667073579"/>
      </top>
      <bottom style="medium">
        <color theme="0" tint="-0.34998626667073579"/>
      </bottom>
      <diagonal/>
    </border>
    <border>
      <left style="hair">
        <color indexed="64"/>
      </left>
      <right/>
      <top style="dashed">
        <color theme="0" tint="-0.34998626667073579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dashed">
        <color theme="0" tint="-0.34998626667073579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dashed">
        <color theme="0" tint="-0.34998626667073579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dashed">
        <color theme="0" tint="-0.34998626667073579"/>
      </top>
      <bottom/>
      <diagonal/>
    </border>
    <border>
      <left/>
      <right/>
      <top/>
      <bottom style="thick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/>
      <bottom/>
      <diagonal/>
    </border>
    <border>
      <left style="hair">
        <color indexed="64"/>
      </left>
      <right style="medium">
        <color theme="5" tint="-0.24994659260841701"/>
      </right>
      <top style="dashed">
        <color theme="0" tint="-0.34998626667073579"/>
      </top>
      <bottom style="dashed">
        <color theme="0" tint="-0.34998626667073579"/>
      </bottom>
      <diagonal/>
    </border>
    <border>
      <left style="medium">
        <color theme="5" tint="-0.24994659260841701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 style="medium">
        <color theme="0" tint="-0.34998626667073579"/>
      </top>
      <bottom style="dashed">
        <color theme="0" tint="-0.34998626667073579"/>
      </bottom>
      <diagonal/>
    </border>
    <border>
      <left style="medium">
        <color theme="5" tint="-0.24994659260841701"/>
      </left>
      <right/>
      <top style="medium">
        <color theme="0" tint="-0.34998626667073579"/>
      </top>
      <bottom style="dashed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 style="dashed">
        <color theme="0" tint="-0.34998626667073579"/>
      </top>
      <bottom style="medium">
        <color theme="0" tint="-0.34998626667073579"/>
      </bottom>
      <diagonal/>
    </border>
    <border>
      <left style="medium">
        <color theme="5" tint="-0.24994659260841701"/>
      </left>
      <right/>
      <top style="dashed">
        <color theme="0" tint="-0.34998626667073579"/>
      </top>
      <bottom style="medium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 style="dashed">
        <color theme="0" tint="-0.34998626667073579"/>
      </top>
      <bottom/>
      <diagonal/>
    </border>
    <border>
      <left style="medium">
        <color theme="5" tint="-0.24994659260841701"/>
      </left>
      <right/>
      <top style="dashed">
        <color theme="0" tint="-0.34998626667073579"/>
      </top>
      <bottom/>
      <diagonal/>
    </border>
    <border>
      <left style="hair">
        <color indexed="64"/>
      </left>
      <right style="medium">
        <color theme="5" tint="-0.24994659260841701"/>
      </right>
      <top/>
      <bottom style="dashed">
        <color theme="0" tint="-0.34998626667073579"/>
      </bottom>
      <diagonal/>
    </border>
    <border>
      <left style="medium">
        <color theme="5" tint="-0.24994659260841701"/>
      </left>
      <right/>
      <top/>
      <bottom style="dashed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dashed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dashed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dashed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 style="dashed">
        <color theme="0" tint="-0.34998626667073579"/>
      </top>
      <bottom style="hair">
        <color theme="0" tint="-0.34998626667073579"/>
      </bottom>
      <diagonal/>
    </border>
    <border>
      <left style="medium">
        <color theme="5" tint="-0.24994659260841701"/>
      </left>
      <right/>
      <top style="dashed">
        <color theme="0" tint="-0.34998626667073579"/>
      </top>
      <bottom style="hair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hair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 style="dashed">
        <color theme="0" tint="-0.34998626667073579"/>
      </top>
      <bottom style="hair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 style="dashed">
        <color theme="0" tint="-0.34998626667073579"/>
      </top>
      <bottom style="dotted">
        <color theme="0" tint="-0.34998626667073579"/>
      </bottom>
      <diagonal/>
    </border>
    <border>
      <left style="medium">
        <color theme="5" tint="-0.24994659260841701"/>
      </left>
      <right/>
      <top style="dashed">
        <color theme="0" tint="-0.34998626667073579"/>
      </top>
      <bottom style="dotted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dotted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 style="dashed">
        <color theme="0" tint="-0.34998626667073579"/>
      </top>
      <bottom style="dotted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dotted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/>
      <bottom style="dotted">
        <color theme="0" tint="-0.34998626667073579"/>
      </bottom>
      <diagonal/>
    </border>
    <border>
      <left style="medium">
        <color theme="5" tint="-0.24994659260841701"/>
      </left>
      <right/>
      <top/>
      <bottom style="dotted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dotted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dotted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dotted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theme="5" tint="-0.24994659260841701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 style="dotted">
        <color theme="0" tint="-0.34998626667073579"/>
      </top>
      <bottom/>
      <diagonal/>
    </border>
    <border>
      <left style="medium">
        <color theme="5" tint="-0.24994659260841701"/>
      </left>
      <right/>
      <top style="dotted">
        <color theme="0" tint="-0.34998626667073579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dotted">
        <color theme="0" tint="-0.34998626667073579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dotted">
        <color theme="0" tint="-0.34998626667073579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dotted">
        <color theme="0" tint="-0.34998626667073579"/>
      </top>
      <bottom/>
      <diagonal/>
    </border>
    <border>
      <left style="hair">
        <color indexed="64"/>
      </left>
      <right style="medium">
        <color theme="5" tint="-0.24994659260841701"/>
      </right>
      <top style="medium">
        <color theme="5" tint="-0.24994659260841701"/>
      </top>
      <bottom style="dotted">
        <color theme="0" tint="-0.34998626667073579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dotted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dotted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dotted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dotted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 style="medium">
        <color theme="5" tint="-0.24994659260841701"/>
      </top>
      <bottom style="dashed">
        <color theme="0" tint="-0.34998626667073579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dashed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dashed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dashed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dashed">
        <color theme="0" tint="-0.34998626667073579"/>
      </bottom>
      <diagonal/>
    </border>
    <border>
      <left style="hair">
        <color indexed="64"/>
      </left>
      <right style="medium">
        <color theme="5" tint="-0.24994659260841701"/>
      </right>
      <top style="dashed">
        <color theme="0" tint="-0.34998626667073579"/>
      </top>
      <bottom style="medium">
        <color theme="5" tint="-0.24994659260841701"/>
      </bottom>
      <diagonal/>
    </border>
    <border>
      <left style="medium">
        <color theme="5" tint="-0.24994659260841701"/>
      </left>
      <right/>
      <top style="dashed">
        <color theme="0" tint="-0.34998626667073579"/>
      </top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dashed">
        <color theme="0" tint="-0.34998626667073579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dashed">
        <color theme="0" tint="-0.34998626667073579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thick">
        <color theme="5" tint="-0.24994659260841701"/>
      </right>
      <top style="medium">
        <color theme="5" tint="-0.24994659260841701"/>
      </top>
      <bottom/>
      <diagonal/>
    </border>
    <border>
      <left style="thick">
        <color theme="5" tint="-0.24994659260841701"/>
      </left>
      <right style="thick">
        <color theme="5" tint="-0.24994659260841701"/>
      </right>
      <top style="medium">
        <color theme="5" tint="-0.24994659260841701"/>
      </top>
      <bottom/>
      <diagonal/>
    </border>
    <border>
      <left style="thick">
        <color theme="5" tint="-0.24994659260841701"/>
      </left>
      <right/>
      <top style="medium">
        <color theme="5" tint="-0.24994659260841701"/>
      </top>
      <bottom style="thick">
        <color theme="5" tint="-0.24994659260841701"/>
      </bottom>
      <diagonal/>
    </border>
    <border>
      <left/>
      <right/>
      <top style="medium">
        <color theme="5" tint="-0.24994659260841701"/>
      </top>
      <bottom style="thick">
        <color theme="5" tint="-0.24994659260841701"/>
      </bottom>
      <diagonal/>
    </border>
    <border>
      <left/>
      <right style="thick">
        <color theme="5" tint="-0.24994659260841701"/>
      </right>
      <top style="medium">
        <color theme="5" tint="-0.24994659260841701"/>
      </top>
      <bottom style="thick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thick">
        <color theme="5" tint="-0.24994659260841701"/>
      </bottom>
      <diagonal/>
    </border>
    <border>
      <left style="medium">
        <color theme="5" tint="-0.24994659260841701"/>
      </left>
      <right style="thick">
        <color theme="5" tint="-0.24994659260841701"/>
      </right>
      <top/>
      <bottom style="medium">
        <color theme="5" tint="-0.24994659260841701"/>
      </bottom>
      <diagonal/>
    </border>
    <border>
      <left style="thick">
        <color theme="5" tint="-0.24994659260841701"/>
      </left>
      <right style="thick">
        <color theme="5" tint="-0.24994659260841701"/>
      </right>
      <top/>
      <bottom style="medium">
        <color theme="5" tint="-0.24994659260841701"/>
      </bottom>
      <diagonal/>
    </border>
    <border>
      <left style="hair">
        <color indexed="64"/>
      </left>
      <right/>
      <top style="dotted">
        <color theme="0" tint="-0.34998626667073579"/>
      </top>
      <bottom/>
      <diagonal/>
    </border>
    <border>
      <left style="hair">
        <color indexed="64"/>
      </left>
      <right/>
      <top/>
      <bottom style="dashed">
        <color theme="0" tint="-0.34998626667073579"/>
      </bottom>
      <diagonal/>
    </border>
    <border>
      <left style="hair">
        <color indexed="64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hair">
        <color indexed="64"/>
      </left>
      <right/>
      <top style="dotted">
        <color theme="0" tint="-0.34998626667073579"/>
      </top>
      <bottom style="dashed">
        <color theme="0" tint="-0.34998626667073579"/>
      </bottom>
      <diagonal/>
    </border>
    <border>
      <left style="medium">
        <color theme="5" tint="-0.24994659260841701"/>
      </left>
      <right style="thin">
        <color theme="5" tint="-0.24994659260841701"/>
      </right>
      <top style="dotted">
        <color theme="0" tint="-0.34998626667073579"/>
      </top>
      <bottom style="dashed">
        <color theme="0" tint="-0.34998626667073579"/>
      </bottom>
      <diagonal/>
    </border>
    <border>
      <left style="thin">
        <color theme="5" tint="-0.24994659260841701"/>
      </left>
      <right style="thin">
        <color theme="5" tint="-0.24994659260841701"/>
      </right>
      <top style="dotted">
        <color theme="0" tint="-0.34998626667073579"/>
      </top>
      <bottom style="dashed">
        <color theme="0" tint="-0.34998626667073579"/>
      </bottom>
      <diagonal/>
    </border>
    <border>
      <left style="thin">
        <color theme="5" tint="-0.24994659260841701"/>
      </left>
      <right style="medium">
        <color theme="5" tint="-0.24994659260841701"/>
      </right>
      <top style="dotted">
        <color theme="0" tint="-0.34998626667073579"/>
      </top>
      <bottom style="dashed">
        <color theme="0" tint="-0.34998626667073579"/>
      </bottom>
      <diagonal/>
    </border>
    <border>
      <left style="hair">
        <color indexed="64"/>
      </left>
      <right/>
      <top style="dashed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/>
      <top style="dashed">
        <color theme="0" tint="-0.34998626667073579"/>
      </top>
      <bottom style="dotted">
        <color theme="0" tint="-0.34998626667073579"/>
      </bottom>
      <diagonal/>
    </border>
    <border>
      <left style="hair">
        <color indexed="64"/>
      </left>
      <right/>
      <top/>
      <bottom style="dotted">
        <color theme="0" tint="-0.34998626667073579"/>
      </bottom>
      <diagonal/>
    </border>
    <border>
      <left style="hair">
        <color indexed="64"/>
      </left>
      <right/>
      <top style="dotted">
        <color theme="0" tint="-0.34998626667073579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dotted">
        <color theme="0" tint="-0.34998626667073579"/>
      </top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dotted">
        <color theme="0" tint="-0.34998626667073579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dotted">
        <color theme="0" tint="-0.34998626667073579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dotted">
        <color theme="5" tint="-0.24994659260841701"/>
      </right>
      <top style="medium">
        <color theme="5" tint="-0.24994659260841701"/>
      </top>
      <bottom style="hair">
        <color theme="5" tint="-0.24994659260841701"/>
      </bottom>
      <diagonal/>
    </border>
    <border>
      <left style="dotted">
        <color theme="5" tint="-0.24994659260841701"/>
      </left>
      <right/>
      <top style="medium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hair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hair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dotted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dotted">
        <color theme="5" tint="-0.24994659260841701"/>
      </left>
      <right style="medium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dotted">
        <color theme="5" tint="-0.24994659260841701"/>
      </right>
      <top style="hair">
        <color theme="5" tint="-0.24994659260841701"/>
      </top>
      <bottom/>
      <diagonal/>
    </border>
    <border>
      <left style="dotted">
        <color theme="5" tint="-0.24994659260841701"/>
      </left>
      <right/>
      <top style="hair">
        <color theme="5" tint="-0.24994659260841701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hair">
        <color theme="5" tint="-0.24994659260841701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hair">
        <color theme="5" tint="-0.24994659260841701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hair">
        <color theme="5" tint="-0.24994659260841701"/>
      </top>
      <bottom/>
      <diagonal/>
    </border>
    <border>
      <left style="medium">
        <color theme="5" tint="-0.24994659260841701"/>
      </left>
      <right style="dotted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tted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dotted">
        <color theme="5" tint="-0.24994659260841701"/>
      </right>
      <top/>
      <bottom style="hair">
        <color theme="5" tint="-0.24994659260841701"/>
      </bottom>
      <diagonal/>
    </border>
    <border>
      <left style="dotted">
        <color theme="5" tint="-0.24994659260841701"/>
      </left>
      <right/>
      <top/>
      <bottom style="hair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hair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hair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hair">
        <color theme="5" tint="-0.24994659260841701"/>
      </bottom>
      <diagonal/>
    </border>
    <border>
      <left style="dotted">
        <color theme="5" tint="-0.24994659260841701"/>
      </left>
      <right/>
      <top style="hair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dotted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 style="dotted">
        <color theme="5" tint="-0.24994659260841701"/>
      </right>
      <top/>
      <bottom/>
      <diagonal/>
    </border>
    <border>
      <left style="medium">
        <color theme="5" tint="-0.24994659260841701"/>
      </left>
      <right style="dotted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dotted">
        <color theme="5" tint="-0.24994659260841701"/>
      </right>
      <top style="hair">
        <color theme="5" tint="-0.24994659260841701"/>
      </top>
      <bottom style="medium">
        <color theme="5" tint="-0.24994659260841701"/>
      </bottom>
      <diagonal/>
    </border>
    <border>
      <left style="dotted">
        <color theme="5" tint="-0.24994659260841701"/>
      </left>
      <right/>
      <top style="hair">
        <color theme="5" tint="-0.24994659260841701"/>
      </top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/>
      <right/>
      <top/>
      <bottom style="hair">
        <color theme="5" tint="-0.24994659260841701"/>
      </bottom>
      <diagonal/>
    </border>
    <border>
      <left style="medium">
        <color theme="5" tint="-0.24994659260841701"/>
      </left>
      <right/>
      <top/>
      <bottom style="hair">
        <color theme="5" tint="-0.24994659260841701"/>
      </bottom>
      <diagonal/>
    </border>
    <border>
      <left/>
      <right style="medium">
        <color theme="5" tint="-0.24994659260841701"/>
      </right>
      <top/>
      <bottom style="hair">
        <color theme="5" tint="-0.24994659260841701"/>
      </bottom>
      <diagonal/>
    </border>
    <border>
      <left/>
      <right/>
      <top style="hair">
        <color theme="5" tint="-0.24994659260841701"/>
      </top>
      <bottom style="hair">
        <color theme="5" tint="-0.24994659260841701"/>
      </bottom>
      <diagonal/>
    </border>
    <border>
      <left/>
      <right style="medium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/>
      <right/>
      <top style="hair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/>
      <top style="hair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hair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hair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theme="5" tint="-0.24994659260841701"/>
      </left>
      <right/>
      <top style="dashed">
        <color indexed="64"/>
      </top>
      <bottom style="dashed">
        <color indexed="64"/>
      </bottom>
      <diagonal/>
    </border>
    <border>
      <left style="thin">
        <color theme="5" tint="-0.24994659260841701"/>
      </left>
      <right style="thin">
        <color theme="5" tint="-0.24994659260841701"/>
      </right>
      <top style="dashed">
        <color indexed="64"/>
      </top>
      <bottom style="dashed">
        <color indexed="64"/>
      </bottom>
      <diagonal/>
    </border>
    <border>
      <left style="thin">
        <color theme="5" tint="-0.24994659260841701"/>
      </left>
      <right style="medium">
        <color theme="5" tint="-0.24994659260841701"/>
      </right>
      <top style="dashed">
        <color indexed="64"/>
      </top>
      <bottom style="dashed">
        <color indexed="64"/>
      </bottom>
      <diagonal/>
    </border>
    <border>
      <left style="medium">
        <color theme="5" tint="-0.24994659260841701"/>
      </left>
      <right style="thin">
        <color theme="5" tint="-0.24994659260841701"/>
      </right>
      <top style="dashed">
        <color indexed="64"/>
      </top>
      <bottom style="dashed">
        <color indexed="64"/>
      </bottom>
      <diagonal/>
    </border>
    <border>
      <left style="medium">
        <color theme="5" tint="-0.24994659260841701"/>
      </left>
      <right style="hair">
        <color indexed="64"/>
      </right>
      <top/>
      <bottom style="thick">
        <color theme="5" tint="-0.24994659260841701"/>
      </bottom>
      <diagonal/>
    </border>
    <border>
      <left style="hair">
        <color indexed="64"/>
      </left>
      <right/>
      <top/>
      <bottom style="thick">
        <color theme="5" tint="-0.24994659260841701"/>
      </bottom>
      <diagonal/>
    </border>
    <border>
      <left style="medium">
        <color theme="5" tint="-0.24994659260841701"/>
      </left>
      <right/>
      <top/>
      <bottom style="thick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thick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thick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thick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 style="hair">
        <color indexed="64"/>
      </left>
      <right/>
      <top style="medium">
        <color theme="5" tint="-0.24994659260841701"/>
      </top>
      <bottom style="dotted">
        <color theme="0" tint="-0.34998626667073579"/>
      </bottom>
      <diagonal/>
    </border>
    <border>
      <left style="hair">
        <color indexed="64"/>
      </left>
      <right/>
      <top style="dashed">
        <color theme="0" tint="-0.34998626667073579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/>
      <diagonal/>
    </border>
    <border>
      <left/>
      <right style="medium">
        <color theme="5" tint="-0.24994659260841701"/>
      </right>
      <top style="medium">
        <color theme="5" tint="-0.24994659260841701"/>
      </top>
      <bottom/>
      <diagonal/>
    </border>
    <border>
      <left/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hair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hair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hair">
        <color theme="5" tint="-0.24994659260841701"/>
      </right>
      <top style="thin">
        <color indexed="64"/>
      </top>
      <bottom style="hair">
        <color indexed="64"/>
      </bottom>
      <diagonal/>
    </border>
    <border>
      <left style="hair">
        <color theme="5" tint="-0.24994659260841701"/>
      </left>
      <right style="hair">
        <color theme="5" tint="-0.24994659260841701"/>
      </right>
      <top style="thin">
        <color indexed="64"/>
      </top>
      <bottom style="hair">
        <color indexed="64"/>
      </bottom>
      <diagonal/>
    </border>
    <border>
      <left style="hair">
        <color theme="5" tint="-0.24994659260841701"/>
      </left>
      <right style="thin">
        <color theme="5" tint="-0.24994659260841701"/>
      </right>
      <top style="thin">
        <color indexed="64"/>
      </top>
      <bottom style="hair">
        <color indexed="64"/>
      </bottom>
      <diagonal/>
    </border>
    <border>
      <left style="hair">
        <color theme="5" tint="-0.24994659260841701"/>
      </left>
      <right style="medium">
        <color theme="5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5" tint="-0.24994659260841701"/>
      </left>
      <right style="hair">
        <color theme="5" tint="-0.24994659260841701"/>
      </right>
      <top style="hair">
        <color indexed="64"/>
      </top>
      <bottom style="hair">
        <color indexed="64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indexed="64"/>
      </top>
      <bottom style="hair">
        <color indexed="64"/>
      </bottom>
      <diagonal/>
    </border>
    <border>
      <left style="hair">
        <color theme="5" tint="-0.24994659260841701"/>
      </left>
      <right style="thin">
        <color theme="5" tint="-0.24994659260841701"/>
      </right>
      <top style="hair">
        <color indexed="64"/>
      </top>
      <bottom style="hair">
        <color indexed="64"/>
      </bottom>
      <diagonal/>
    </border>
    <border>
      <left style="hair">
        <color theme="5" tint="-0.24994659260841701"/>
      </left>
      <right style="medium">
        <color theme="5" tint="-0.24994659260841701"/>
      </right>
      <top style="hair">
        <color indexed="64"/>
      </top>
      <bottom style="hair">
        <color indexed="64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hair">
        <color theme="5" tint="-0.24994659260841701"/>
      </right>
      <top style="hair">
        <color indexed="64"/>
      </top>
      <bottom style="thin">
        <color indexed="64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indexed="64"/>
      </top>
      <bottom style="thin">
        <color indexed="64"/>
      </bottom>
      <diagonal/>
    </border>
    <border>
      <left style="hair">
        <color theme="5" tint="-0.24994659260841701"/>
      </left>
      <right style="thin">
        <color theme="5" tint="-0.24994659260841701"/>
      </right>
      <top style="hair">
        <color indexed="64"/>
      </top>
      <bottom style="thin">
        <color indexed="64"/>
      </bottom>
      <diagonal/>
    </border>
    <border>
      <left style="hair">
        <color theme="5" tint="-0.24994659260841701"/>
      </left>
      <right style="medium">
        <color theme="5" tint="-0.24994659260841701"/>
      </right>
      <top style="hair">
        <color indexed="64"/>
      </top>
      <bottom style="thin">
        <color indexed="64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indexed="64"/>
      </top>
      <bottom/>
      <diagonal/>
    </border>
    <border>
      <left style="thin">
        <color theme="5" tint="-0.24994659260841701"/>
      </left>
      <right style="hair">
        <color theme="5" tint="-0.24994659260841701"/>
      </right>
      <top/>
      <bottom style="hair">
        <color indexed="64"/>
      </bottom>
      <diagonal/>
    </border>
    <border>
      <left style="hair">
        <color theme="5" tint="-0.24994659260841701"/>
      </left>
      <right style="hair">
        <color theme="5" tint="-0.24994659260841701"/>
      </right>
      <top/>
      <bottom style="hair">
        <color indexed="64"/>
      </bottom>
      <diagonal/>
    </border>
    <border>
      <left style="hair">
        <color theme="5" tint="-0.24994659260841701"/>
      </left>
      <right style="thin">
        <color theme="5" tint="-0.24994659260841701"/>
      </right>
      <top/>
      <bottom style="hair">
        <color indexed="64"/>
      </bottom>
      <diagonal/>
    </border>
    <border>
      <left style="hair">
        <color theme="5" tint="-0.24994659260841701"/>
      </left>
      <right style="medium">
        <color theme="5" tint="-0.24994659260841701"/>
      </right>
      <top/>
      <bottom style="hair">
        <color indexed="64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thin">
        <color indexed="64"/>
      </bottom>
      <diagonal/>
    </border>
    <border>
      <left style="thin">
        <color theme="5" tint="-0.24994659260841701"/>
      </left>
      <right style="hair">
        <color theme="5" tint="-0.24994659260841701"/>
      </right>
      <top style="hair">
        <color indexed="64"/>
      </top>
      <bottom/>
      <diagonal/>
    </border>
    <border>
      <left style="hair">
        <color theme="5" tint="-0.24994659260841701"/>
      </left>
      <right style="hair">
        <color theme="5" tint="-0.24994659260841701"/>
      </right>
      <top style="hair">
        <color indexed="64"/>
      </top>
      <bottom/>
      <diagonal/>
    </border>
    <border>
      <left style="hair">
        <color theme="5" tint="-0.24994659260841701"/>
      </left>
      <right style="thin">
        <color theme="5" tint="-0.24994659260841701"/>
      </right>
      <top style="hair">
        <color indexed="64"/>
      </top>
      <bottom/>
      <diagonal/>
    </border>
    <border>
      <left style="hair">
        <color theme="5" tint="-0.24994659260841701"/>
      </left>
      <right style="medium">
        <color theme="5" tint="-0.24994659260841701"/>
      </right>
      <top style="hair">
        <color indexed="64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5" tint="-0.24994659260841701"/>
      </left>
      <right style="thin">
        <color theme="5" tint="-0.24994659260841701"/>
      </right>
      <top style="hair">
        <color indexed="64"/>
      </top>
      <bottom style="medium">
        <color theme="5" tint="-0.24994659260841701"/>
      </bottom>
      <diagonal/>
    </border>
    <border>
      <left style="thin">
        <color theme="5" tint="-0.24994659260841701"/>
      </left>
      <right style="hair">
        <color theme="5" tint="-0.24994659260841701"/>
      </right>
      <top style="hair">
        <color indexed="64"/>
      </top>
      <bottom style="medium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indexed="64"/>
      </top>
      <bottom style="medium">
        <color theme="5" tint="-0.24994659260841701"/>
      </bottom>
      <diagonal/>
    </border>
    <border>
      <left style="hair">
        <color theme="5" tint="-0.24994659260841701"/>
      </left>
      <right style="thin">
        <color theme="5" tint="-0.24994659260841701"/>
      </right>
      <top style="hair">
        <color indexed="64"/>
      </top>
      <bottom style="medium">
        <color theme="5" tint="-0.24994659260841701"/>
      </bottom>
      <diagonal/>
    </border>
    <border>
      <left style="hair">
        <color theme="5" tint="-0.24994659260841701"/>
      </left>
      <right style="medium">
        <color theme="5" tint="-0.24994659260841701"/>
      </right>
      <top style="hair">
        <color indexed="64"/>
      </top>
      <bottom style="medium">
        <color theme="5" tint="-0.24994659260841701"/>
      </bottom>
      <diagonal/>
    </border>
    <border>
      <left style="thin">
        <color theme="5" tint="-0.24994659260841701"/>
      </left>
      <right/>
      <top style="medium">
        <color theme="5" tint="-0.24994659260841701"/>
      </top>
      <bottom style="hair">
        <color theme="5" tint="-0.24994659260841701"/>
      </bottom>
      <diagonal/>
    </border>
    <border>
      <left style="thin">
        <color theme="5" tint="-0.24994659260841701"/>
      </left>
      <right style="hair">
        <color theme="5" tint="-0.24994659260841701"/>
      </right>
      <top style="medium">
        <color theme="5" tint="-0.24994659260841701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medium">
        <color theme="5" tint="-0.24994659260841701"/>
      </top>
      <bottom style="hair">
        <color theme="5" tint="-0.24994659260841701"/>
      </bottom>
      <diagonal/>
    </border>
    <border>
      <left style="hair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hair">
        <color theme="5" tint="-0.24994659260841701"/>
      </bottom>
      <diagonal/>
    </border>
    <border>
      <left style="hair">
        <color theme="5" tint="-0.24994659260841701"/>
      </left>
      <right/>
      <top style="medium">
        <color theme="5" tint="-0.24994659260841701"/>
      </top>
      <bottom style="hair">
        <color theme="5" tint="-0.24994659260841701"/>
      </bottom>
      <diagonal/>
    </border>
    <border>
      <left style="thin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theme="5" tint="-0.24994659260841701"/>
      </left>
      <right style="thin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thin">
        <color indexed="64"/>
      </bottom>
      <diagonal/>
    </border>
    <border>
      <left style="thin">
        <color theme="5" tint="-0.24994659260841701"/>
      </left>
      <right/>
      <top style="hair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medium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medium">
        <color theme="5" tint="-0.24994659260841701"/>
      </bottom>
      <diagonal/>
    </border>
    <border>
      <left style="hair">
        <color theme="5" tint="-0.24994659260841701"/>
      </left>
      <right style="thin">
        <color theme="5" tint="-0.24994659260841701"/>
      </right>
      <top style="hair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/>
      <top style="thin">
        <color indexed="64"/>
      </top>
      <bottom/>
      <diagonal/>
    </border>
    <border>
      <left style="thin">
        <color theme="5" tint="-0.24994659260841701"/>
      </left>
      <right style="hair">
        <color theme="5" tint="-0.24994659260841701"/>
      </right>
      <top/>
      <bottom/>
      <diagonal/>
    </border>
    <border>
      <left style="hair">
        <color theme="5" tint="-0.24994659260841701"/>
      </left>
      <right style="thin">
        <color theme="5" tint="-0.24994659260841701"/>
      </right>
      <top/>
      <bottom/>
      <diagonal/>
    </border>
    <border>
      <left style="hair">
        <color theme="5" tint="-0.24994659260841701"/>
      </left>
      <right/>
      <top/>
      <bottom/>
      <diagonal/>
    </border>
    <border>
      <left style="thin">
        <color theme="5" tint="-0.24994659260841701"/>
      </left>
      <right style="hair">
        <color theme="5" tint="-0.24994659260841701"/>
      </right>
      <top/>
      <bottom style="thin">
        <color indexed="64"/>
      </bottom>
      <diagonal/>
    </border>
    <border>
      <left style="hair">
        <color theme="5" tint="-0.24994659260841701"/>
      </left>
      <right style="hair">
        <color theme="5" tint="-0.24994659260841701"/>
      </right>
      <top/>
      <bottom style="thin">
        <color indexed="64"/>
      </bottom>
      <diagonal/>
    </border>
    <border>
      <left style="hair">
        <color theme="5" tint="-0.24994659260841701"/>
      </left>
      <right style="thin">
        <color theme="5" tint="-0.24994659260841701"/>
      </right>
      <top/>
      <bottom style="thin">
        <color indexed="64"/>
      </bottom>
      <diagonal/>
    </border>
    <border>
      <left style="hair">
        <color theme="5" tint="-0.24994659260841701"/>
      </left>
      <right/>
      <top/>
      <bottom style="thin">
        <color indexed="64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thin">
        <color indexed="64"/>
      </bottom>
      <diagonal/>
    </border>
    <border>
      <left style="thin">
        <color theme="5" tint="-0.24994659260841701"/>
      </left>
      <right/>
      <top/>
      <bottom style="thin">
        <color indexed="64"/>
      </bottom>
      <diagonal/>
    </border>
    <border>
      <left style="hair">
        <color theme="5" tint="-0.24994659260841701"/>
      </left>
      <right/>
      <top/>
      <bottom style="hair">
        <color indexed="64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hair">
        <color indexed="64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hair">
        <color indexed="64"/>
      </bottom>
      <diagonal/>
    </border>
    <border>
      <left style="hair">
        <color theme="5" tint="-0.24994659260841701"/>
      </left>
      <right/>
      <top style="hair">
        <color indexed="64"/>
      </top>
      <bottom style="hair">
        <color indexed="64"/>
      </bottom>
      <diagonal/>
    </border>
    <border>
      <left style="thin">
        <color theme="5" tint="-0.24994659260841701"/>
      </left>
      <right style="medium">
        <color theme="5" tint="-0.24994659260841701"/>
      </right>
      <top style="hair">
        <color indexed="64"/>
      </top>
      <bottom style="hair">
        <color indexed="64"/>
      </bottom>
      <diagonal/>
    </border>
    <border>
      <left style="hair">
        <color theme="5" tint="-0.24994659260841701"/>
      </left>
      <right/>
      <top style="hair">
        <color indexed="64"/>
      </top>
      <bottom style="thin">
        <color indexed="64"/>
      </bottom>
      <diagonal/>
    </border>
    <border>
      <left style="thin">
        <color theme="5" tint="-0.24994659260841701"/>
      </left>
      <right style="thin">
        <color theme="5" tint="-0.24994659260841701"/>
      </right>
      <top style="hair">
        <color indexed="64"/>
      </top>
      <bottom style="thin">
        <color indexed="64"/>
      </bottom>
      <diagonal/>
    </border>
    <border>
      <left style="thin">
        <color theme="5" tint="-0.24994659260841701"/>
      </left>
      <right style="medium">
        <color theme="5" tint="-0.24994659260841701"/>
      </right>
      <top style="hair">
        <color indexed="64"/>
      </top>
      <bottom style="thin">
        <color indexed="64"/>
      </bottom>
      <diagonal/>
    </border>
    <border>
      <left style="hair">
        <color theme="5" tint="-0.24994659260841701"/>
      </left>
      <right/>
      <top style="hair">
        <color indexed="64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hair">
        <color indexed="64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hair">
        <color indexed="64"/>
      </top>
      <bottom/>
      <diagonal/>
    </border>
    <border>
      <left style="thin">
        <color theme="5" tint="-0.24994659260841701"/>
      </left>
      <right/>
      <top style="medium">
        <color theme="5" tint="-0.24994659260841701"/>
      </top>
      <bottom/>
      <diagonal/>
    </border>
    <border>
      <left style="thin">
        <color theme="5" tint="-0.24994659260841701"/>
      </left>
      <right style="hair">
        <color theme="5" tint="-0.24994659260841701"/>
      </right>
      <top style="medium">
        <color theme="5" tint="-0.24994659260841701"/>
      </top>
      <bottom/>
      <diagonal/>
    </border>
    <border>
      <left style="hair">
        <color theme="5" tint="-0.24994659260841701"/>
      </left>
      <right style="hair">
        <color theme="5" tint="-0.24994659260841701"/>
      </right>
      <top style="medium">
        <color theme="5" tint="-0.24994659260841701"/>
      </top>
      <bottom/>
      <diagonal/>
    </border>
    <border>
      <left style="hair">
        <color theme="5" tint="-0.24994659260841701"/>
      </left>
      <right style="thin">
        <color theme="5" tint="-0.24994659260841701"/>
      </right>
      <top style="medium">
        <color theme="5" tint="-0.24994659260841701"/>
      </top>
      <bottom/>
      <diagonal/>
    </border>
    <border>
      <left style="thin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hair">
        <color theme="5" tint="-0.24994659260841701"/>
      </right>
      <top/>
      <bottom style="medium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/>
      <bottom style="medium">
        <color theme="5" tint="-0.24994659260841701"/>
      </bottom>
      <diagonal/>
    </border>
    <border>
      <left style="hair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hair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hair">
        <color theme="3"/>
      </right>
      <top style="medium">
        <color theme="3"/>
      </top>
      <bottom style="medium">
        <color theme="3"/>
      </bottom>
      <diagonal/>
    </border>
    <border>
      <left style="hair">
        <color theme="3"/>
      </left>
      <right style="hair">
        <color theme="3"/>
      </right>
      <top style="medium">
        <color theme="3"/>
      </top>
      <bottom style="medium">
        <color theme="3"/>
      </bottom>
      <diagonal/>
    </border>
    <border>
      <left style="hair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thin">
        <color theme="3"/>
      </right>
      <top style="medium">
        <color theme="3"/>
      </top>
      <bottom style="hair">
        <color theme="3"/>
      </bottom>
      <diagonal/>
    </border>
    <border>
      <left style="thin">
        <color theme="3"/>
      </left>
      <right style="hair">
        <color theme="3"/>
      </right>
      <top style="medium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medium">
        <color theme="3"/>
      </top>
      <bottom style="hair">
        <color theme="3"/>
      </bottom>
      <diagonal/>
    </border>
    <border>
      <left style="hair">
        <color theme="3"/>
      </left>
      <right style="thin">
        <color theme="3"/>
      </right>
      <top style="medium">
        <color theme="3"/>
      </top>
      <bottom style="hair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hair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 style="medium">
        <color theme="3"/>
      </right>
      <top style="hair">
        <color theme="3"/>
      </top>
      <bottom style="hair">
        <color theme="3"/>
      </bottom>
      <diagonal/>
    </border>
    <border>
      <left style="medium">
        <color theme="3"/>
      </left>
      <right/>
      <top/>
      <bottom style="medium">
        <color theme="5" tint="-0.24994659260841701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medium">
        <color theme="3"/>
      </bottom>
      <diagonal/>
    </border>
    <border>
      <left style="thin">
        <color theme="3"/>
      </left>
      <right style="hair">
        <color theme="3"/>
      </right>
      <top style="hair">
        <color theme="3"/>
      </top>
      <bottom style="medium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medium">
        <color theme="3"/>
      </bottom>
      <diagonal/>
    </border>
    <border>
      <left style="hair">
        <color theme="3"/>
      </left>
      <right style="thin">
        <color theme="3"/>
      </right>
      <top style="hair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hair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5" tint="-0.24994659260841701"/>
      </top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hair">
        <color theme="3"/>
      </bottom>
      <diagonal/>
    </border>
    <border>
      <left style="medium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medium">
        <color theme="3"/>
      </left>
      <right style="thin">
        <color theme="3"/>
      </right>
      <top style="hair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hair">
        <color theme="3"/>
      </right>
      <top/>
      <bottom/>
      <diagonal/>
    </border>
    <border>
      <left style="hair">
        <color theme="3"/>
      </left>
      <right style="hair">
        <color theme="3"/>
      </right>
      <top/>
      <bottom/>
      <diagonal/>
    </border>
    <border>
      <left style="hair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hair">
        <color theme="3"/>
      </top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thin">
        <color theme="3"/>
      </left>
      <right style="thin">
        <color theme="3"/>
      </right>
      <top/>
      <bottom style="hair">
        <color theme="3"/>
      </bottom>
      <diagonal/>
    </border>
    <border>
      <left style="thin">
        <color theme="3"/>
      </left>
      <right style="hair">
        <color theme="3"/>
      </right>
      <top/>
      <bottom style="hair">
        <color theme="3"/>
      </bottom>
      <diagonal/>
    </border>
    <border>
      <left style="hair">
        <color theme="3"/>
      </left>
      <right style="hair">
        <color theme="3"/>
      </right>
      <top/>
      <bottom style="hair">
        <color theme="3"/>
      </bottom>
      <diagonal/>
    </border>
    <border>
      <left style="hair">
        <color theme="3"/>
      </left>
      <right style="thin">
        <color theme="3"/>
      </right>
      <top/>
      <bottom style="hair">
        <color theme="3"/>
      </bottom>
      <diagonal/>
    </border>
  </borders>
  <cellStyleXfs count="5">
    <xf numFmtId="0" fontId="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/>
    <xf numFmtId="0" fontId="31" fillId="0" borderId="0"/>
  </cellStyleXfs>
  <cellXfs count="944">
    <xf numFmtId="0" fontId="0" fillId="0" borderId="0" xfId="0"/>
    <xf numFmtId="3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 vertical="center"/>
    </xf>
    <xf numFmtId="0" fontId="6" fillId="0" borderId="0" xfId="0" applyFont="1"/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7" fillId="3" borderId="11" xfId="0" applyNumberFormat="1" applyFont="1" applyFill="1" applyBorder="1" applyAlignment="1">
      <alignment horizontal="center"/>
    </xf>
    <xf numFmtId="3" fontId="7" fillId="3" borderId="9" xfId="0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3" fontId="8" fillId="0" borderId="13" xfId="0" applyNumberFormat="1" applyFont="1" applyBorder="1"/>
    <xf numFmtId="3" fontId="0" fillId="0" borderId="14" xfId="0" applyNumberFormat="1" applyBorder="1"/>
    <xf numFmtId="3" fontId="0" fillId="0" borderId="15" xfId="0" applyNumberFormat="1" applyBorder="1"/>
    <xf numFmtId="3" fontId="8" fillId="0" borderId="16" xfId="0" applyNumberFormat="1" applyFont="1" applyBorder="1"/>
    <xf numFmtId="3" fontId="0" fillId="0" borderId="17" xfId="0" applyNumberFormat="1" applyBorder="1"/>
    <xf numFmtId="3" fontId="8" fillId="3" borderId="17" xfId="0" applyNumberFormat="1" applyFont="1" applyFill="1" applyBorder="1"/>
    <xf numFmtId="3" fontId="8" fillId="3" borderId="15" xfId="0" applyNumberFormat="1" applyFont="1" applyFill="1" applyBorder="1"/>
    <xf numFmtId="3" fontId="8" fillId="3" borderId="16" xfId="0" applyNumberFormat="1" applyFont="1" applyFill="1" applyBorder="1"/>
    <xf numFmtId="3" fontId="8" fillId="0" borderId="19" xfId="0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3" fontId="8" fillId="0" borderId="22" xfId="0" applyNumberFormat="1" applyFont="1" applyBorder="1"/>
    <xf numFmtId="3" fontId="0" fillId="0" borderId="23" xfId="0" applyNumberFormat="1" applyBorder="1"/>
    <xf numFmtId="3" fontId="8" fillId="3" borderId="23" xfId="0" applyNumberFormat="1" applyFont="1" applyFill="1" applyBorder="1"/>
    <xf numFmtId="3" fontId="8" fillId="3" borderId="21" xfId="0" applyNumberFormat="1" applyFont="1" applyFill="1" applyBorder="1"/>
    <xf numFmtId="3" fontId="8" fillId="3" borderId="22" xfId="0" applyNumberFormat="1" applyFont="1" applyFill="1" applyBorder="1"/>
    <xf numFmtId="3" fontId="7" fillId="0" borderId="25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vertical="center"/>
    </xf>
    <xf numFmtId="3" fontId="0" fillId="0" borderId="0" xfId="0" applyNumberFormat="1"/>
    <xf numFmtId="0" fontId="2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8" xfId="0" applyNumberFormat="1" applyFont="1" applyBorder="1" applyAlignment="1">
      <alignment horizontal="center"/>
    </xf>
    <xf numFmtId="3" fontId="7" fillId="0" borderId="27" xfId="0" applyNumberFormat="1" applyFont="1" applyBorder="1" applyAlignment="1">
      <alignment horizontal="center"/>
    </xf>
    <xf numFmtId="0" fontId="9" fillId="0" borderId="29" xfId="0" applyFont="1" applyBorder="1"/>
    <xf numFmtId="3" fontId="6" fillId="0" borderId="14" xfId="0" applyNumberFormat="1" applyFont="1" applyBorder="1"/>
    <xf numFmtId="3" fontId="6" fillId="0" borderId="15" xfId="0" applyNumberFormat="1" applyFont="1" applyBorder="1"/>
    <xf numFmtId="3" fontId="9" fillId="0" borderId="16" xfId="0" applyNumberFormat="1" applyFont="1" applyBorder="1"/>
    <xf numFmtId="3" fontId="6" fillId="0" borderId="18" xfId="0" applyNumberFormat="1" applyFont="1" applyBorder="1"/>
    <xf numFmtId="3" fontId="6" fillId="0" borderId="30" xfId="0" applyNumberFormat="1" applyFont="1" applyBorder="1"/>
    <xf numFmtId="3" fontId="9" fillId="0" borderId="31" xfId="0" applyNumberFormat="1" applyFont="1" applyBorder="1"/>
    <xf numFmtId="3" fontId="9" fillId="0" borderId="17" xfId="0" applyNumberFormat="1" applyFont="1" applyBorder="1"/>
    <xf numFmtId="3" fontId="9" fillId="0" borderId="15" xfId="0" applyNumberFormat="1" applyFont="1" applyBorder="1"/>
    <xf numFmtId="0" fontId="9" fillId="0" borderId="32" xfId="0" applyFont="1" applyBorder="1"/>
    <xf numFmtId="3" fontId="6" fillId="0" borderId="20" xfId="0" applyNumberFormat="1" applyFont="1" applyBorder="1"/>
    <xf numFmtId="3" fontId="6" fillId="0" borderId="21" xfId="0" applyNumberFormat="1" applyFont="1" applyBorder="1"/>
    <xf numFmtId="3" fontId="9" fillId="0" borderId="22" xfId="0" applyNumberFormat="1" applyFont="1" applyBorder="1"/>
    <xf numFmtId="3" fontId="6" fillId="0" borderId="33" xfId="0" applyNumberFormat="1" applyFont="1" applyBorder="1"/>
    <xf numFmtId="3" fontId="6" fillId="0" borderId="34" xfId="0" applyNumberFormat="1" applyFont="1" applyBorder="1"/>
    <xf numFmtId="3" fontId="9" fillId="0" borderId="32" xfId="0" applyNumberFormat="1" applyFont="1" applyBorder="1"/>
    <xf numFmtId="3" fontId="9" fillId="0" borderId="23" xfId="0" applyNumberFormat="1" applyFont="1" applyBorder="1"/>
    <xf numFmtId="3" fontId="9" fillId="0" borderId="21" xfId="0" applyNumberFormat="1" applyFont="1" applyBorder="1"/>
    <xf numFmtId="0" fontId="7" fillId="0" borderId="25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/>
    </xf>
    <xf numFmtId="3" fontId="2" fillId="0" borderId="0" xfId="0" applyNumberFormat="1" applyFont="1"/>
    <xf numFmtId="0" fontId="11" fillId="0" borderId="13" xfId="1" applyFont="1" applyBorder="1" applyAlignment="1">
      <alignment wrapText="1"/>
    </xf>
    <xf numFmtId="3" fontId="6" fillId="0" borderId="17" xfId="0" applyNumberFormat="1" applyFont="1" applyBorder="1"/>
    <xf numFmtId="3" fontId="9" fillId="3" borderId="17" xfId="0" applyNumberFormat="1" applyFont="1" applyFill="1" applyBorder="1"/>
    <xf numFmtId="3" fontId="9" fillId="3" borderId="15" xfId="0" applyNumberFormat="1" applyFont="1" applyFill="1" applyBorder="1"/>
    <xf numFmtId="3" fontId="9" fillId="3" borderId="16" xfId="0" applyNumberFormat="1" applyFont="1" applyFill="1" applyBorder="1"/>
    <xf numFmtId="0" fontId="11" fillId="0" borderId="19" xfId="1" applyFont="1" applyBorder="1" applyAlignment="1">
      <alignment wrapText="1"/>
    </xf>
    <xf numFmtId="3" fontId="6" fillId="0" borderId="23" xfId="0" applyNumberFormat="1" applyFont="1" applyBorder="1"/>
    <xf numFmtId="3" fontId="9" fillId="3" borderId="23" xfId="0" applyNumberFormat="1" applyFont="1" applyFill="1" applyBorder="1"/>
    <xf numFmtId="3" fontId="9" fillId="3" borderId="21" xfId="0" applyNumberFormat="1" applyFont="1" applyFill="1" applyBorder="1"/>
    <xf numFmtId="3" fontId="9" fillId="3" borderId="22" xfId="0" applyNumberFormat="1" applyFont="1" applyFill="1" applyBorder="1"/>
    <xf numFmtId="0" fontId="11" fillId="0" borderId="19" xfId="2" applyFont="1" applyBorder="1" applyAlignment="1">
      <alignment wrapText="1"/>
    </xf>
    <xf numFmtId="0" fontId="11" fillId="0" borderId="35" xfId="1" applyFont="1" applyBorder="1" applyAlignment="1">
      <alignment wrapText="1"/>
    </xf>
    <xf numFmtId="3" fontId="6" fillId="0" borderId="36" xfId="0" applyNumberFormat="1" applyFont="1" applyBorder="1"/>
    <xf numFmtId="3" fontId="6" fillId="0" borderId="37" xfId="0" applyNumberFormat="1" applyFont="1" applyBorder="1"/>
    <xf numFmtId="3" fontId="9" fillId="0" borderId="38" xfId="0" applyNumberFormat="1" applyFont="1" applyBorder="1"/>
    <xf numFmtId="3" fontId="9" fillId="3" borderId="36" xfId="0" applyNumberFormat="1" applyFont="1" applyFill="1" applyBorder="1"/>
    <xf numFmtId="3" fontId="9" fillId="3" borderId="37" xfId="0" applyNumberFormat="1" applyFont="1" applyFill="1" applyBorder="1"/>
    <xf numFmtId="3" fontId="9" fillId="3" borderId="38" xfId="0" applyNumberFormat="1" applyFont="1" applyFill="1" applyBorder="1"/>
    <xf numFmtId="0" fontId="7" fillId="0" borderId="26" xfId="0" applyFont="1" applyBorder="1" applyAlignment="1">
      <alignment vertical="center"/>
    </xf>
    <xf numFmtId="3" fontId="7" fillId="0" borderId="39" xfId="0" applyNumberFormat="1" applyFont="1" applyBorder="1" applyAlignment="1">
      <alignment horizontal="center"/>
    </xf>
    <xf numFmtId="3" fontId="7" fillId="0" borderId="40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42" xfId="0" applyNumberFormat="1" applyFont="1" applyBorder="1" applyAlignment="1">
      <alignment horizontal="center"/>
    </xf>
    <xf numFmtId="0" fontId="9" fillId="0" borderId="44" xfId="0" applyFont="1" applyBorder="1"/>
    <xf numFmtId="3" fontId="9" fillId="0" borderId="45" xfId="0" applyNumberFormat="1" applyFont="1" applyBorder="1"/>
    <xf numFmtId="3" fontId="6" fillId="0" borderId="46" xfId="0" applyNumberFormat="1" applyFont="1" applyBorder="1"/>
    <xf numFmtId="3" fontId="6" fillId="0" borderId="47" xfId="0" applyNumberFormat="1" applyFont="1" applyBorder="1"/>
    <xf numFmtId="3" fontId="9" fillId="0" borderId="48" xfId="0" applyNumberFormat="1" applyFont="1" applyBorder="1"/>
    <xf numFmtId="0" fontId="9" fillId="0" borderId="49" xfId="0" applyFont="1" applyBorder="1"/>
    <xf numFmtId="3" fontId="9" fillId="0" borderId="50" xfId="0" applyNumberFormat="1" applyFont="1" applyBorder="1"/>
    <xf numFmtId="3" fontId="6" fillId="0" borderId="51" xfId="0" applyNumberFormat="1" applyFont="1" applyBorder="1"/>
    <xf numFmtId="3" fontId="6" fillId="0" borderId="52" xfId="0" applyNumberFormat="1" applyFont="1" applyBorder="1"/>
    <xf numFmtId="3" fontId="9" fillId="0" borderId="53" xfId="0" applyNumberFormat="1" applyFont="1" applyBorder="1"/>
    <xf numFmtId="3" fontId="7" fillId="0" borderId="39" xfId="0" applyNumberFormat="1" applyFont="1" applyBorder="1" applyAlignment="1">
      <alignment horizontal="center" vertical="center"/>
    </xf>
    <xf numFmtId="3" fontId="7" fillId="0" borderId="40" xfId="0" applyNumberFormat="1" applyFont="1" applyBorder="1" applyAlignment="1">
      <alignment horizontal="center" vertical="center"/>
    </xf>
    <xf numFmtId="3" fontId="7" fillId="0" borderId="41" xfId="0" applyNumberFormat="1" applyFont="1" applyBorder="1" applyAlignment="1">
      <alignment horizontal="center" vertical="center"/>
    </xf>
    <xf numFmtId="3" fontId="7" fillId="0" borderId="42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3" fontId="13" fillId="0" borderId="7" xfId="0" applyNumberFormat="1" applyFont="1" applyBorder="1" applyAlignment="1">
      <alignment horizontal="center"/>
    </xf>
    <xf numFmtId="3" fontId="13" fillId="0" borderId="9" xfId="0" applyNumberFormat="1" applyFont="1" applyBorder="1" applyAlignment="1">
      <alignment horizontal="center"/>
    </xf>
    <xf numFmtId="3" fontId="13" fillId="0" borderId="10" xfId="0" applyNumberFormat="1" applyFont="1" applyBorder="1" applyAlignment="1">
      <alignment horizontal="center"/>
    </xf>
    <xf numFmtId="3" fontId="13" fillId="0" borderId="11" xfId="0" applyNumberFormat="1" applyFont="1" applyBorder="1" applyAlignment="1">
      <alignment horizontal="center"/>
    </xf>
    <xf numFmtId="3" fontId="13" fillId="3" borderId="11" xfId="0" applyNumberFormat="1" applyFont="1" applyFill="1" applyBorder="1" applyAlignment="1">
      <alignment horizontal="center"/>
    </xf>
    <xf numFmtId="3" fontId="13" fillId="3" borderId="9" xfId="0" applyNumberFormat="1" applyFont="1" applyFill="1" applyBorder="1" applyAlignment="1">
      <alignment horizontal="center"/>
    </xf>
    <xf numFmtId="3" fontId="13" fillId="3" borderId="10" xfId="0" applyNumberFormat="1" applyFont="1" applyFill="1" applyBorder="1" applyAlignment="1">
      <alignment horizontal="center"/>
    </xf>
    <xf numFmtId="0" fontId="14" fillId="0" borderId="56" xfId="0" applyFont="1" applyBorder="1" applyAlignment="1">
      <alignment vertical="center"/>
    </xf>
    <xf numFmtId="3" fontId="15" fillId="0" borderId="57" xfId="0" applyNumberFormat="1" applyFont="1" applyBorder="1" applyAlignment="1">
      <alignment vertical="center"/>
    </xf>
    <xf numFmtId="3" fontId="15" fillId="0" borderId="58" xfId="0" applyNumberFormat="1" applyFont="1" applyBorder="1" applyAlignment="1">
      <alignment vertical="center"/>
    </xf>
    <xf numFmtId="3" fontId="14" fillId="0" borderId="59" xfId="0" applyNumberFormat="1" applyFont="1" applyBorder="1" applyAlignment="1">
      <alignment vertical="center"/>
    </xf>
    <xf numFmtId="3" fontId="15" fillId="0" borderId="60" xfId="0" applyNumberFormat="1" applyFont="1" applyBorder="1" applyAlignment="1">
      <alignment vertical="center"/>
    </xf>
    <xf numFmtId="3" fontId="14" fillId="3" borderId="60" xfId="0" applyNumberFormat="1" applyFont="1" applyFill="1" applyBorder="1" applyAlignment="1">
      <alignment vertical="center"/>
    </xf>
    <xf numFmtId="3" fontId="14" fillId="3" borderId="58" xfId="0" applyNumberFormat="1" applyFont="1" applyFill="1" applyBorder="1" applyAlignment="1">
      <alignment vertical="center"/>
    </xf>
    <xf numFmtId="3" fontId="14" fillId="3" borderId="59" xfId="0" applyNumberFormat="1" applyFont="1" applyFill="1" applyBorder="1" applyAlignment="1">
      <alignment vertical="center"/>
    </xf>
    <xf numFmtId="0" fontId="14" fillId="0" borderId="61" xfId="0" applyFont="1" applyBorder="1" applyAlignment="1">
      <alignment vertical="center"/>
    </xf>
    <xf numFmtId="3" fontId="15" fillId="0" borderId="62" xfId="0" applyNumberFormat="1" applyFont="1" applyBorder="1" applyAlignment="1">
      <alignment vertical="center"/>
    </xf>
    <xf numFmtId="3" fontId="15" fillId="0" borderId="63" xfId="0" applyNumberFormat="1" applyFont="1" applyBorder="1" applyAlignment="1">
      <alignment vertical="center"/>
    </xf>
    <xf numFmtId="3" fontId="14" fillId="0" borderId="64" xfId="0" applyNumberFormat="1" applyFont="1" applyBorder="1" applyAlignment="1">
      <alignment vertical="center"/>
    </xf>
    <xf numFmtId="3" fontId="15" fillId="0" borderId="65" xfId="0" applyNumberFormat="1" applyFont="1" applyBorder="1" applyAlignment="1">
      <alignment vertical="center"/>
    </xf>
    <xf numFmtId="3" fontId="14" fillId="3" borderId="65" xfId="0" applyNumberFormat="1" applyFont="1" applyFill="1" applyBorder="1" applyAlignment="1">
      <alignment vertical="center"/>
    </xf>
    <xf numFmtId="3" fontId="14" fillId="3" borderId="63" xfId="0" applyNumberFormat="1" applyFont="1" applyFill="1" applyBorder="1" applyAlignment="1">
      <alignment vertical="center"/>
    </xf>
    <xf numFmtId="3" fontId="14" fillId="3" borderId="64" xfId="0" applyNumberFormat="1" applyFont="1" applyFill="1" applyBorder="1" applyAlignment="1">
      <alignment vertical="center"/>
    </xf>
    <xf numFmtId="0" fontId="14" fillId="0" borderId="19" xfId="0" applyFont="1" applyBorder="1" applyAlignment="1">
      <alignment vertical="center"/>
    </xf>
    <xf numFmtId="3" fontId="15" fillId="0" borderId="20" xfId="0" applyNumberFormat="1" applyFont="1" applyBorder="1" applyAlignment="1">
      <alignment vertical="center"/>
    </xf>
    <xf numFmtId="3" fontId="15" fillId="0" borderId="21" xfId="0" applyNumberFormat="1" applyFont="1" applyBorder="1" applyAlignment="1">
      <alignment vertical="center"/>
    </xf>
    <xf numFmtId="3" fontId="14" fillId="0" borderId="22" xfId="0" applyNumberFormat="1" applyFont="1" applyBorder="1" applyAlignment="1">
      <alignment vertical="center"/>
    </xf>
    <xf numFmtId="3" fontId="15" fillId="0" borderId="23" xfId="0" applyNumberFormat="1" applyFont="1" applyBorder="1" applyAlignment="1">
      <alignment vertical="center"/>
    </xf>
    <xf numFmtId="3" fontId="14" fillId="3" borderId="23" xfId="0" applyNumberFormat="1" applyFont="1" applyFill="1" applyBorder="1" applyAlignment="1">
      <alignment vertical="center"/>
    </xf>
    <xf numFmtId="3" fontId="14" fillId="3" borderId="21" xfId="0" applyNumberFormat="1" applyFont="1" applyFill="1" applyBorder="1" applyAlignment="1">
      <alignment vertical="center"/>
    </xf>
    <xf numFmtId="3" fontId="14" fillId="3" borderId="22" xfId="0" applyNumberFormat="1" applyFont="1" applyFill="1" applyBorder="1" applyAlignment="1">
      <alignment vertical="center"/>
    </xf>
    <xf numFmtId="0" fontId="16" fillId="0" borderId="66" xfId="0" applyFont="1" applyBorder="1" applyAlignment="1">
      <alignment vertical="center"/>
    </xf>
    <xf numFmtId="0" fontId="16" fillId="0" borderId="67" xfId="0" applyFont="1" applyBorder="1" applyAlignment="1">
      <alignment vertical="center"/>
    </xf>
    <xf numFmtId="3" fontId="17" fillId="0" borderId="67" xfId="0" applyNumberFormat="1" applyFont="1" applyBorder="1" applyAlignment="1">
      <alignment vertical="center"/>
    </xf>
    <xf numFmtId="3" fontId="16" fillId="0" borderId="67" xfId="0" applyNumberFormat="1" applyFont="1" applyBorder="1" applyAlignment="1">
      <alignment vertical="center"/>
    </xf>
    <xf numFmtId="3" fontId="16" fillId="0" borderId="8" xfId="0" applyNumberFormat="1" applyFont="1" applyBorder="1" applyAlignment="1">
      <alignment vertical="center"/>
    </xf>
    <xf numFmtId="3" fontId="1" fillId="2" borderId="68" xfId="0" applyNumberFormat="1" applyFont="1" applyFill="1" applyBorder="1" applyAlignment="1">
      <alignment vertical="center"/>
    </xf>
    <xf numFmtId="3" fontId="13" fillId="0" borderId="10" xfId="0" applyNumberFormat="1" applyFont="1" applyBorder="1" applyAlignment="1">
      <alignment horizontal="right"/>
    </xf>
    <xf numFmtId="3" fontId="13" fillId="3" borderId="10" xfId="0" applyNumberFormat="1" applyFont="1" applyFill="1" applyBorder="1" applyAlignment="1">
      <alignment horizontal="right"/>
    </xf>
    <xf numFmtId="0" fontId="14" fillId="0" borderId="71" xfId="0" applyFont="1" applyBorder="1" applyAlignment="1">
      <alignment vertical="center"/>
    </xf>
    <xf numFmtId="3" fontId="15" fillId="0" borderId="72" xfId="0" applyNumberFormat="1" applyFont="1" applyBorder="1" applyAlignment="1">
      <alignment vertical="center"/>
    </xf>
    <xf numFmtId="3" fontId="15" fillId="0" borderId="73" xfId="0" applyNumberFormat="1" applyFont="1" applyBorder="1" applyAlignment="1">
      <alignment vertical="center"/>
    </xf>
    <xf numFmtId="3" fontId="14" fillId="0" borderId="74" xfId="0" applyNumberFormat="1" applyFont="1" applyBorder="1" applyAlignment="1">
      <alignment vertical="center"/>
    </xf>
    <xf numFmtId="3" fontId="15" fillId="3" borderId="72" xfId="0" applyNumberFormat="1" applyFont="1" applyFill="1" applyBorder="1" applyAlignment="1">
      <alignment vertical="center"/>
    </xf>
    <xf numFmtId="3" fontId="15" fillId="3" borderId="73" xfId="0" applyNumberFormat="1" applyFont="1" applyFill="1" applyBorder="1" applyAlignment="1">
      <alignment vertical="center"/>
    </xf>
    <xf numFmtId="3" fontId="14" fillId="3" borderId="74" xfId="0" applyNumberFormat="1" applyFont="1" applyFill="1" applyBorder="1" applyAlignment="1">
      <alignment vertical="center"/>
    </xf>
    <xf numFmtId="0" fontId="14" fillId="0" borderId="76" xfId="0" applyFont="1" applyBorder="1" applyAlignment="1">
      <alignment vertical="center"/>
    </xf>
    <xf numFmtId="3" fontId="15" fillId="0" borderId="77" xfId="0" applyNumberFormat="1" applyFont="1" applyBorder="1" applyAlignment="1">
      <alignment vertical="center"/>
    </xf>
    <xf numFmtId="3" fontId="15" fillId="0" borderId="78" xfId="0" applyNumberFormat="1" applyFont="1" applyBorder="1" applyAlignment="1">
      <alignment vertical="center"/>
    </xf>
    <xf numFmtId="3" fontId="14" fillId="0" borderId="79" xfId="0" applyNumberFormat="1" applyFont="1" applyBorder="1" applyAlignment="1">
      <alignment vertical="center"/>
    </xf>
    <xf numFmtId="3" fontId="15" fillId="3" borderId="77" xfId="0" applyNumberFormat="1" applyFont="1" applyFill="1" applyBorder="1" applyAlignment="1">
      <alignment vertical="center"/>
    </xf>
    <xf numFmtId="3" fontId="15" fillId="3" borderId="78" xfId="0" applyNumberFormat="1" applyFont="1" applyFill="1" applyBorder="1" applyAlignment="1">
      <alignment vertical="center"/>
    </xf>
    <xf numFmtId="3" fontId="14" fillId="3" borderId="79" xfId="0" applyNumberFormat="1" applyFont="1" applyFill="1" applyBorder="1" applyAlignment="1">
      <alignment vertical="center"/>
    </xf>
    <xf numFmtId="0" fontId="14" fillId="0" borderId="81" xfId="0" applyFont="1" applyBorder="1" applyAlignment="1">
      <alignment vertical="center"/>
    </xf>
    <xf numFmtId="3" fontId="15" fillId="0" borderId="17" xfId="0" applyNumberFormat="1" applyFont="1" applyBorder="1" applyAlignment="1">
      <alignment vertical="center"/>
    </xf>
    <xf numFmtId="3" fontId="15" fillId="0" borderId="15" xfId="0" applyNumberFormat="1" applyFont="1" applyBorder="1" applyAlignment="1">
      <alignment vertical="center"/>
    </xf>
    <xf numFmtId="3" fontId="14" fillId="0" borderId="16" xfId="0" applyNumberFormat="1" applyFont="1" applyBorder="1" applyAlignment="1">
      <alignment vertical="center"/>
    </xf>
    <xf numFmtId="3" fontId="15" fillId="3" borderId="17" xfId="0" applyNumberFormat="1" applyFont="1" applyFill="1" applyBorder="1" applyAlignment="1">
      <alignment vertical="center"/>
    </xf>
    <xf numFmtId="3" fontId="15" fillId="3" borderId="15" xfId="0" applyNumberFormat="1" applyFont="1" applyFill="1" applyBorder="1" applyAlignment="1">
      <alignment vertical="center"/>
    </xf>
    <xf numFmtId="3" fontId="14" fillId="3" borderId="16" xfId="0" applyNumberFormat="1" applyFont="1" applyFill="1" applyBorder="1" applyAlignment="1">
      <alignment vertical="center"/>
    </xf>
    <xf numFmtId="0" fontId="14" fillId="0" borderId="82" xfId="0" applyFont="1" applyBorder="1" applyAlignment="1">
      <alignment vertical="center"/>
    </xf>
    <xf numFmtId="3" fontId="15" fillId="0" borderId="83" xfId="0" applyNumberFormat="1" applyFont="1" applyBorder="1" applyAlignment="1">
      <alignment vertical="center"/>
    </xf>
    <xf numFmtId="3" fontId="15" fillId="0" borderId="84" xfId="0" applyNumberFormat="1" applyFont="1" applyBorder="1" applyAlignment="1">
      <alignment vertical="center"/>
    </xf>
    <xf numFmtId="3" fontId="14" fillId="0" borderId="85" xfId="0" applyNumberFormat="1" applyFont="1" applyBorder="1" applyAlignment="1">
      <alignment vertical="center"/>
    </xf>
    <xf numFmtId="3" fontId="15" fillId="3" borderId="83" xfId="0" applyNumberFormat="1" applyFont="1" applyFill="1" applyBorder="1" applyAlignment="1">
      <alignment vertical="center"/>
    </xf>
    <xf numFmtId="3" fontId="15" fillId="3" borderId="84" xfId="0" applyNumberFormat="1" applyFont="1" applyFill="1" applyBorder="1" applyAlignment="1">
      <alignment vertical="center"/>
    </xf>
    <xf numFmtId="3" fontId="14" fillId="3" borderId="85" xfId="0" applyNumberFormat="1" applyFont="1" applyFill="1" applyBorder="1" applyAlignment="1">
      <alignment vertical="center"/>
    </xf>
    <xf numFmtId="0" fontId="14" fillId="0" borderId="86" xfId="0" applyFont="1" applyBorder="1" applyAlignment="1">
      <alignment vertical="center"/>
    </xf>
    <xf numFmtId="3" fontId="15" fillId="0" borderId="87" xfId="0" applyNumberFormat="1" applyFont="1" applyBorder="1" applyAlignment="1">
      <alignment vertical="center"/>
    </xf>
    <xf numFmtId="3" fontId="15" fillId="0" borderId="88" xfId="0" applyNumberFormat="1" applyFont="1" applyBorder="1" applyAlignment="1">
      <alignment vertical="center"/>
    </xf>
    <xf numFmtId="3" fontId="14" fillId="0" borderId="89" xfId="0" applyNumberFormat="1" applyFont="1" applyBorder="1" applyAlignment="1">
      <alignment vertical="center"/>
    </xf>
    <xf numFmtId="3" fontId="15" fillId="3" borderId="87" xfId="0" applyNumberFormat="1" applyFont="1" applyFill="1" applyBorder="1" applyAlignment="1">
      <alignment vertical="center"/>
    </xf>
    <xf numFmtId="3" fontId="15" fillId="3" borderId="88" xfId="0" applyNumberFormat="1" applyFont="1" applyFill="1" applyBorder="1" applyAlignment="1">
      <alignment vertical="center"/>
    </xf>
    <xf numFmtId="3" fontId="14" fillId="3" borderId="89" xfId="0" applyNumberFormat="1" applyFont="1" applyFill="1" applyBorder="1" applyAlignment="1">
      <alignment vertical="center"/>
    </xf>
    <xf numFmtId="0" fontId="14" fillId="0" borderId="90" xfId="0" applyFont="1" applyBorder="1" applyAlignment="1">
      <alignment vertical="center"/>
    </xf>
    <xf numFmtId="3" fontId="15" fillId="0" borderId="91" xfId="0" applyNumberFormat="1" applyFont="1" applyBorder="1" applyAlignment="1">
      <alignment vertical="center"/>
    </xf>
    <xf numFmtId="3" fontId="15" fillId="0" borderId="92" xfId="0" applyNumberFormat="1" applyFont="1" applyBorder="1" applyAlignment="1">
      <alignment vertical="center"/>
    </xf>
    <xf numFmtId="3" fontId="14" fillId="0" borderId="93" xfId="0" applyNumberFormat="1" applyFont="1" applyBorder="1" applyAlignment="1">
      <alignment vertical="center"/>
    </xf>
    <xf numFmtId="3" fontId="15" fillId="3" borderId="91" xfId="0" applyNumberFormat="1" applyFont="1" applyFill="1" applyBorder="1" applyAlignment="1">
      <alignment vertical="center"/>
    </xf>
    <xf numFmtId="3" fontId="15" fillId="3" borderId="92" xfId="0" applyNumberFormat="1" applyFont="1" applyFill="1" applyBorder="1" applyAlignment="1">
      <alignment vertical="center"/>
    </xf>
    <xf numFmtId="3" fontId="14" fillId="3" borderId="93" xfId="0" applyNumberFormat="1" applyFont="1" applyFill="1" applyBorder="1" applyAlignment="1">
      <alignment vertical="center"/>
    </xf>
    <xf numFmtId="0" fontId="14" fillId="0" borderId="94" xfId="0" applyFont="1" applyBorder="1" applyAlignment="1">
      <alignment vertical="center"/>
    </xf>
    <xf numFmtId="3" fontId="15" fillId="0" borderId="95" xfId="0" applyNumberFormat="1" applyFont="1" applyBorder="1" applyAlignment="1">
      <alignment vertical="center"/>
    </xf>
    <xf numFmtId="3" fontId="15" fillId="0" borderId="96" xfId="0" applyNumberFormat="1" applyFont="1" applyBorder="1" applyAlignment="1">
      <alignment vertical="center"/>
    </xf>
    <xf numFmtId="3" fontId="14" fillId="0" borderId="97" xfId="0" applyNumberFormat="1" applyFont="1" applyBorder="1" applyAlignment="1">
      <alignment vertical="center"/>
    </xf>
    <xf numFmtId="3" fontId="15" fillId="3" borderId="95" xfId="0" applyNumberFormat="1" applyFont="1" applyFill="1" applyBorder="1" applyAlignment="1">
      <alignment vertical="center"/>
    </xf>
    <xf numFmtId="3" fontId="15" fillId="3" borderId="96" xfId="0" applyNumberFormat="1" applyFont="1" applyFill="1" applyBorder="1" applyAlignment="1">
      <alignment vertical="center"/>
    </xf>
    <xf numFmtId="3" fontId="14" fillId="3" borderId="97" xfId="0" applyNumberFormat="1" applyFont="1" applyFill="1" applyBorder="1" applyAlignment="1">
      <alignment vertical="center"/>
    </xf>
    <xf numFmtId="0" fontId="14" fillId="0" borderId="98" xfId="0" applyFont="1" applyBorder="1" applyAlignment="1">
      <alignment vertical="center"/>
    </xf>
    <xf numFmtId="3" fontId="15" fillId="0" borderId="99" xfId="0" applyNumberFormat="1" applyFont="1" applyBorder="1" applyAlignment="1">
      <alignment vertical="center"/>
    </xf>
    <xf numFmtId="3" fontId="15" fillId="0" borderId="100" xfId="0" applyNumberFormat="1" applyFont="1" applyBorder="1" applyAlignment="1">
      <alignment vertical="center"/>
    </xf>
    <xf numFmtId="3" fontId="14" fillId="0" borderId="101" xfId="0" applyNumberFormat="1" applyFont="1" applyBorder="1" applyAlignment="1">
      <alignment vertical="center"/>
    </xf>
    <xf numFmtId="3" fontId="15" fillId="3" borderId="99" xfId="0" applyNumberFormat="1" applyFont="1" applyFill="1" applyBorder="1" applyAlignment="1">
      <alignment vertical="center"/>
    </xf>
    <xf numFmtId="3" fontId="15" fillId="3" borderId="100" xfId="0" applyNumberFormat="1" applyFont="1" applyFill="1" applyBorder="1" applyAlignment="1">
      <alignment vertical="center"/>
    </xf>
    <xf numFmtId="3" fontId="14" fillId="3" borderId="101" xfId="0" applyNumberFormat="1" applyFont="1" applyFill="1" applyBorder="1" applyAlignment="1">
      <alignment vertical="center"/>
    </xf>
    <xf numFmtId="0" fontId="14" fillId="0" borderId="102" xfId="0" applyFont="1" applyBorder="1" applyAlignment="1">
      <alignment vertical="center"/>
    </xf>
    <xf numFmtId="3" fontId="15" fillId="0" borderId="102" xfId="0" applyNumberFormat="1" applyFont="1" applyBorder="1" applyAlignment="1">
      <alignment vertical="center"/>
    </xf>
    <xf numFmtId="3" fontId="14" fillId="0" borderId="102" xfId="0" applyNumberFormat="1" applyFont="1" applyBorder="1" applyAlignment="1">
      <alignment vertical="center"/>
    </xf>
    <xf numFmtId="3" fontId="1" fillId="2" borderId="9" xfId="0" applyNumberFormat="1" applyFont="1" applyFill="1" applyBorder="1" applyAlignment="1">
      <alignment vertical="center"/>
    </xf>
    <xf numFmtId="3" fontId="1" fillId="2" borderId="10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103" xfId="0" applyFont="1" applyBorder="1" applyAlignment="1">
      <alignment vertical="center"/>
    </xf>
    <xf numFmtId="3" fontId="15" fillId="0" borderId="14" xfId="0" applyNumberFormat="1" applyFont="1" applyBorder="1" applyAlignment="1">
      <alignment vertical="center"/>
    </xf>
    <xf numFmtId="3" fontId="14" fillId="3" borderId="17" xfId="0" applyNumberFormat="1" applyFont="1" applyFill="1" applyBorder="1" applyAlignment="1">
      <alignment horizontal="right" vertical="center"/>
    </xf>
    <xf numFmtId="3" fontId="14" fillId="3" borderId="15" xfId="0" applyNumberFormat="1" applyFont="1" applyFill="1" applyBorder="1" applyAlignment="1">
      <alignment horizontal="right" vertical="center"/>
    </xf>
    <xf numFmtId="0" fontId="14" fillId="0" borderId="104" xfId="0" applyFont="1" applyBorder="1" applyAlignment="1">
      <alignment vertical="center"/>
    </xf>
    <xf numFmtId="3" fontId="15" fillId="0" borderId="105" xfId="0" applyNumberFormat="1" applyFont="1" applyBorder="1" applyAlignment="1">
      <alignment vertical="center"/>
    </xf>
    <xf numFmtId="3" fontId="14" fillId="3" borderId="77" xfId="0" applyNumberFormat="1" applyFont="1" applyFill="1" applyBorder="1" applyAlignment="1">
      <alignment horizontal="right" vertical="center"/>
    </xf>
    <xf numFmtId="3" fontId="14" fillId="3" borderId="78" xfId="0" applyNumberFormat="1" applyFont="1" applyFill="1" applyBorder="1" applyAlignment="1">
      <alignment horizontal="right" vertical="center"/>
    </xf>
    <xf numFmtId="0" fontId="14" fillId="0" borderId="106" xfId="0" applyFont="1" applyBorder="1" applyAlignment="1">
      <alignment vertical="center"/>
    </xf>
    <xf numFmtId="3" fontId="15" fillId="0" borderId="107" xfId="0" applyNumberFormat="1" applyFont="1" applyBorder="1" applyAlignment="1">
      <alignment vertical="center"/>
    </xf>
    <xf numFmtId="3" fontId="14" fillId="3" borderId="91" xfId="0" applyNumberFormat="1" applyFont="1" applyFill="1" applyBorder="1" applyAlignment="1">
      <alignment horizontal="right" vertical="center"/>
    </xf>
    <xf numFmtId="3" fontId="14" fillId="3" borderId="92" xfId="0" applyNumberFormat="1" applyFont="1" applyFill="1" applyBorder="1" applyAlignment="1">
      <alignment horizontal="right" vertical="center"/>
    </xf>
    <xf numFmtId="0" fontId="14" fillId="0" borderId="108" xfId="0" applyFont="1" applyBorder="1" applyAlignment="1">
      <alignment vertical="center"/>
    </xf>
    <xf numFmtId="3" fontId="15" fillId="0" borderId="109" xfId="0" applyNumberFormat="1" applyFont="1" applyBorder="1" applyAlignment="1">
      <alignment vertical="center"/>
    </xf>
    <xf numFmtId="3" fontId="14" fillId="3" borderId="95" xfId="0" applyNumberFormat="1" applyFont="1" applyFill="1" applyBorder="1" applyAlignment="1">
      <alignment horizontal="right" vertical="center"/>
    </xf>
    <xf numFmtId="3" fontId="14" fillId="3" borderId="96" xfId="0" applyNumberFormat="1" applyFont="1" applyFill="1" applyBorder="1" applyAlignment="1">
      <alignment horizontal="right" vertical="center"/>
    </xf>
    <xf numFmtId="0" fontId="14" fillId="0" borderId="110" xfId="0" applyFont="1" applyBorder="1" applyAlignment="1">
      <alignment vertical="center"/>
    </xf>
    <xf numFmtId="3" fontId="15" fillId="0" borderId="111" xfId="0" applyNumberFormat="1" applyFont="1" applyBorder="1" applyAlignment="1">
      <alignment vertical="center"/>
    </xf>
    <xf numFmtId="3" fontId="14" fillId="3" borderId="99" xfId="0" applyNumberFormat="1" applyFont="1" applyFill="1" applyBorder="1" applyAlignment="1">
      <alignment horizontal="right" vertical="center"/>
    </xf>
    <xf numFmtId="3" fontId="14" fillId="3" borderId="100" xfId="0" applyNumberFormat="1" applyFont="1" applyFill="1" applyBorder="1" applyAlignment="1">
      <alignment horizontal="right" vertical="center"/>
    </xf>
    <xf numFmtId="0" fontId="14" fillId="0" borderId="112" xfId="0" applyFont="1" applyBorder="1" applyAlignment="1">
      <alignment vertical="center"/>
    </xf>
    <xf numFmtId="3" fontId="15" fillId="0" borderId="113" xfId="0" applyNumberFormat="1" applyFont="1" applyBorder="1" applyAlignment="1">
      <alignment vertical="center"/>
    </xf>
    <xf numFmtId="3" fontId="15" fillId="0" borderId="114" xfId="0" applyNumberFormat="1" applyFont="1" applyBorder="1" applyAlignment="1">
      <alignment vertical="center"/>
    </xf>
    <xf numFmtId="3" fontId="14" fillId="0" borderId="115" xfId="0" applyNumberFormat="1" applyFont="1" applyBorder="1" applyAlignment="1">
      <alignment vertical="center"/>
    </xf>
    <xf numFmtId="3" fontId="15" fillId="0" borderId="116" xfId="0" applyNumberFormat="1" applyFont="1" applyBorder="1" applyAlignment="1">
      <alignment vertical="center"/>
    </xf>
    <xf numFmtId="3" fontId="14" fillId="3" borderId="116" xfId="0" applyNumberFormat="1" applyFont="1" applyFill="1" applyBorder="1" applyAlignment="1">
      <alignment horizontal="right" vertical="center"/>
    </xf>
    <xf numFmtId="3" fontId="14" fillId="3" borderId="114" xfId="0" applyNumberFormat="1" applyFont="1" applyFill="1" applyBorder="1" applyAlignment="1">
      <alignment horizontal="right" vertical="center"/>
    </xf>
    <xf numFmtId="3" fontId="14" fillId="3" borderId="115" xfId="0" applyNumberFormat="1" applyFont="1" applyFill="1" applyBorder="1" applyAlignment="1">
      <alignment vertical="center"/>
    </xf>
    <xf numFmtId="0" fontId="14" fillId="0" borderId="117" xfId="0" applyFont="1" applyBorder="1" applyAlignment="1">
      <alignment vertical="center"/>
    </xf>
    <xf numFmtId="3" fontId="15" fillId="0" borderId="118" xfId="0" applyNumberFormat="1" applyFont="1" applyBorder="1" applyAlignment="1">
      <alignment vertical="center"/>
    </xf>
    <xf numFmtId="3" fontId="15" fillId="0" borderId="119" xfId="0" applyNumberFormat="1" applyFont="1" applyBorder="1" applyAlignment="1">
      <alignment vertical="center"/>
    </xf>
    <xf numFmtId="3" fontId="14" fillId="0" borderId="120" xfId="0" applyNumberFormat="1" applyFont="1" applyBorder="1" applyAlignment="1">
      <alignment vertical="center"/>
    </xf>
    <xf numFmtId="3" fontId="15" fillId="0" borderId="121" xfId="0" applyNumberFormat="1" applyFont="1" applyBorder="1" applyAlignment="1">
      <alignment vertical="center"/>
    </xf>
    <xf numFmtId="3" fontId="14" fillId="3" borderId="121" xfId="0" applyNumberFormat="1" applyFont="1" applyFill="1" applyBorder="1" applyAlignment="1">
      <alignment horizontal="right" vertical="center"/>
    </xf>
    <xf numFmtId="3" fontId="14" fillId="3" borderId="119" xfId="0" applyNumberFormat="1" applyFont="1" applyFill="1" applyBorder="1" applyAlignment="1">
      <alignment horizontal="right" vertical="center"/>
    </xf>
    <xf numFmtId="3" fontId="14" fillId="3" borderId="120" xfId="0" applyNumberFormat="1" applyFont="1" applyFill="1" applyBorder="1" applyAlignment="1">
      <alignment vertical="center"/>
    </xf>
    <xf numFmtId="0" fontId="14" fillId="0" borderId="122" xfId="0" applyFont="1" applyBorder="1" applyAlignment="1">
      <alignment vertical="center"/>
    </xf>
    <xf numFmtId="3" fontId="15" fillId="0" borderId="123" xfId="0" applyNumberFormat="1" applyFont="1" applyBorder="1" applyAlignment="1">
      <alignment vertical="center"/>
    </xf>
    <xf numFmtId="3" fontId="15" fillId="0" borderId="124" xfId="0" applyNumberFormat="1" applyFont="1" applyBorder="1" applyAlignment="1">
      <alignment vertical="center"/>
    </xf>
    <xf numFmtId="3" fontId="14" fillId="0" borderId="125" xfId="0" applyNumberFormat="1" applyFont="1" applyBorder="1" applyAlignment="1">
      <alignment vertical="center"/>
    </xf>
    <xf numFmtId="3" fontId="15" fillId="0" borderId="126" xfId="0" applyNumberFormat="1" applyFont="1" applyBorder="1" applyAlignment="1">
      <alignment vertical="center"/>
    </xf>
    <xf numFmtId="3" fontId="14" fillId="3" borderId="126" xfId="0" applyNumberFormat="1" applyFont="1" applyFill="1" applyBorder="1" applyAlignment="1">
      <alignment horizontal="right" vertical="center"/>
    </xf>
    <xf numFmtId="3" fontId="14" fillId="3" borderId="124" xfId="0" applyNumberFormat="1" applyFont="1" applyFill="1" applyBorder="1" applyAlignment="1">
      <alignment horizontal="right" vertical="center"/>
    </xf>
    <xf numFmtId="3" fontId="14" fillId="3" borderId="125" xfId="0" applyNumberFormat="1" applyFont="1" applyFill="1" applyBorder="1" applyAlignment="1">
      <alignment vertical="center"/>
    </xf>
    <xf numFmtId="0" fontId="14" fillId="0" borderId="127" xfId="0" applyFont="1" applyBorder="1" applyAlignment="1">
      <alignment vertical="center"/>
    </xf>
    <xf numFmtId="3" fontId="15" fillId="0" borderId="128" xfId="0" applyNumberFormat="1" applyFont="1" applyBorder="1" applyAlignment="1">
      <alignment vertical="center"/>
    </xf>
    <xf numFmtId="3" fontId="15" fillId="0" borderId="129" xfId="0" applyNumberFormat="1" applyFont="1" applyBorder="1" applyAlignment="1">
      <alignment vertical="center"/>
    </xf>
    <xf numFmtId="3" fontId="14" fillId="0" borderId="130" xfId="0" applyNumberFormat="1" applyFont="1" applyBorder="1" applyAlignment="1">
      <alignment vertical="center"/>
    </xf>
    <xf numFmtId="3" fontId="15" fillId="0" borderId="131" xfId="0" applyNumberFormat="1" applyFont="1" applyBorder="1" applyAlignment="1">
      <alignment vertical="center"/>
    </xf>
    <xf numFmtId="3" fontId="14" fillId="3" borderId="131" xfId="0" applyNumberFormat="1" applyFont="1" applyFill="1" applyBorder="1" applyAlignment="1">
      <alignment horizontal="right" vertical="center"/>
    </xf>
    <xf numFmtId="3" fontId="14" fillId="3" borderId="129" xfId="0" applyNumberFormat="1" applyFont="1" applyFill="1" applyBorder="1" applyAlignment="1">
      <alignment horizontal="right" vertical="center"/>
    </xf>
    <xf numFmtId="3" fontId="14" fillId="3" borderId="130" xfId="0" applyNumberFormat="1" applyFont="1" applyFill="1" applyBorder="1" applyAlignment="1">
      <alignment vertical="center"/>
    </xf>
    <xf numFmtId="0" fontId="14" fillId="0" borderId="132" xfId="0" applyFont="1" applyBorder="1" applyAlignment="1">
      <alignment vertical="center"/>
    </xf>
    <xf numFmtId="3" fontId="15" fillId="0" borderId="133" xfId="0" applyNumberFormat="1" applyFont="1" applyBorder="1" applyAlignment="1">
      <alignment vertical="center"/>
    </xf>
    <xf numFmtId="3" fontId="15" fillId="0" borderId="134" xfId="0" applyNumberFormat="1" applyFont="1" applyBorder="1" applyAlignment="1">
      <alignment vertical="center"/>
    </xf>
    <xf numFmtId="3" fontId="14" fillId="0" borderId="135" xfId="0" applyNumberFormat="1" applyFont="1" applyBorder="1" applyAlignment="1">
      <alignment vertical="center"/>
    </xf>
    <xf numFmtId="3" fontId="15" fillId="0" borderId="136" xfId="0" applyNumberFormat="1" applyFont="1" applyBorder="1" applyAlignment="1">
      <alignment vertical="center"/>
    </xf>
    <xf numFmtId="3" fontId="14" fillId="3" borderId="136" xfId="0" applyNumberFormat="1" applyFont="1" applyFill="1" applyBorder="1" applyAlignment="1">
      <alignment horizontal="right" vertical="center"/>
    </xf>
    <xf numFmtId="3" fontId="14" fillId="3" borderId="134" xfId="0" applyNumberFormat="1" applyFont="1" applyFill="1" applyBorder="1" applyAlignment="1">
      <alignment horizontal="right" vertical="center"/>
    </xf>
    <xf numFmtId="3" fontId="14" fillId="3" borderId="135" xfId="0" applyNumberFormat="1" applyFont="1" applyFill="1" applyBorder="1" applyAlignment="1">
      <alignment vertical="center"/>
    </xf>
    <xf numFmtId="0" fontId="14" fillId="0" borderId="137" xfId="0" applyFont="1" applyBorder="1" applyAlignment="1">
      <alignment vertical="center"/>
    </xf>
    <xf numFmtId="3" fontId="15" fillId="0" borderId="138" xfId="0" applyNumberFormat="1" applyFont="1" applyBorder="1" applyAlignment="1">
      <alignment vertical="center"/>
    </xf>
    <xf numFmtId="3" fontId="15" fillId="0" borderId="139" xfId="0" applyNumberFormat="1" applyFont="1" applyBorder="1" applyAlignment="1">
      <alignment vertical="center"/>
    </xf>
    <xf numFmtId="3" fontId="14" fillId="0" borderId="140" xfId="0" applyNumberFormat="1" applyFont="1" applyBorder="1" applyAlignment="1">
      <alignment vertical="center"/>
    </xf>
    <xf numFmtId="3" fontId="15" fillId="0" borderId="141" xfId="0" applyNumberFormat="1" applyFont="1" applyBorder="1" applyAlignment="1">
      <alignment vertical="center"/>
    </xf>
    <xf numFmtId="3" fontId="14" fillId="3" borderId="141" xfId="0" applyNumberFormat="1" applyFont="1" applyFill="1" applyBorder="1" applyAlignment="1">
      <alignment horizontal="right" vertical="center"/>
    </xf>
    <xf numFmtId="3" fontId="14" fillId="3" borderId="139" xfId="0" applyNumberFormat="1" applyFont="1" applyFill="1" applyBorder="1" applyAlignment="1">
      <alignment horizontal="right" vertical="center"/>
    </xf>
    <xf numFmtId="3" fontId="14" fillId="3" borderId="140" xfId="0" applyNumberFormat="1" applyFont="1" applyFill="1" applyBorder="1" applyAlignment="1">
      <alignment vertical="center"/>
    </xf>
    <xf numFmtId="3" fontId="13" fillId="0" borderId="7" xfId="0" applyNumberFormat="1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3" fontId="13" fillId="0" borderId="10" xfId="0" applyNumberFormat="1" applyFont="1" applyBorder="1" applyAlignment="1">
      <alignment vertical="center"/>
    </xf>
    <xf numFmtId="3" fontId="13" fillId="0" borderId="11" xfId="0" applyNumberFormat="1" applyFont="1" applyBorder="1" applyAlignment="1">
      <alignment vertical="center"/>
    </xf>
    <xf numFmtId="3" fontId="13" fillId="3" borderId="11" xfId="0" applyNumberFormat="1" applyFont="1" applyFill="1" applyBorder="1" applyAlignment="1">
      <alignment vertical="center"/>
    </xf>
    <xf numFmtId="3" fontId="13" fillId="3" borderId="9" xfId="0" applyNumberFormat="1" applyFont="1" applyFill="1" applyBorder="1" applyAlignment="1">
      <alignment vertical="center"/>
    </xf>
    <xf numFmtId="3" fontId="13" fillId="3" borderId="10" xfId="0" applyNumberFormat="1" applyFont="1" applyFill="1" applyBorder="1" applyAlignment="1">
      <alignment vertical="center"/>
    </xf>
    <xf numFmtId="0" fontId="18" fillId="0" borderId="0" xfId="0" applyFont="1"/>
    <xf numFmtId="0" fontId="14" fillId="0" borderId="142" xfId="0" applyFont="1" applyBorder="1" applyAlignment="1">
      <alignment vertical="center"/>
    </xf>
    <xf numFmtId="3" fontId="15" fillId="0" borderId="143" xfId="0" applyNumberFormat="1" applyFont="1" applyBorder="1" applyAlignment="1">
      <alignment vertical="center"/>
    </xf>
    <xf numFmtId="3" fontId="15" fillId="0" borderId="144" xfId="0" applyNumberFormat="1" applyFont="1" applyBorder="1" applyAlignment="1">
      <alignment vertical="center"/>
    </xf>
    <xf numFmtId="3" fontId="14" fillId="0" borderId="145" xfId="0" applyNumberFormat="1" applyFont="1" applyBorder="1" applyAlignment="1">
      <alignment vertical="center"/>
    </xf>
    <xf numFmtId="3" fontId="15" fillId="0" borderId="146" xfId="0" applyNumberFormat="1" applyFont="1" applyBorder="1" applyAlignment="1">
      <alignment vertical="center"/>
    </xf>
    <xf numFmtId="3" fontId="14" fillId="3" borderId="146" xfId="0" applyNumberFormat="1" applyFont="1" applyFill="1" applyBorder="1" applyAlignment="1">
      <alignment horizontal="right" vertical="center"/>
    </xf>
    <xf numFmtId="3" fontId="14" fillId="3" borderId="144" xfId="0" applyNumberFormat="1" applyFont="1" applyFill="1" applyBorder="1" applyAlignment="1">
      <alignment horizontal="right" vertical="center"/>
    </xf>
    <xf numFmtId="3" fontId="14" fillId="3" borderId="145" xfId="0" applyNumberFormat="1" applyFont="1" applyFill="1" applyBorder="1" applyAlignment="1">
      <alignment vertical="center"/>
    </xf>
    <xf numFmtId="0" fontId="14" fillId="0" borderId="147" xfId="0" applyFont="1" applyBorder="1" applyAlignment="1">
      <alignment vertical="center"/>
    </xf>
    <xf numFmtId="3" fontId="15" fillId="0" borderId="148" xfId="0" applyNumberFormat="1" applyFont="1" applyBorder="1" applyAlignment="1">
      <alignment vertical="center"/>
    </xf>
    <xf numFmtId="3" fontId="15" fillId="0" borderId="149" xfId="0" applyNumberFormat="1" applyFont="1" applyBorder="1" applyAlignment="1">
      <alignment vertical="center"/>
    </xf>
    <xf numFmtId="3" fontId="14" fillId="0" borderId="150" xfId="0" applyNumberFormat="1" applyFont="1" applyBorder="1" applyAlignment="1">
      <alignment vertical="center"/>
    </xf>
    <xf numFmtId="3" fontId="15" fillId="0" borderId="151" xfId="0" applyNumberFormat="1" applyFont="1" applyBorder="1" applyAlignment="1">
      <alignment vertical="center"/>
    </xf>
    <xf numFmtId="3" fontId="14" fillId="3" borderId="151" xfId="0" applyNumberFormat="1" applyFont="1" applyFill="1" applyBorder="1" applyAlignment="1">
      <alignment horizontal="right" vertical="center"/>
    </xf>
    <xf numFmtId="3" fontId="14" fillId="3" borderId="149" xfId="0" applyNumberFormat="1" applyFont="1" applyFill="1" applyBorder="1" applyAlignment="1">
      <alignment horizontal="right" vertical="center"/>
    </xf>
    <xf numFmtId="3" fontId="14" fillId="3" borderId="150" xfId="0" applyNumberFormat="1" applyFont="1" applyFill="1" applyBorder="1" applyAlignment="1">
      <alignment vertical="center"/>
    </xf>
    <xf numFmtId="0" fontId="14" fillId="0" borderId="152" xfId="0" applyFont="1" applyBorder="1" applyAlignment="1">
      <alignment vertical="center"/>
    </xf>
    <xf numFmtId="3" fontId="15" fillId="0" borderId="153" xfId="0" applyNumberFormat="1" applyFont="1" applyBorder="1" applyAlignment="1">
      <alignment vertical="center"/>
    </xf>
    <xf numFmtId="3" fontId="15" fillId="0" borderId="154" xfId="0" applyNumberFormat="1" applyFont="1" applyBorder="1" applyAlignment="1">
      <alignment vertical="center"/>
    </xf>
    <xf numFmtId="3" fontId="14" fillId="0" borderId="155" xfId="0" applyNumberFormat="1" applyFont="1" applyBorder="1" applyAlignment="1">
      <alignment vertical="center"/>
    </xf>
    <xf numFmtId="3" fontId="15" fillId="0" borderId="156" xfId="0" applyNumberFormat="1" applyFont="1" applyBorder="1" applyAlignment="1">
      <alignment vertical="center"/>
    </xf>
    <xf numFmtId="3" fontId="14" fillId="3" borderId="156" xfId="0" applyNumberFormat="1" applyFont="1" applyFill="1" applyBorder="1" applyAlignment="1">
      <alignment horizontal="right" vertical="center"/>
    </xf>
    <xf numFmtId="3" fontId="14" fillId="3" borderId="154" xfId="0" applyNumberFormat="1" applyFont="1" applyFill="1" applyBorder="1" applyAlignment="1">
      <alignment horizontal="right" vertical="center"/>
    </xf>
    <xf numFmtId="3" fontId="14" fillId="3" borderId="155" xfId="0" applyNumberFormat="1" applyFont="1" applyFill="1" applyBorder="1" applyAlignment="1">
      <alignment vertical="center"/>
    </xf>
    <xf numFmtId="0" fontId="15" fillId="0" borderId="0" xfId="0" applyFont="1"/>
    <xf numFmtId="3" fontId="1" fillId="2" borderId="8" xfId="0" applyNumberFormat="1" applyFont="1" applyFill="1" applyBorder="1" applyAlignment="1">
      <alignment vertical="center"/>
    </xf>
    <xf numFmtId="3" fontId="1" fillId="2" borderId="69" xfId="0" applyNumberFormat="1" applyFont="1" applyFill="1" applyBorder="1" applyAlignment="1">
      <alignment vertical="center"/>
    </xf>
    <xf numFmtId="0" fontId="14" fillId="0" borderId="165" xfId="0" applyFont="1" applyBorder="1" applyAlignment="1">
      <alignment vertical="center"/>
    </xf>
    <xf numFmtId="0" fontId="14" fillId="0" borderId="166" xfId="0" applyFont="1" applyBorder="1" applyAlignment="1">
      <alignment vertical="center"/>
    </xf>
    <xf numFmtId="0" fontId="14" fillId="0" borderId="167" xfId="0" applyFont="1" applyBorder="1" applyAlignment="1">
      <alignment vertical="center"/>
    </xf>
    <xf numFmtId="0" fontId="14" fillId="0" borderId="168" xfId="0" applyFont="1" applyBorder="1" applyAlignment="1">
      <alignment vertical="center"/>
    </xf>
    <xf numFmtId="3" fontId="15" fillId="0" borderId="169" xfId="0" applyNumberFormat="1" applyFont="1" applyBorder="1" applyAlignment="1">
      <alignment vertical="center"/>
    </xf>
    <xf numFmtId="3" fontId="15" fillId="0" borderId="170" xfId="0" applyNumberFormat="1" applyFont="1" applyBorder="1" applyAlignment="1">
      <alignment vertical="center"/>
    </xf>
    <xf numFmtId="3" fontId="14" fillId="0" borderId="171" xfId="0" applyNumberFormat="1" applyFont="1" applyBorder="1" applyAlignment="1">
      <alignment vertical="center"/>
    </xf>
    <xf numFmtId="3" fontId="14" fillId="3" borderId="169" xfId="0" applyNumberFormat="1" applyFont="1" applyFill="1" applyBorder="1" applyAlignment="1">
      <alignment horizontal="right" vertical="center"/>
    </xf>
    <xf numFmtId="3" fontId="14" fillId="3" borderId="170" xfId="0" applyNumberFormat="1" applyFont="1" applyFill="1" applyBorder="1" applyAlignment="1">
      <alignment horizontal="right" vertical="center"/>
    </xf>
    <xf numFmtId="3" fontId="14" fillId="3" borderId="171" xfId="0" applyNumberFormat="1" applyFont="1" applyFill="1" applyBorder="1" applyAlignment="1">
      <alignment vertical="center"/>
    </xf>
    <xf numFmtId="0" fontId="14" fillId="0" borderId="172" xfId="0" applyFont="1" applyBorder="1" applyAlignment="1">
      <alignment vertical="center"/>
    </xf>
    <xf numFmtId="0" fontId="14" fillId="0" borderId="173" xfId="0" applyFont="1" applyBorder="1" applyAlignment="1">
      <alignment vertical="center"/>
    </xf>
    <xf numFmtId="0" fontId="14" fillId="0" borderId="174" xfId="0" applyFont="1" applyBorder="1" applyAlignment="1">
      <alignment vertical="center"/>
    </xf>
    <xf numFmtId="0" fontId="14" fillId="0" borderId="175" xfId="0" applyFont="1" applyBorder="1" applyAlignment="1">
      <alignment vertical="center"/>
    </xf>
    <xf numFmtId="3" fontId="15" fillId="0" borderId="176" xfId="0" applyNumberFormat="1" applyFont="1" applyBorder="1" applyAlignment="1">
      <alignment vertical="center"/>
    </xf>
    <xf numFmtId="3" fontId="15" fillId="0" borderId="177" xfId="0" applyNumberFormat="1" applyFont="1" applyBorder="1" applyAlignment="1">
      <alignment vertical="center"/>
    </xf>
    <xf numFmtId="3" fontId="14" fillId="0" borderId="178" xfId="0" applyNumberFormat="1" applyFont="1" applyBorder="1" applyAlignment="1">
      <alignment vertical="center"/>
    </xf>
    <xf numFmtId="3" fontId="14" fillId="3" borderId="176" xfId="0" applyNumberFormat="1" applyFont="1" applyFill="1" applyBorder="1" applyAlignment="1">
      <alignment horizontal="right" vertical="center"/>
    </xf>
    <xf numFmtId="3" fontId="14" fillId="3" borderId="177" xfId="0" applyNumberFormat="1" applyFont="1" applyFill="1" applyBorder="1" applyAlignment="1">
      <alignment horizontal="right" vertical="center"/>
    </xf>
    <xf numFmtId="3" fontId="14" fillId="3" borderId="178" xfId="0" applyNumberFormat="1" applyFont="1" applyFill="1" applyBorder="1" applyAlignment="1">
      <alignment vertical="center"/>
    </xf>
    <xf numFmtId="3" fontId="15" fillId="0" borderId="0" xfId="0" applyNumberFormat="1" applyFont="1"/>
    <xf numFmtId="0" fontId="1" fillId="0" borderId="0" xfId="0" applyFont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3" fontId="13" fillId="0" borderId="10" xfId="0" applyNumberFormat="1" applyFont="1" applyBorder="1" applyAlignment="1">
      <alignment horizontal="center" vertical="center"/>
    </xf>
    <xf numFmtId="3" fontId="13" fillId="3" borderId="11" xfId="0" applyNumberFormat="1" applyFont="1" applyFill="1" applyBorder="1" applyAlignment="1">
      <alignment horizontal="center" vertical="center"/>
    </xf>
    <xf numFmtId="3" fontId="13" fillId="3" borderId="9" xfId="0" applyNumberFormat="1" applyFont="1" applyFill="1" applyBorder="1" applyAlignment="1">
      <alignment horizontal="center" vertical="center"/>
    </xf>
    <xf numFmtId="3" fontId="13" fillId="3" borderId="10" xfId="0" applyNumberFormat="1" applyFont="1" applyFill="1" applyBorder="1" applyAlignment="1">
      <alignment horizontal="center" vertical="center"/>
    </xf>
    <xf numFmtId="0" fontId="9" fillId="0" borderId="180" xfId="0" applyFont="1" applyBorder="1" applyAlignment="1">
      <alignment vertical="center"/>
    </xf>
    <xf numFmtId="3" fontId="6" fillId="0" borderId="181" xfId="0" applyNumberFormat="1" applyFont="1" applyBorder="1" applyAlignment="1">
      <alignment vertical="center"/>
    </xf>
    <xf numFmtId="3" fontId="6" fillId="0" borderId="182" xfId="0" applyNumberFormat="1" applyFont="1" applyBorder="1" applyAlignment="1">
      <alignment vertical="center"/>
    </xf>
    <xf numFmtId="3" fontId="9" fillId="0" borderId="183" xfId="0" applyNumberFormat="1" applyFont="1" applyBorder="1" applyAlignment="1">
      <alignment vertical="center"/>
    </xf>
    <xf numFmtId="3" fontId="9" fillId="3" borderId="181" xfId="0" applyNumberFormat="1" applyFont="1" applyFill="1" applyBorder="1"/>
    <xf numFmtId="3" fontId="9" fillId="3" borderId="182" xfId="0" applyNumberFormat="1" applyFont="1" applyFill="1" applyBorder="1"/>
    <xf numFmtId="3" fontId="9" fillId="3" borderId="183" xfId="0" applyNumberFormat="1" applyFont="1" applyFill="1" applyBorder="1"/>
    <xf numFmtId="0" fontId="9" fillId="0" borderId="185" xfId="0" applyFont="1" applyBorder="1" applyAlignment="1">
      <alignment vertical="center"/>
    </xf>
    <xf numFmtId="3" fontId="6" fillId="0" borderId="23" xfId="0" applyNumberFormat="1" applyFont="1" applyBorder="1" applyAlignment="1">
      <alignment vertical="center"/>
    </xf>
    <xf numFmtId="3" fontId="6" fillId="0" borderId="21" xfId="0" applyNumberFormat="1" applyFont="1" applyBorder="1" applyAlignment="1">
      <alignment vertical="center"/>
    </xf>
    <xf numFmtId="3" fontId="9" fillId="0" borderId="22" xfId="0" applyNumberFormat="1" applyFont="1" applyBorder="1" applyAlignment="1">
      <alignment vertical="center"/>
    </xf>
    <xf numFmtId="0" fontId="9" fillId="0" borderId="187" xfId="0" applyFont="1" applyBorder="1" applyAlignment="1">
      <alignment vertical="center"/>
    </xf>
    <xf numFmtId="3" fontId="6" fillId="0" borderId="188" xfId="0" applyNumberFormat="1" applyFont="1" applyBorder="1" applyAlignment="1">
      <alignment vertical="center"/>
    </xf>
    <xf numFmtId="3" fontId="6" fillId="0" borderId="189" xfId="0" applyNumberFormat="1" applyFont="1" applyBorder="1" applyAlignment="1">
      <alignment vertical="center"/>
    </xf>
    <xf numFmtId="3" fontId="9" fillId="0" borderId="190" xfId="0" applyNumberFormat="1" applyFont="1" applyBorder="1" applyAlignment="1">
      <alignment vertical="center"/>
    </xf>
    <xf numFmtId="3" fontId="9" fillId="3" borderId="188" xfId="0" applyNumberFormat="1" applyFont="1" applyFill="1" applyBorder="1"/>
    <xf numFmtId="3" fontId="9" fillId="3" borderId="189" xfId="0" applyNumberFormat="1" applyFont="1" applyFill="1" applyBorder="1"/>
    <xf numFmtId="3" fontId="9" fillId="3" borderId="190" xfId="0" applyNumberFormat="1" applyFont="1" applyFill="1" applyBorder="1"/>
    <xf numFmtId="0" fontId="9" fillId="0" borderId="194" xfId="0" applyFont="1" applyBorder="1" applyAlignment="1">
      <alignment vertical="center"/>
    </xf>
    <xf numFmtId="3" fontId="6" fillId="0" borderId="195" xfId="0" applyNumberFormat="1" applyFont="1" applyBorder="1" applyAlignment="1">
      <alignment vertical="center"/>
    </xf>
    <xf numFmtId="3" fontId="6" fillId="0" borderId="196" xfId="0" applyNumberFormat="1" applyFont="1" applyBorder="1" applyAlignment="1">
      <alignment vertical="center"/>
    </xf>
    <xf numFmtId="3" fontId="9" fillId="0" borderId="197" xfId="0" applyNumberFormat="1" applyFont="1" applyBorder="1" applyAlignment="1">
      <alignment vertical="center"/>
    </xf>
    <xf numFmtId="3" fontId="9" fillId="3" borderId="195" xfId="0" applyNumberFormat="1" applyFont="1" applyFill="1" applyBorder="1"/>
    <xf numFmtId="3" fontId="9" fillId="3" borderId="196" xfId="0" applyNumberFormat="1" applyFont="1" applyFill="1" applyBorder="1"/>
    <xf numFmtId="3" fontId="9" fillId="3" borderId="197" xfId="0" applyNumberFormat="1" applyFont="1" applyFill="1" applyBorder="1"/>
    <xf numFmtId="0" fontId="9" fillId="0" borderId="198" xfId="0" applyFont="1" applyBorder="1" applyAlignment="1">
      <alignment vertical="center"/>
    </xf>
    <xf numFmtId="0" fontId="7" fillId="0" borderId="191" xfId="0" applyFont="1" applyBorder="1" applyAlignment="1">
      <alignment vertical="center"/>
    </xf>
    <xf numFmtId="0" fontId="7" fillId="0" borderId="192" xfId="0" applyFont="1" applyBorder="1" applyAlignment="1">
      <alignment vertical="center"/>
    </xf>
    <xf numFmtId="3" fontId="13" fillId="0" borderId="195" xfId="0" applyNumberFormat="1" applyFont="1" applyBorder="1" applyAlignment="1">
      <alignment horizontal="center" vertical="center"/>
    </xf>
    <xf numFmtId="3" fontId="13" fillId="0" borderId="196" xfId="0" applyNumberFormat="1" applyFont="1" applyBorder="1" applyAlignment="1">
      <alignment horizontal="center" vertical="center"/>
    </xf>
    <xf numFmtId="3" fontId="13" fillId="0" borderId="197" xfId="0" applyNumberFormat="1" applyFont="1" applyBorder="1" applyAlignment="1">
      <alignment horizontal="center" vertical="center"/>
    </xf>
    <xf numFmtId="3" fontId="13" fillId="3" borderId="195" xfId="0" applyNumberFormat="1" applyFont="1" applyFill="1" applyBorder="1" applyAlignment="1">
      <alignment horizontal="center" vertical="center"/>
    </xf>
    <xf numFmtId="3" fontId="13" fillId="3" borderId="196" xfId="0" applyNumberFormat="1" applyFont="1" applyFill="1" applyBorder="1" applyAlignment="1">
      <alignment horizontal="center" vertical="center"/>
    </xf>
    <xf numFmtId="3" fontId="13" fillId="3" borderId="197" xfId="0" applyNumberFormat="1" applyFont="1" applyFill="1" applyBorder="1" applyAlignment="1">
      <alignment horizontal="center" vertical="center"/>
    </xf>
    <xf numFmtId="3" fontId="6" fillId="0" borderId="197" xfId="0" applyNumberFormat="1" applyFont="1" applyBorder="1" applyAlignment="1">
      <alignment vertical="center"/>
    </xf>
    <xf numFmtId="0" fontId="9" fillId="0" borderId="194" xfId="0" applyFont="1" applyBorder="1" applyAlignment="1">
      <alignment horizontal="left" vertical="center"/>
    </xf>
    <xf numFmtId="0" fontId="9" fillId="0" borderId="198" xfId="0" applyFont="1" applyBorder="1" applyAlignment="1">
      <alignment horizontal="left" vertical="center"/>
    </xf>
    <xf numFmtId="0" fontId="9" fillId="0" borderId="203" xfId="0" applyFont="1" applyBorder="1" applyAlignment="1">
      <alignment horizontal="left" vertical="center"/>
    </xf>
    <xf numFmtId="3" fontId="6" fillId="0" borderId="36" xfId="0" applyNumberFormat="1" applyFont="1" applyBorder="1" applyAlignment="1">
      <alignment vertical="center"/>
    </xf>
    <xf numFmtId="3" fontId="6" fillId="0" borderId="37" xfId="0" applyNumberFormat="1" applyFont="1" applyBorder="1" applyAlignment="1">
      <alignment vertical="center"/>
    </xf>
    <xf numFmtId="3" fontId="9" fillId="0" borderId="38" xfId="0" applyNumberFormat="1" applyFont="1" applyBorder="1" applyAlignment="1">
      <alignment vertical="center"/>
    </xf>
    <xf numFmtId="3" fontId="6" fillId="0" borderId="0" xfId="0" applyNumberFormat="1" applyFont="1"/>
    <xf numFmtId="0" fontId="19" fillId="0" borderId="204" xfId="0" applyFont="1" applyBorder="1" applyAlignment="1">
      <alignment horizontal="center" vertical="center"/>
    </xf>
    <xf numFmtId="0" fontId="19" fillId="0" borderId="204" xfId="0" applyFont="1" applyBorder="1" applyAlignment="1">
      <alignment horizontal="center"/>
    </xf>
    <xf numFmtId="0" fontId="19" fillId="0" borderId="0" xfId="0" applyFont="1" applyAlignment="1">
      <alignment horizontal="center"/>
    </xf>
    <xf numFmtId="3" fontId="13" fillId="0" borderId="69" xfId="0" applyNumberFormat="1" applyFont="1" applyBorder="1" applyAlignment="1">
      <alignment horizontal="center"/>
    </xf>
    <xf numFmtId="0" fontId="20" fillId="0" borderId="0" xfId="0" applyFont="1"/>
    <xf numFmtId="0" fontId="14" fillId="0" borderId="205" xfId="0" applyFont="1" applyBorder="1" applyAlignment="1">
      <alignment vertical="center"/>
    </xf>
    <xf numFmtId="3" fontId="15" fillId="0" borderId="206" xfId="0" applyNumberFormat="1" applyFont="1" applyBorder="1" applyAlignment="1">
      <alignment vertical="center"/>
    </xf>
    <xf numFmtId="3" fontId="15" fillId="0" borderId="196" xfId="0" applyNumberFormat="1" applyFont="1" applyBorder="1" applyAlignment="1">
      <alignment vertical="center"/>
    </xf>
    <xf numFmtId="3" fontId="14" fillId="0" borderId="207" xfId="0" applyNumberFormat="1" applyFont="1" applyBorder="1" applyAlignment="1">
      <alignment vertical="center"/>
    </xf>
    <xf numFmtId="3" fontId="15" fillId="0" borderId="195" xfId="0" applyNumberFormat="1" applyFont="1" applyBorder="1" applyAlignment="1">
      <alignment vertical="center"/>
    </xf>
    <xf numFmtId="3" fontId="14" fillId="0" borderId="197" xfId="0" applyNumberFormat="1" applyFont="1" applyBorder="1" applyAlignment="1">
      <alignment vertical="center"/>
    </xf>
    <xf numFmtId="3" fontId="14" fillId="3" borderId="195" xfId="0" applyNumberFormat="1" applyFont="1" applyFill="1" applyBorder="1"/>
    <xf numFmtId="3" fontId="14" fillId="3" borderId="196" xfId="0" applyNumberFormat="1" applyFont="1" applyFill="1" applyBorder="1"/>
    <xf numFmtId="3" fontId="14" fillId="3" borderId="197" xfId="0" applyNumberFormat="1" applyFont="1" applyFill="1" applyBorder="1"/>
    <xf numFmtId="0" fontId="14" fillId="0" borderId="208" xfId="0" applyFont="1" applyBorder="1" applyAlignment="1">
      <alignment vertical="center"/>
    </xf>
    <xf numFmtId="3" fontId="14" fillId="0" borderId="209" xfId="0" applyNumberFormat="1" applyFont="1" applyBorder="1" applyAlignment="1">
      <alignment vertical="center"/>
    </xf>
    <xf numFmtId="3" fontId="14" fillId="3" borderId="23" xfId="0" applyNumberFormat="1" applyFont="1" applyFill="1" applyBorder="1"/>
    <xf numFmtId="3" fontId="14" fillId="3" borderId="21" xfId="0" applyNumberFormat="1" applyFont="1" applyFill="1" applyBorder="1"/>
    <xf numFmtId="3" fontId="14" fillId="3" borderId="22" xfId="0" applyNumberFormat="1" applyFont="1" applyFill="1" applyBorder="1"/>
    <xf numFmtId="3" fontId="13" fillId="0" borderId="0" xfId="0" applyNumberFormat="1" applyFont="1" applyAlignment="1">
      <alignment horizontal="center"/>
    </xf>
    <xf numFmtId="3" fontId="7" fillId="0" borderId="69" xfId="0" applyNumberFormat="1" applyFont="1" applyBorder="1" applyAlignment="1">
      <alignment horizontal="center" vertical="center"/>
    </xf>
    <xf numFmtId="0" fontId="14" fillId="0" borderId="208" xfId="0" applyFont="1" applyBorder="1" applyAlignment="1">
      <alignment horizontal="left" vertical="center"/>
    </xf>
    <xf numFmtId="0" fontId="14" fillId="0" borderId="210" xfId="0" applyFont="1" applyBorder="1" applyAlignment="1">
      <alignment horizontal="left" vertical="center"/>
    </xf>
    <xf numFmtId="3" fontId="15" fillId="0" borderId="211" xfId="0" applyNumberFormat="1" applyFont="1" applyBorder="1" applyAlignment="1">
      <alignment vertical="center"/>
    </xf>
    <xf numFmtId="3" fontId="15" fillId="0" borderId="37" xfId="0" applyNumberFormat="1" applyFont="1" applyBorder="1" applyAlignment="1">
      <alignment vertical="center"/>
    </xf>
    <xf numFmtId="3" fontId="14" fillId="0" borderId="212" xfId="0" applyNumberFormat="1" applyFont="1" applyBorder="1" applyAlignment="1">
      <alignment vertical="center"/>
    </xf>
    <xf numFmtId="3" fontId="15" fillId="0" borderId="36" xfId="0" applyNumberFormat="1" applyFont="1" applyBorder="1" applyAlignment="1">
      <alignment vertical="center"/>
    </xf>
    <xf numFmtId="3" fontId="14" fillId="0" borderId="38" xfId="0" applyNumberFormat="1" applyFont="1" applyBorder="1" applyAlignment="1">
      <alignment vertical="center"/>
    </xf>
    <xf numFmtId="3" fontId="14" fillId="3" borderId="36" xfId="0" applyNumberFormat="1" applyFont="1" applyFill="1" applyBorder="1"/>
    <xf numFmtId="3" fontId="14" fillId="3" borderId="37" xfId="0" applyNumberFormat="1" applyFont="1" applyFill="1" applyBorder="1"/>
    <xf numFmtId="3" fontId="14" fillId="3" borderId="38" xfId="0" applyNumberFormat="1" applyFont="1" applyFill="1" applyBorder="1"/>
    <xf numFmtId="0" fontId="1" fillId="2" borderId="164" xfId="0" applyFont="1" applyFill="1" applyBorder="1" applyAlignment="1">
      <alignment vertical="center"/>
    </xf>
    <xf numFmtId="3" fontId="13" fillId="0" borderId="7" xfId="0" applyNumberFormat="1" applyFont="1" applyBorder="1" applyAlignment="1">
      <alignment horizontal="center" vertical="center"/>
    </xf>
    <xf numFmtId="0" fontId="16" fillId="0" borderId="71" xfId="0" applyFont="1" applyBorder="1" applyAlignment="1">
      <alignment vertical="center"/>
    </xf>
    <xf numFmtId="3" fontId="17" fillId="0" borderId="213" xfId="0" applyNumberFormat="1" applyFont="1" applyBorder="1" applyAlignment="1">
      <alignment vertical="center"/>
    </xf>
    <xf numFmtId="3" fontId="17" fillId="0" borderId="73" xfId="0" applyNumberFormat="1" applyFont="1" applyBorder="1" applyAlignment="1">
      <alignment vertical="center"/>
    </xf>
    <xf numFmtId="3" fontId="16" fillId="0" borderId="74" xfId="0" applyNumberFormat="1" applyFont="1" applyBorder="1" applyAlignment="1">
      <alignment vertical="center"/>
    </xf>
    <xf numFmtId="3" fontId="17" fillId="0" borderId="72" xfId="0" applyNumberFormat="1" applyFont="1" applyBorder="1" applyAlignment="1">
      <alignment vertical="center"/>
    </xf>
    <xf numFmtId="3" fontId="16" fillId="3" borderId="73" xfId="0" applyNumberFormat="1" applyFont="1" applyFill="1" applyBorder="1" applyAlignment="1">
      <alignment vertical="center"/>
    </xf>
    <xf numFmtId="3" fontId="16" fillId="3" borderId="74" xfId="0" applyNumberFormat="1" applyFont="1" applyFill="1" applyBorder="1" applyAlignment="1">
      <alignment vertical="center"/>
    </xf>
    <xf numFmtId="0" fontId="16" fillId="0" borderId="214" xfId="0" applyFont="1" applyBorder="1" applyAlignment="1">
      <alignment vertical="center"/>
    </xf>
    <xf numFmtId="3" fontId="17" fillId="0" borderId="215" xfId="0" applyNumberFormat="1" applyFont="1" applyBorder="1" applyAlignment="1">
      <alignment vertical="center"/>
    </xf>
    <xf numFmtId="3" fontId="17" fillId="0" borderId="216" xfId="0" applyNumberFormat="1" applyFont="1" applyBorder="1" applyAlignment="1">
      <alignment vertical="center"/>
    </xf>
    <xf numFmtId="3" fontId="16" fillId="0" borderId="217" xfId="0" applyNumberFormat="1" applyFont="1" applyBorder="1" applyAlignment="1">
      <alignment vertical="center"/>
    </xf>
    <xf numFmtId="3" fontId="17" fillId="0" borderId="218" xfId="0" applyNumberFormat="1" applyFont="1" applyBorder="1" applyAlignment="1">
      <alignment vertical="center"/>
    </xf>
    <xf numFmtId="3" fontId="16" fillId="3" borderId="216" xfId="0" applyNumberFormat="1" applyFont="1" applyFill="1" applyBorder="1" applyAlignment="1">
      <alignment vertical="center"/>
    </xf>
    <xf numFmtId="3" fontId="16" fillId="3" borderId="217" xfId="0" applyNumberFormat="1" applyFont="1" applyFill="1" applyBorder="1" applyAlignment="1">
      <alignment vertical="center"/>
    </xf>
    <xf numFmtId="0" fontId="16" fillId="0" borderId="81" xfId="0" applyFont="1" applyBorder="1" applyAlignment="1">
      <alignment vertical="center"/>
    </xf>
    <xf numFmtId="3" fontId="17" fillId="0" borderId="14" xfId="0" applyNumberFormat="1" applyFont="1" applyBorder="1" applyAlignment="1">
      <alignment vertical="center"/>
    </xf>
    <xf numFmtId="3" fontId="17" fillId="0" borderId="15" xfId="0" applyNumberFormat="1" applyFont="1" applyBorder="1" applyAlignment="1">
      <alignment vertical="center"/>
    </xf>
    <xf numFmtId="3" fontId="16" fillId="0" borderId="16" xfId="0" applyNumberFormat="1" applyFont="1" applyBorder="1" applyAlignment="1">
      <alignment vertical="center"/>
    </xf>
    <xf numFmtId="3" fontId="17" fillId="0" borderId="17" xfId="0" applyNumberFormat="1" applyFont="1" applyBorder="1" applyAlignment="1">
      <alignment vertical="center"/>
    </xf>
    <xf numFmtId="3" fontId="16" fillId="3" borderId="15" xfId="0" applyNumberFormat="1" applyFont="1" applyFill="1" applyBorder="1" applyAlignment="1">
      <alignment vertical="center"/>
    </xf>
    <xf numFmtId="3" fontId="16" fillId="3" borderId="16" xfId="0" applyNumberFormat="1" applyFont="1" applyFill="1" applyBorder="1" applyAlignment="1">
      <alignment vertical="center"/>
    </xf>
    <xf numFmtId="0" fontId="16" fillId="0" borderId="76" xfId="0" applyFont="1" applyBorder="1" applyAlignment="1">
      <alignment vertical="center"/>
    </xf>
    <xf numFmtId="3" fontId="17" fillId="0" borderId="105" xfId="0" applyNumberFormat="1" applyFont="1" applyBorder="1" applyAlignment="1">
      <alignment vertical="center"/>
    </xf>
    <xf numFmtId="3" fontId="17" fillId="0" borderId="78" xfId="0" applyNumberFormat="1" applyFont="1" applyBorder="1" applyAlignment="1">
      <alignment vertical="center"/>
    </xf>
    <xf numFmtId="3" fontId="16" fillId="0" borderId="79" xfId="0" applyNumberFormat="1" applyFont="1" applyBorder="1" applyAlignment="1">
      <alignment vertical="center"/>
    </xf>
    <xf numFmtId="3" fontId="17" fillId="0" borderId="77" xfId="0" applyNumberFormat="1" applyFont="1" applyBorder="1" applyAlignment="1">
      <alignment vertical="center"/>
    </xf>
    <xf numFmtId="3" fontId="16" fillId="3" borderId="77" xfId="0" applyNumberFormat="1" applyFont="1" applyFill="1" applyBorder="1" applyAlignment="1">
      <alignment horizontal="right" vertical="center"/>
    </xf>
    <xf numFmtId="3" fontId="16" fillId="3" borderId="78" xfId="0" applyNumberFormat="1" applyFont="1" applyFill="1" applyBorder="1" applyAlignment="1">
      <alignment horizontal="right" vertical="center"/>
    </xf>
    <xf numFmtId="3" fontId="16" fillId="3" borderId="79" xfId="0" applyNumberFormat="1" applyFont="1" applyFill="1" applyBorder="1" applyAlignment="1">
      <alignment vertical="center"/>
    </xf>
    <xf numFmtId="0" fontId="16" fillId="0" borderId="98" xfId="0" applyFont="1" applyBorder="1" applyAlignment="1">
      <alignment vertical="center"/>
    </xf>
    <xf numFmtId="3" fontId="17" fillId="0" borderId="111" xfId="0" applyNumberFormat="1" applyFont="1" applyBorder="1" applyAlignment="1">
      <alignment vertical="center"/>
    </xf>
    <xf numFmtId="3" fontId="17" fillId="0" borderId="100" xfId="0" applyNumberFormat="1" applyFont="1" applyBorder="1" applyAlignment="1">
      <alignment vertical="center"/>
    </xf>
    <xf numFmtId="3" fontId="16" fillId="0" borderId="101" xfId="0" applyNumberFormat="1" applyFont="1" applyBorder="1" applyAlignment="1">
      <alignment vertical="center"/>
    </xf>
    <xf numFmtId="3" fontId="17" fillId="0" borderId="99" xfId="0" applyNumberFormat="1" applyFont="1" applyBorder="1" applyAlignment="1">
      <alignment vertical="center"/>
    </xf>
    <xf numFmtId="3" fontId="16" fillId="3" borderId="99" xfId="0" applyNumberFormat="1" applyFont="1" applyFill="1" applyBorder="1" applyAlignment="1">
      <alignment horizontal="right" vertical="center"/>
    </xf>
    <xf numFmtId="3" fontId="16" fillId="3" borderId="100" xfId="0" applyNumberFormat="1" applyFont="1" applyFill="1" applyBorder="1" applyAlignment="1">
      <alignment horizontal="right" vertical="center"/>
    </xf>
    <xf numFmtId="3" fontId="16" fillId="3" borderId="101" xfId="0" applyNumberFormat="1" applyFont="1" applyFill="1" applyBorder="1" applyAlignment="1">
      <alignment vertical="center"/>
    </xf>
    <xf numFmtId="3" fontId="16" fillId="3" borderId="17" xfId="0" applyNumberFormat="1" applyFont="1" applyFill="1" applyBorder="1" applyAlignment="1">
      <alignment horizontal="right" vertical="center"/>
    </xf>
    <xf numFmtId="3" fontId="16" fillId="3" borderId="15" xfId="0" applyNumberFormat="1" applyFont="1" applyFill="1" applyBorder="1" applyAlignment="1">
      <alignment horizontal="right" vertical="center"/>
    </xf>
    <xf numFmtId="0" fontId="16" fillId="0" borderId="220" xfId="0" applyFont="1" applyBorder="1" applyAlignment="1">
      <alignment vertical="center"/>
    </xf>
    <xf numFmtId="3" fontId="17" fillId="0" borderId="221" xfId="0" applyNumberFormat="1" applyFont="1" applyBorder="1" applyAlignment="1">
      <alignment vertical="center"/>
    </xf>
    <xf numFmtId="3" fontId="17" fillId="0" borderId="222" xfId="0" applyNumberFormat="1" applyFont="1" applyBorder="1" applyAlignment="1">
      <alignment vertical="center"/>
    </xf>
    <xf numFmtId="3" fontId="16" fillId="0" borderId="223" xfId="0" applyNumberFormat="1" applyFont="1" applyBorder="1" applyAlignment="1">
      <alignment vertical="center"/>
    </xf>
    <xf numFmtId="3" fontId="17" fillId="0" borderId="224" xfId="0" applyNumberFormat="1" applyFont="1" applyBorder="1" applyAlignment="1">
      <alignment vertical="center"/>
    </xf>
    <xf numFmtId="3" fontId="16" fillId="3" borderId="224" xfId="0" applyNumberFormat="1" applyFont="1" applyFill="1" applyBorder="1" applyAlignment="1">
      <alignment horizontal="right" vertical="center"/>
    </xf>
    <xf numFmtId="3" fontId="16" fillId="3" borderId="222" xfId="0" applyNumberFormat="1" applyFont="1" applyFill="1" applyBorder="1" applyAlignment="1">
      <alignment horizontal="right" vertical="center"/>
    </xf>
    <xf numFmtId="3" fontId="16" fillId="3" borderId="223" xfId="0" applyNumberFormat="1" applyFont="1" applyFill="1" applyBorder="1" applyAlignment="1">
      <alignment vertical="center"/>
    </xf>
    <xf numFmtId="0" fontId="16" fillId="0" borderId="166" xfId="0" applyFont="1" applyBorder="1" applyAlignment="1">
      <alignment vertical="center"/>
    </xf>
    <xf numFmtId="3" fontId="17" fillId="0" borderId="113" xfId="0" applyNumberFormat="1" applyFont="1" applyBorder="1" applyAlignment="1">
      <alignment vertical="center"/>
    </xf>
    <xf numFmtId="3" fontId="17" fillId="0" borderId="114" xfId="0" applyNumberFormat="1" applyFont="1" applyBorder="1" applyAlignment="1">
      <alignment vertical="center"/>
    </xf>
    <xf numFmtId="3" fontId="16" fillId="0" borderId="115" xfId="0" applyNumberFormat="1" applyFont="1" applyBorder="1" applyAlignment="1">
      <alignment vertical="center"/>
    </xf>
    <xf numFmtId="3" fontId="17" fillId="0" borderId="116" xfId="0" applyNumberFormat="1" applyFont="1" applyBorder="1" applyAlignment="1">
      <alignment vertical="center"/>
    </xf>
    <xf numFmtId="3" fontId="16" fillId="3" borderId="116" xfId="0" applyNumberFormat="1" applyFont="1" applyFill="1" applyBorder="1" applyAlignment="1">
      <alignment horizontal="right" vertical="center"/>
    </xf>
    <xf numFmtId="3" fontId="16" fillId="3" borderId="114" xfId="0" applyNumberFormat="1" applyFont="1" applyFill="1" applyBorder="1" applyAlignment="1">
      <alignment horizontal="right" vertical="center"/>
    </xf>
    <xf numFmtId="3" fontId="16" fillId="3" borderId="115" xfId="0" applyNumberFormat="1" applyFont="1" applyFill="1" applyBorder="1" applyAlignment="1">
      <alignment vertical="center"/>
    </xf>
    <xf numFmtId="0" fontId="16" fillId="0" borderId="172" xfId="0" applyFont="1" applyBorder="1" applyAlignment="1">
      <alignment vertical="center"/>
    </xf>
    <xf numFmtId="3" fontId="17" fillId="0" borderId="118" xfId="0" applyNumberFormat="1" applyFont="1" applyBorder="1" applyAlignment="1">
      <alignment vertical="center"/>
    </xf>
    <xf numFmtId="3" fontId="17" fillId="0" borderId="119" xfId="0" applyNumberFormat="1" applyFont="1" applyBorder="1" applyAlignment="1">
      <alignment vertical="center"/>
    </xf>
    <xf numFmtId="3" fontId="16" fillId="0" borderId="120" xfId="0" applyNumberFormat="1" applyFont="1" applyBorder="1" applyAlignment="1">
      <alignment vertical="center"/>
    </xf>
    <xf numFmtId="3" fontId="17" fillId="0" borderId="121" xfId="0" applyNumberFormat="1" applyFont="1" applyBorder="1" applyAlignment="1">
      <alignment vertical="center"/>
    </xf>
    <xf numFmtId="3" fontId="16" fillId="3" borderId="121" xfId="0" applyNumberFormat="1" applyFont="1" applyFill="1" applyBorder="1" applyAlignment="1">
      <alignment horizontal="right" vertical="center"/>
    </xf>
    <xf numFmtId="3" fontId="16" fillId="3" borderId="119" xfId="0" applyNumberFormat="1" applyFont="1" applyFill="1" applyBorder="1" applyAlignment="1">
      <alignment horizontal="right" vertical="center"/>
    </xf>
    <xf numFmtId="3" fontId="16" fillId="3" borderId="120" xfId="0" applyNumberFormat="1" applyFont="1" applyFill="1" applyBorder="1" applyAlignment="1">
      <alignment vertical="center"/>
    </xf>
    <xf numFmtId="0" fontId="16" fillId="0" borderId="173" xfId="0" applyFont="1" applyBorder="1" applyAlignment="1">
      <alignment vertical="center"/>
    </xf>
    <xf numFmtId="3" fontId="17" fillId="0" borderId="123" xfId="0" applyNumberFormat="1" applyFont="1" applyBorder="1" applyAlignment="1">
      <alignment vertical="center"/>
    </xf>
    <xf numFmtId="3" fontId="17" fillId="0" borderId="124" xfId="0" applyNumberFormat="1" applyFont="1" applyBorder="1" applyAlignment="1">
      <alignment vertical="center"/>
    </xf>
    <xf numFmtId="3" fontId="16" fillId="0" borderId="125" xfId="0" applyNumberFormat="1" applyFont="1" applyBorder="1" applyAlignment="1">
      <alignment vertical="center"/>
    </xf>
    <xf numFmtId="3" fontId="17" fillId="0" borderId="126" xfId="0" applyNumberFormat="1" applyFont="1" applyBorder="1" applyAlignment="1">
      <alignment vertical="center"/>
    </xf>
    <xf numFmtId="3" fontId="16" fillId="3" borderId="126" xfId="0" applyNumberFormat="1" applyFont="1" applyFill="1" applyBorder="1" applyAlignment="1">
      <alignment horizontal="right" vertical="center"/>
    </xf>
    <xf numFmtId="3" fontId="16" fillId="3" borderId="124" xfId="0" applyNumberFormat="1" applyFont="1" applyFill="1" applyBorder="1" applyAlignment="1">
      <alignment horizontal="right" vertical="center"/>
    </xf>
    <xf numFmtId="3" fontId="16" fillId="3" borderId="125" xfId="0" applyNumberFormat="1" applyFont="1" applyFill="1" applyBorder="1" applyAlignment="1">
      <alignment vertical="center"/>
    </xf>
    <xf numFmtId="0" fontId="16" fillId="0" borderId="167" xfId="0" applyFont="1" applyBorder="1" applyAlignment="1">
      <alignment vertical="center"/>
    </xf>
    <xf numFmtId="3" fontId="17" fillId="0" borderId="133" xfId="0" applyNumberFormat="1" applyFont="1" applyBorder="1" applyAlignment="1">
      <alignment vertical="center"/>
    </xf>
    <xf numFmtId="3" fontId="17" fillId="0" borderId="134" xfId="0" applyNumberFormat="1" applyFont="1" applyBorder="1" applyAlignment="1">
      <alignment vertical="center"/>
    </xf>
    <xf numFmtId="3" fontId="16" fillId="0" borderId="135" xfId="0" applyNumberFormat="1" applyFont="1" applyBorder="1" applyAlignment="1">
      <alignment vertical="center"/>
    </xf>
    <xf numFmtId="3" fontId="17" fillId="0" borderId="136" xfId="0" applyNumberFormat="1" applyFont="1" applyBorder="1" applyAlignment="1">
      <alignment vertical="center"/>
    </xf>
    <xf numFmtId="3" fontId="16" fillId="3" borderId="136" xfId="0" applyNumberFormat="1" applyFont="1" applyFill="1" applyBorder="1" applyAlignment="1">
      <alignment horizontal="right" vertical="center"/>
    </xf>
    <xf numFmtId="3" fontId="16" fillId="3" borderId="134" xfId="0" applyNumberFormat="1" applyFont="1" applyFill="1" applyBorder="1" applyAlignment="1">
      <alignment horizontal="right" vertical="center"/>
    </xf>
    <xf numFmtId="3" fontId="16" fillId="3" borderId="135" xfId="0" applyNumberFormat="1" applyFont="1" applyFill="1" applyBorder="1" applyAlignment="1">
      <alignment vertical="center"/>
    </xf>
    <xf numFmtId="0" fontId="16" fillId="0" borderId="226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227" xfId="0" applyFont="1" applyBorder="1" applyAlignment="1">
      <alignment vertical="center"/>
    </xf>
    <xf numFmtId="3" fontId="17" fillId="0" borderId="143" xfId="0" applyNumberFormat="1" applyFont="1" applyBorder="1" applyAlignment="1">
      <alignment vertical="center"/>
    </xf>
    <xf numFmtId="3" fontId="17" fillId="0" borderId="144" xfId="0" applyNumberFormat="1" applyFont="1" applyBorder="1" applyAlignment="1">
      <alignment vertical="center"/>
    </xf>
    <xf numFmtId="3" fontId="16" fillId="0" borderId="145" xfId="0" applyNumberFormat="1" applyFont="1" applyBorder="1" applyAlignment="1">
      <alignment vertical="center"/>
    </xf>
    <xf numFmtId="3" fontId="17" fillId="0" borderId="146" xfId="0" applyNumberFormat="1" applyFont="1" applyBorder="1" applyAlignment="1">
      <alignment vertical="center"/>
    </xf>
    <xf numFmtId="3" fontId="16" fillId="3" borderId="146" xfId="0" applyNumberFormat="1" applyFont="1" applyFill="1" applyBorder="1" applyAlignment="1">
      <alignment horizontal="right" vertical="center"/>
    </xf>
    <xf numFmtId="3" fontId="16" fillId="3" borderId="144" xfId="0" applyNumberFormat="1" applyFont="1" applyFill="1" applyBorder="1" applyAlignment="1">
      <alignment horizontal="right" vertical="center"/>
    </xf>
    <xf numFmtId="3" fontId="16" fillId="3" borderId="145" xfId="0" applyNumberFormat="1" applyFont="1" applyFill="1" applyBorder="1" applyAlignment="1">
      <alignment vertical="center"/>
    </xf>
    <xf numFmtId="0" fontId="16" fillId="0" borderId="174" xfId="0" applyFont="1" applyBorder="1" applyAlignment="1">
      <alignment vertical="center"/>
    </xf>
    <xf numFmtId="3" fontId="17" fillId="0" borderId="128" xfId="0" applyNumberFormat="1" applyFont="1" applyBorder="1" applyAlignment="1">
      <alignment vertical="center"/>
    </xf>
    <xf numFmtId="3" fontId="17" fillId="0" borderId="129" xfId="0" applyNumberFormat="1" applyFont="1" applyBorder="1" applyAlignment="1">
      <alignment vertical="center"/>
    </xf>
    <xf numFmtId="3" fontId="16" fillId="0" borderId="130" xfId="0" applyNumberFormat="1" applyFont="1" applyBorder="1" applyAlignment="1">
      <alignment vertical="center"/>
    </xf>
    <xf numFmtId="3" fontId="17" fillId="0" borderId="131" xfId="0" applyNumberFormat="1" applyFont="1" applyBorder="1" applyAlignment="1">
      <alignment vertical="center"/>
    </xf>
    <xf numFmtId="3" fontId="16" fillId="3" borderId="131" xfId="0" applyNumberFormat="1" applyFont="1" applyFill="1" applyBorder="1" applyAlignment="1">
      <alignment horizontal="right" vertical="center"/>
    </xf>
    <xf numFmtId="3" fontId="16" fillId="3" borderId="129" xfId="0" applyNumberFormat="1" applyFont="1" applyFill="1" applyBorder="1" applyAlignment="1">
      <alignment horizontal="right" vertical="center"/>
    </xf>
    <xf numFmtId="3" fontId="16" fillId="3" borderId="130" xfId="0" applyNumberFormat="1" applyFont="1" applyFill="1" applyBorder="1" applyAlignment="1">
      <alignment vertical="center"/>
    </xf>
    <xf numFmtId="3" fontId="13" fillId="0" borderId="10" xfId="0" applyNumberFormat="1" applyFont="1" applyBorder="1" applyAlignment="1">
      <alignment horizontal="right" vertical="center"/>
    </xf>
    <xf numFmtId="0" fontId="13" fillId="3" borderId="11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16" fillId="0" borderId="228" xfId="0" applyFont="1" applyBorder="1" applyAlignment="1">
      <alignment vertical="center"/>
    </xf>
    <xf numFmtId="3" fontId="17" fillId="0" borderId="153" xfId="0" applyNumberFormat="1" applyFont="1" applyBorder="1" applyAlignment="1">
      <alignment vertical="center"/>
    </xf>
    <xf numFmtId="3" fontId="17" fillId="0" borderId="154" xfId="0" applyNumberFormat="1" applyFont="1" applyBorder="1" applyAlignment="1">
      <alignment vertical="center"/>
    </xf>
    <xf numFmtId="3" fontId="16" fillId="0" borderId="155" xfId="0" applyNumberFormat="1" applyFont="1" applyBorder="1" applyAlignment="1">
      <alignment vertical="center"/>
    </xf>
    <xf numFmtId="3" fontId="17" fillId="0" borderId="156" xfId="0" applyNumberFormat="1" applyFont="1" applyBorder="1" applyAlignment="1">
      <alignment vertical="center"/>
    </xf>
    <xf numFmtId="3" fontId="16" fillId="3" borderId="156" xfId="0" applyNumberFormat="1" applyFont="1" applyFill="1" applyBorder="1" applyAlignment="1">
      <alignment horizontal="right" vertical="center"/>
    </xf>
    <xf numFmtId="3" fontId="16" fillId="3" borderId="154" xfId="0" applyNumberFormat="1" applyFont="1" applyFill="1" applyBorder="1" applyAlignment="1">
      <alignment horizontal="right" vertical="center"/>
    </xf>
    <xf numFmtId="3" fontId="16" fillId="3" borderId="155" xfId="0" applyNumberFormat="1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3" fontId="17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3" fontId="16" fillId="3" borderId="0" xfId="0" applyNumberFormat="1" applyFont="1" applyFill="1" applyAlignment="1">
      <alignment horizontal="right" vertical="center"/>
    </xf>
    <xf numFmtId="3" fontId="16" fillId="3" borderId="0" xfId="0" applyNumberFormat="1" applyFont="1" applyFill="1" applyAlignment="1">
      <alignment vertical="center"/>
    </xf>
    <xf numFmtId="0" fontId="21" fillId="2" borderId="230" xfId="0" applyFont="1" applyFill="1" applyBorder="1" applyAlignment="1">
      <alignment vertical="center"/>
    </xf>
    <xf numFmtId="0" fontId="21" fillId="2" borderId="204" xfId="0" applyFont="1" applyFill="1" applyBorder="1" applyAlignment="1">
      <alignment horizontal="center" vertical="center"/>
    </xf>
    <xf numFmtId="0" fontId="21" fillId="2" borderId="231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3" fontId="12" fillId="0" borderId="232" xfId="0" applyNumberFormat="1" applyFont="1" applyBorder="1" applyAlignment="1">
      <alignment horizontal="center" vertical="center"/>
    </xf>
    <xf numFmtId="3" fontId="12" fillId="0" borderId="28" xfId="0" applyNumberFormat="1" applyFont="1" applyBorder="1" applyAlignment="1">
      <alignment horizontal="center" vertical="center"/>
    </xf>
    <xf numFmtId="3" fontId="12" fillId="0" borderId="233" xfId="0" applyNumberFormat="1" applyFont="1" applyBorder="1" applyAlignment="1">
      <alignment horizontal="center" vertical="center"/>
    </xf>
    <xf numFmtId="3" fontId="12" fillId="3" borderId="232" xfId="0" applyNumberFormat="1" applyFont="1" applyFill="1" applyBorder="1" applyAlignment="1">
      <alignment horizontal="center" vertical="center"/>
    </xf>
    <xf numFmtId="3" fontId="12" fillId="3" borderId="28" xfId="0" applyNumberFormat="1" applyFont="1" applyFill="1" applyBorder="1" applyAlignment="1">
      <alignment horizontal="center" vertical="center"/>
    </xf>
    <xf numFmtId="3" fontId="12" fillId="3" borderId="27" xfId="0" applyNumberFormat="1" applyFont="1" applyFill="1" applyBorder="1" applyAlignment="1">
      <alignment horizontal="center" vertical="center"/>
    </xf>
    <xf numFmtId="0" fontId="16" fillId="0" borderId="73" xfId="0" applyFont="1" applyBorder="1" applyAlignment="1">
      <alignment vertical="center"/>
    </xf>
    <xf numFmtId="3" fontId="22" fillId="0" borderId="234" xfId="0" applyNumberFormat="1" applyFont="1" applyBorder="1" applyAlignment="1">
      <alignment vertical="center"/>
    </xf>
    <xf numFmtId="3" fontId="22" fillId="0" borderId="235" xfId="0" applyNumberFormat="1" applyFont="1" applyBorder="1" applyAlignment="1">
      <alignment vertical="center"/>
    </xf>
    <xf numFmtId="3" fontId="16" fillId="0" borderId="236" xfId="0" applyNumberFormat="1" applyFont="1" applyBorder="1" applyAlignment="1">
      <alignment vertical="center"/>
    </xf>
    <xf numFmtId="3" fontId="16" fillId="3" borderId="234" xfId="0" applyNumberFormat="1" applyFont="1" applyFill="1" applyBorder="1" applyAlignment="1">
      <alignment vertical="center"/>
    </xf>
    <xf numFmtId="3" fontId="16" fillId="3" borderId="235" xfId="0" applyNumberFormat="1" applyFont="1" applyFill="1" applyBorder="1" applyAlignment="1">
      <alignment vertical="center"/>
    </xf>
    <xf numFmtId="3" fontId="16" fillId="3" borderId="237" xfId="0" applyNumberFormat="1" applyFont="1" applyFill="1" applyBorder="1" applyAlignment="1">
      <alignment vertical="center"/>
    </xf>
    <xf numFmtId="0" fontId="16" fillId="0" borderId="15" xfId="0" applyFont="1" applyBorder="1" applyAlignment="1">
      <alignment vertical="center"/>
    </xf>
    <xf numFmtId="3" fontId="22" fillId="0" borderId="238" xfId="0" applyNumberFormat="1" applyFont="1" applyBorder="1" applyAlignment="1">
      <alignment vertical="center"/>
    </xf>
    <xf numFmtId="3" fontId="22" fillId="0" borderId="239" xfId="0" applyNumberFormat="1" applyFont="1" applyBorder="1" applyAlignment="1">
      <alignment vertical="center"/>
    </xf>
    <xf numFmtId="3" fontId="16" fillId="0" borderId="240" xfId="0" applyNumberFormat="1" applyFont="1" applyBorder="1" applyAlignment="1">
      <alignment vertical="center"/>
    </xf>
    <xf numFmtId="3" fontId="16" fillId="3" borderId="238" xfId="0" applyNumberFormat="1" applyFont="1" applyFill="1" applyBorder="1" applyAlignment="1">
      <alignment vertical="center"/>
    </xf>
    <xf numFmtId="3" fontId="16" fillId="3" borderId="239" xfId="0" applyNumberFormat="1" applyFont="1" applyFill="1" applyBorder="1" applyAlignment="1">
      <alignment vertical="center"/>
    </xf>
    <xf numFmtId="3" fontId="16" fillId="3" borderId="241" xfId="0" applyNumberFormat="1" applyFont="1" applyFill="1" applyBorder="1" applyAlignment="1">
      <alignment vertical="center"/>
    </xf>
    <xf numFmtId="3" fontId="22" fillId="0" borderId="243" xfId="0" applyNumberFormat="1" applyFont="1" applyBorder="1" applyAlignment="1">
      <alignment vertical="center"/>
    </xf>
    <xf numFmtId="3" fontId="22" fillId="0" borderId="244" xfId="0" applyNumberFormat="1" applyFont="1" applyBorder="1" applyAlignment="1">
      <alignment vertical="center"/>
    </xf>
    <xf numFmtId="3" fontId="16" fillId="0" borderId="245" xfId="0" applyNumberFormat="1" applyFont="1" applyBorder="1" applyAlignment="1">
      <alignment vertical="center"/>
    </xf>
    <xf numFmtId="3" fontId="16" fillId="3" borderId="243" xfId="0" applyNumberFormat="1" applyFont="1" applyFill="1" applyBorder="1" applyAlignment="1">
      <alignment vertical="center"/>
    </xf>
    <xf numFmtId="3" fontId="16" fillId="3" borderId="244" xfId="0" applyNumberFormat="1" applyFont="1" applyFill="1" applyBorder="1" applyAlignment="1">
      <alignment vertical="center"/>
    </xf>
    <xf numFmtId="3" fontId="16" fillId="3" borderId="246" xfId="0" applyNumberFormat="1" applyFont="1" applyFill="1" applyBorder="1" applyAlignment="1">
      <alignment vertical="center"/>
    </xf>
    <xf numFmtId="0" fontId="16" fillId="0" borderId="247" xfId="0" applyFont="1" applyBorder="1" applyAlignment="1">
      <alignment vertical="center"/>
    </xf>
    <xf numFmtId="3" fontId="22" fillId="0" borderId="248" xfId="0" applyNumberFormat="1" applyFont="1" applyBorder="1" applyAlignment="1">
      <alignment vertical="center"/>
    </xf>
    <xf numFmtId="3" fontId="22" fillId="0" borderId="249" xfId="0" applyNumberFormat="1" applyFont="1" applyBorder="1" applyAlignment="1">
      <alignment vertical="center"/>
    </xf>
    <xf numFmtId="3" fontId="16" fillId="0" borderId="250" xfId="0" applyNumberFormat="1" applyFont="1" applyBorder="1" applyAlignment="1">
      <alignment vertical="center"/>
    </xf>
    <xf numFmtId="3" fontId="16" fillId="3" borderId="248" xfId="0" applyNumberFormat="1" applyFont="1" applyFill="1" applyBorder="1" applyAlignment="1">
      <alignment vertical="center"/>
    </xf>
    <xf numFmtId="3" fontId="16" fillId="3" borderId="249" xfId="0" applyNumberFormat="1" applyFont="1" applyFill="1" applyBorder="1" applyAlignment="1">
      <alignment vertical="center"/>
    </xf>
    <xf numFmtId="3" fontId="16" fillId="3" borderId="251" xfId="0" applyNumberFormat="1" applyFont="1" applyFill="1" applyBorder="1" applyAlignment="1">
      <alignment vertical="center"/>
    </xf>
    <xf numFmtId="0" fontId="16" fillId="0" borderId="252" xfId="0" applyFont="1" applyBorder="1" applyAlignment="1">
      <alignment vertical="center"/>
    </xf>
    <xf numFmtId="3" fontId="22" fillId="0" borderId="253" xfId="0" applyNumberFormat="1" applyFont="1" applyBorder="1" applyAlignment="1">
      <alignment vertical="center"/>
    </xf>
    <xf numFmtId="3" fontId="22" fillId="0" borderId="254" xfId="0" applyNumberFormat="1" applyFont="1" applyBorder="1" applyAlignment="1">
      <alignment vertical="center"/>
    </xf>
    <xf numFmtId="3" fontId="16" fillId="0" borderId="255" xfId="0" applyNumberFormat="1" applyFont="1" applyBorder="1" applyAlignment="1">
      <alignment vertical="center"/>
    </xf>
    <xf numFmtId="3" fontId="16" fillId="3" borderId="253" xfId="0" applyNumberFormat="1" applyFont="1" applyFill="1" applyBorder="1" applyAlignment="1">
      <alignment vertical="center"/>
    </xf>
    <xf numFmtId="3" fontId="16" fillId="3" borderId="254" xfId="0" applyNumberFormat="1" applyFont="1" applyFill="1" applyBorder="1" applyAlignment="1">
      <alignment vertical="center"/>
    </xf>
    <xf numFmtId="3" fontId="16" fillId="3" borderId="256" xfId="0" applyNumberFormat="1" applyFont="1" applyFill="1" applyBorder="1" applyAlignment="1">
      <alignment vertical="center"/>
    </xf>
    <xf numFmtId="0" fontId="16" fillId="0" borderId="257" xfId="0" applyFont="1" applyBorder="1" applyAlignment="1">
      <alignment horizontal="left" vertical="center"/>
    </xf>
    <xf numFmtId="0" fontId="16" fillId="0" borderId="258" xfId="0" applyFont="1" applyBorder="1" applyAlignment="1">
      <alignment horizontal="left" vertical="center"/>
    </xf>
    <xf numFmtId="3" fontId="22" fillId="0" borderId="259" xfId="0" applyNumberFormat="1" applyFont="1" applyBorder="1" applyAlignment="1">
      <alignment vertical="center"/>
    </xf>
    <xf numFmtId="3" fontId="22" fillId="0" borderId="260" xfId="0" applyNumberFormat="1" applyFont="1" applyBorder="1" applyAlignment="1">
      <alignment vertical="center"/>
    </xf>
    <xf numFmtId="3" fontId="16" fillId="0" borderId="261" xfId="0" applyNumberFormat="1" applyFont="1" applyBorder="1" applyAlignment="1">
      <alignment vertical="center"/>
    </xf>
    <xf numFmtId="3" fontId="16" fillId="3" borderId="259" xfId="0" applyNumberFormat="1" applyFont="1" applyFill="1" applyBorder="1" applyAlignment="1">
      <alignment vertical="center"/>
    </xf>
    <xf numFmtId="3" fontId="16" fillId="3" borderId="260" xfId="0" applyNumberFormat="1" applyFont="1" applyFill="1" applyBorder="1" applyAlignment="1">
      <alignment vertical="center"/>
    </xf>
    <xf numFmtId="3" fontId="16" fillId="3" borderId="262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3" fontId="23" fillId="2" borderId="8" xfId="0" applyNumberFormat="1" applyFont="1" applyFill="1" applyBorder="1" applyAlignment="1">
      <alignment vertical="center"/>
    </xf>
    <xf numFmtId="3" fontId="24" fillId="2" borderId="8" xfId="0" applyNumberFormat="1" applyFont="1" applyFill="1" applyBorder="1" applyAlignment="1">
      <alignment vertical="center"/>
    </xf>
    <xf numFmtId="3" fontId="23" fillId="2" borderId="69" xfId="0" applyNumberFormat="1" applyFont="1" applyFill="1" applyBorder="1" applyAlignment="1">
      <alignment vertical="center"/>
    </xf>
    <xf numFmtId="3" fontId="12" fillId="0" borderId="26" xfId="0" applyNumberFormat="1" applyFont="1" applyBorder="1" applyAlignment="1">
      <alignment horizontal="center" vertical="center"/>
    </xf>
    <xf numFmtId="3" fontId="12" fillId="3" borderId="9" xfId="0" applyNumberFormat="1" applyFont="1" applyFill="1" applyBorder="1" applyAlignment="1">
      <alignment horizontal="center" vertical="center"/>
    </xf>
    <xf numFmtId="3" fontId="12" fillId="3" borderId="10" xfId="0" applyNumberFormat="1" applyFont="1" applyFill="1" applyBorder="1" applyAlignment="1">
      <alignment horizontal="center" vertical="center"/>
    </xf>
    <xf numFmtId="0" fontId="16" fillId="0" borderId="263" xfId="0" applyFont="1" applyBorder="1" applyAlignment="1">
      <alignment vertical="center"/>
    </xf>
    <xf numFmtId="3" fontId="22" fillId="0" borderId="264" xfId="0" applyNumberFormat="1" applyFont="1" applyBorder="1" applyAlignment="1">
      <alignment vertical="center"/>
    </xf>
    <xf numFmtId="3" fontId="22" fillId="0" borderId="265" xfId="0" applyNumberFormat="1" applyFont="1" applyBorder="1" applyAlignment="1">
      <alignment vertical="center"/>
    </xf>
    <xf numFmtId="3" fontId="16" fillId="0" borderId="266" xfId="0" applyNumberFormat="1" applyFont="1" applyBorder="1" applyAlignment="1">
      <alignment vertical="center"/>
    </xf>
    <xf numFmtId="3" fontId="16" fillId="0" borderId="267" xfId="0" applyNumberFormat="1" applyFont="1" applyBorder="1" applyAlignment="1">
      <alignment vertical="center"/>
    </xf>
    <xf numFmtId="3" fontId="16" fillId="3" borderId="182" xfId="0" applyNumberFormat="1" applyFont="1" applyFill="1" applyBorder="1" applyAlignment="1">
      <alignment vertical="center"/>
    </xf>
    <xf numFmtId="3" fontId="16" fillId="3" borderId="183" xfId="0" applyNumberFormat="1" applyFont="1" applyFill="1" applyBorder="1" applyAlignment="1">
      <alignment vertical="center"/>
    </xf>
    <xf numFmtId="0" fontId="16" fillId="0" borderId="50" xfId="0" applyFont="1" applyBorder="1" applyAlignment="1">
      <alignment vertical="center"/>
    </xf>
    <xf numFmtId="3" fontId="22" fillId="0" borderId="268" xfId="0" applyNumberFormat="1" applyFont="1" applyBorder="1" applyAlignment="1">
      <alignment vertical="center"/>
    </xf>
    <xf numFmtId="3" fontId="22" fillId="0" borderId="34" xfId="0" applyNumberFormat="1" applyFont="1" applyBorder="1" applyAlignment="1">
      <alignment vertical="center"/>
    </xf>
    <xf numFmtId="3" fontId="16" fillId="0" borderId="26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3" fontId="16" fillId="3" borderId="21" xfId="0" applyNumberFormat="1" applyFont="1" applyFill="1" applyBorder="1" applyAlignment="1">
      <alignment vertical="center"/>
    </xf>
    <xf numFmtId="3" fontId="16" fillId="3" borderId="22" xfId="0" applyNumberFormat="1" applyFont="1" applyFill="1" applyBorder="1" applyAlignment="1">
      <alignment vertical="center"/>
    </xf>
    <xf numFmtId="0" fontId="16" fillId="0" borderId="271" xfId="0" applyFont="1" applyBorder="1" applyAlignment="1">
      <alignment vertical="center"/>
    </xf>
    <xf numFmtId="3" fontId="22" fillId="0" borderId="272" xfId="0" applyNumberFormat="1" applyFont="1" applyBorder="1" applyAlignment="1">
      <alignment vertical="center"/>
    </xf>
    <xf numFmtId="3" fontId="22" fillId="0" borderId="273" xfId="0" applyNumberFormat="1" applyFont="1" applyBorder="1" applyAlignment="1">
      <alignment vertical="center"/>
    </xf>
    <xf numFmtId="3" fontId="16" fillId="0" borderId="274" xfId="0" applyNumberFormat="1" applyFont="1" applyBorder="1" applyAlignment="1">
      <alignment vertical="center"/>
    </xf>
    <xf numFmtId="3" fontId="16" fillId="0" borderId="35" xfId="0" applyNumberFormat="1" applyFont="1" applyBorder="1" applyAlignment="1">
      <alignment vertical="center"/>
    </xf>
    <xf numFmtId="3" fontId="16" fillId="3" borderId="37" xfId="0" applyNumberFormat="1" applyFont="1" applyFill="1" applyBorder="1" applyAlignment="1">
      <alignment vertical="center"/>
    </xf>
    <xf numFmtId="3" fontId="16" fillId="3" borderId="38" xfId="0" applyNumberFormat="1" applyFont="1" applyFill="1" applyBorder="1" applyAlignment="1">
      <alignment vertical="center"/>
    </xf>
    <xf numFmtId="0" fontId="16" fillId="0" borderId="275" xfId="0" applyFont="1" applyBorder="1" applyAlignment="1">
      <alignment vertical="center"/>
    </xf>
    <xf numFmtId="3" fontId="22" fillId="0" borderId="276" xfId="0" applyNumberFormat="1" applyFont="1" applyBorder="1" applyAlignment="1">
      <alignment vertical="center"/>
    </xf>
    <xf numFmtId="3" fontId="22" fillId="0" borderId="30" xfId="0" applyNumberFormat="1" applyFont="1" applyBorder="1" applyAlignment="1">
      <alignment vertical="center"/>
    </xf>
    <xf numFmtId="3" fontId="16" fillId="0" borderId="277" xfId="0" applyNumberFormat="1" applyFont="1" applyBorder="1" applyAlignment="1">
      <alignment vertical="center"/>
    </xf>
    <xf numFmtId="3" fontId="16" fillId="0" borderId="278" xfId="0" applyNumberFormat="1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3" fontId="22" fillId="0" borderId="279" xfId="0" applyNumberFormat="1" applyFont="1" applyBorder="1" applyAlignment="1">
      <alignment vertical="center"/>
    </xf>
    <xf numFmtId="3" fontId="22" fillId="0" borderId="280" xfId="0" applyNumberFormat="1" applyFont="1" applyBorder="1" applyAlignment="1">
      <alignment vertical="center"/>
    </xf>
    <xf numFmtId="3" fontId="16" fillId="0" borderId="281" xfId="0" applyNumberFormat="1" applyFont="1" applyBorder="1" applyAlignment="1">
      <alignment vertical="center"/>
    </xf>
    <xf numFmtId="3" fontId="16" fillId="0" borderId="282" xfId="0" applyNumberFormat="1" applyFont="1" applyBorder="1" applyAlignment="1">
      <alignment vertical="center"/>
    </xf>
    <xf numFmtId="3" fontId="16" fillId="3" borderId="252" xfId="0" applyNumberFormat="1" applyFont="1" applyFill="1" applyBorder="1" applyAlignment="1">
      <alignment vertical="center"/>
    </xf>
    <xf numFmtId="3" fontId="16" fillId="3" borderId="283" xfId="0" applyNumberFormat="1" applyFont="1" applyFill="1" applyBorder="1" applyAlignment="1">
      <alignment vertical="center"/>
    </xf>
    <xf numFmtId="0" fontId="16" fillId="0" borderId="284" xfId="0" applyFont="1" applyBorder="1" applyAlignment="1">
      <alignment vertical="center"/>
    </xf>
    <xf numFmtId="3" fontId="16" fillId="0" borderId="285" xfId="0" applyNumberFormat="1" applyFont="1" applyBorder="1" applyAlignment="1">
      <alignment vertical="center"/>
    </xf>
    <xf numFmtId="3" fontId="16" fillId="3" borderId="286" xfId="0" applyNumberFormat="1" applyFont="1" applyFill="1" applyBorder="1" applyAlignment="1">
      <alignment vertical="center"/>
    </xf>
    <xf numFmtId="3" fontId="16" fillId="3" borderId="287" xfId="0" applyNumberFormat="1" applyFont="1" applyFill="1" applyBorder="1" applyAlignment="1">
      <alignment vertical="center"/>
    </xf>
    <xf numFmtId="3" fontId="16" fillId="0" borderId="288" xfId="0" applyNumberFormat="1" applyFont="1" applyBorder="1" applyAlignment="1">
      <alignment vertical="center"/>
    </xf>
    <xf numFmtId="3" fontId="16" fillId="3" borderId="257" xfId="0" applyNumberFormat="1" applyFont="1" applyFill="1" applyBorder="1" applyAlignment="1">
      <alignment vertical="center"/>
    </xf>
    <xf numFmtId="3" fontId="16" fillId="3" borderId="289" xfId="0" applyNumberFormat="1" applyFont="1" applyFill="1" applyBorder="1" applyAlignment="1">
      <alignment vertical="center"/>
    </xf>
    <xf numFmtId="3" fontId="16" fillId="0" borderId="290" xfId="0" applyNumberFormat="1" applyFont="1" applyBorder="1" applyAlignment="1">
      <alignment vertical="center"/>
    </xf>
    <xf numFmtId="3" fontId="16" fillId="3" borderId="291" xfId="0" applyNumberFormat="1" applyFont="1" applyFill="1" applyBorder="1" applyAlignment="1">
      <alignment vertical="center"/>
    </xf>
    <xf numFmtId="3" fontId="16" fillId="3" borderId="292" xfId="0" applyNumberFormat="1" applyFont="1" applyFill="1" applyBorder="1" applyAlignment="1">
      <alignment vertical="center"/>
    </xf>
    <xf numFmtId="3" fontId="16" fillId="0" borderId="293" xfId="0" applyNumberFormat="1" applyFont="1" applyBorder="1" applyAlignment="1">
      <alignment vertical="center"/>
    </xf>
    <xf numFmtId="3" fontId="16" fillId="3" borderId="294" xfId="0" applyNumberFormat="1" applyFont="1" applyFill="1" applyBorder="1" applyAlignment="1">
      <alignment vertical="center"/>
    </xf>
    <xf numFmtId="3" fontId="16" fillId="3" borderId="295" xfId="0" applyNumberFormat="1" applyFont="1" applyFill="1" applyBorder="1" applyAlignment="1">
      <alignment vertical="center"/>
    </xf>
    <xf numFmtId="0" fontId="16" fillId="0" borderId="296" xfId="0" applyFont="1" applyBorder="1" applyAlignment="1">
      <alignment horizontal="left" vertical="center"/>
    </xf>
    <xf numFmtId="3" fontId="22" fillId="0" borderId="297" xfId="0" applyNumberFormat="1" applyFont="1" applyBorder="1" applyAlignment="1">
      <alignment vertical="center"/>
    </xf>
    <xf numFmtId="3" fontId="22" fillId="0" borderId="298" xfId="0" applyNumberFormat="1" applyFont="1" applyBorder="1" applyAlignment="1">
      <alignment vertical="center"/>
    </xf>
    <xf numFmtId="3" fontId="16" fillId="0" borderId="299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0" fontId="16" fillId="0" borderId="50" xfId="0" applyFont="1" applyBorder="1" applyAlignment="1">
      <alignment horizontal="left" vertical="center"/>
    </xf>
    <xf numFmtId="0" fontId="16" fillId="0" borderId="300" xfId="0" applyFont="1" applyBorder="1" applyAlignment="1">
      <alignment horizontal="left" vertical="center"/>
    </xf>
    <xf numFmtId="3" fontId="22" fillId="0" borderId="301" xfId="0" applyNumberFormat="1" applyFont="1" applyBorder="1" applyAlignment="1">
      <alignment vertical="center"/>
    </xf>
    <xf numFmtId="3" fontId="22" fillId="0" borderId="302" xfId="0" applyNumberFormat="1" applyFont="1" applyBorder="1" applyAlignment="1">
      <alignment vertical="center"/>
    </xf>
    <xf numFmtId="3" fontId="16" fillId="0" borderId="303" xfId="0" applyNumberFormat="1" applyFont="1" applyBorder="1" applyAlignment="1">
      <alignment vertical="center"/>
    </xf>
    <xf numFmtId="3" fontId="16" fillId="0" borderId="304" xfId="0" applyNumberFormat="1" applyFont="1" applyBorder="1" applyAlignment="1">
      <alignment vertical="center"/>
    </xf>
    <xf numFmtId="3" fontId="16" fillId="3" borderId="305" xfId="0" applyNumberFormat="1" applyFont="1" applyFill="1" applyBorder="1" applyAlignment="1">
      <alignment vertical="center"/>
    </xf>
    <xf numFmtId="3" fontId="16" fillId="3" borderId="306" xfId="0" applyNumberFormat="1" applyFont="1" applyFill="1" applyBorder="1" applyAlignment="1">
      <alignment vertical="center"/>
    </xf>
    <xf numFmtId="0" fontId="22" fillId="0" borderId="229" xfId="0" applyFont="1" applyBorder="1"/>
    <xf numFmtId="0" fontId="25" fillId="0" borderId="229" xfId="0" applyFont="1" applyBorder="1"/>
    <xf numFmtId="3" fontId="22" fillId="0" borderId="229" xfId="0" applyNumberFormat="1" applyFont="1" applyBorder="1"/>
    <xf numFmtId="3" fontId="3" fillId="0" borderId="0" xfId="0" applyNumberFormat="1" applyFont="1" applyAlignment="1">
      <alignment horizontal="left" vertical="center"/>
    </xf>
    <xf numFmtId="0" fontId="21" fillId="4" borderId="309" xfId="0" applyFont="1" applyFill="1" applyBorder="1" applyAlignment="1">
      <alignment vertical="center"/>
    </xf>
    <xf numFmtId="0" fontId="21" fillId="4" borderId="311" xfId="0" applyFont="1" applyFill="1" applyBorder="1" applyAlignment="1">
      <alignment horizontal="center" vertical="center"/>
    </xf>
    <xf numFmtId="0" fontId="21" fillId="4" borderId="31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3" fontId="16" fillId="5" borderId="315" xfId="0" applyNumberFormat="1" applyFont="1" applyFill="1" applyBorder="1" applyAlignment="1">
      <alignment horizontal="center" vertical="center"/>
    </xf>
    <xf numFmtId="3" fontId="16" fillId="5" borderId="316" xfId="0" applyNumberFormat="1" applyFont="1" applyFill="1" applyBorder="1" applyAlignment="1">
      <alignment horizontal="center" vertical="center"/>
    </xf>
    <xf numFmtId="3" fontId="16" fillId="5" borderId="317" xfId="0" applyNumberFormat="1" applyFont="1" applyFill="1" applyBorder="1" applyAlignment="1">
      <alignment horizontal="center" vertical="center"/>
    </xf>
    <xf numFmtId="3" fontId="16" fillId="5" borderId="318" xfId="0" applyNumberFormat="1" applyFont="1" applyFill="1" applyBorder="1" applyAlignment="1">
      <alignment horizontal="center" vertical="center"/>
    </xf>
    <xf numFmtId="3" fontId="16" fillId="5" borderId="319" xfId="0" applyNumberFormat="1" applyFont="1" applyFill="1" applyBorder="1" applyAlignment="1">
      <alignment horizontal="center" vertical="center"/>
    </xf>
    <xf numFmtId="0" fontId="26" fillId="0" borderId="0" xfId="0" applyFont="1"/>
    <xf numFmtId="0" fontId="16" fillId="0" borderId="321" xfId="0" applyFont="1" applyBorder="1" applyAlignment="1">
      <alignment vertical="center"/>
    </xf>
    <xf numFmtId="3" fontId="22" fillId="0" borderId="322" xfId="0" applyNumberFormat="1" applyFont="1" applyBorder="1" applyAlignment="1">
      <alignment vertical="center"/>
    </xf>
    <xf numFmtId="3" fontId="22" fillId="0" borderId="323" xfId="0" applyNumberFormat="1" applyFont="1" applyBorder="1" applyAlignment="1">
      <alignment vertical="center"/>
    </xf>
    <xf numFmtId="3" fontId="16" fillId="0" borderId="324" xfId="0" applyNumberFormat="1" applyFont="1" applyBorder="1" applyAlignment="1">
      <alignment vertical="center"/>
    </xf>
    <xf numFmtId="3" fontId="16" fillId="3" borderId="321" xfId="0" applyNumberFormat="1" applyFont="1" applyFill="1" applyBorder="1" applyAlignment="1">
      <alignment vertical="center"/>
    </xf>
    <xf numFmtId="3" fontId="16" fillId="3" borderId="325" xfId="0" applyNumberFormat="1" applyFont="1" applyFill="1" applyBorder="1" applyAlignment="1">
      <alignment vertical="center"/>
    </xf>
    <xf numFmtId="0" fontId="16" fillId="0" borderId="326" xfId="0" applyFont="1" applyBorder="1" applyAlignment="1">
      <alignment vertical="center"/>
    </xf>
    <xf numFmtId="3" fontId="22" fillId="0" borderId="327" xfId="0" applyNumberFormat="1" applyFont="1" applyBorder="1" applyAlignment="1">
      <alignment vertical="center"/>
    </xf>
    <xf numFmtId="3" fontId="22" fillId="0" borderId="328" xfId="0" applyNumberFormat="1" applyFont="1" applyBorder="1" applyAlignment="1">
      <alignment vertical="center"/>
    </xf>
    <xf numFmtId="3" fontId="16" fillId="0" borderId="329" xfId="0" applyNumberFormat="1" applyFont="1" applyBorder="1" applyAlignment="1">
      <alignment vertical="center"/>
    </xf>
    <xf numFmtId="3" fontId="16" fillId="3" borderId="326" xfId="0" applyNumberFormat="1" applyFont="1" applyFill="1" applyBorder="1" applyAlignment="1">
      <alignment vertical="center"/>
    </xf>
    <xf numFmtId="3" fontId="16" fillId="3" borderId="330" xfId="0" applyNumberFormat="1" applyFont="1" applyFill="1" applyBorder="1" applyAlignment="1">
      <alignment vertical="center"/>
    </xf>
    <xf numFmtId="0" fontId="16" fillId="0" borderId="332" xfId="0" applyFont="1" applyBorder="1" applyAlignment="1">
      <alignment vertical="center"/>
    </xf>
    <xf numFmtId="3" fontId="22" fillId="0" borderId="333" xfId="0" applyNumberFormat="1" applyFont="1" applyBorder="1" applyAlignment="1">
      <alignment vertical="center"/>
    </xf>
    <xf numFmtId="3" fontId="22" fillId="0" borderId="334" xfId="0" applyNumberFormat="1" applyFont="1" applyBorder="1" applyAlignment="1">
      <alignment vertical="center"/>
    </xf>
    <xf numFmtId="3" fontId="16" fillId="0" borderId="335" xfId="0" applyNumberFormat="1" applyFont="1" applyBorder="1" applyAlignment="1">
      <alignment vertical="center"/>
    </xf>
    <xf numFmtId="3" fontId="16" fillId="3" borderId="332" xfId="0" applyNumberFormat="1" applyFont="1" applyFill="1" applyBorder="1" applyAlignment="1">
      <alignment vertical="center"/>
    </xf>
    <xf numFmtId="3" fontId="16" fillId="3" borderId="336" xfId="0" applyNumberFormat="1" applyFont="1" applyFill="1" applyBorder="1" applyAlignment="1">
      <alignment vertical="center"/>
    </xf>
    <xf numFmtId="3" fontId="22" fillId="0" borderId="343" xfId="0" applyNumberFormat="1" applyFont="1" applyBorder="1" applyAlignment="1">
      <alignment vertical="center"/>
    </xf>
    <xf numFmtId="3" fontId="22" fillId="0" borderId="344" xfId="0" applyNumberFormat="1" applyFont="1" applyBorder="1" applyAlignment="1">
      <alignment vertical="center"/>
    </xf>
    <xf numFmtId="3" fontId="16" fillId="0" borderId="345" xfId="0" applyNumberFormat="1" applyFont="1" applyBorder="1" applyAlignment="1">
      <alignment vertical="center"/>
    </xf>
    <xf numFmtId="3" fontId="16" fillId="3" borderId="346" xfId="0" applyNumberFormat="1" applyFont="1" applyFill="1" applyBorder="1" applyAlignment="1">
      <alignment vertical="center"/>
    </xf>
    <xf numFmtId="3" fontId="16" fillId="3" borderId="347" xfId="0" applyNumberFormat="1" applyFont="1" applyFill="1" applyBorder="1" applyAlignment="1">
      <alignment vertical="center"/>
    </xf>
    <xf numFmtId="0" fontId="16" fillId="0" borderId="350" xfId="0" applyFont="1" applyBorder="1" applyAlignment="1">
      <alignment vertical="center"/>
    </xf>
    <xf numFmtId="0" fontId="16" fillId="5" borderId="351" xfId="0" applyFont="1" applyFill="1" applyBorder="1" applyAlignment="1">
      <alignment horizontal="center" vertical="center"/>
    </xf>
    <xf numFmtId="0" fontId="16" fillId="5" borderId="318" xfId="0" applyFont="1" applyFill="1" applyBorder="1" applyAlignment="1">
      <alignment horizontal="left" vertical="center"/>
    </xf>
    <xf numFmtId="0" fontId="27" fillId="0" borderId="0" xfId="0" applyFont="1"/>
    <xf numFmtId="0" fontId="16" fillId="0" borderId="321" xfId="0" applyFont="1" applyBorder="1" applyAlignment="1">
      <alignment horizontal="left" vertical="center"/>
    </xf>
    <xf numFmtId="0" fontId="16" fillId="0" borderId="326" xfId="0" applyFont="1" applyBorder="1" applyAlignment="1">
      <alignment horizontal="left" vertical="center"/>
    </xf>
    <xf numFmtId="0" fontId="16" fillId="0" borderId="332" xfId="0" applyFont="1" applyBorder="1" applyAlignment="1">
      <alignment horizontal="left" vertical="center"/>
    </xf>
    <xf numFmtId="0" fontId="22" fillId="0" borderId="0" xfId="0" applyFont="1"/>
    <xf numFmtId="0" fontId="25" fillId="0" borderId="0" xfId="0" applyFont="1"/>
    <xf numFmtId="3" fontId="22" fillId="0" borderId="0" xfId="0" applyNumberFormat="1" applyFont="1"/>
    <xf numFmtId="3" fontId="23" fillId="4" borderId="354" xfId="0" applyNumberFormat="1" applyFont="1" applyFill="1" applyBorder="1" applyAlignment="1">
      <alignment vertical="center"/>
    </xf>
    <xf numFmtId="3" fontId="24" fillId="4" borderId="354" xfId="0" applyNumberFormat="1" applyFont="1" applyFill="1" applyBorder="1" applyAlignment="1">
      <alignment vertical="center"/>
    </xf>
    <xf numFmtId="3" fontId="23" fillId="4" borderId="355" xfId="0" applyNumberFormat="1" applyFont="1" applyFill="1" applyBorder="1" applyAlignment="1">
      <alignment vertical="center"/>
    </xf>
    <xf numFmtId="0" fontId="0" fillId="6" borderId="0" xfId="0" applyFill="1"/>
    <xf numFmtId="0" fontId="2" fillId="6" borderId="0" xfId="0" applyFont="1" applyFill="1"/>
    <xf numFmtId="3" fontId="3" fillId="6" borderId="0" xfId="0" applyNumberFormat="1" applyFont="1" applyFill="1" applyAlignment="1">
      <alignment horizontal="left" vertical="center"/>
    </xf>
    <xf numFmtId="0" fontId="28" fillId="6" borderId="0" xfId="0" applyFont="1" applyFill="1" applyAlignment="1">
      <alignment horizontal="right" vertical="center"/>
    </xf>
    <xf numFmtId="0" fontId="21" fillId="7" borderId="357" xfId="0" applyFont="1" applyFill="1" applyBorder="1" applyAlignment="1">
      <alignment vertical="center"/>
    </xf>
    <xf numFmtId="0" fontId="21" fillId="7" borderId="358" xfId="0" applyFont="1" applyFill="1" applyBorder="1" applyAlignment="1">
      <alignment horizontal="center" vertical="center"/>
    </xf>
    <xf numFmtId="0" fontId="21" fillId="7" borderId="359" xfId="0" applyFont="1" applyFill="1" applyBorder="1" applyAlignment="1">
      <alignment horizontal="center" vertical="center"/>
    </xf>
    <xf numFmtId="3" fontId="16" fillId="8" borderId="315" xfId="0" applyNumberFormat="1" applyFont="1" applyFill="1" applyBorder="1" applyAlignment="1">
      <alignment horizontal="center" vertical="center"/>
    </xf>
    <xf numFmtId="3" fontId="16" fillId="8" borderId="316" xfId="0" applyNumberFormat="1" applyFont="1" applyFill="1" applyBorder="1" applyAlignment="1">
      <alignment horizontal="center" vertical="center"/>
    </xf>
    <xf numFmtId="3" fontId="16" fillId="8" borderId="317" xfId="0" applyNumberFormat="1" applyFont="1" applyFill="1" applyBorder="1" applyAlignment="1">
      <alignment horizontal="center" vertical="center"/>
    </xf>
    <xf numFmtId="3" fontId="16" fillId="8" borderId="318" xfId="0" applyNumberFormat="1" applyFont="1" applyFill="1" applyBorder="1" applyAlignment="1">
      <alignment horizontal="center" vertical="center"/>
    </xf>
    <xf numFmtId="3" fontId="16" fillId="8" borderId="319" xfId="0" applyNumberFormat="1" applyFont="1" applyFill="1" applyBorder="1" applyAlignment="1">
      <alignment horizontal="center" vertical="center"/>
    </xf>
    <xf numFmtId="3" fontId="22" fillId="6" borderId="327" xfId="0" applyNumberFormat="1" applyFont="1" applyFill="1" applyBorder="1" applyAlignment="1">
      <alignment vertical="center"/>
    </xf>
    <xf numFmtId="3" fontId="16" fillId="6" borderId="329" xfId="0" applyNumberFormat="1" applyFont="1" applyFill="1" applyBorder="1" applyAlignment="1">
      <alignment vertical="center"/>
    </xf>
    <xf numFmtId="0" fontId="16" fillId="6" borderId="332" xfId="0" applyFont="1" applyFill="1" applyBorder="1" applyAlignment="1">
      <alignment vertical="center"/>
    </xf>
    <xf numFmtId="3" fontId="22" fillId="6" borderId="328" xfId="0" applyNumberFormat="1" applyFont="1" applyFill="1" applyBorder="1" applyAlignment="1">
      <alignment vertical="center"/>
    </xf>
    <xf numFmtId="3" fontId="23" fillId="9" borderId="314" xfId="0" applyNumberFormat="1" applyFont="1" applyFill="1" applyBorder="1" applyAlignment="1">
      <alignment vertical="center"/>
    </xf>
    <xf numFmtId="3" fontId="24" fillId="9" borderId="314" xfId="0" applyNumberFormat="1" applyFont="1" applyFill="1" applyBorder="1" applyAlignment="1">
      <alignment vertical="center"/>
    </xf>
    <xf numFmtId="3" fontId="23" fillId="9" borderId="360" xfId="0" applyNumberFormat="1" applyFont="1" applyFill="1" applyBorder="1" applyAlignment="1">
      <alignment vertical="center"/>
    </xf>
    <xf numFmtId="10" fontId="0" fillId="0" borderId="0" xfId="0" applyNumberFormat="1"/>
    <xf numFmtId="3" fontId="0" fillId="6" borderId="0" xfId="0" applyNumberFormat="1" applyFill="1"/>
    <xf numFmtId="3" fontId="23" fillId="10" borderId="314" xfId="0" applyNumberFormat="1" applyFont="1" applyFill="1" applyBorder="1" applyAlignment="1">
      <alignment vertical="center"/>
    </xf>
    <xf numFmtId="3" fontId="24" fillId="10" borderId="314" xfId="0" applyNumberFormat="1" applyFont="1" applyFill="1" applyBorder="1" applyAlignment="1">
      <alignment vertical="center"/>
    </xf>
    <xf numFmtId="3" fontId="23" fillId="10" borderId="360" xfId="0" applyNumberFormat="1" applyFont="1" applyFill="1" applyBorder="1" applyAlignment="1">
      <alignment vertical="center"/>
    </xf>
    <xf numFmtId="0" fontId="21" fillId="0" borderId="204" xfId="0" applyFont="1" applyBorder="1" applyAlignment="1">
      <alignment horizontal="center" vertical="center"/>
    </xf>
    <xf numFmtId="3" fontId="29" fillId="0" borderId="232" xfId="0" applyNumberFormat="1" applyFont="1" applyBorder="1" applyAlignment="1">
      <alignment horizontal="center" vertical="center"/>
    </xf>
    <xf numFmtId="3" fontId="29" fillId="0" borderId="28" xfId="0" applyNumberFormat="1" applyFont="1" applyBorder="1" applyAlignment="1">
      <alignment horizontal="center" vertical="center"/>
    </xf>
    <xf numFmtId="3" fontId="29" fillId="0" borderId="233" xfId="0" applyNumberFormat="1" applyFont="1" applyBorder="1" applyAlignment="1">
      <alignment horizontal="center" vertical="center"/>
    </xf>
    <xf numFmtId="3" fontId="29" fillId="3" borderId="9" xfId="0" applyNumberFormat="1" applyFont="1" applyFill="1" applyBorder="1" applyAlignment="1">
      <alignment horizontal="center" vertical="center"/>
    </xf>
    <xf numFmtId="3" fontId="29" fillId="3" borderId="10" xfId="0" applyNumberFormat="1" applyFont="1" applyFill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39" xfId="0" applyFont="1" applyBorder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31" fillId="0" borderId="0" xfId="4"/>
    <xf numFmtId="0" fontId="32" fillId="0" borderId="0" xfId="4" applyFont="1"/>
    <xf numFmtId="0" fontId="33" fillId="0" borderId="0" xfId="4" applyFont="1"/>
    <xf numFmtId="0" fontId="34" fillId="0" borderId="0" xfId="4" applyFont="1"/>
    <xf numFmtId="0" fontId="30" fillId="0" borderId="0" xfId="3" applyAlignment="1" applyProtection="1"/>
    <xf numFmtId="0" fontId="30" fillId="0" borderId="0" xfId="3"/>
    <xf numFmtId="0" fontId="30" fillId="0" borderId="0" xfId="3" applyFill="1"/>
    <xf numFmtId="0" fontId="16" fillId="0" borderId="362" xfId="0" applyFont="1" applyBorder="1" applyAlignment="1">
      <alignment vertical="center"/>
    </xf>
    <xf numFmtId="3" fontId="22" fillId="0" borderId="363" xfId="0" applyNumberFormat="1" applyFont="1" applyBorder="1" applyAlignment="1">
      <alignment vertical="center"/>
    </xf>
    <xf numFmtId="3" fontId="22" fillId="0" borderId="364" xfId="0" applyNumberFormat="1" applyFont="1" applyBorder="1" applyAlignment="1">
      <alignment vertical="center"/>
    </xf>
    <xf numFmtId="3" fontId="16" fillId="0" borderId="365" xfId="0" applyNumberFormat="1" applyFont="1" applyBorder="1" applyAlignment="1">
      <alignment vertical="center"/>
    </xf>
    <xf numFmtId="3" fontId="16" fillId="11" borderId="315" xfId="0" applyNumberFormat="1" applyFont="1" applyFill="1" applyBorder="1" applyAlignment="1">
      <alignment horizontal="center" vertical="center"/>
    </xf>
    <xf numFmtId="3" fontId="16" fillId="11" borderId="316" xfId="0" applyNumberFormat="1" applyFont="1" applyFill="1" applyBorder="1" applyAlignment="1">
      <alignment horizontal="center" vertical="center"/>
    </xf>
    <xf numFmtId="3" fontId="16" fillId="11" borderId="317" xfId="0" applyNumberFormat="1" applyFont="1" applyFill="1" applyBorder="1" applyAlignment="1">
      <alignment horizontal="center" vertical="center"/>
    </xf>
    <xf numFmtId="3" fontId="16" fillId="11" borderId="318" xfId="0" applyNumberFormat="1" applyFont="1" applyFill="1" applyBorder="1" applyAlignment="1">
      <alignment horizontal="center" vertical="center"/>
    </xf>
    <xf numFmtId="3" fontId="16" fillId="11" borderId="319" xfId="0" applyNumberFormat="1" applyFont="1" applyFill="1" applyBorder="1" applyAlignment="1">
      <alignment horizontal="center" vertical="center"/>
    </xf>
    <xf numFmtId="3" fontId="26" fillId="0" borderId="0" xfId="0" applyNumberFormat="1" applyFont="1"/>
    <xf numFmtId="3" fontId="24" fillId="7" borderId="314" xfId="0" applyNumberFormat="1" applyFont="1" applyFill="1" applyBorder="1" applyAlignment="1">
      <alignment vertical="center"/>
    </xf>
    <xf numFmtId="3" fontId="24" fillId="7" borderId="360" xfId="0" applyNumberFormat="1" applyFont="1" applyFill="1" applyBorder="1" applyAlignment="1">
      <alignment vertical="center"/>
    </xf>
    <xf numFmtId="0" fontId="16" fillId="6" borderId="313" xfId="0" applyFont="1" applyFill="1" applyBorder="1" applyAlignment="1">
      <alignment horizontal="center" vertical="center"/>
    </xf>
    <xf numFmtId="3" fontId="35" fillId="0" borderId="0" xfId="0" applyNumberFormat="1" applyFont="1" applyAlignment="1">
      <alignment horizontal="left"/>
    </xf>
    <xf numFmtId="0" fontId="21" fillId="12" borderId="357" xfId="0" applyFont="1" applyFill="1" applyBorder="1" applyAlignment="1">
      <alignment vertical="center"/>
    </xf>
    <xf numFmtId="0" fontId="21" fillId="12" borderId="358" xfId="0" applyFont="1" applyFill="1" applyBorder="1" applyAlignment="1">
      <alignment horizontal="center" vertical="center"/>
    </xf>
    <xf numFmtId="0" fontId="21" fillId="12" borderId="359" xfId="0" applyFont="1" applyFill="1" applyBorder="1" applyAlignment="1">
      <alignment horizontal="center" vertical="center"/>
    </xf>
    <xf numFmtId="3" fontId="24" fillId="12" borderId="314" xfId="0" applyNumberFormat="1" applyFont="1" applyFill="1" applyBorder="1" applyAlignment="1">
      <alignment vertical="center"/>
    </xf>
    <xf numFmtId="3" fontId="24" fillId="12" borderId="360" xfId="0" applyNumberFormat="1" applyFont="1" applyFill="1" applyBorder="1" applyAlignment="1">
      <alignment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26" xfId="0" applyNumberFormat="1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3" fontId="8" fillId="0" borderId="24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4" fillId="0" borderId="80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" fillId="2" borderId="157" xfId="0" applyFont="1" applyFill="1" applyBorder="1" applyAlignment="1">
      <alignment horizontal="center" vertical="center"/>
    </xf>
    <xf numFmtId="0" fontId="1" fillId="2" borderId="163" xfId="0" applyFont="1" applyFill="1" applyBorder="1" applyAlignment="1">
      <alignment horizontal="center" vertical="center"/>
    </xf>
    <xf numFmtId="0" fontId="1" fillId="2" borderId="158" xfId="0" applyFont="1" applyFill="1" applyBorder="1" applyAlignment="1">
      <alignment horizontal="center" vertical="center"/>
    </xf>
    <xf numFmtId="0" fontId="1" fillId="2" borderId="164" xfId="0" applyFont="1" applyFill="1" applyBorder="1" applyAlignment="1">
      <alignment horizontal="center" vertical="center"/>
    </xf>
    <xf numFmtId="0" fontId="1" fillId="2" borderId="159" xfId="0" applyFont="1" applyFill="1" applyBorder="1" applyAlignment="1">
      <alignment horizontal="center" vertical="center"/>
    </xf>
    <xf numFmtId="0" fontId="1" fillId="2" borderId="160" xfId="0" applyFont="1" applyFill="1" applyBorder="1" applyAlignment="1">
      <alignment horizontal="center" vertical="center"/>
    </xf>
    <xf numFmtId="0" fontId="1" fillId="2" borderId="161" xfId="0" applyFont="1" applyFill="1" applyBorder="1" applyAlignment="1">
      <alignment horizontal="center" vertical="center"/>
    </xf>
    <xf numFmtId="0" fontId="1" fillId="2" borderId="162" xfId="0" applyFont="1" applyFill="1" applyBorder="1" applyAlignment="1">
      <alignment horizontal="center" vertical="center"/>
    </xf>
    <xf numFmtId="0" fontId="9" fillId="0" borderId="193" xfId="0" applyFont="1" applyBorder="1" applyAlignment="1">
      <alignment horizontal="center" vertical="center"/>
    </xf>
    <xf numFmtId="0" fontId="9" fillId="0" borderId="184" xfId="0" applyFont="1" applyBorder="1" applyAlignment="1">
      <alignment horizontal="center" vertical="center"/>
    </xf>
    <xf numFmtId="0" fontId="9" fillId="0" borderId="186" xfId="0" applyFont="1" applyBorder="1" applyAlignment="1">
      <alignment horizontal="center" vertical="center"/>
    </xf>
    <xf numFmtId="0" fontId="9" fillId="0" borderId="179" xfId="0" applyFont="1" applyBorder="1" applyAlignment="1">
      <alignment horizontal="center" vertical="center"/>
    </xf>
    <xf numFmtId="0" fontId="13" fillId="0" borderId="191" xfId="0" applyFont="1" applyBorder="1" applyAlignment="1">
      <alignment horizontal="center" vertical="center"/>
    </xf>
    <xf numFmtId="0" fontId="13" fillId="0" borderId="192" xfId="0" applyFont="1" applyBorder="1" applyAlignment="1">
      <alignment horizontal="center" vertical="center"/>
    </xf>
    <xf numFmtId="0" fontId="9" fillId="0" borderId="199" xfId="0" applyFont="1" applyBorder="1" applyAlignment="1">
      <alignment horizontal="center" vertical="center" wrapText="1"/>
    </xf>
    <xf numFmtId="0" fontId="9" fillId="0" borderId="200" xfId="0" applyFont="1" applyBorder="1" applyAlignment="1">
      <alignment horizontal="center" vertical="center" wrapText="1"/>
    </xf>
    <xf numFmtId="0" fontId="9" fillId="0" borderId="201" xfId="0" applyFont="1" applyBorder="1" applyAlignment="1">
      <alignment horizontal="center" vertical="center" wrapText="1"/>
    </xf>
    <xf numFmtId="0" fontId="13" fillId="0" borderId="193" xfId="0" applyFont="1" applyBorder="1" applyAlignment="1">
      <alignment horizontal="center" vertical="center"/>
    </xf>
    <xf numFmtId="0" fontId="13" fillId="0" borderId="194" xfId="0" applyFont="1" applyBorder="1" applyAlignment="1">
      <alignment horizontal="center" vertical="center"/>
    </xf>
    <xf numFmtId="0" fontId="9" fillId="0" borderId="20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16" fillId="0" borderId="219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0" borderId="2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2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42" xfId="0" applyFont="1" applyBorder="1" applyAlignment="1">
      <alignment horizontal="center" vertical="center"/>
    </xf>
    <xf numFmtId="0" fontId="21" fillId="2" borderId="213" xfId="0" applyFont="1" applyFill="1" applyBorder="1" applyAlignment="1">
      <alignment horizontal="center" vertical="center"/>
    </xf>
    <xf numFmtId="0" fontId="21" fillId="2" borderId="225" xfId="0" applyFont="1" applyFill="1" applyBorder="1" applyAlignment="1">
      <alignment horizontal="center" vertical="center"/>
    </xf>
    <xf numFmtId="0" fontId="21" fillId="2" borderId="229" xfId="0" applyFont="1" applyFill="1" applyBorder="1" applyAlignment="1">
      <alignment horizontal="center" vertical="center"/>
    </xf>
    <xf numFmtId="0" fontId="21" fillId="2" borderId="204" xfId="0" applyFont="1" applyFill="1" applyBorder="1" applyAlignment="1">
      <alignment horizontal="center" vertical="center"/>
    </xf>
    <xf numFmtId="0" fontId="16" fillId="0" borderId="7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42" xfId="0" applyFont="1" applyBorder="1" applyAlignment="1">
      <alignment horizontal="center" vertical="center" wrapText="1"/>
    </xf>
    <xf numFmtId="0" fontId="1" fillId="2" borderId="229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6" fillId="0" borderId="270" xfId="0" applyFont="1" applyBorder="1" applyAlignment="1">
      <alignment horizontal="center" vertical="center"/>
    </xf>
    <xf numFmtId="0" fontId="29" fillId="0" borderId="7" xfId="0" applyFont="1" applyBorder="1" applyAlignment="1">
      <alignment horizontal="right" vertical="center"/>
    </xf>
    <xf numFmtId="0" fontId="29" fillId="0" borderId="361" xfId="0" applyFont="1" applyBorder="1" applyAlignment="1">
      <alignment horizontal="right" vertical="center"/>
    </xf>
    <xf numFmtId="0" fontId="16" fillId="5" borderId="313" xfId="0" applyFont="1" applyFill="1" applyBorder="1" applyAlignment="1">
      <alignment horizontal="right" vertical="center"/>
    </xf>
    <xf numFmtId="0" fontId="16" fillId="5" borderId="314" xfId="0" applyFont="1" applyFill="1" applyBorder="1" applyAlignment="1">
      <alignment horizontal="right" vertical="center"/>
    </xf>
    <xf numFmtId="0" fontId="16" fillId="0" borderId="337" xfId="0" applyFont="1" applyBorder="1" applyAlignment="1">
      <alignment horizontal="center" vertical="center" wrapText="1"/>
    </xf>
    <xf numFmtId="0" fontId="16" fillId="0" borderId="320" xfId="0" applyFont="1" applyBorder="1" applyAlignment="1">
      <alignment horizontal="center" vertical="center" wrapText="1"/>
    </xf>
    <xf numFmtId="0" fontId="16" fillId="0" borderId="331" xfId="0" applyFont="1" applyBorder="1" applyAlignment="1">
      <alignment horizontal="center" vertical="center" wrapText="1"/>
    </xf>
    <xf numFmtId="0" fontId="16" fillId="0" borderId="341" xfId="0" applyFont="1" applyBorder="1" applyAlignment="1">
      <alignment horizontal="center" vertical="center"/>
    </xf>
    <xf numFmtId="0" fontId="16" fillId="0" borderId="320" xfId="0" applyFont="1" applyBorder="1" applyAlignment="1">
      <alignment horizontal="center" vertical="center"/>
    </xf>
    <xf numFmtId="0" fontId="16" fillId="0" borderId="342" xfId="0" applyFont="1" applyBorder="1" applyAlignment="1">
      <alignment horizontal="center" vertical="center"/>
    </xf>
    <xf numFmtId="0" fontId="1" fillId="10" borderId="313" xfId="0" applyFont="1" applyFill="1" applyBorder="1" applyAlignment="1">
      <alignment horizontal="center" vertical="center"/>
    </xf>
    <xf numFmtId="0" fontId="1" fillId="10" borderId="314" xfId="0" applyFont="1" applyFill="1" applyBorder="1" applyAlignment="1">
      <alignment horizontal="center" vertical="center"/>
    </xf>
    <xf numFmtId="0" fontId="16" fillId="0" borderId="348" xfId="0" applyFont="1" applyBorder="1" applyAlignment="1">
      <alignment horizontal="center" vertical="center"/>
    </xf>
    <xf numFmtId="0" fontId="16" fillId="0" borderId="349" xfId="0" applyFont="1" applyBorder="1" applyAlignment="1">
      <alignment horizontal="center" vertical="center"/>
    </xf>
    <xf numFmtId="0" fontId="16" fillId="0" borderId="352" xfId="0" applyFont="1" applyBorder="1" applyAlignment="1">
      <alignment horizontal="center" vertical="center"/>
    </xf>
    <xf numFmtId="0" fontId="16" fillId="0" borderId="337" xfId="0" applyFont="1" applyBorder="1" applyAlignment="1">
      <alignment horizontal="center" vertical="center"/>
    </xf>
    <xf numFmtId="0" fontId="16" fillId="0" borderId="331" xfId="0" applyFont="1" applyBorder="1" applyAlignment="1">
      <alignment horizontal="center" vertical="center"/>
    </xf>
    <xf numFmtId="0" fontId="16" fillId="0" borderId="348" xfId="0" applyFont="1" applyBorder="1" applyAlignment="1">
      <alignment horizontal="center" vertical="center" wrapText="1"/>
    </xf>
    <xf numFmtId="0" fontId="16" fillId="0" borderId="349" xfId="0" applyFont="1" applyBorder="1" applyAlignment="1">
      <alignment horizontal="center" vertical="center" wrapText="1"/>
    </xf>
    <xf numFmtId="0" fontId="16" fillId="0" borderId="338" xfId="0" applyFont="1" applyBorder="1" applyAlignment="1">
      <alignment horizontal="center" vertical="center"/>
    </xf>
    <xf numFmtId="0" fontId="16" fillId="0" borderId="339" xfId="0" applyFont="1" applyBorder="1" applyAlignment="1">
      <alignment horizontal="center" vertical="center"/>
    </xf>
    <xf numFmtId="0" fontId="16" fillId="0" borderId="340" xfId="0" applyFont="1" applyBorder="1" applyAlignment="1">
      <alignment horizontal="center" vertical="center"/>
    </xf>
    <xf numFmtId="0" fontId="16" fillId="0" borderId="341" xfId="0" applyFont="1" applyBorder="1" applyAlignment="1">
      <alignment horizontal="center" vertical="center" wrapText="1"/>
    </xf>
    <xf numFmtId="0" fontId="16" fillId="0" borderId="342" xfId="0" applyFont="1" applyBorder="1" applyAlignment="1">
      <alignment horizontal="center" vertical="center" wrapText="1"/>
    </xf>
    <xf numFmtId="0" fontId="21" fillId="7" borderId="356" xfId="0" applyFont="1" applyFill="1" applyBorder="1" applyAlignment="1">
      <alignment horizontal="center" vertical="center"/>
    </xf>
    <xf numFmtId="0" fontId="1" fillId="7" borderId="356" xfId="0" applyFont="1" applyFill="1" applyBorder="1" applyAlignment="1">
      <alignment horizontal="center" vertical="center"/>
    </xf>
    <xf numFmtId="0" fontId="21" fillId="7" borderId="341" xfId="0" applyFont="1" applyFill="1" applyBorder="1" applyAlignment="1">
      <alignment horizontal="center" vertical="center"/>
    </xf>
    <xf numFmtId="0" fontId="21" fillId="7" borderId="342" xfId="0" applyFont="1" applyFill="1" applyBorder="1" applyAlignment="1">
      <alignment horizontal="center" vertical="center"/>
    </xf>
    <xf numFmtId="0" fontId="21" fillId="7" borderId="358" xfId="0" applyFont="1" applyFill="1" applyBorder="1" applyAlignment="1">
      <alignment horizontal="center" vertical="center"/>
    </xf>
    <xf numFmtId="0" fontId="21" fillId="4" borderId="307" xfId="0" applyFont="1" applyFill="1" applyBorder="1" applyAlignment="1">
      <alignment horizontal="center" vertical="center"/>
    </xf>
    <xf numFmtId="0" fontId="21" fillId="4" borderId="310" xfId="0" applyFont="1" applyFill="1" applyBorder="1" applyAlignment="1">
      <alignment horizontal="center" vertical="center"/>
    </xf>
    <xf numFmtId="0" fontId="21" fillId="4" borderId="308" xfId="0" applyFont="1" applyFill="1" applyBorder="1" applyAlignment="1">
      <alignment horizontal="center" vertical="center"/>
    </xf>
    <xf numFmtId="0" fontId="21" fillId="4" borderId="311" xfId="0" applyFont="1" applyFill="1" applyBorder="1" applyAlignment="1">
      <alignment horizontal="center" vertical="center"/>
    </xf>
    <xf numFmtId="0" fontId="1" fillId="4" borderId="308" xfId="0" applyFont="1" applyFill="1" applyBorder="1" applyAlignment="1">
      <alignment horizontal="center" vertical="center"/>
    </xf>
    <xf numFmtId="0" fontId="1" fillId="4" borderId="353" xfId="0" applyFont="1" applyFill="1" applyBorder="1" applyAlignment="1">
      <alignment horizontal="center" vertical="center"/>
    </xf>
    <xf numFmtId="0" fontId="1" fillId="4" borderId="354" xfId="0" applyFont="1" applyFill="1" applyBorder="1" applyAlignment="1">
      <alignment horizontal="center" vertical="center"/>
    </xf>
    <xf numFmtId="0" fontId="1" fillId="7" borderId="357" xfId="0" applyFont="1" applyFill="1" applyBorder="1" applyAlignment="1">
      <alignment horizontal="center" vertical="center"/>
    </xf>
    <xf numFmtId="0" fontId="16" fillId="8" borderId="313" xfId="0" applyFont="1" applyFill="1" applyBorder="1" applyAlignment="1">
      <alignment horizontal="right" vertical="center"/>
    </xf>
    <xf numFmtId="0" fontId="16" fillId="8" borderId="314" xfId="0" applyFont="1" applyFill="1" applyBorder="1" applyAlignment="1">
      <alignment horizontal="right" vertical="center"/>
    </xf>
    <xf numFmtId="0" fontId="1" fillId="9" borderId="313" xfId="0" applyFont="1" applyFill="1" applyBorder="1" applyAlignment="1">
      <alignment horizontal="right" vertical="center"/>
    </xf>
    <xf numFmtId="0" fontId="1" fillId="9" borderId="314" xfId="0" applyFont="1" applyFill="1" applyBorder="1" applyAlignment="1">
      <alignment horizontal="right" vertical="center"/>
    </xf>
    <xf numFmtId="0" fontId="1" fillId="7" borderId="313" xfId="0" applyFont="1" applyFill="1" applyBorder="1" applyAlignment="1">
      <alignment horizontal="center" vertical="center"/>
    </xf>
    <xf numFmtId="0" fontId="1" fillId="7" borderId="314" xfId="0" applyFont="1" applyFill="1" applyBorder="1" applyAlignment="1">
      <alignment horizontal="center" vertical="center"/>
    </xf>
    <xf numFmtId="0" fontId="16" fillId="11" borderId="313" xfId="0" applyFont="1" applyFill="1" applyBorder="1" applyAlignment="1">
      <alignment horizontal="right" vertical="center"/>
    </xf>
    <xf numFmtId="0" fontId="16" fillId="11" borderId="314" xfId="0" applyFont="1" applyFill="1" applyBorder="1" applyAlignment="1">
      <alignment horizontal="right" vertical="center"/>
    </xf>
    <xf numFmtId="0" fontId="16" fillId="0" borderId="352" xfId="0" applyFont="1" applyBorder="1" applyAlignment="1">
      <alignment horizontal="center" vertical="center" wrapText="1"/>
    </xf>
    <xf numFmtId="0" fontId="1" fillId="12" borderId="313" xfId="0" applyFont="1" applyFill="1" applyBorder="1" applyAlignment="1">
      <alignment horizontal="right" vertical="center"/>
    </xf>
    <xf numFmtId="0" fontId="1" fillId="12" borderId="314" xfId="0" applyFont="1" applyFill="1" applyBorder="1" applyAlignment="1">
      <alignment horizontal="right" vertical="center"/>
    </xf>
    <xf numFmtId="0" fontId="21" fillId="12" borderId="356" xfId="0" applyFont="1" applyFill="1" applyBorder="1" applyAlignment="1">
      <alignment horizontal="center" vertical="center"/>
    </xf>
    <xf numFmtId="0" fontId="1" fillId="12" borderId="356" xfId="0" applyFont="1" applyFill="1" applyBorder="1" applyAlignment="1">
      <alignment horizontal="center" vertical="center"/>
    </xf>
    <xf numFmtId="0" fontId="21" fillId="12" borderId="341" xfId="0" applyFont="1" applyFill="1" applyBorder="1" applyAlignment="1">
      <alignment horizontal="center" vertical="center"/>
    </xf>
    <xf numFmtId="0" fontId="21" fillId="12" borderId="342" xfId="0" applyFont="1" applyFill="1" applyBorder="1" applyAlignment="1">
      <alignment horizontal="center" vertical="center"/>
    </xf>
    <xf numFmtId="0" fontId="21" fillId="12" borderId="358" xfId="0" applyFont="1" applyFill="1" applyBorder="1" applyAlignment="1">
      <alignment horizontal="center" vertical="center"/>
    </xf>
    <xf numFmtId="3" fontId="36" fillId="6" borderId="0" xfId="0" applyNumberFormat="1" applyFont="1" applyFill="1" applyAlignment="1">
      <alignment horizontal="left" vertical="center"/>
    </xf>
    <xf numFmtId="0" fontId="21" fillId="13" borderId="341" xfId="0" applyFont="1" applyFill="1" applyBorder="1" applyAlignment="1">
      <alignment horizontal="center" vertical="center"/>
    </xf>
    <xf numFmtId="0" fontId="21" fillId="13" borderId="356" xfId="0" applyFont="1" applyFill="1" applyBorder="1" applyAlignment="1">
      <alignment horizontal="center" vertical="center"/>
    </xf>
    <xf numFmtId="0" fontId="1" fillId="13" borderId="356" xfId="0" applyFont="1" applyFill="1" applyBorder="1" applyAlignment="1">
      <alignment horizontal="center" vertical="center"/>
    </xf>
    <xf numFmtId="0" fontId="21" fillId="13" borderId="357" xfId="0" applyFont="1" applyFill="1" applyBorder="1" applyAlignment="1">
      <alignment vertical="center"/>
    </xf>
    <xf numFmtId="0" fontId="21" fillId="13" borderId="342" xfId="0" applyFont="1" applyFill="1" applyBorder="1" applyAlignment="1">
      <alignment horizontal="center" vertical="center"/>
    </xf>
    <xf numFmtId="0" fontId="21" fillId="13" borderId="358" xfId="0" applyFont="1" applyFill="1" applyBorder="1" applyAlignment="1">
      <alignment horizontal="center" vertical="center"/>
    </xf>
    <xf numFmtId="0" fontId="21" fillId="13" borderId="358" xfId="0" applyFont="1" applyFill="1" applyBorder="1" applyAlignment="1">
      <alignment horizontal="center" vertical="center"/>
    </xf>
    <xf numFmtId="0" fontId="21" fillId="13" borderId="359" xfId="0" applyFont="1" applyFill="1" applyBorder="1" applyAlignment="1">
      <alignment horizontal="center" vertical="center"/>
    </xf>
    <xf numFmtId="0" fontId="16" fillId="6" borderId="313" xfId="0" applyFont="1" applyFill="1" applyBorder="1" applyAlignment="1">
      <alignment horizontal="right" vertical="center"/>
    </xf>
    <xf numFmtId="0" fontId="1" fillId="13" borderId="313" xfId="0" applyFont="1" applyFill="1" applyBorder="1" applyAlignment="1">
      <alignment horizontal="right" vertical="center"/>
    </xf>
    <xf numFmtId="0" fontId="1" fillId="13" borderId="314" xfId="0" applyFont="1" applyFill="1" applyBorder="1" applyAlignment="1">
      <alignment horizontal="right" vertical="center"/>
    </xf>
    <xf numFmtId="3" fontId="24" fillId="13" borderId="314" xfId="0" applyNumberFormat="1" applyFont="1" applyFill="1" applyBorder="1" applyAlignment="1">
      <alignment vertical="center"/>
    </xf>
    <xf numFmtId="3" fontId="24" fillId="13" borderId="360" xfId="0" applyNumberFormat="1" applyFont="1" applyFill="1" applyBorder="1" applyAlignment="1">
      <alignment vertical="center"/>
    </xf>
  </cellXfs>
  <cellStyles count="5">
    <cellStyle name="Hiperligação" xfId="3" builtinId="8"/>
    <cellStyle name="Normal" xfId="0" builtinId="0"/>
    <cellStyle name="Normal 3 2" xfId="4" xr:uid="{E00DE43C-9E47-4C69-8D47-0FDAC4B8FF7D}"/>
    <cellStyle name="Normal_VMesa" xfId="1" xr:uid="{EEA97ED6-FBD2-4629-9442-5D47DC166E99}"/>
    <cellStyle name="Normal_Vregional" xfId="2" xr:uid="{5D34BCB0-A149-460D-A239-5AED9AE0A9A5}"/>
  </cellStyles>
  <dxfs count="0"/>
  <tableStyles count="1" defaultTableStyle="TableStyleMedium2" defaultPivotStyle="PivotStyleLight16">
    <tableStyle name="Invisible" pivot="0" table="0" count="0" xr9:uid="{343E011D-6311-4670-9BDD-203D8E324D5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66022</xdr:colOff>
      <xdr:row>5</xdr:row>
      <xdr:rowOff>76200</xdr:rowOff>
    </xdr:to>
    <xdr:pic>
      <xdr:nvPicPr>
        <xdr:cNvPr id="2" name="Picture 22">
          <a:extLst>
            <a:ext uri="{FF2B5EF4-FFF2-40B4-BE49-F238E27FC236}">
              <a16:creationId xmlns:a16="http://schemas.microsoft.com/office/drawing/2014/main" id="{15601E1A-B8DF-4E20-8A9D-177137F5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689207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56F3-4EE4-4751-BCE8-62016933E2F6}">
  <dimension ref="A1:P54"/>
  <sheetViews>
    <sheetView showGridLines="0" tabSelected="1" workbookViewId="0">
      <selection activeCell="A7" sqref="A7"/>
    </sheetView>
  </sheetViews>
  <sheetFormatPr defaultRowHeight="15" x14ac:dyDescent="0.25"/>
  <cols>
    <col min="1" max="1" width="38.28515625" bestFit="1" customWidth="1"/>
    <col min="257" max="257" width="38.28515625" bestFit="1" customWidth="1"/>
    <col min="513" max="513" width="38.28515625" bestFit="1" customWidth="1"/>
    <col min="769" max="769" width="38.28515625" bestFit="1" customWidth="1"/>
    <col min="1025" max="1025" width="38.28515625" bestFit="1" customWidth="1"/>
    <col min="1281" max="1281" width="38.28515625" bestFit="1" customWidth="1"/>
    <col min="1537" max="1537" width="38.28515625" bestFit="1" customWidth="1"/>
    <col min="1793" max="1793" width="38.28515625" bestFit="1" customWidth="1"/>
    <col min="2049" max="2049" width="38.28515625" bestFit="1" customWidth="1"/>
    <col min="2305" max="2305" width="38.28515625" bestFit="1" customWidth="1"/>
    <col min="2561" max="2561" width="38.28515625" bestFit="1" customWidth="1"/>
    <col min="2817" max="2817" width="38.28515625" bestFit="1" customWidth="1"/>
    <col min="3073" max="3073" width="38.28515625" bestFit="1" customWidth="1"/>
    <col min="3329" max="3329" width="38.28515625" bestFit="1" customWidth="1"/>
    <col min="3585" max="3585" width="38.28515625" bestFit="1" customWidth="1"/>
    <col min="3841" max="3841" width="38.28515625" bestFit="1" customWidth="1"/>
    <col min="4097" max="4097" width="38.28515625" bestFit="1" customWidth="1"/>
    <col min="4353" max="4353" width="38.28515625" bestFit="1" customWidth="1"/>
    <col min="4609" max="4609" width="38.28515625" bestFit="1" customWidth="1"/>
    <col min="4865" max="4865" width="38.28515625" bestFit="1" customWidth="1"/>
    <col min="5121" max="5121" width="38.28515625" bestFit="1" customWidth="1"/>
    <col min="5377" max="5377" width="38.28515625" bestFit="1" customWidth="1"/>
    <col min="5633" max="5633" width="38.28515625" bestFit="1" customWidth="1"/>
    <col min="5889" max="5889" width="38.28515625" bestFit="1" customWidth="1"/>
    <col min="6145" max="6145" width="38.28515625" bestFit="1" customWidth="1"/>
    <col min="6401" max="6401" width="38.28515625" bestFit="1" customWidth="1"/>
    <col min="6657" max="6657" width="38.28515625" bestFit="1" customWidth="1"/>
    <col min="6913" max="6913" width="38.28515625" bestFit="1" customWidth="1"/>
    <col min="7169" max="7169" width="38.28515625" bestFit="1" customWidth="1"/>
    <col min="7425" max="7425" width="38.28515625" bestFit="1" customWidth="1"/>
    <col min="7681" max="7681" width="38.28515625" bestFit="1" customWidth="1"/>
    <col min="7937" max="7937" width="38.28515625" bestFit="1" customWidth="1"/>
    <col min="8193" max="8193" width="38.28515625" bestFit="1" customWidth="1"/>
    <col min="8449" max="8449" width="38.28515625" bestFit="1" customWidth="1"/>
    <col min="8705" max="8705" width="38.28515625" bestFit="1" customWidth="1"/>
    <col min="8961" max="8961" width="38.28515625" bestFit="1" customWidth="1"/>
    <col min="9217" max="9217" width="38.28515625" bestFit="1" customWidth="1"/>
    <col min="9473" max="9473" width="38.28515625" bestFit="1" customWidth="1"/>
    <col min="9729" max="9729" width="38.28515625" bestFit="1" customWidth="1"/>
    <col min="9985" max="9985" width="38.28515625" bestFit="1" customWidth="1"/>
    <col min="10241" max="10241" width="38.28515625" bestFit="1" customWidth="1"/>
    <col min="10497" max="10497" width="38.28515625" bestFit="1" customWidth="1"/>
    <col min="10753" max="10753" width="38.28515625" bestFit="1" customWidth="1"/>
    <col min="11009" max="11009" width="38.28515625" bestFit="1" customWidth="1"/>
    <col min="11265" max="11265" width="38.28515625" bestFit="1" customWidth="1"/>
    <col min="11521" max="11521" width="38.28515625" bestFit="1" customWidth="1"/>
    <col min="11777" max="11777" width="38.28515625" bestFit="1" customWidth="1"/>
    <col min="12033" max="12033" width="38.28515625" bestFit="1" customWidth="1"/>
    <col min="12289" max="12289" width="38.28515625" bestFit="1" customWidth="1"/>
    <col min="12545" max="12545" width="38.28515625" bestFit="1" customWidth="1"/>
    <col min="12801" max="12801" width="38.28515625" bestFit="1" customWidth="1"/>
    <col min="13057" max="13057" width="38.28515625" bestFit="1" customWidth="1"/>
    <col min="13313" max="13313" width="38.28515625" bestFit="1" customWidth="1"/>
    <col min="13569" max="13569" width="38.28515625" bestFit="1" customWidth="1"/>
    <col min="13825" max="13825" width="38.28515625" bestFit="1" customWidth="1"/>
    <col min="14081" max="14081" width="38.28515625" bestFit="1" customWidth="1"/>
    <col min="14337" max="14337" width="38.28515625" bestFit="1" customWidth="1"/>
    <col min="14593" max="14593" width="38.28515625" bestFit="1" customWidth="1"/>
    <col min="14849" max="14849" width="38.28515625" bestFit="1" customWidth="1"/>
    <col min="15105" max="15105" width="38.28515625" bestFit="1" customWidth="1"/>
    <col min="15361" max="15361" width="38.28515625" bestFit="1" customWidth="1"/>
    <col min="15617" max="15617" width="38.28515625" bestFit="1" customWidth="1"/>
    <col min="15873" max="15873" width="38.28515625" bestFit="1" customWidth="1"/>
    <col min="16129" max="16129" width="38.28515625" bestFit="1" customWidth="1"/>
  </cols>
  <sheetData>
    <row r="1" spans="1:16" x14ac:dyDescent="0.25">
      <c r="A1" s="738"/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</row>
    <row r="2" spans="1:16" x14ac:dyDescent="0.25">
      <c r="A2" s="738"/>
      <c r="B2" s="738"/>
      <c r="C2" s="738"/>
      <c r="K2" s="738"/>
      <c r="L2" s="738"/>
      <c r="M2" s="738"/>
      <c r="N2" s="738"/>
      <c r="O2" s="738"/>
      <c r="P2" s="738"/>
    </row>
    <row r="3" spans="1:16" ht="18.75" x14ac:dyDescent="0.3">
      <c r="A3" s="738"/>
      <c r="J3" s="739"/>
      <c r="K3" s="739"/>
      <c r="L3" s="739"/>
      <c r="M3" s="739"/>
      <c r="N3" s="739"/>
      <c r="O3" s="739"/>
      <c r="P3" s="738"/>
    </row>
    <row r="4" spans="1:16" x14ac:dyDescent="0.25">
      <c r="A4" s="738"/>
      <c r="I4" s="738"/>
      <c r="J4" s="738"/>
      <c r="K4" s="738"/>
      <c r="L4" s="738"/>
      <c r="M4" s="738"/>
      <c r="N4" s="738"/>
      <c r="O4" s="738"/>
      <c r="P4" s="738"/>
    </row>
    <row r="5" spans="1:16" x14ac:dyDescent="0.25">
      <c r="A5" s="738"/>
      <c r="I5" s="738"/>
      <c r="J5" s="738"/>
      <c r="K5" s="738"/>
      <c r="L5" s="738"/>
      <c r="M5" s="738"/>
      <c r="N5" s="738"/>
      <c r="O5" s="738"/>
      <c r="P5" s="738"/>
    </row>
    <row r="6" spans="1:16" x14ac:dyDescent="0.25">
      <c r="A6" s="738"/>
      <c r="I6" s="738"/>
      <c r="J6" s="738"/>
      <c r="K6" s="738"/>
      <c r="L6" s="738"/>
      <c r="M6" s="738"/>
      <c r="N6" s="738"/>
      <c r="O6" s="738"/>
      <c r="P6" s="738"/>
    </row>
    <row r="7" spans="1:16" ht="18.75" x14ac:dyDescent="0.3">
      <c r="A7" s="740" t="s">
        <v>415</v>
      </c>
      <c r="I7" s="738"/>
      <c r="J7" s="738"/>
      <c r="K7" s="738"/>
      <c r="L7" s="738"/>
      <c r="M7" s="738"/>
      <c r="N7" s="738"/>
      <c r="O7" s="738"/>
      <c r="P7" s="738"/>
    </row>
    <row r="8" spans="1:16" ht="15.75" x14ac:dyDescent="0.25">
      <c r="A8" s="741" t="s">
        <v>453</v>
      </c>
      <c r="I8" s="738"/>
      <c r="J8" s="738"/>
      <c r="K8" s="738"/>
      <c r="L8" s="738"/>
      <c r="M8" s="738"/>
      <c r="N8" s="738"/>
      <c r="O8" s="738"/>
      <c r="P8" s="738"/>
    </row>
    <row r="9" spans="1:16" x14ac:dyDescent="0.25">
      <c r="A9" s="738"/>
      <c r="B9" s="738"/>
      <c r="C9" s="738"/>
      <c r="D9" s="738"/>
      <c r="E9" s="738"/>
      <c r="F9" s="738"/>
      <c r="G9" s="738"/>
      <c r="H9" s="738"/>
      <c r="I9" s="738"/>
      <c r="J9" s="738"/>
      <c r="K9" s="738"/>
      <c r="L9" s="738"/>
      <c r="M9" s="738"/>
      <c r="N9" s="738"/>
      <c r="O9" s="738"/>
      <c r="P9" s="738"/>
    </row>
    <row r="10" spans="1:16" x14ac:dyDescent="0.25">
      <c r="A10" s="743" t="s">
        <v>416</v>
      </c>
      <c r="B10" s="738"/>
      <c r="C10" s="738"/>
      <c r="D10" s="738"/>
      <c r="E10" s="738"/>
      <c r="F10" s="738"/>
      <c r="G10" s="738"/>
      <c r="H10" s="738"/>
      <c r="I10" s="738"/>
      <c r="J10" s="738"/>
      <c r="K10" s="738"/>
      <c r="L10" s="738"/>
      <c r="M10" s="738"/>
      <c r="N10" s="738"/>
      <c r="O10" s="738"/>
      <c r="P10" s="738"/>
    </row>
    <row r="11" spans="1:16" x14ac:dyDescent="0.25">
      <c r="A11" s="738"/>
      <c r="B11" s="738"/>
      <c r="C11" s="738"/>
      <c r="D11" s="738"/>
      <c r="E11" s="738"/>
      <c r="F11" s="738"/>
      <c r="G11" s="738"/>
      <c r="H11" s="738"/>
      <c r="I11" s="738"/>
      <c r="J11" s="738"/>
      <c r="K11" s="738"/>
      <c r="L11" s="738"/>
      <c r="M11" s="738"/>
      <c r="N11" s="738"/>
      <c r="O11" s="738"/>
      <c r="P11" s="738"/>
    </row>
    <row r="12" spans="1:16" x14ac:dyDescent="0.25">
      <c r="A12" s="743" t="s">
        <v>417</v>
      </c>
      <c r="B12" s="738"/>
      <c r="C12" s="738"/>
      <c r="D12" s="738"/>
      <c r="E12" s="738"/>
      <c r="F12" s="738"/>
      <c r="G12" s="738"/>
      <c r="H12" s="738"/>
      <c r="I12" s="738"/>
      <c r="J12" s="738"/>
      <c r="K12" s="738"/>
      <c r="L12" s="738"/>
      <c r="M12" s="738"/>
      <c r="N12" s="738"/>
      <c r="O12" s="738"/>
      <c r="P12" s="738"/>
    </row>
    <row r="13" spans="1:16" x14ac:dyDescent="0.25">
      <c r="A13" s="738"/>
      <c r="B13" s="738"/>
      <c r="C13" s="738"/>
      <c r="D13" s="738"/>
      <c r="E13" s="738"/>
      <c r="F13" s="738"/>
      <c r="G13" s="738"/>
      <c r="H13" s="738"/>
      <c r="I13" s="738"/>
      <c r="J13" s="738"/>
      <c r="K13" s="738"/>
      <c r="L13" s="738"/>
      <c r="M13" s="738"/>
      <c r="N13" s="738"/>
      <c r="O13" s="738"/>
      <c r="P13" s="738"/>
    </row>
    <row r="14" spans="1:16" x14ac:dyDescent="0.25">
      <c r="A14" s="743" t="s">
        <v>418</v>
      </c>
      <c r="B14" s="738"/>
      <c r="C14" s="738"/>
      <c r="D14" s="738"/>
      <c r="E14" s="738"/>
      <c r="F14" s="738"/>
      <c r="G14" s="738"/>
      <c r="H14" s="738"/>
      <c r="I14" s="738"/>
      <c r="J14" s="738"/>
      <c r="K14" s="738"/>
      <c r="L14" s="738"/>
      <c r="M14" s="738"/>
      <c r="N14" s="738"/>
      <c r="O14" s="738"/>
      <c r="P14" s="738"/>
    </row>
    <row r="15" spans="1:16" x14ac:dyDescent="0.25">
      <c r="A15" s="738"/>
      <c r="B15" s="738"/>
      <c r="C15" s="738"/>
      <c r="D15" s="738"/>
      <c r="E15" s="738"/>
      <c r="F15" s="738"/>
      <c r="G15" s="738"/>
      <c r="H15" s="738"/>
      <c r="I15" s="738"/>
      <c r="J15" s="738"/>
      <c r="K15" s="738"/>
      <c r="L15" s="738"/>
      <c r="M15" s="738"/>
      <c r="N15" s="738"/>
      <c r="O15" s="738"/>
      <c r="P15" s="738"/>
    </row>
    <row r="16" spans="1:16" x14ac:dyDescent="0.25">
      <c r="A16" s="743" t="s">
        <v>419</v>
      </c>
      <c r="B16" s="738"/>
      <c r="C16" s="738"/>
      <c r="D16" s="738"/>
      <c r="E16" s="738"/>
      <c r="F16" s="738"/>
      <c r="G16" s="738"/>
      <c r="H16" s="738"/>
      <c r="I16" s="738"/>
      <c r="J16" s="738"/>
      <c r="K16" s="738"/>
      <c r="L16" s="738"/>
      <c r="M16" s="738"/>
      <c r="N16" s="738"/>
      <c r="O16" s="738"/>
      <c r="P16" s="738"/>
    </row>
    <row r="17" spans="1:16" x14ac:dyDescent="0.25">
      <c r="A17" s="738"/>
      <c r="B17" s="738"/>
      <c r="C17" s="738"/>
      <c r="D17" s="738"/>
      <c r="E17" s="738"/>
      <c r="F17" s="738"/>
      <c r="G17" s="738"/>
      <c r="H17" s="738"/>
      <c r="I17" s="738"/>
      <c r="J17" s="738"/>
      <c r="K17" s="738"/>
      <c r="L17" s="738"/>
      <c r="M17" s="738"/>
      <c r="N17" s="738"/>
      <c r="O17" s="738"/>
      <c r="P17" s="738"/>
    </row>
    <row r="18" spans="1:16" x14ac:dyDescent="0.25">
      <c r="A18" s="743" t="s">
        <v>420</v>
      </c>
      <c r="B18" s="738"/>
      <c r="C18" s="738"/>
      <c r="D18" s="738"/>
      <c r="E18" s="738"/>
      <c r="F18" s="738"/>
      <c r="G18" s="738"/>
      <c r="H18" s="738"/>
      <c r="I18" s="738"/>
      <c r="J18" s="738"/>
      <c r="K18" s="738"/>
      <c r="L18" s="738"/>
      <c r="M18" s="738"/>
      <c r="N18" s="738"/>
      <c r="O18" s="738"/>
      <c r="P18" s="738"/>
    </row>
    <row r="19" spans="1:16" x14ac:dyDescent="0.25">
      <c r="A19" s="738"/>
      <c r="B19" s="738"/>
      <c r="C19" s="738"/>
      <c r="D19" s="738"/>
      <c r="E19" s="738"/>
      <c r="F19" s="738"/>
      <c r="G19" s="738"/>
      <c r="H19" s="738"/>
      <c r="I19" s="738"/>
      <c r="J19" s="738"/>
      <c r="K19" s="738"/>
      <c r="L19" s="738"/>
      <c r="M19" s="738"/>
      <c r="N19" s="738"/>
      <c r="O19" s="738"/>
      <c r="P19" s="738"/>
    </row>
    <row r="20" spans="1:16" x14ac:dyDescent="0.25">
      <c r="A20" s="743" t="s">
        <v>421</v>
      </c>
      <c r="B20" s="738"/>
      <c r="C20" s="738"/>
      <c r="D20" s="738"/>
      <c r="E20" s="738"/>
      <c r="F20" s="738"/>
      <c r="G20" s="738"/>
      <c r="H20" s="738"/>
      <c r="I20" s="738"/>
      <c r="J20" s="738"/>
      <c r="K20" s="738"/>
      <c r="L20" s="738"/>
      <c r="M20" s="738"/>
      <c r="N20" s="738"/>
      <c r="O20" s="738"/>
      <c r="P20" s="738"/>
    </row>
    <row r="21" spans="1:16" x14ac:dyDescent="0.25">
      <c r="A21" s="738"/>
      <c r="B21" s="738"/>
      <c r="C21" s="738"/>
      <c r="D21" s="738"/>
      <c r="E21" s="738"/>
      <c r="F21" s="738"/>
      <c r="G21" s="738"/>
      <c r="H21" s="738"/>
      <c r="I21" s="738"/>
      <c r="J21" s="738"/>
      <c r="K21" s="738"/>
      <c r="L21" s="738"/>
      <c r="M21" s="738"/>
      <c r="N21" s="738"/>
      <c r="O21" s="738"/>
      <c r="P21" s="738"/>
    </row>
    <row r="22" spans="1:16" x14ac:dyDescent="0.25">
      <c r="A22" s="744" t="s">
        <v>422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  <c r="N22" s="738"/>
      <c r="O22" s="738"/>
      <c r="P22" s="738"/>
    </row>
    <row r="23" spans="1:16" x14ac:dyDescent="0.25">
      <c r="A23" s="738"/>
      <c r="B23" s="738"/>
      <c r="C23" s="738"/>
      <c r="D23" s="738"/>
      <c r="E23" s="738"/>
      <c r="F23" s="738"/>
      <c r="G23" s="738"/>
      <c r="H23" s="738"/>
      <c r="I23" s="738"/>
      <c r="J23" s="738"/>
      <c r="K23" s="738"/>
      <c r="L23" s="738"/>
      <c r="M23" s="738"/>
      <c r="N23" s="738"/>
      <c r="O23" s="738"/>
      <c r="P23" s="738"/>
    </row>
    <row r="24" spans="1:16" x14ac:dyDescent="0.25">
      <c r="A24" s="742" t="s">
        <v>423</v>
      </c>
      <c r="B24" s="738"/>
      <c r="C24" s="738"/>
      <c r="D24" s="738"/>
      <c r="E24" s="738"/>
      <c r="F24" s="738"/>
      <c r="G24" s="738"/>
      <c r="H24" s="738"/>
      <c r="I24" s="738"/>
      <c r="J24" s="738"/>
      <c r="K24" s="738"/>
      <c r="L24" s="738"/>
      <c r="M24" s="738"/>
      <c r="N24" s="738"/>
      <c r="O24" s="738"/>
      <c r="P24" s="738"/>
    </row>
    <row r="25" spans="1:16" x14ac:dyDescent="0.25">
      <c r="A25" s="738"/>
      <c r="B25" s="738"/>
      <c r="C25" s="738"/>
      <c r="D25" s="738"/>
      <c r="E25" s="738"/>
      <c r="F25" s="738"/>
      <c r="G25" s="738"/>
      <c r="H25" s="738"/>
      <c r="I25" s="738"/>
      <c r="J25" s="738"/>
      <c r="K25" s="738"/>
      <c r="L25" s="738"/>
      <c r="M25" s="738"/>
      <c r="N25" s="738"/>
      <c r="O25" s="738"/>
      <c r="P25" s="738"/>
    </row>
    <row r="26" spans="1:16" x14ac:dyDescent="0.25">
      <c r="A26" s="742" t="s">
        <v>424</v>
      </c>
      <c r="B26" s="738"/>
      <c r="C26" s="738"/>
      <c r="D26" s="738"/>
      <c r="E26" s="738"/>
      <c r="F26" s="738"/>
      <c r="G26" s="738"/>
      <c r="H26" s="738"/>
      <c r="I26" s="738"/>
      <c r="J26" s="738"/>
      <c r="K26" s="738"/>
      <c r="L26" s="738"/>
      <c r="M26" s="738"/>
      <c r="N26" s="738"/>
      <c r="O26" s="738"/>
      <c r="P26" s="738"/>
    </row>
    <row r="27" spans="1:16" x14ac:dyDescent="0.25">
      <c r="A27" s="738"/>
      <c r="B27" s="738"/>
      <c r="C27" s="738"/>
      <c r="D27" s="738"/>
      <c r="E27" s="738"/>
      <c r="F27" s="738"/>
      <c r="G27" s="738"/>
      <c r="H27" s="738"/>
      <c r="I27" s="738"/>
      <c r="J27" s="738"/>
      <c r="K27" s="738"/>
      <c r="L27" s="738"/>
      <c r="M27" s="738"/>
      <c r="N27" s="738"/>
      <c r="O27" s="738"/>
      <c r="P27" s="738"/>
    </row>
    <row r="28" spans="1:16" x14ac:dyDescent="0.25">
      <c r="A28" s="744" t="s">
        <v>425</v>
      </c>
      <c r="B28" s="738"/>
      <c r="C28" s="738"/>
      <c r="D28" s="738"/>
      <c r="E28" s="738"/>
      <c r="F28" s="738"/>
      <c r="G28" s="738"/>
      <c r="H28" s="738"/>
      <c r="I28" s="738"/>
      <c r="J28" s="738"/>
      <c r="K28" s="738"/>
      <c r="L28" s="738"/>
      <c r="M28" s="738"/>
      <c r="N28" s="738"/>
      <c r="O28" s="738"/>
      <c r="P28" s="738"/>
    </row>
    <row r="29" spans="1:16" x14ac:dyDescent="0.25">
      <c r="A29" s="738"/>
      <c r="B29" s="738"/>
      <c r="C29" s="738"/>
      <c r="D29" s="738"/>
      <c r="E29" s="738"/>
      <c r="F29" s="738"/>
      <c r="G29" s="738"/>
      <c r="H29" s="738"/>
      <c r="I29" s="738"/>
      <c r="J29" s="738"/>
      <c r="K29" s="738"/>
      <c r="L29" s="738"/>
      <c r="M29" s="738"/>
      <c r="N29" s="738"/>
      <c r="O29" s="738"/>
      <c r="P29" s="738"/>
    </row>
    <row r="30" spans="1:16" x14ac:dyDescent="0.25">
      <c r="A30" s="742" t="s">
        <v>426</v>
      </c>
      <c r="B30" s="738"/>
      <c r="C30" s="738"/>
      <c r="D30" s="738"/>
      <c r="E30" s="738"/>
      <c r="F30" s="738"/>
      <c r="G30" s="738"/>
      <c r="H30" s="738"/>
      <c r="I30" s="738"/>
      <c r="J30" s="738"/>
      <c r="K30" s="738"/>
      <c r="L30" s="738"/>
      <c r="M30" s="738"/>
      <c r="N30" s="738"/>
      <c r="O30" s="738"/>
      <c r="P30" s="738"/>
    </row>
    <row r="32" spans="1:16" x14ac:dyDescent="0.25">
      <c r="A32" s="742" t="s">
        <v>427</v>
      </c>
      <c r="B32" s="742"/>
      <c r="C32" s="742"/>
    </row>
    <row r="34" spans="1:3" x14ac:dyDescent="0.25">
      <c r="A34" s="742" t="s">
        <v>428</v>
      </c>
      <c r="B34" s="742"/>
      <c r="C34" s="742"/>
    </row>
    <row r="36" spans="1:3" x14ac:dyDescent="0.25">
      <c r="A36" s="742" t="s">
        <v>429</v>
      </c>
      <c r="B36" s="742"/>
      <c r="C36" s="742"/>
    </row>
    <row r="38" spans="1:3" x14ac:dyDescent="0.25">
      <c r="A38" s="742" t="s">
        <v>430</v>
      </c>
      <c r="B38" s="742"/>
      <c r="C38" s="742"/>
    </row>
    <row r="40" spans="1:3" x14ac:dyDescent="0.25">
      <c r="A40" s="742" t="s">
        <v>431</v>
      </c>
    </row>
    <row r="42" spans="1:3" x14ac:dyDescent="0.25">
      <c r="A42" s="742" t="s">
        <v>432</v>
      </c>
    </row>
    <row r="44" spans="1:3" x14ac:dyDescent="0.25">
      <c r="A44" s="742" t="s">
        <v>433</v>
      </c>
    </row>
    <row r="46" spans="1:3" x14ac:dyDescent="0.25">
      <c r="A46" s="742" t="s">
        <v>434</v>
      </c>
    </row>
    <row r="48" spans="1:3" x14ac:dyDescent="0.25">
      <c r="A48" s="742" t="s">
        <v>438</v>
      </c>
    </row>
    <row r="50" spans="1:1" x14ac:dyDescent="0.25">
      <c r="A50" s="742" t="s">
        <v>440</v>
      </c>
    </row>
    <row r="52" spans="1:1" x14ac:dyDescent="0.25">
      <c r="A52" s="743" t="s">
        <v>449</v>
      </c>
    </row>
    <row r="54" spans="1:1" x14ac:dyDescent="0.25">
      <c r="A54" s="743" t="s">
        <v>451</v>
      </c>
    </row>
  </sheetData>
  <hyperlinks>
    <hyperlink ref="A24" location="'8'!A1" display="8. Campanha 2010/2011" xr:uid="{18738773-B0E0-4712-8D71-D40CC19160EA}"/>
    <hyperlink ref="A26" location="'9'!A1" display="9. Campanha 2011/2012" xr:uid="{4BDC1566-2903-487E-9B9E-22CB4D01EE1C}"/>
    <hyperlink ref="A30" location="'11'!A1" display="11. Campanha 2013/2014" xr:uid="{D7517859-70E9-48E1-B55A-EB5758CE0488}"/>
    <hyperlink ref="A32" location="'12'!A1" display="12. Campanha 2014/2015" xr:uid="{08AB185A-3570-42A4-8EE0-62B7342436F9}"/>
    <hyperlink ref="A34:C34" location="'13'!A1" display="13. Campanha 2015/2016" xr:uid="{838A3379-C58C-4554-A701-B850BEE23281}"/>
    <hyperlink ref="A32:C32" location="'12'!A1" display="12. Campanha 2014/2015" xr:uid="{01756E38-C344-4AF3-B85F-DB87A57BADE1}"/>
    <hyperlink ref="A36" location="'14'!A1" display="14. Campanha 2016/2017" xr:uid="{EB466901-FB55-4448-BD76-A3200B3DB832}"/>
    <hyperlink ref="A38" location="'15'!A1" display="15. Campanha 2017/2018" xr:uid="{C25F5DFA-6868-47EB-9F1F-B3B4D270EC4C}"/>
    <hyperlink ref="A40" location="'16'!A1" display="16. Campanha 2018/2019" xr:uid="{529D410A-5E69-45EA-AD22-70BB457232EC}"/>
    <hyperlink ref="A34" location="'13'!A1" display="13. Campanha 2015/2016" xr:uid="{A3E2C811-81BB-4662-8DFA-9BB7716D1BF5}"/>
    <hyperlink ref="A42" location="'17'!A1" display="17. Campanha 2019/2020" xr:uid="{158D096A-C4F3-47B1-A511-D67E78C54967}"/>
    <hyperlink ref="A44" location="'18'!A1" display="18. Campanha 2020/2021" xr:uid="{03141017-0DB2-4855-B587-754F11B7B829}"/>
    <hyperlink ref="A46" location="'19'!A1" display="19. Campanha 2021/2022" xr:uid="{2D1AEF27-83BF-4B82-BA68-A534B88BBBC4}"/>
    <hyperlink ref="A10" location="'1'!A1" display="1. Campanha 2003/2004" xr:uid="{94C69686-F4F9-40DF-8EB7-5D61608EABFD}"/>
    <hyperlink ref="A12" location="'2'!A1" display="2. Campanha 2004/2005" xr:uid="{B606B5F3-CC6D-4835-8C03-DBC8E530F62C}"/>
    <hyperlink ref="A14" location="'3'!A1" display="3. Campanha 2005/2006" xr:uid="{08AE9B1E-9F4A-4EDC-A8A8-C3D650FCABB0}"/>
    <hyperlink ref="A16" location="'4'!A1" display="4. Campanha 2006/2007" xr:uid="{0F447209-81DD-4CF8-9FF1-096FF31DBF9D}"/>
    <hyperlink ref="A18" location="'5'!A1" display="5. Campanha 2007/2008" xr:uid="{965517FF-2685-477E-A1BB-0CF71FC8452E}"/>
    <hyperlink ref="A20" location="'6'!A1" display="6. Campanha 2008/2009" xr:uid="{4BC1A230-2B85-478D-AF13-4B0B4911219D}"/>
    <hyperlink ref="A22" location="'7'!A1" display="7. Campanha 2009/2010" xr:uid="{8D544D09-4766-4FFC-82B2-7CC3E5A3A13C}"/>
    <hyperlink ref="A28" location="'10'!A1" display="10. Campanha 2012/2013" xr:uid="{66572F59-C13D-4CA0-B9F7-1422A760B178}"/>
    <hyperlink ref="A48" location="'20'!A1" display="20. Campanha 2022/2023" xr:uid="{E58C0B2A-DE07-4198-A0C4-15937913A2CA}"/>
    <hyperlink ref="A50" location="'21'!A1" display="21. Campanha 2023/2024" xr:uid="{BBF17D6E-2810-4282-A2C1-191A889AC75D}"/>
    <hyperlink ref="A52" location="'22'!A1" display="22. Campanha 2024/2025" xr:uid="{140382B1-ECD9-496D-85DE-07B2BC8F1257}"/>
    <hyperlink ref="A54" location="'23'!A1" display="23. Campanha 2025/2026" xr:uid="{D811B729-711A-4ACC-909B-B7531B25AB94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6EA1-AE81-4642-B87E-D2374A475ED5}">
  <dimension ref="A1:T349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0" customWidth="1"/>
    <col min="2" max="2" width="24" customWidth="1"/>
    <col min="257" max="257" width="10" customWidth="1"/>
    <col min="258" max="258" width="24" customWidth="1"/>
    <col min="513" max="513" width="10" customWidth="1"/>
    <col min="514" max="514" width="24" customWidth="1"/>
    <col min="769" max="769" width="10" customWidth="1"/>
    <col min="770" max="770" width="24" customWidth="1"/>
    <col min="1025" max="1025" width="10" customWidth="1"/>
    <col min="1026" max="1026" width="24" customWidth="1"/>
    <col min="1281" max="1281" width="10" customWidth="1"/>
    <col min="1282" max="1282" width="24" customWidth="1"/>
    <col min="1537" max="1537" width="10" customWidth="1"/>
    <col min="1538" max="1538" width="24" customWidth="1"/>
    <col min="1793" max="1793" width="10" customWidth="1"/>
    <col min="1794" max="1794" width="24" customWidth="1"/>
    <col min="2049" max="2049" width="10" customWidth="1"/>
    <col min="2050" max="2050" width="24" customWidth="1"/>
    <col min="2305" max="2305" width="10" customWidth="1"/>
    <col min="2306" max="2306" width="24" customWidth="1"/>
    <col min="2561" max="2561" width="10" customWidth="1"/>
    <col min="2562" max="2562" width="24" customWidth="1"/>
    <col min="2817" max="2817" width="10" customWidth="1"/>
    <col min="2818" max="2818" width="24" customWidth="1"/>
    <col min="3073" max="3073" width="10" customWidth="1"/>
    <col min="3074" max="3074" width="24" customWidth="1"/>
    <col min="3329" max="3329" width="10" customWidth="1"/>
    <col min="3330" max="3330" width="24" customWidth="1"/>
    <col min="3585" max="3585" width="10" customWidth="1"/>
    <col min="3586" max="3586" width="24" customWidth="1"/>
    <col min="3841" max="3841" width="10" customWidth="1"/>
    <col min="3842" max="3842" width="24" customWidth="1"/>
    <col min="4097" max="4097" width="10" customWidth="1"/>
    <col min="4098" max="4098" width="24" customWidth="1"/>
    <col min="4353" max="4353" width="10" customWidth="1"/>
    <col min="4354" max="4354" width="24" customWidth="1"/>
    <col min="4609" max="4609" width="10" customWidth="1"/>
    <col min="4610" max="4610" width="24" customWidth="1"/>
    <col min="4865" max="4865" width="10" customWidth="1"/>
    <col min="4866" max="4866" width="24" customWidth="1"/>
    <col min="5121" max="5121" width="10" customWidth="1"/>
    <col min="5122" max="5122" width="24" customWidth="1"/>
    <col min="5377" max="5377" width="10" customWidth="1"/>
    <col min="5378" max="5378" width="24" customWidth="1"/>
    <col min="5633" max="5633" width="10" customWidth="1"/>
    <col min="5634" max="5634" width="24" customWidth="1"/>
    <col min="5889" max="5889" width="10" customWidth="1"/>
    <col min="5890" max="5890" width="24" customWidth="1"/>
    <col min="6145" max="6145" width="10" customWidth="1"/>
    <col min="6146" max="6146" width="24" customWidth="1"/>
    <col min="6401" max="6401" width="10" customWidth="1"/>
    <col min="6402" max="6402" width="24" customWidth="1"/>
    <col min="6657" max="6657" width="10" customWidth="1"/>
    <col min="6658" max="6658" width="24" customWidth="1"/>
    <col min="6913" max="6913" width="10" customWidth="1"/>
    <col min="6914" max="6914" width="24" customWidth="1"/>
    <col min="7169" max="7169" width="10" customWidth="1"/>
    <col min="7170" max="7170" width="24" customWidth="1"/>
    <col min="7425" max="7425" width="10" customWidth="1"/>
    <col min="7426" max="7426" width="24" customWidth="1"/>
    <col min="7681" max="7681" width="10" customWidth="1"/>
    <col min="7682" max="7682" width="24" customWidth="1"/>
    <col min="7937" max="7937" width="10" customWidth="1"/>
    <col min="7938" max="7938" width="24" customWidth="1"/>
    <col min="8193" max="8193" width="10" customWidth="1"/>
    <col min="8194" max="8194" width="24" customWidth="1"/>
    <col min="8449" max="8449" width="10" customWidth="1"/>
    <col min="8450" max="8450" width="24" customWidth="1"/>
    <col min="8705" max="8705" width="10" customWidth="1"/>
    <col min="8706" max="8706" width="24" customWidth="1"/>
    <col min="8961" max="8961" width="10" customWidth="1"/>
    <col min="8962" max="8962" width="24" customWidth="1"/>
    <col min="9217" max="9217" width="10" customWidth="1"/>
    <col min="9218" max="9218" width="24" customWidth="1"/>
    <col min="9473" max="9473" width="10" customWidth="1"/>
    <col min="9474" max="9474" width="24" customWidth="1"/>
    <col min="9729" max="9729" width="10" customWidth="1"/>
    <col min="9730" max="9730" width="24" customWidth="1"/>
    <col min="9985" max="9985" width="10" customWidth="1"/>
    <col min="9986" max="9986" width="24" customWidth="1"/>
    <col min="10241" max="10241" width="10" customWidth="1"/>
    <col min="10242" max="10242" width="24" customWidth="1"/>
    <col min="10497" max="10497" width="10" customWidth="1"/>
    <col min="10498" max="10498" width="24" customWidth="1"/>
    <col min="10753" max="10753" width="10" customWidth="1"/>
    <col min="10754" max="10754" width="24" customWidth="1"/>
    <col min="11009" max="11009" width="10" customWidth="1"/>
    <col min="11010" max="11010" width="24" customWidth="1"/>
    <col min="11265" max="11265" width="10" customWidth="1"/>
    <col min="11266" max="11266" width="24" customWidth="1"/>
    <col min="11521" max="11521" width="10" customWidth="1"/>
    <col min="11522" max="11522" width="24" customWidth="1"/>
    <col min="11777" max="11777" width="10" customWidth="1"/>
    <col min="11778" max="11778" width="24" customWidth="1"/>
    <col min="12033" max="12033" width="10" customWidth="1"/>
    <col min="12034" max="12034" width="24" customWidth="1"/>
    <col min="12289" max="12289" width="10" customWidth="1"/>
    <col min="12290" max="12290" width="24" customWidth="1"/>
    <col min="12545" max="12545" width="10" customWidth="1"/>
    <col min="12546" max="12546" width="24" customWidth="1"/>
    <col min="12801" max="12801" width="10" customWidth="1"/>
    <col min="12802" max="12802" width="24" customWidth="1"/>
    <col min="13057" max="13057" width="10" customWidth="1"/>
    <col min="13058" max="13058" width="24" customWidth="1"/>
    <col min="13313" max="13313" width="10" customWidth="1"/>
    <col min="13314" max="13314" width="24" customWidth="1"/>
    <col min="13569" max="13569" width="10" customWidth="1"/>
    <col min="13570" max="13570" width="24" customWidth="1"/>
    <col min="13825" max="13825" width="10" customWidth="1"/>
    <col min="13826" max="13826" width="24" customWidth="1"/>
    <col min="14081" max="14081" width="10" customWidth="1"/>
    <col min="14082" max="14082" width="24" customWidth="1"/>
    <col min="14337" max="14337" width="10" customWidth="1"/>
    <col min="14338" max="14338" width="24" customWidth="1"/>
    <col min="14593" max="14593" width="10" customWidth="1"/>
    <col min="14594" max="14594" width="24" customWidth="1"/>
    <col min="14849" max="14849" width="10" customWidth="1"/>
    <col min="14850" max="14850" width="24" customWidth="1"/>
    <col min="15105" max="15105" width="10" customWidth="1"/>
    <col min="15106" max="15106" width="24" customWidth="1"/>
    <col min="15361" max="15361" width="10" customWidth="1"/>
    <col min="15362" max="15362" width="24" customWidth="1"/>
    <col min="15617" max="15617" width="10" customWidth="1"/>
    <col min="15618" max="15618" width="24" customWidth="1"/>
    <col min="15873" max="15873" width="10" customWidth="1"/>
    <col min="15874" max="15874" width="24" customWidth="1"/>
    <col min="16129" max="16129" width="10" customWidth="1"/>
    <col min="16130" max="16130" width="24" customWidth="1"/>
  </cols>
  <sheetData>
    <row r="1" spans="1:20" ht="15.75" x14ac:dyDescent="0.25">
      <c r="A1" s="1" t="s">
        <v>386</v>
      </c>
    </row>
    <row r="2" spans="1:20" ht="21" customHeight="1" thickBot="1" x14ac:dyDescent="0.3">
      <c r="T2" s="2" t="s">
        <v>1</v>
      </c>
    </row>
    <row r="3" spans="1:20" s="3" customFormat="1" ht="22.5" customHeight="1" thickBot="1" x14ac:dyDescent="0.3">
      <c r="A3" s="824" t="s">
        <v>2</v>
      </c>
      <c r="B3" s="826" t="s">
        <v>3</v>
      </c>
      <c r="C3" s="828" t="s">
        <v>361</v>
      </c>
      <c r="D3" s="829"/>
      <c r="E3" s="830"/>
      <c r="F3" s="828" t="s">
        <v>362</v>
      </c>
      <c r="G3" s="829"/>
      <c r="H3" s="830"/>
      <c r="I3" s="828" t="s">
        <v>363</v>
      </c>
      <c r="J3" s="829"/>
      <c r="K3" s="830"/>
      <c r="L3" s="828" t="s">
        <v>364</v>
      </c>
      <c r="M3" s="829"/>
      <c r="N3" s="830"/>
      <c r="O3" s="828" t="s">
        <v>365</v>
      </c>
      <c r="P3" s="829" t="s">
        <v>365</v>
      </c>
      <c r="Q3" s="830"/>
      <c r="R3" s="828" t="s">
        <v>8</v>
      </c>
      <c r="S3" s="829"/>
      <c r="T3" s="831"/>
    </row>
    <row r="4" spans="1:20" s="3" customFormat="1" ht="22.5" customHeight="1" thickTop="1" thickBot="1" x14ac:dyDescent="0.3">
      <c r="A4" s="825"/>
      <c r="B4" s="827"/>
      <c r="C4" s="111" t="s">
        <v>9</v>
      </c>
      <c r="D4" s="111" t="s">
        <v>10</v>
      </c>
      <c r="E4" s="111" t="s">
        <v>11</v>
      </c>
      <c r="F4" s="111" t="s">
        <v>9</v>
      </c>
      <c r="G4" s="111" t="s">
        <v>10</v>
      </c>
      <c r="H4" s="111" t="s">
        <v>11</v>
      </c>
      <c r="I4" s="111" t="s">
        <v>9</v>
      </c>
      <c r="J4" s="111" t="s">
        <v>10</v>
      </c>
      <c r="K4" s="111" t="s">
        <v>11</v>
      </c>
      <c r="L4" s="111" t="s">
        <v>9</v>
      </c>
      <c r="M4" s="111" t="s">
        <v>10</v>
      </c>
      <c r="N4" s="111" t="s">
        <v>11</v>
      </c>
      <c r="O4" s="111" t="s">
        <v>9</v>
      </c>
      <c r="P4" s="111" t="s">
        <v>10</v>
      </c>
      <c r="Q4" s="111" t="s">
        <v>11</v>
      </c>
      <c r="R4" s="111" t="s">
        <v>9</v>
      </c>
      <c r="S4" s="111" t="s">
        <v>10</v>
      </c>
      <c r="T4" s="112" t="s">
        <v>11</v>
      </c>
    </row>
    <row r="5" spans="1:20" s="3" customFormat="1" ht="6.75" customHeight="1" thickBot="1" x14ac:dyDescent="0.3">
      <c r="A5" s="341"/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</row>
    <row r="6" spans="1:20" s="3" customFormat="1" ht="18" customHeight="1" thickBot="1" x14ac:dyDescent="0.3">
      <c r="A6" s="815" t="s">
        <v>12</v>
      </c>
      <c r="B6" s="816"/>
      <c r="C6" s="342">
        <f>SUM(C7:C19)</f>
        <v>89408.99</v>
      </c>
      <c r="D6" s="343">
        <f t="shared" ref="D6:T6" si="0">SUM(D7:D19)</f>
        <v>28981.510000000002</v>
      </c>
      <c r="E6" s="344">
        <f t="shared" si="0"/>
        <v>118390.50000000001</v>
      </c>
      <c r="F6" s="342">
        <f t="shared" si="0"/>
        <v>9917.9</v>
      </c>
      <c r="G6" s="343">
        <f t="shared" si="0"/>
        <v>653.49</v>
      </c>
      <c r="H6" s="344">
        <f t="shared" si="0"/>
        <v>10571.39</v>
      </c>
      <c r="I6" s="342">
        <f t="shared" si="0"/>
        <v>14227.31</v>
      </c>
      <c r="J6" s="343">
        <f t="shared" si="0"/>
        <v>4077.21</v>
      </c>
      <c r="K6" s="344">
        <f t="shared" si="0"/>
        <v>18304.520000000004</v>
      </c>
      <c r="L6" s="342">
        <f t="shared" si="0"/>
        <v>0</v>
      </c>
      <c r="M6" s="343">
        <f t="shared" si="0"/>
        <v>0</v>
      </c>
      <c r="N6" s="344">
        <f t="shared" si="0"/>
        <v>0</v>
      </c>
      <c r="O6" s="342">
        <f t="shared" si="0"/>
        <v>62696.62000000001</v>
      </c>
      <c r="P6" s="343">
        <f t="shared" si="0"/>
        <v>37322.239999999998</v>
      </c>
      <c r="Q6" s="344">
        <f t="shared" si="0"/>
        <v>100018.86000000002</v>
      </c>
      <c r="R6" s="345">
        <f t="shared" si="0"/>
        <v>176250.82</v>
      </c>
      <c r="S6" s="346">
        <f t="shared" si="0"/>
        <v>71034.45</v>
      </c>
      <c r="T6" s="347">
        <f t="shared" si="0"/>
        <v>247285.26999999996</v>
      </c>
    </row>
    <row r="7" spans="1:20" s="3" customFormat="1" ht="18" customHeight="1" x14ac:dyDescent="0.25">
      <c r="A7" s="835" t="s">
        <v>13</v>
      </c>
      <c r="B7" s="348" t="s">
        <v>14</v>
      </c>
      <c r="C7" s="349">
        <v>3161</v>
      </c>
      <c r="D7" s="350">
        <v>853</v>
      </c>
      <c r="E7" s="351">
        <v>4014</v>
      </c>
      <c r="F7" s="349">
        <v>0</v>
      </c>
      <c r="G7" s="350">
        <v>0</v>
      </c>
      <c r="H7" s="351">
        <v>0</v>
      </c>
      <c r="I7" s="349">
        <v>4705</v>
      </c>
      <c r="J7" s="350">
        <v>1600</v>
      </c>
      <c r="K7" s="351">
        <v>6305</v>
      </c>
      <c r="L7" s="349">
        <v>0</v>
      </c>
      <c r="M7" s="350">
        <v>0</v>
      </c>
      <c r="N7" s="351">
        <v>0</v>
      </c>
      <c r="O7" s="349">
        <v>4885</v>
      </c>
      <c r="P7" s="350">
        <v>4439</v>
      </c>
      <c r="Q7" s="351">
        <v>9324</v>
      </c>
      <c r="R7" s="352">
        <v>12751</v>
      </c>
      <c r="S7" s="353">
        <v>6892</v>
      </c>
      <c r="T7" s="354">
        <v>19643</v>
      </c>
    </row>
    <row r="8" spans="1:20" s="3" customFormat="1" ht="18" customHeight="1" x14ac:dyDescent="0.25">
      <c r="A8" s="833"/>
      <c r="B8" s="355" t="s">
        <v>15</v>
      </c>
      <c r="C8" s="356">
        <v>90</v>
      </c>
      <c r="D8" s="357">
        <v>24</v>
      </c>
      <c r="E8" s="358">
        <v>114</v>
      </c>
      <c r="F8" s="356">
        <v>0</v>
      </c>
      <c r="G8" s="357">
        <v>0</v>
      </c>
      <c r="H8" s="358">
        <v>0</v>
      </c>
      <c r="I8" s="356">
        <v>0</v>
      </c>
      <c r="J8" s="357">
        <v>0</v>
      </c>
      <c r="K8" s="358">
        <v>0</v>
      </c>
      <c r="L8" s="356">
        <v>0</v>
      </c>
      <c r="M8" s="357">
        <v>0</v>
      </c>
      <c r="N8" s="358">
        <v>0</v>
      </c>
      <c r="O8" s="356">
        <v>0</v>
      </c>
      <c r="P8" s="357">
        <v>0</v>
      </c>
      <c r="Q8" s="358">
        <v>0</v>
      </c>
      <c r="R8" s="81">
        <v>90</v>
      </c>
      <c r="S8" s="82">
        <v>24</v>
      </c>
      <c r="T8" s="83">
        <v>114</v>
      </c>
    </row>
    <row r="9" spans="1:20" s="3" customFormat="1" ht="18" customHeight="1" x14ac:dyDescent="0.25">
      <c r="A9" s="833"/>
      <c r="B9" s="355" t="s">
        <v>16</v>
      </c>
      <c r="C9" s="356">
        <v>63009.520000000004</v>
      </c>
      <c r="D9" s="357">
        <v>22360.21</v>
      </c>
      <c r="E9" s="358">
        <v>85369.73000000001</v>
      </c>
      <c r="F9" s="356">
        <v>9917.9</v>
      </c>
      <c r="G9" s="357">
        <v>653.49</v>
      </c>
      <c r="H9" s="358">
        <v>10571.39</v>
      </c>
      <c r="I9" s="356">
        <v>8896.5</v>
      </c>
      <c r="J9" s="357">
        <v>1340.5</v>
      </c>
      <c r="K9" s="358">
        <v>10237</v>
      </c>
      <c r="L9" s="356">
        <v>0</v>
      </c>
      <c r="M9" s="357">
        <v>0</v>
      </c>
      <c r="N9" s="358">
        <v>0</v>
      </c>
      <c r="O9" s="356">
        <v>33630.800000000003</v>
      </c>
      <c r="P9" s="357">
        <v>15994.48</v>
      </c>
      <c r="Q9" s="358">
        <v>49625.279999999999</v>
      </c>
      <c r="R9" s="81">
        <v>115454.72</v>
      </c>
      <c r="S9" s="82">
        <v>40348.68</v>
      </c>
      <c r="T9" s="83">
        <v>155803.4</v>
      </c>
    </row>
    <row r="10" spans="1:20" s="3" customFormat="1" ht="18" customHeight="1" x14ac:dyDescent="0.25">
      <c r="A10" s="833"/>
      <c r="B10" s="355" t="s">
        <v>17</v>
      </c>
      <c r="C10" s="356">
        <v>0</v>
      </c>
      <c r="D10" s="357">
        <v>0</v>
      </c>
      <c r="E10" s="358">
        <v>0</v>
      </c>
      <c r="F10" s="356">
        <v>0</v>
      </c>
      <c r="G10" s="357">
        <v>0</v>
      </c>
      <c r="H10" s="358">
        <v>0</v>
      </c>
      <c r="I10" s="356">
        <v>10</v>
      </c>
      <c r="J10" s="357">
        <v>80</v>
      </c>
      <c r="K10" s="358">
        <v>90</v>
      </c>
      <c r="L10" s="356">
        <v>0</v>
      </c>
      <c r="M10" s="357">
        <v>0</v>
      </c>
      <c r="N10" s="358">
        <v>0</v>
      </c>
      <c r="O10" s="356">
        <v>400</v>
      </c>
      <c r="P10" s="357">
        <v>556.5</v>
      </c>
      <c r="Q10" s="358">
        <v>956.5</v>
      </c>
      <c r="R10" s="81">
        <v>410</v>
      </c>
      <c r="S10" s="82">
        <v>636.5</v>
      </c>
      <c r="T10" s="83">
        <v>1046.5</v>
      </c>
    </row>
    <row r="11" spans="1:20" s="3" customFormat="1" ht="18" customHeight="1" x14ac:dyDescent="0.25">
      <c r="A11" s="833"/>
      <c r="B11" s="355" t="s">
        <v>13</v>
      </c>
      <c r="C11" s="356">
        <v>239.83</v>
      </c>
      <c r="D11" s="357">
        <v>4</v>
      </c>
      <c r="E11" s="358">
        <v>243.83</v>
      </c>
      <c r="F11" s="356">
        <v>0</v>
      </c>
      <c r="G11" s="357">
        <v>0</v>
      </c>
      <c r="H11" s="358">
        <v>0</v>
      </c>
      <c r="I11" s="356">
        <v>0</v>
      </c>
      <c r="J11" s="357">
        <v>0</v>
      </c>
      <c r="K11" s="358">
        <v>0</v>
      </c>
      <c r="L11" s="356">
        <v>0</v>
      </c>
      <c r="M11" s="357">
        <v>0</v>
      </c>
      <c r="N11" s="358">
        <v>0</v>
      </c>
      <c r="O11" s="356">
        <v>0</v>
      </c>
      <c r="P11" s="357">
        <v>0</v>
      </c>
      <c r="Q11" s="358">
        <v>0</v>
      </c>
      <c r="R11" s="81">
        <v>239.83</v>
      </c>
      <c r="S11" s="82">
        <v>4</v>
      </c>
      <c r="T11" s="83">
        <v>243.83</v>
      </c>
    </row>
    <row r="12" spans="1:20" s="3" customFormat="1" ht="18" customHeight="1" x14ac:dyDescent="0.25">
      <c r="A12" s="833"/>
      <c r="B12" s="355" t="s">
        <v>18</v>
      </c>
      <c r="C12" s="356">
        <v>0</v>
      </c>
      <c r="D12" s="357">
        <v>0</v>
      </c>
      <c r="E12" s="358">
        <v>0</v>
      </c>
      <c r="F12" s="356">
        <v>0</v>
      </c>
      <c r="G12" s="357">
        <v>0</v>
      </c>
      <c r="H12" s="358">
        <v>0</v>
      </c>
      <c r="I12" s="356">
        <v>385.28</v>
      </c>
      <c r="J12" s="357">
        <v>178.21</v>
      </c>
      <c r="K12" s="358">
        <v>563.49</v>
      </c>
      <c r="L12" s="356">
        <v>0</v>
      </c>
      <c r="M12" s="357">
        <v>0</v>
      </c>
      <c r="N12" s="358">
        <v>0</v>
      </c>
      <c r="O12" s="356">
        <v>5595.62</v>
      </c>
      <c r="P12" s="357">
        <v>4428.87</v>
      </c>
      <c r="Q12" s="358">
        <v>10024.49</v>
      </c>
      <c r="R12" s="81">
        <v>5980.9</v>
      </c>
      <c r="S12" s="82">
        <v>4607.08</v>
      </c>
      <c r="T12" s="83">
        <v>10587.98</v>
      </c>
    </row>
    <row r="13" spans="1:20" s="3" customFormat="1" ht="18" customHeight="1" x14ac:dyDescent="0.25">
      <c r="A13" s="833"/>
      <c r="B13" s="355" t="s">
        <v>383</v>
      </c>
      <c r="C13" s="356">
        <v>20</v>
      </c>
      <c r="D13" s="357">
        <v>8</v>
      </c>
      <c r="E13" s="358">
        <v>28</v>
      </c>
      <c r="F13" s="356">
        <v>0</v>
      </c>
      <c r="G13" s="357">
        <v>0</v>
      </c>
      <c r="H13" s="358">
        <v>0</v>
      </c>
      <c r="I13" s="356">
        <v>0</v>
      </c>
      <c r="J13" s="357">
        <v>0</v>
      </c>
      <c r="K13" s="358">
        <v>0</v>
      </c>
      <c r="L13" s="356">
        <v>0</v>
      </c>
      <c r="M13" s="357">
        <v>0</v>
      </c>
      <c r="N13" s="358">
        <v>0</v>
      </c>
      <c r="O13" s="356">
        <v>0</v>
      </c>
      <c r="P13" s="357">
        <v>0</v>
      </c>
      <c r="Q13" s="358">
        <v>0</v>
      </c>
      <c r="R13" s="81">
        <v>20</v>
      </c>
      <c r="S13" s="82">
        <v>8</v>
      </c>
      <c r="T13" s="83">
        <v>28</v>
      </c>
    </row>
    <row r="14" spans="1:20" s="3" customFormat="1" ht="18" customHeight="1" x14ac:dyDescent="0.25">
      <c r="A14" s="833"/>
      <c r="B14" s="355" t="s">
        <v>19</v>
      </c>
      <c r="C14" s="356">
        <v>7.0000000000000009</v>
      </c>
      <c r="D14" s="357">
        <v>8</v>
      </c>
      <c r="E14" s="358">
        <v>15</v>
      </c>
      <c r="F14" s="356">
        <v>0</v>
      </c>
      <c r="G14" s="357">
        <v>0</v>
      </c>
      <c r="H14" s="358">
        <v>0</v>
      </c>
      <c r="I14" s="356">
        <v>0</v>
      </c>
      <c r="J14" s="357">
        <v>0</v>
      </c>
      <c r="K14" s="358">
        <v>0</v>
      </c>
      <c r="L14" s="356">
        <v>0</v>
      </c>
      <c r="M14" s="357">
        <v>0</v>
      </c>
      <c r="N14" s="358">
        <v>0</v>
      </c>
      <c r="O14" s="356">
        <v>0</v>
      </c>
      <c r="P14" s="357">
        <v>0</v>
      </c>
      <c r="Q14" s="358">
        <v>0</v>
      </c>
      <c r="R14" s="81">
        <v>7.0000000000000009</v>
      </c>
      <c r="S14" s="82">
        <v>8</v>
      </c>
      <c r="T14" s="83">
        <v>15</v>
      </c>
    </row>
    <row r="15" spans="1:20" s="3" customFormat="1" ht="18" customHeight="1" x14ac:dyDescent="0.25">
      <c r="A15" s="833"/>
      <c r="B15" s="355" t="s">
        <v>20</v>
      </c>
      <c r="C15" s="356">
        <v>8154.74</v>
      </c>
      <c r="D15" s="357">
        <v>800.4</v>
      </c>
      <c r="E15" s="358">
        <v>8955.14</v>
      </c>
      <c r="F15" s="356">
        <v>0</v>
      </c>
      <c r="G15" s="357">
        <v>0</v>
      </c>
      <c r="H15" s="358">
        <v>0</v>
      </c>
      <c r="I15" s="356">
        <v>7.4</v>
      </c>
      <c r="J15" s="357">
        <v>567</v>
      </c>
      <c r="K15" s="358">
        <v>574.4</v>
      </c>
      <c r="L15" s="356">
        <v>0</v>
      </c>
      <c r="M15" s="357">
        <v>0</v>
      </c>
      <c r="N15" s="358">
        <v>0</v>
      </c>
      <c r="O15" s="356">
        <v>11139.400000000001</v>
      </c>
      <c r="P15" s="357">
        <v>6348.62</v>
      </c>
      <c r="Q15" s="358">
        <v>17488.02</v>
      </c>
      <c r="R15" s="81">
        <v>19301.54</v>
      </c>
      <c r="S15" s="82">
        <v>7716.02</v>
      </c>
      <c r="T15" s="83">
        <v>27017.56</v>
      </c>
    </row>
    <row r="16" spans="1:20" s="3" customFormat="1" ht="18" customHeight="1" x14ac:dyDescent="0.25">
      <c r="A16" s="833"/>
      <c r="B16" s="355" t="s">
        <v>21</v>
      </c>
      <c r="C16" s="356">
        <v>7.5</v>
      </c>
      <c r="D16" s="357">
        <v>0</v>
      </c>
      <c r="E16" s="358">
        <v>7.5</v>
      </c>
      <c r="F16" s="356">
        <v>0</v>
      </c>
      <c r="G16" s="357">
        <v>0</v>
      </c>
      <c r="H16" s="358">
        <v>0</v>
      </c>
      <c r="I16" s="356">
        <v>10</v>
      </c>
      <c r="J16" s="357">
        <v>58</v>
      </c>
      <c r="K16" s="358">
        <v>68</v>
      </c>
      <c r="L16" s="356">
        <v>0</v>
      </c>
      <c r="M16" s="357">
        <v>0</v>
      </c>
      <c r="N16" s="358">
        <v>0</v>
      </c>
      <c r="O16" s="356">
        <v>103.5</v>
      </c>
      <c r="P16" s="357">
        <v>205.3</v>
      </c>
      <c r="Q16" s="358">
        <v>308.8</v>
      </c>
      <c r="R16" s="81">
        <v>121</v>
      </c>
      <c r="S16" s="82">
        <v>263.3</v>
      </c>
      <c r="T16" s="83">
        <v>384.3</v>
      </c>
    </row>
    <row r="17" spans="1:20" s="3" customFormat="1" ht="18" customHeight="1" x14ac:dyDescent="0.25">
      <c r="A17" s="833"/>
      <c r="B17" s="355" t="s">
        <v>22</v>
      </c>
      <c r="C17" s="356">
        <v>14507.9</v>
      </c>
      <c r="D17" s="357">
        <v>4769.3999999999996</v>
      </c>
      <c r="E17" s="358">
        <v>19277.3</v>
      </c>
      <c r="F17" s="356">
        <v>0</v>
      </c>
      <c r="G17" s="357">
        <v>0</v>
      </c>
      <c r="H17" s="358">
        <v>0</v>
      </c>
      <c r="I17" s="356">
        <v>79</v>
      </c>
      <c r="J17" s="357">
        <v>25</v>
      </c>
      <c r="K17" s="358">
        <v>104</v>
      </c>
      <c r="L17" s="356">
        <v>0</v>
      </c>
      <c r="M17" s="357">
        <v>0</v>
      </c>
      <c r="N17" s="358">
        <v>0</v>
      </c>
      <c r="O17" s="356">
        <v>325</v>
      </c>
      <c r="P17" s="357">
        <v>390</v>
      </c>
      <c r="Q17" s="358">
        <v>715</v>
      </c>
      <c r="R17" s="81">
        <v>14911.9</v>
      </c>
      <c r="S17" s="82">
        <v>5184.3999999999996</v>
      </c>
      <c r="T17" s="83">
        <v>20096.3</v>
      </c>
    </row>
    <row r="18" spans="1:20" s="3" customFormat="1" ht="18" customHeight="1" x14ac:dyDescent="0.25">
      <c r="A18" s="833"/>
      <c r="B18" s="355" t="s">
        <v>25</v>
      </c>
      <c r="C18" s="356">
        <v>211.5</v>
      </c>
      <c r="D18" s="357">
        <v>154.5</v>
      </c>
      <c r="E18" s="358">
        <v>366</v>
      </c>
      <c r="F18" s="356">
        <v>0</v>
      </c>
      <c r="G18" s="357">
        <v>0</v>
      </c>
      <c r="H18" s="358">
        <v>0</v>
      </c>
      <c r="I18" s="356">
        <v>0</v>
      </c>
      <c r="J18" s="357">
        <v>0</v>
      </c>
      <c r="K18" s="358">
        <v>0</v>
      </c>
      <c r="L18" s="356">
        <v>0</v>
      </c>
      <c r="M18" s="357">
        <v>0</v>
      </c>
      <c r="N18" s="358">
        <v>0</v>
      </c>
      <c r="O18" s="356">
        <v>0</v>
      </c>
      <c r="P18" s="357">
        <v>0</v>
      </c>
      <c r="Q18" s="358">
        <v>0</v>
      </c>
      <c r="R18" s="81">
        <v>211.5</v>
      </c>
      <c r="S18" s="82">
        <v>154.5</v>
      </c>
      <c r="T18" s="83">
        <v>366</v>
      </c>
    </row>
    <row r="19" spans="1:20" s="3" customFormat="1" ht="18" customHeight="1" thickBot="1" x14ac:dyDescent="0.3">
      <c r="A19" s="834"/>
      <c r="B19" s="359" t="s">
        <v>26</v>
      </c>
      <c r="C19" s="360">
        <v>0</v>
      </c>
      <c r="D19" s="361">
        <v>0</v>
      </c>
      <c r="E19" s="362">
        <v>0</v>
      </c>
      <c r="F19" s="360">
        <v>0</v>
      </c>
      <c r="G19" s="361">
        <v>0</v>
      </c>
      <c r="H19" s="362">
        <v>0</v>
      </c>
      <c r="I19" s="360">
        <v>134.13</v>
      </c>
      <c r="J19" s="361">
        <v>228.5</v>
      </c>
      <c r="K19" s="362">
        <v>362.63</v>
      </c>
      <c r="L19" s="360">
        <v>0</v>
      </c>
      <c r="M19" s="361">
        <v>0</v>
      </c>
      <c r="N19" s="362">
        <v>0</v>
      </c>
      <c r="O19" s="360">
        <v>6617.2999999999993</v>
      </c>
      <c r="P19" s="361">
        <v>4959.47</v>
      </c>
      <c r="Q19" s="362">
        <v>11576.77</v>
      </c>
      <c r="R19" s="363">
        <v>6751.4299999999994</v>
      </c>
      <c r="S19" s="364">
        <v>5187.97</v>
      </c>
      <c r="T19" s="365">
        <v>11939.4</v>
      </c>
    </row>
    <row r="20" spans="1:20" s="3" customFormat="1" ht="18" customHeight="1" thickBot="1" x14ac:dyDescent="0.3">
      <c r="A20" s="836" t="s">
        <v>27</v>
      </c>
      <c r="B20" s="837"/>
      <c r="C20" s="342">
        <f>SUM(C21:C31)</f>
        <v>1667.2</v>
      </c>
      <c r="D20" s="343">
        <f t="shared" ref="D20:T20" si="1">SUM(D21:D31)</f>
        <v>109.5</v>
      </c>
      <c r="E20" s="344">
        <f t="shared" si="1"/>
        <v>1776.7</v>
      </c>
      <c r="F20" s="342">
        <f t="shared" si="1"/>
        <v>359.5</v>
      </c>
      <c r="G20" s="343">
        <f t="shared" si="1"/>
        <v>100</v>
      </c>
      <c r="H20" s="344">
        <f t="shared" si="1"/>
        <v>459.5</v>
      </c>
      <c r="I20" s="342">
        <f t="shared" si="1"/>
        <v>91397.16</v>
      </c>
      <c r="J20" s="343">
        <f t="shared" si="1"/>
        <v>20799.269999999997</v>
      </c>
      <c r="K20" s="344">
        <f t="shared" si="1"/>
        <v>112196.43000000001</v>
      </c>
      <c r="L20" s="342">
        <f t="shared" si="1"/>
        <v>2.25</v>
      </c>
      <c r="M20" s="343">
        <f t="shared" si="1"/>
        <v>2.25</v>
      </c>
      <c r="N20" s="344">
        <f t="shared" si="1"/>
        <v>4.5</v>
      </c>
      <c r="O20" s="342">
        <f t="shared" si="1"/>
        <v>31081.200000000001</v>
      </c>
      <c r="P20" s="343">
        <f t="shared" si="1"/>
        <v>15622.25</v>
      </c>
      <c r="Q20" s="344">
        <f t="shared" si="1"/>
        <v>46703.45</v>
      </c>
      <c r="R20" s="345">
        <f t="shared" si="1"/>
        <v>124507.31</v>
      </c>
      <c r="S20" s="346">
        <f t="shared" si="1"/>
        <v>36633.269999999997</v>
      </c>
      <c r="T20" s="347">
        <f t="shared" si="1"/>
        <v>161140.58000000002</v>
      </c>
    </row>
    <row r="21" spans="1:20" s="3" customFormat="1" ht="18" customHeight="1" x14ac:dyDescent="0.25">
      <c r="A21" s="832" t="s">
        <v>28</v>
      </c>
      <c r="B21" s="366" t="s">
        <v>29</v>
      </c>
      <c r="C21" s="367">
        <v>602</v>
      </c>
      <c r="D21" s="368">
        <v>39</v>
      </c>
      <c r="E21" s="369">
        <v>641</v>
      </c>
      <c r="F21" s="367">
        <v>0</v>
      </c>
      <c r="G21" s="368">
        <v>0</v>
      </c>
      <c r="H21" s="369">
        <v>0</v>
      </c>
      <c r="I21" s="367">
        <v>550</v>
      </c>
      <c r="J21" s="368">
        <v>190</v>
      </c>
      <c r="K21" s="369">
        <v>740</v>
      </c>
      <c r="L21" s="367">
        <v>0</v>
      </c>
      <c r="M21" s="368">
        <v>0</v>
      </c>
      <c r="N21" s="369">
        <v>0</v>
      </c>
      <c r="O21" s="367">
        <v>0</v>
      </c>
      <c r="P21" s="368">
        <v>0</v>
      </c>
      <c r="Q21" s="369">
        <v>0</v>
      </c>
      <c r="R21" s="370">
        <v>1152</v>
      </c>
      <c r="S21" s="371">
        <v>229</v>
      </c>
      <c r="T21" s="372">
        <v>1381</v>
      </c>
    </row>
    <row r="22" spans="1:20" s="3" customFormat="1" ht="18" customHeight="1" x14ac:dyDescent="0.25">
      <c r="A22" s="833"/>
      <c r="B22" s="355" t="s">
        <v>289</v>
      </c>
      <c r="C22" s="356">
        <v>0</v>
      </c>
      <c r="D22" s="357">
        <v>0</v>
      </c>
      <c r="E22" s="358">
        <v>0</v>
      </c>
      <c r="F22" s="356">
        <v>0</v>
      </c>
      <c r="G22" s="357">
        <v>0</v>
      </c>
      <c r="H22" s="358">
        <v>0</v>
      </c>
      <c r="I22" s="356">
        <v>1216</v>
      </c>
      <c r="J22" s="357">
        <v>290.70000000000005</v>
      </c>
      <c r="K22" s="358">
        <v>1506.7</v>
      </c>
      <c r="L22" s="356">
        <v>0</v>
      </c>
      <c r="M22" s="357">
        <v>0</v>
      </c>
      <c r="N22" s="358">
        <v>0</v>
      </c>
      <c r="O22" s="356">
        <v>0</v>
      </c>
      <c r="P22" s="357">
        <v>0</v>
      </c>
      <c r="Q22" s="358">
        <v>0</v>
      </c>
      <c r="R22" s="81">
        <v>1216</v>
      </c>
      <c r="S22" s="82">
        <v>290.70000000000005</v>
      </c>
      <c r="T22" s="83">
        <v>1506.7</v>
      </c>
    </row>
    <row r="23" spans="1:20" s="3" customFormat="1" ht="18" customHeight="1" x14ac:dyDescent="0.25">
      <c r="A23" s="833"/>
      <c r="B23" s="355" t="s">
        <v>290</v>
      </c>
      <c r="C23" s="356">
        <v>0</v>
      </c>
      <c r="D23" s="357">
        <v>0</v>
      </c>
      <c r="E23" s="358">
        <v>0</v>
      </c>
      <c r="F23" s="356">
        <v>0</v>
      </c>
      <c r="G23" s="357">
        <v>0</v>
      </c>
      <c r="H23" s="358">
        <v>0</v>
      </c>
      <c r="I23" s="356">
        <v>57</v>
      </c>
      <c r="J23" s="357">
        <v>0</v>
      </c>
      <c r="K23" s="358">
        <v>57</v>
      </c>
      <c r="L23" s="356">
        <v>0</v>
      </c>
      <c r="M23" s="357">
        <v>0</v>
      </c>
      <c r="N23" s="358">
        <v>0</v>
      </c>
      <c r="O23" s="356">
        <v>0</v>
      </c>
      <c r="P23" s="357">
        <v>0</v>
      </c>
      <c r="Q23" s="358">
        <v>0</v>
      </c>
      <c r="R23" s="81">
        <v>57</v>
      </c>
      <c r="S23" s="82">
        <v>0</v>
      </c>
      <c r="T23" s="83">
        <v>57</v>
      </c>
    </row>
    <row r="24" spans="1:20" s="3" customFormat="1" ht="18" customHeight="1" x14ac:dyDescent="0.25">
      <c r="A24" s="833"/>
      <c r="B24" s="355" t="s">
        <v>28</v>
      </c>
      <c r="C24" s="356">
        <v>45</v>
      </c>
      <c r="D24" s="357">
        <v>6.5</v>
      </c>
      <c r="E24" s="358">
        <v>51.5</v>
      </c>
      <c r="F24" s="356">
        <v>359.5</v>
      </c>
      <c r="G24" s="357">
        <v>100</v>
      </c>
      <c r="H24" s="358">
        <v>459.5</v>
      </c>
      <c r="I24" s="356">
        <v>40384.520000000004</v>
      </c>
      <c r="J24" s="357">
        <v>4911.8899999999994</v>
      </c>
      <c r="K24" s="358">
        <v>45296.41</v>
      </c>
      <c r="L24" s="356">
        <v>0</v>
      </c>
      <c r="M24" s="357">
        <v>0</v>
      </c>
      <c r="N24" s="358">
        <v>0</v>
      </c>
      <c r="O24" s="356">
        <v>0</v>
      </c>
      <c r="P24" s="357">
        <v>0</v>
      </c>
      <c r="Q24" s="358">
        <v>0</v>
      </c>
      <c r="R24" s="81">
        <v>40789.020000000004</v>
      </c>
      <c r="S24" s="82">
        <v>5018.3899999999994</v>
      </c>
      <c r="T24" s="83">
        <v>45807.41</v>
      </c>
    </row>
    <row r="25" spans="1:20" s="3" customFormat="1" ht="18" customHeight="1" x14ac:dyDescent="0.25">
      <c r="A25" s="833"/>
      <c r="B25" s="355" t="s">
        <v>30</v>
      </c>
      <c r="C25" s="356">
        <v>23</v>
      </c>
      <c r="D25" s="357">
        <v>16</v>
      </c>
      <c r="E25" s="358">
        <v>39</v>
      </c>
      <c r="F25" s="356">
        <v>0</v>
      </c>
      <c r="G25" s="357">
        <v>0</v>
      </c>
      <c r="H25" s="358">
        <v>0</v>
      </c>
      <c r="I25" s="356">
        <v>2338.25</v>
      </c>
      <c r="J25" s="357">
        <v>342</v>
      </c>
      <c r="K25" s="358">
        <v>2680.25</v>
      </c>
      <c r="L25" s="356">
        <v>0</v>
      </c>
      <c r="M25" s="357">
        <v>0</v>
      </c>
      <c r="N25" s="358">
        <v>0</v>
      </c>
      <c r="O25" s="356">
        <v>550</v>
      </c>
      <c r="P25" s="357">
        <v>80</v>
      </c>
      <c r="Q25" s="358">
        <v>630</v>
      </c>
      <c r="R25" s="81">
        <v>2911.25</v>
      </c>
      <c r="S25" s="82">
        <v>438</v>
      </c>
      <c r="T25" s="83">
        <v>3349.25</v>
      </c>
    </row>
    <row r="26" spans="1:20" s="3" customFormat="1" ht="18" customHeight="1" x14ac:dyDescent="0.25">
      <c r="A26" s="833"/>
      <c r="B26" s="355" t="s">
        <v>31</v>
      </c>
      <c r="C26" s="356">
        <v>0</v>
      </c>
      <c r="D26" s="357">
        <v>0</v>
      </c>
      <c r="E26" s="358">
        <v>0</v>
      </c>
      <c r="F26" s="356">
        <v>0</v>
      </c>
      <c r="G26" s="357">
        <v>0</v>
      </c>
      <c r="H26" s="358">
        <v>0</v>
      </c>
      <c r="I26" s="356">
        <v>1944.8</v>
      </c>
      <c r="J26" s="357">
        <v>889.03</v>
      </c>
      <c r="K26" s="358">
        <v>2833.83</v>
      </c>
      <c r="L26" s="356">
        <v>0</v>
      </c>
      <c r="M26" s="357">
        <v>0</v>
      </c>
      <c r="N26" s="358">
        <v>0</v>
      </c>
      <c r="O26" s="356">
        <v>0</v>
      </c>
      <c r="P26" s="357">
        <v>0</v>
      </c>
      <c r="Q26" s="358">
        <v>0</v>
      </c>
      <c r="R26" s="81">
        <v>1944.8</v>
      </c>
      <c r="S26" s="82">
        <v>889.03</v>
      </c>
      <c r="T26" s="83">
        <v>2833.83</v>
      </c>
    </row>
    <row r="27" spans="1:20" s="3" customFormat="1" ht="18" customHeight="1" x14ac:dyDescent="0.25">
      <c r="A27" s="833"/>
      <c r="B27" s="355" t="s">
        <v>32</v>
      </c>
      <c r="C27" s="356">
        <v>48.5</v>
      </c>
      <c r="D27" s="357">
        <v>0</v>
      </c>
      <c r="E27" s="358">
        <v>48.5</v>
      </c>
      <c r="F27" s="356">
        <v>0</v>
      </c>
      <c r="G27" s="357">
        <v>0</v>
      </c>
      <c r="H27" s="358">
        <v>0</v>
      </c>
      <c r="I27" s="356">
        <v>2693.9</v>
      </c>
      <c r="J27" s="357">
        <v>207</v>
      </c>
      <c r="K27" s="358">
        <v>2900.9</v>
      </c>
      <c r="L27" s="356">
        <v>0</v>
      </c>
      <c r="M27" s="357">
        <v>0</v>
      </c>
      <c r="N27" s="358">
        <v>0</v>
      </c>
      <c r="O27" s="356">
        <v>3539</v>
      </c>
      <c r="P27" s="357">
        <v>1103</v>
      </c>
      <c r="Q27" s="358">
        <v>4642</v>
      </c>
      <c r="R27" s="81">
        <v>6281.4</v>
      </c>
      <c r="S27" s="82">
        <v>1310</v>
      </c>
      <c r="T27" s="83">
        <v>7591.4</v>
      </c>
    </row>
    <row r="28" spans="1:20" s="3" customFormat="1" ht="18" customHeight="1" x14ac:dyDescent="0.25">
      <c r="A28" s="833"/>
      <c r="B28" s="355" t="s">
        <v>33</v>
      </c>
      <c r="C28" s="356">
        <v>0</v>
      </c>
      <c r="D28" s="357">
        <v>0</v>
      </c>
      <c r="E28" s="358">
        <v>0</v>
      </c>
      <c r="F28" s="356">
        <v>0</v>
      </c>
      <c r="G28" s="357">
        <v>0</v>
      </c>
      <c r="H28" s="358">
        <v>0</v>
      </c>
      <c r="I28" s="356">
        <v>442</v>
      </c>
      <c r="J28" s="357">
        <v>55</v>
      </c>
      <c r="K28" s="358">
        <v>497</v>
      </c>
      <c r="L28" s="356">
        <v>0</v>
      </c>
      <c r="M28" s="357">
        <v>0</v>
      </c>
      <c r="N28" s="358">
        <v>0</v>
      </c>
      <c r="O28" s="356">
        <v>0</v>
      </c>
      <c r="P28" s="357">
        <v>0</v>
      </c>
      <c r="Q28" s="358">
        <v>0</v>
      </c>
      <c r="R28" s="81">
        <v>442</v>
      </c>
      <c r="S28" s="82">
        <v>55</v>
      </c>
      <c r="T28" s="83">
        <v>497</v>
      </c>
    </row>
    <row r="29" spans="1:20" s="3" customFormat="1" ht="18" customHeight="1" x14ac:dyDescent="0.25">
      <c r="A29" s="833"/>
      <c r="B29" s="355" t="s">
        <v>384</v>
      </c>
      <c r="C29" s="356">
        <v>0</v>
      </c>
      <c r="D29" s="357">
        <v>0</v>
      </c>
      <c r="E29" s="358">
        <v>0</v>
      </c>
      <c r="F29" s="356">
        <v>0</v>
      </c>
      <c r="G29" s="357">
        <v>0</v>
      </c>
      <c r="H29" s="358">
        <v>0</v>
      </c>
      <c r="I29" s="356">
        <v>15</v>
      </c>
      <c r="J29" s="357">
        <v>2</v>
      </c>
      <c r="K29" s="358">
        <v>17</v>
      </c>
      <c r="L29" s="356">
        <v>0</v>
      </c>
      <c r="M29" s="357">
        <v>0</v>
      </c>
      <c r="N29" s="358">
        <v>0</v>
      </c>
      <c r="O29" s="356">
        <v>0</v>
      </c>
      <c r="P29" s="357">
        <v>0</v>
      </c>
      <c r="Q29" s="358">
        <v>0</v>
      </c>
      <c r="R29" s="81">
        <v>15</v>
      </c>
      <c r="S29" s="82">
        <v>2</v>
      </c>
      <c r="T29" s="83">
        <v>17</v>
      </c>
    </row>
    <row r="30" spans="1:20" s="3" customFormat="1" ht="18" customHeight="1" x14ac:dyDescent="0.25">
      <c r="A30" s="833"/>
      <c r="B30" s="355" t="s">
        <v>34</v>
      </c>
      <c r="C30" s="356">
        <v>0</v>
      </c>
      <c r="D30" s="357">
        <v>0</v>
      </c>
      <c r="E30" s="358">
        <v>0</v>
      </c>
      <c r="F30" s="356">
        <v>0</v>
      </c>
      <c r="G30" s="357">
        <v>0</v>
      </c>
      <c r="H30" s="358">
        <v>0</v>
      </c>
      <c r="I30" s="356">
        <v>8244.9699999999993</v>
      </c>
      <c r="J30" s="357">
        <v>1002.65</v>
      </c>
      <c r="K30" s="358">
        <v>9247.619999999999</v>
      </c>
      <c r="L30" s="356">
        <v>0</v>
      </c>
      <c r="M30" s="357">
        <v>0</v>
      </c>
      <c r="N30" s="358">
        <v>0</v>
      </c>
      <c r="O30" s="356">
        <v>4354.47</v>
      </c>
      <c r="P30" s="357">
        <v>160.5</v>
      </c>
      <c r="Q30" s="358">
        <v>4514.97</v>
      </c>
      <c r="R30" s="81">
        <v>12599.439999999999</v>
      </c>
      <c r="S30" s="82">
        <v>1163.1500000000001</v>
      </c>
      <c r="T30" s="83">
        <v>13762.589999999998</v>
      </c>
    </row>
    <row r="31" spans="1:20" s="3" customFormat="1" ht="18" customHeight="1" thickBot="1" x14ac:dyDescent="0.3">
      <c r="A31" s="834"/>
      <c r="B31" s="359" t="s">
        <v>35</v>
      </c>
      <c r="C31" s="360">
        <v>948.7</v>
      </c>
      <c r="D31" s="361">
        <v>48</v>
      </c>
      <c r="E31" s="362">
        <v>996.7</v>
      </c>
      <c r="F31" s="360">
        <v>0</v>
      </c>
      <c r="G31" s="361">
        <v>0</v>
      </c>
      <c r="H31" s="362">
        <v>0</v>
      </c>
      <c r="I31" s="360">
        <v>33510.720000000001</v>
      </c>
      <c r="J31" s="361">
        <v>12909</v>
      </c>
      <c r="K31" s="362">
        <v>46419.72</v>
      </c>
      <c r="L31" s="360">
        <v>2.25</v>
      </c>
      <c r="M31" s="361">
        <v>2.25</v>
      </c>
      <c r="N31" s="362">
        <v>4.5</v>
      </c>
      <c r="O31" s="360">
        <v>22637.73</v>
      </c>
      <c r="P31" s="361">
        <v>14278.75</v>
      </c>
      <c r="Q31" s="362">
        <v>36916.479999999996</v>
      </c>
      <c r="R31" s="363">
        <v>57099.399999999994</v>
      </c>
      <c r="S31" s="364">
        <v>27238</v>
      </c>
      <c r="T31" s="365">
        <v>84337.4</v>
      </c>
    </row>
    <row r="32" spans="1:20" s="3" customFormat="1" ht="18" customHeight="1" thickBot="1" x14ac:dyDescent="0.3">
      <c r="A32" s="836" t="s">
        <v>36</v>
      </c>
      <c r="B32" s="837"/>
      <c r="C32" s="342">
        <f>SUM(C33:C46)</f>
        <v>229</v>
      </c>
      <c r="D32" s="343">
        <f t="shared" ref="D32:T32" si="2">SUM(D33:D46)</f>
        <v>415.33000000000004</v>
      </c>
      <c r="E32" s="344">
        <f t="shared" si="2"/>
        <v>644.33000000000004</v>
      </c>
      <c r="F32" s="342">
        <f t="shared" si="2"/>
        <v>0</v>
      </c>
      <c r="G32" s="343">
        <f t="shared" si="2"/>
        <v>0</v>
      </c>
      <c r="H32" s="344">
        <f t="shared" si="2"/>
        <v>0</v>
      </c>
      <c r="I32" s="342">
        <f t="shared" si="2"/>
        <v>4790.4699999999993</v>
      </c>
      <c r="J32" s="343">
        <f t="shared" si="2"/>
        <v>6152.21</v>
      </c>
      <c r="K32" s="344">
        <f t="shared" si="2"/>
        <v>10942.68</v>
      </c>
      <c r="L32" s="342">
        <f t="shared" si="2"/>
        <v>0</v>
      </c>
      <c r="M32" s="343">
        <f t="shared" si="2"/>
        <v>0</v>
      </c>
      <c r="N32" s="344">
        <f t="shared" si="2"/>
        <v>0</v>
      </c>
      <c r="O32" s="342">
        <f t="shared" si="2"/>
        <v>62065.479999999996</v>
      </c>
      <c r="P32" s="343">
        <f t="shared" si="2"/>
        <v>124923.15000000001</v>
      </c>
      <c r="Q32" s="344">
        <f t="shared" si="2"/>
        <v>186988.63</v>
      </c>
      <c r="R32" s="345">
        <f t="shared" si="2"/>
        <v>67084.949999999983</v>
      </c>
      <c r="S32" s="346">
        <f t="shared" si="2"/>
        <v>131490.68999999997</v>
      </c>
      <c r="T32" s="347">
        <f t="shared" si="2"/>
        <v>198575.64</v>
      </c>
    </row>
    <row r="33" spans="1:20" s="3" customFormat="1" ht="18" customHeight="1" x14ac:dyDescent="0.25">
      <c r="A33" s="832" t="s">
        <v>37</v>
      </c>
      <c r="B33" s="366" t="s">
        <v>38</v>
      </c>
      <c r="C33" s="367">
        <v>5</v>
      </c>
      <c r="D33" s="368">
        <v>0</v>
      </c>
      <c r="E33" s="369">
        <v>5</v>
      </c>
      <c r="F33" s="367">
        <v>0</v>
      </c>
      <c r="G33" s="368">
        <v>0</v>
      </c>
      <c r="H33" s="369">
        <v>0</v>
      </c>
      <c r="I33" s="367">
        <v>27.5</v>
      </c>
      <c r="J33" s="368">
        <v>185.89</v>
      </c>
      <c r="K33" s="369">
        <v>213.39</v>
      </c>
      <c r="L33" s="367">
        <v>0</v>
      </c>
      <c r="M33" s="368">
        <v>0</v>
      </c>
      <c r="N33" s="369">
        <v>0</v>
      </c>
      <c r="O33" s="367">
        <v>2760.8999999999996</v>
      </c>
      <c r="P33" s="368">
        <v>12257.01</v>
      </c>
      <c r="Q33" s="369">
        <v>15017.91</v>
      </c>
      <c r="R33" s="370">
        <v>2793.3999999999996</v>
      </c>
      <c r="S33" s="371">
        <v>12442.9</v>
      </c>
      <c r="T33" s="372">
        <v>15236.3</v>
      </c>
    </row>
    <row r="34" spans="1:20" s="3" customFormat="1" ht="18" customHeight="1" x14ac:dyDescent="0.25">
      <c r="A34" s="833"/>
      <c r="B34" s="373" t="s">
        <v>39</v>
      </c>
      <c r="C34" s="356">
        <v>25</v>
      </c>
      <c r="D34" s="357">
        <v>25</v>
      </c>
      <c r="E34" s="358">
        <v>50</v>
      </c>
      <c r="F34" s="356">
        <v>0</v>
      </c>
      <c r="G34" s="357">
        <v>0</v>
      </c>
      <c r="H34" s="358">
        <v>0</v>
      </c>
      <c r="I34" s="356">
        <v>771</v>
      </c>
      <c r="J34" s="357">
        <v>1006.5500000000001</v>
      </c>
      <c r="K34" s="358">
        <v>1777.5500000000002</v>
      </c>
      <c r="L34" s="356">
        <v>0</v>
      </c>
      <c r="M34" s="357">
        <v>0</v>
      </c>
      <c r="N34" s="358">
        <v>0</v>
      </c>
      <c r="O34" s="356">
        <v>10883.45</v>
      </c>
      <c r="P34" s="357">
        <v>35605.759999999995</v>
      </c>
      <c r="Q34" s="358">
        <v>46489.209999999992</v>
      </c>
      <c r="R34" s="81">
        <v>11679.45</v>
      </c>
      <c r="S34" s="82">
        <v>36637.31</v>
      </c>
      <c r="T34" s="83">
        <v>48316.759999999995</v>
      </c>
    </row>
    <row r="35" spans="1:20" s="3" customFormat="1" ht="18" customHeight="1" x14ac:dyDescent="0.25">
      <c r="A35" s="833"/>
      <c r="B35" s="373" t="s">
        <v>37</v>
      </c>
      <c r="C35" s="356">
        <v>6</v>
      </c>
      <c r="D35" s="357">
        <v>100</v>
      </c>
      <c r="E35" s="358">
        <v>106</v>
      </c>
      <c r="F35" s="356">
        <v>0</v>
      </c>
      <c r="G35" s="357">
        <v>0</v>
      </c>
      <c r="H35" s="358">
        <v>0</v>
      </c>
      <c r="I35" s="356">
        <v>444.1</v>
      </c>
      <c r="J35" s="357">
        <v>286</v>
      </c>
      <c r="K35" s="358">
        <v>730.1</v>
      </c>
      <c r="L35" s="356">
        <v>0</v>
      </c>
      <c r="M35" s="357">
        <v>0</v>
      </c>
      <c r="N35" s="358">
        <v>0</v>
      </c>
      <c r="O35" s="356">
        <v>3193.7900000000004</v>
      </c>
      <c r="P35" s="357">
        <v>1991.46</v>
      </c>
      <c r="Q35" s="358">
        <v>5185.25</v>
      </c>
      <c r="R35" s="81">
        <v>3643.8900000000003</v>
      </c>
      <c r="S35" s="82">
        <v>2377.46</v>
      </c>
      <c r="T35" s="83">
        <v>6021.35</v>
      </c>
    </row>
    <row r="36" spans="1:20" s="3" customFormat="1" ht="18" customHeight="1" x14ac:dyDescent="0.25">
      <c r="A36" s="833"/>
      <c r="B36" s="373" t="s">
        <v>40</v>
      </c>
      <c r="C36" s="356">
        <v>60</v>
      </c>
      <c r="D36" s="357">
        <v>75</v>
      </c>
      <c r="E36" s="358">
        <v>135</v>
      </c>
      <c r="F36" s="356">
        <v>0</v>
      </c>
      <c r="G36" s="357">
        <v>0</v>
      </c>
      <c r="H36" s="358">
        <v>0</v>
      </c>
      <c r="I36" s="356">
        <v>60.05</v>
      </c>
      <c r="J36" s="357">
        <v>104</v>
      </c>
      <c r="K36" s="358">
        <v>164.05</v>
      </c>
      <c r="L36" s="356">
        <v>0</v>
      </c>
      <c r="M36" s="357">
        <v>0</v>
      </c>
      <c r="N36" s="358">
        <v>0</v>
      </c>
      <c r="O36" s="356">
        <v>3463.29</v>
      </c>
      <c r="P36" s="357">
        <v>5931</v>
      </c>
      <c r="Q36" s="358">
        <v>9394.2900000000009</v>
      </c>
      <c r="R36" s="81">
        <v>3583.34</v>
      </c>
      <c r="S36" s="82">
        <v>6110</v>
      </c>
      <c r="T36" s="83">
        <v>9693.34</v>
      </c>
    </row>
    <row r="37" spans="1:20" s="3" customFormat="1" ht="18" customHeight="1" x14ac:dyDescent="0.25">
      <c r="A37" s="833"/>
      <c r="B37" s="373" t="s">
        <v>41</v>
      </c>
      <c r="C37" s="356">
        <v>60</v>
      </c>
      <c r="D37" s="357">
        <v>0</v>
      </c>
      <c r="E37" s="358">
        <v>60</v>
      </c>
      <c r="F37" s="356">
        <v>0</v>
      </c>
      <c r="G37" s="357">
        <v>0</v>
      </c>
      <c r="H37" s="358">
        <v>0</v>
      </c>
      <c r="I37" s="356">
        <v>636.93000000000006</v>
      </c>
      <c r="J37" s="357">
        <v>682.84</v>
      </c>
      <c r="K37" s="358">
        <v>1319.77</v>
      </c>
      <c r="L37" s="356">
        <v>0</v>
      </c>
      <c r="M37" s="357">
        <v>0</v>
      </c>
      <c r="N37" s="358">
        <v>0</v>
      </c>
      <c r="O37" s="356">
        <v>8098.9599999999991</v>
      </c>
      <c r="P37" s="357">
        <v>10641.95</v>
      </c>
      <c r="Q37" s="358">
        <v>18740.91</v>
      </c>
      <c r="R37" s="81">
        <v>8795.89</v>
      </c>
      <c r="S37" s="82">
        <v>11324.79</v>
      </c>
      <c r="T37" s="83">
        <v>20120.68</v>
      </c>
    </row>
    <row r="38" spans="1:20" s="3" customFormat="1" ht="18" customHeight="1" x14ac:dyDescent="0.25">
      <c r="A38" s="833"/>
      <c r="B38" s="373" t="s">
        <v>42</v>
      </c>
      <c r="C38" s="356">
        <v>13</v>
      </c>
      <c r="D38" s="357">
        <v>0</v>
      </c>
      <c r="E38" s="358">
        <v>13</v>
      </c>
      <c r="F38" s="356">
        <v>0</v>
      </c>
      <c r="G38" s="357">
        <v>0</v>
      </c>
      <c r="H38" s="358">
        <v>0</v>
      </c>
      <c r="I38" s="356">
        <v>0</v>
      </c>
      <c r="J38" s="357">
        <v>11</v>
      </c>
      <c r="K38" s="358">
        <v>11</v>
      </c>
      <c r="L38" s="356">
        <v>0</v>
      </c>
      <c r="M38" s="357">
        <v>0</v>
      </c>
      <c r="N38" s="358">
        <v>0</v>
      </c>
      <c r="O38" s="356">
        <v>355.5</v>
      </c>
      <c r="P38" s="357">
        <v>1781.2</v>
      </c>
      <c r="Q38" s="358">
        <v>2136.6999999999998</v>
      </c>
      <c r="R38" s="81">
        <v>368.5</v>
      </c>
      <c r="S38" s="82">
        <v>1792.2</v>
      </c>
      <c r="T38" s="83">
        <v>2160.6999999999998</v>
      </c>
    </row>
    <row r="39" spans="1:20" s="3" customFormat="1" ht="18" customHeight="1" x14ac:dyDescent="0.25">
      <c r="A39" s="833"/>
      <c r="B39" s="373" t="s">
        <v>43</v>
      </c>
      <c r="C39" s="356">
        <v>0</v>
      </c>
      <c r="D39" s="357">
        <v>0</v>
      </c>
      <c r="E39" s="358">
        <v>0</v>
      </c>
      <c r="F39" s="356">
        <v>0</v>
      </c>
      <c r="G39" s="357">
        <v>0</v>
      </c>
      <c r="H39" s="358">
        <v>0</v>
      </c>
      <c r="I39" s="356">
        <v>133</v>
      </c>
      <c r="J39" s="357">
        <v>50.6</v>
      </c>
      <c r="K39" s="358">
        <v>183.6</v>
      </c>
      <c r="L39" s="356">
        <v>0</v>
      </c>
      <c r="M39" s="357">
        <v>0</v>
      </c>
      <c r="N39" s="358">
        <v>0</v>
      </c>
      <c r="O39" s="356">
        <v>8345.2000000000007</v>
      </c>
      <c r="P39" s="357">
        <v>13076.6</v>
      </c>
      <c r="Q39" s="358">
        <v>21421.800000000003</v>
      </c>
      <c r="R39" s="81">
        <v>8478.2000000000007</v>
      </c>
      <c r="S39" s="82">
        <v>13127.2</v>
      </c>
      <c r="T39" s="83">
        <v>21605.4</v>
      </c>
    </row>
    <row r="40" spans="1:20" s="3" customFormat="1" ht="18" customHeight="1" x14ac:dyDescent="0.25">
      <c r="A40" s="833"/>
      <c r="B40" s="373" t="s">
        <v>44</v>
      </c>
      <c r="C40" s="356">
        <v>25</v>
      </c>
      <c r="D40" s="357">
        <v>65</v>
      </c>
      <c r="E40" s="358">
        <v>90</v>
      </c>
      <c r="F40" s="356">
        <v>0</v>
      </c>
      <c r="G40" s="357">
        <v>0</v>
      </c>
      <c r="H40" s="358">
        <v>0</v>
      </c>
      <c r="I40" s="356">
        <v>413.04</v>
      </c>
      <c r="J40" s="357">
        <v>438</v>
      </c>
      <c r="K40" s="358">
        <v>851.04</v>
      </c>
      <c r="L40" s="356">
        <v>0</v>
      </c>
      <c r="M40" s="357">
        <v>0</v>
      </c>
      <c r="N40" s="358">
        <v>0</v>
      </c>
      <c r="O40" s="356">
        <v>8628.380000000001</v>
      </c>
      <c r="P40" s="357">
        <v>12589.8</v>
      </c>
      <c r="Q40" s="358">
        <v>21218.18</v>
      </c>
      <c r="R40" s="81">
        <v>9066.4200000000019</v>
      </c>
      <c r="S40" s="82">
        <v>13092.8</v>
      </c>
      <c r="T40" s="83">
        <v>22159.22</v>
      </c>
    </row>
    <row r="41" spans="1:20" s="3" customFormat="1" ht="18" customHeight="1" x14ac:dyDescent="0.25">
      <c r="A41" s="833"/>
      <c r="B41" s="373" t="s">
        <v>45</v>
      </c>
      <c r="C41" s="356">
        <v>0</v>
      </c>
      <c r="D41" s="357">
        <v>0</v>
      </c>
      <c r="E41" s="358">
        <v>0</v>
      </c>
      <c r="F41" s="356">
        <v>0</v>
      </c>
      <c r="G41" s="357">
        <v>0</v>
      </c>
      <c r="H41" s="358">
        <v>0</v>
      </c>
      <c r="I41" s="356">
        <v>212.5</v>
      </c>
      <c r="J41" s="357">
        <v>92.92</v>
      </c>
      <c r="K41" s="358">
        <v>305.42</v>
      </c>
      <c r="L41" s="356">
        <v>0</v>
      </c>
      <c r="M41" s="357">
        <v>0</v>
      </c>
      <c r="N41" s="358">
        <v>0</v>
      </c>
      <c r="O41" s="356">
        <v>3002.59</v>
      </c>
      <c r="P41" s="357">
        <v>4272.09</v>
      </c>
      <c r="Q41" s="358">
        <v>7274.68</v>
      </c>
      <c r="R41" s="81">
        <v>3215.09</v>
      </c>
      <c r="S41" s="82">
        <v>4365.01</v>
      </c>
      <c r="T41" s="83">
        <v>7580.1</v>
      </c>
    </row>
    <row r="42" spans="1:20" s="3" customFormat="1" ht="18" customHeight="1" x14ac:dyDescent="0.25">
      <c r="A42" s="833"/>
      <c r="B42" s="373" t="s">
        <v>46</v>
      </c>
      <c r="C42" s="356">
        <v>0</v>
      </c>
      <c r="D42" s="357">
        <v>0</v>
      </c>
      <c r="E42" s="358">
        <v>0</v>
      </c>
      <c r="F42" s="356">
        <v>0</v>
      </c>
      <c r="G42" s="357">
        <v>0</v>
      </c>
      <c r="H42" s="358">
        <v>0</v>
      </c>
      <c r="I42" s="356">
        <v>87</v>
      </c>
      <c r="J42" s="357">
        <v>14.5</v>
      </c>
      <c r="K42" s="358">
        <v>101.5</v>
      </c>
      <c r="L42" s="356">
        <v>0</v>
      </c>
      <c r="M42" s="357">
        <v>0</v>
      </c>
      <c r="N42" s="358">
        <v>0</v>
      </c>
      <c r="O42" s="356">
        <v>136</v>
      </c>
      <c r="P42" s="357">
        <v>3.5</v>
      </c>
      <c r="Q42" s="358">
        <v>139.5</v>
      </c>
      <c r="R42" s="81">
        <v>223</v>
      </c>
      <c r="S42" s="82">
        <v>18</v>
      </c>
      <c r="T42" s="83">
        <v>241</v>
      </c>
    </row>
    <row r="43" spans="1:20" s="3" customFormat="1" ht="18" customHeight="1" x14ac:dyDescent="0.25">
      <c r="A43" s="833"/>
      <c r="B43" s="373" t="s">
        <v>47</v>
      </c>
      <c r="C43" s="356">
        <v>0</v>
      </c>
      <c r="D43" s="357">
        <v>0</v>
      </c>
      <c r="E43" s="358">
        <v>0</v>
      </c>
      <c r="F43" s="356">
        <v>0</v>
      </c>
      <c r="G43" s="357">
        <v>0</v>
      </c>
      <c r="H43" s="358">
        <v>0</v>
      </c>
      <c r="I43" s="356">
        <v>0</v>
      </c>
      <c r="J43" s="357">
        <v>0</v>
      </c>
      <c r="K43" s="358">
        <v>0</v>
      </c>
      <c r="L43" s="356">
        <v>0</v>
      </c>
      <c r="M43" s="357">
        <v>0</v>
      </c>
      <c r="N43" s="358">
        <v>0</v>
      </c>
      <c r="O43" s="356">
        <v>77.5</v>
      </c>
      <c r="P43" s="357">
        <v>10</v>
      </c>
      <c r="Q43" s="358">
        <v>87.5</v>
      </c>
      <c r="R43" s="81">
        <v>77.5</v>
      </c>
      <c r="S43" s="82">
        <v>10</v>
      </c>
      <c r="T43" s="83">
        <v>87.5</v>
      </c>
    </row>
    <row r="44" spans="1:20" s="3" customFormat="1" ht="18" customHeight="1" x14ac:dyDescent="0.25">
      <c r="A44" s="833"/>
      <c r="B44" s="373" t="s">
        <v>48</v>
      </c>
      <c r="C44" s="356">
        <v>35</v>
      </c>
      <c r="D44" s="357">
        <v>150.33000000000001</v>
      </c>
      <c r="E44" s="358">
        <v>185.33</v>
      </c>
      <c r="F44" s="356">
        <v>0</v>
      </c>
      <c r="G44" s="357">
        <v>0</v>
      </c>
      <c r="H44" s="358">
        <v>0</v>
      </c>
      <c r="I44" s="356">
        <v>1484.1799999999998</v>
      </c>
      <c r="J44" s="357">
        <v>2741.4700000000003</v>
      </c>
      <c r="K44" s="358">
        <v>4225.6499999999996</v>
      </c>
      <c r="L44" s="356">
        <v>0</v>
      </c>
      <c r="M44" s="357">
        <v>0</v>
      </c>
      <c r="N44" s="358">
        <v>0</v>
      </c>
      <c r="O44" s="356">
        <v>6274.8499999999995</v>
      </c>
      <c r="P44" s="357">
        <v>15280.070000000002</v>
      </c>
      <c r="Q44" s="358">
        <v>21554.920000000002</v>
      </c>
      <c r="R44" s="81">
        <v>7794.0299999999988</v>
      </c>
      <c r="S44" s="82">
        <v>18171.870000000003</v>
      </c>
      <c r="T44" s="83">
        <v>25965.9</v>
      </c>
    </row>
    <row r="45" spans="1:20" s="3" customFormat="1" ht="18" customHeight="1" x14ac:dyDescent="0.25">
      <c r="A45" s="833"/>
      <c r="B45" s="373" t="s">
        <v>49</v>
      </c>
      <c r="C45" s="356">
        <v>0</v>
      </c>
      <c r="D45" s="357">
        <v>0</v>
      </c>
      <c r="E45" s="358">
        <v>0</v>
      </c>
      <c r="F45" s="356">
        <v>0</v>
      </c>
      <c r="G45" s="357">
        <v>0</v>
      </c>
      <c r="H45" s="358">
        <v>0</v>
      </c>
      <c r="I45" s="356">
        <v>368.67</v>
      </c>
      <c r="J45" s="357">
        <v>498.94</v>
      </c>
      <c r="K45" s="358">
        <v>867.61</v>
      </c>
      <c r="L45" s="356">
        <v>0</v>
      </c>
      <c r="M45" s="357">
        <v>0</v>
      </c>
      <c r="N45" s="358">
        <v>0</v>
      </c>
      <c r="O45" s="356">
        <v>4078.0699999999997</v>
      </c>
      <c r="P45" s="357">
        <v>2563.36</v>
      </c>
      <c r="Q45" s="358">
        <v>6641.43</v>
      </c>
      <c r="R45" s="81">
        <v>4446.74</v>
      </c>
      <c r="S45" s="82">
        <v>3062.3</v>
      </c>
      <c r="T45" s="83">
        <v>7509.04</v>
      </c>
    </row>
    <row r="46" spans="1:20" s="3" customFormat="1" ht="18" customHeight="1" thickBot="1" x14ac:dyDescent="0.3">
      <c r="A46" s="834"/>
      <c r="B46" s="359" t="s">
        <v>50</v>
      </c>
      <c r="C46" s="360">
        <v>0</v>
      </c>
      <c r="D46" s="361">
        <v>0</v>
      </c>
      <c r="E46" s="362">
        <v>0</v>
      </c>
      <c r="F46" s="360">
        <v>0</v>
      </c>
      <c r="G46" s="361">
        <v>0</v>
      </c>
      <c r="H46" s="362">
        <v>0</v>
      </c>
      <c r="I46" s="360">
        <v>152.5</v>
      </c>
      <c r="J46" s="361">
        <v>39.5</v>
      </c>
      <c r="K46" s="362">
        <v>192</v>
      </c>
      <c r="L46" s="360">
        <v>0</v>
      </c>
      <c r="M46" s="361">
        <v>0</v>
      </c>
      <c r="N46" s="362">
        <v>0</v>
      </c>
      <c r="O46" s="360">
        <v>2767</v>
      </c>
      <c r="P46" s="361">
        <v>8919.35</v>
      </c>
      <c r="Q46" s="362">
        <v>11686.35</v>
      </c>
      <c r="R46" s="363">
        <v>2919.5</v>
      </c>
      <c r="S46" s="364">
        <v>8958.85</v>
      </c>
      <c r="T46" s="365">
        <v>11878.35</v>
      </c>
    </row>
    <row r="47" spans="1:20" s="3" customFormat="1" ht="18" customHeight="1" thickBot="1" x14ac:dyDescent="0.3">
      <c r="A47" s="836" t="s">
        <v>51</v>
      </c>
      <c r="B47" s="837"/>
      <c r="C47" s="342">
        <f>SUM(C48:C59)</f>
        <v>52815.92</v>
      </c>
      <c r="D47" s="343">
        <f t="shared" ref="D47:T47" si="3">SUM(D48:D59)</f>
        <v>11442.26</v>
      </c>
      <c r="E47" s="344">
        <f t="shared" si="3"/>
        <v>64258.18</v>
      </c>
      <c r="F47" s="342">
        <f t="shared" si="3"/>
        <v>435</v>
      </c>
      <c r="G47" s="343">
        <f t="shared" si="3"/>
        <v>0</v>
      </c>
      <c r="H47" s="344">
        <f t="shared" si="3"/>
        <v>435</v>
      </c>
      <c r="I47" s="342">
        <f t="shared" si="3"/>
        <v>4340</v>
      </c>
      <c r="J47" s="343">
        <f t="shared" si="3"/>
        <v>552.29999999999995</v>
      </c>
      <c r="K47" s="344">
        <f t="shared" si="3"/>
        <v>4892.3</v>
      </c>
      <c r="L47" s="342">
        <f t="shared" si="3"/>
        <v>36664.839999999997</v>
      </c>
      <c r="M47" s="343">
        <f t="shared" si="3"/>
        <v>9541.11</v>
      </c>
      <c r="N47" s="344">
        <f t="shared" si="3"/>
        <v>46205.95</v>
      </c>
      <c r="O47" s="342">
        <f t="shared" si="3"/>
        <v>20944.499999999996</v>
      </c>
      <c r="P47" s="343">
        <f t="shared" si="3"/>
        <v>3424.17</v>
      </c>
      <c r="Q47" s="344">
        <f t="shared" si="3"/>
        <v>24368.670000000002</v>
      </c>
      <c r="R47" s="345">
        <f t="shared" si="3"/>
        <v>115200.26</v>
      </c>
      <c r="S47" s="346">
        <f t="shared" si="3"/>
        <v>24959.84</v>
      </c>
      <c r="T47" s="347">
        <f t="shared" si="3"/>
        <v>140160.09999999998</v>
      </c>
    </row>
    <row r="48" spans="1:20" s="3" customFormat="1" ht="18" customHeight="1" x14ac:dyDescent="0.25">
      <c r="A48" s="832" t="s">
        <v>52</v>
      </c>
      <c r="B48" s="366" t="s">
        <v>338</v>
      </c>
      <c r="C48" s="367">
        <v>83.5</v>
      </c>
      <c r="D48" s="368">
        <v>0</v>
      </c>
      <c r="E48" s="369">
        <v>83.5</v>
      </c>
      <c r="F48" s="367">
        <v>0</v>
      </c>
      <c r="G48" s="368">
        <v>0</v>
      </c>
      <c r="H48" s="369">
        <v>0</v>
      </c>
      <c r="I48" s="367">
        <v>0</v>
      </c>
      <c r="J48" s="368">
        <v>0</v>
      </c>
      <c r="K48" s="369">
        <v>0</v>
      </c>
      <c r="L48" s="367">
        <v>0</v>
      </c>
      <c r="M48" s="368">
        <v>0</v>
      </c>
      <c r="N48" s="369">
        <v>0</v>
      </c>
      <c r="O48" s="367">
        <v>0</v>
      </c>
      <c r="P48" s="368">
        <v>0</v>
      </c>
      <c r="Q48" s="369">
        <v>0</v>
      </c>
      <c r="R48" s="370">
        <v>83.5</v>
      </c>
      <c r="S48" s="371">
        <v>0</v>
      </c>
      <c r="T48" s="372">
        <v>83.5</v>
      </c>
    </row>
    <row r="49" spans="1:20" s="3" customFormat="1" ht="18" customHeight="1" x14ac:dyDescent="0.25">
      <c r="A49" s="833"/>
      <c r="B49" s="355" t="s">
        <v>52</v>
      </c>
      <c r="C49" s="356">
        <v>127.25</v>
      </c>
      <c r="D49" s="357">
        <v>5</v>
      </c>
      <c r="E49" s="358">
        <v>132.25</v>
      </c>
      <c r="F49" s="356">
        <v>0</v>
      </c>
      <c r="G49" s="357">
        <v>0</v>
      </c>
      <c r="H49" s="358">
        <v>0</v>
      </c>
      <c r="I49" s="356">
        <v>0</v>
      </c>
      <c r="J49" s="357">
        <v>0</v>
      </c>
      <c r="K49" s="358">
        <v>0</v>
      </c>
      <c r="L49" s="356">
        <v>0</v>
      </c>
      <c r="M49" s="357">
        <v>0</v>
      </c>
      <c r="N49" s="358">
        <v>0</v>
      </c>
      <c r="O49" s="356">
        <v>0</v>
      </c>
      <c r="P49" s="357">
        <v>0</v>
      </c>
      <c r="Q49" s="358">
        <v>0</v>
      </c>
      <c r="R49" s="81">
        <v>127.25</v>
      </c>
      <c r="S49" s="82">
        <v>5</v>
      </c>
      <c r="T49" s="83">
        <v>132.25</v>
      </c>
    </row>
    <row r="50" spans="1:20" s="3" customFormat="1" ht="18" customHeight="1" x14ac:dyDescent="0.25">
      <c r="A50" s="833"/>
      <c r="B50" s="355" t="s">
        <v>54</v>
      </c>
      <c r="C50" s="356">
        <v>5076.4800000000005</v>
      </c>
      <c r="D50" s="357">
        <v>172.5</v>
      </c>
      <c r="E50" s="358">
        <v>5248.9800000000005</v>
      </c>
      <c r="F50" s="356">
        <v>0</v>
      </c>
      <c r="G50" s="357">
        <v>0</v>
      </c>
      <c r="H50" s="358">
        <v>0</v>
      </c>
      <c r="I50" s="356">
        <v>214</v>
      </c>
      <c r="J50" s="357">
        <v>100</v>
      </c>
      <c r="K50" s="358">
        <v>314</v>
      </c>
      <c r="L50" s="356">
        <v>22627.86</v>
      </c>
      <c r="M50" s="357">
        <v>3961.13</v>
      </c>
      <c r="N50" s="358">
        <v>26588.99</v>
      </c>
      <c r="O50" s="356">
        <v>3207.45</v>
      </c>
      <c r="P50" s="357">
        <v>622.27</v>
      </c>
      <c r="Q50" s="358">
        <v>3829.72</v>
      </c>
      <c r="R50" s="81">
        <v>31125.79</v>
      </c>
      <c r="S50" s="82">
        <v>4855.8999999999996</v>
      </c>
      <c r="T50" s="83">
        <v>35981.69</v>
      </c>
    </row>
    <row r="51" spans="1:20" s="3" customFormat="1" ht="18" customHeight="1" x14ac:dyDescent="0.25">
      <c r="A51" s="833"/>
      <c r="B51" s="355" t="s">
        <v>339</v>
      </c>
      <c r="C51" s="356">
        <v>6590.84</v>
      </c>
      <c r="D51" s="357">
        <v>548</v>
      </c>
      <c r="E51" s="358">
        <v>7138.84</v>
      </c>
      <c r="F51" s="356">
        <v>0</v>
      </c>
      <c r="G51" s="357">
        <v>0</v>
      </c>
      <c r="H51" s="358">
        <v>0</v>
      </c>
      <c r="I51" s="356">
        <v>0</v>
      </c>
      <c r="J51" s="357">
        <v>0</v>
      </c>
      <c r="K51" s="358">
        <v>0</v>
      </c>
      <c r="L51" s="356">
        <v>6386.2</v>
      </c>
      <c r="M51" s="357">
        <v>1747.35</v>
      </c>
      <c r="N51" s="358">
        <v>8133.5499999999993</v>
      </c>
      <c r="O51" s="356">
        <v>4471.4399999999996</v>
      </c>
      <c r="P51" s="357">
        <v>2074</v>
      </c>
      <c r="Q51" s="358">
        <v>6545.44</v>
      </c>
      <c r="R51" s="81">
        <v>17448.48</v>
      </c>
      <c r="S51" s="82">
        <v>4369.3500000000004</v>
      </c>
      <c r="T51" s="83">
        <v>21817.83</v>
      </c>
    </row>
    <row r="52" spans="1:20" s="3" customFormat="1" ht="18" customHeight="1" x14ac:dyDescent="0.25">
      <c r="A52" s="833"/>
      <c r="B52" s="355" t="s">
        <v>56</v>
      </c>
      <c r="C52" s="356">
        <v>5096.5</v>
      </c>
      <c r="D52" s="357">
        <v>18.5</v>
      </c>
      <c r="E52" s="358">
        <v>5115</v>
      </c>
      <c r="F52" s="356">
        <v>0</v>
      </c>
      <c r="G52" s="357">
        <v>0</v>
      </c>
      <c r="H52" s="358">
        <v>0</v>
      </c>
      <c r="I52" s="356">
        <v>388.5</v>
      </c>
      <c r="J52" s="357">
        <v>128.80000000000001</v>
      </c>
      <c r="K52" s="358">
        <v>517.29999999999995</v>
      </c>
      <c r="L52" s="356">
        <v>0</v>
      </c>
      <c r="M52" s="357">
        <v>0</v>
      </c>
      <c r="N52" s="358">
        <v>0</v>
      </c>
      <c r="O52" s="356">
        <v>499.9</v>
      </c>
      <c r="P52" s="357">
        <v>0</v>
      </c>
      <c r="Q52" s="358">
        <v>499.9</v>
      </c>
      <c r="R52" s="81">
        <v>5984.9</v>
      </c>
      <c r="S52" s="82">
        <v>147.30000000000001</v>
      </c>
      <c r="T52" s="83">
        <v>6132.2</v>
      </c>
    </row>
    <row r="53" spans="1:20" s="3" customFormat="1" ht="18" customHeight="1" x14ac:dyDescent="0.25">
      <c r="A53" s="833"/>
      <c r="B53" s="355" t="s">
        <v>57</v>
      </c>
      <c r="C53" s="356">
        <v>2856.5</v>
      </c>
      <c r="D53" s="357">
        <v>3050</v>
      </c>
      <c r="E53" s="358">
        <v>5906.5</v>
      </c>
      <c r="F53" s="356">
        <v>0</v>
      </c>
      <c r="G53" s="357">
        <v>0</v>
      </c>
      <c r="H53" s="358">
        <v>0</v>
      </c>
      <c r="I53" s="356">
        <v>2522.5</v>
      </c>
      <c r="J53" s="357">
        <v>7.5</v>
      </c>
      <c r="K53" s="358">
        <v>2530</v>
      </c>
      <c r="L53" s="356">
        <v>0</v>
      </c>
      <c r="M53" s="357">
        <v>0</v>
      </c>
      <c r="N53" s="358">
        <v>0</v>
      </c>
      <c r="O53" s="356">
        <v>565</v>
      </c>
      <c r="P53" s="357">
        <v>50</v>
      </c>
      <c r="Q53" s="358">
        <v>615</v>
      </c>
      <c r="R53" s="81">
        <v>5944</v>
      </c>
      <c r="S53" s="82">
        <v>3107.5</v>
      </c>
      <c r="T53" s="83">
        <v>9051.5</v>
      </c>
    </row>
    <row r="54" spans="1:20" s="3" customFormat="1" ht="18" customHeight="1" x14ac:dyDescent="0.25">
      <c r="A54" s="833"/>
      <c r="B54" s="355" t="s">
        <v>58</v>
      </c>
      <c r="C54" s="356">
        <v>103.9</v>
      </c>
      <c r="D54" s="357">
        <v>43</v>
      </c>
      <c r="E54" s="358">
        <v>146.9</v>
      </c>
      <c r="F54" s="356">
        <v>0</v>
      </c>
      <c r="G54" s="357">
        <v>0</v>
      </c>
      <c r="H54" s="358">
        <v>0</v>
      </c>
      <c r="I54" s="356">
        <v>125</v>
      </c>
      <c r="J54" s="357">
        <v>0</v>
      </c>
      <c r="K54" s="358">
        <v>125</v>
      </c>
      <c r="L54" s="356">
        <v>449.86</v>
      </c>
      <c r="M54" s="357">
        <v>0</v>
      </c>
      <c r="N54" s="358">
        <v>449.86</v>
      </c>
      <c r="O54" s="356">
        <v>902</v>
      </c>
      <c r="P54" s="357">
        <v>58</v>
      </c>
      <c r="Q54" s="358">
        <v>960</v>
      </c>
      <c r="R54" s="81">
        <v>1580.76</v>
      </c>
      <c r="S54" s="82">
        <v>101</v>
      </c>
      <c r="T54" s="83">
        <v>1681.76</v>
      </c>
    </row>
    <row r="55" spans="1:20" s="3" customFormat="1" ht="18" customHeight="1" x14ac:dyDescent="0.25">
      <c r="A55" s="833"/>
      <c r="B55" s="355" t="s">
        <v>59</v>
      </c>
      <c r="C55" s="356">
        <v>18091.75</v>
      </c>
      <c r="D55" s="357">
        <v>2438</v>
      </c>
      <c r="E55" s="358">
        <v>20529.75</v>
      </c>
      <c r="F55" s="356">
        <v>435</v>
      </c>
      <c r="G55" s="357">
        <v>0</v>
      </c>
      <c r="H55" s="358">
        <v>435</v>
      </c>
      <c r="I55" s="356">
        <v>170</v>
      </c>
      <c r="J55" s="357">
        <v>0</v>
      </c>
      <c r="K55" s="358">
        <v>170</v>
      </c>
      <c r="L55" s="356">
        <v>0</v>
      </c>
      <c r="M55" s="357">
        <v>0</v>
      </c>
      <c r="N55" s="358">
        <v>0</v>
      </c>
      <c r="O55" s="356">
        <v>0</v>
      </c>
      <c r="P55" s="357">
        <v>0</v>
      </c>
      <c r="Q55" s="358">
        <v>0</v>
      </c>
      <c r="R55" s="81">
        <v>18696.75</v>
      </c>
      <c r="S55" s="82">
        <v>2438</v>
      </c>
      <c r="T55" s="83">
        <v>21134.75</v>
      </c>
    </row>
    <row r="56" spans="1:20" s="3" customFormat="1" ht="18" customHeight="1" x14ac:dyDescent="0.25">
      <c r="A56" s="833"/>
      <c r="B56" s="355" t="s">
        <v>60</v>
      </c>
      <c r="C56" s="356">
        <v>5492.99</v>
      </c>
      <c r="D56" s="357">
        <v>6.76</v>
      </c>
      <c r="E56" s="358">
        <v>5499.75</v>
      </c>
      <c r="F56" s="356">
        <v>0</v>
      </c>
      <c r="G56" s="357">
        <v>0</v>
      </c>
      <c r="H56" s="358">
        <v>0</v>
      </c>
      <c r="I56" s="356">
        <v>180</v>
      </c>
      <c r="J56" s="357">
        <v>0</v>
      </c>
      <c r="K56" s="358">
        <v>180</v>
      </c>
      <c r="L56" s="356">
        <v>6825.61</v>
      </c>
      <c r="M56" s="357">
        <v>3805.63</v>
      </c>
      <c r="N56" s="358">
        <v>10631.24</v>
      </c>
      <c r="O56" s="356">
        <v>6860.66</v>
      </c>
      <c r="P56" s="357">
        <v>392</v>
      </c>
      <c r="Q56" s="358">
        <v>7252.66</v>
      </c>
      <c r="R56" s="81">
        <v>19359.259999999998</v>
      </c>
      <c r="S56" s="82">
        <v>4204.3900000000003</v>
      </c>
      <c r="T56" s="83">
        <v>23563.649999999998</v>
      </c>
    </row>
    <row r="57" spans="1:20" s="3" customFormat="1" ht="18" customHeight="1" x14ac:dyDescent="0.25">
      <c r="A57" s="833"/>
      <c r="B57" s="355" t="s">
        <v>61</v>
      </c>
      <c r="C57" s="356">
        <v>1009.15</v>
      </c>
      <c r="D57" s="357">
        <v>115.5</v>
      </c>
      <c r="E57" s="358">
        <v>1124.6500000000001</v>
      </c>
      <c r="F57" s="356">
        <v>0</v>
      </c>
      <c r="G57" s="357">
        <v>0</v>
      </c>
      <c r="H57" s="358">
        <v>0</v>
      </c>
      <c r="I57" s="356">
        <v>130</v>
      </c>
      <c r="J57" s="357">
        <v>0</v>
      </c>
      <c r="K57" s="358">
        <v>130</v>
      </c>
      <c r="L57" s="356">
        <v>375.31</v>
      </c>
      <c r="M57" s="357">
        <v>27</v>
      </c>
      <c r="N57" s="358">
        <v>402.31</v>
      </c>
      <c r="O57" s="356">
        <v>3798.05</v>
      </c>
      <c r="P57" s="357">
        <v>227.9</v>
      </c>
      <c r="Q57" s="358">
        <v>4025.9500000000003</v>
      </c>
      <c r="R57" s="81">
        <v>5312.51</v>
      </c>
      <c r="S57" s="82">
        <v>370.4</v>
      </c>
      <c r="T57" s="83">
        <v>5682.91</v>
      </c>
    </row>
    <row r="58" spans="1:20" s="3" customFormat="1" ht="18" customHeight="1" x14ac:dyDescent="0.25">
      <c r="A58" s="833"/>
      <c r="B58" s="355" t="s">
        <v>62</v>
      </c>
      <c r="C58" s="356">
        <v>977.06000000000006</v>
      </c>
      <c r="D58" s="357">
        <v>0</v>
      </c>
      <c r="E58" s="358">
        <v>977.06000000000006</v>
      </c>
      <c r="F58" s="356">
        <v>0</v>
      </c>
      <c r="G58" s="357">
        <v>0</v>
      </c>
      <c r="H58" s="358">
        <v>0</v>
      </c>
      <c r="I58" s="356">
        <v>0</v>
      </c>
      <c r="J58" s="357">
        <v>0</v>
      </c>
      <c r="K58" s="358">
        <v>0</v>
      </c>
      <c r="L58" s="356">
        <v>0</v>
      </c>
      <c r="M58" s="357">
        <v>0</v>
      </c>
      <c r="N58" s="358">
        <v>0</v>
      </c>
      <c r="O58" s="356">
        <v>0</v>
      </c>
      <c r="P58" s="357">
        <v>0</v>
      </c>
      <c r="Q58" s="358">
        <v>0</v>
      </c>
      <c r="R58" s="81">
        <v>977.06000000000006</v>
      </c>
      <c r="S58" s="82">
        <v>0</v>
      </c>
      <c r="T58" s="83">
        <v>977.06000000000006</v>
      </c>
    </row>
    <row r="59" spans="1:20" s="3" customFormat="1" ht="18" customHeight="1" thickBot="1" x14ac:dyDescent="0.3">
      <c r="A59" s="834"/>
      <c r="B59" s="359" t="s">
        <v>63</v>
      </c>
      <c r="C59" s="360">
        <v>7310</v>
      </c>
      <c r="D59" s="361">
        <v>5045</v>
      </c>
      <c r="E59" s="362">
        <v>12355</v>
      </c>
      <c r="F59" s="360">
        <v>0</v>
      </c>
      <c r="G59" s="361">
        <v>0</v>
      </c>
      <c r="H59" s="362">
        <v>0</v>
      </c>
      <c r="I59" s="360">
        <v>610</v>
      </c>
      <c r="J59" s="361">
        <v>316</v>
      </c>
      <c r="K59" s="362">
        <v>926</v>
      </c>
      <c r="L59" s="360">
        <v>0</v>
      </c>
      <c r="M59" s="361">
        <v>0</v>
      </c>
      <c r="N59" s="362">
        <v>0</v>
      </c>
      <c r="O59" s="360">
        <v>640</v>
      </c>
      <c r="P59" s="361">
        <v>0</v>
      </c>
      <c r="Q59" s="362">
        <v>640</v>
      </c>
      <c r="R59" s="363">
        <v>8560</v>
      </c>
      <c r="S59" s="364">
        <v>5361</v>
      </c>
      <c r="T59" s="365">
        <v>13921</v>
      </c>
    </row>
    <row r="60" spans="1:20" s="3" customFormat="1" ht="18" customHeight="1" thickBot="1" x14ac:dyDescent="0.3">
      <c r="A60" s="836" t="s">
        <v>64</v>
      </c>
      <c r="B60" s="837"/>
      <c r="C60" s="342">
        <f>SUM(C61:C67)</f>
        <v>8130.91</v>
      </c>
      <c r="D60" s="343">
        <f t="shared" ref="D60:T60" si="4">SUM(D61:D67)</f>
        <v>1520.6</v>
      </c>
      <c r="E60" s="344">
        <f t="shared" si="4"/>
        <v>9651.51</v>
      </c>
      <c r="F60" s="342">
        <f t="shared" si="4"/>
        <v>1194.7</v>
      </c>
      <c r="G60" s="343">
        <f t="shared" si="4"/>
        <v>20</v>
      </c>
      <c r="H60" s="344">
        <f t="shared" si="4"/>
        <v>1214.7</v>
      </c>
      <c r="I60" s="342">
        <f t="shared" si="4"/>
        <v>4616.2700000000004</v>
      </c>
      <c r="J60" s="343">
        <f t="shared" si="4"/>
        <v>884.80000000000007</v>
      </c>
      <c r="K60" s="344">
        <f t="shared" si="4"/>
        <v>5501.0700000000006</v>
      </c>
      <c r="L60" s="342">
        <f t="shared" si="4"/>
        <v>0</v>
      </c>
      <c r="M60" s="343">
        <f t="shared" si="4"/>
        <v>0</v>
      </c>
      <c r="N60" s="344">
        <f t="shared" si="4"/>
        <v>0</v>
      </c>
      <c r="O60" s="342">
        <f t="shared" si="4"/>
        <v>13031.75</v>
      </c>
      <c r="P60" s="343">
        <f t="shared" si="4"/>
        <v>1898</v>
      </c>
      <c r="Q60" s="344">
        <f t="shared" si="4"/>
        <v>14929.75</v>
      </c>
      <c r="R60" s="345">
        <f t="shared" si="4"/>
        <v>26973.63</v>
      </c>
      <c r="S60" s="346">
        <f t="shared" si="4"/>
        <v>4323.3999999999996</v>
      </c>
      <c r="T60" s="347">
        <f t="shared" si="4"/>
        <v>31297.030000000002</v>
      </c>
    </row>
    <row r="61" spans="1:20" s="3" customFormat="1" ht="18" customHeight="1" x14ac:dyDescent="0.25">
      <c r="A61" s="838" t="s">
        <v>65</v>
      </c>
      <c r="B61" s="366" t="s">
        <v>66</v>
      </c>
      <c r="C61" s="367">
        <v>71.75</v>
      </c>
      <c r="D61" s="368">
        <v>7.5</v>
      </c>
      <c r="E61" s="369">
        <v>79.25</v>
      </c>
      <c r="F61" s="367">
        <v>1194.7</v>
      </c>
      <c r="G61" s="368">
        <v>20</v>
      </c>
      <c r="H61" s="369">
        <v>1214.7</v>
      </c>
      <c r="I61" s="367">
        <v>112</v>
      </c>
      <c r="J61" s="368">
        <v>15</v>
      </c>
      <c r="K61" s="369">
        <v>127</v>
      </c>
      <c r="L61" s="367">
        <v>0</v>
      </c>
      <c r="M61" s="368">
        <v>0</v>
      </c>
      <c r="N61" s="369">
        <v>0</v>
      </c>
      <c r="O61" s="367">
        <v>3480</v>
      </c>
      <c r="P61" s="368">
        <v>390</v>
      </c>
      <c r="Q61" s="369">
        <v>3870</v>
      </c>
      <c r="R61" s="370">
        <v>4858.45</v>
      </c>
      <c r="S61" s="371">
        <v>432.5</v>
      </c>
      <c r="T61" s="372">
        <v>5290.95</v>
      </c>
    </row>
    <row r="62" spans="1:20" s="3" customFormat="1" ht="18" customHeight="1" x14ac:dyDescent="0.25">
      <c r="A62" s="839"/>
      <c r="B62" s="355" t="s">
        <v>65</v>
      </c>
      <c r="C62" s="356">
        <v>41</v>
      </c>
      <c r="D62" s="357">
        <v>3</v>
      </c>
      <c r="E62" s="358">
        <v>44</v>
      </c>
      <c r="F62" s="356">
        <v>0</v>
      </c>
      <c r="G62" s="357">
        <v>0</v>
      </c>
      <c r="H62" s="358">
        <v>0</v>
      </c>
      <c r="I62" s="356">
        <v>0</v>
      </c>
      <c r="J62" s="357">
        <v>0</v>
      </c>
      <c r="K62" s="358">
        <v>0</v>
      </c>
      <c r="L62" s="356">
        <v>0</v>
      </c>
      <c r="M62" s="357">
        <v>0</v>
      </c>
      <c r="N62" s="358">
        <v>0</v>
      </c>
      <c r="O62" s="356">
        <v>637</v>
      </c>
      <c r="P62" s="357">
        <v>89</v>
      </c>
      <c r="Q62" s="358">
        <v>726</v>
      </c>
      <c r="R62" s="81">
        <v>678</v>
      </c>
      <c r="S62" s="82">
        <v>92</v>
      </c>
      <c r="T62" s="83">
        <v>770</v>
      </c>
    </row>
    <row r="63" spans="1:20" s="3" customFormat="1" ht="18" customHeight="1" x14ac:dyDescent="0.25">
      <c r="A63" s="839"/>
      <c r="B63" s="355" t="s">
        <v>67</v>
      </c>
      <c r="C63" s="356">
        <v>129.5</v>
      </c>
      <c r="D63" s="357">
        <v>0</v>
      </c>
      <c r="E63" s="358">
        <v>129.5</v>
      </c>
      <c r="F63" s="356">
        <v>0</v>
      </c>
      <c r="G63" s="357">
        <v>0</v>
      </c>
      <c r="H63" s="358">
        <v>0</v>
      </c>
      <c r="I63" s="356">
        <v>400</v>
      </c>
      <c r="J63" s="357">
        <v>140</v>
      </c>
      <c r="K63" s="358">
        <v>540</v>
      </c>
      <c r="L63" s="356">
        <v>0</v>
      </c>
      <c r="M63" s="357">
        <v>0</v>
      </c>
      <c r="N63" s="358">
        <v>0</v>
      </c>
      <c r="O63" s="356">
        <v>3290</v>
      </c>
      <c r="P63" s="357">
        <v>446</v>
      </c>
      <c r="Q63" s="358">
        <v>3736</v>
      </c>
      <c r="R63" s="81">
        <v>3819.5</v>
      </c>
      <c r="S63" s="82">
        <v>586</v>
      </c>
      <c r="T63" s="83">
        <v>4405.5</v>
      </c>
    </row>
    <row r="64" spans="1:20" s="3" customFormat="1" ht="18" customHeight="1" x14ac:dyDescent="0.25">
      <c r="A64" s="839"/>
      <c r="B64" s="355" t="s">
        <v>68</v>
      </c>
      <c r="C64" s="356">
        <v>7543.66</v>
      </c>
      <c r="D64" s="357">
        <v>1467.6</v>
      </c>
      <c r="E64" s="358">
        <v>9011.26</v>
      </c>
      <c r="F64" s="356">
        <v>0</v>
      </c>
      <c r="G64" s="357">
        <v>0</v>
      </c>
      <c r="H64" s="358">
        <v>0</v>
      </c>
      <c r="I64" s="356">
        <v>3193.48</v>
      </c>
      <c r="J64" s="357">
        <v>589.80000000000007</v>
      </c>
      <c r="K64" s="358">
        <v>3783.28</v>
      </c>
      <c r="L64" s="356">
        <v>0</v>
      </c>
      <c r="M64" s="357">
        <v>0</v>
      </c>
      <c r="N64" s="358">
        <v>0</v>
      </c>
      <c r="O64" s="356">
        <v>5624.75</v>
      </c>
      <c r="P64" s="357">
        <v>973</v>
      </c>
      <c r="Q64" s="358">
        <v>6597.75</v>
      </c>
      <c r="R64" s="81">
        <v>16361.89</v>
      </c>
      <c r="S64" s="82">
        <v>3030.4</v>
      </c>
      <c r="T64" s="83">
        <v>19392.29</v>
      </c>
    </row>
    <row r="65" spans="1:20" s="3" customFormat="1" ht="18" customHeight="1" x14ac:dyDescent="0.25">
      <c r="A65" s="839"/>
      <c r="B65" s="355" t="s">
        <v>368</v>
      </c>
      <c r="C65" s="356">
        <v>9</v>
      </c>
      <c r="D65" s="357">
        <v>0</v>
      </c>
      <c r="E65" s="358">
        <v>9</v>
      </c>
      <c r="F65" s="356">
        <v>0</v>
      </c>
      <c r="G65" s="357">
        <v>0</v>
      </c>
      <c r="H65" s="358">
        <v>0</v>
      </c>
      <c r="I65" s="356">
        <v>0</v>
      </c>
      <c r="J65" s="357">
        <v>0</v>
      </c>
      <c r="K65" s="358">
        <v>0</v>
      </c>
      <c r="L65" s="356">
        <v>0</v>
      </c>
      <c r="M65" s="357">
        <v>0</v>
      </c>
      <c r="N65" s="358">
        <v>0</v>
      </c>
      <c r="O65" s="356">
        <v>0</v>
      </c>
      <c r="P65" s="357">
        <v>0</v>
      </c>
      <c r="Q65" s="358">
        <v>0</v>
      </c>
      <c r="R65" s="81">
        <v>9</v>
      </c>
      <c r="S65" s="82">
        <v>0</v>
      </c>
      <c r="T65" s="83">
        <v>9</v>
      </c>
    </row>
    <row r="66" spans="1:20" s="3" customFormat="1" ht="18" customHeight="1" x14ac:dyDescent="0.25">
      <c r="A66" s="839"/>
      <c r="B66" s="355" t="s">
        <v>69</v>
      </c>
      <c r="C66" s="356">
        <v>141.5</v>
      </c>
      <c r="D66" s="357">
        <v>7</v>
      </c>
      <c r="E66" s="358">
        <v>148.5</v>
      </c>
      <c r="F66" s="356">
        <v>0</v>
      </c>
      <c r="G66" s="357">
        <v>0</v>
      </c>
      <c r="H66" s="358">
        <v>0</v>
      </c>
      <c r="I66" s="356">
        <v>804.29</v>
      </c>
      <c r="J66" s="357">
        <v>140</v>
      </c>
      <c r="K66" s="358">
        <v>944.29</v>
      </c>
      <c r="L66" s="356">
        <v>0</v>
      </c>
      <c r="M66" s="357">
        <v>0</v>
      </c>
      <c r="N66" s="358">
        <v>0</v>
      </c>
      <c r="O66" s="356">
        <v>0</v>
      </c>
      <c r="P66" s="357">
        <v>0</v>
      </c>
      <c r="Q66" s="358">
        <v>0</v>
      </c>
      <c r="R66" s="81">
        <v>945.79</v>
      </c>
      <c r="S66" s="82">
        <v>147</v>
      </c>
      <c r="T66" s="83">
        <v>1092.79</v>
      </c>
    </row>
    <row r="67" spans="1:20" s="3" customFormat="1" ht="18" customHeight="1" thickBot="1" x14ac:dyDescent="0.3">
      <c r="A67" s="840"/>
      <c r="B67" s="359" t="s">
        <v>70</v>
      </c>
      <c r="C67" s="360">
        <v>194.5</v>
      </c>
      <c r="D67" s="361">
        <v>35.5</v>
      </c>
      <c r="E67" s="362">
        <v>230</v>
      </c>
      <c r="F67" s="360">
        <v>0</v>
      </c>
      <c r="G67" s="361">
        <v>0</v>
      </c>
      <c r="H67" s="362">
        <v>0</v>
      </c>
      <c r="I67" s="360">
        <v>106.5</v>
      </c>
      <c r="J67" s="361">
        <v>0</v>
      </c>
      <c r="K67" s="362">
        <v>106.5</v>
      </c>
      <c r="L67" s="360">
        <v>0</v>
      </c>
      <c r="M67" s="361">
        <v>0</v>
      </c>
      <c r="N67" s="362">
        <v>0</v>
      </c>
      <c r="O67" s="360">
        <v>0</v>
      </c>
      <c r="P67" s="361">
        <v>0</v>
      </c>
      <c r="Q67" s="362">
        <v>0</v>
      </c>
      <c r="R67" s="363">
        <v>301</v>
      </c>
      <c r="S67" s="364">
        <v>35.5</v>
      </c>
      <c r="T67" s="365">
        <v>336.5</v>
      </c>
    </row>
    <row r="68" spans="1:20" s="3" customFormat="1" ht="18" customHeight="1" thickBot="1" x14ac:dyDescent="0.3">
      <c r="A68" s="836" t="s">
        <v>71</v>
      </c>
      <c r="B68" s="837"/>
      <c r="C68" s="342">
        <f>SUM(C69:C81)</f>
        <v>33991.450000000004</v>
      </c>
      <c r="D68" s="343">
        <f t="shared" ref="D68:T68" si="5">SUM(D69:D81)</f>
        <v>10485.58</v>
      </c>
      <c r="E68" s="344">
        <f t="shared" si="5"/>
        <v>44477.03</v>
      </c>
      <c r="F68" s="342">
        <f t="shared" si="5"/>
        <v>0</v>
      </c>
      <c r="G68" s="343">
        <f t="shared" si="5"/>
        <v>0</v>
      </c>
      <c r="H68" s="344">
        <f t="shared" si="5"/>
        <v>0</v>
      </c>
      <c r="I68" s="342">
        <f t="shared" si="5"/>
        <v>12952.5</v>
      </c>
      <c r="J68" s="343">
        <f t="shared" si="5"/>
        <v>4885</v>
      </c>
      <c r="K68" s="344">
        <f t="shared" si="5"/>
        <v>17837.5</v>
      </c>
      <c r="L68" s="342">
        <f t="shared" si="5"/>
        <v>0</v>
      </c>
      <c r="M68" s="343">
        <f t="shared" si="5"/>
        <v>0</v>
      </c>
      <c r="N68" s="344">
        <f t="shared" si="5"/>
        <v>0</v>
      </c>
      <c r="O68" s="342">
        <f t="shared" si="5"/>
        <v>10081.9</v>
      </c>
      <c r="P68" s="343">
        <f t="shared" si="5"/>
        <v>4237</v>
      </c>
      <c r="Q68" s="344">
        <f t="shared" si="5"/>
        <v>14318.9</v>
      </c>
      <c r="R68" s="345">
        <f t="shared" si="5"/>
        <v>57025.850000000006</v>
      </c>
      <c r="S68" s="346">
        <f t="shared" si="5"/>
        <v>19607.580000000002</v>
      </c>
      <c r="T68" s="347">
        <f t="shared" si="5"/>
        <v>76633.429999999993</v>
      </c>
    </row>
    <row r="69" spans="1:20" s="3" customFormat="1" ht="18" customHeight="1" x14ac:dyDescent="0.25">
      <c r="A69" s="832" t="s">
        <v>72</v>
      </c>
      <c r="B69" s="366" t="s">
        <v>73</v>
      </c>
      <c r="C69" s="367">
        <v>0</v>
      </c>
      <c r="D69" s="368">
        <v>0</v>
      </c>
      <c r="E69" s="369">
        <v>0</v>
      </c>
      <c r="F69" s="367">
        <v>0</v>
      </c>
      <c r="G69" s="368">
        <v>0</v>
      </c>
      <c r="H69" s="369">
        <v>0</v>
      </c>
      <c r="I69" s="367">
        <v>0</v>
      </c>
      <c r="J69" s="368">
        <v>0</v>
      </c>
      <c r="K69" s="369">
        <v>0</v>
      </c>
      <c r="L69" s="367">
        <v>0</v>
      </c>
      <c r="M69" s="368">
        <v>0</v>
      </c>
      <c r="N69" s="369">
        <v>0</v>
      </c>
      <c r="O69" s="367">
        <v>99</v>
      </c>
      <c r="P69" s="368">
        <v>0</v>
      </c>
      <c r="Q69" s="369">
        <v>99</v>
      </c>
      <c r="R69" s="370">
        <v>99</v>
      </c>
      <c r="S69" s="371">
        <v>0</v>
      </c>
      <c r="T69" s="372">
        <v>99</v>
      </c>
    </row>
    <row r="70" spans="1:20" s="3" customFormat="1" ht="18" customHeight="1" x14ac:dyDescent="0.25">
      <c r="A70" s="833"/>
      <c r="B70" s="355" t="s">
        <v>74</v>
      </c>
      <c r="C70" s="356">
        <v>23425.65</v>
      </c>
      <c r="D70" s="357">
        <v>7893.5199999999995</v>
      </c>
      <c r="E70" s="358">
        <v>31319.170000000002</v>
      </c>
      <c r="F70" s="356">
        <v>0</v>
      </c>
      <c r="G70" s="357">
        <v>0</v>
      </c>
      <c r="H70" s="358">
        <v>0</v>
      </c>
      <c r="I70" s="356">
        <v>11630</v>
      </c>
      <c r="J70" s="357">
        <v>4507.5</v>
      </c>
      <c r="K70" s="358">
        <v>16137.5</v>
      </c>
      <c r="L70" s="356">
        <v>0</v>
      </c>
      <c r="M70" s="357">
        <v>0</v>
      </c>
      <c r="N70" s="358">
        <v>0</v>
      </c>
      <c r="O70" s="356">
        <v>8732.4</v>
      </c>
      <c r="P70" s="357">
        <v>3679</v>
      </c>
      <c r="Q70" s="358">
        <v>12411.4</v>
      </c>
      <c r="R70" s="81">
        <v>43788.05</v>
      </c>
      <c r="S70" s="82">
        <v>16080.02</v>
      </c>
      <c r="T70" s="83">
        <v>59868.070000000007</v>
      </c>
    </row>
    <row r="71" spans="1:20" s="3" customFormat="1" ht="18" customHeight="1" x14ac:dyDescent="0.25">
      <c r="A71" s="833"/>
      <c r="B71" s="355" t="s">
        <v>72</v>
      </c>
      <c r="C71" s="356">
        <v>5867.5</v>
      </c>
      <c r="D71" s="357">
        <v>2211.36</v>
      </c>
      <c r="E71" s="358">
        <v>8078.8600000000006</v>
      </c>
      <c r="F71" s="356">
        <v>0</v>
      </c>
      <c r="G71" s="357">
        <v>0</v>
      </c>
      <c r="H71" s="358">
        <v>0</v>
      </c>
      <c r="I71" s="356">
        <v>42</v>
      </c>
      <c r="J71" s="357">
        <v>0</v>
      </c>
      <c r="K71" s="358">
        <v>42</v>
      </c>
      <c r="L71" s="356">
        <v>0</v>
      </c>
      <c r="M71" s="357">
        <v>0</v>
      </c>
      <c r="N71" s="358">
        <v>0</v>
      </c>
      <c r="O71" s="356">
        <v>685</v>
      </c>
      <c r="P71" s="357">
        <v>543</v>
      </c>
      <c r="Q71" s="358">
        <v>1228</v>
      </c>
      <c r="R71" s="81">
        <v>6594.5</v>
      </c>
      <c r="S71" s="82">
        <v>2754.36</v>
      </c>
      <c r="T71" s="83">
        <v>9348.86</v>
      </c>
    </row>
    <row r="72" spans="1:20" s="3" customFormat="1" ht="18" customHeight="1" x14ac:dyDescent="0.25">
      <c r="A72" s="833"/>
      <c r="B72" s="355" t="s">
        <v>75</v>
      </c>
      <c r="C72" s="356">
        <v>1162.5</v>
      </c>
      <c r="D72" s="357">
        <v>102.5</v>
      </c>
      <c r="E72" s="358">
        <v>1265</v>
      </c>
      <c r="F72" s="356">
        <v>0</v>
      </c>
      <c r="G72" s="357">
        <v>0</v>
      </c>
      <c r="H72" s="358">
        <v>0</v>
      </c>
      <c r="I72" s="356">
        <v>258</v>
      </c>
      <c r="J72" s="357">
        <v>19</v>
      </c>
      <c r="K72" s="358">
        <v>277</v>
      </c>
      <c r="L72" s="356">
        <v>0</v>
      </c>
      <c r="M72" s="357">
        <v>0</v>
      </c>
      <c r="N72" s="358">
        <v>0</v>
      </c>
      <c r="O72" s="356">
        <v>0</v>
      </c>
      <c r="P72" s="357">
        <v>0</v>
      </c>
      <c r="Q72" s="358">
        <v>0</v>
      </c>
      <c r="R72" s="81">
        <v>1420.5</v>
      </c>
      <c r="S72" s="82">
        <v>121.5</v>
      </c>
      <c r="T72" s="83">
        <v>1542</v>
      </c>
    </row>
    <row r="73" spans="1:20" s="3" customFormat="1" ht="18" customHeight="1" x14ac:dyDescent="0.25">
      <c r="A73" s="833"/>
      <c r="B73" s="355" t="s">
        <v>76</v>
      </c>
      <c r="C73" s="356">
        <v>28</v>
      </c>
      <c r="D73" s="357">
        <v>0</v>
      </c>
      <c r="E73" s="358">
        <v>28</v>
      </c>
      <c r="F73" s="356">
        <v>0</v>
      </c>
      <c r="G73" s="357">
        <v>0</v>
      </c>
      <c r="H73" s="358">
        <v>0</v>
      </c>
      <c r="I73" s="356">
        <v>0</v>
      </c>
      <c r="J73" s="357">
        <v>0</v>
      </c>
      <c r="K73" s="358">
        <v>0</v>
      </c>
      <c r="L73" s="356">
        <v>0</v>
      </c>
      <c r="M73" s="357">
        <v>0</v>
      </c>
      <c r="N73" s="358">
        <v>0</v>
      </c>
      <c r="O73" s="356">
        <v>0</v>
      </c>
      <c r="P73" s="357">
        <v>0</v>
      </c>
      <c r="Q73" s="358">
        <v>0</v>
      </c>
      <c r="R73" s="81">
        <v>28</v>
      </c>
      <c r="S73" s="82">
        <v>0</v>
      </c>
      <c r="T73" s="83">
        <v>28</v>
      </c>
    </row>
    <row r="74" spans="1:20" s="3" customFormat="1" ht="18" customHeight="1" x14ac:dyDescent="0.25">
      <c r="A74" s="833"/>
      <c r="B74" s="355" t="s">
        <v>77</v>
      </c>
      <c r="C74" s="356">
        <v>175</v>
      </c>
      <c r="D74" s="357">
        <v>45</v>
      </c>
      <c r="E74" s="358">
        <v>220</v>
      </c>
      <c r="F74" s="356">
        <v>0</v>
      </c>
      <c r="G74" s="357">
        <v>0</v>
      </c>
      <c r="H74" s="358">
        <v>0</v>
      </c>
      <c r="I74" s="356">
        <v>0</v>
      </c>
      <c r="J74" s="357">
        <v>0</v>
      </c>
      <c r="K74" s="358">
        <v>0</v>
      </c>
      <c r="L74" s="356">
        <v>0</v>
      </c>
      <c r="M74" s="357">
        <v>0</v>
      </c>
      <c r="N74" s="358">
        <v>0</v>
      </c>
      <c r="O74" s="356">
        <v>0</v>
      </c>
      <c r="P74" s="357">
        <v>0</v>
      </c>
      <c r="Q74" s="358">
        <v>0</v>
      </c>
      <c r="R74" s="81">
        <v>175</v>
      </c>
      <c r="S74" s="82">
        <v>45</v>
      </c>
      <c r="T74" s="83">
        <v>220</v>
      </c>
    </row>
    <row r="75" spans="1:20" s="3" customFormat="1" ht="18" customHeight="1" x14ac:dyDescent="0.25">
      <c r="A75" s="833"/>
      <c r="B75" s="355" t="s">
        <v>79</v>
      </c>
      <c r="C75" s="356">
        <v>705</v>
      </c>
      <c r="D75" s="357">
        <v>68.5</v>
      </c>
      <c r="E75" s="358">
        <v>773.5</v>
      </c>
      <c r="F75" s="356">
        <v>0</v>
      </c>
      <c r="G75" s="357">
        <v>0</v>
      </c>
      <c r="H75" s="358">
        <v>0</v>
      </c>
      <c r="I75" s="356">
        <v>190</v>
      </c>
      <c r="J75" s="357">
        <v>15</v>
      </c>
      <c r="K75" s="358">
        <v>205</v>
      </c>
      <c r="L75" s="356">
        <v>0</v>
      </c>
      <c r="M75" s="357">
        <v>0</v>
      </c>
      <c r="N75" s="358">
        <v>0</v>
      </c>
      <c r="O75" s="356">
        <v>0</v>
      </c>
      <c r="P75" s="357">
        <v>0</v>
      </c>
      <c r="Q75" s="358">
        <v>0</v>
      </c>
      <c r="R75" s="81">
        <v>895</v>
      </c>
      <c r="S75" s="82">
        <v>83.5</v>
      </c>
      <c r="T75" s="83">
        <v>978.5</v>
      </c>
    </row>
    <row r="76" spans="1:20" s="3" customFormat="1" ht="18" customHeight="1" x14ac:dyDescent="0.25">
      <c r="A76" s="833"/>
      <c r="B76" s="355" t="s">
        <v>80</v>
      </c>
      <c r="C76" s="356">
        <v>11.9</v>
      </c>
      <c r="D76" s="357">
        <v>0</v>
      </c>
      <c r="E76" s="358">
        <v>11.9</v>
      </c>
      <c r="F76" s="356">
        <v>0</v>
      </c>
      <c r="G76" s="357">
        <v>0</v>
      </c>
      <c r="H76" s="358">
        <v>0</v>
      </c>
      <c r="I76" s="356">
        <v>0</v>
      </c>
      <c r="J76" s="357">
        <v>0</v>
      </c>
      <c r="K76" s="358">
        <v>0</v>
      </c>
      <c r="L76" s="356">
        <v>0</v>
      </c>
      <c r="M76" s="357">
        <v>0</v>
      </c>
      <c r="N76" s="358">
        <v>0</v>
      </c>
      <c r="O76" s="356">
        <v>0</v>
      </c>
      <c r="P76" s="357">
        <v>0</v>
      </c>
      <c r="Q76" s="358">
        <v>0</v>
      </c>
      <c r="R76" s="81">
        <v>11.9</v>
      </c>
      <c r="S76" s="82">
        <v>0</v>
      </c>
      <c r="T76" s="83">
        <v>11.9</v>
      </c>
    </row>
    <row r="77" spans="1:20" s="3" customFormat="1" ht="18" customHeight="1" x14ac:dyDescent="0.25">
      <c r="A77" s="833"/>
      <c r="B77" s="355" t="s">
        <v>81</v>
      </c>
      <c r="C77" s="356">
        <v>1437.9</v>
      </c>
      <c r="D77" s="357">
        <v>33.5</v>
      </c>
      <c r="E77" s="358">
        <v>1471.4</v>
      </c>
      <c r="F77" s="356">
        <v>0</v>
      </c>
      <c r="G77" s="357">
        <v>0</v>
      </c>
      <c r="H77" s="358">
        <v>0</v>
      </c>
      <c r="I77" s="356">
        <v>60</v>
      </c>
      <c r="J77" s="357">
        <v>105</v>
      </c>
      <c r="K77" s="358">
        <v>165</v>
      </c>
      <c r="L77" s="356">
        <v>0</v>
      </c>
      <c r="M77" s="357">
        <v>0</v>
      </c>
      <c r="N77" s="358">
        <v>0</v>
      </c>
      <c r="O77" s="356">
        <v>437.5</v>
      </c>
      <c r="P77" s="357">
        <v>15</v>
      </c>
      <c r="Q77" s="358">
        <v>452.5</v>
      </c>
      <c r="R77" s="81">
        <v>1935.4</v>
      </c>
      <c r="S77" s="82">
        <v>153.5</v>
      </c>
      <c r="T77" s="83">
        <v>2088.9</v>
      </c>
    </row>
    <row r="78" spans="1:20" s="3" customFormat="1" ht="18" customHeight="1" x14ac:dyDescent="0.25">
      <c r="A78" s="833"/>
      <c r="B78" s="355" t="s">
        <v>82</v>
      </c>
      <c r="C78" s="356">
        <v>50</v>
      </c>
      <c r="D78" s="357">
        <v>22</v>
      </c>
      <c r="E78" s="358">
        <v>72</v>
      </c>
      <c r="F78" s="356">
        <v>0</v>
      </c>
      <c r="G78" s="357">
        <v>0</v>
      </c>
      <c r="H78" s="358">
        <v>0</v>
      </c>
      <c r="I78" s="356">
        <v>0</v>
      </c>
      <c r="J78" s="357">
        <v>0</v>
      </c>
      <c r="K78" s="358">
        <v>0</v>
      </c>
      <c r="L78" s="356">
        <v>0</v>
      </c>
      <c r="M78" s="357">
        <v>0</v>
      </c>
      <c r="N78" s="358">
        <v>0</v>
      </c>
      <c r="O78" s="356">
        <v>0</v>
      </c>
      <c r="P78" s="357">
        <v>0</v>
      </c>
      <c r="Q78" s="358">
        <v>0</v>
      </c>
      <c r="R78" s="81">
        <v>50</v>
      </c>
      <c r="S78" s="82">
        <v>22</v>
      </c>
      <c r="T78" s="83">
        <v>72</v>
      </c>
    </row>
    <row r="79" spans="1:20" s="3" customFormat="1" ht="18" customHeight="1" x14ac:dyDescent="0.25">
      <c r="A79" s="833"/>
      <c r="B79" s="355" t="s">
        <v>83</v>
      </c>
      <c r="C79" s="356">
        <v>492.5</v>
      </c>
      <c r="D79" s="357">
        <v>61.5</v>
      </c>
      <c r="E79" s="358">
        <v>554</v>
      </c>
      <c r="F79" s="356">
        <v>0</v>
      </c>
      <c r="G79" s="357">
        <v>0</v>
      </c>
      <c r="H79" s="358">
        <v>0</v>
      </c>
      <c r="I79" s="356">
        <v>772.5</v>
      </c>
      <c r="J79" s="357">
        <v>238.5</v>
      </c>
      <c r="K79" s="358">
        <v>1011</v>
      </c>
      <c r="L79" s="356">
        <v>0</v>
      </c>
      <c r="M79" s="357">
        <v>0</v>
      </c>
      <c r="N79" s="358">
        <v>0</v>
      </c>
      <c r="O79" s="356">
        <v>0</v>
      </c>
      <c r="P79" s="357">
        <v>0</v>
      </c>
      <c r="Q79" s="358">
        <v>0</v>
      </c>
      <c r="R79" s="81">
        <v>1265</v>
      </c>
      <c r="S79" s="82">
        <v>300</v>
      </c>
      <c r="T79" s="83">
        <v>1565</v>
      </c>
    </row>
    <row r="80" spans="1:20" s="3" customFormat="1" ht="18" customHeight="1" x14ac:dyDescent="0.25">
      <c r="A80" s="833"/>
      <c r="B80" s="355" t="s">
        <v>84</v>
      </c>
      <c r="C80" s="356">
        <v>585.5</v>
      </c>
      <c r="D80" s="357">
        <v>47.7</v>
      </c>
      <c r="E80" s="358">
        <v>633.20000000000005</v>
      </c>
      <c r="F80" s="356">
        <v>0</v>
      </c>
      <c r="G80" s="357">
        <v>0</v>
      </c>
      <c r="H80" s="358">
        <v>0</v>
      </c>
      <c r="I80" s="356">
        <v>0</v>
      </c>
      <c r="J80" s="357">
        <v>0</v>
      </c>
      <c r="K80" s="358">
        <v>0</v>
      </c>
      <c r="L80" s="356">
        <v>0</v>
      </c>
      <c r="M80" s="357">
        <v>0</v>
      </c>
      <c r="N80" s="358">
        <v>0</v>
      </c>
      <c r="O80" s="356">
        <v>0</v>
      </c>
      <c r="P80" s="357">
        <v>0</v>
      </c>
      <c r="Q80" s="358">
        <v>0</v>
      </c>
      <c r="R80" s="81">
        <v>585.5</v>
      </c>
      <c r="S80" s="82">
        <v>47.7</v>
      </c>
      <c r="T80" s="83">
        <v>633.20000000000005</v>
      </c>
    </row>
    <row r="81" spans="1:20" s="3" customFormat="1" ht="18" customHeight="1" thickBot="1" x14ac:dyDescent="0.3">
      <c r="A81" s="834"/>
      <c r="B81" s="359" t="s">
        <v>85</v>
      </c>
      <c r="C81" s="360">
        <v>50</v>
      </c>
      <c r="D81" s="361">
        <v>0</v>
      </c>
      <c r="E81" s="362">
        <v>50</v>
      </c>
      <c r="F81" s="360">
        <v>0</v>
      </c>
      <c r="G81" s="361">
        <v>0</v>
      </c>
      <c r="H81" s="362">
        <v>0</v>
      </c>
      <c r="I81" s="360">
        <v>0</v>
      </c>
      <c r="J81" s="361">
        <v>0</v>
      </c>
      <c r="K81" s="362">
        <v>0</v>
      </c>
      <c r="L81" s="360">
        <v>0</v>
      </c>
      <c r="M81" s="361">
        <v>0</v>
      </c>
      <c r="N81" s="362">
        <v>0</v>
      </c>
      <c r="O81" s="360">
        <v>128</v>
      </c>
      <c r="P81" s="361">
        <v>0</v>
      </c>
      <c r="Q81" s="362">
        <v>128</v>
      </c>
      <c r="R81" s="363">
        <v>178</v>
      </c>
      <c r="S81" s="364">
        <v>0</v>
      </c>
      <c r="T81" s="365">
        <v>178</v>
      </c>
    </row>
    <row r="82" spans="1:20" s="3" customFormat="1" ht="18" customHeight="1" thickBot="1" x14ac:dyDescent="0.3">
      <c r="A82" s="836" t="s">
        <v>87</v>
      </c>
      <c r="B82" s="837"/>
      <c r="C82" s="342">
        <f>SUM(C83:C95)</f>
        <v>2776.5299999999997</v>
      </c>
      <c r="D82" s="343">
        <f t="shared" ref="D82:T82" si="6">SUM(D83:D95)</f>
        <v>34.700000000000003</v>
      </c>
      <c r="E82" s="344">
        <f t="shared" si="6"/>
        <v>2811.23</v>
      </c>
      <c r="F82" s="342">
        <f t="shared" si="6"/>
        <v>0</v>
      </c>
      <c r="G82" s="343">
        <f t="shared" si="6"/>
        <v>0</v>
      </c>
      <c r="H82" s="344">
        <f t="shared" si="6"/>
        <v>0</v>
      </c>
      <c r="I82" s="342">
        <f t="shared" si="6"/>
        <v>334815.97000000003</v>
      </c>
      <c r="J82" s="343">
        <f t="shared" si="6"/>
        <v>55806.429999999993</v>
      </c>
      <c r="K82" s="344">
        <f t="shared" si="6"/>
        <v>390622.4</v>
      </c>
      <c r="L82" s="342">
        <f t="shared" si="6"/>
        <v>60.5</v>
      </c>
      <c r="M82" s="343">
        <f t="shared" si="6"/>
        <v>205.2</v>
      </c>
      <c r="N82" s="344">
        <f t="shared" si="6"/>
        <v>265.7</v>
      </c>
      <c r="O82" s="342">
        <f t="shared" si="6"/>
        <v>292445.34999999998</v>
      </c>
      <c r="P82" s="343">
        <f t="shared" si="6"/>
        <v>65758.180000000008</v>
      </c>
      <c r="Q82" s="344">
        <f t="shared" si="6"/>
        <v>358203.53</v>
      </c>
      <c r="R82" s="345">
        <f t="shared" si="6"/>
        <v>630098.35</v>
      </c>
      <c r="S82" s="346">
        <f t="shared" si="6"/>
        <v>121804.51</v>
      </c>
      <c r="T82" s="347">
        <f t="shared" si="6"/>
        <v>751902.8600000001</v>
      </c>
    </row>
    <row r="83" spans="1:20" s="3" customFormat="1" ht="18" customHeight="1" x14ac:dyDescent="0.25">
      <c r="A83" s="832" t="s">
        <v>88</v>
      </c>
      <c r="B83" s="366" t="s">
        <v>89</v>
      </c>
      <c r="C83" s="367">
        <v>0</v>
      </c>
      <c r="D83" s="368">
        <v>0</v>
      </c>
      <c r="E83" s="369">
        <v>0</v>
      </c>
      <c r="F83" s="367">
        <v>0</v>
      </c>
      <c r="G83" s="368">
        <v>0</v>
      </c>
      <c r="H83" s="369">
        <v>0</v>
      </c>
      <c r="I83" s="367">
        <v>2700</v>
      </c>
      <c r="J83" s="368">
        <v>0</v>
      </c>
      <c r="K83" s="369">
        <v>2700</v>
      </c>
      <c r="L83" s="367">
        <v>0</v>
      </c>
      <c r="M83" s="368">
        <v>0</v>
      </c>
      <c r="N83" s="369">
        <v>0</v>
      </c>
      <c r="O83" s="367">
        <v>0</v>
      </c>
      <c r="P83" s="368">
        <v>0</v>
      </c>
      <c r="Q83" s="369">
        <v>0</v>
      </c>
      <c r="R83" s="370">
        <v>2700</v>
      </c>
      <c r="S83" s="371">
        <v>0</v>
      </c>
      <c r="T83" s="372">
        <v>2700</v>
      </c>
    </row>
    <row r="84" spans="1:20" s="3" customFormat="1" ht="18" customHeight="1" x14ac:dyDescent="0.25">
      <c r="A84" s="833"/>
      <c r="B84" s="355" t="s">
        <v>90</v>
      </c>
      <c r="C84" s="356">
        <v>164.28</v>
      </c>
      <c r="D84" s="357">
        <v>0</v>
      </c>
      <c r="E84" s="358">
        <v>164.28</v>
      </c>
      <c r="F84" s="356">
        <v>0</v>
      </c>
      <c r="G84" s="357">
        <v>0</v>
      </c>
      <c r="H84" s="358">
        <v>0</v>
      </c>
      <c r="I84" s="356">
        <v>28926.03</v>
      </c>
      <c r="J84" s="357">
        <v>2288.25</v>
      </c>
      <c r="K84" s="358">
        <v>31214.28</v>
      </c>
      <c r="L84" s="356">
        <v>0</v>
      </c>
      <c r="M84" s="357">
        <v>0</v>
      </c>
      <c r="N84" s="358">
        <v>0</v>
      </c>
      <c r="O84" s="356">
        <v>20</v>
      </c>
      <c r="P84" s="357">
        <v>20</v>
      </c>
      <c r="Q84" s="358">
        <v>40</v>
      </c>
      <c r="R84" s="81">
        <v>29110.309999999998</v>
      </c>
      <c r="S84" s="82">
        <v>2308.25</v>
      </c>
      <c r="T84" s="83">
        <v>31418.559999999998</v>
      </c>
    </row>
    <row r="85" spans="1:20" s="3" customFormat="1" ht="18" customHeight="1" x14ac:dyDescent="0.25">
      <c r="A85" s="833"/>
      <c r="B85" s="355" t="s">
        <v>91</v>
      </c>
      <c r="C85" s="356">
        <v>0</v>
      </c>
      <c r="D85" s="357">
        <v>0</v>
      </c>
      <c r="E85" s="358">
        <v>0</v>
      </c>
      <c r="F85" s="356">
        <v>0</v>
      </c>
      <c r="G85" s="357">
        <v>0</v>
      </c>
      <c r="H85" s="358">
        <v>0</v>
      </c>
      <c r="I85" s="356">
        <v>41272.75</v>
      </c>
      <c r="J85" s="357">
        <v>10296</v>
      </c>
      <c r="K85" s="358">
        <v>51568.75</v>
      </c>
      <c r="L85" s="356">
        <v>4.5</v>
      </c>
      <c r="M85" s="357">
        <v>205.2</v>
      </c>
      <c r="N85" s="358">
        <v>209.7</v>
      </c>
      <c r="O85" s="356">
        <v>50829.25</v>
      </c>
      <c r="P85" s="357">
        <v>17161.5</v>
      </c>
      <c r="Q85" s="358">
        <v>67990.75</v>
      </c>
      <c r="R85" s="81">
        <v>92106.5</v>
      </c>
      <c r="S85" s="82">
        <v>27662.7</v>
      </c>
      <c r="T85" s="83">
        <v>119769.2</v>
      </c>
    </row>
    <row r="86" spans="1:20" s="3" customFormat="1" ht="18" customHeight="1" x14ac:dyDescent="0.25">
      <c r="A86" s="833"/>
      <c r="B86" s="355" t="s">
        <v>92</v>
      </c>
      <c r="C86" s="356">
        <v>956</v>
      </c>
      <c r="D86" s="357">
        <v>21</v>
      </c>
      <c r="E86" s="358">
        <v>977</v>
      </c>
      <c r="F86" s="356">
        <v>0</v>
      </c>
      <c r="G86" s="357">
        <v>0</v>
      </c>
      <c r="H86" s="358">
        <v>0</v>
      </c>
      <c r="I86" s="356">
        <v>65731.240000000005</v>
      </c>
      <c r="J86" s="357">
        <v>10824.17</v>
      </c>
      <c r="K86" s="358">
        <v>76555.41</v>
      </c>
      <c r="L86" s="356">
        <v>39</v>
      </c>
      <c r="M86" s="357">
        <v>0</v>
      </c>
      <c r="N86" s="358">
        <v>39</v>
      </c>
      <c r="O86" s="356">
        <v>26114.55</v>
      </c>
      <c r="P86" s="357">
        <v>3104.5</v>
      </c>
      <c r="Q86" s="358">
        <v>29219.05</v>
      </c>
      <c r="R86" s="81">
        <v>92840.790000000008</v>
      </c>
      <c r="S86" s="82">
        <v>13949.67</v>
      </c>
      <c r="T86" s="83">
        <v>106790.46</v>
      </c>
    </row>
    <row r="87" spans="1:20" s="3" customFormat="1" ht="18" customHeight="1" x14ac:dyDescent="0.25">
      <c r="A87" s="833"/>
      <c r="B87" s="355" t="s">
        <v>88</v>
      </c>
      <c r="C87" s="356">
        <v>0</v>
      </c>
      <c r="D87" s="357">
        <v>0</v>
      </c>
      <c r="E87" s="358">
        <v>0</v>
      </c>
      <c r="F87" s="356">
        <v>0</v>
      </c>
      <c r="G87" s="357">
        <v>0</v>
      </c>
      <c r="H87" s="358">
        <v>0</v>
      </c>
      <c r="I87" s="356">
        <v>48280.17</v>
      </c>
      <c r="J87" s="357">
        <v>5411.07</v>
      </c>
      <c r="K87" s="358">
        <v>53691.24</v>
      </c>
      <c r="L87" s="356">
        <v>17</v>
      </c>
      <c r="M87" s="357">
        <v>0</v>
      </c>
      <c r="N87" s="358">
        <v>17</v>
      </c>
      <c r="O87" s="356">
        <v>12832.98</v>
      </c>
      <c r="P87" s="357">
        <v>5107.08</v>
      </c>
      <c r="Q87" s="358">
        <v>17940.059999999998</v>
      </c>
      <c r="R87" s="81">
        <v>61130.149999999994</v>
      </c>
      <c r="S87" s="82">
        <v>10518.15</v>
      </c>
      <c r="T87" s="83">
        <v>71648.299999999988</v>
      </c>
    </row>
    <row r="88" spans="1:20" s="3" customFormat="1" ht="18" customHeight="1" x14ac:dyDescent="0.25">
      <c r="A88" s="833"/>
      <c r="B88" s="355" t="s">
        <v>93</v>
      </c>
      <c r="C88" s="356">
        <v>0</v>
      </c>
      <c r="D88" s="357">
        <v>0</v>
      </c>
      <c r="E88" s="358">
        <v>0</v>
      </c>
      <c r="F88" s="356">
        <v>0</v>
      </c>
      <c r="G88" s="357">
        <v>0</v>
      </c>
      <c r="H88" s="358">
        <v>0</v>
      </c>
      <c r="I88" s="356">
        <v>6613.85</v>
      </c>
      <c r="J88" s="357">
        <v>1172.0900000000001</v>
      </c>
      <c r="K88" s="358">
        <v>7785.9400000000005</v>
      </c>
      <c r="L88" s="356">
        <v>0</v>
      </c>
      <c r="M88" s="357">
        <v>0</v>
      </c>
      <c r="N88" s="358">
        <v>0</v>
      </c>
      <c r="O88" s="356">
        <v>2885.57</v>
      </c>
      <c r="P88" s="357">
        <v>258</v>
      </c>
      <c r="Q88" s="358">
        <v>3143.57</v>
      </c>
      <c r="R88" s="81">
        <v>9499.42</v>
      </c>
      <c r="S88" s="82">
        <v>1430.0900000000001</v>
      </c>
      <c r="T88" s="83">
        <v>10929.51</v>
      </c>
    </row>
    <row r="89" spans="1:20" s="3" customFormat="1" ht="18" customHeight="1" x14ac:dyDescent="0.25">
      <c r="A89" s="833"/>
      <c r="B89" s="355" t="s">
        <v>94</v>
      </c>
      <c r="C89" s="356">
        <v>114.25</v>
      </c>
      <c r="D89" s="357">
        <v>13.7</v>
      </c>
      <c r="E89" s="358">
        <v>127.95</v>
      </c>
      <c r="F89" s="356">
        <v>0</v>
      </c>
      <c r="G89" s="357">
        <v>0</v>
      </c>
      <c r="H89" s="358">
        <v>0</v>
      </c>
      <c r="I89" s="356">
        <v>4601</v>
      </c>
      <c r="J89" s="357">
        <v>0</v>
      </c>
      <c r="K89" s="358">
        <v>4601</v>
      </c>
      <c r="L89" s="356">
        <v>0</v>
      </c>
      <c r="M89" s="357">
        <v>0</v>
      </c>
      <c r="N89" s="358">
        <v>0</v>
      </c>
      <c r="O89" s="356">
        <v>0</v>
      </c>
      <c r="P89" s="357">
        <v>0</v>
      </c>
      <c r="Q89" s="358">
        <v>0</v>
      </c>
      <c r="R89" s="81">
        <v>4715.25</v>
      </c>
      <c r="S89" s="82">
        <v>13.7</v>
      </c>
      <c r="T89" s="83">
        <v>4728.95</v>
      </c>
    </row>
    <row r="90" spans="1:20" s="3" customFormat="1" ht="18" customHeight="1" x14ac:dyDescent="0.25">
      <c r="A90" s="833"/>
      <c r="B90" s="355" t="s">
        <v>95</v>
      </c>
      <c r="C90" s="356">
        <v>30</v>
      </c>
      <c r="D90" s="357">
        <v>0</v>
      </c>
      <c r="E90" s="358">
        <v>30</v>
      </c>
      <c r="F90" s="356">
        <v>0</v>
      </c>
      <c r="G90" s="357">
        <v>0</v>
      </c>
      <c r="H90" s="358">
        <v>0</v>
      </c>
      <c r="I90" s="356">
        <v>4794.8500000000004</v>
      </c>
      <c r="J90" s="357">
        <v>256.05</v>
      </c>
      <c r="K90" s="358">
        <v>5050.9000000000005</v>
      </c>
      <c r="L90" s="356">
        <v>0</v>
      </c>
      <c r="M90" s="357">
        <v>0</v>
      </c>
      <c r="N90" s="358">
        <v>0</v>
      </c>
      <c r="O90" s="356">
        <v>5599.2</v>
      </c>
      <c r="P90" s="357">
        <v>156.65</v>
      </c>
      <c r="Q90" s="358">
        <v>5755.8499999999995</v>
      </c>
      <c r="R90" s="81">
        <v>10424.049999999999</v>
      </c>
      <c r="S90" s="82">
        <v>412.70000000000005</v>
      </c>
      <c r="T90" s="83">
        <v>10836.75</v>
      </c>
    </row>
    <row r="91" spans="1:20" s="3" customFormat="1" ht="18" customHeight="1" x14ac:dyDescent="0.25">
      <c r="A91" s="833"/>
      <c r="B91" s="355" t="s">
        <v>96</v>
      </c>
      <c r="C91" s="356">
        <v>0</v>
      </c>
      <c r="D91" s="357">
        <v>0</v>
      </c>
      <c r="E91" s="358">
        <v>0</v>
      </c>
      <c r="F91" s="356">
        <v>0</v>
      </c>
      <c r="G91" s="357">
        <v>0</v>
      </c>
      <c r="H91" s="358">
        <v>0</v>
      </c>
      <c r="I91" s="356">
        <v>597</v>
      </c>
      <c r="J91" s="357">
        <v>83</v>
      </c>
      <c r="K91" s="358">
        <v>680</v>
      </c>
      <c r="L91" s="356">
        <v>0</v>
      </c>
      <c r="M91" s="357">
        <v>0</v>
      </c>
      <c r="N91" s="358">
        <v>0</v>
      </c>
      <c r="O91" s="356">
        <v>0</v>
      </c>
      <c r="P91" s="357">
        <v>0</v>
      </c>
      <c r="Q91" s="358">
        <v>0</v>
      </c>
      <c r="R91" s="81">
        <v>597</v>
      </c>
      <c r="S91" s="82">
        <v>83</v>
      </c>
      <c r="T91" s="83">
        <v>680</v>
      </c>
    </row>
    <row r="92" spans="1:20" s="3" customFormat="1" ht="18" customHeight="1" x14ac:dyDescent="0.25">
      <c r="A92" s="833"/>
      <c r="B92" s="355" t="s">
        <v>97</v>
      </c>
      <c r="C92" s="356">
        <v>1422</v>
      </c>
      <c r="D92" s="357">
        <v>0</v>
      </c>
      <c r="E92" s="358">
        <v>1422</v>
      </c>
      <c r="F92" s="356">
        <v>0</v>
      </c>
      <c r="G92" s="357">
        <v>0</v>
      </c>
      <c r="H92" s="358">
        <v>0</v>
      </c>
      <c r="I92" s="356">
        <v>34708.620000000003</v>
      </c>
      <c r="J92" s="357">
        <v>6401.28</v>
      </c>
      <c r="K92" s="358">
        <v>41109.9</v>
      </c>
      <c r="L92" s="356">
        <v>0</v>
      </c>
      <c r="M92" s="357">
        <v>0</v>
      </c>
      <c r="N92" s="358">
        <v>0</v>
      </c>
      <c r="O92" s="356">
        <v>74353.8</v>
      </c>
      <c r="P92" s="357">
        <v>14747.45</v>
      </c>
      <c r="Q92" s="358">
        <v>89101.25</v>
      </c>
      <c r="R92" s="81">
        <v>110484.42000000001</v>
      </c>
      <c r="S92" s="82">
        <v>21148.73</v>
      </c>
      <c r="T92" s="83">
        <v>131633.15000000002</v>
      </c>
    </row>
    <row r="93" spans="1:20" s="3" customFormat="1" ht="18" customHeight="1" x14ac:dyDescent="0.25">
      <c r="A93" s="833"/>
      <c r="B93" s="355" t="s">
        <v>98</v>
      </c>
      <c r="C93" s="356">
        <v>90</v>
      </c>
      <c r="D93" s="357">
        <v>0</v>
      </c>
      <c r="E93" s="358">
        <v>90</v>
      </c>
      <c r="F93" s="356">
        <v>0</v>
      </c>
      <c r="G93" s="357">
        <v>0</v>
      </c>
      <c r="H93" s="358">
        <v>0</v>
      </c>
      <c r="I93" s="356">
        <v>70413.759999999995</v>
      </c>
      <c r="J93" s="357">
        <v>15294.32</v>
      </c>
      <c r="K93" s="358">
        <v>85708.079999999987</v>
      </c>
      <c r="L93" s="356">
        <v>0</v>
      </c>
      <c r="M93" s="357">
        <v>0</v>
      </c>
      <c r="N93" s="358">
        <v>0</v>
      </c>
      <c r="O93" s="356">
        <v>119770.5</v>
      </c>
      <c r="P93" s="357">
        <v>25203</v>
      </c>
      <c r="Q93" s="358">
        <v>144973.5</v>
      </c>
      <c r="R93" s="81">
        <v>190274.26</v>
      </c>
      <c r="S93" s="82">
        <v>40497.32</v>
      </c>
      <c r="T93" s="83">
        <v>230771.58000000002</v>
      </c>
    </row>
    <row r="94" spans="1:20" s="3" customFormat="1" ht="18" customHeight="1" x14ac:dyDescent="0.25">
      <c r="A94" s="833"/>
      <c r="B94" s="355" t="s">
        <v>99</v>
      </c>
      <c r="C94" s="356">
        <v>0</v>
      </c>
      <c r="D94" s="357">
        <v>0</v>
      </c>
      <c r="E94" s="358">
        <v>0</v>
      </c>
      <c r="F94" s="356">
        <v>0</v>
      </c>
      <c r="G94" s="357">
        <v>0</v>
      </c>
      <c r="H94" s="358">
        <v>0</v>
      </c>
      <c r="I94" s="356">
        <v>20465</v>
      </c>
      <c r="J94" s="357">
        <v>3550</v>
      </c>
      <c r="K94" s="358">
        <v>24015</v>
      </c>
      <c r="L94" s="356">
        <v>0</v>
      </c>
      <c r="M94" s="357">
        <v>0</v>
      </c>
      <c r="N94" s="358">
        <v>0</v>
      </c>
      <c r="O94" s="356">
        <v>0</v>
      </c>
      <c r="P94" s="357">
        <v>0</v>
      </c>
      <c r="Q94" s="358">
        <v>0</v>
      </c>
      <c r="R94" s="81">
        <v>20465</v>
      </c>
      <c r="S94" s="82">
        <v>3550</v>
      </c>
      <c r="T94" s="83">
        <v>24015</v>
      </c>
    </row>
    <row r="95" spans="1:20" s="3" customFormat="1" ht="18" customHeight="1" thickBot="1" x14ac:dyDescent="0.3">
      <c r="A95" s="834"/>
      <c r="B95" s="359" t="s">
        <v>291</v>
      </c>
      <c r="C95" s="360">
        <v>0</v>
      </c>
      <c r="D95" s="361">
        <v>0</v>
      </c>
      <c r="E95" s="362">
        <v>0</v>
      </c>
      <c r="F95" s="360">
        <v>0</v>
      </c>
      <c r="G95" s="361">
        <v>0</v>
      </c>
      <c r="H95" s="362">
        <v>0</v>
      </c>
      <c r="I95" s="360">
        <v>5711.7</v>
      </c>
      <c r="J95" s="361">
        <v>230.2</v>
      </c>
      <c r="K95" s="362">
        <v>5941.9</v>
      </c>
      <c r="L95" s="360">
        <v>0</v>
      </c>
      <c r="M95" s="361">
        <v>0</v>
      </c>
      <c r="N95" s="362">
        <v>0</v>
      </c>
      <c r="O95" s="360">
        <v>39.5</v>
      </c>
      <c r="P95" s="361">
        <v>0</v>
      </c>
      <c r="Q95" s="362">
        <v>39.5</v>
      </c>
      <c r="R95" s="363">
        <v>5751.2</v>
      </c>
      <c r="S95" s="364">
        <v>230.2</v>
      </c>
      <c r="T95" s="365">
        <v>5981.4</v>
      </c>
    </row>
    <row r="96" spans="1:20" s="3" customFormat="1" ht="18" customHeight="1" thickBot="1" x14ac:dyDescent="0.3">
      <c r="A96" s="836" t="s">
        <v>100</v>
      </c>
      <c r="B96" s="837"/>
      <c r="C96" s="342">
        <f>SUM(C97:C105)</f>
        <v>4938.0199999999995</v>
      </c>
      <c r="D96" s="343">
        <f t="shared" ref="D96:T96" si="7">SUM(D97:D105)</f>
        <v>185</v>
      </c>
      <c r="E96" s="344">
        <f t="shared" si="7"/>
        <v>5123.0199999999995</v>
      </c>
      <c r="F96" s="342">
        <f t="shared" si="7"/>
        <v>0</v>
      </c>
      <c r="G96" s="343">
        <f t="shared" si="7"/>
        <v>0</v>
      </c>
      <c r="H96" s="344">
        <f t="shared" si="7"/>
        <v>0</v>
      </c>
      <c r="I96" s="342">
        <f t="shared" si="7"/>
        <v>4346.32</v>
      </c>
      <c r="J96" s="343">
        <f t="shared" si="7"/>
        <v>910.5</v>
      </c>
      <c r="K96" s="344">
        <f t="shared" si="7"/>
        <v>5256.82</v>
      </c>
      <c r="L96" s="342">
        <f t="shared" si="7"/>
        <v>0</v>
      </c>
      <c r="M96" s="343">
        <f t="shared" si="7"/>
        <v>0</v>
      </c>
      <c r="N96" s="344">
        <f t="shared" si="7"/>
        <v>0</v>
      </c>
      <c r="O96" s="342">
        <f t="shared" si="7"/>
        <v>2263</v>
      </c>
      <c r="P96" s="343">
        <f t="shared" si="7"/>
        <v>507</v>
      </c>
      <c r="Q96" s="344">
        <f t="shared" si="7"/>
        <v>2770</v>
      </c>
      <c r="R96" s="345">
        <f t="shared" si="7"/>
        <v>11547.34</v>
      </c>
      <c r="S96" s="346">
        <f t="shared" si="7"/>
        <v>1602.5</v>
      </c>
      <c r="T96" s="347">
        <f t="shared" si="7"/>
        <v>13149.84</v>
      </c>
    </row>
    <row r="97" spans="1:20" s="3" customFormat="1" ht="18" customHeight="1" x14ac:dyDescent="0.25">
      <c r="A97" s="832" t="s">
        <v>101</v>
      </c>
      <c r="B97" s="366" t="s">
        <v>102</v>
      </c>
      <c r="C97" s="367">
        <v>9.7000000000000011</v>
      </c>
      <c r="D97" s="368">
        <v>0</v>
      </c>
      <c r="E97" s="369">
        <v>9.7000000000000011</v>
      </c>
      <c r="F97" s="367">
        <v>0</v>
      </c>
      <c r="G97" s="368">
        <v>0</v>
      </c>
      <c r="H97" s="369">
        <v>0</v>
      </c>
      <c r="I97" s="367">
        <v>300.57</v>
      </c>
      <c r="J97" s="368">
        <v>92.25</v>
      </c>
      <c r="K97" s="369">
        <v>392.82</v>
      </c>
      <c r="L97" s="367">
        <v>0</v>
      </c>
      <c r="M97" s="368">
        <v>0</v>
      </c>
      <c r="N97" s="369">
        <v>0</v>
      </c>
      <c r="O97" s="367">
        <v>0</v>
      </c>
      <c r="P97" s="368">
        <v>0</v>
      </c>
      <c r="Q97" s="369">
        <v>0</v>
      </c>
      <c r="R97" s="370">
        <v>310.27</v>
      </c>
      <c r="S97" s="371">
        <v>92.25</v>
      </c>
      <c r="T97" s="372">
        <v>402.52</v>
      </c>
    </row>
    <row r="98" spans="1:20" s="3" customFormat="1" ht="18" customHeight="1" x14ac:dyDescent="0.25">
      <c r="A98" s="833"/>
      <c r="B98" s="355" t="s">
        <v>103</v>
      </c>
      <c r="C98" s="356">
        <v>28</v>
      </c>
      <c r="D98" s="357">
        <v>0</v>
      </c>
      <c r="E98" s="358">
        <v>28</v>
      </c>
      <c r="F98" s="356">
        <v>0</v>
      </c>
      <c r="G98" s="357">
        <v>0</v>
      </c>
      <c r="H98" s="358">
        <v>0</v>
      </c>
      <c r="I98" s="356">
        <v>0</v>
      </c>
      <c r="J98" s="357">
        <v>0</v>
      </c>
      <c r="K98" s="358">
        <v>0</v>
      </c>
      <c r="L98" s="356">
        <v>0</v>
      </c>
      <c r="M98" s="357">
        <v>0</v>
      </c>
      <c r="N98" s="358">
        <v>0</v>
      </c>
      <c r="O98" s="356">
        <v>0</v>
      </c>
      <c r="P98" s="357">
        <v>0</v>
      </c>
      <c r="Q98" s="358">
        <v>0</v>
      </c>
      <c r="R98" s="81">
        <v>28</v>
      </c>
      <c r="S98" s="82">
        <v>0</v>
      </c>
      <c r="T98" s="83">
        <v>28</v>
      </c>
    </row>
    <row r="99" spans="1:20" s="3" customFormat="1" ht="18" customHeight="1" x14ac:dyDescent="0.25">
      <c r="A99" s="833"/>
      <c r="B99" s="355" t="s">
        <v>101</v>
      </c>
      <c r="C99" s="356">
        <v>0</v>
      </c>
      <c r="D99" s="357">
        <v>0</v>
      </c>
      <c r="E99" s="358">
        <v>0</v>
      </c>
      <c r="F99" s="356">
        <v>0</v>
      </c>
      <c r="G99" s="357">
        <v>0</v>
      </c>
      <c r="H99" s="358">
        <v>0</v>
      </c>
      <c r="I99" s="356">
        <v>67</v>
      </c>
      <c r="J99" s="357">
        <v>11</v>
      </c>
      <c r="K99" s="358">
        <v>78</v>
      </c>
      <c r="L99" s="356">
        <v>0</v>
      </c>
      <c r="M99" s="357">
        <v>0</v>
      </c>
      <c r="N99" s="358">
        <v>0</v>
      </c>
      <c r="O99" s="356">
        <v>0</v>
      </c>
      <c r="P99" s="357">
        <v>0</v>
      </c>
      <c r="Q99" s="358">
        <v>0</v>
      </c>
      <c r="R99" s="81">
        <v>67</v>
      </c>
      <c r="S99" s="82">
        <v>11</v>
      </c>
      <c r="T99" s="83">
        <v>78</v>
      </c>
    </row>
    <row r="100" spans="1:20" s="3" customFormat="1" ht="18" customHeight="1" x14ac:dyDescent="0.25">
      <c r="A100" s="833"/>
      <c r="B100" s="355" t="s">
        <v>340</v>
      </c>
      <c r="C100" s="356">
        <v>3573.12</v>
      </c>
      <c r="D100" s="357">
        <v>20</v>
      </c>
      <c r="E100" s="358">
        <v>3593.12</v>
      </c>
      <c r="F100" s="356">
        <v>0</v>
      </c>
      <c r="G100" s="357">
        <v>0</v>
      </c>
      <c r="H100" s="358">
        <v>0</v>
      </c>
      <c r="I100" s="356">
        <v>1220</v>
      </c>
      <c r="J100" s="357">
        <v>290</v>
      </c>
      <c r="K100" s="358">
        <v>1510</v>
      </c>
      <c r="L100" s="356">
        <v>0</v>
      </c>
      <c r="M100" s="357">
        <v>0</v>
      </c>
      <c r="N100" s="358">
        <v>0</v>
      </c>
      <c r="O100" s="356">
        <v>2068</v>
      </c>
      <c r="P100" s="357">
        <v>507</v>
      </c>
      <c r="Q100" s="358">
        <v>2575</v>
      </c>
      <c r="R100" s="81">
        <v>6861.12</v>
      </c>
      <c r="S100" s="82">
        <v>817</v>
      </c>
      <c r="T100" s="83">
        <v>7678.12</v>
      </c>
    </row>
    <row r="101" spans="1:20" s="3" customFormat="1" ht="18" customHeight="1" x14ac:dyDescent="0.25">
      <c r="A101" s="833"/>
      <c r="B101" s="355" t="s">
        <v>105</v>
      </c>
      <c r="C101" s="356">
        <v>323.5</v>
      </c>
      <c r="D101" s="357">
        <v>30</v>
      </c>
      <c r="E101" s="358">
        <v>353.5</v>
      </c>
      <c r="F101" s="356">
        <v>0</v>
      </c>
      <c r="G101" s="357">
        <v>0</v>
      </c>
      <c r="H101" s="358">
        <v>0</v>
      </c>
      <c r="I101" s="356">
        <v>271</v>
      </c>
      <c r="J101" s="357">
        <v>21</v>
      </c>
      <c r="K101" s="358">
        <v>292</v>
      </c>
      <c r="L101" s="356">
        <v>0</v>
      </c>
      <c r="M101" s="357">
        <v>0</v>
      </c>
      <c r="N101" s="358">
        <v>0</v>
      </c>
      <c r="O101" s="356">
        <v>30</v>
      </c>
      <c r="P101" s="357">
        <v>0</v>
      </c>
      <c r="Q101" s="358">
        <v>30</v>
      </c>
      <c r="R101" s="81">
        <v>624.5</v>
      </c>
      <c r="S101" s="82">
        <v>51</v>
      </c>
      <c r="T101" s="83">
        <v>675.5</v>
      </c>
    </row>
    <row r="102" spans="1:20" s="3" customFormat="1" ht="18" customHeight="1" x14ac:dyDescent="0.25">
      <c r="A102" s="833"/>
      <c r="B102" s="355" t="s">
        <v>107</v>
      </c>
      <c r="C102" s="356">
        <v>465</v>
      </c>
      <c r="D102" s="357">
        <v>125</v>
      </c>
      <c r="E102" s="358">
        <v>590</v>
      </c>
      <c r="F102" s="356">
        <v>0</v>
      </c>
      <c r="G102" s="357">
        <v>0</v>
      </c>
      <c r="H102" s="358">
        <v>0</v>
      </c>
      <c r="I102" s="356">
        <v>1035.5</v>
      </c>
      <c r="J102" s="357">
        <v>215</v>
      </c>
      <c r="K102" s="358">
        <v>1250.5</v>
      </c>
      <c r="L102" s="356">
        <v>0</v>
      </c>
      <c r="M102" s="357">
        <v>0</v>
      </c>
      <c r="N102" s="358">
        <v>0</v>
      </c>
      <c r="O102" s="356">
        <v>45</v>
      </c>
      <c r="P102" s="357">
        <v>0</v>
      </c>
      <c r="Q102" s="358">
        <v>45</v>
      </c>
      <c r="R102" s="81">
        <v>1545.5</v>
      </c>
      <c r="S102" s="82">
        <v>340</v>
      </c>
      <c r="T102" s="83">
        <v>1885.5</v>
      </c>
    </row>
    <row r="103" spans="1:20" s="3" customFormat="1" ht="18" customHeight="1" x14ac:dyDescent="0.25">
      <c r="A103" s="833"/>
      <c r="B103" s="355" t="s">
        <v>108</v>
      </c>
      <c r="C103" s="356">
        <v>122.5</v>
      </c>
      <c r="D103" s="357">
        <v>10</v>
      </c>
      <c r="E103" s="358">
        <v>132.5</v>
      </c>
      <c r="F103" s="356">
        <v>0</v>
      </c>
      <c r="G103" s="357">
        <v>0</v>
      </c>
      <c r="H103" s="358">
        <v>0</v>
      </c>
      <c r="I103" s="356">
        <v>0</v>
      </c>
      <c r="J103" s="357">
        <v>0</v>
      </c>
      <c r="K103" s="358">
        <v>0</v>
      </c>
      <c r="L103" s="356">
        <v>0</v>
      </c>
      <c r="M103" s="357">
        <v>0</v>
      </c>
      <c r="N103" s="358">
        <v>0</v>
      </c>
      <c r="O103" s="356">
        <v>0</v>
      </c>
      <c r="P103" s="357">
        <v>0</v>
      </c>
      <c r="Q103" s="358">
        <v>0</v>
      </c>
      <c r="R103" s="81">
        <v>122.5</v>
      </c>
      <c r="S103" s="82">
        <v>10</v>
      </c>
      <c r="T103" s="83">
        <v>132.5</v>
      </c>
    </row>
    <row r="104" spans="1:20" s="3" customFormat="1" ht="18" customHeight="1" x14ac:dyDescent="0.25">
      <c r="A104" s="833"/>
      <c r="B104" s="355" t="s">
        <v>109</v>
      </c>
      <c r="C104" s="356">
        <v>416.2</v>
      </c>
      <c r="D104" s="357">
        <v>0</v>
      </c>
      <c r="E104" s="358">
        <v>416.2</v>
      </c>
      <c r="F104" s="356">
        <v>0</v>
      </c>
      <c r="G104" s="357">
        <v>0</v>
      </c>
      <c r="H104" s="358">
        <v>0</v>
      </c>
      <c r="I104" s="356">
        <v>1262.25</v>
      </c>
      <c r="J104" s="357">
        <v>281.25</v>
      </c>
      <c r="K104" s="358">
        <v>1543.5</v>
      </c>
      <c r="L104" s="356">
        <v>0</v>
      </c>
      <c r="M104" s="357">
        <v>0</v>
      </c>
      <c r="N104" s="358">
        <v>0</v>
      </c>
      <c r="O104" s="356">
        <v>0</v>
      </c>
      <c r="P104" s="357">
        <v>0</v>
      </c>
      <c r="Q104" s="358">
        <v>0</v>
      </c>
      <c r="R104" s="81">
        <v>1678.45</v>
      </c>
      <c r="S104" s="82">
        <v>281.25</v>
      </c>
      <c r="T104" s="83">
        <v>1959.7</v>
      </c>
    </row>
    <row r="105" spans="1:20" s="3" customFormat="1" ht="18" customHeight="1" thickBot="1" x14ac:dyDescent="0.3">
      <c r="A105" s="834"/>
      <c r="B105" s="359" t="s">
        <v>110</v>
      </c>
      <c r="C105" s="360">
        <v>0</v>
      </c>
      <c r="D105" s="361">
        <v>0</v>
      </c>
      <c r="E105" s="362">
        <v>0</v>
      </c>
      <c r="F105" s="360">
        <v>0</v>
      </c>
      <c r="G105" s="361">
        <v>0</v>
      </c>
      <c r="H105" s="362">
        <v>0</v>
      </c>
      <c r="I105" s="360">
        <v>190</v>
      </c>
      <c r="J105" s="361">
        <v>0</v>
      </c>
      <c r="K105" s="362">
        <v>190</v>
      </c>
      <c r="L105" s="360">
        <v>0</v>
      </c>
      <c r="M105" s="361">
        <v>0</v>
      </c>
      <c r="N105" s="362">
        <v>0</v>
      </c>
      <c r="O105" s="360">
        <v>120</v>
      </c>
      <c r="P105" s="361">
        <v>0</v>
      </c>
      <c r="Q105" s="362">
        <v>120</v>
      </c>
      <c r="R105" s="363">
        <v>310</v>
      </c>
      <c r="S105" s="364">
        <v>0</v>
      </c>
      <c r="T105" s="365">
        <v>310</v>
      </c>
    </row>
    <row r="106" spans="1:20" s="3" customFormat="1" ht="18" customHeight="1" thickBot="1" x14ac:dyDescent="0.3">
      <c r="A106" s="836" t="s">
        <v>112</v>
      </c>
      <c r="B106" s="837"/>
      <c r="C106" s="342">
        <f>SUM(C107:C119)</f>
        <v>91812.43</v>
      </c>
      <c r="D106" s="343">
        <f t="shared" ref="D106:T106" si="8">SUM(D107:D119)</f>
        <v>31724.97</v>
      </c>
      <c r="E106" s="344">
        <f t="shared" si="8"/>
        <v>123537.4</v>
      </c>
      <c r="F106" s="342">
        <f t="shared" si="8"/>
        <v>0</v>
      </c>
      <c r="G106" s="343">
        <f t="shared" si="8"/>
        <v>0</v>
      </c>
      <c r="H106" s="344">
        <f t="shared" si="8"/>
        <v>0</v>
      </c>
      <c r="I106" s="342">
        <f t="shared" si="8"/>
        <v>20567.13</v>
      </c>
      <c r="J106" s="343">
        <f t="shared" si="8"/>
        <v>5451.2199999999993</v>
      </c>
      <c r="K106" s="344">
        <f t="shared" si="8"/>
        <v>26018.35</v>
      </c>
      <c r="L106" s="342">
        <f t="shared" si="8"/>
        <v>36714.58</v>
      </c>
      <c r="M106" s="343">
        <f t="shared" si="8"/>
        <v>12412.539999999999</v>
      </c>
      <c r="N106" s="344">
        <f t="shared" si="8"/>
        <v>49127.12</v>
      </c>
      <c r="O106" s="342">
        <f t="shared" si="8"/>
        <v>85731.55</v>
      </c>
      <c r="P106" s="343">
        <f t="shared" si="8"/>
        <v>16160.29</v>
      </c>
      <c r="Q106" s="344">
        <f t="shared" si="8"/>
        <v>101891.84</v>
      </c>
      <c r="R106" s="345">
        <f t="shared" si="8"/>
        <v>234825.69</v>
      </c>
      <c r="S106" s="346">
        <f t="shared" si="8"/>
        <v>65749.02</v>
      </c>
      <c r="T106" s="347">
        <f t="shared" si="8"/>
        <v>300574.70999999996</v>
      </c>
    </row>
    <row r="107" spans="1:20" s="3" customFormat="1" ht="18" customHeight="1" x14ac:dyDescent="0.25">
      <c r="A107" s="832" t="s">
        <v>113</v>
      </c>
      <c r="B107" s="366" t="s">
        <v>114</v>
      </c>
      <c r="C107" s="367">
        <v>76</v>
      </c>
      <c r="D107" s="368">
        <v>8</v>
      </c>
      <c r="E107" s="369">
        <v>84</v>
      </c>
      <c r="F107" s="367">
        <v>0</v>
      </c>
      <c r="G107" s="368">
        <v>0</v>
      </c>
      <c r="H107" s="369">
        <v>0</v>
      </c>
      <c r="I107" s="367">
        <v>0</v>
      </c>
      <c r="J107" s="368">
        <v>0</v>
      </c>
      <c r="K107" s="369">
        <v>0</v>
      </c>
      <c r="L107" s="367">
        <v>0</v>
      </c>
      <c r="M107" s="368">
        <v>0</v>
      </c>
      <c r="N107" s="369">
        <v>0</v>
      </c>
      <c r="O107" s="367">
        <v>0</v>
      </c>
      <c r="P107" s="368">
        <v>0</v>
      </c>
      <c r="Q107" s="369">
        <v>0</v>
      </c>
      <c r="R107" s="370">
        <v>76</v>
      </c>
      <c r="S107" s="371">
        <v>8</v>
      </c>
      <c r="T107" s="372">
        <v>84</v>
      </c>
    </row>
    <row r="108" spans="1:20" s="3" customFormat="1" ht="18" customHeight="1" x14ac:dyDescent="0.25">
      <c r="A108" s="833"/>
      <c r="B108" s="373" t="s">
        <v>115</v>
      </c>
      <c r="C108" s="356">
        <v>51.8</v>
      </c>
      <c r="D108" s="357">
        <v>0</v>
      </c>
      <c r="E108" s="358">
        <v>51.8</v>
      </c>
      <c r="F108" s="356">
        <v>0</v>
      </c>
      <c r="G108" s="357">
        <v>0</v>
      </c>
      <c r="H108" s="358">
        <v>0</v>
      </c>
      <c r="I108" s="356">
        <v>0</v>
      </c>
      <c r="J108" s="357">
        <v>0</v>
      </c>
      <c r="K108" s="358">
        <v>0</v>
      </c>
      <c r="L108" s="356">
        <v>0</v>
      </c>
      <c r="M108" s="357">
        <v>0</v>
      </c>
      <c r="N108" s="358">
        <v>0</v>
      </c>
      <c r="O108" s="356">
        <v>0</v>
      </c>
      <c r="P108" s="357">
        <v>0</v>
      </c>
      <c r="Q108" s="358">
        <v>0</v>
      </c>
      <c r="R108" s="81">
        <v>51.8</v>
      </c>
      <c r="S108" s="82">
        <v>0</v>
      </c>
      <c r="T108" s="83">
        <v>51.8</v>
      </c>
    </row>
    <row r="109" spans="1:20" s="3" customFormat="1" ht="18" customHeight="1" x14ac:dyDescent="0.25">
      <c r="A109" s="833"/>
      <c r="B109" s="373" t="s">
        <v>116</v>
      </c>
      <c r="C109" s="356">
        <v>94</v>
      </c>
      <c r="D109" s="357">
        <v>0</v>
      </c>
      <c r="E109" s="358">
        <v>94</v>
      </c>
      <c r="F109" s="356">
        <v>0</v>
      </c>
      <c r="G109" s="357">
        <v>0</v>
      </c>
      <c r="H109" s="358">
        <v>0</v>
      </c>
      <c r="I109" s="356">
        <v>0</v>
      </c>
      <c r="J109" s="357">
        <v>0</v>
      </c>
      <c r="K109" s="358">
        <v>0</v>
      </c>
      <c r="L109" s="356">
        <v>0</v>
      </c>
      <c r="M109" s="357">
        <v>0</v>
      </c>
      <c r="N109" s="358">
        <v>0</v>
      </c>
      <c r="O109" s="356">
        <v>0</v>
      </c>
      <c r="P109" s="357">
        <v>0</v>
      </c>
      <c r="Q109" s="358">
        <v>0</v>
      </c>
      <c r="R109" s="81">
        <v>94</v>
      </c>
      <c r="S109" s="82">
        <v>0</v>
      </c>
      <c r="T109" s="83">
        <v>94</v>
      </c>
    </row>
    <row r="110" spans="1:20" s="3" customFormat="1" ht="18" customHeight="1" x14ac:dyDescent="0.25">
      <c r="A110" s="833"/>
      <c r="B110" s="373" t="s">
        <v>117</v>
      </c>
      <c r="C110" s="356">
        <v>6691.5</v>
      </c>
      <c r="D110" s="357">
        <v>9337</v>
      </c>
      <c r="E110" s="358">
        <v>16028.5</v>
      </c>
      <c r="F110" s="356">
        <v>0</v>
      </c>
      <c r="G110" s="357">
        <v>0</v>
      </c>
      <c r="H110" s="358">
        <v>0</v>
      </c>
      <c r="I110" s="356">
        <v>4000</v>
      </c>
      <c r="J110" s="357">
        <v>2500</v>
      </c>
      <c r="K110" s="358">
        <v>6500</v>
      </c>
      <c r="L110" s="356">
        <v>0</v>
      </c>
      <c r="M110" s="357">
        <v>0</v>
      </c>
      <c r="N110" s="358">
        <v>0</v>
      </c>
      <c r="O110" s="356">
        <v>3696</v>
      </c>
      <c r="P110" s="357">
        <v>2556</v>
      </c>
      <c r="Q110" s="358">
        <v>6252</v>
      </c>
      <c r="R110" s="81">
        <v>14387.5</v>
      </c>
      <c r="S110" s="82">
        <v>14393</v>
      </c>
      <c r="T110" s="83">
        <v>28780.5</v>
      </c>
    </row>
    <row r="111" spans="1:20" s="3" customFormat="1" ht="18" customHeight="1" x14ac:dyDescent="0.25">
      <c r="A111" s="833"/>
      <c r="B111" s="373" t="s">
        <v>118</v>
      </c>
      <c r="C111" s="356">
        <v>150.5</v>
      </c>
      <c r="D111" s="357">
        <v>10</v>
      </c>
      <c r="E111" s="358">
        <v>160.5</v>
      </c>
      <c r="F111" s="356">
        <v>0</v>
      </c>
      <c r="G111" s="357">
        <v>0</v>
      </c>
      <c r="H111" s="358">
        <v>0</v>
      </c>
      <c r="I111" s="356">
        <v>0</v>
      </c>
      <c r="J111" s="357">
        <v>0</v>
      </c>
      <c r="K111" s="358">
        <v>0</v>
      </c>
      <c r="L111" s="356">
        <v>0</v>
      </c>
      <c r="M111" s="357">
        <v>0</v>
      </c>
      <c r="N111" s="358">
        <v>0</v>
      </c>
      <c r="O111" s="356">
        <v>0</v>
      </c>
      <c r="P111" s="357">
        <v>0</v>
      </c>
      <c r="Q111" s="358">
        <v>0</v>
      </c>
      <c r="R111" s="81">
        <v>150.5</v>
      </c>
      <c r="S111" s="82">
        <v>10</v>
      </c>
      <c r="T111" s="83">
        <v>160.5</v>
      </c>
    </row>
    <row r="112" spans="1:20" s="3" customFormat="1" ht="18" customHeight="1" x14ac:dyDescent="0.25">
      <c r="A112" s="833"/>
      <c r="B112" s="373" t="s">
        <v>119</v>
      </c>
      <c r="C112" s="356">
        <v>316.7</v>
      </c>
      <c r="D112" s="357">
        <v>137</v>
      </c>
      <c r="E112" s="358">
        <v>453.7</v>
      </c>
      <c r="F112" s="356">
        <v>0</v>
      </c>
      <c r="G112" s="357">
        <v>0</v>
      </c>
      <c r="H112" s="358">
        <v>0</v>
      </c>
      <c r="I112" s="356">
        <v>0</v>
      </c>
      <c r="J112" s="357">
        <v>0</v>
      </c>
      <c r="K112" s="358">
        <v>0</v>
      </c>
      <c r="L112" s="356">
        <v>0</v>
      </c>
      <c r="M112" s="357">
        <v>0</v>
      </c>
      <c r="N112" s="358">
        <v>0</v>
      </c>
      <c r="O112" s="356">
        <v>19937.050000000003</v>
      </c>
      <c r="P112" s="357">
        <v>3004.77</v>
      </c>
      <c r="Q112" s="358">
        <v>22941.820000000003</v>
      </c>
      <c r="R112" s="81">
        <v>20253.750000000004</v>
      </c>
      <c r="S112" s="82">
        <v>3141.77</v>
      </c>
      <c r="T112" s="83">
        <v>23395.520000000004</v>
      </c>
    </row>
    <row r="113" spans="1:20" s="3" customFormat="1" ht="18" customHeight="1" x14ac:dyDescent="0.25">
      <c r="A113" s="833"/>
      <c r="B113" s="373" t="s">
        <v>113</v>
      </c>
      <c r="C113" s="356">
        <v>358</v>
      </c>
      <c r="D113" s="357">
        <v>10</v>
      </c>
      <c r="E113" s="358">
        <v>368</v>
      </c>
      <c r="F113" s="356">
        <v>0</v>
      </c>
      <c r="G113" s="357">
        <v>0</v>
      </c>
      <c r="H113" s="358">
        <v>0</v>
      </c>
      <c r="I113" s="356">
        <v>0</v>
      </c>
      <c r="J113" s="357">
        <v>0</v>
      </c>
      <c r="K113" s="358">
        <v>0</v>
      </c>
      <c r="L113" s="356">
        <v>0</v>
      </c>
      <c r="M113" s="357">
        <v>0</v>
      </c>
      <c r="N113" s="358">
        <v>0</v>
      </c>
      <c r="O113" s="356">
        <v>0</v>
      </c>
      <c r="P113" s="357">
        <v>0</v>
      </c>
      <c r="Q113" s="358">
        <v>0</v>
      </c>
      <c r="R113" s="81">
        <v>358</v>
      </c>
      <c r="S113" s="82">
        <v>10</v>
      </c>
      <c r="T113" s="83">
        <v>368</v>
      </c>
    </row>
    <row r="114" spans="1:20" s="3" customFormat="1" ht="18" customHeight="1" x14ac:dyDescent="0.25">
      <c r="A114" s="833"/>
      <c r="B114" s="373" t="s">
        <v>120</v>
      </c>
      <c r="C114" s="356">
        <v>7035.49</v>
      </c>
      <c r="D114" s="357">
        <v>266.78999999999996</v>
      </c>
      <c r="E114" s="358">
        <v>7302.28</v>
      </c>
      <c r="F114" s="356">
        <v>0</v>
      </c>
      <c r="G114" s="357">
        <v>0</v>
      </c>
      <c r="H114" s="358">
        <v>0</v>
      </c>
      <c r="I114" s="356">
        <v>296.63</v>
      </c>
      <c r="J114" s="357">
        <v>124.72</v>
      </c>
      <c r="K114" s="358">
        <v>421.35</v>
      </c>
      <c r="L114" s="356">
        <v>5177.68</v>
      </c>
      <c r="M114" s="357">
        <v>2858.75</v>
      </c>
      <c r="N114" s="358">
        <v>8036.43</v>
      </c>
      <c r="O114" s="356">
        <v>8353.2099999999991</v>
      </c>
      <c r="P114" s="357">
        <v>1876.04</v>
      </c>
      <c r="Q114" s="358">
        <v>10229.25</v>
      </c>
      <c r="R114" s="81">
        <v>20863.009999999998</v>
      </c>
      <c r="S114" s="82">
        <v>5126.3</v>
      </c>
      <c r="T114" s="83">
        <v>25989.309999999998</v>
      </c>
    </row>
    <row r="115" spans="1:20" s="3" customFormat="1" ht="18" customHeight="1" x14ac:dyDescent="0.25">
      <c r="A115" s="833"/>
      <c r="B115" s="373" t="s">
        <v>121</v>
      </c>
      <c r="C115" s="356">
        <v>55342</v>
      </c>
      <c r="D115" s="357">
        <v>16965.420000000002</v>
      </c>
      <c r="E115" s="358">
        <v>72307.42</v>
      </c>
      <c r="F115" s="356">
        <v>0</v>
      </c>
      <c r="G115" s="357">
        <v>0</v>
      </c>
      <c r="H115" s="358">
        <v>0</v>
      </c>
      <c r="I115" s="356">
        <v>2750</v>
      </c>
      <c r="J115" s="357">
        <v>0</v>
      </c>
      <c r="K115" s="358">
        <v>2750</v>
      </c>
      <c r="L115" s="356">
        <v>0</v>
      </c>
      <c r="M115" s="357">
        <v>0</v>
      </c>
      <c r="N115" s="358">
        <v>0</v>
      </c>
      <c r="O115" s="356">
        <v>3910.9799999999996</v>
      </c>
      <c r="P115" s="357">
        <v>1092.8800000000001</v>
      </c>
      <c r="Q115" s="358">
        <v>5003.8599999999997</v>
      </c>
      <c r="R115" s="81">
        <v>62002.979999999996</v>
      </c>
      <c r="S115" s="82">
        <v>18058.300000000003</v>
      </c>
      <c r="T115" s="83">
        <v>80061.279999999999</v>
      </c>
    </row>
    <row r="116" spans="1:20" s="3" customFormat="1" ht="18" customHeight="1" x14ac:dyDescent="0.25">
      <c r="A116" s="833"/>
      <c r="B116" s="373" t="s">
        <v>122</v>
      </c>
      <c r="C116" s="356">
        <v>27.75</v>
      </c>
      <c r="D116" s="357">
        <v>0</v>
      </c>
      <c r="E116" s="358">
        <v>27.75</v>
      </c>
      <c r="F116" s="356">
        <v>0</v>
      </c>
      <c r="G116" s="357">
        <v>0</v>
      </c>
      <c r="H116" s="358">
        <v>0</v>
      </c>
      <c r="I116" s="356">
        <v>0</v>
      </c>
      <c r="J116" s="357">
        <v>0</v>
      </c>
      <c r="K116" s="358">
        <v>0</v>
      </c>
      <c r="L116" s="356">
        <v>0</v>
      </c>
      <c r="M116" s="357">
        <v>0</v>
      </c>
      <c r="N116" s="358">
        <v>0</v>
      </c>
      <c r="O116" s="356">
        <v>0</v>
      </c>
      <c r="P116" s="357">
        <v>0</v>
      </c>
      <c r="Q116" s="358">
        <v>0</v>
      </c>
      <c r="R116" s="81">
        <v>27.75</v>
      </c>
      <c r="S116" s="82">
        <v>0</v>
      </c>
      <c r="T116" s="83">
        <v>27.75</v>
      </c>
    </row>
    <row r="117" spans="1:20" s="3" customFormat="1" ht="18" customHeight="1" x14ac:dyDescent="0.25">
      <c r="A117" s="833"/>
      <c r="B117" s="373" t="s">
        <v>123</v>
      </c>
      <c r="C117" s="356">
        <v>303.95000000000005</v>
      </c>
      <c r="D117" s="357">
        <v>20</v>
      </c>
      <c r="E117" s="358">
        <v>323.95000000000005</v>
      </c>
      <c r="F117" s="356">
        <v>0</v>
      </c>
      <c r="G117" s="357">
        <v>0</v>
      </c>
      <c r="H117" s="358">
        <v>0</v>
      </c>
      <c r="I117" s="356">
        <v>0</v>
      </c>
      <c r="J117" s="357">
        <v>0</v>
      </c>
      <c r="K117" s="358">
        <v>0</v>
      </c>
      <c r="L117" s="356">
        <v>0</v>
      </c>
      <c r="M117" s="357">
        <v>0</v>
      </c>
      <c r="N117" s="358">
        <v>0</v>
      </c>
      <c r="O117" s="356">
        <v>3193.7</v>
      </c>
      <c r="P117" s="357">
        <v>733.5</v>
      </c>
      <c r="Q117" s="358">
        <v>3927.2</v>
      </c>
      <c r="R117" s="81">
        <v>3497.6499999999996</v>
      </c>
      <c r="S117" s="82">
        <v>753.5</v>
      </c>
      <c r="T117" s="83">
        <v>4251.1499999999996</v>
      </c>
    </row>
    <row r="118" spans="1:20" s="3" customFormat="1" ht="18" customHeight="1" x14ac:dyDescent="0.25">
      <c r="A118" s="833"/>
      <c r="B118" s="373" t="s">
        <v>124</v>
      </c>
      <c r="C118" s="356">
        <v>4629.5</v>
      </c>
      <c r="D118" s="357">
        <v>4545</v>
      </c>
      <c r="E118" s="358">
        <v>9174.5</v>
      </c>
      <c r="F118" s="356">
        <v>0</v>
      </c>
      <c r="G118" s="357">
        <v>0</v>
      </c>
      <c r="H118" s="358">
        <v>0</v>
      </c>
      <c r="I118" s="356">
        <v>13164</v>
      </c>
      <c r="J118" s="357">
        <v>2420</v>
      </c>
      <c r="K118" s="358">
        <v>15584</v>
      </c>
      <c r="L118" s="356">
        <v>0</v>
      </c>
      <c r="M118" s="357">
        <v>0</v>
      </c>
      <c r="N118" s="358">
        <v>0</v>
      </c>
      <c r="O118" s="356">
        <v>6839</v>
      </c>
      <c r="P118" s="357">
        <v>1994</v>
      </c>
      <c r="Q118" s="358">
        <v>8833</v>
      </c>
      <c r="R118" s="81">
        <v>24632.5</v>
      </c>
      <c r="S118" s="82">
        <v>8959</v>
      </c>
      <c r="T118" s="83">
        <v>33591.5</v>
      </c>
    </row>
    <row r="119" spans="1:20" s="3" customFormat="1" ht="18" customHeight="1" thickBot="1" x14ac:dyDescent="0.3">
      <c r="A119" s="834"/>
      <c r="B119" s="359" t="s">
        <v>125</v>
      </c>
      <c r="C119" s="360">
        <v>16735.239999999998</v>
      </c>
      <c r="D119" s="361">
        <v>425.76</v>
      </c>
      <c r="E119" s="362">
        <v>17160.999999999996</v>
      </c>
      <c r="F119" s="360">
        <v>0</v>
      </c>
      <c r="G119" s="361">
        <v>0</v>
      </c>
      <c r="H119" s="362">
        <v>0</v>
      </c>
      <c r="I119" s="360">
        <v>356.5</v>
      </c>
      <c r="J119" s="361">
        <v>406.5</v>
      </c>
      <c r="K119" s="362">
        <v>763</v>
      </c>
      <c r="L119" s="360">
        <v>31536.9</v>
      </c>
      <c r="M119" s="361">
        <v>9553.7899999999991</v>
      </c>
      <c r="N119" s="362">
        <v>41090.69</v>
      </c>
      <c r="O119" s="360">
        <v>39801.61</v>
      </c>
      <c r="P119" s="361">
        <v>4903.1000000000004</v>
      </c>
      <c r="Q119" s="362">
        <v>44704.71</v>
      </c>
      <c r="R119" s="363">
        <v>88430.25</v>
      </c>
      <c r="S119" s="364">
        <v>15289.15</v>
      </c>
      <c r="T119" s="365">
        <v>103719.4</v>
      </c>
    </row>
    <row r="120" spans="1:20" s="3" customFormat="1" ht="18" customHeight="1" thickBot="1" x14ac:dyDescent="0.3">
      <c r="A120" s="836" t="s">
        <v>126</v>
      </c>
      <c r="B120" s="837"/>
      <c r="C120" s="342">
        <f>SUM(C121:C135)</f>
        <v>26862.63</v>
      </c>
      <c r="D120" s="343">
        <f t="shared" ref="D120:T120" si="9">SUM(D121:D135)</f>
        <v>17346.48</v>
      </c>
      <c r="E120" s="344">
        <f t="shared" si="9"/>
        <v>44209.11</v>
      </c>
      <c r="F120" s="342">
        <f t="shared" si="9"/>
        <v>0</v>
      </c>
      <c r="G120" s="343">
        <f t="shared" si="9"/>
        <v>0</v>
      </c>
      <c r="H120" s="344">
        <f t="shared" si="9"/>
        <v>0</v>
      </c>
      <c r="I120" s="342">
        <f t="shared" si="9"/>
        <v>9550.5</v>
      </c>
      <c r="J120" s="343">
        <f t="shared" si="9"/>
        <v>2191</v>
      </c>
      <c r="K120" s="344">
        <f t="shared" si="9"/>
        <v>11741.5</v>
      </c>
      <c r="L120" s="342">
        <f t="shared" si="9"/>
        <v>0</v>
      </c>
      <c r="M120" s="343">
        <f t="shared" si="9"/>
        <v>0</v>
      </c>
      <c r="N120" s="344">
        <f t="shared" si="9"/>
        <v>0</v>
      </c>
      <c r="O120" s="342">
        <f t="shared" si="9"/>
        <v>1852.05</v>
      </c>
      <c r="P120" s="343">
        <f t="shared" si="9"/>
        <v>1967.15</v>
      </c>
      <c r="Q120" s="344">
        <f t="shared" si="9"/>
        <v>3819.2</v>
      </c>
      <c r="R120" s="345">
        <f t="shared" si="9"/>
        <v>38265.18</v>
      </c>
      <c r="S120" s="346">
        <f t="shared" si="9"/>
        <v>21504.63</v>
      </c>
      <c r="T120" s="347">
        <f t="shared" si="9"/>
        <v>59769.81</v>
      </c>
    </row>
    <row r="121" spans="1:20" s="3" customFormat="1" ht="18" customHeight="1" x14ac:dyDescent="0.25">
      <c r="A121" s="832" t="s">
        <v>127</v>
      </c>
      <c r="B121" s="366" t="s">
        <v>128</v>
      </c>
      <c r="C121" s="367">
        <v>3039.5</v>
      </c>
      <c r="D121" s="368">
        <v>1762.5</v>
      </c>
      <c r="E121" s="369">
        <v>4802</v>
      </c>
      <c r="F121" s="367">
        <v>0</v>
      </c>
      <c r="G121" s="368">
        <v>0</v>
      </c>
      <c r="H121" s="369">
        <v>0</v>
      </c>
      <c r="I121" s="367">
        <v>431</v>
      </c>
      <c r="J121" s="368">
        <v>0</v>
      </c>
      <c r="K121" s="369">
        <v>431</v>
      </c>
      <c r="L121" s="367">
        <v>0</v>
      </c>
      <c r="M121" s="368">
        <v>0</v>
      </c>
      <c r="N121" s="369">
        <v>0</v>
      </c>
      <c r="O121" s="367">
        <v>0</v>
      </c>
      <c r="P121" s="368">
        <v>0</v>
      </c>
      <c r="Q121" s="369">
        <v>0</v>
      </c>
      <c r="R121" s="370">
        <v>3470.5</v>
      </c>
      <c r="S121" s="371">
        <v>1762.5</v>
      </c>
      <c r="T121" s="372">
        <v>5233</v>
      </c>
    </row>
    <row r="122" spans="1:20" s="3" customFormat="1" ht="18" customHeight="1" x14ac:dyDescent="0.25">
      <c r="A122" s="833"/>
      <c r="B122" s="373" t="s">
        <v>129</v>
      </c>
      <c r="C122" s="356">
        <v>490</v>
      </c>
      <c r="D122" s="357">
        <v>64.5</v>
      </c>
      <c r="E122" s="358">
        <v>554.5</v>
      </c>
      <c r="F122" s="356">
        <v>0</v>
      </c>
      <c r="G122" s="357">
        <v>0</v>
      </c>
      <c r="H122" s="358">
        <v>0</v>
      </c>
      <c r="I122" s="356">
        <v>12.5</v>
      </c>
      <c r="J122" s="357">
        <v>5.5</v>
      </c>
      <c r="K122" s="358">
        <v>18</v>
      </c>
      <c r="L122" s="356">
        <v>0</v>
      </c>
      <c r="M122" s="357">
        <v>0</v>
      </c>
      <c r="N122" s="358">
        <v>0</v>
      </c>
      <c r="O122" s="356">
        <v>0</v>
      </c>
      <c r="P122" s="357">
        <v>0</v>
      </c>
      <c r="Q122" s="358">
        <v>0</v>
      </c>
      <c r="R122" s="81">
        <v>502.5</v>
      </c>
      <c r="S122" s="82">
        <v>70</v>
      </c>
      <c r="T122" s="83">
        <v>572.5</v>
      </c>
    </row>
    <row r="123" spans="1:20" s="3" customFormat="1" ht="18" customHeight="1" x14ac:dyDescent="0.25">
      <c r="A123" s="833"/>
      <c r="B123" s="373" t="s">
        <v>130</v>
      </c>
      <c r="C123" s="356">
        <v>244</v>
      </c>
      <c r="D123" s="357">
        <v>10</v>
      </c>
      <c r="E123" s="358">
        <v>254</v>
      </c>
      <c r="F123" s="356">
        <v>0</v>
      </c>
      <c r="G123" s="357">
        <v>0</v>
      </c>
      <c r="H123" s="358">
        <v>0</v>
      </c>
      <c r="I123" s="356">
        <v>53</v>
      </c>
      <c r="J123" s="357">
        <v>0</v>
      </c>
      <c r="K123" s="358">
        <v>53</v>
      </c>
      <c r="L123" s="356">
        <v>0</v>
      </c>
      <c r="M123" s="357">
        <v>0</v>
      </c>
      <c r="N123" s="358">
        <v>0</v>
      </c>
      <c r="O123" s="356">
        <v>0</v>
      </c>
      <c r="P123" s="357">
        <v>0</v>
      </c>
      <c r="Q123" s="358">
        <v>0</v>
      </c>
      <c r="R123" s="81">
        <v>297</v>
      </c>
      <c r="S123" s="82">
        <v>10</v>
      </c>
      <c r="T123" s="83">
        <v>307</v>
      </c>
    </row>
    <row r="124" spans="1:20" s="3" customFormat="1" ht="18" customHeight="1" x14ac:dyDescent="0.25">
      <c r="A124" s="833"/>
      <c r="B124" s="373" t="s">
        <v>131</v>
      </c>
      <c r="C124" s="356">
        <v>7728</v>
      </c>
      <c r="D124" s="357">
        <v>1753</v>
      </c>
      <c r="E124" s="358">
        <v>9481</v>
      </c>
      <c r="F124" s="356">
        <v>0</v>
      </c>
      <c r="G124" s="357">
        <v>0</v>
      </c>
      <c r="H124" s="358">
        <v>0</v>
      </c>
      <c r="I124" s="356">
        <v>1200</v>
      </c>
      <c r="J124" s="357">
        <v>500</v>
      </c>
      <c r="K124" s="358">
        <v>1700</v>
      </c>
      <c r="L124" s="356">
        <v>0</v>
      </c>
      <c r="M124" s="357">
        <v>0</v>
      </c>
      <c r="N124" s="358">
        <v>0</v>
      </c>
      <c r="O124" s="356">
        <v>880</v>
      </c>
      <c r="P124" s="357">
        <v>0</v>
      </c>
      <c r="Q124" s="358">
        <v>880</v>
      </c>
      <c r="R124" s="81">
        <v>9808</v>
      </c>
      <c r="S124" s="82">
        <v>2253</v>
      </c>
      <c r="T124" s="83">
        <v>12061</v>
      </c>
    </row>
    <row r="125" spans="1:20" s="3" customFormat="1" ht="18" customHeight="1" x14ac:dyDescent="0.25">
      <c r="A125" s="833"/>
      <c r="B125" s="373" t="s">
        <v>132</v>
      </c>
      <c r="C125" s="356">
        <v>3021.63</v>
      </c>
      <c r="D125" s="357">
        <v>5605.18</v>
      </c>
      <c r="E125" s="358">
        <v>8626.8100000000013</v>
      </c>
      <c r="F125" s="356">
        <v>0</v>
      </c>
      <c r="G125" s="357">
        <v>0</v>
      </c>
      <c r="H125" s="358">
        <v>0</v>
      </c>
      <c r="I125" s="356">
        <v>0</v>
      </c>
      <c r="J125" s="357">
        <v>735</v>
      </c>
      <c r="K125" s="358">
        <v>735</v>
      </c>
      <c r="L125" s="356">
        <v>0</v>
      </c>
      <c r="M125" s="357">
        <v>0</v>
      </c>
      <c r="N125" s="358">
        <v>0</v>
      </c>
      <c r="O125" s="356">
        <v>557.04999999999995</v>
      </c>
      <c r="P125" s="357">
        <v>1896.15</v>
      </c>
      <c r="Q125" s="358">
        <v>2453.1999999999998</v>
      </c>
      <c r="R125" s="81">
        <v>3578.6800000000003</v>
      </c>
      <c r="S125" s="82">
        <v>8236.33</v>
      </c>
      <c r="T125" s="83">
        <v>11815.01</v>
      </c>
    </row>
    <row r="126" spans="1:20" s="3" customFormat="1" ht="18" customHeight="1" x14ac:dyDescent="0.25">
      <c r="A126" s="833"/>
      <c r="B126" s="373" t="s">
        <v>133</v>
      </c>
      <c r="C126" s="356">
        <v>4510.5</v>
      </c>
      <c r="D126" s="357">
        <v>7242.3</v>
      </c>
      <c r="E126" s="358">
        <v>11752.8</v>
      </c>
      <c r="F126" s="356">
        <v>0</v>
      </c>
      <c r="G126" s="357">
        <v>0</v>
      </c>
      <c r="H126" s="358">
        <v>0</v>
      </c>
      <c r="I126" s="356">
        <v>6590</v>
      </c>
      <c r="J126" s="357">
        <v>870</v>
      </c>
      <c r="K126" s="358">
        <v>7460</v>
      </c>
      <c r="L126" s="356">
        <v>0</v>
      </c>
      <c r="M126" s="357">
        <v>0</v>
      </c>
      <c r="N126" s="358">
        <v>0</v>
      </c>
      <c r="O126" s="356">
        <v>123</v>
      </c>
      <c r="P126" s="357">
        <v>24</v>
      </c>
      <c r="Q126" s="358">
        <v>147</v>
      </c>
      <c r="R126" s="81">
        <v>11223.5</v>
      </c>
      <c r="S126" s="82">
        <v>8136.3</v>
      </c>
      <c r="T126" s="83">
        <v>19359.8</v>
      </c>
    </row>
    <row r="127" spans="1:20" s="3" customFormat="1" ht="18" customHeight="1" x14ac:dyDescent="0.25">
      <c r="A127" s="833"/>
      <c r="B127" s="373" t="s">
        <v>134</v>
      </c>
      <c r="C127" s="356">
        <v>10</v>
      </c>
      <c r="D127" s="357">
        <v>2</v>
      </c>
      <c r="E127" s="358">
        <v>12</v>
      </c>
      <c r="F127" s="356">
        <v>0</v>
      </c>
      <c r="G127" s="357">
        <v>0</v>
      </c>
      <c r="H127" s="358">
        <v>0</v>
      </c>
      <c r="I127" s="356">
        <v>0</v>
      </c>
      <c r="J127" s="357">
        <v>0</v>
      </c>
      <c r="K127" s="358">
        <v>0</v>
      </c>
      <c r="L127" s="356">
        <v>0</v>
      </c>
      <c r="M127" s="357">
        <v>0</v>
      </c>
      <c r="N127" s="358">
        <v>0</v>
      </c>
      <c r="O127" s="356">
        <v>0</v>
      </c>
      <c r="P127" s="357">
        <v>0</v>
      </c>
      <c r="Q127" s="358">
        <v>0</v>
      </c>
      <c r="R127" s="81">
        <v>10</v>
      </c>
      <c r="S127" s="82">
        <v>2</v>
      </c>
      <c r="T127" s="83">
        <v>12</v>
      </c>
    </row>
    <row r="128" spans="1:20" s="3" customFormat="1" ht="18" customHeight="1" x14ac:dyDescent="0.25">
      <c r="A128" s="833"/>
      <c r="B128" s="373" t="s">
        <v>135</v>
      </c>
      <c r="C128" s="356">
        <v>296.5</v>
      </c>
      <c r="D128" s="357">
        <v>24</v>
      </c>
      <c r="E128" s="358">
        <v>320.5</v>
      </c>
      <c r="F128" s="356">
        <v>0</v>
      </c>
      <c r="G128" s="357">
        <v>0</v>
      </c>
      <c r="H128" s="358">
        <v>0</v>
      </c>
      <c r="I128" s="356">
        <v>0</v>
      </c>
      <c r="J128" s="357">
        <v>0</v>
      </c>
      <c r="K128" s="358">
        <v>0</v>
      </c>
      <c r="L128" s="356">
        <v>0</v>
      </c>
      <c r="M128" s="357">
        <v>0</v>
      </c>
      <c r="N128" s="358">
        <v>0</v>
      </c>
      <c r="O128" s="356">
        <v>0</v>
      </c>
      <c r="P128" s="357">
        <v>0</v>
      </c>
      <c r="Q128" s="358">
        <v>0</v>
      </c>
      <c r="R128" s="81">
        <v>296.5</v>
      </c>
      <c r="S128" s="82">
        <v>24</v>
      </c>
      <c r="T128" s="83">
        <v>320.5</v>
      </c>
    </row>
    <row r="129" spans="1:20" s="3" customFormat="1" ht="18" customHeight="1" x14ac:dyDescent="0.25">
      <c r="A129" s="833"/>
      <c r="B129" s="373" t="s">
        <v>127</v>
      </c>
      <c r="C129" s="356">
        <v>4341</v>
      </c>
      <c r="D129" s="357">
        <v>422</v>
      </c>
      <c r="E129" s="358">
        <v>4763</v>
      </c>
      <c r="F129" s="356">
        <v>0</v>
      </c>
      <c r="G129" s="357">
        <v>0</v>
      </c>
      <c r="H129" s="358">
        <v>0</v>
      </c>
      <c r="I129" s="356">
        <v>914</v>
      </c>
      <c r="J129" s="357">
        <v>55.5</v>
      </c>
      <c r="K129" s="358">
        <v>969.5</v>
      </c>
      <c r="L129" s="356">
        <v>0</v>
      </c>
      <c r="M129" s="357">
        <v>0</v>
      </c>
      <c r="N129" s="358">
        <v>0</v>
      </c>
      <c r="O129" s="356">
        <v>292</v>
      </c>
      <c r="P129" s="357">
        <v>47</v>
      </c>
      <c r="Q129" s="358">
        <v>339</v>
      </c>
      <c r="R129" s="81">
        <v>5547</v>
      </c>
      <c r="S129" s="82">
        <v>524.5</v>
      </c>
      <c r="T129" s="83">
        <v>6071.5</v>
      </c>
    </row>
    <row r="130" spans="1:20" s="3" customFormat="1" ht="18" customHeight="1" x14ac:dyDescent="0.25">
      <c r="A130" s="833"/>
      <c r="B130" s="373" t="s">
        <v>136</v>
      </c>
      <c r="C130" s="356">
        <v>20</v>
      </c>
      <c r="D130" s="357">
        <v>0</v>
      </c>
      <c r="E130" s="358">
        <v>20</v>
      </c>
      <c r="F130" s="356">
        <v>0</v>
      </c>
      <c r="G130" s="357">
        <v>0</v>
      </c>
      <c r="H130" s="358">
        <v>0</v>
      </c>
      <c r="I130" s="356">
        <v>0</v>
      </c>
      <c r="J130" s="357">
        <v>0</v>
      </c>
      <c r="K130" s="358">
        <v>0</v>
      </c>
      <c r="L130" s="356">
        <v>0</v>
      </c>
      <c r="M130" s="357">
        <v>0</v>
      </c>
      <c r="N130" s="358">
        <v>0</v>
      </c>
      <c r="O130" s="356">
        <v>0</v>
      </c>
      <c r="P130" s="357">
        <v>0</v>
      </c>
      <c r="Q130" s="358">
        <v>0</v>
      </c>
      <c r="R130" s="81">
        <v>20</v>
      </c>
      <c r="S130" s="82">
        <v>0</v>
      </c>
      <c r="T130" s="83">
        <v>20</v>
      </c>
    </row>
    <row r="131" spans="1:20" s="3" customFormat="1" ht="18" customHeight="1" x14ac:dyDescent="0.25">
      <c r="A131" s="833"/>
      <c r="B131" s="373" t="s">
        <v>137</v>
      </c>
      <c r="C131" s="356">
        <v>712.5</v>
      </c>
      <c r="D131" s="357">
        <v>157</v>
      </c>
      <c r="E131" s="358">
        <v>869.5</v>
      </c>
      <c r="F131" s="356">
        <v>0</v>
      </c>
      <c r="G131" s="357">
        <v>0</v>
      </c>
      <c r="H131" s="358">
        <v>0</v>
      </c>
      <c r="I131" s="356">
        <v>0</v>
      </c>
      <c r="J131" s="357">
        <v>0</v>
      </c>
      <c r="K131" s="358">
        <v>0</v>
      </c>
      <c r="L131" s="356">
        <v>0</v>
      </c>
      <c r="M131" s="357">
        <v>0</v>
      </c>
      <c r="N131" s="358">
        <v>0</v>
      </c>
      <c r="O131" s="356">
        <v>0</v>
      </c>
      <c r="P131" s="357">
        <v>0</v>
      </c>
      <c r="Q131" s="358">
        <v>0</v>
      </c>
      <c r="R131" s="81">
        <v>712.5</v>
      </c>
      <c r="S131" s="82">
        <v>157</v>
      </c>
      <c r="T131" s="83">
        <v>869.5</v>
      </c>
    </row>
    <row r="132" spans="1:20" s="3" customFormat="1" ht="18" customHeight="1" x14ac:dyDescent="0.25">
      <c r="A132" s="833"/>
      <c r="B132" s="373" t="s">
        <v>138</v>
      </c>
      <c r="C132" s="356">
        <v>20</v>
      </c>
      <c r="D132" s="357">
        <v>0</v>
      </c>
      <c r="E132" s="358">
        <v>20</v>
      </c>
      <c r="F132" s="356">
        <v>0</v>
      </c>
      <c r="G132" s="357">
        <v>0</v>
      </c>
      <c r="H132" s="358">
        <v>0</v>
      </c>
      <c r="I132" s="356">
        <v>0</v>
      </c>
      <c r="J132" s="357">
        <v>0</v>
      </c>
      <c r="K132" s="358">
        <v>0</v>
      </c>
      <c r="L132" s="356">
        <v>0</v>
      </c>
      <c r="M132" s="357">
        <v>0</v>
      </c>
      <c r="N132" s="358">
        <v>0</v>
      </c>
      <c r="O132" s="356">
        <v>0</v>
      </c>
      <c r="P132" s="357">
        <v>0</v>
      </c>
      <c r="Q132" s="358">
        <v>0</v>
      </c>
      <c r="R132" s="81">
        <v>20</v>
      </c>
      <c r="S132" s="82">
        <v>0</v>
      </c>
      <c r="T132" s="83">
        <v>20</v>
      </c>
    </row>
    <row r="133" spans="1:20" s="3" customFormat="1" ht="18" customHeight="1" x14ac:dyDescent="0.25">
      <c r="A133" s="833"/>
      <c r="B133" s="373" t="s">
        <v>139</v>
      </c>
      <c r="C133" s="356">
        <v>2129</v>
      </c>
      <c r="D133" s="357">
        <v>300</v>
      </c>
      <c r="E133" s="358">
        <v>2429</v>
      </c>
      <c r="F133" s="356">
        <v>0</v>
      </c>
      <c r="G133" s="357">
        <v>0</v>
      </c>
      <c r="H133" s="358">
        <v>0</v>
      </c>
      <c r="I133" s="356">
        <v>0</v>
      </c>
      <c r="J133" s="357">
        <v>0</v>
      </c>
      <c r="K133" s="358">
        <v>0</v>
      </c>
      <c r="L133" s="356">
        <v>0</v>
      </c>
      <c r="M133" s="357">
        <v>0</v>
      </c>
      <c r="N133" s="358">
        <v>0</v>
      </c>
      <c r="O133" s="356">
        <v>0</v>
      </c>
      <c r="P133" s="357">
        <v>0</v>
      </c>
      <c r="Q133" s="358">
        <v>0</v>
      </c>
      <c r="R133" s="81">
        <v>2129</v>
      </c>
      <c r="S133" s="82">
        <v>300</v>
      </c>
      <c r="T133" s="83">
        <v>2429</v>
      </c>
    </row>
    <row r="134" spans="1:20" s="3" customFormat="1" ht="18" customHeight="1" x14ac:dyDescent="0.25">
      <c r="A134" s="833"/>
      <c r="B134" s="373" t="s">
        <v>140</v>
      </c>
      <c r="C134" s="356">
        <v>135</v>
      </c>
      <c r="D134" s="357">
        <v>4</v>
      </c>
      <c r="E134" s="358">
        <v>139</v>
      </c>
      <c r="F134" s="356">
        <v>0</v>
      </c>
      <c r="G134" s="357">
        <v>0</v>
      </c>
      <c r="H134" s="358">
        <v>0</v>
      </c>
      <c r="I134" s="356">
        <v>350</v>
      </c>
      <c r="J134" s="357">
        <v>25</v>
      </c>
      <c r="K134" s="358">
        <v>375</v>
      </c>
      <c r="L134" s="356">
        <v>0</v>
      </c>
      <c r="M134" s="357">
        <v>0</v>
      </c>
      <c r="N134" s="358">
        <v>0</v>
      </c>
      <c r="O134" s="356">
        <v>0</v>
      </c>
      <c r="P134" s="357">
        <v>0</v>
      </c>
      <c r="Q134" s="358">
        <v>0</v>
      </c>
      <c r="R134" s="81">
        <v>485</v>
      </c>
      <c r="S134" s="82">
        <v>29</v>
      </c>
      <c r="T134" s="83">
        <v>514</v>
      </c>
    </row>
    <row r="135" spans="1:20" s="3" customFormat="1" ht="18" customHeight="1" thickBot="1" x14ac:dyDescent="0.3">
      <c r="A135" s="834"/>
      <c r="B135" s="359" t="s">
        <v>141</v>
      </c>
      <c r="C135" s="360">
        <v>165</v>
      </c>
      <c r="D135" s="361">
        <v>0</v>
      </c>
      <c r="E135" s="362">
        <v>165</v>
      </c>
      <c r="F135" s="360">
        <v>0</v>
      </c>
      <c r="G135" s="361">
        <v>0</v>
      </c>
      <c r="H135" s="362">
        <v>0</v>
      </c>
      <c r="I135" s="360">
        <v>0</v>
      </c>
      <c r="J135" s="361">
        <v>0</v>
      </c>
      <c r="K135" s="362">
        <v>0</v>
      </c>
      <c r="L135" s="360">
        <v>0</v>
      </c>
      <c r="M135" s="361">
        <v>0</v>
      </c>
      <c r="N135" s="362">
        <v>0</v>
      </c>
      <c r="O135" s="360">
        <v>0</v>
      </c>
      <c r="P135" s="361">
        <v>0</v>
      </c>
      <c r="Q135" s="362">
        <v>0</v>
      </c>
      <c r="R135" s="363">
        <v>165</v>
      </c>
      <c r="S135" s="364">
        <v>0</v>
      </c>
      <c r="T135" s="365">
        <v>165</v>
      </c>
    </row>
    <row r="136" spans="1:20" s="3" customFormat="1" ht="18" customHeight="1" thickBot="1" x14ac:dyDescent="0.3">
      <c r="A136" s="836" t="s">
        <v>142</v>
      </c>
      <c r="B136" s="837"/>
      <c r="C136" s="342">
        <f>SUM(C137:C150)</f>
        <v>416405.04999999993</v>
      </c>
      <c r="D136" s="343">
        <f t="shared" ref="D136:T136" si="10">SUM(D137:D150)</f>
        <v>82047.11</v>
      </c>
      <c r="E136" s="344">
        <f t="shared" si="10"/>
        <v>498452.16</v>
      </c>
      <c r="F136" s="342">
        <f t="shared" si="10"/>
        <v>745</v>
      </c>
      <c r="G136" s="343">
        <f t="shared" si="10"/>
        <v>7</v>
      </c>
      <c r="H136" s="344">
        <f t="shared" si="10"/>
        <v>752</v>
      </c>
      <c r="I136" s="342">
        <f t="shared" si="10"/>
        <v>199570.55</v>
      </c>
      <c r="J136" s="343">
        <f t="shared" si="10"/>
        <v>52848.12</v>
      </c>
      <c r="K136" s="344">
        <f t="shared" si="10"/>
        <v>252418.66999999998</v>
      </c>
      <c r="L136" s="342">
        <f t="shared" si="10"/>
        <v>23</v>
      </c>
      <c r="M136" s="343">
        <f t="shared" si="10"/>
        <v>230</v>
      </c>
      <c r="N136" s="344">
        <f t="shared" si="10"/>
        <v>253</v>
      </c>
      <c r="O136" s="342">
        <f t="shared" si="10"/>
        <v>38015.729999999996</v>
      </c>
      <c r="P136" s="343">
        <f t="shared" si="10"/>
        <v>10680.61</v>
      </c>
      <c r="Q136" s="344">
        <f t="shared" si="10"/>
        <v>48696.34</v>
      </c>
      <c r="R136" s="345">
        <f t="shared" si="10"/>
        <v>654759.33000000007</v>
      </c>
      <c r="S136" s="346">
        <f t="shared" si="10"/>
        <v>145812.84</v>
      </c>
      <c r="T136" s="347">
        <f t="shared" si="10"/>
        <v>800572.17</v>
      </c>
    </row>
    <row r="137" spans="1:20" s="3" customFormat="1" ht="18" customHeight="1" x14ac:dyDescent="0.25">
      <c r="A137" s="832" t="s">
        <v>143</v>
      </c>
      <c r="B137" s="366" t="s">
        <v>144</v>
      </c>
      <c r="C137" s="367">
        <v>67107.5</v>
      </c>
      <c r="D137" s="368">
        <v>8891.58</v>
      </c>
      <c r="E137" s="369">
        <v>75999.08</v>
      </c>
      <c r="F137" s="367">
        <v>645</v>
      </c>
      <c r="G137" s="368">
        <v>0</v>
      </c>
      <c r="H137" s="369">
        <v>645</v>
      </c>
      <c r="I137" s="367">
        <v>69001.540000000008</v>
      </c>
      <c r="J137" s="368">
        <v>11193.9</v>
      </c>
      <c r="K137" s="369">
        <v>80195.44</v>
      </c>
      <c r="L137" s="367">
        <v>0</v>
      </c>
      <c r="M137" s="368">
        <v>0</v>
      </c>
      <c r="N137" s="369">
        <v>0</v>
      </c>
      <c r="O137" s="367">
        <v>9833.91</v>
      </c>
      <c r="P137" s="368">
        <v>1338</v>
      </c>
      <c r="Q137" s="369">
        <v>11171.91</v>
      </c>
      <c r="R137" s="370">
        <v>146587.95000000001</v>
      </c>
      <c r="S137" s="371">
        <v>21423.48</v>
      </c>
      <c r="T137" s="372">
        <v>168011.43000000002</v>
      </c>
    </row>
    <row r="138" spans="1:20" s="3" customFormat="1" ht="18" customHeight="1" x14ac:dyDescent="0.25">
      <c r="A138" s="833"/>
      <c r="B138" s="373" t="s">
        <v>145</v>
      </c>
      <c r="C138" s="356">
        <v>7049.47</v>
      </c>
      <c r="D138" s="357">
        <v>253.5</v>
      </c>
      <c r="E138" s="358">
        <v>7302.97</v>
      </c>
      <c r="F138" s="356">
        <v>0</v>
      </c>
      <c r="G138" s="357">
        <v>0</v>
      </c>
      <c r="H138" s="358">
        <v>0</v>
      </c>
      <c r="I138" s="356">
        <v>2387.8000000000002</v>
      </c>
      <c r="J138" s="357">
        <v>2319.5</v>
      </c>
      <c r="K138" s="358">
        <v>4707.3</v>
      </c>
      <c r="L138" s="356">
        <v>0</v>
      </c>
      <c r="M138" s="357">
        <v>0</v>
      </c>
      <c r="N138" s="358">
        <v>0</v>
      </c>
      <c r="O138" s="356">
        <v>8803.2999999999993</v>
      </c>
      <c r="P138" s="357">
        <v>860</v>
      </c>
      <c r="Q138" s="358">
        <v>9663.2999999999993</v>
      </c>
      <c r="R138" s="81">
        <v>18240.57</v>
      </c>
      <c r="S138" s="82">
        <v>3433</v>
      </c>
      <c r="T138" s="83">
        <v>21673.57</v>
      </c>
    </row>
    <row r="139" spans="1:20" s="3" customFormat="1" ht="18" customHeight="1" x14ac:dyDescent="0.25">
      <c r="A139" s="833"/>
      <c r="B139" s="373" t="s">
        <v>146</v>
      </c>
      <c r="C139" s="356">
        <v>29419.31</v>
      </c>
      <c r="D139" s="357">
        <v>1499.54</v>
      </c>
      <c r="E139" s="358">
        <v>30918.850000000002</v>
      </c>
      <c r="F139" s="356">
        <v>0</v>
      </c>
      <c r="G139" s="357">
        <v>0</v>
      </c>
      <c r="H139" s="358">
        <v>0</v>
      </c>
      <c r="I139" s="356">
        <v>5561.7800000000007</v>
      </c>
      <c r="J139" s="357">
        <v>340</v>
      </c>
      <c r="K139" s="358">
        <v>5901.7800000000007</v>
      </c>
      <c r="L139" s="356">
        <v>0</v>
      </c>
      <c r="M139" s="357">
        <v>0</v>
      </c>
      <c r="N139" s="358">
        <v>0</v>
      </c>
      <c r="O139" s="356">
        <v>1103</v>
      </c>
      <c r="P139" s="357">
        <v>305.85000000000002</v>
      </c>
      <c r="Q139" s="358">
        <v>1408.85</v>
      </c>
      <c r="R139" s="81">
        <v>36084.090000000004</v>
      </c>
      <c r="S139" s="82">
        <v>2145.39</v>
      </c>
      <c r="T139" s="83">
        <v>38229.480000000003</v>
      </c>
    </row>
    <row r="140" spans="1:20" s="3" customFormat="1" ht="18" customHeight="1" x14ac:dyDescent="0.25">
      <c r="A140" s="833"/>
      <c r="B140" s="373" t="s">
        <v>147</v>
      </c>
      <c r="C140" s="356">
        <v>17237.989999999998</v>
      </c>
      <c r="D140" s="357">
        <v>23170.469999999998</v>
      </c>
      <c r="E140" s="358">
        <v>40408.459999999992</v>
      </c>
      <c r="F140" s="356">
        <v>0</v>
      </c>
      <c r="G140" s="357">
        <v>0</v>
      </c>
      <c r="H140" s="358">
        <v>0</v>
      </c>
      <c r="I140" s="356">
        <v>25953.75</v>
      </c>
      <c r="J140" s="357">
        <v>21265.45</v>
      </c>
      <c r="K140" s="358">
        <v>47219.199999999997</v>
      </c>
      <c r="L140" s="356">
        <v>0</v>
      </c>
      <c r="M140" s="357">
        <v>0</v>
      </c>
      <c r="N140" s="358">
        <v>0</v>
      </c>
      <c r="O140" s="356">
        <v>1775</v>
      </c>
      <c r="P140" s="357">
        <v>850</v>
      </c>
      <c r="Q140" s="358">
        <v>2625</v>
      </c>
      <c r="R140" s="81">
        <v>44966.74</v>
      </c>
      <c r="S140" s="82">
        <v>45285.919999999998</v>
      </c>
      <c r="T140" s="83">
        <v>90252.66</v>
      </c>
    </row>
    <row r="141" spans="1:20" s="3" customFormat="1" ht="18" customHeight="1" x14ac:dyDescent="0.25">
      <c r="A141" s="833"/>
      <c r="B141" s="373" t="s">
        <v>148</v>
      </c>
      <c r="C141" s="356">
        <v>37.5</v>
      </c>
      <c r="D141" s="357">
        <v>0</v>
      </c>
      <c r="E141" s="358">
        <v>37.5</v>
      </c>
      <c r="F141" s="356">
        <v>0</v>
      </c>
      <c r="G141" s="357">
        <v>0</v>
      </c>
      <c r="H141" s="358">
        <v>0</v>
      </c>
      <c r="I141" s="356">
        <v>0</v>
      </c>
      <c r="J141" s="357">
        <v>0</v>
      </c>
      <c r="K141" s="358">
        <v>0</v>
      </c>
      <c r="L141" s="356">
        <v>0</v>
      </c>
      <c r="M141" s="357">
        <v>0</v>
      </c>
      <c r="N141" s="358">
        <v>0</v>
      </c>
      <c r="O141" s="356">
        <v>0</v>
      </c>
      <c r="P141" s="357">
        <v>0</v>
      </c>
      <c r="Q141" s="358">
        <v>0</v>
      </c>
      <c r="R141" s="81">
        <v>37.5</v>
      </c>
      <c r="S141" s="82">
        <v>0</v>
      </c>
      <c r="T141" s="83">
        <v>37.5</v>
      </c>
    </row>
    <row r="142" spans="1:20" s="3" customFormat="1" ht="18" customHeight="1" x14ac:dyDescent="0.25">
      <c r="A142" s="833"/>
      <c r="B142" s="373" t="s">
        <v>143</v>
      </c>
      <c r="C142" s="356">
        <v>30</v>
      </c>
      <c r="D142" s="357">
        <v>8.5</v>
      </c>
      <c r="E142" s="358">
        <v>38.5</v>
      </c>
      <c r="F142" s="356">
        <v>0</v>
      </c>
      <c r="G142" s="357">
        <v>7</v>
      </c>
      <c r="H142" s="358">
        <v>7</v>
      </c>
      <c r="I142" s="356">
        <v>0</v>
      </c>
      <c r="J142" s="357">
        <v>7</v>
      </c>
      <c r="K142" s="358">
        <v>7</v>
      </c>
      <c r="L142" s="356">
        <v>0</v>
      </c>
      <c r="M142" s="357">
        <v>0</v>
      </c>
      <c r="N142" s="358">
        <v>0</v>
      </c>
      <c r="O142" s="356">
        <v>0</v>
      </c>
      <c r="P142" s="357">
        <v>0</v>
      </c>
      <c r="Q142" s="358">
        <v>0</v>
      </c>
      <c r="R142" s="81">
        <v>30</v>
      </c>
      <c r="S142" s="82">
        <v>22.5</v>
      </c>
      <c r="T142" s="83">
        <v>52.5</v>
      </c>
    </row>
    <row r="143" spans="1:20" s="3" customFormat="1" ht="18" customHeight="1" x14ac:dyDescent="0.25">
      <c r="A143" s="833"/>
      <c r="B143" s="373" t="s">
        <v>149</v>
      </c>
      <c r="C143" s="356">
        <v>1352.7</v>
      </c>
      <c r="D143" s="357">
        <v>39</v>
      </c>
      <c r="E143" s="358">
        <v>1391.7</v>
      </c>
      <c r="F143" s="356">
        <v>0</v>
      </c>
      <c r="G143" s="357">
        <v>0</v>
      </c>
      <c r="H143" s="358">
        <v>0</v>
      </c>
      <c r="I143" s="356">
        <v>337</v>
      </c>
      <c r="J143" s="357">
        <v>1489</v>
      </c>
      <c r="K143" s="358">
        <v>1826</v>
      </c>
      <c r="L143" s="356">
        <v>0</v>
      </c>
      <c r="M143" s="357">
        <v>0</v>
      </c>
      <c r="N143" s="358">
        <v>0</v>
      </c>
      <c r="O143" s="356">
        <v>0</v>
      </c>
      <c r="P143" s="357">
        <v>3765</v>
      </c>
      <c r="Q143" s="358">
        <v>3765</v>
      </c>
      <c r="R143" s="81">
        <v>1689.7</v>
      </c>
      <c r="S143" s="82">
        <v>5293</v>
      </c>
      <c r="T143" s="83">
        <v>6982.7</v>
      </c>
    </row>
    <row r="144" spans="1:20" s="3" customFormat="1" ht="18" customHeight="1" x14ac:dyDescent="0.25">
      <c r="A144" s="833"/>
      <c r="B144" s="373" t="s">
        <v>150</v>
      </c>
      <c r="C144" s="356">
        <v>20707.5</v>
      </c>
      <c r="D144" s="357">
        <v>11263</v>
      </c>
      <c r="E144" s="358">
        <v>31970.5</v>
      </c>
      <c r="F144" s="356">
        <v>0</v>
      </c>
      <c r="G144" s="357">
        <v>0</v>
      </c>
      <c r="H144" s="358">
        <v>0</v>
      </c>
      <c r="I144" s="356">
        <v>273</v>
      </c>
      <c r="J144" s="357">
        <v>370</v>
      </c>
      <c r="K144" s="358">
        <v>643</v>
      </c>
      <c r="L144" s="356">
        <v>0</v>
      </c>
      <c r="M144" s="357">
        <v>0</v>
      </c>
      <c r="N144" s="358">
        <v>0</v>
      </c>
      <c r="O144" s="356">
        <v>0</v>
      </c>
      <c r="P144" s="357">
        <v>0</v>
      </c>
      <c r="Q144" s="358">
        <v>0</v>
      </c>
      <c r="R144" s="81">
        <v>20980.5</v>
      </c>
      <c r="S144" s="82">
        <v>11633</v>
      </c>
      <c r="T144" s="83">
        <v>32613.5</v>
      </c>
    </row>
    <row r="145" spans="1:20" s="3" customFormat="1" ht="18" customHeight="1" x14ac:dyDescent="0.25">
      <c r="A145" s="833"/>
      <c r="B145" s="373" t="s">
        <v>151</v>
      </c>
      <c r="C145" s="356">
        <v>84671.73</v>
      </c>
      <c r="D145" s="357">
        <v>9970.0600000000013</v>
      </c>
      <c r="E145" s="358">
        <v>94641.79</v>
      </c>
      <c r="F145" s="356">
        <v>0</v>
      </c>
      <c r="G145" s="357">
        <v>0</v>
      </c>
      <c r="H145" s="358">
        <v>0</v>
      </c>
      <c r="I145" s="356">
        <v>13771.12</v>
      </c>
      <c r="J145" s="357">
        <v>3559.54</v>
      </c>
      <c r="K145" s="358">
        <v>17330.66</v>
      </c>
      <c r="L145" s="356">
        <v>0</v>
      </c>
      <c r="M145" s="357">
        <v>0</v>
      </c>
      <c r="N145" s="358">
        <v>0</v>
      </c>
      <c r="O145" s="356">
        <v>0</v>
      </c>
      <c r="P145" s="357">
        <v>0</v>
      </c>
      <c r="Q145" s="358">
        <v>0</v>
      </c>
      <c r="R145" s="81">
        <v>98442.849999999991</v>
      </c>
      <c r="S145" s="82">
        <v>13529.600000000002</v>
      </c>
      <c r="T145" s="83">
        <v>111972.45</v>
      </c>
    </row>
    <row r="146" spans="1:20" s="3" customFormat="1" ht="18" customHeight="1" x14ac:dyDescent="0.25">
      <c r="A146" s="833"/>
      <c r="B146" s="373" t="s">
        <v>152</v>
      </c>
      <c r="C146" s="356">
        <v>23.12</v>
      </c>
      <c r="D146" s="357">
        <v>24.12</v>
      </c>
      <c r="E146" s="358">
        <v>47.24</v>
      </c>
      <c r="F146" s="356">
        <v>0</v>
      </c>
      <c r="G146" s="357">
        <v>0</v>
      </c>
      <c r="H146" s="358">
        <v>0</v>
      </c>
      <c r="I146" s="356">
        <v>0</v>
      </c>
      <c r="J146" s="357">
        <v>85.8</v>
      </c>
      <c r="K146" s="358">
        <v>85.8</v>
      </c>
      <c r="L146" s="356">
        <v>23</v>
      </c>
      <c r="M146" s="357">
        <v>230</v>
      </c>
      <c r="N146" s="358">
        <v>253</v>
      </c>
      <c r="O146" s="356">
        <v>0</v>
      </c>
      <c r="P146" s="357">
        <v>0</v>
      </c>
      <c r="Q146" s="358">
        <v>0</v>
      </c>
      <c r="R146" s="81">
        <v>46.120000000000005</v>
      </c>
      <c r="S146" s="82">
        <v>339.92</v>
      </c>
      <c r="T146" s="83">
        <v>386.04</v>
      </c>
    </row>
    <row r="147" spans="1:20" s="3" customFormat="1" ht="18" customHeight="1" x14ac:dyDescent="0.25">
      <c r="A147" s="833"/>
      <c r="B147" s="373" t="s">
        <v>153</v>
      </c>
      <c r="C147" s="356">
        <v>108.05</v>
      </c>
      <c r="D147" s="357">
        <v>0</v>
      </c>
      <c r="E147" s="358">
        <v>108.05</v>
      </c>
      <c r="F147" s="356">
        <v>0</v>
      </c>
      <c r="G147" s="357">
        <v>0</v>
      </c>
      <c r="H147" s="358">
        <v>0</v>
      </c>
      <c r="I147" s="356">
        <v>205.75</v>
      </c>
      <c r="J147" s="357">
        <v>145.5</v>
      </c>
      <c r="K147" s="358">
        <v>351.25</v>
      </c>
      <c r="L147" s="356">
        <v>0</v>
      </c>
      <c r="M147" s="357">
        <v>0</v>
      </c>
      <c r="N147" s="358">
        <v>0</v>
      </c>
      <c r="O147" s="356">
        <v>75.2</v>
      </c>
      <c r="P147" s="357">
        <v>73.83</v>
      </c>
      <c r="Q147" s="358">
        <v>149.03</v>
      </c>
      <c r="R147" s="81">
        <v>389</v>
      </c>
      <c r="S147" s="82">
        <v>219.32999999999998</v>
      </c>
      <c r="T147" s="83">
        <v>608.32999999999993</v>
      </c>
    </row>
    <row r="148" spans="1:20" s="3" customFormat="1" ht="18" customHeight="1" x14ac:dyDescent="0.25">
      <c r="A148" s="833"/>
      <c r="B148" s="373" t="s">
        <v>154</v>
      </c>
      <c r="C148" s="356">
        <v>5307</v>
      </c>
      <c r="D148" s="357">
        <v>67</v>
      </c>
      <c r="E148" s="358">
        <v>5374</v>
      </c>
      <c r="F148" s="356">
        <v>0</v>
      </c>
      <c r="G148" s="357">
        <v>0</v>
      </c>
      <c r="H148" s="358">
        <v>0</v>
      </c>
      <c r="I148" s="356">
        <v>0</v>
      </c>
      <c r="J148" s="357">
        <v>0</v>
      </c>
      <c r="K148" s="358">
        <v>0</v>
      </c>
      <c r="L148" s="356">
        <v>0</v>
      </c>
      <c r="M148" s="357">
        <v>0</v>
      </c>
      <c r="N148" s="358">
        <v>0</v>
      </c>
      <c r="O148" s="356">
        <v>0</v>
      </c>
      <c r="P148" s="357">
        <v>0</v>
      </c>
      <c r="Q148" s="358">
        <v>0</v>
      </c>
      <c r="R148" s="81">
        <v>5307</v>
      </c>
      <c r="S148" s="82">
        <v>67</v>
      </c>
      <c r="T148" s="83">
        <v>5374</v>
      </c>
    </row>
    <row r="149" spans="1:20" s="3" customFormat="1" ht="18" customHeight="1" x14ac:dyDescent="0.25">
      <c r="A149" s="833"/>
      <c r="B149" s="373" t="s">
        <v>155</v>
      </c>
      <c r="C149" s="356">
        <v>182780.93000000002</v>
      </c>
      <c r="D149" s="357">
        <v>26800.34</v>
      </c>
      <c r="E149" s="358">
        <v>209581.27000000002</v>
      </c>
      <c r="F149" s="356">
        <v>100</v>
      </c>
      <c r="G149" s="357">
        <v>0</v>
      </c>
      <c r="H149" s="358">
        <v>100</v>
      </c>
      <c r="I149" s="356">
        <v>82078.81</v>
      </c>
      <c r="J149" s="357">
        <v>12072.43</v>
      </c>
      <c r="K149" s="358">
        <v>94151.239999999991</v>
      </c>
      <c r="L149" s="356">
        <v>0</v>
      </c>
      <c r="M149" s="357">
        <v>0</v>
      </c>
      <c r="N149" s="358">
        <v>0</v>
      </c>
      <c r="O149" s="356">
        <v>16425.32</v>
      </c>
      <c r="P149" s="357">
        <v>3487.9300000000003</v>
      </c>
      <c r="Q149" s="358">
        <v>19913.25</v>
      </c>
      <c r="R149" s="81">
        <v>281385.06</v>
      </c>
      <c r="S149" s="82">
        <v>42360.700000000004</v>
      </c>
      <c r="T149" s="83">
        <v>323745.76</v>
      </c>
    </row>
    <row r="150" spans="1:20" s="3" customFormat="1" ht="18" customHeight="1" thickBot="1" x14ac:dyDescent="0.3">
      <c r="A150" s="834"/>
      <c r="B150" s="359" t="s">
        <v>156</v>
      </c>
      <c r="C150" s="360">
        <v>572.25</v>
      </c>
      <c r="D150" s="361">
        <v>60</v>
      </c>
      <c r="E150" s="362">
        <v>632.25</v>
      </c>
      <c r="F150" s="360">
        <v>0</v>
      </c>
      <c r="G150" s="361">
        <v>0</v>
      </c>
      <c r="H150" s="362">
        <v>0</v>
      </c>
      <c r="I150" s="360">
        <v>0</v>
      </c>
      <c r="J150" s="361">
        <v>0</v>
      </c>
      <c r="K150" s="362">
        <v>0</v>
      </c>
      <c r="L150" s="360">
        <v>0</v>
      </c>
      <c r="M150" s="361">
        <v>0</v>
      </c>
      <c r="N150" s="362">
        <v>0</v>
      </c>
      <c r="O150" s="360">
        <v>0</v>
      </c>
      <c r="P150" s="361">
        <v>0</v>
      </c>
      <c r="Q150" s="362">
        <v>0</v>
      </c>
      <c r="R150" s="363">
        <v>572.25</v>
      </c>
      <c r="S150" s="364">
        <v>60</v>
      </c>
      <c r="T150" s="365">
        <v>632.25</v>
      </c>
    </row>
    <row r="151" spans="1:20" s="3" customFormat="1" ht="18" customHeight="1" thickBot="1" x14ac:dyDescent="0.3">
      <c r="A151" s="836" t="s">
        <v>159</v>
      </c>
      <c r="B151" s="837"/>
      <c r="C151" s="342">
        <f>SUM(C152:C166)</f>
        <v>342</v>
      </c>
      <c r="D151" s="343">
        <f t="shared" ref="D151:T151" si="11">SUM(D152:D166)</f>
        <v>331</v>
      </c>
      <c r="E151" s="344">
        <f t="shared" si="11"/>
        <v>673</v>
      </c>
      <c r="F151" s="342">
        <f t="shared" si="11"/>
        <v>0</v>
      </c>
      <c r="G151" s="343">
        <f t="shared" si="11"/>
        <v>100</v>
      </c>
      <c r="H151" s="344">
        <f t="shared" si="11"/>
        <v>100</v>
      </c>
      <c r="I151" s="342">
        <f t="shared" si="11"/>
        <v>40042.22</v>
      </c>
      <c r="J151" s="343">
        <f t="shared" si="11"/>
        <v>7822.93</v>
      </c>
      <c r="K151" s="344">
        <f t="shared" si="11"/>
        <v>47865.149999999994</v>
      </c>
      <c r="L151" s="342">
        <f t="shared" si="11"/>
        <v>28</v>
      </c>
      <c r="M151" s="343">
        <f t="shared" si="11"/>
        <v>0</v>
      </c>
      <c r="N151" s="344">
        <f t="shared" si="11"/>
        <v>28</v>
      </c>
      <c r="O151" s="342">
        <f t="shared" si="11"/>
        <v>7217.61</v>
      </c>
      <c r="P151" s="343">
        <f t="shared" si="11"/>
        <v>935.78</v>
      </c>
      <c r="Q151" s="344">
        <f t="shared" si="11"/>
        <v>8153.3899999999994</v>
      </c>
      <c r="R151" s="345">
        <f t="shared" si="11"/>
        <v>47629.83</v>
      </c>
      <c r="S151" s="346">
        <f t="shared" si="11"/>
        <v>9189.7099999999991</v>
      </c>
      <c r="T151" s="347">
        <f t="shared" si="11"/>
        <v>56819.54</v>
      </c>
    </row>
    <row r="152" spans="1:20" s="3" customFormat="1" ht="18" customHeight="1" x14ac:dyDescent="0.25">
      <c r="A152" s="832" t="s">
        <v>160</v>
      </c>
      <c r="B152" s="366" t="s">
        <v>161</v>
      </c>
      <c r="C152" s="367">
        <v>0</v>
      </c>
      <c r="D152" s="368">
        <v>0</v>
      </c>
      <c r="E152" s="369">
        <v>0</v>
      </c>
      <c r="F152" s="367">
        <v>0</v>
      </c>
      <c r="G152" s="368">
        <v>0</v>
      </c>
      <c r="H152" s="369">
        <v>0</v>
      </c>
      <c r="I152" s="367">
        <v>188.5</v>
      </c>
      <c r="J152" s="368">
        <v>66</v>
      </c>
      <c r="K152" s="369">
        <v>254.5</v>
      </c>
      <c r="L152" s="367">
        <v>0</v>
      </c>
      <c r="M152" s="368">
        <v>0</v>
      </c>
      <c r="N152" s="369">
        <v>0</v>
      </c>
      <c r="O152" s="367">
        <v>0</v>
      </c>
      <c r="P152" s="368">
        <v>0</v>
      </c>
      <c r="Q152" s="369">
        <v>0</v>
      </c>
      <c r="R152" s="370">
        <v>188.5</v>
      </c>
      <c r="S152" s="371">
        <v>66</v>
      </c>
      <c r="T152" s="372">
        <v>254.5</v>
      </c>
    </row>
    <row r="153" spans="1:20" s="3" customFormat="1" ht="18" customHeight="1" x14ac:dyDescent="0.25">
      <c r="A153" s="833"/>
      <c r="B153" s="373" t="s">
        <v>162</v>
      </c>
      <c r="C153" s="356">
        <v>0</v>
      </c>
      <c r="D153" s="357">
        <v>0</v>
      </c>
      <c r="E153" s="358">
        <v>0</v>
      </c>
      <c r="F153" s="356">
        <v>0</v>
      </c>
      <c r="G153" s="357">
        <v>0</v>
      </c>
      <c r="H153" s="358">
        <v>0</v>
      </c>
      <c r="I153" s="356">
        <v>1447.5</v>
      </c>
      <c r="J153" s="357">
        <v>220</v>
      </c>
      <c r="K153" s="358">
        <v>1667.5</v>
      </c>
      <c r="L153" s="356">
        <v>0</v>
      </c>
      <c r="M153" s="357">
        <v>0</v>
      </c>
      <c r="N153" s="358">
        <v>0</v>
      </c>
      <c r="O153" s="356">
        <v>0</v>
      </c>
      <c r="P153" s="357">
        <v>0</v>
      </c>
      <c r="Q153" s="358">
        <v>0</v>
      </c>
      <c r="R153" s="81">
        <v>1447.5</v>
      </c>
      <c r="S153" s="82">
        <v>220</v>
      </c>
      <c r="T153" s="83">
        <v>1667.5</v>
      </c>
    </row>
    <row r="154" spans="1:20" s="3" customFormat="1" ht="18" customHeight="1" x14ac:dyDescent="0.25">
      <c r="A154" s="833"/>
      <c r="B154" s="373" t="s">
        <v>163</v>
      </c>
      <c r="C154" s="356">
        <v>69</v>
      </c>
      <c r="D154" s="357">
        <v>285</v>
      </c>
      <c r="E154" s="358">
        <v>354</v>
      </c>
      <c r="F154" s="356">
        <v>0</v>
      </c>
      <c r="G154" s="357">
        <v>100</v>
      </c>
      <c r="H154" s="358">
        <v>100</v>
      </c>
      <c r="I154" s="356">
        <v>7179</v>
      </c>
      <c r="J154" s="357">
        <v>478</v>
      </c>
      <c r="K154" s="358">
        <v>7657</v>
      </c>
      <c r="L154" s="356">
        <v>0</v>
      </c>
      <c r="M154" s="357">
        <v>0</v>
      </c>
      <c r="N154" s="358">
        <v>0</v>
      </c>
      <c r="O154" s="356">
        <v>0</v>
      </c>
      <c r="P154" s="357">
        <v>0</v>
      </c>
      <c r="Q154" s="358">
        <v>0</v>
      </c>
      <c r="R154" s="81">
        <v>7248</v>
      </c>
      <c r="S154" s="82">
        <v>863</v>
      </c>
      <c r="T154" s="83">
        <v>8111</v>
      </c>
    </row>
    <row r="155" spans="1:20" s="3" customFormat="1" ht="18" customHeight="1" x14ac:dyDescent="0.25">
      <c r="A155" s="833"/>
      <c r="B155" s="373" t="s">
        <v>300</v>
      </c>
      <c r="C155" s="356">
        <v>0</v>
      </c>
      <c r="D155" s="357">
        <v>0</v>
      </c>
      <c r="E155" s="358">
        <v>0</v>
      </c>
      <c r="F155" s="356">
        <v>0</v>
      </c>
      <c r="G155" s="357">
        <v>0</v>
      </c>
      <c r="H155" s="358">
        <v>0</v>
      </c>
      <c r="I155" s="356">
        <v>2269.19</v>
      </c>
      <c r="J155" s="357">
        <v>857.99</v>
      </c>
      <c r="K155" s="358">
        <v>3127.1800000000003</v>
      </c>
      <c r="L155" s="356">
        <v>0</v>
      </c>
      <c r="M155" s="357">
        <v>0</v>
      </c>
      <c r="N155" s="358">
        <v>0</v>
      </c>
      <c r="O155" s="356">
        <v>0</v>
      </c>
      <c r="P155" s="357">
        <v>0</v>
      </c>
      <c r="Q155" s="358">
        <v>0</v>
      </c>
      <c r="R155" s="81">
        <v>2269.19</v>
      </c>
      <c r="S155" s="82">
        <v>857.99</v>
      </c>
      <c r="T155" s="83">
        <v>3127.1800000000003</v>
      </c>
    </row>
    <row r="156" spans="1:20" s="3" customFormat="1" ht="18" customHeight="1" x14ac:dyDescent="0.25">
      <c r="A156" s="833"/>
      <c r="B156" s="373" t="s">
        <v>292</v>
      </c>
      <c r="C156" s="356">
        <v>81.5</v>
      </c>
      <c r="D156" s="357">
        <v>34</v>
      </c>
      <c r="E156" s="358">
        <v>115.5</v>
      </c>
      <c r="F156" s="356">
        <v>0</v>
      </c>
      <c r="G156" s="357">
        <v>0</v>
      </c>
      <c r="H156" s="358">
        <v>0</v>
      </c>
      <c r="I156" s="356">
        <v>0</v>
      </c>
      <c r="J156" s="357">
        <v>0</v>
      </c>
      <c r="K156" s="358">
        <v>0</v>
      </c>
      <c r="L156" s="356">
        <v>0</v>
      </c>
      <c r="M156" s="357">
        <v>0</v>
      </c>
      <c r="N156" s="358">
        <v>0</v>
      </c>
      <c r="O156" s="356">
        <v>0</v>
      </c>
      <c r="P156" s="357">
        <v>0</v>
      </c>
      <c r="Q156" s="358">
        <v>0</v>
      </c>
      <c r="R156" s="81">
        <v>81.5</v>
      </c>
      <c r="S156" s="82">
        <v>34</v>
      </c>
      <c r="T156" s="83">
        <v>115.5</v>
      </c>
    </row>
    <row r="157" spans="1:20" s="3" customFormat="1" ht="18" customHeight="1" x14ac:dyDescent="0.25">
      <c r="A157" s="833"/>
      <c r="B157" s="373" t="s">
        <v>164</v>
      </c>
      <c r="C157" s="356">
        <v>0</v>
      </c>
      <c r="D157" s="357">
        <v>0</v>
      </c>
      <c r="E157" s="358">
        <v>0</v>
      </c>
      <c r="F157" s="356">
        <v>0</v>
      </c>
      <c r="G157" s="357">
        <v>0</v>
      </c>
      <c r="H157" s="358">
        <v>0</v>
      </c>
      <c r="I157" s="356">
        <v>1210</v>
      </c>
      <c r="J157" s="357">
        <v>33</v>
      </c>
      <c r="K157" s="358">
        <v>1243</v>
      </c>
      <c r="L157" s="356">
        <v>0</v>
      </c>
      <c r="M157" s="357">
        <v>0</v>
      </c>
      <c r="N157" s="358">
        <v>0</v>
      </c>
      <c r="O157" s="356">
        <v>0</v>
      </c>
      <c r="P157" s="357">
        <v>0</v>
      </c>
      <c r="Q157" s="358">
        <v>0</v>
      </c>
      <c r="R157" s="81">
        <v>1210</v>
      </c>
      <c r="S157" s="82">
        <v>33</v>
      </c>
      <c r="T157" s="83">
        <v>1243</v>
      </c>
    </row>
    <row r="158" spans="1:20" s="3" customFormat="1" ht="18" customHeight="1" x14ac:dyDescent="0.25">
      <c r="A158" s="833"/>
      <c r="B158" s="373" t="s">
        <v>165</v>
      </c>
      <c r="C158" s="356">
        <v>0</v>
      </c>
      <c r="D158" s="357">
        <v>0</v>
      </c>
      <c r="E158" s="358">
        <v>0</v>
      </c>
      <c r="F158" s="356">
        <v>0</v>
      </c>
      <c r="G158" s="357">
        <v>0</v>
      </c>
      <c r="H158" s="358">
        <v>0</v>
      </c>
      <c r="I158" s="356">
        <v>2051</v>
      </c>
      <c r="J158" s="357">
        <v>17</v>
      </c>
      <c r="K158" s="358">
        <v>2068</v>
      </c>
      <c r="L158" s="356">
        <v>0</v>
      </c>
      <c r="M158" s="357">
        <v>0</v>
      </c>
      <c r="N158" s="358">
        <v>0</v>
      </c>
      <c r="O158" s="356">
        <v>2470</v>
      </c>
      <c r="P158" s="357">
        <v>0</v>
      </c>
      <c r="Q158" s="358">
        <v>2470</v>
      </c>
      <c r="R158" s="81">
        <v>4521</v>
      </c>
      <c r="S158" s="82">
        <v>17</v>
      </c>
      <c r="T158" s="83">
        <v>4538</v>
      </c>
    </row>
    <row r="159" spans="1:20" s="3" customFormat="1" ht="18" customHeight="1" x14ac:dyDescent="0.25">
      <c r="A159" s="833"/>
      <c r="B159" s="373" t="s">
        <v>166</v>
      </c>
      <c r="C159" s="356">
        <v>0</v>
      </c>
      <c r="D159" s="357">
        <v>0</v>
      </c>
      <c r="E159" s="358">
        <v>0</v>
      </c>
      <c r="F159" s="356">
        <v>0</v>
      </c>
      <c r="G159" s="357">
        <v>0</v>
      </c>
      <c r="H159" s="358">
        <v>0</v>
      </c>
      <c r="I159" s="356">
        <v>6795.87</v>
      </c>
      <c r="J159" s="357">
        <v>4005.5699999999997</v>
      </c>
      <c r="K159" s="358">
        <v>10801.439999999999</v>
      </c>
      <c r="L159" s="356">
        <v>0</v>
      </c>
      <c r="M159" s="357">
        <v>0</v>
      </c>
      <c r="N159" s="358">
        <v>0</v>
      </c>
      <c r="O159" s="356">
        <v>0</v>
      </c>
      <c r="P159" s="357">
        <v>0</v>
      </c>
      <c r="Q159" s="358">
        <v>0</v>
      </c>
      <c r="R159" s="81">
        <v>6795.87</v>
      </c>
      <c r="S159" s="82">
        <v>4005.5699999999997</v>
      </c>
      <c r="T159" s="83">
        <v>10801.439999999999</v>
      </c>
    </row>
    <row r="160" spans="1:20" s="3" customFormat="1" ht="18" customHeight="1" x14ac:dyDescent="0.25">
      <c r="A160" s="833"/>
      <c r="B160" s="373" t="s">
        <v>167</v>
      </c>
      <c r="C160" s="356">
        <v>0</v>
      </c>
      <c r="D160" s="357">
        <v>0</v>
      </c>
      <c r="E160" s="358">
        <v>0</v>
      </c>
      <c r="F160" s="356">
        <v>0</v>
      </c>
      <c r="G160" s="357">
        <v>0</v>
      </c>
      <c r="H160" s="358">
        <v>0</v>
      </c>
      <c r="I160" s="356">
        <v>127</v>
      </c>
      <c r="J160" s="357">
        <v>0</v>
      </c>
      <c r="K160" s="358">
        <v>127</v>
      </c>
      <c r="L160" s="356">
        <v>0</v>
      </c>
      <c r="M160" s="357">
        <v>0</v>
      </c>
      <c r="N160" s="358">
        <v>0</v>
      </c>
      <c r="O160" s="356">
        <v>0</v>
      </c>
      <c r="P160" s="357">
        <v>0</v>
      </c>
      <c r="Q160" s="358">
        <v>0</v>
      </c>
      <c r="R160" s="81">
        <v>127</v>
      </c>
      <c r="S160" s="82">
        <v>0</v>
      </c>
      <c r="T160" s="83">
        <v>127</v>
      </c>
    </row>
    <row r="161" spans="1:20" s="3" customFormat="1" ht="18" customHeight="1" x14ac:dyDescent="0.25">
      <c r="A161" s="833"/>
      <c r="B161" s="373" t="s">
        <v>293</v>
      </c>
      <c r="C161" s="356">
        <v>12.5</v>
      </c>
      <c r="D161" s="357">
        <v>5</v>
      </c>
      <c r="E161" s="358">
        <v>17.5</v>
      </c>
      <c r="F161" s="356">
        <v>0</v>
      </c>
      <c r="G161" s="357">
        <v>0</v>
      </c>
      <c r="H161" s="358">
        <v>0</v>
      </c>
      <c r="I161" s="356">
        <v>27</v>
      </c>
      <c r="J161" s="357">
        <v>6</v>
      </c>
      <c r="K161" s="358">
        <v>33</v>
      </c>
      <c r="L161" s="356">
        <v>0</v>
      </c>
      <c r="M161" s="357">
        <v>0</v>
      </c>
      <c r="N161" s="358">
        <v>0</v>
      </c>
      <c r="O161" s="356">
        <v>0</v>
      </c>
      <c r="P161" s="357">
        <v>0</v>
      </c>
      <c r="Q161" s="358">
        <v>0</v>
      </c>
      <c r="R161" s="81">
        <v>39.5</v>
      </c>
      <c r="S161" s="82">
        <v>11</v>
      </c>
      <c r="T161" s="83">
        <v>50.5</v>
      </c>
    </row>
    <row r="162" spans="1:20" s="3" customFormat="1" ht="18" customHeight="1" x14ac:dyDescent="0.25">
      <c r="A162" s="833"/>
      <c r="B162" s="373" t="s">
        <v>168</v>
      </c>
      <c r="C162" s="356">
        <v>0</v>
      </c>
      <c r="D162" s="357">
        <v>0</v>
      </c>
      <c r="E162" s="358">
        <v>0</v>
      </c>
      <c r="F162" s="356">
        <v>0</v>
      </c>
      <c r="G162" s="357">
        <v>0</v>
      </c>
      <c r="H162" s="358">
        <v>0</v>
      </c>
      <c r="I162" s="356">
        <v>4876</v>
      </c>
      <c r="J162" s="357">
        <v>643.5</v>
      </c>
      <c r="K162" s="358">
        <v>5519.5</v>
      </c>
      <c r="L162" s="356">
        <v>0</v>
      </c>
      <c r="M162" s="357">
        <v>0</v>
      </c>
      <c r="N162" s="358">
        <v>0</v>
      </c>
      <c r="O162" s="356">
        <v>0</v>
      </c>
      <c r="P162" s="357">
        <v>0</v>
      </c>
      <c r="Q162" s="358">
        <v>0</v>
      </c>
      <c r="R162" s="81">
        <v>4876</v>
      </c>
      <c r="S162" s="82">
        <v>643.5</v>
      </c>
      <c r="T162" s="83">
        <v>5519.5</v>
      </c>
    </row>
    <row r="163" spans="1:20" s="3" customFormat="1" ht="18" customHeight="1" x14ac:dyDescent="0.25">
      <c r="A163" s="833"/>
      <c r="B163" s="373" t="s">
        <v>169</v>
      </c>
      <c r="C163" s="356">
        <v>0</v>
      </c>
      <c r="D163" s="357">
        <v>0</v>
      </c>
      <c r="E163" s="358">
        <v>0</v>
      </c>
      <c r="F163" s="356">
        <v>0</v>
      </c>
      <c r="G163" s="357">
        <v>0</v>
      </c>
      <c r="H163" s="358">
        <v>0</v>
      </c>
      <c r="I163" s="356">
        <v>83</v>
      </c>
      <c r="J163" s="357">
        <v>16.8</v>
      </c>
      <c r="K163" s="358">
        <v>99.8</v>
      </c>
      <c r="L163" s="356">
        <v>0</v>
      </c>
      <c r="M163" s="357">
        <v>0</v>
      </c>
      <c r="N163" s="358">
        <v>0</v>
      </c>
      <c r="O163" s="356">
        <v>0</v>
      </c>
      <c r="P163" s="357">
        <v>0</v>
      </c>
      <c r="Q163" s="358">
        <v>0</v>
      </c>
      <c r="R163" s="81">
        <v>83</v>
      </c>
      <c r="S163" s="82">
        <v>16.8</v>
      </c>
      <c r="T163" s="83">
        <v>99.8</v>
      </c>
    </row>
    <row r="164" spans="1:20" s="3" customFormat="1" ht="18" customHeight="1" x14ac:dyDescent="0.25">
      <c r="A164" s="833"/>
      <c r="B164" s="373" t="s">
        <v>294</v>
      </c>
      <c r="C164" s="356">
        <v>117</v>
      </c>
      <c r="D164" s="357">
        <v>0</v>
      </c>
      <c r="E164" s="358">
        <v>117</v>
      </c>
      <c r="F164" s="356">
        <v>0</v>
      </c>
      <c r="G164" s="357">
        <v>0</v>
      </c>
      <c r="H164" s="358">
        <v>0</v>
      </c>
      <c r="I164" s="356">
        <v>1235</v>
      </c>
      <c r="J164" s="357">
        <v>50</v>
      </c>
      <c r="K164" s="358">
        <v>1285</v>
      </c>
      <c r="L164" s="356">
        <v>0</v>
      </c>
      <c r="M164" s="357">
        <v>0</v>
      </c>
      <c r="N164" s="358">
        <v>0</v>
      </c>
      <c r="O164" s="356">
        <v>0</v>
      </c>
      <c r="P164" s="357">
        <v>0</v>
      </c>
      <c r="Q164" s="358">
        <v>0</v>
      </c>
      <c r="R164" s="81">
        <v>1352</v>
      </c>
      <c r="S164" s="82">
        <v>50</v>
      </c>
      <c r="T164" s="83">
        <v>1402</v>
      </c>
    </row>
    <row r="165" spans="1:20" s="3" customFormat="1" ht="18" customHeight="1" x14ac:dyDescent="0.25">
      <c r="A165" s="833"/>
      <c r="B165" s="373" t="s">
        <v>160</v>
      </c>
      <c r="C165" s="356">
        <v>42</v>
      </c>
      <c r="D165" s="357">
        <v>7</v>
      </c>
      <c r="E165" s="358">
        <v>49</v>
      </c>
      <c r="F165" s="356">
        <v>0</v>
      </c>
      <c r="G165" s="357">
        <v>0</v>
      </c>
      <c r="H165" s="358">
        <v>0</v>
      </c>
      <c r="I165" s="356">
        <v>12240.66</v>
      </c>
      <c r="J165" s="357">
        <v>1309.0700000000002</v>
      </c>
      <c r="K165" s="358">
        <v>13549.73</v>
      </c>
      <c r="L165" s="356">
        <v>0</v>
      </c>
      <c r="M165" s="357">
        <v>0</v>
      </c>
      <c r="N165" s="358">
        <v>0</v>
      </c>
      <c r="O165" s="356">
        <v>4089.8599999999997</v>
      </c>
      <c r="P165" s="357">
        <v>785.03</v>
      </c>
      <c r="Q165" s="358">
        <v>4874.8899999999994</v>
      </c>
      <c r="R165" s="81">
        <v>16372.52</v>
      </c>
      <c r="S165" s="82">
        <v>2101.1000000000004</v>
      </c>
      <c r="T165" s="83">
        <v>18473.620000000003</v>
      </c>
    </row>
    <row r="166" spans="1:20" s="3" customFormat="1" ht="18" customHeight="1" thickBot="1" x14ac:dyDescent="0.3">
      <c r="A166" s="834"/>
      <c r="B166" s="359" t="s">
        <v>170</v>
      </c>
      <c r="C166" s="360">
        <v>20</v>
      </c>
      <c r="D166" s="361">
        <v>0</v>
      </c>
      <c r="E166" s="362">
        <v>20</v>
      </c>
      <c r="F166" s="360">
        <v>0</v>
      </c>
      <c r="G166" s="361">
        <v>0</v>
      </c>
      <c r="H166" s="362">
        <v>0</v>
      </c>
      <c r="I166" s="360">
        <v>312.5</v>
      </c>
      <c r="J166" s="361">
        <v>120</v>
      </c>
      <c r="K166" s="362">
        <v>432.5</v>
      </c>
      <c r="L166" s="360">
        <v>28</v>
      </c>
      <c r="M166" s="361">
        <v>0</v>
      </c>
      <c r="N166" s="362">
        <v>28</v>
      </c>
      <c r="O166" s="360">
        <v>657.75</v>
      </c>
      <c r="P166" s="361">
        <v>150.75</v>
      </c>
      <c r="Q166" s="362">
        <v>808.5</v>
      </c>
      <c r="R166" s="363">
        <v>1018.25</v>
      </c>
      <c r="S166" s="364">
        <v>270.75</v>
      </c>
      <c r="T166" s="365">
        <v>1289</v>
      </c>
    </row>
    <row r="167" spans="1:20" s="3" customFormat="1" ht="18" customHeight="1" thickBot="1" x14ac:dyDescent="0.3">
      <c r="A167" s="836" t="s">
        <v>171</v>
      </c>
      <c r="B167" s="837"/>
      <c r="C167" s="342">
        <f>SUM(C168:C184)</f>
        <v>3069.51</v>
      </c>
      <c r="D167" s="343">
        <f t="shared" ref="D167:T167" si="12">SUM(D168:D184)</f>
        <v>824.59</v>
      </c>
      <c r="E167" s="344">
        <f t="shared" si="12"/>
        <v>3894.1000000000004</v>
      </c>
      <c r="F167" s="342">
        <f t="shared" si="12"/>
        <v>0</v>
      </c>
      <c r="G167" s="343">
        <f t="shared" si="12"/>
        <v>0</v>
      </c>
      <c r="H167" s="344">
        <f t="shared" si="12"/>
        <v>0</v>
      </c>
      <c r="I167" s="342">
        <f t="shared" si="12"/>
        <v>7552.22</v>
      </c>
      <c r="J167" s="343">
        <f t="shared" si="12"/>
        <v>9358.27</v>
      </c>
      <c r="K167" s="344">
        <f t="shared" si="12"/>
        <v>16910.490000000002</v>
      </c>
      <c r="L167" s="342">
        <f t="shared" si="12"/>
        <v>0</v>
      </c>
      <c r="M167" s="343">
        <f t="shared" si="12"/>
        <v>0</v>
      </c>
      <c r="N167" s="344">
        <f t="shared" si="12"/>
        <v>0</v>
      </c>
      <c r="O167" s="342">
        <f t="shared" si="12"/>
        <v>55755.840000000004</v>
      </c>
      <c r="P167" s="343">
        <f t="shared" si="12"/>
        <v>286121.75</v>
      </c>
      <c r="Q167" s="344">
        <f t="shared" si="12"/>
        <v>341877.58999999997</v>
      </c>
      <c r="R167" s="345">
        <f t="shared" si="12"/>
        <v>66377.570000000007</v>
      </c>
      <c r="S167" s="346">
        <f t="shared" si="12"/>
        <v>296304.61</v>
      </c>
      <c r="T167" s="347">
        <f t="shared" si="12"/>
        <v>362682.18</v>
      </c>
    </row>
    <row r="168" spans="1:20" s="3" customFormat="1" ht="18" customHeight="1" x14ac:dyDescent="0.25">
      <c r="A168" s="832" t="s">
        <v>172</v>
      </c>
      <c r="B168" s="366" t="s">
        <v>173</v>
      </c>
      <c r="C168" s="367">
        <v>195</v>
      </c>
      <c r="D168" s="368">
        <v>278.93</v>
      </c>
      <c r="E168" s="369">
        <v>473.93</v>
      </c>
      <c r="F168" s="367">
        <v>0</v>
      </c>
      <c r="G168" s="368">
        <v>0</v>
      </c>
      <c r="H168" s="369">
        <v>0</v>
      </c>
      <c r="I168" s="367">
        <v>978.81000000000006</v>
      </c>
      <c r="J168" s="368">
        <v>1293.8900000000001</v>
      </c>
      <c r="K168" s="369">
        <v>2272.7000000000003</v>
      </c>
      <c r="L168" s="367">
        <v>0</v>
      </c>
      <c r="M168" s="368">
        <v>0</v>
      </c>
      <c r="N168" s="369">
        <v>0</v>
      </c>
      <c r="O168" s="367">
        <v>13430.460000000001</v>
      </c>
      <c r="P168" s="368">
        <v>26265.73</v>
      </c>
      <c r="Q168" s="369">
        <v>39696.19</v>
      </c>
      <c r="R168" s="370">
        <v>14604.27</v>
      </c>
      <c r="S168" s="371">
        <v>27838.55</v>
      </c>
      <c r="T168" s="372">
        <v>42442.82</v>
      </c>
    </row>
    <row r="169" spans="1:20" s="3" customFormat="1" ht="18" customHeight="1" x14ac:dyDescent="0.25">
      <c r="A169" s="833"/>
      <c r="B169" s="373" t="s">
        <v>174</v>
      </c>
      <c r="C169" s="356">
        <v>23</v>
      </c>
      <c r="D169" s="357">
        <v>53.5</v>
      </c>
      <c r="E169" s="358">
        <v>76.5</v>
      </c>
      <c r="F169" s="356">
        <v>0</v>
      </c>
      <c r="G169" s="357">
        <v>0</v>
      </c>
      <c r="H169" s="358">
        <v>0</v>
      </c>
      <c r="I169" s="356">
        <v>206.94</v>
      </c>
      <c r="J169" s="357">
        <v>592.27</v>
      </c>
      <c r="K169" s="358">
        <v>799.21</v>
      </c>
      <c r="L169" s="356">
        <v>0</v>
      </c>
      <c r="M169" s="357">
        <v>0</v>
      </c>
      <c r="N169" s="358">
        <v>0</v>
      </c>
      <c r="O169" s="356">
        <v>2839.51</v>
      </c>
      <c r="P169" s="357">
        <v>17080.870000000003</v>
      </c>
      <c r="Q169" s="358">
        <v>19920.380000000005</v>
      </c>
      <c r="R169" s="81">
        <v>3069.4500000000003</v>
      </c>
      <c r="S169" s="82">
        <v>17726.640000000003</v>
      </c>
      <c r="T169" s="83">
        <v>20796.090000000004</v>
      </c>
    </row>
    <row r="170" spans="1:20" s="3" customFormat="1" ht="18" customHeight="1" x14ac:dyDescent="0.25">
      <c r="A170" s="833"/>
      <c r="B170" s="373" t="s">
        <v>175</v>
      </c>
      <c r="C170" s="356">
        <v>60</v>
      </c>
      <c r="D170" s="357">
        <v>0</v>
      </c>
      <c r="E170" s="358">
        <v>60</v>
      </c>
      <c r="F170" s="356">
        <v>0</v>
      </c>
      <c r="G170" s="357">
        <v>0</v>
      </c>
      <c r="H170" s="358">
        <v>0</v>
      </c>
      <c r="I170" s="356">
        <v>3321.41</v>
      </c>
      <c r="J170" s="357">
        <v>2081.02</v>
      </c>
      <c r="K170" s="358">
        <v>5402.43</v>
      </c>
      <c r="L170" s="356">
        <v>0</v>
      </c>
      <c r="M170" s="357">
        <v>0</v>
      </c>
      <c r="N170" s="358">
        <v>0</v>
      </c>
      <c r="O170" s="356">
        <v>14873.140000000001</v>
      </c>
      <c r="P170" s="357">
        <v>77570.850000000006</v>
      </c>
      <c r="Q170" s="358">
        <v>92443.99</v>
      </c>
      <c r="R170" s="81">
        <v>18254.550000000003</v>
      </c>
      <c r="S170" s="82">
        <v>79651.87000000001</v>
      </c>
      <c r="T170" s="83">
        <v>97906.420000000013</v>
      </c>
    </row>
    <row r="171" spans="1:20" s="3" customFormat="1" ht="18" customHeight="1" x14ac:dyDescent="0.25">
      <c r="A171" s="833"/>
      <c r="B171" s="373" t="s">
        <v>176</v>
      </c>
      <c r="C171" s="356">
        <v>40</v>
      </c>
      <c r="D171" s="357">
        <v>5</v>
      </c>
      <c r="E171" s="358">
        <v>45</v>
      </c>
      <c r="F171" s="356">
        <v>0</v>
      </c>
      <c r="G171" s="357">
        <v>0</v>
      </c>
      <c r="H171" s="358">
        <v>0</v>
      </c>
      <c r="I171" s="356">
        <v>60.34</v>
      </c>
      <c r="J171" s="357">
        <v>651.90000000000009</v>
      </c>
      <c r="K171" s="358">
        <v>712.24000000000012</v>
      </c>
      <c r="L171" s="356">
        <v>0</v>
      </c>
      <c r="M171" s="357">
        <v>0</v>
      </c>
      <c r="N171" s="358">
        <v>0</v>
      </c>
      <c r="O171" s="356">
        <v>224.66</v>
      </c>
      <c r="P171" s="357">
        <v>2137.6</v>
      </c>
      <c r="Q171" s="358">
        <v>2362.2599999999998</v>
      </c>
      <c r="R171" s="81">
        <v>325</v>
      </c>
      <c r="S171" s="82">
        <v>2794.5</v>
      </c>
      <c r="T171" s="83">
        <v>3119.5</v>
      </c>
    </row>
    <row r="172" spans="1:20" s="3" customFormat="1" ht="18" customHeight="1" x14ac:dyDescent="0.25">
      <c r="A172" s="833"/>
      <c r="B172" s="373" t="s">
        <v>177</v>
      </c>
      <c r="C172" s="356">
        <v>0</v>
      </c>
      <c r="D172" s="357">
        <v>0</v>
      </c>
      <c r="E172" s="358">
        <v>0</v>
      </c>
      <c r="F172" s="356">
        <v>0</v>
      </c>
      <c r="G172" s="357">
        <v>0</v>
      </c>
      <c r="H172" s="358">
        <v>0</v>
      </c>
      <c r="I172" s="356">
        <v>607</v>
      </c>
      <c r="J172" s="357">
        <v>582.51</v>
      </c>
      <c r="K172" s="358">
        <v>1189.51</v>
      </c>
      <c r="L172" s="356">
        <v>0</v>
      </c>
      <c r="M172" s="357">
        <v>0</v>
      </c>
      <c r="N172" s="358">
        <v>0</v>
      </c>
      <c r="O172" s="356">
        <v>4872.75</v>
      </c>
      <c r="P172" s="357">
        <v>10845.74</v>
      </c>
      <c r="Q172" s="358">
        <v>15718.49</v>
      </c>
      <c r="R172" s="81">
        <v>5479.75</v>
      </c>
      <c r="S172" s="82">
        <v>11428.25</v>
      </c>
      <c r="T172" s="83">
        <v>16908</v>
      </c>
    </row>
    <row r="173" spans="1:20" s="3" customFormat="1" ht="18" customHeight="1" x14ac:dyDescent="0.25">
      <c r="A173" s="833"/>
      <c r="B173" s="373" t="s">
        <v>178</v>
      </c>
      <c r="C173" s="356">
        <v>0</v>
      </c>
      <c r="D173" s="357">
        <v>0</v>
      </c>
      <c r="E173" s="358">
        <v>0</v>
      </c>
      <c r="F173" s="356">
        <v>0</v>
      </c>
      <c r="G173" s="357">
        <v>0</v>
      </c>
      <c r="H173" s="358">
        <v>0</v>
      </c>
      <c r="I173" s="356">
        <v>40.4</v>
      </c>
      <c r="J173" s="357">
        <v>175</v>
      </c>
      <c r="K173" s="358">
        <v>215.4</v>
      </c>
      <c r="L173" s="356">
        <v>0</v>
      </c>
      <c r="M173" s="357">
        <v>0</v>
      </c>
      <c r="N173" s="358">
        <v>0</v>
      </c>
      <c r="O173" s="356">
        <v>210.2</v>
      </c>
      <c r="P173" s="357">
        <v>880</v>
      </c>
      <c r="Q173" s="358">
        <v>1090.2</v>
      </c>
      <c r="R173" s="81">
        <v>250.6</v>
      </c>
      <c r="S173" s="82">
        <v>1055</v>
      </c>
      <c r="T173" s="83">
        <v>1305.5999999999999</v>
      </c>
    </row>
    <row r="174" spans="1:20" s="3" customFormat="1" ht="18" customHeight="1" x14ac:dyDescent="0.25">
      <c r="A174" s="833"/>
      <c r="B174" s="373" t="s">
        <v>179</v>
      </c>
      <c r="C174" s="356">
        <v>15</v>
      </c>
      <c r="D174" s="357">
        <v>182.5</v>
      </c>
      <c r="E174" s="358">
        <v>197.5</v>
      </c>
      <c r="F174" s="356">
        <v>0</v>
      </c>
      <c r="G174" s="357">
        <v>0</v>
      </c>
      <c r="H174" s="358">
        <v>0</v>
      </c>
      <c r="I174" s="356">
        <v>528.6</v>
      </c>
      <c r="J174" s="357">
        <v>255.4</v>
      </c>
      <c r="K174" s="358">
        <v>784</v>
      </c>
      <c r="L174" s="356">
        <v>0</v>
      </c>
      <c r="M174" s="357">
        <v>0</v>
      </c>
      <c r="N174" s="358">
        <v>0</v>
      </c>
      <c r="O174" s="356">
        <v>3802.7799999999997</v>
      </c>
      <c r="P174" s="357">
        <v>8117</v>
      </c>
      <c r="Q174" s="358">
        <v>11919.779999999999</v>
      </c>
      <c r="R174" s="81">
        <v>4346.38</v>
      </c>
      <c r="S174" s="82">
        <v>8554.9</v>
      </c>
      <c r="T174" s="83">
        <v>12901.279999999999</v>
      </c>
    </row>
    <row r="175" spans="1:20" s="3" customFormat="1" ht="18" customHeight="1" x14ac:dyDescent="0.25">
      <c r="A175" s="833"/>
      <c r="B175" s="373" t="s">
        <v>180</v>
      </c>
      <c r="C175" s="356">
        <v>0</v>
      </c>
      <c r="D175" s="357">
        <v>0</v>
      </c>
      <c r="E175" s="358">
        <v>0</v>
      </c>
      <c r="F175" s="356">
        <v>0</v>
      </c>
      <c r="G175" s="357">
        <v>0</v>
      </c>
      <c r="H175" s="358">
        <v>0</v>
      </c>
      <c r="I175" s="356">
        <v>17.5</v>
      </c>
      <c r="J175" s="357">
        <v>5.5</v>
      </c>
      <c r="K175" s="358">
        <v>23</v>
      </c>
      <c r="L175" s="356">
        <v>0</v>
      </c>
      <c r="M175" s="357">
        <v>0</v>
      </c>
      <c r="N175" s="358">
        <v>0</v>
      </c>
      <c r="O175" s="356">
        <v>32.5</v>
      </c>
      <c r="P175" s="357">
        <v>69.5</v>
      </c>
      <c r="Q175" s="358">
        <v>102</v>
      </c>
      <c r="R175" s="81">
        <v>50</v>
      </c>
      <c r="S175" s="82">
        <v>75</v>
      </c>
      <c r="T175" s="83">
        <v>125</v>
      </c>
    </row>
    <row r="176" spans="1:20" s="3" customFormat="1" ht="18" customHeight="1" x14ac:dyDescent="0.25">
      <c r="A176" s="833"/>
      <c r="B176" s="373" t="s">
        <v>181</v>
      </c>
      <c r="C176" s="356">
        <v>0</v>
      </c>
      <c r="D176" s="357">
        <v>0</v>
      </c>
      <c r="E176" s="358">
        <v>0</v>
      </c>
      <c r="F176" s="356">
        <v>0</v>
      </c>
      <c r="G176" s="357">
        <v>0</v>
      </c>
      <c r="H176" s="358">
        <v>0</v>
      </c>
      <c r="I176" s="356">
        <v>103.75</v>
      </c>
      <c r="J176" s="357">
        <v>123.53</v>
      </c>
      <c r="K176" s="358">
        <v>227.28</v>
      </c>
      <c r="L176" s="356">
        <v>0</v>
      </c>
      <c r="M176" s="357">
        <v>0</v>
      </c>
      <c r="N176" s="358">
        <v>0</v>
      </c>
      <c r="O176" s="356">
        <v>402</v>
      </c>
      <c r="P176" s="357">
        <v>1072.47</v>
      </c>
      <c r="Q176" s="358">
        <v>1474.47</v>
      </c>
      <c r="R176" s="81">
        <v>505.75</v>
      </c>
      <c r="S176" s="82">
        <v>1196</v>
      </c>
      <c r="T176" s="83">
        <v>1701.75</v>
      </c>
    </row>
    <row r="177" spans="1:20" s="3" customFormat="1" ht="18" customHeight="1" x14ac:dyDescent="0.25">
      <c r="A177" s="833"/>
      <c r="B177" s="373" t="s">
        <v>182</v>
      </c>
      <c r="C177" s="356">
        <v>0</v>
      </c>
      <c r="D177" s="357">
        <v>165</v>
      </c>
      <c r="E177" s="358">
        <v>165</v>
      </c>
      <c r="F177" s="356">
        <v>0</v>
      </c>
      <c r="G177" s="357">
        <v>0</v>
      </c>
      <c r="H177" s="358">
        <v>0</v>
      </c>
      <c r="I177" s="356">
        <v>374.75</v>
      </c>
      <c r="J177" s="357">
        <v>611.75</v>
      </c>
      <c r="K177" s="358">
        <v>986.5</v>
      </c>
      <c r="L177" s="356">
        <v>0</v>
      </c>
      <c r="M177" s="357">
        <v>0</v>
      </c>
      <c r="N177" s="358">
        <v>0</v>
      </c>
      <c r="O177" s="356">
        <v>2660.6899999999996</v>
      </c>
      <c r="P177" s="357">
        <v>12674.91</v>
      </c>
      <c r="Q177" s="358">
        <v>15335.599999999999</v>
      </c>
      <c r="R177" s="81">
        <v>3035.4399999999996</v>
      </c>
      <c r="S177" s="82">
        <v>13451.66</v>
      </c>
      <c r="T177" s="83">
        <v>16487.099999999999</v>
      </c>
    </row>
    <row r="178" spans="1:20" s="3" customFormat="1" ht="18" customHeight="1" x14ac:dyDescent="0.25">
      <c r="A178" s="833"/>
      <c r="B178" s="373" t="s">
        <v>183</v>
      </c>
      <c r="C178" s="356">
        <v>2692.01</v>
      </c>
      <c r="D178" s="357">
        <v>128.66</v>
      </c>
      <c r="E178" s="358">
        <v>2820.67</v>
      </c>
      <c r="F178" s="356">
        <v>0</v>
      </c>
      <c r="G178" s="357">
        <v>0</v>
      </c>
      <c r="H178" s="358">
        <v>0</v>
      </c>
      <c r="I178" s="356">
        <v>789.21</v>
      </c>
      <c r="J178" s="357">
        <v>1119.2400000000002</v>
      </c>
      <c r="K178" s="358">
        <v>1908.4500000000003</v>
      </c>
      <c r="L178" s="356">
        <v>0</v>
      </c>
      <c r="M178" s="357">
        <v>0</v>
      </c>
      <c r="N178" s="358">
        <v>0</v>
      </c>
      <c r="O178" s="356">
        <v>5777.4800000000005</v>
      </c>
      <c r="P178" s="357">
        <v>99254.339999999982</v>
      </c>
      <c r="Q178" s="358">
        <v>105031.81999999998</v>
      </c>
      <c r="R178" s="81">
        <v>9258.7000000000007</v>
      </c>
      <c r="S178" s="82">
        <v>100502.23999999998</v>
      </c>
      <c r="T178" s="83">
        <v>109760.93999999997</v>
      </c>
    </row>
    <row r="179" spans="1:20" s="3" customFormat="1" ht="18" customHeight="1" x14ac:dyDescent="0.25">
      <c r="A179" s="833"/>
      <c r="B179" s="373" t="s">
        <v>172</v>
      </c>
      <c r="C179" s="356">
        <v>8.5</v>
      </c>
      <c r="D179" s="357">
        <v>11</v>
      </c>
      <c r="E179" s="358">
        <v>19.5</v>
      </c>
      <c r="F179" s="356">
        <v>0</v>
      </c>
      <c r="G179" s="357">
        <v>0</v>
      </c>
      <c r="H179" s="358">
        <v>0</v>
      </c>
      <c r="I179" s="356">
        <v>0</v>
      </c>
      <c r="J179" s="357">
        <v>0</v>
      </c>
      <c r="K179" s="358">
        <v>0</v>
      </c>
      <c r="L179" s="356">
        <v>0</v>
      </c>
      <c r="M179" s="357">
        <v>0</v>
      </c>
      <c r="N179" s="358">
        <v>0</v>
      </c>
      <c r="O179" s="356">
        <v>0</v>
      </c>
      <c r="P179" s="357">
        <v>0</v>
      </c>
      <c r="Q179" s="358">
        <v>0</v>
      </c>
      <c r="R179" s="81">
        <v>8.5</v>
      </c>
      <c r="S179" s="82">
        <v>11</v>
      </c>
      <c r="T179" s="83">
        <v>19.5</v>
      </c>
    </row>
    <row r="180" spans="1:20" s="3" customFormat="1" ht="18" customHeight="1" x14ac:dyDescent="0.25">
      <c r="A180" s="833"/>
      <c r="B180" s="373" t="s">
        <v>184</v>
      </c>
      <c r="C180" s="356">
        <v>0</v>
      </c>
      <c r="D180" s="357">
        <v>0</v>
      </c>
      <c r="E180" s="358">
        <v>0</v>
      </c>
      <c r="F180" s="356">
        <v>0</v>
      </c>
      <c r="G180" s="357">
        <v>0</v>
      </c>
      <c r="H180" s="358">
        <v>0</v>
      </c>
      <c r="I180" s="356">
        <v>3</v>
      </c>
      <c r="J180" s="357">
        <v>10</v>
      </c>
      <c r="K180" s="358">
        <v>13</v>
      </c>
      <c r="L180" s="356">
        <v>0</v>
      </c>
      <c r="M180" s="357">
        <v>0</v>
      </c>
      <c r="N180" s="358">
        <v>0</v>
      </c>
      <c r="O180" s="356">
        <v>439</v>
      </c>
      <c r="P180" s="357">
        <v>400.5</v>
      </c>
      <c r="Q180" s="358">
        <v>839.5</v>
      </c>
      <c r="R180" s="81">
        <v>442</v>
      </c>
      <c r="S180" s="82">
        <v>410.5</v>
      </c>
      <c r="T180" s="83">
        <v>852.5</v>
      </c>
    </row>
    <row r="181" spans="1:20" s="3" customFormat="1" ht="18" customHeight="1" x14ac:dyDescent="0.25">
      <c r="A181" s="833"/>
      <c r="B181" s="373" t="s">
        <v>185</v>
      </c>
      <c r="C181" s="356">
        <v>36</v>
      </c>
      <c r="D181" s="357">
        <v>0</v>
      </c>
      <c r="E181" s="358">
        <v>36</v>
      </c>
      <c r="F181" s="356">
        <v>0</v>
      </c>
      <c r="G181" s="357">
        <v>0</v>
      </c>
      <c r="H181" s="358">
        <v>0</v>
      </c>
      <c r="I181" s="356">
        <v>392.01</v>
      </c>
      <c r="J181" s="357">
        <v>634.68000000000006</v>
      </c>
      <c r="K181" s="358">
        <v>1026.69</v>
      </c>
      <c r="L181" s="356">
        <v>0</v>
      </c>
      <c r="M181" s="357">
        <v>0</v>
      </c>
      <c r="N181" s="358">
        <v>0</v>
      </c>
      <c r="O181" s="356">
        <v>3850.07</v>
      </c>
      <c r="P181" s="357">
        <v>9797.42</v>
      </c>
      <c r="Q181" s="358">
        <v>13647.49</v>
      </c>
      <c r="R181" s="81">
        <v>4278.08</v>
      </c>
      <c r="S181" s="82">
        <v>10432.1</v>
      </c>
      <c r="T181" s="83">
        <v>14710.18</v>
      </c>
    </row>
    <row r="182" spans="1:20" s="3" customFormat="1" ht="18" customHeight="1" x14ac:dyDescent="0.25">
      <c r="A182" s="833"/>
      <c r="B182" s="373" t="s">
        <v>189</v>
      </c>
      <c r="C182" s="356">
        <v>0</v>
      </c>
      <c r="D182" s="357">
        <v>0</v>
      </c>
      <c r="E182" s="358">
        <v>0</v>
      </c>
      <c r="F182" s="356">
        <v>0</v>
      </c>
      <c r="G182" s="357">
        <v>0</v>
      </c>
      <c r="H182" s="358">
        <v>0</v>
      </c>
      <c r="I182" s="356">
        <v>39</v>
      </c>
      <c r="J182" s="357">
        <v>50.75</v>
      </c>
      <c r="K182" s="358">
        <v>89.75</v>
      </c>
      <c r="L182" s="356">
        <v>0</v>
      </c>
      <c r="M182" s="357">
        <v>0</v>
      </c>
      <c r="N182" s="358">
        <v>0</v>
      </c>
      <c r="O182" s="356">
        <v>541.25</v>
      </c>
      <c r="P182" s="357">
        <v>627.75</v>
      </c>
      <c r="Q182" s="358">
        <v>1169</v>
      </c>
      <c r="R182" s="81">
        <v>580.25</v>
      </c>
      <c r="S182" s="82">
        <v>678.5</v>
      </c>
      <c r="T182" s="83">
        <v>1258.75</v>
      </c>
    </row>
    <row r="183" spans="1:20" s="3" customFormat="1" ht="18" customHeight="1" x14ac:dyDescent="0.25">
      <c r="A183" s="833"/>
      <c r="B183" s="373" t="s">
        <v>186</v>
      </c>
      <c r="C183" s="356">
        <v>0</v>
      </c>
      <c r="D183" s="357">
        <v>0</v>
      </c>
      <c r="E183" s="358">
        <v>0</v>
      </c>
      <c r="F183" s="356">
        <v>0</v>
      </c>
      <c r="G183" s="357">
        <v>0</v>
      </c>
      <c r="H183" s="358">
        <v>0</v>
      </c>
      <c r="I183" s="356">
        <v>48</v>
      </c>
      <c r="J183" s="357">
        <v>955.82999999999993</v>
      </c>
      <c r="K183" s="358">
        <v>1003.8299999999999</v>
      </c>
      <c r="L183" s="356">
        <v>0</v>
      </c>
      <c r="M183" s="357">
        <v>0</v>
      </c>
      <c r="N183" s="358">
        <v>0</v>
      </c>
      <c r="O183" s="356">
        <v>1496</v>
      </c>
      <c r="P183" s="357">
        <v>18796.560000000001</v>
      </c>
      <c r="Q183" s="358">
        <v>20292.560000000001</v>
      </c>
      <c r="R183" s="81">
        <v>1544</v>
      </c>
      <c r="S183" s="82">
        <v>19752.39</v>
      </c>
      <c r="T183" s="83">
        <v>21296.39</v>
      </c>
    </row>
    <row r="184" spans="1:20" s="3" customFormat="1" ht="18" customHeight="1" thickBot="1" x14ac:dyDescent="0.3">
      <c r="A184" s="834"/>
      <c r="B184" s="359" t="s">
        <v>187</v>
      </c>
      <c r="C184" s="360">
        <v>0</v>
      </c>
      <c r="D184" s="361">
        <v>0</v>
      </c>
      <c r="E184" s="362">
        <v>0</v>
      </c>
      <c r="F184" s="360">
        <v>0</v>
      </c>
      <c r="G184" s="361">
        <v>0</v>
      </c>
      <c r="H184" s="362">
        <v>0</v>
      </c>
      <c r="I184" s="360">
        <v>41.5</v>
      </c>
      <c r="J184" s="361">
        <v>215</v>
      </c>
      <c r="K184" s="362">
        <v>256.5</v>
      </c>
      <c r="L184" s="360">
        <v>0</v>
      </c>
      <c r="M184" s="361">
        <v>0</v>
      </c>
      <c r="N184" s="362">
        <v>0</v>
      </c>
      <c r="O184" s="360">
        <v>303.35000000000002</v>
      </c>
      <c r="P184" s="361">
        <v>530.51</v>
      </c>
      <c r="Q184" s="362">
        <v>833.86</v>
      </c>
      <c r="R184" s="363">
        <v>344.85</v>
      </c>
      <c r="S184" s="364">
        <v>745.51</v>
      </c>
      <c r="T184" s="365">
        <v>1090.3600000000001</v>
      </c>
    </row>
    <row r="185" spans="1:20" s="3" customFormat="1" ht="18" customHeight="1" thickBot="1" x14ac:dyDescent="0.3">
      <c r="A185" s="836" t="s">
        <v>190</v>
      </c>
      <c r="B185" s="837"/>
      <c r="C185" s="342">
        <f>SUM(C186:C202)</f>
        <v>71228.26999999999</v>
      </c>
      <c r="D185" s="343">
        <f t="shared" ref="D185:T185" si="13">SUM(D186:D202)</f>
        <v>98429.79</v>
      </c>
      <c r="E185" s="344">
        <f t="shared" si="13"/>
        <v>169658.06</v>
      </c>
      <c r="F185" s="342">
        <f t="shared" si="13"/>
        <v>220</v>
      </c>
      <c r="G185" s="343">
        <f t="shared" si="13"/>
        <v>6250</v>
      </c>
      <c r="H185" s="344">
        <f t="shared" si="13"/>
        <v>6470</v>
      </c>
      <c r="I185" s="342">
        <f t="shared" si="13"/>
        <v>84324.09</v>
      </c>
      <c r="J185" s="343">
        <f t="shared" si="13"/>
        <v>44357.110000000008</v>
      </c>
      <c r="K185" s="344">
        <f t="shared" si="13"/>
        <v>128681.19999999998</v>
      </c>
      <c r="L185" s="342">
        <f t="shared" si="13"/>
        <v>18</v>
      </c>
      <c r="M185" s="343">
        <f t="shared" si="13"/>
        <v>260</v>
      </c>
      <c r="N185" s="344">
        <f t="shared" si="13"/>
        <v>278</v>
      </c>
      <c r="O185" s="342">
        <f t="shared" si="13"/>
        <v>35670.800000000003</v>
      </c>
      <c r="P185" s="343">
        <f t="shared" si="13"/>
        <v>9085.48</v>
      </c>
      <c r="Q185" s="344">
        <f t="shared" si="13"/>
        <v>44756.280000000006</v>
      </c>
      <c r="R185" s="345">
        <f t="shared" si="13"/>
        <v>191461.16</v>
      </c>
      <c r="S185" s="346">
        <f t="shared" si="13"/>
        <v>158382.37999999998</v>
      </c>
      <c r="T185" s="347">
        <f t="shared" si="13"/>
        <v>349843.54000000004</v>
      </c>
    </row>
    <row r="186" spans="1:20" s="3" customFormat="1" ht="18" customHeight="1" x14ac:dyDescent="0.25">
      <c r="A186" s="832" t="s">
        <v>191</v>
      </c>
      <c r="B186" s="366" t="s">
        <v>192</v>
      </c>
      <c r="C186" s="367">
        <v>57</v>
      </c>
      <c r="D186" s="368">
        <v>3.5</v>
      </c>
      <c r="E186" s="369">
        <v>60.5</v>
      </c>
      <c r="F186" s="367">
        <v>0</v>
      </c>
      <c r="G186" s="368">
        <v>0</v>
      </c>
      <c r="H186" s="369">
        <v>0</v>
      </c>
      <c r="I186" s="367">
        <v>1906.68</v>
      </c>
      <c r="J186" s="368">
        <v>323</v>
      </c>
      <c r="K186" s="369">
        <v>2229.6800000000003</v>
      </c>
      <c r="L186" s="367">
        <v>0</v>
      </c>
      <c r="M186" s="368">
        <v>0</v>
      </c>
      <c r="N186" s="369">
        <v>0</v>
      </c>
      <c r="O186" s="367">
        <v>0</v>
      </c>
      <c r="P186" s="368">
        <v>0</v>
      </c>
      <c r="Q186" s="369">
        <v>0</v>
      </c>
      <c r="R186" s="370">
        <v>1963.68</v>
      </c>
      <c r="S186" s="371">
        <v>326.5</v>
      </c>
      <c r="T186" s="372">
        <v>2290.1800000000003</v>
      </c>
    </row>
    <row r="187" spans="1:20" s="3" customFormat="1" ht="18" customHeight="1" x14ac:dyDescent="0.25">
      <c r="A187" s="833"/>
      <c r="B187" s="373" t="s">
        <v>194</v>
      </c>
      <c r="C187" s="356">
        <v>32655.54</v>
      </c>
      <c r="D187" s="357">
        <v>71527.109999999986</v>
      </c>
      <c r="E187" s="358">
        <v>104182.65</v>
      </c>
      <c r="F187" s="356">
        <v>0</v>
      </c>
      <c r="G187" s="357">
        <v>990</v>
      </c>
      <c r="H187" s="358">
        <v>990</v>
      </c>
      <c r="I187" s="356">
        <v>18854.97</v>
      </c>
      <c r="J187" s="357">
        <v>22490.81</v>
      </c>
      <c r="K187" s="358">
        <v>41345.78</v>
      </c>
      <c r="L187" s="356">
        <v>0</v>
      </c>
      <c r="M187" s="357">
        <v>200</v>
      </c>
      <c r="N187" s="358">
        <v>200</v>
      </c>
      <c r="O187" s="356">
        <v>10583.050000000001</v>
      </c>
      <c r="P187" s="357">
        <v>4796.05</v>
      </c>
      <c r="Q187" s="358">
        <v>15379.100000000002</v>
      </c>
      <c r="R187" s="81">
        <v>62093.560000000005</v>
      </c>
      <c r="S187" s="82">
        <v>100003.96999999999</v>
      </c>
      <c r="T187" s="83">
        <v>162097.53</v>
      </c>
    </row>
    <row r="188" spans="1:20" s="3" customFormat="1" ht="18" customHeight="1" x14ac:dyDescent="0.25">
      <c r="A188" s="833"/>
      <c r="B188" s="373" t="s">
        <v>195</v>
      </c>
      <c r="C188" s="356">
        <v>9863.7000000000007</v>
      </c>
      <c r="D188" s="357">
        <v>18612.04</v>
      </c>
      <c r="E188" s="358">
        <v>28475.74</v>
      </c>
      <c r="F188" s="356">
        <v>0</v>
      </c>
      <c r="G188" s="357">
        <v>5260</v>
      </c>
      <c r="H188" s="358">
        <v>5260</v>
      </c>
      <c r="I188" s="356">
        <v>7954</v>
      </c>
      <c r="J188" s="357">
        <v>4365.75</v>
      </c>
      <c r="K188" s="358">
        <v>12319.75</v>
      </c>
      <c r="L188" s="356">
        <v>8</v>
      </c>
      <c r="M188" s="357">
        <v>0</v>
      </c>
      <c r="N188" s="358">
        <v>8</v>
      </c>
      <c r="O188" s="356">
        <v>3137</v>
      </c>
      <c r="P188" s="357">
        <v>1942.25</v>
      </c>
      <c r="Q188" s="358">
        <v>5079.25</v>
      </c>
      <c r="R188" s="81">
        <v>20962.7</v>
      </c>
      <c r="S188" s="82">
        <v>30180.04</v>
      </c>
      <c r="T188" s="83">
        <v>51142.740000000005</v>
      </c>
    </row>
    <row r="189" spans="1:20" s="3" customFormat="1" ht="18" customHeight="1" x14ac:dyDescent="0.25">
      <c r="A189" s="833"/>
      <c r="B189" s="373" t="s">
        <v>196</v>
      </c>
      <c r="C189" s="356">
        <v>0</v>
      </c>
      <c r="D189" s="357">
        <v>0</v>
      </c>
      <c r="E189" s="358">
        <v>0</v>
      </c>
      <c r="F189" s="356">
        <v>0</v>
      </c>
      <c r="G189" s="357">
        <v>0</v>
      </c>
      <c r="H189" s="358">
        <v>0</v>
      </c>
      <c r="I189" s="356">
        <v>2215.75</v>
      </c>
      <c r="J189" s="357">
        <v>736</v>
      </c>
      <c r="K189" s="358">
        <v>2951.75</v>
      </c>
      <c r="L189" s="356">
        <v>0</v>
      </c>
      <c r="M189" s="357">
        <v>0</v>
      </c>
      <c r="N189" s="358">
        <v>0</v>
      </c>
      <c r="O189" s="356">
        <v>800</v>
      </c>
      <c r="P189" s="357">
        <v>130</v>
      </c>
      <c r="Q189" s="358">
        <v>930</v>
      </c>
      <c r="R189" s="81">
        <v>3015.75</v>
      </c>
      <c r="S189" s="82">
        <v>866</v>
      </c>
      <c r="T189" s="83">
        <v>3881.75</v>
      </c>
    </row>
    <row r="190" spans="1:20" s="3" customFormat="1" ht="18" customHeight="1" x14ac:dyDescent="0.25">
      <c r="A190" s="833"/>
      <c r="B190" s="373" t="s">
        <v>197</v>
      </c>
      <c r="C190" s="356">
        <v>6095.92</v>
      </c>
      <c r="D190" s="357">
        <v>2494.3000000000002</v>
      </c>
      <c r="E190" s="358">
        <v>8590.2200000000012</v>
      </c>
      <c r="F190" s="356">
        <v>0</v>
      </c>
      <c r="G190" s="357">
        <v>0</v>
      </c>
      <c r="H190" s="358">
        <v>0</v>
      </c>
      <c r="I190" s="356">
        <v>21217.999999999996</v>
      </c>
      <c r="J190" s="357">
        <v>10405.150000000001</v>
      </c>
      <c r="K190" s="358">
        <v>31623.149999999998</v>
      </c>
      <c r="L190" s="356">
        <v>10</v>
      </c>
      <c r="M190" s="357">
        <v>0</v>
      </c>
      <c r="N190" s="358">
        <v>10</v>
      </c>
      <c r="O190" s="356">
        <v>13409.73</v>
      </c>
      <c r="P190" s="357">
        <v>1264.72</v>
      </c>
      <c r="Q190" s="358">
        <v>14674.449999999999</v>
      </c>
      <c r="R190" s="81">
        <v>40733.649999999994</v>
      </c>
      <c r="S190" s="82">
        <v>14164.17</v>
      </c>
      <c r="T190" s="83">
        <v>54897.819999999992</v>
      </c>
    </row>
    <row r="191" spans="1:20" s="3" customFormat="1" ht="18" customHeight="1" x14ac:dyDescent="0.25">
      <c r="A191" s="833"/>
      <c r="B191" s="373" t="s">
        <v>198</v>
      </c>
      <c r="C191" s="356">
        <v>35.629999999999995</v>
      </c>
      <c r="D191" s="357">
        <v>458.93</v>
      </c>
      <c r="E191" s="358">
        <v>494.56</v>
      </c>
      <c r="F191" s="356">
        <v>0</v>
      </c>
      <c r="G191" s="357">
        <v>0</v>
      </c>
      <c r="H191" s="358">
        <v>0</v>
      </c>
      <c r="I191" s="356">
        <v>0</v>
      </c>
      <c r="J191" s="357">
        <v>0</v>
      </c>
      <c r="K191" s="358">
        <v>0</v>
      </c>
      <c r="L191" s="356">
        <v>0</v>
      </c>
      <c r="M191" s="357">
        <v>0</v>
      </c>
      <c r="N191" s="358">
        <v>0</v>
      </c>
      <c r="O191" s="356">
        <v>0</v>
      </c>
      <c r="P191" s="357">
        <v>0</v>
      </c>
      <c r="Q191" s="358">
        <v>0</v>
      </c>
      <c r="R191" s="81">
        <v>35.629999999999995</v>
      </c>
      <c r="S191" s="82">
        <v>458.93</v>
      </c>
      <c r="T191" s="83">
        <v>494.56</v>
      </c>
    </row>
    <row r="192" spans="1:20" s="3" customFormat="1" ht="18" customHeight="1" x14ac:dyDescent="0.25">
      <c r="A192" s="833"/>
      <c r="B192" s="373" t="s">
        <v>199</v>
      </c>
      <c r="C192" s="356">
        <v>773</v>
      </c>
      <c r="D192" s="357">
        <v>302.5</v>
      </c>
      <c r="E192" s="358">
        <v>1075.5</v>
      </c>
      <c r="F192" s="356">
        <v>150</v>
      </c>
      <c r="G192" s="357">
        <v>0</v>
      </c>
      <c r="H192" s="358">
        <v>150</v>
      </c>
      <c r="I192" s="356">
        <v>360</v>
      </c>
      <c r="J192" s="357">
        <v>56</v>
      </c>
      <c r="K192" s="358">
        <v>416</v>
      </c>
      <c r="L192" s="356">
        <v>0</v>
      </c>
      <c r="M192" s="357">
        <v>0</v>
      </c>
      <c r="N192" s="358">
        <v>0</v>
      </c>
      <c r="O192" s="356">
        <v>0</v>
      </c>
      <c r="P192" s="357">
        <v>0</v>
      </c>
      <c r="Q192" s="358">
        <v>0</v>
      </c>
      <c r="R192" s="81">
        <v>1283</v>
      </c>
      <c r="S192" s="82">
        <v>358.5</v>
      </c>
      <c r="T192" s="83">
        <v>1641.5</v>
      </c>
    </row>
    <row r="193" spans="1:20" s="3" customFormat="1" ht="18" customHeight="1" x14ac:dyDescent="0.25">
      <c r="A193" s="833"/>
      <c r="B193" s="373" t="s">
        <v>201</v>
      </c>
      <c r="C193" s="356">
        <v>1443.98</v>
      </c>
      <c r="D193" s="357">
        <v>448.36</v>
      </c>
      <c r="E193" s="358">
        <v>1892.3400000000001</v>
      </c>
      <c r="F193" s="356">
        <v>0</v>
      </c>
      <c r="G193" s="357">
        <v>0</v>
      </c>
      <c r="H193" s="358">
        <v>0</v>
      </c>
      <c r="I193" s="356">
        <v>0</v>
      </c>
      <c r="J193" s="357">
        <v>0</v>
      </c>
      <c r="K193" s="358">
        <v>0</v>
      </c>
      <c r="L193" s="356">
        <v>0</v>
      </c>
      <c r="M193" s="357">
        <v>0</v>
      </c>
      <c r="N193" s="358">
        <v>0</v>
      </c>
      <c r="O193" s="356">
        <v>0</v>
      </c>
      <c r="P193" s="357">
        <v>0</v>
      </c>
      <c r="Q193" s="358">
        <v>0</v>
      </c>
      <c r="R193" s="81">
        <v>1443.98</v>
      </c>
      <c r="S193" s="82">
        <v>448.36</v>
      </c>
      <c r="T193" s="83">
        <v>1892.3400000000001</v>
      </c>
    </row>
    <row r="194" spans="1:20" s="3" customFormat="1" ht="18" customHeight="1" x14ac:dyDescent="0.25">
      <c r="A194" s="833"/>
      <c r="B194" s="373" t="s">
        <v>202</v>
      </c>
      <c r="C194" s="356">
        <v>29.5</v>
      </c>
      <c r="D194" s="357">
        <v>10.1</v>
      </c>
      <c r="E194" s="358">
        <v>39.6</v>
      </c>
      <c r="F194" s="356">
        <v>0</v>
      </c>
      <c r="G194" s="357">
        <v>0</v>
      </c>
      <c r="H194" s="358">
        <v>0</v>
      </c>
      <c r="I194" s="356">
        <v>135</v>
      </c>
      <c r="J194" s="357">
        <v>0</v>
      </c>
      <c r="K194" s="358">
        <v>135</v>
      </c>
      <c r="L194" s="356">
        <v>0</v>
      </c>
      <c r="M194" s="357">
        <v>0</v>
      </c>
      <c r="N194" s="358">
        <v>0</v>
      </c>
      <c r="O194" s="356">
        <v>0</v>
      </c>
      <c r="P194" s="357">
        <v>0</v>
      </c>
      <c r="Q194" s="358">
        <v>0</v>
      </c>
      <c r="R194" s="81">
        <v>164.5</v>
      </c>
      <c r="S194" s="82">
        <v>10.1</v>
      </c>
      <c r="T194" s="83">
        <v>174.6</v>
      </c>
    </row>
    <row r="195" spans="1:20" s="3" customFormat="1" ht="18" customHeight="1" x14ac:dyDescent="0.25">
      <c r="A195" s="833"/>
      <c r="B195" s="373" t="s">
        <v>203</v>
      </c>
      <c r="C195" s="356">
        <v>132.85</v>
      </c>
      <c r="D195" s="357">
        <v>10</v>
      </c>
      <c r="E195" s="358">
        <v>142.85</v>
      </c>
      <c r="F195" s="356">
        <v>0</v>
      </c>
      <c r="G195" s="357">
        <v>0</v>
      </c>
      <c r="H195" s="358">
        <v>0</v>
      </c>
      <c r="I195" s="356">
        <v>124</v>
      </c>
      <c r="J195" s="357">
        <v>29.5</v>
      </c>
      <c r="K195" s="358">
        <v>153.5</v>
      </c>
      <c r="L195" s="356">
        <v>0</v>
      </c>
      <c r="M195" s="357">
        <v>0</v>
      </c>
      <c r="N195" s="358">
        <v>0</v>
      </c>
      <c r="O195" s="356">
        <v>0</v>
      </c>
      <c r="P195" s="357">
        <v>0</v>
      </c>
      <c r="Q195" s="358">
        <v>0</v>
      </c>
      <c r="R195" s="81">
        <v>256.85000000000002</v>
      </c>
      <c r="S195" s="82">
        <v>39.5</v>
      </c>
      <c r="T195" s="83">
        <v>296.35000000000002</v>
      </c>
    </row>
    <row r="196" spans="1:20" s="3" customFormat="1" ht="18" customHeight="1" x14ac:dyDescent="0.25">
      <c r="A196" s="833"/>
      <c r="B196" s="373" t="s">
        <v>209</v>
      </c>
      <c r="C196" s="356">
        <v>4241</v>
      </c>
      <c r="D196" s="357">
        <v>365</v>
      </c>
      <c r="E196" s="358">
        <v>4606</v>
      </c>
      <c r="F196" s="356">
        <v>0</v>
      </c>
      <c r="G196" s="357">
        <v>0</v>
      </c>
      <c r="H196" s="358">
        <v>0</v>
      </c>
      <c r="I196" s="356">
        <v>597</v>
      </c>
      <c r="J196" s="357">
        <v>482</v>
      </c>
      <c r="K196" s="358">
        <v>1079</v>
      </c>
      <c r="L196" s="356">
        <v>0</v>
      </c>
      <c r="M196" s="357">
        <v>0</v>
      </c>
      <c r="N196" s="358">
        <v>0</v>
      </c>
      <c r="O196" s="356">
        <v>395.4</v>
      </c>
      <c r="P196" s="357">
        <v>110</v>
      </c>
      <c r="Q196" s="358">
        <v>505.4</v>
      </c>
      <c r="R196" s="81">
        <v>5233.3999999999996</v>
      </c>
      <c r="S196" s="82">
        <v>957</v>
      </c>
      <c r="T196" s="83">
        <v>6190.4</v>
      </c>
    </row>
    <row r="197" spans="1:20" s="3" customFormat="1" ht="18" customHeight="1" x14ac:dyDescent="0.25">
      <c r="A197" s="833"/>
      <c r="B197" s="373" t="s">
        <v>204</v>
      </c>
      <c r="C197" s="356">
        <v>3516</v>
      </c>
      <c r="D197" s="357">
        <v>388.5</v>
      </c>
      <c r="E197" s="358">
        <v>3904.5</v>
      </c>
      <c r="F197" s="356">
        <v>0</v>
      </c>
      <c r="G197" s="357">
        <v>0</v>
      </c>
      <c r="H197" s="358">
        <v>0</v>
      </c>
      <c r="I197" s="356">
        <v>5148.32</v>
      </c>
      <c r="J197" s="357">
        <v>468.25</v>
      </c>
      <c r="K197" s="358">
        <v>5616.57</v>
      </c>
      <c r="L197" s="356">
        <v>0</v>
      </c>
      <c r="M197" s="357">
        <v>0</v>
      </c>
      <c r="N197" s="358">
        <v>0</v>
      </c>
      <c r="O197" s="356">
        <v>330</v>
      </c>
      <c r="P197" s="357">
        <v>0</v>
      </c>
      <c r="Q197" s="358">
        <v>330</v>
      </c>
      <c r="R197" s="81">
        <v>8994.32</v>
      </c>
      <c r="S197" s="82">
        <v>856.75</v>
      </c>
      <c r="T197" s="83">
        <v>9851.07</v>
      </c>
    </row>
    <row r="198" spans="1:20" s="3" customFormat="1" ht="18" customHeight="1" x14ac:dyDescent="0.25">
      <c r="A198" s="833"/>
      <c r="B198" s="373" t="s">
        <v>205</v>
      </c>
      <c r="C198" s="356">
        <v>346</v>
      </c>
      <c r="D198" s="357">
        <v>45</v>
      </c>
      <c r="E198" s="358">
        <v>391</v>
      </c>
      <c r="F198" s="356">
        <v>0</v>
      </c>
      <c r="G198" s="357">
        <v>0</v>
      </c>
      <c r="H198" s="358">
        <v>0</v>
      </c>
      <c r="I198" s="356">
        <v>1122</v>
      </c>
      <c r="J198" s="357">
        <v>150</v>
      </c>
      <c r="K198" s="358">
        <v>1272</v>
      </c>
      <c r="L198" s="356">
        <v>0</v>
      </c>
      <c r="M198" s="357">
        <v>0</v>
      </c>
      <c r="N198" s="358">
        <v>0</v>
      </c>
      <c r="O198" s="356">
        <v>442</v>
      </c>
      <c r="P198" s="357">
        <v>0</v>
      </c>
      <c r="Q198" s="358">
        <v>442</v>
      </c>
      <c r="R198" s="81">
        <v>1910</v>
      </c>
      <c r="S198" s="82">
        <v>195</v>
      </c>
      <c r="T198" s="83">
        <v>2105</v>
      </c>
    </row>
    <row r="199" spans="1:20" s="3" customFormat="1" ht="18" customHeight="1" x14ac:dyDescent="0.25">
      <c r="A199" s="833"/>
      <c r="B199" s="373" t="s">
        <v>191</v>
      </c>
      <c r="C199" s="356">
        <v>7449.75</v>
      </c>
      <c r="D199" s="357">
        <v>1614.5</v>
      </c>
      <c r="E199" s="358">
        <v>9064.25</v>
      </c>
      <c r="F199" s="356">
        <v>70</v>
      </c>
      <c r="G199" s="357">
        <v>0</v>
      </c>
      <c r="H199" s="358">
        <v>70</v>
      </c>
      <c r="I199" s="356">
        <v>7898.1200000000008</v>
      </c>
      <c r="J199" s="357">
        <v>2895.25</v>
      </c>
      <c r="K199" s="358">
        <v>10793.37</v>
      </c>
      <c r="L199" s="356">
        <v>0</v>
      </c>
      <c r="M199" s="357">
        <v>60</v>
      </c>
      <c r="N199" s="358">
        <v>60</v>
      </c>
      <c r="O199" s="356">
        <v>2403.62</v>
      </c>
      <c r="P199" s="357">
        <v>267.45999999999998</v>
      </c>
      <c r="Q199" s="358">
        <v>2671.08</v>
      </c>
      <c r="R199" s="81">
        <v>17821.490000000002</v>
      </c>
      <c r="S199" s="82">
        <v>4837.21</v>
      </c>
      <c r="T199" s="83">
        <v>22658.7</v>
      </c>
    </row>
    <row r="200" spans="1:20" s="3" customFormat="1" ht="18" customHeight="1" x14ac:dyDescent="0.25">
      <c r="A200" s="833"/>
      <c r="B200" s="373" t="s">
        <v>206</v>
      </c>
      <c r="C200" s="356">
        <v>315</v>
      </c>
      <c r="D200" s="357">
        <v>0</v>
      </c>
      <c r="E200" s="358">
        <v>315</v>
      </c>
      <c r="F200" s="356">
        <v>0</v>
      </c>
      <c r="G200" s="357">
        <v>0</v>
      </c>
      <c r="H200" s="358">
        <v>0</v>
      </c>
      <c r="I200" s="356">
        <v>2169.5</v>
      </c>
      <c r="J200" s="357">
        <v>554</v>
      </c>
      <c r="K200" s="358">
        <v>2723.5</v>
      </c>
      <c r="L200" s="356">
        <v>0</v>
      </c>
      <c r="M200" s="357">
        <v>0</v>
      </c>
      <c r="N200" s="358">
        <v>0</v>
      </c>
      <c r="O200" s="356">
        <v>0</v>
      </c>
      <c r="P200" s="357">
        <v>0</v>
      </c>
      <c r="Q200" s="358">
        <v>0</v>
      </c>
      <c r="R200" s="81">
        <v>2484.5</v>
      </c>
      <c r="S200" s="82">
        <v>554</v>
      </c>
      <c r="T200" s="83">
        <v>3038.5</v>
      </c>
    </row>
    <row r="201" spans="1:20" s="3" customFormat="1" ht="18" customHeight="1" x14ac:dyDescent="0.25">
      <c r="A201" s="833"/>
      <c r="B201" s="373" t="s">
        <v>207</v>
      </c>
      <c r="C201" s="356">
        <v>2632.4</v>
      </c>
      <c r="D201" s="357">
        <v>356.95</v>
      </c>
      <c r="E201" s="358">
        <v>2989.35</v>
      </c>
      <c r="F201" s="356">
        <v>0</v>
      </c>
      <c r="G201" s="357">
        <v>0</v>
      </c>
      <c r="H201" s="358">
        <v>0</v>
      </c>
      <c r="I201" s="356">
        <v>2370.75</v>
      </c>
      <c r="J201" s="357">
        <v>351.4</v>
      </c>
      <c r="K201" s="358">
        <v>2722.15</v>
      </c>
      <c r="L201" s="356">
        <v>0</v>
      </c>
      <c r="M201" s="357">
        <v>0</v>
      </c>
      <c r="N201" s="358">
        <v>0</v>
      </c>
      <c r="O201" s="356">
        <v>130</v>
      </c>
      <c r="P201" s="357">
        <v>55</v>
      </c>
      <c r="Q201" s="358">
        <v>185</v>
      </c>
      <c r="R201" s="81">
        <v>5133.1499999999996</v>
      </c>
      <c r="S201" s="82">
        <v>763.34999999999991</v>
      </c>
      <c r="T201" s="83">
        <v>5896.5</v>
      </c>
    </row>
    <row r="202" spans="1:20" s="3" customFormat="1" ht="18" customHeight="1" thickBot="1" x14ac:dyDescent="0.3">
      <c r="A202" s="834"/>
      <c r="B202" s="359" t="s">
        <v>208</v>
      </c>
      <c r="C202" s="360">
        <v>1641</v>
      </c>
      <c r="D202" s="361">
        <v>1793</v>
      </c>
      <c r="E202" s="362">
        <v>3434</v>
      </c>
      <c r="F202" s="360">
        <v>0</v>
      </c>
      <c r="G202" s="361">
        <v>0</v>
      </c>
      <c r="H202" s="362">
        <v>0</v>
      </c>
      <c r="I202" s="360">
        <v>12250</v>
      </c>
      <c r="J202" s="361">
        <v>1050</v>
      </c>
      <c r="K202" s="362">
        <v>13300</v>
      </c>
      <c r="L202" s="360">
        <v>0</v>
      </c>
      <c r="M202" s="361">
        <v>0</v>
      </c>
      <c r="N202" s="362">
        <v>0</v>
      </c>
      <c r="O202" s="360">
        <v>4040</v>
      </c>
      <c r="P202" s="361">
        <v>520</v>
      </c>
      <c r="Q202" s="362">
        <v>4560</v>
      </c>
      <c r="R202" s="363">
        <v>17931</v>
      </c>
      <c r="S202" s="364">
        <v>3363</v>
      </c>
      <c r="T202" s="365">
        <v>21294</v>
      </c>
    </row>
    <row r="203" spans="1:20" s="3" customFormat="1" ht="18" customHeight="1" thickBot="1" x14ac:dyDescent="0.3">
      <c r="A203" s="836" t="s">
        <v>210</v>
      </c>
      <c r="B203" s="837"/>
      <c r="C203" s="342">
        <f>SUM(C204:C213)</f>
        <v>50440.38</v>
      </c>
      <c r="D203" s="343">
        <f t="shared" ref="D203:T203" si="14">SUM(D204:D213)</f>
        <v>12125.78</v>
      </c>
      <c r="E203" s="344">
        <f t="shared" si="14"/>
        <v>62566.159999999996</v>
      </c>
      <c r="F203" s="342">
        <f t="shared" si="14"/>
        <v>0</v>
      </c>
      <c r="G203" s="343">
        <f t="shared" si="14"/>
        <v>2368</v>
      </c>
      <c r="H203" s="344">
        <f t="shared" si="14"/>
        <v>2368</v>
      </c>
      <c r="I203" s="342">
        <f t="shared" si="14"/>
        <v>109410.38</v>
      </c>
      <c r="J203" s="343">
        <f t="shared" si="14"/>
        <v>48440.69</v>
      </c>
      <c r="K203" s="344">
        <f t="shared" si="14"/>
        <v>157851.07</v>
      </c>
      <c r="L203" s="342">
        <f t="shared" si="14"/>
        <v>1135.6100000000001</v>
      </c>
      <c r="M203" s="343">
        <f t="shared" si="14"/>
        <v>13076.720000000001</v>
      </c>
      <c r="N203" s="344">
        <f t="shared" si="14"/>
        <v>14212.33</v>
      </c>
      <c r="O203" s="342">
        <f t="shared" si="14"/>
        <v>63035.529999999992</v>
      </c>
      <c r="P203" s="343">
        <f t="shared" si="14"/>
        <v>8824.06</v>
      </c>
      <c r="Q203" s="344">
        <f t="shared" si="14"/>
        <v>71859.59</v>
      </c>
      <c r="R203" s="345">
        <f t="shared" si="14"/>
        <v>224021.9</v>
      </c>
      <c r="S203" s="346">
        <f t="shared" si="14"/>
        <v>84835.25</v>
      </c>
      <c r="T203" s="347">
        <f t="shared" si="14"/>
        <v>308857.14999999997</v>
      </c>
    </row>
    <row r="204" spans="1:20" s="3" customFormat="1" ht="18" customHeight="1" x14ac:dyDescent="0.25">
      <c r="A204" s="832" t="s">
        <v>211</v>
      </c>
      <c r="B204" s="366" t="s">
        <v>212</v>
      </c>
      <c r="C204" s="367">
        <v>20</v>
      </c>
      <c r="D204" s="368">
        <v>0</v>
      </c>
      <c r="E204" s="369">
        <v>20</v>
      </c>
      <c r="F204" s="367">
        <v>0</v>
      </c>
      <c r="G204" s="368">
        <v>0</v>
      </c>
      <c r="H204" s="369">
        <v>0</v>
      </c>
      <c r="I204" s="367">
        <v>1946.2</v>
      </c>
      <c r="J204" s="368">
        <v>726</v>
      </c>
      <c r="K204" s="369">
        <v>2672.2</v>
      </c>
      <c r="L204" s="367">
        <v>0</v>
      </c>
      <c r="M204" s="368">
        <v>0</v>
      </c>
      <c r="N204" s="369">
        <v>0</v>
      </c>
      <c r="O204" s="367">
        <v>0</v>
      </c>
      <c r="P204" s="368">
        <v>0</v>
      </c>
      <c r="Q204" s="369">
        <v>0</v>
      </c>
      <c r="R204" s="370">
        <v>1966.2</v>
      </c>
      <c r="S204" s="371">
        <v>726</v>
      </c>
      <c r="T204" s="372">
        <v>2692.2</v>
      </c>
    </row>
    <row r="205" spans="1:20" s="3" customFormat="1" ht="18" customHeight="1" x14ac:dyDescent="0.25">
      <c r="A205" s="833"/>
      <c r="B205" s="373" t="s">
        <v>213</v>
      </c>
      <c r="C205" s="356">
        <v>86</v>
      </c>
      <c r="D205" s="357">
        <v>20</v>
      </c>
      <c r="E205" s="358">
        <v>106</v>
      </c>
      <c r="F205" s="356">
        <v>0</v>
      </c>
      <c r="G205" s="357">
        <v>0</v>
      </c>
      <c r="H205" s="358">
        <v>0</v>
      </c>
      <c r="I205" s="356">
        <v>0</v>
      </c>
      <c r="J205" s="357">
        <v>0</v>
      </c>
      <c r="K205" s="358">
        <v>0</v>
      </c>
      <c r="L205" s="356">
        <v>0</v>
      </c>
      <c r="M205" s="357">
        <v>0</v>
      </c>
      <c r="N205" s="358">
        <v>0</v>
      </c>
      <c r="O205" s="356">
        <v>0</v>
      </c>
      <c r="P205" s="357">
        <v>0</v>
      </c>
      <c r="Q205" s="358">
        <v>0</v>
      </c>
      <c r="R205" s="81">
        <v>86</v>
      </c>
      <c r="S205" s="82">
        <v>20</v>
      </c>
      <c r="T205" s="83">
        <v>106</v>
      </c>
    </row>
    <row r="206" spans="1:20" s="3" customFormat="1" ht="18" customHeight="1" x14ac:dyDescent="0.25">
      <c r="A206" s="833"/>
      <c r="B206" s="373" t="s">
        <v>215</v>
      </c>
      <c r="C206" s="356">
        <v>40</v>
      </c>
      <c r="D206" s="357">
        <v>5</v>
      </c>
      <c r="E206" s="358">
        <v>45</v>
      </c>
      <c r="F206" s="356">
        <v>0</v>
      </c>
      <c r="G206" s="357">
        <v>0</v>
      </c>
      <c r="H206" s="358">
        <v>0</v>
      </c>
      <c r="I206" s="356">
        <v>1014.65</v>
      </c>
      <c r="J206" s="357">
        <v>51.57</v>
      </c>
      <c r="K206" s="358">
        <v>1066.22</v>
      </c>
      <c r="L206" s="356">
        <v>0</v>
      </c>
      <c r="M206" s="357">
        <v>0</v>
      </c>
      <c r="N206" s="358">
        <v>0</v>
      </c>
      <c r="O206" s="356">
        <v>0</v>
      </c>
      <c r="P206" s="357">
        <v>0</v>
      </c>
      <c r="Q206" s="358">
        <v>0</v>
      </c>
      <c r="R206" s="81">
        <v>1054.6500000000001</v>
      </c>
      <c r="S206" s="82">
        <v>56.57</v>
      </c>
      <c r="T206" s="83">
        <v>1111.22</v>
      </c>
    </row>
    <row r="207" spans="1:20" s="3" customFormat="1" ht="18" customHeight="1" x14ac:dyDescent="0.25">
      <c r="A207" s="833"/>
      <c r="B207" s="373" t="s">
        <v>217</v>
      </c>
      <c r="C207" s="356">
        <v>2500</v>
      </c>
      <c r="D207" s="357">
        <v>1611</v>
      </c>
      <c r="E207" s="358">
        <v>4111</v>
      </c>
      <c r="F207" s="356">
        <v>0</v>
      </c>
      <c r="G207" s="357">
        <v>2368</v>
      </c>
      <c r="H207" s="358">
        <v>2368</v>
      </c>
      <c r="I207" s="356">
        <v>28043</v>
      </c>
      <c r="J207" s="357">
        <v>11061</v>
      </c>
      <c r="K207" s="358">
        <v>39104</v>
      </c>
      <c r="L207" s="356">
        <v>177.5</v>
      </c>
      <c r="M207" s="357">
        <v>2050</v>
      </c>
      <c r="N207" s="358">
        <v>2227.5</v>
      </c>
      <c r="O207" s="356">
        <v>9204</v>
      </c>
      <c r="P207" s="357">
        <v>1754</v>
      </c>
      <c r="Q207" s="358">
        <v>10958</v>
      </c>
      <c r="R207" s="81">
        <v>39924.5</v>
      </c>
      <c r="S207" s="82">
        <v>18844</v>
      </c>
      <c r="T207" s="83">
        <v>58768.5</v>
      </c>
    </row>
    <row r="208" spans="1:20" s="3" customFormat="1" ht="18" customHeight="1" x14ac:dyDescent="0.25">
      <c r="A208" s="833"/>
      <c r="B208" s="373" t="s">
        <v>218</v>
      </c>
      <c r="C208" s="356">
        <v>43079.479999999996</v>
      </c>
      <c r="D208" s="357">
        <v>8842.2800000000007</v>
      </c>
      <c r="E208" s="358">
        <v>51921.759999999995</v>
      </c>
      <c r="F208" s="356">
        <v>0</v>
      </c>
      <c r="G208" s="357">
        <v>0</v>
      </c>
      <c r="H208" s="358">
        <v>0</v>
      </c>
      <c r="I208" s="356">
        <v>19566.53</v>
      </c>
      <c r="J208" s="357">
        <v>7476.22</v>
      </c>
      <c r="K208" s="358">
        <v>27042.75</v>
      </c>
      <c r="L208" s="356">
        <v>407.75</v>
      </c>
      <c r="M208" s="357">
        <v>6729.82</v>
      </c>
      <c r="N208" s="358">
        <v>7137.57</v>
      </c>
      <c r="O208" s="356">
        <v>52021.899999999994</v>
      </c>
      <c r="P208" s="357">
        <v>7070.0599999999995</v>
      </c>
      <c r="Q208" s="358">
        <v>59091.959999999992</v>
      </c>
      <c r="R208" s="81">
        <v>115075.65999999999</v>
      </c>
      <c r="S208" s="82">
        <v>30118.379999999997</v>
      </c>
      <c r="T208" s="83">
        <v>145194.03999999998</v>
      </c>
    </row>
    <row r="209" spans="1:20" s="3" customFormat="1" ht="18" customHeight="1" x14ac:dyDescent="0.25">
      <c r="A209" s="833"/>
      <c r="B209" s="373" t="s">
        <v>219</v>
      </c>
      <c r="C209" s="356">
        <v>422</v>
      </c>
      <c r="D209" s="357">
        <v>9.5</v>
      </c>
      <c r="E209" s="358">
        <v>431.5</v>
      </c>
      <c r="F209" s="356">
        <v>0</v>
      </c>
      <c r="G209" s="357">
        <v>0</v>
      </c>
      <c r="H209" s="358">
        <v>0</v>
      </c>
      <c r="I209" s="356">
        <v>212</v>
      </c>
      <c r="J209" s="357">
        <v>77</v>
      </c>
      <c r="K209" s="358">
        <v>289</v>
      </c>
      <c r="L209" s="356">
        <v>0</v>
      </c>
      <c r="M209" s="357">
        <v>0</v>
      </c>
      <c r="N209" s="358">
        <v>0</v>
      </c>
      <c r="O209" s="356">
        <v>0</v>
      </c>
      <c r="P209" s="357">
        <v>0</v>
      </c>
      <c r="Q209" s="358">
        <v>0</v>
      </c>
      <c r="R209" s="81">
        <v>634</v>
      </c>
      <c r="S209" s="82">
        <v>86.5</v>
      </c>
      <c r="T209" s="83">
        <v>720.5</v>
      </c>
    </row>
    <row r="210" spans="1:20" s="3" customFormat="1" ht="18" customHeight="1" x14ac:dyDescent="0.25">
      <c r="A210" s="833"/>
      <c r="B210" s="373" t="s">
        <v>220</v>
      </c>
      <c r="C210" s="356">
        <v>25</v>
      </c>
      <c r="D210" s="357">
        <v>0</v>
      </c>
      <c r="E210" s="358">
        <v>25</v>
      </c>
      <c r="F210" s="356">
        <v>0</v>
      </c>
      <c r="G210" s="357">
        <v>0</v>
      </c>
      <c r="H210" s="358">
        <v>0</v>
      </c>
      <c r="I210" s="356">
        <v>0</v>
      </c>
      <c r="J210" s="357">
        <v>0</v>
      </c>
      <c r="K210" s="358">
        <v>0</v>
      </c>
      <c r="L210" s="356">
        <v>0</v>
      </c>
      <c r="M210" s="357">
        <v>0</v>
      </c>
      <c r="N210" s="358">
        <v>0</v>
      </c>
      <c r="O210" s="356">
        <v>0</v>
      </c>
      <c r="P210" s="357">
        <v>0</v>
      </c>
      <c r="Q210" s="358">
        <v>0</v>
      </c>
      <c r="R210" s="81">
        <v>25</v>
      </c>
      <c r="S210" s="82">
        <v>0</v>
      </c>
      <c r="T210" s="83">
        <v>25</v>
      </c>
    </row>
    <row r="211" spans="1:20" s="3" customFormat="1" ht="18" customHeight="1" x14ac:dyDescent="0.25">
      <c r="A211" s="833"/>
      <c r="B211" s="373" t="s">
        <v>221</v>
      </c>
      <c r="C211" s="356">
        <v>12</v>
      </c>
      <c r="D211" s="357">
        <v>8</v>
      </c>
      <c r="E211" s="358">
        <v>20</v>
      </c>
      <c r="F211" s="356">
        <v>0</v>
      </c>
      <c r="G211" s="357">
        <v>0</v>
      </c>
      <c r="H211" s="358">
        <v>0</v>
      </c>
      <c r="I211" s="356">
        <v>0</v>
      </c>
      <c r="J211" s="357">
        <v>0</v>
      </c>
      <c r="K211" s="358">
        <v>0</v>
      </c>
      <c r="L211" s="356">
        <v>0</v>
      </c>
      <c r="M211" s="357">
        <v>0</v>
      </c>
      <c r="N211" s="358">
        <v>0</v>
      </c>
      <c r="O211" s="356">
        <v>14</v>
      </c>
      <c r="P211" s="357">
        <v>0</v>
      </c>
      <c r="Q211" s="358">
        <v>14</v>
      </c>
      <c r="R211" s="81">
        <v>26</v>
      </c>
      <c r="S211" s="82">
        <v>8</v>
      </c>
      <c r="T211" s="83">
        <v>34</v>
      </c>
    </row>
    <row r="212" spans="1:20" s="3" customFormat="1" ht="18" customHeight="1" x14ac:dyDescent="0.25">
      <c r="A212" s="833"/>
      <c r="B212" s="373" t="s">
        <v>211</v>
      </c>
      <c r="C212" s="356">
        <v>4223.8999999999996</v>
      </c>
      <c r="D212" s="357">
        <v>1630</v>
      </c>
      <c r="E212" s="358">
        <v>5853.9</v>
      </c>
      <c r="F212" s="356">
        <v>0</v>
      </c>
      <c r="G212" s="357">
        <v>0</v>
      </c>
      <c r="H212" s="358">
        <v>0</v>
      </c>
      <c r="I212" s="356">
        <v>58628.000000000007</v>
      </c>
      <c r="J212" s="357">
        <v>29048.9</v>
      </c>
      <c r="K212" s="358">
        <v>87676.900000000009</v>
      </c>
      <c r="L212" s="356">
        <v>550.36</v>
      </c>
      <c r="M212" s="357">
        <v>4296.9000000000005</v>
      </c>
      <c r="N212" s="358">
        <v>4847.26</v>
      </c>
      <c r="O212" s="356">
        <v>1795.63</v>
      </c>
      <c r="P212" s="357">
        <v>0</v>
      </c>
      <c r="Q212" s="358">
        <v>1795.63</v>
      </c>
      <c r="R212" s="81">
        <v>65197.890000000007</v>
      </c>
      <c r="S212" s="82">
        <v>34975.800000000003</v>
      </c>
      <c r="T212" s="83">
        <v>100173.69</v>
      </c>
    </row>
    <row r="213" spans="1:20" s="3" customFormat="1" ht="18" customHeight="1" thickBot="1" x14ac:dyDescent="0.3">
      <c r="A213" s="834"/>
      <c r="B213" s="359" t="s">
        <v>222</v>
      </c>
      <c r="C213" s="360">
        <v>32</v>
      </c>
      <c r="D213" s="361">
        <v>0</v>
      </c>
      <c r="E213" s="362">
        <v>32</v>
      </c>
      <c r="F213" s="360">
        <v>0</v>
      </c>
      <c r="G213" s="361">
        <v>0</v>
      </c>
      <c r="H213" s="362">
        <v>0</v>
      </c>
      <c r="I213" s="360">
        <v>0</v>
      </c>
      <c r="J213" s="361">
        <v>0</v>
      </c>
      <c r="K213" s="362">
        <v>0</v>
      </c>
      <c r="L213" s="360">
        <v>0</v>
      </c>
      <c r="M213" s="361">
        <v>0</v>
      </c>
      <c r="N213" s="362">
        <v>0</v>
      </c>
      <c r="O213" s="360">
        <v>0</v>
      </c>
      <c r="P213" s="361">
        <v>0</v>
      </c>
      <c r="Q213" s="362">
        <v>0</v>
      </c>
      <c r="R213" s="363">
        <v>32</v>
      </c>
      <c r="S213" s="364">
        <v>0</v>
      </c>
      <c r="T213" s="365">
        <v>32</v>
      </c>
    </row>
    <row r="214" spans="1:20" s="3" customFormat="1" ht="18" customHeight="1" thickBot="1" x14ac:dyDescent="0.3">
      <c r="A214" s="836" t="s">
        <v>223</v>
      </c>
      <c r="B214" s="837"/>
      <c r="C214" s="342">
        <f>SUM(C215:C224)</f>
        <v>11004.84</v>
      </c>
      <c r="D214" s="343">
        <f t="shared" ref="D214:T214" si="15">SUM(D215:D224)</f>
        <v>240</v>
      </c>
      <c r="E214" s="344">
        <f t="shared" si="15"/>
        <v>11244.84</v>
      </c>
      <c r="F214" s="342">
        <f t="shared" si="15"/>
        <v>0</v>
      </c>
      <c r="G214" s="343">
        <f t="shared" si="15"/>
        <v>0</v>
      </c>
      <c r="H214" s="344">
        <f t="shared" si="15"/>
        <v>0</v>
      </c>
      <c r="I214" s="342">
        <f t="shared" si="15"/>
        <v>6585.91</v>
      </c>
      <c r="J214" s="343">
        <f t="shared" si="15"/>
        <v>4705.5599999999995</v>
      </c>
      <c r="K214" s="344">
        <f t="shared" si="15"/>
        <v>11291.47</v>
      </c>
      <c r="L214" s="342">
        <f t="shared" si="15"/>
        <v>0</v>
      </c>
      <c r="M214" s="343">
        <f t="shared" si="15"/>
        <v>0</v>
      </c>
      <c r="N214" s="344">
        <f t="shared" si="15"/>
        <v>0</v>
      </c>
      <c r="O214" s="342">
        <f t="shared" si="15"/>
        <v>65781.69</v>
      </c>
      <c r="P214" s="343">
        <f t="shared" si="15"/>
        <v>129144.72000000002</v>
      </c>
      <c r="Q214" s="344">
        <f t="shared" si="15"/>
        <v>194926.41</v>
      </c>
      <c r="R214" s="345">
        <f t="shared" si="15"/>
        <v>83372.439999999988</v>
      </c>
      <c r="S214" s="346">
        <f t="shared" si="15"/>
        <v>134090.28000000003</v>
      </c>
      <c r="T214" s="347">
        <f t="shared" si="15"/>
        <v>217462.72</v>
      </c>
    </row>
    <row r="215" spans="1:20" s="3" customFormat="1" ht="18" customHeight="1" x14ac:dyDescent="0.25">
      <c r="A215" s="838" t="s">
        <v>224</v>
      </c>
      <c r="B215" s="366" t="s">
        <v>225</v>
      </c>
      <c r="C215" s="367">
        <v>0</v>
      </c>
      <c r="D215" s="368">
        <v>0</v>
      </c>
      <c r="E215" s="369">
        <v>0</v>
      </c>
      <c r="F215" s="367">
        <v>0</v>
      </c>
      <c r="G215" s="368">
        <v>0</v>
      </c>
      <c r="H215" s="369">
        <v>0</v>
      </c>
      <c r="I215" s="367">
        <v>282.2</v>
      </c>
      <c r="J215" s="368">
        <v>117.1</v>
      </c>
      <c r="K215" s="369">
        <v>399.29999999999995</v>
      </c>
      <c r="L215" s="367">
        <v>0</v>
      </c>
      <c r="M215" s="368">
        <v>0</v>
      </c>
      <c r="N215" s="369">
        <v>0</v>
      </c>
      <c r="O215" s="367">
        <v>3914.38</v>
      </c>
      <c r="P215" s="368">
        <v>1167.9099999999999</v>
      </c>
      <c r="Q215" s="369">
        <v>5082.29</v>
      </c>
      <c r="R215" s="370">
        <v>4196.58</v>
      </c>
      <c r="S215" s="371">
        <v>1285.0099999999998</v>
      </c>
      <c r="T215" s="372">
        <v>5481.59</v>
      </c>
    </row>
    <row r="216" spans="1:20" s="3" customFormat="1" ht="18" customHeight="1" x14ac:dyDescent="0.25">
      <c r="A216" s="839"/>
      <c r="B216" s="373" t="s">
        <v>226</v>
      </c>
      <c r="C216" s="356">
        <v>0</v>
      </c>
      <c r="D216" s="357">
        <v>0</v>
      </c>
      <c r="E216" s="358">
        <v>0</v>
      </c>
      <c r="F216" s="356">
        <v>0</v>
      </c>
      <c r="G216" s="357">
        <v>0</v>
      </c>
      <c r="H216" s="358">
        <v>0</v>
      </c>
      <c r="I216" s="356">
        <v>10.3</v>
      </c>
      <c r="J216" s="357">
        <v>69.5</v>
      </c>
      <c r="K216" s="358">
        <v>79.8</v>
      </c>
      <c r="L216" s="356">
        <v>0</v>
      </c>
      <c r="M216" s="357">
        <v>0</v>
      </c>
      <c r="N216" s="358">
        <v>0</v>
      </c>
      <c r="O216" s="356">
        <v>139.69999999999999</v>
      </c>
      <c r="P216" s="357">
        <v>74.900000000000006</v>
      </c>
      <c r="Q216" s="358">
        <v>214.6</v>
      </c>
      <c r="R216" s="81">
        <v>150</v>
      </c>
      <c r="S216" s="82">
        <v>144.4</v>
      </c>
      <c r="T216" s="83">
        <v>294.39999999999998</v>
      </c>
    </row>
    <row r="217" spans="1:20" s="3" customFormat="1" ht="18" customHeight="1" x14ac:dyDescent="0.25">
      <c r="A217" s="839"/>
      <c r="B217" s="373" t="s">
        <v>227</v>
      </c>
      <c r="C217" s="356">
        <v>0</v>
      </c>
      <c r="D217" s="357">
        <v>200</v>
      </c>
      <c r="E217" s="358">
        <v>200</v>
      </c>
      <c r="F217" s="356">
        <v>0</v>
      </c>
      <c r="G217" s="357">
        <v>0</v>
      </c>
      <c r="H217" s="358">
        <v>0</v>
      </c>
      <c r="I217" s="356">
        <v>615.59999999999991</v>
      </c>
      <c r="J217" s="357">
        <v>1196.56</v>
      </c>
      <c r="K217" s="358">
        <v>1812.1599999999999</v>
      </c>
      <c r="L217" s="356">
        <v>0</v>
      </c>
      <c r="M217" s="357">
        <v>0</v>
      </c>
      <c r="N217" s="358">
        <v>0</v>
      </c>
      <c r="O217" s="356">
        <v>5467.68</v>
      </c>
      <c r="P217" s="357">
        <v>36136.500000000007</v>
      </c>
      <c r="Q217" s="358">
        <v>41604.180000000008</v>
      </c>
      <c r="R217" s="81">
        <v>6083.2800000000007</v>
      </c>
      <c r="S217" s="82">
        <v>37533.060000000005</v>
      </c>
      <c r="T217" s="83">
        <v>43616.340000000004</v>
      </c>
    </row>
    <row r="218" spans="1:20" s="3" customFormat="1" ht="18" customHeight="1" x14ac:dyDescent="0.25">
      <c r="A218" s="839"/>
      <c r="B218" s="373" t="s">
        <v>228</v>
      </c>
      <c r="C218" s="356">
        <v>5000</v>
      </c>
      <c r="D218" s="357">
        <v>0</v>
      </c>
      <c r="E218" s="358">
        <v>5000</v>
      </c>
      <c r="F218" s="356">
        <v>0</v>
      </c>
      <c r="G218" s="357">
        <v>0</v>
      </c>
      <c r="H218" s="358">
        <v>0</v>
      </c>
      <c r="I218" s="356">
        <v>2384.1999999999998</v>
      </c>
      <c r="J218" s="357">
        <v>168.8</v>
      </c>
      <c r="K218" s="358">
        <v>2553</v>
      </c>
      <c r="L218" s="356">
        <v>0</v>
      </c>
      <c r="M218" s="357">
        <v>0</v>
      </c>
      <c r="N218" s="358">
        <v>0</v>
      </c>
      <c r="O218" s="356">
        <v>16050.34</v>
      </c>
      <c r="P218" s="357">
        <v>38289.740000000005</v>
      </c>
      <c r="Q218" s="358">
        <v>54340.08</v>
      </c>
      <c r="R218" s="81">
        <v>23434.54</v>
      </c>
      <c r="S218" s="82">
        <v>38458.540000000008</v>
      </c>
      <c r="T218" s="83">
        <v>61893.080000000009</v>
      </c>
    </row>
    <row r="219" spans="1:20" s="3" customFormat="1" ht="18" customHeight="1" x14ac:dyDescent="0.25">
      <c r="A219" s="839"/>
      <c r="B219" s="373" t="s">
        <v>229</v>
      </c>
      <c r="C219" s="356">
        <v>0</v>
      </c>
      <c r="D219" s="357">
        <v>0</v>
      </c>
      <c r="E219" s="358">
        <v>0</v>
      </c>
      <c r="F219" s="356">
        <v>0</v>
      </c>
      <c r="G219" s="357">
        <v>0</v>
      </c>
      <c r="H219" s="358">
        <v>0</v>
      </c>
      <c r="I219" s="356">
        <v>0</v>
      </c>
      <c r="J219" s="357">
        <v>0</v>
      </c>
      <c r="K219" s="358">
        <v>0</v>
      </c>
      <c r="L219" s="356">
        <v>0</v>
      </c>
      <c r="M219" s="357">
        <v>0</v>
      </c>
      <c r="N219" s="358">
        <v>0</v>
      </c>
      <c r="O219" s="356">
        <v>9.1999999999999993</v>
      </c>
      <c r="P219" s="357">
        <v>8.1999999999999993</v>
      </c>
      <c r="Q219" s="358">
        <v>17.399999999999999</v>
      </c>
      <c r="R219" s="81">
        <v>9.1999999999999993</v>
      </c>
      <c r="S219" s="82">
        <v>8.1999999999999993</v>
      </c>
      <c r="T219" s="83">
        <v>17.399999999999999</v>
      </c>
    </row>
    <row r="220" spans="1:20" s="3" customFormat="1" ht="18" customHeight="1" x14ac:dyDescent="0.25">
      <c r="A220" s="839"/>
      <c r="B220" s="373" t="s">
        <v>230</v>
      </c>
      <c r="C220" s="356">
        <v>100</v>
      </c>
      <c r="D220" s="357">
        <v>0</v>
      </c>
      <c r="E220" s="358">
        <v>100</v>
      </c>
      <c r="F220" s="356">
        <v>0</v>
      </c>
      <c r="G220" s="357">
        <v>0</v>
      </c>
      <c r="H220" s="358">
        <v>0</v>
      </c>
      <c r="I220" s="356">
        <v>237.39999999999998</v>
      </c>
      <c r="J220" s="357">
        <v>12</v>
      </c>
      <c r="K220" s="358">
        <v>249.39999999999998</v>
      </c>
      <c r="L220" s="356">
        <v>0</v>
      </c>
      <c r="M220" s="357">
        <v>0</v>
      </c>
      <c r="N220" s="358">
        <v>0</v>
      </c>
      <c r="O220" s="356">
        <v>14185.4</v>
      </c>
      <c r="P220" s="357">
        <v>7341.3</v>
      </c>
      <c r="Q220" s="358">
        <v>21526.7</v>
      </c>
      <c r="R220" s="81">
        <v>14522.8</v>
      </c>
      <c r="S220" s="82">
        <v>7353.3</v>
      </c>
      <c r="T220" s="83">
        <v>21876.1</v>
      </c>
    </row>
    <row r="221" spans="1:20" s="3" customFormat="1" ht="18" customHeight="1" x14ac:dyDescent="0.25">
      <c r="A221" s="839"/>
      <c r="B221" s="373" t="s">
        <v>231</v>
      </c>
      <c r="C221" s="356">
        <v>5840.84</v>
      </c>
      <c r="D221" s="357">
        <v>0</v>
      </c>
      <c r="E221" s="358">
        <v>5840.84</v>
      </c>
      <c r="F221" s="356">
        <v>0</v>
      </c>
      <c r="G221" s="357">
        <v>0</v>
      </c>
      <c r="H221" s="358">
        <v>0</v>
      </c>
      <c r="I221" s="356">
        <v>1853.8600000000001</v>
      </c>
      <c r="J221" s="357">
        <v>345.3</v>
      </c>
      <c r="K221" s="358">
        <v>2199.1600000000003</v>
      </c>
      <c r="L221" s="356">
        <v>0</v>
      </c>
      <c r="M221" s="357">
        <v>0</v>
      </c>
      <c r="N221" s="358">
        <v>0</v>
      </c>
      <c r="O221" s="356">
        <v>20577.189999999999</v>
      </c>
      <c r="P221" s="357">
        <v>42517.47</v>
      </c>
      <c r="Q221" s="358">
        <v>63094.66</v>
      </c>
      <c r="R221" s="81">
        <v>28271.89</v>
      </c>
      <c r="S221" s="82">
        <v>42862.770000000004</v>
      </c>
      <c r="T221" s="83">
        <v>71134.66</v>
      </c>
    </row>
    <row r="222" spans="1:20" s="3" customFormat="1" ht="18" customHeight="1" x14ac:dyDescent="0.25">
      <c r="A222" s="839"/>
      <c r="B222" s="373" t="s">
        <v>232</v>
      </c>
      <c r="C222" s="356">
        <v>0</v>
      </c>
      <c r="D222" s="357">
        <v>0</v>
      </c>
      <c r="E222" s="358">
        <v>0</v>
      </c>
      <c r="F222" s="356">
        <v>0</v>
      </c>
      <c r="G222" s="357">
        <v>0</v>
      </c>
      <c r="H222" s="358">
        <v>0</v>
      </c>
      <c r="I222" s="356">
        <v>118</v>
      </c>
      <c r="J222" s="357">
        <v>1851.5</v>
      </c>
      <c r="K222" s="358">
        <v>1969.5</v>
      </c>
      <c r="L222" s="356">
        <v>0</v>
      </c>
      <c r="M222" s="357">
        <v>0</v>
      </c>
      <c r="N222" s="358">
        <v>0</v>
      </c>
      <c r="O222" s="356">
        <v>672</v>
      </c>
      <c r="P222" s="357">
        <v>224.8</v>
      </c>
      <c r="Q222" s="358">
        <v>896.8</v>
      </c>
      <c r="R222" s="81">
        <v>790</v>
      </c>
      <c r="S222" s="82">
        <v>2076.3000000000002</v>
      </c>
      <c r="T222" s="83">
        <v>2866.3</v>
      </c>
    </row>
    <row r="223" spans="1:20" s="3" customFormat="1" ht="18" customHeight="1" x14ac:dyDescent="0.25">
      <c r="A223" s="839"/>
      <c r="B223" s="373" t="s">
        <v>224</v>
      </c>
      <c r="C223" s="356">
        <v>64</v>
      </c>
      <c r="D223" s="357">
        <v>40</v>
      </c>
      <c r="E223" s="358">
        <v>104</v>
      </c>
      <c r="F223" s="356">
        <v>0</v>
      </c>
      <c r="G223" s="357">
        <v>0</v>
      </c>
      <c r="H223" s="358">
        <v>0</v>
      </c>
      <c r="I223" s="356">
        <v>971.85</v>
      </c>
      <c r="J223" s="357">
        <v>759.8</v>
      </c>
      <c r="K223" s="358">
        <v>1731.65</v>
      </c>
      <c r="L223" s="356">
        <v>0</v>
      </c>
      <c r="M223" s="357">
        <v>0</v>
      </c>
      <c r="N223" s="358">
        <v>0</v>
      </c>
      <c r="O223" s="356">
        <v>4701.8</v>
      </c>
      <c r="P223" s="357">
        <v>3337.9</v>
      </c>
      <c r="Q223" s="358">
        <v>8039.7000000000007</v>
      </c>
      <c r="R223" s="81">
        <v>5737.65</v>
      </c>
      <c r="S223" s="82">
        <v>4137.7</v>
      </c>
      <c r="T223" s="83">
        <v>9875.3499999999985</v>
      </c>
    </row>
    <row r="224" spans="1:20" s="3" customFormat="1" ht="18" customHeight="1" thickBot="1" x14ac:dyDescent="0.3">
      <c r="A224" s="840"/>
      <c r="B224" s="359" t="s">
        <v>233</v>
      </c>
      <c r="C224" s="360">
        <v>0</v>
      </c>
      <c r="D224" s="361">
        <v>0</v>
      </c>
      <c r="E224" s="362">
        <v>0</v>
      </c>
      <c r="F224" s="360">
        <v>0</v>
      </c>
      <c r="G224" s="361">
        <v>0</v>
      </c>
      <c r="H224" s="362">
        <v>0</v>
      </c>
      <c r="I224" s="360">
        <v>112.5</v>
      </c>
      <c r="J224" s="361">
        <v>185</v>
      </c>
      <c r="K224" s="362">
        <v>297.5</v>
      </c>
      <c r="L224" s="360">
        <v>0</v>
      </c>
      <c r="M224" s="361">
        <v>0</v>
      </c>
      <c r="N224" s="362">
        <v>0</v>
      </c>
      <c r="O224" s="360">
        <v>64</v>
      </c>
      <c r="P224" s="361">
        <v>46</v>
      </c>
      <c r="Q224" s="362">
        <v>110</v>
      </c>
      <c r="R224" s="363">
        <v>176.5</v>
      </c>
      <c r="S224" s="364">
        <v>231</v>
      </c>
      <c r="T224" s="365">
        <v>407.5</v>
      </c>
    </row>
    <row r="225" spans="1:20" s="3" customFormat="1" ht="18" customHeight="1" thickBot="1" x14ac:dyDescent="0.3">
      <c r="A225" s="836" t="s">
        <v>234</v>
      </c>
      <c r="B225" s="837"/>
      <c r="C225" s="342">
        <f>SUM(C226:C238)</f>
        <v>138342.04999999999</v>
      </c>
      <c r="D225" s="343">
        <f t="shared" ref="D225:T225" si="16">SUM(D226:D238)</f>
        <v>43925.67</v>
      </c>
      <c r="E225" s="344">
        <f t="shared" si="16"/>
        <v>182267.72</v>
      </c>
      <c r="F225" s="342">
        <f t="shared" si="16"/>
        <v>0</v>
      </c>
      <c r="G225" s="343">
        <f t="shared" si="16"/>
        <v>0</v>
      </c>
      <c r="H225" s="344">
        <f t="shared" si="16"/>
        <v>0</v>
      </c>
      <c r="I225" s="342">
        <f t="shared" si="16"/>
        <v>20329.599999999999</v>
      </c>
      <c r="J225" s="343">
        <f t="shared" si="16"/>
        <v>9919.01</v>
      </c>
      <c r="K225" s="344">
        <f t="shared" si="16"/>
        <v>30248.61</v>
      </c>
      <c r="L225" s="342">
        <f t="shared" si="16"/>
        <v>208823.13</v>
      </c>
      <c r="M225" s="343">
        <f t="shared" si="16"/>
        <v>111523.79</v>
      </c>
      <c r="N225" s="344">
        <f t="shared" si="16"/>
        <v>320346.92</v>
      </c>
      <c r="O225" s="342">
        <f t="shared" si="16"/>
        <v>159987.47</v>
      </c>
      <c r="P225" s="343">
        <f t="shared" si="16"/>
        <v>52518.32</v>
      </c>
      <c r="Q225" s="344">
        <f t="shared" si="16"/>
        <v>212505.79</v>
      </c>
      <c r="R225" s="345">
        <f t="shared" si="16"/>
        <v>527482.25000000012</v>
      </c>
      <c r="S225" s="346">
        <f t="shared" si="16"/>
        <v>217886.79</v>
      </c>
      <c r="T225" s="347">
        <f t="shared" si="16"/>
        <v>745369.04</v>
      </c>
    </row>
    <row r="226" spans="1:20" s="3" customFormat="1" ht="18" customHeight="1" x14ac:dyDescent="0.25">
      <c r="A226" s="832" t="s">
        <v>235</v>
      </c>
      <c r="B226" s="366" t="s">
        <v>236</v>
      </c>
      <c r="C226" s="367">
        <v>18817.169999999998</v>
      </c>
      <c r="D226" s="368">
        <v>13808.4</v>
      </c>
      <c r="E226" s="369">
        <v>32625.57</v>
      </c>
      <c r="F226" s="367">
        <v>0</v>
      </c>
      <c r="G226" s="368">
        <v>0</v>
      </c>
      <c r="H226" s="369">
        <v>0</v>
      </c>
      <c r="I226" s="367">
        <v>6712.57</v>
      </c>
      <c r="J226" s="368">
        <v>4616.37</v>
      </c>
      <c r="K226" s="369">
        <v>11328.939999999999</v>
      </c>
      <c r="L226" s="367">
        <v>79861.5</v>
      </c>
      <c r="M226" s="368">
        <v>43882.14</v>
      </c>
      <c r="N226" s="369">
        <v>123743.64</v>
      </c>
      <c r="O226" s="367">
        <v>51279.040000000001</v>
      </c>
      <c r="P226" s="368">
        <v>18537.550000000003</v>
      </c>
      <c r="Q226" s="369">
        <v>69816.59</v>
      </c>
      <c r="R226" s="370">
        <v>156670.28</v>
      </c>
      <c r="S226" s="371">
        <v>80844.460000000006</v>
      </c>
      <c r="T226" s="372">
        <v>237514.74</v>
      </c>
    </row>
    <row r="227" spans="1:20" s="3" customFormat="1" ht="18" customHeight="1" x14ac:dyDescent="0.25">
      <c r="A227" s="833"/>
      <c r="B227" s="373" t="s">
        <v>237</v>
      </c>
      <c r="C227" s="356">
        <v>5.6</v>
      </c>
      <c r="D227" s="357">
        <v>0</v>
      </c>
      <c r="E227" s="358">
        <v>5.6</v>
      </c>
      <c r="F227" s="356">
        <v>0</v>
      </c>
      <c r="G227" s="357">
        <v>0</v>
      </c>
      <c r="H227" s="358">
        <v>0</v>
      </c>
      <c r="I227" s="356">
        <v>48</v>
      </c>
      <c r="J227" s="357">
        <v>0</v>
      </c>
      <c r="K227" s="358">
        <v>48</v>
      </c>
      <c r="L227" s="356">
        <v>0</v>
      </c>
      <c r="M227" s="357">
        <v>0</v>
      </c>
      <c r="N227" s="358">
        <v>0</v>
      </c>
      <c r="O227" s="356">
        <v>0</v>
      </c>
      <c r="P227" s="357">
        <v>0</v>
      </c>
      <c r="Q227" s="358">
        <v>0</v>
      </c>
      <c r="R227" s="81">
        <v>53.6</v>
      </c>
      <c r="S227" s="82">
        <v>0</v>
      </c>
      <c r="T227" s="83">
        <v>53.6</v>
      </c>
    </row>
    <row r="228" spans="1:20" s="3" customFormat="1" ht="18" customHeight="1" x14ac:dyDescent="0.25">
      <c r="A228" s="833"/>
      <c r="B228" s="373" t="s">
        <v>238</v>
      </c>
      <c r="C228" s="356">
        <v>6191.68</v>
      </c>
      <c r="D228" s="357">
        <v>2997.1400000000003</v>
      </c>
      <c r="E228" s="358">
        <v>9188.82</v>
      </c>
      <c r="F228" s="356">
        <v>0</v>
      </c>
      <c r="G228" s="357">
        <v>0</v>
      </c>
      <c r="H228" s="358">
        <v>0</v>
      </c>
      <c r="I228" s="356">
        <v>215.5</v>
      </c>
      <c r="J228" s="357">
        <v>112.5</v>
      </c>
      <c r="K228" s="358">
        <v>328</v>
      </c>
      <c r="L228" s="356">
        <v>0</v>
      </c>
      <c r="M228" s="357">
        <v>0</v>
      </c>
      <c r="N228" s="358">
        <v>0</v>
      </c>
      <c r="O228" s="356">
        <v>417</v>
      </c>
      <c r="P228" s="357">
        <v>100</v>
      </c>
      <c r="Q228" s="358">
        <v>517</v>
      </c>
      <c r="R228" s="81">
        <v>6824.18</v>
      </c>
      <c r="S228" s="82">
        <v>3209.6400000000003</v>
      </c>
      <c r="T228" s="83">
        <v>10033.82</v>
      </c>
    </row>
    <row r="229" spans="1:20" s="3" customFormat="1" ht="18" customHeight="1" x14ac:dyDescent="0.25">
      <c r="A229" s="833"/>
      <c r="B229" s="373" t="s">
        <v>239</v>
      </c>
      <c r="C229" s="356">
        <v>5243.79</v>
      </c>
      <c r="D229" s="357">
        <v>317.07</v>
      </c>
      <c r="E229" s="358">
        <v>5560.86</v>
      </c>
      <c r="F229" s="356">
        <v>0</v>
      </c>
      <c r="G229" s="357">
        <v>0</v>
      </c>
      <c r="H229" s="358">
        <v>0</v>
      </c>
      <c r="I229" s="356">
        <v>2200</v>
      </c>
      <c r="J229" s="357">
        <v>214.1</v>
      </c>
      <c r="K229" s="358">
        <v>2414.1</v>
      </c>
      <c r="L229" s="356">
        <v>6626.58</v>
      </c>
      <c r="M229" s="357">
        <v>2433.15</v>
      </c>
      <c r="N229" s="358">
        <v>9059.73</v>
      </c>
      <c r="O229" s="356">
        <v>3830.01</v>
      </c>
      <c r="P229" s="357">
        <v>916.96</v>
      </c>
      <c r="Q229" s="358">
        <v>4746.97</v>
      </c>
      <c r="R229" s="81">
        <v>17900.379999999997</v>
      </c>
      <c r="S229" s="82">
        <v>3881.28</v>
      </c>
      <c r="T229" s="83">
        <v>21781.659999999996</v>
      </c>
    </row>
    <row r="230" spans="1:20" s="3" customFormat="1" ht="18" customHeight="1" x14ac:dyDescent="0.25">
      <c r="A230" s="833"/>
      <c r="B230" s="373" t="s">
        <v>240</v>
      </c>
      <c r="C230" s="356">
        <v>25</v>
      </c>
      <c r="D230" s="357">
        <v>0</v>
      </c>
      <c r="E230" s="358">
        <v>25</v>
      </c>
      <c r="F230" s="356">
        <v>0</v>
      </c>
      <c r="G230" s="357">
        <v>0</v>
      </c>
      <c r="H230" s="358">
        <v>0</v>
      </c>
      <c r="I230" s="356">
        <v>373.03</v>
      </c>
      <c r="J230" s="357">
        <v>1157.73</v>
      </c>
      <c r="K230" s="358">
        <v>1530.76</v>
      </c>
      <c r="L230" s="356">
        <v>0</v>
      </c>
      <c r="M230" s="357">
        <v>0</v>
      </c>
      <c r="N230" s="358">
        <v>0</v>
      </c>
      <c r="O230" s="356">
        <v>5266.95</v>
      </c>
      <c r="P230" s="357">
        <v>3718.1199999999994</v>
      </c>
      <c r="Q230" s="358">
        <v>8985.07</v>
      </c>
      <c r="R230" s="81">
        <v>5664.98</v>
      </c>
      <c r="S230" s="82">
        <v>4875.8499999999995</v>
      </c>
      <c r="T230" s="83">
        <v>10540.829999999998</v>
      </c>
    </row>
    <row r="231" spans="1:20" s="3" customFormat="1" ht="18" customHeight="1" x14ac:dyDescent="0.25">
      <c r="A231" s="833"/>
      <c r="B231" s="373" t="s">
        <v>241</v>
      </c>
      <c r="C231" s="356">
        <v>22872.510000000002</v>
      </c>
      <c r="D231" s="357">
        <v>14529.74</v>
      </c>
      <c r="E231" s="358">
        <v>37402.25</v>
      </c>
      <c r="F231" s="356">
        <v>0</v>
      </c>
      <c r="G231" s="357">
        <v>0</v>
      </c>
      <c r="H231" s="358">
        <v>0</v>
      </c>
      <c r="I231" s="356">
        <v>5.72</v>
      </c>
      <c r="J231" s="357">
        <v>0</v>
      </c>
      <c r="K231" s="358">
        <v>5.72</v>
      </c>
      <c r="L231" s="356">
        <v>2220</v>
      </c>
      <c r="M231" s="357">
        <v>9129.24</v>
      </c>
      <c r="N231" s="358">
        <v>11349.24</v>
      </c>
      <c r="O231" s="356">
        <v>5058.37</v>
      </c>
      <c r="P231" s="357">
        <v>3509.91</v>
      </c>
      <c r="Q231" s="358">
        <v>8568.2799999999988</v>
      </c>
      <c r="R231" s="81">
        <v>30156.600000000002</v>
      </c>
      <c r="S231" s="82">
        <v>27168.89</v>
      </c>
      <c r="T231" s="83">
        <v>57325.490000000005</v>
      </c>
    </row>
    <row r="232" spans="1:20" s="3" customFormat="1" ht="18" customHeight="1" x14ac:dyDescent="0.25">
      <c r="A232" s="833"/>
      <c r="B232" s="373" t="s">
        <v>242</v>
      </c>
      <c r="C232" s="356">
        <v>9904.7999999999993</v>
      </c>
      <c r="D232" s="357">
        <v>833.82</v>
      </c>
      <c r="E232" s="358">
        <v>10738.619999999999</v>
      </c>
      <c r="F232" s="356">
        <v>0</v>
      </c>
      <c r="G232" s="357">
        <v>0</v>
      </c>
      <c r="H232" s="358">
        <v>0</v>
      </c>
      <c r="I232" s="356">
        <v>140</v>
      </c>
      <c r="J232" s="357">
        <v>352.25</v>
      </c>
      <c r="K232" s="358">
        <v>492.25</v>
      </c>
      <c r="L232" s="356">
        <v>23797.050000000003</v>
      </c>
      <c r="M232" s="357">
        <v>7765.2900000000009</v>
      </c>
      <c r="N232" s="358">
        <v>31562.340000000004</v>
      </c>
      <c r="O232" s="356">
        <v>24171.360000000001</v>
      </c>
      <c r="P232" s="357">
        <v>3972.89</v>
      </c>
      <c r="Q232" s="358">
        <v>28144.25</v>
      </c>
      <c r="R232" s="81">
        <v>58013.210000000006</v>
      </c>
      <c r="S232" s="82">
        <v>12924.25</v>
      </c>
      <c r="T232" s="83">
        <v>70937.460000000006</v>
      </c>
    </row>
    <row r="233" spans="1:20" s="3" customFormat="1" ht="18" customHeight="1" x14ac:dyDescent="0.25">
      <c r="A233" s="833"/>
      <c r="B233" s="373" t="s">
        <v>243</v>
      </c>
      <c r="C233" s="356">
        <v>10</v>
      </c>
      <c r="D233" s="357">
        <v>0</v>
      </c>
      <c r="E233" s="358">
        <v>10</v>
      </c>
      <c r="F233" s="356">
        <v>0</v>
      </c>
      <c r="G233" s="357">
        <v>0</v>
      </c>
      <c r="H233" s="358">
        <v>0</v>
      </c>
      <c r="I233" s="356">
        <v>4</v>
      </c>
      <c r="J233" s="357">
        <v>0</v>
      </c>
      <c r="K233" s="358">
        <v>4</v>
      </c>
      <c r="L233" s="356">
        <v>0</v>
      </c>
      <c r="M233" s="357">
        <v>0</v>
      </c>
      <c r="N233" s="358">
        <v>0</v>
      </c>
      <c r="O233" s="356">
        <v>1344.53</v>
      </c>
      <c r="P233" s="357">
        <v>523.5</v>
      </c>
      <c r="Q233" s="358">
        <v>1868.03</v>
      </c>
      <c r="R233" s="81">
        <v>1358.53</v>
      </c>
      <c r="S233" s="82">
        <v>523.5</v>
      </c>
      <c r="T233" s="83">
        <v>1882.03</v>
      </c>
    </row>
    <row r="234" spans="1:20" s="3" customFormat="1" ht="18" customHeight="1" x14ac:dyDescent="0.25">
      <c r="A234" s="833"/>
      <c r="B234" s="373" t="s">
        <v>244</v>
      </c>
      <c r="C234" s="356">
        <v>9649.73</v>
      </c>
      <c r="D234" s="357">
        <v>2952.5</v>
      </c>
      <c r="E234" s="358">
        <v>12602.23</v>
      </c>
      <c r="F234" s="356">
        <v>0</v>
      </c>
      <c r="G234" s="357">
        <v>0</v>
      </c>
      <c r="H234" s="358">
        <v>0</v>
      </c>
      <c r="I234" s="356">
        <v>2.97</v>
      </c>
      <c r="J234" s="357">
        <v>90.25</v>
      </c>
      <c r="K234" s="358">
        <v>93.22</v>
      </c>
      <c r="L234" s="356">
        <v>44651.18</v>
      </c>
      <c r="M234" s="357">
        <v>14371.07</v>
      </c>
      <c r="N234" s="358">
        <v>59022.25</v>
      </c>
      <c r="O234" s="356">
        <v>27117.200000000001</v>
      </c>
      <c r="P234" s="357">
        <v>4990.0600000000004</v>
      </c>
      <c r="Q234" s="358">
        <v>32107.260000000002</v>
      </c>
      <c r="R234" s="81">
        <v>81421.08</v>
      </c>
      <c r="S234" s="82">
        <v>22403.88</v>
      </c>
      <c r="T234" s="83">
        <v>103824.96000000001</v>
      </c>
    </row>
    <row r="235" spans="1:20" s="3" customFormat="1" ht="18" customHeight="1" x14ac:dyDescent="0.25">
      <c r="A235" s="833"/>
      <c r="B235" s="373" t="s">
        <v>245</v>
      </c>
      <c r="C235" s="356">
        <v>26339.46</v>
      </c>
      <c r="D235" s="357">
        <v>2131.2199999999998</v>
      </c>
      <c r="E235" s="358">
        <v>28470.68</v>
      </c>
      <c r="F235" s="356">
        <v>0</v>
      </c>
      <c r="G235" s="357">
        <v>0</v>
      </c>
      <c r="H235" s="358">
        <v>0</v>
      </c>
      <c r="I235" s="356">
        <v>739.27</v>
      </c>
      <c r="J235" s="357">
        <v>80.5</v>
      </c>
      <c r="K235" s="358">
        <v>819.77</v>
      </c>
      <c r="L235" s="356">
        <v>27231.440000000002</v>
      </c>
      <c r="M235" s="357">
        <v>27923.360000000001</v>
      </c>
      <c r="N235" s="358">
        <v>55154.8</v>
      </c>
      <c r="O235" s="356">
        <v>18082.099999999999</v>
      </c>
      <c r="P235" s="357">
        <v>1636.73</v>
      </c>
      <c r="Q235" s="358">
        <v>19718.829999999998</v>
      </c>
      <c r="R235" s="81">
        <v>72392.26999999999</v>
      </c>
      <c r="S235" s="82">
        <v>31771.81</v>
      </c>
      <c r="T235" s="83">
        <v>104164.07999999999</v>
      </c>
    </row>
    <row r="236" spans="1:20" s="3" customFormat="1" ht="18" customHeight="1" x14ac:dyDescent="0.25">
      <c r="A236" s="833"/>
      <c r="B236" s="373" t="s">
        <v>246</v>
      </c>
      <c r="C236" s="356">
        <v>9002</v>
      </c>
      <c r="D236" s="357">
        <v>4832.5</v>
      </c>
      <c r="E236" s="358">
        <v>13834.5</v>
      </c>
      <c r="F236" s="356">
        <v>0</v>
      </c>
      <c r="G236" s="357">
        <v>0</v>
      </c>
      <c r="H236" s="358">
        <v>0</v>
      </c>
      <c r="I236" s="356">
        <v>4883</v>
      </c>
      <c r="J236" s="357">
        <v>2719</v>
      </c>
      <c r="K236" s="358">
        <v>7602</v>
      </c>
      <c r="L236" s="356">
        <v>0</v>
      </c>
      <c r="M236" s="357">
        <v>25.87</v>
      </c>
      <c r="N236" s="358">
        <v>25.87</v>
      </c>
      <c r="O236" s="356">
        <v>10409</v>
      </c>
      <c r="P236" s="357">
        <v>2340</v>
      </c>
      <c r="Q236" s="358">
        <v>12749</v>
      </c>
      <c r="R236" s="81">
        <v>24294</v>
      </c>
      <c r="S236" s="82">
        <v>9917.369999999999</v>
      </c>
      <c r="T236" s="83">
        <v>34211.369999999995</v>
      </c>
    </row>
    <row r="237" spans="1:20" s="3" customFormat="1" ht="18" customHeight="1" x14ac:dyDescent="0.25">
      <c r="A237" s="833"/>
      <c r="B237" s="373" t="s">
        <v>247</v>
      </c>
      <c r="C237" s="356">
        <v>46.97</v>
      </c>
      <c r="D237" s="357">
        <v>3.1</v>
      </c>
      <c r="E237" s="358">
        <v>50.07</v>
      </c>
      <c r="F237" s="356">
        <v>0</v>
      </c>
      <c r="G237" s="357">
        <v>0</v>
      </c>
      <c r="H237" s="358">
        <v>0</v>
      </c>
      <c r="I237" s="356">
        <v>0</v>
      </c>
      <c r="J237" s="357">
        <v>0</v>
      </c>
      <c r="K237" s="358">
        <v>0</v>
      </c>
      <c r="L237" s="356">
        <v>0</v>
      </c>
      <c r="M237" s="357">
        <v>0</v>
      </c>
      <c r="N237" s="358">
        <v>0</v>
      </c>
      <c r="O237" s="356">
        <v>0</v>
      </c>
      <c r="P237" s="357">
        <v>0</v>
      </c>
      <c r="Q237" s="358">
        <v>0</v>
      </c>
      <c r="R237" s="81">
        <v>46.97</v>
      </c>
      <c r="S237" s="82">
        <v>3.1</v>
      </c>
      <c r="T237" s="83">
        <v>50.07</v>
      </c>
    </row>
    <row r="238" spans="1:20" s="3" customFormat="1" ht="18" customHeight="1" thickBot="1" x14ac:dyDescent="0.3">
      <c r="A238" s="834"/>
      <c r="B238" s="359" t="s">
        <v>235</v>
      </c>
      <c r="C238" s="360">
        <v>30233.34</v>
      </c>
      <c r="D238" s="361">
        <v>1520.18</v>
      </c>
      <c r="E238" s="362">
        <v>31753.52</v>
      </c>
      <c r="F238" s="360">
        <v>0</v>
      </c>
      <c r="G238" s="361">
        <v>0</v>
      </c>
      <c r="H238" s="362">
        <v>0</v>
      </c>
      <c r="I238" s="360">
        <v>5005.54</v>
      </c>
      <c r="J238" s="361">
        <v>576.30999999999995</v>
      </c>
      <c r="K238" s="362">
        <v>5581.85</v>
      </c>
      <c r="L238" s="360">
        <v>24435.38</v>
      </c>
      <c r="M238" s="361">
        <v>5993.67</v>
      </c>
      <c r="N238" s="362">
        <v>30429.050000000003</v>
      </c>
      <c r="O238" s="360">
        <v>13011.91</v>
      </c>
      <c r="P238" s="361">
        <v>12272.6</v>
      </c>
      <c r="Q238" s="362">
        <v>25284.510000000002</v>
      </c>
      <c r="R238" s="363">
        <v>72686.17</v>
      </c>
      <c r="S238" s="364">
        <v>20362.760000000002</v>
      </c>
      <c r="T238" s="365">
        <v>93048.93</v>
      </c>
    </row>
    <row r="239" spans="1:20" s="3" customFormat="1" ht="18" customHeight="1" thickBot="1" x14ac:dyDescent="0.3">
      <c r="A239" s="836" t="s">
        <v>248</v>
      </c>
      <c r="B239" s="837"/>
      <c r="C239" s="342">
        <f>SUM(C240:C262)</f>
        <v>122073.28</v>
      </c>
      <c r="D239" s="343">
        <f t="shared" ref="D239:T239" si="17">SUM(D240:D262)</f>
        <v>15025.27</v>
      </c>
      <c r="E239" s="344">
        <f t="shared" si="17"/>
        <v>137098.54999999999</v>
      </c>
      <c r="F239" s="342">
        <f t="shared" si="17"/>
        <v>5915.6</v>
      </c>
      <c r="G239" s="343">
        <f t="shared" si="17"/>
        <v>0</v>
      </c>
      <c r="H239" s="344">
        <f t="shared" si="17"/>
        <v>5915.6</v>
      </c>
      <c r="I239" s="342">
        <f t="shared" si="17"/>
        <v>32728.01</v>
      </c>
      <c r="J239" s="343">
        <f t="shared" si="17"/>
        <v>8987.42</v>
      </c>
      <c r="K239" s="344">
        <f t="shared" si="17"/>
        <v>41715.429999999993</v>
      </c>
      <c r="L239" s="342">
        <f t="shared" si="17"/>
        <v>186197.54</v>
      </c>
      <c r="M239" s="343">
        <f t="shared" si="17"/>
        <v>27627.29</v>
      </c>
      <c r="N239" s="344">
        <f t="shared" si="17"/>
        <v>213824.83</v>
      </c>
      <c r="O239" s="342">
        <f t="shared" si="17"/>
        <v>293514.54000000004</v>
      </c>
      <c r="P239" s="343">
        <f t="shared" si="17"/>
        <v>58237.090000000004</v>
      </c>
      <c r="Q239" s="344">
        <f t="shared" si="17"/>
        <v>351751.63</v>
      </c>
      <c r="R239" s="345">
        <f t="shared" si="17"/>
        <v>640428.97</v>
      </c>
      <c r="S239" s="346">
        <f t="shared" si="17"/>
        <v>109877.07000000002</v>
      </c>
      <c r="T239" s="347">
        <f t="shared" si="17"/>
        <v>750306.04</v>
      </c>
    </row>
    <row r="240" spans="1:20" s="3" customFormat="1" ht="18" customHeight="1" x14ac:dyDescent="0.25">
      <c r="A240" s="832" t="s">
        <v>249</v>
      </c>
      <c r="B240" s="366" t="s">
        <v>250</v>
      </c>
      <c r="C240" s="367">
        <v>2492.54</v>
      </c>
      <c r="D240" s="368">
        <v>871.5</v>
      </c>
      <c r="E240" s="369">
        <v>3364.04</v>
      </c>
      <c r="F240" s="367">
        <v>0</v>
      </c>
      <c r="G240" s="368">
        <v>0</v>
      </c>
      <c r="H240" s="369">
        <v>0</v>
      </c>
      <c r="I240" s="367">
        <v>1525.24</v>
      </c>
      <c r="J240" s="368">
        <v>67</v>
      </c>
      <c r="K240" s="369">
        <v>1592.24</v>
      </c>
      <c r="L240" s="367">
        <v>2952.28</v>
      </c>
      <c r="M240" s="368">
        <v>305</v>
      </c>
      <c r="N240" s="369">
        <v>3257.28</v>
      </c>
      <c r="O240" s="367">
        <v>6301.53</v>
      </c>
      <c r="P240" s="368">
        <v>2475.2399999999998</v>
      </c>
      <c r="Q240" s="369">
        <v>8776.77</v>
      </c>
      <c r="R240" s="370">
        <v>13271.59</v>
      </c>
      <c r="S240" s="371">
        <v>3718.74</v>
      </c>
      <c r="T240" s="372">
        <v>16990.330000000002</v>
      </c>
    </row>
    <row r="241" spans="1:20" s="3" customFormat="1" ht="18" customHeight="1" x14ac:dyDescent="0.25">
      <c r="A241" s="833"/>
      <c r="B241" s="373" t="s">
        <v>251</v>
      </c>
      <c r="C241" s="356">
        <v>1180.75</v>
      </c>
      <c r="D241" s="357">
        <v>171.65</v>
      </c>
      <c r="E241" s="358">
        <v>1352.4</v>
      </c>
      <c r="F241" s="356">
        <v>0</v>
      </c>
      <c r="G241" s="357">
        <v>0</v>
      </c>
      <c r="H241" s="358">
        <v>0</v>
      </c>
      <c r="I241" s="356">
        <v>74.930000000000007</v>
      </c>
      <c r="J241" s="357">
        <v>30</v>
      </c>
      <c r="K241" s="358">
        <v>104.93</v>
      </c>
      <c r="L241" s="356">
        <v>0</v>
      </c>
      <c r="M241" s="357">
        <v>0</v>
      </c>
      <c r="N241" s="358">
        <v>0</v>
      </c>
      <c r="O241" s="356">
        <v>11809.4</v>
      </c>
      <c r="P241" s="357">
        <v>4600.38</v>
      </c>
      <c r="Q241" s="358">
        <v>16409.78</v>
      </c>
      <c r="R241" s="81">
        <v>13065.08</v>
      </c>
      <c r="S241" s="82">
        <v>4802.03</v>
      </c>
      <c r="T241" s="83">
        <v>17867.11</v>
      </c>
    </row>
    <row r="242" spans="1:20" s="3" customFormat="1" ht="18" customHeight="1" x14ac:dyDescent="0.25">
      <c r="A242" s="833"/>
      <c r="B242" s="373" t="s">
        <v>252</v>
      </c>
      <c r="C242" s="356">
        <v>20</v>
      </c>
      <c r="D242" s="357">
        <v>0</v>
      </c>
      <c r="E242" s="358">
        <v>20</v>
      </c>
      <c r="F242" s="356">
        <v>0</v>
      </c>
      <c r="G242" s="357">
        <v>0</v>
      </c>
      <c r="H242" s="358">
        <v>0</v>
      </c>
      <c r="I242" s="356">
        <v>0</v>
      </c>
      <c r="J242" s="357">
        <v>0</v>
      </c>
      <c r="K242" s="358">
        <v>0</v>
      </c>
      <c r="L242" s="356">
        <v>0</v>
      </c>
      <c r="M242" s="357">
        <v>0</v>
      </c>
      <c r="N242" s="358">
        <v>0</v>
      </c>
      <c r="O242" s="356">
        <v>0</v>
      </c>
      <c r="P242" s="357">
        <v>0</v>
      </c>
      <c r="Q242" s="358">
        <v>0</v>
      </c>
      <c r="R242" s="81">
        <v>20</v>
      </c>
      <c r="S242" s="82">
        <v>0</v>
      </c>
      <c r="T242" s="83">
        <v>20</v>
      </c>
    </row>
    <row r="243" spans="1:20" s="3" customFormat="1" ht="18" customHeight="1" x14ac:dyDescent="0.25">
      <c r="A243" s="833"/>
      <c r="B243" s="373" t="s">
        <v>253</v>
      </c>
      <c r="C243" s="356">
        <v>10</v>
      </c>
      <c r="D243" s="357">
        <v>0</v>
      </c>
      <c r="E243" s="358">
        <v>10</v>
      </c>
      <c r="F243" s="356">
        <v>0</v>
      </c>
      <c r="G243" s="357">
        <v>0</v>
      </c>
      <c r="H243" s="358">
        <v>0</v>
      </c>
      <c r="I243" s="356">
        <v>478.7</v>
      </c>
      <c r="J243" s="357">
        <v>315.06</v>
      </c>
      <c r="K243" s="358">
        <v>793.76</v>
      </c>
      <c r="L243" s="356">
        <v>0</v>
      </c>
      <c r="M243" s="357">
        <v>0</v>
      </c>
      <c r="N243" s="358">
        <v>0</v>
      </c>
      <c r="O243" s="356">
        <v>1231.4799999999998</v>
      </c>
      <c r="P243" s="357">
        <v>1640.9199999999998</v>
      </c>
      <c r="Q243" s="358">
        <v>2872.3999999999996</v>
      </c>
      <c r="R243" s="81">
        <v>1720.1799999999998</v>
      </c>
      <c r="S243" s="82">
        <v>1955.9799999999998</v>
      </c>
      <c r="T243" s="83">
        <v>3676.16</v>
      </c>
    </row>
    <row r="244" spans="1:20" s="3" customFormat="1" ht="18" customHeight="1" x14ac:dyDescent="0.25">
      <c r="A244" s="833"/>
      <c r="B244" s="373" t="s">
        <v>254</v>
      </c>
      <c r="C244" s="356">
        <v>25919.9</v>
      </c>
      <c r="D244" s="357">
        <v>7166.11</v>
      </c>
      <c r="E244" s="358">
        <v>33086.01</v>
      </c>
      <c r="F244" s="356">
        <v>0</v>
      </c>
      <c r="G244" s="357">
        <v>0</v>
      </c>
      <c r="H244" s="358">
        <v>0</v>
      </c>
      <c r="I244" s="356">
        <v>0</v>
      </c>
      <c r="J244" s="357">
        <v>11.5</v>
      </c>
      <c r="K244" s="358">
        <v>11.5</v>
      </c>
      <c r="L244" s="356">
        <v>48314.47</v>
      </c>
      <c r="M244" s="357">
        <v>19471.580000000002</v>
      </c>
      <c r="N244" s="358">
        <v>67786.05</v>
      </c>
      <c r="O244" s="356">
        <v>37515.040000000001</v>
      </c>
      <c r="P244" s="357">
        <v>8306.76</v>
      </c>
      <c r="Q244" s="358">
        <v>45821.8</v>
      </c>
      <c r="R244" s="81">
        <v>111749.41</v>
      </c>
      <c r="S244" s="82">
        <v>34955.950000000004</v>
      </c>
      <c r="T244" s="83">
        <v>146705.36000000002</v>
      </c>
    </row>
    <row r="245" spans="1:20" s="3" customFormat="1" ht="18" customHeight="1" x14ac:dyDescent="0.25">
      <c r="A245" s="833"/>
      <c r="B245" s="373" t="s">
        <v>255</v>
      </c>
      <c r="C245" s="356">
        <v>23887.9</v>
      </c>
      <c r="D245" s="357">
        <v>49</v>
      </c>
      <c r="E245" s="358">
        <v>23936.9</v>
      </c>
      <c r="F245" s="356">
        <v>5915.6</v>
      </c>
      <c r="G245" s="357">
        <v>0</v>
      </c>
      <c r="H245" s="358">
        <v>5915.6</v>
      </c>
      <c r="I245" s="356">
        <v>48.75</v>
      </c>
      <c r="J245" s="357">
        <v>9.75</v>
      </c>
      <c r="K245" s="358">
        <v>58.5</v>
      </c>
      <c r="L245" s="356">
        <v>0</v>
      </c>
      <c r="M245" s="357">
        <v>0</v>
      </c>
      <c r="N245" s="358">
        <v>0</v>
      </c>
      <c r="O245" s="356">
        <v>27644.350000000002</v>
      </c>
      <c r="P245" s="357">
        <v>5663.1699999999992</v>
      </c>
      <c r="Q245" s="358">
        <v>33307.520000000004</v>
      </c>
      <c r="R245" s="81">
        <v>57496.600000000006</v>
      </c>
      <c r="S245" s="82">
        <v>5721.9199999999992</v>
      </c>
      <c r="T245" s="83">
        <v>63218.520000000004</v>
      </c>
    </row>
    <row r="246" spans="1:20" s="3" customFormat="1" ht="18" customHeight="1" x14ac:dyDescent="0.25">
      <c r="A246" s="833"/>
      <c r="B246" s="373" t="s">
        <v>256</v>
      </c>
      <c r="C246" s="356">
        <v>14008.33</v>
      </c>
      <c r="D246" s="357">
        <v>2838.04</v>
      </c>
      <c r="E246" s="358">
        <v>16846.37</v>
      </c>
      <c r="F246" s="356">
        <v>0</v>
      </c>
      <c r="G246" s="357">
        <v>0</v>
      </c>
      <c r="H246" s="358">
        <v>0</v>
      </c>
      <c r="I246" s="356">
        <v>2095</v>
      </c>
      <c r="J246" s="357">
        <v>5268</v>
      </c>
      <c r="K246" s="358">
        <v>7363</v>
      </c>
      <c r="L246" s="356">
        <v>0</v>
      </c>
      <c r="M246" s="357">
        <v>0</v>
      </c>
      <c r="N246" s="358">
        <v>0</v>
      </c>
      <c r="O246" s="356">
        <v>2519</v>
      </c>
      <c r="P246" s="357">
        <v>5663</v>
      </c>
      <c r="Q246" s="358">
        <v>8182</v>
      </c>
      <c r="R246" s="81">
        <v>18622.330000000002</v>
      </c>
      <c r="S246" s="82">
        <v>13769.04</v>
      </c>
      <c r="T246" s="83">
        <v>32391.370000000003</v>
      </c>
    </row>
    <row r="247" spans="1:20" s="3" customFormat="1" ht="18" customHeight="1" x14ac:dyDescent="0.25">
      <c r="A247" s="833"/>
      <c r="B247" s="373" t="s">
        <v>257</v>
      </c>
      <c r="C247" s="356">
        <v>41</v>
      </c>
      <c r="D247" s="357">
        <v>5.2</v>
      </c>
      <c r="E247" s="358">
        <v>46.2</v>
      </c>
      <c r="F247" s="356">
        <v>0</v>
      </c>
      <c r="G247" s="357">
        <v>0</v>
      </c>
      <c r="H247" s="358">
        <v>0</v>
      </c>
      <c r="I247" s="356">
        <v>0</v>
      </c>
      <c r="J247" s="357">
        <v>0</v>
      </c>
      <c r="K247" s="358">
        <v>0</v>
      </c>
      <c r="L247" s="356">
        <v>0</v>
      </c>
      <c r="M247" s="357">
        <v>0</v>
      </c>
      <c r="N247" s="358">
        <v>0</v>
      </c>
      <c r="O247" s="356">
        <v>839.3</v>
      </c>
      <c r="P247" s="357">
        <v>244.4</v>
      </c>
      <c r="Q247" s="358">
        <v>1083.7</v>
      </c>
      <c r="R247" s="81">
        <v>880.3</v>
      </c>
      <c r="S247" s="82">
        <v>249.6</v>
      </c>
      <c r="T247" s="83">
        <v>1129.8999999999999</v>
      </c>
    </row>
    <row r="248" spans="1:20" s="3" customFormat="1" ht="18" customHeight="1" x14ac:dyDescent="0.25">
      <c r="A248" s="833"/>
      <c r="B248" s="373" t="s">
        <v>258</v>
      </c>
      <c r="C248" s="356">
        <v>2578.4</v>
      </c>
      <c r="D248" s="357">
        <v>175.2</v>
      </c>
      <c r="E248" s="358">
        <v>2753.6</v>
      </c>
      <c r="F248" s="356">
        <v>0</v>
      </c>
      <c r="G248" s="357">
        <v>0</v>
      </c>
      <c r="H248" s="358">
        <v>0</v>
      </c>
      <c r="I248" s="356">
        <v>0</v>
      </c>
      <c r="J248" s="357">
        <v>0</v>
      </c>
      <c r="K248" s="358">
        <v>0</v>
      </c>
      <c r="L248" s="356">
        <v>0</v>
      </c>
      <c r="M248" s="357">
        <v>0</v>
      </c>
      <c r="N248" s="358">
        <v>0</v>
      </c>
      <c r="O248" s="356">
        <v>20902.599999999999</v>
      </c>
      <c r="P248" s="357">
        <v>2594.3000000000002</v>
      </c>
      <c r="Q248" s="358">
        <v>23496.899999999998</v>
      </c>
      <c r="R248" s="81">
        <v>23481</v>
      </c>
      <c r="S248" s="82">
        <v>2769.5</v>
      </c>
      <c r="T248" s="83">
        <v>26250.5</v>
      </c>
    </row>
    <row r="249" spans="1:20" s="3" customFormat="1" ht="18" customHeight="1" x14ac:dyDescent="0.25">
      <c r="A249" s="833"/>
      <c r="B249" s="373" t="s">
        <v>259</v>
      </c>
      <c r="C249" s="356">
        <v>157.5</v>
      </c>
      <c r="D249" s="357">
        <v>317.5</v>
      </c>
      <c r="E249" s="358">
        <v>475</v>
      </c>
      <c r="F249" s="356">
        <v>0</v>
      </c>
      <c r="G249" s="357">
        <v>0</v>
      </c>
      <c r="H249" s="358">
        <v>0</v>
      </c>
      <c r="I249" s="356">
        <v>0</v>
      </c>
      <c r="J249" s="357">
        <v>0</v>
      </c>
      <c r="K249" s="358">
        <v>0</v>
      </c>
      <c r="L249" s="356">
        <v>0</v>
      </c>
      <c r="M249" s="357">
        <v>0</v>
      </c>
      <c r="N249" s="358">
        <v>0</v>
      </c>
      <c r="O249" s="356">
        <v>0</v>
      </c>
      <c r="P249" s="357">
        <v>0</v>
      </c>
      <c r="Q249" s="358">
        <v>0</v>
      </c>
      <c r="R249" s="81">
        <v>157.5</v>
      </c>
      <c r="S249" s="82">
        <v>317.5</v>
      </c>
      <c r="T249" s="83">
        <v>475</v>
      </c>
    </row>
    <row r="250" spans="1:20" s="3" customFormat="1" ht="18" customHeight="1" x14ac:dyDescent="0.25">
      <c r="A250" s="833"/>
      <c r="B250" s="373" t="s">
        <v>260</v>
      </c>
      <c r="C250" s="356">
        <v>5560.5</v>
      </c>
      <c r="D250" s="357">
        <v>142.5</v>
      </c>
      <c r="E250" s="358">
        <v>5703</v>
      </c>
      <c r="F250" s="356">
        <v>0</v>
      </c>
      <c r="G250" s="357">
        <v>0</v>
      </c>
      <c r="H250" s="358">
        <v>0</v>
      </c>
      <c r="I250" s="356">
        <v>5437.5</v>
      </c>
      <c r="J250" s="357">
        <v>1600</v>
      </c>
      <c r="K250" s="358">
        <v>7037.5</v>
      </c>
      <c r="L250" s="356">
        <v>0</v>
      </c>
      <c r="M250" s="357">
        <v>0</v>
      </c>
      <c r="N250" s="358">
        <v>0</v>
      </c>
      <c r="O250" s="356">
        <v>45115</v>
      </c>
      <c r="P250" s="357">
        <v>4614.8</v>
      </c>
      <c r="Q250" s="358">
        <v>49729.8</v>
      </c>
      <c r="R250" s="81">
        <v>56113</v>
      </c>
      <c r="S250" s="82">
        <v>6357.3</v>
      </c>
      <c r="T250" s="83">
        <v>62470.3</v>
      </c>
    </row>
    <row r="251" spans="1:20" s="3" customFormat="1" ht="18" customHeight="1" x14ac:dyDescent="0.25">
      <c r="A251" s="833"/>
      <c r="B251" s="373" t="s">
        <v>261</v>
      </c>
      <c r="C251" s="356">
        <v>77</v>
      </c>
      <c r="D251" s="357">
        <v>0</v>
      </c>
      <c r="E251" s="358">
        <v>77</v>
      </c>
      <c r="F251" s="356">
        <v>0</v>
      </c>
      <c r="G251" s="357">
        <v>0</v>
      </c>
      <c r="H251" s="358">
        <v>0</v>
      </c>
      <c r="I251" s="356">
        <v>0</v>
      </c>
      <c r="J251" s="357">
        <v>0</v>
      </c>
      <c r="K251" s="358">
        <v>0</v>
      </c>
      <c r="L251" s="356">
        <v>0</v>
      </c>
      <c r="M251" s="357">
        <v>0</v>
      </c>
      <c r="N251" s="358">
        <v>0</v>
      </c>
      <c r="O251" s="356">
        <v>26.75</v>
      </c>
      <c r="P251" s="357">
        <v>65</v>
      </c>
      <c r="Q251" s="358">
        <v>91.75</v>
      </c>
      <c r="R251" s="81">
        <v>103.75</v>
      </c>
      <c r="S251" s="82">
        <v>65</v>
      </c>
      <c r="T251" s="83">
        <v>168.75</v>
      </c>
    </row>
    <row r="252" spans="1:20" s="3" customFormat="1" ht="18" customHeight="1" x14ac:dyDescent="0.25">
      <c r="A252" s="833"/>
      <c r="B252" s="373" t="s">
        <v>262</v>
      </c>
      <c r="C252" s="356">
        <v>276.64999999999998</v>
      </c>
      <c r="D252" s="357">
        <v>27.5</v>
      </c>
      <c r="E252" s="358">
        <v>304.14999999999998</v>
      </c>
      <c r="F252" s="356">
        <v>0</v>
      </c>
      <c r="G252" s="357">
        <v>0</v>
      </c>
      <c r="H252" s="358">
        <v>0</v>
      </c>
      <c r="I252" s="356">
        <v>330.23</v>
      </c>
      <c r="J252" s="357">
        <v>63.2</v>
      </c>
      <c r="K252" s="358">
        <v>393.43</v>
      </c>
      <c r="L252" s="356">
        <v>0</v>
      </c>
      <c r="M252" s="357">
        <v>0</v>
      </c>
      <c r="N252" s="358">
        <v>0</v>
      </c>
      <c r="O252" s="356">
        <v>2974.5699999999979</v>
      </c>
      <c r="P252" s="357">
        <v>1652.28</v>
      </c>
      <c r="Q252" s="358">
        <v>4626.8499999999976</v>
      </c>
      <c r="R252" s="81">
        <v>3581.449999999998</v>
      </c>
      <c r="S252" s="82">
        <v>1742.98</v>
      </c>
      <c r="T252" s="83">
        <v>5324.4299999999985</v>
      </c>
    </row>
    <row r="253" spans="1:20" s="3" customFormat="1" ht="18" customHeight="1" x14ac:dyDescent="0.25">
      <c r="A253" s="833"/>
      <c r="B253" s="373" t="s">
        <v>263</v>
      </c>
      <c r="C253" s="356">
        <v>8</v>
      </c>
      <c r="D253" s="357">
        <v>14.25</v>
      </c>
      <c r="E253" s="358">
        <v>22.25</v>
      </c>
      <c r="F253" s="356">
        <v>0</v>
      </c>
      <c r="G253" s="357">
        <v>0</v>
      </c>
      <c r="H253" s="358">
        <v>0</v>
      </c>
      <c r="I253" s="356">
        <v>0</v>
      </c>
      <c r="J253" s="357">
        <v>0</v>
      </c>
      <c r="K253" s="358">
        <v>0</v>
      </c>
      <c r="L253" s="356">
        <v>0</v>
      </c>
      <c r="M253" s="357">
        <v>0</v>
      </c>
      <c r="N253" s="358">
        <v>0</v>
      </c>
      <c r="O253" s="356">
        <v>26.7</v>
      </c>
      <c r="P253" s="357">
        <v>0</v>
      </c>
      <c r="Q253" s="358">
        <v>26.7</v>
      </c>
      <c r="R253" s="81">
        <v>34.700000000000003</v>
      </c>
      <c r="S253" s="82">
        <v>14.25</v>
      </c>
      <c r="T253" s="83">
        <v>48.95</v>
      </c>
    </row>
    <row r="254" spans="1:20" s="3" customFormat="1" ht="18" customHeight="1" x14ac:dyDescent="0.25">
      <c r="A254" s="833"/>
      <c r="B254" s="373" t="s">
        <v>264</v>
      </c>
      <c r="C254" s="356">
        <v>17041.97</v>
      </c>
      <c r="D254" s="357">
        <v>1249.23</v>
      </c>
      <c r="E254" s="358">
        <v>18291.2</v>
      </c>
      <c r="F254" s="356">
        <v>0</v>
      </c>
      <c r="G254" s="357">
        <v>0</v>
      </c>
      <c r="H254" s="358">
        <v>0</v>
      </c>
      <c r="I254" s="356">
        <v>1067.92</v>
      </c>
      <c r="J254" s="357">
        <v>200</v>
      </c>
      <c r="K254" s="358">
        <v>1267.92</v>
      </c>
      <c r="L254" s="356">
        <v>112653.53</v>
      </c>
      <c r="M254" s="357">
        <v>5412.43</v>
      </c>
      <c r="N254" s="358">
        <v>118065.95999999999</v>
      </c>
      <c r="O254" s="356">
        <v>70895.320000000007</v>
      </c>
      <c r="P254" s="357">
        <v>5329.5</v>
      </c>
      <c r="Q254" s="358">
        <v>76224.820000000007</v>
      </c>
      <c r="R254" s="81">
        <v>201658.74</v>
      </c>
      <c r="S254" s="82">
        <v>12191.16</v>
      </c>
      <c r="T254" s="83">
        <v>213849.9</v>
      </c>
    </row>
    <row r="255" spans="1:20" s="3" customFormat="1" ht="18" customHeight="1" x14ac:dyDescent="0.25">
      <c r="A255" s="833"/>
      <c r="B255" s="373" t="s">
        <v>265</v>
      </c>
      <c r="C255" s="356">
        <v>74.5</v>
      </c>
      <c r="D255" s="357">
        <v>125</v>
      </c>
      <c r="E255" s="358">
        <v>199.5</v>
      </c>
      <c r="F255" s="356">
        <v>0</v>
      </c>
      <c r="G255" s="357">
        <v>0</v>
      </c>
      <c r="H255" s="358">
        <v>0</v>
      </c>
      <c r="I255" s="356">
        <v>0</v>
      </c>
      <c r="J255" s="357">
        <v>0</v>
      </c>
      <c r="K255" s="358">
        <v>0</v>
      </c>
      <c r="L255" s="356">
        <v>0</v>
      </c>
      <c r="M255" s="357">
        <v>0</v>
      </c>
      <c r="N255" s="358">
        <v>0</v>
      </c>
      <c r="O255" s="356">
        <v>0</v>
      </c>
      <c r="P255" s="357">
        <v>27</v>
      </c>
      <c r="Q255" s="358">
        <v>27</v>
      </c>
      <c r="R255" s="81">
        <v>74.5</v>
      </c>
      <c r="S255" s="82">
        <v>152</v>
      </c>
      <c r="T255" s="83">
        <v>226.5</v>
      </c>
    </row>
    <row r="256" spans="1:20" s="3" customFormat="1" ht="18" customHeight="1" x14ac:dyDescent="0.25">
      <c r="A256" s="833"/>
      <c r="B256" s="373" t="s">
        <v>266</v>
      </c>
      <c r="C256" s="356">
        <v>215</v>
      </c>
      <c r="D256" s="357">
        <v>45</v>
      </c>
      <c r="E256" s="358">
        <v>260</v>
      </c>
      <c r="F256" s="356">
        <v>0</v>
      </c>
      <c r="G256" s="357">
        <v>0</v>
      </c>
      <c r="H256" s="358">
        <v>0</v>
      </c>
      <c r="I256" s="356">
        <v>0</v>
      </c>
      <c r="J256" s="357">
        <v>0</v>
      </c>
      <c r="K256" s="358">
        <v>0</v>
      </c>
      <c r="L256" s="356">
        <v>0</v>
      </c>
      <c r="M256" s="357">
        <v>0</v>
      </c>
      <c r="N256" s="358">
        <v>0</v>
      </c>
      <c r="O256" s="356">
        <v>500</v>
      </c>
      <c r="P256" s="357">
        <v>75</v>
      </c>
      <c r="Q256" s="358">
        <v>575</v>
      </c>
      <c r="R256" s="81">
        <v>715</v>
      </c>
      <c r="S256" s="82">
        <v>120</v>
      </c>
      <c r="T256" s="83">
        <v>835</v>
      </c>
    </row>
    <row r="257" spans="1:20" s="3" customFormat="1" ht="18" customHeight="1" x14ac:dyDescent="0.25">
      <c r="A257" s="833"/>
      <c r="B257" s="373" t="s">
        <v>267</v>
      </c>
      <c r="C257" s="356">
        <v>28.5</v>
      </c>
      <c r="D257" s="357">
        <v>0</v>
      </c>
      <c r="E257" s="358">
        <v>28.5</v>
      </c>
      <c r="F257" s="356">
        <v>0</v>
      </c>
      <c r="G257" s="357">
        <v>0</v>
      </c>
      <c r="H257" s="358">
        <v>0</v>
      </c>
      <c r="I257" s="356">
        <v>0</v>
      </c>
      <c r="J257" s="357">
        <v>0</v>
      </c>
      <c r="K257" s="358">
        <v>0</v>
      </c>
      <c r="L257" s="356">
        <v>0</v>
      </c>
      <c r="M257" s="357">
        <v>0</v>
      </c>
      <c r="N257" s="358">
        <v>0</v>
      </c>
      <c r="O257" s="356">
        <v>100</v>
      </c>
      <c r="P257" s="357">
        <v>50</v>
      </c>
      <c r="Q257" s="358">
        <v>150</v>
      </c>
      <c r="R257" s="81">
        <v>128.5</v>
      </c>
      <c r="S257" s="82">
        <v>50</v>
      </c>
      <c r="T257" s="83">
        <v>178.5</v>
      </c>
    </row>
    <row r="258" spans="1:20" s="3" customFormat="1" ht="18" customHeight="1" x14ac:dyDescent="0.25">
      <c r="A258" s="833"/>
      <c r="B258" s="373" t="s">
        <v>268</v>
      </c>
      <c r="C258" s="356">
        <v>2256.75</v>
      </c>
      <c r="D258" s="357">
        <v>181.06</v>
      </c>
      <c r="E258" s="358">
        <v>2437.81</v>
      </c>
      <c r="F258" s="356">
        <v>0</v>
      </c>
      <c r="G258" s="357">
        <v>0</v>
      </c>
      <c r="H258" s="358">
        <v>0</v>
      </c>
      <c r="I258" s="356">
        <v>20.87</v>
      </c>
      <c r="J258" s="357">
        <v>22.91</v>
      </c>
      <c r="K258" s="358">
        <v>43.78</v>
      </c>
      <c r="L258" s="356">
        <v>22277.26</v>
      </c>
      <c r="M258" s="357">
        <v>2438.2799999999997</v>
      </c>
      <c r="N258" s="358">
        <v>24715.539999999997</v>
      </c>
      <c r="O258" s="356">
        <v>28389.579999999998</v>
      </c>
      <c r="P258" s="357">
        <v>3033.41</v>
      </c>
      <c r="Q258" s="358">
        <v>31422.989999999998</v>
      </c>
      <c r="R258" s="81">
        <v>52944.459999999992</v>
      </c>
      <c r="S258" s="82">
        <v>5675.66</v>
      </c>
      <c r="T258" s="83">
        <v>58620.119999999995</v>
      </c>
    </row>
    <row r="259" spans="1:20" s="3" customFormat="1" ht="18" customHeight="1" x14ac:dyDescent="0.25">
      <c r="A259" s="833"/>
      <c r="B259" s="373" t="s">
        <v>269</v>
      </c>
      <c r="C259" s="356">
        <v>1137.22</v>
      </c>
      <c r="D259" s="357">
        <v>210.92000000000002</v>
      </c>
      <c r="E259" s="358">
        <v>1348.14</v>
      </c>
      <c r="F259" s="356">
        <v>0</v>
      </c>
      <c r="G259" s="357">
        <v>0</v>
      </c>
      <c r="H259" s="358">
        <v>0</v>
      </c>
      <c r="I259" s="356">
        <v>0</v>
      </c>
      <c r="J259" s="357">
        <v>0</v>
      </c>
      <c r="K259" s="358">
        <v>0</v>
      </c>
      <c r="L259" s="356">
        <v>0</v>
      </c>
      <c r="M259" s="357">
        <v>0</v>
      </c>
      <c r="N259" s="358">
        <v>0</v>
      </c>
      <c r="O259" s="356">
        <v>3572.58</v>
      </c>
      <c r="P259" s="357">
        <v>3966.58</v>
      </c>
      <c r="Q259" s="358">
        <v>7539.16</v>
      </c>
      <c r="R259" s="81">
        <v>4709.8</v>
      </c>
      <c r="S259" s="82">
        <v>4177.5</v>
      </c>
      <c r="T259" s="83">
        <v>8887.2999999999993</v>
      </c>
    </row>
    <row r="260" spans="1:20" s="3" customFormat="1" ht="18" customHeight="1" x14ac:dyDescent="0.25">
      <c r="A260" s="833"/>
      <c r="B260" s="373" t="s">
        <v>270</v>
      </c>
      <c r="C260" s="356">
        <v>13554.27</v>
      </c>
      <c r="D260" s="357">
        <v>199.01</v>
      </c>
      <c r="E260" s="358">
        <v>13753.28</v>
      </c>
      <c r="F260" s="356">
        <v>0</v>
      </c>
      <c r="G260" s="357">
        <v>0</v>
      </c>
      <c r="H260" s="358">
        <v>0</v>
      </c>
      <c r="I260" s="356">
        <v>5098.87</v>
      </c>
      <c r="J260" s="357">
        <v>0</v>
      </c>
      <c r="K260" s="358">
        <v>5098.87</v>
      </c>
      <c r="L260" s="356">
        <v>0</v>
      </c>
      <c r="M260" s="357">
        <v>0</v>
      </c>
      <c r="N260" s="358">
        <v>0</v>
      </c>
      <c r="O260" s="356">
        <v>17332.34</v>
      </c>
      <c r="P260" s="357">
        <v>3503.35</v>
      </c>
      <c r="Q260" s="358">
        <v>20835.689999999999</v>
      </c>
      <c r="R260" s="81">
        <v>35985.479999999996</v>
      </c>
      <c r="S260" s="82">
        <v>3702.3599999999997</v>
      </c>
      <c r="T260" s="83">
        <v>39687.839999999997</v>
      </c>
    </row>
    <row r="261" spans="1:20" s="3" customFormat="1" ht="18" customHeight="1" x14ac:dyDescent="0.25">
      <c r="A261" s="833"/>
      <c r="B261" s="373" t="s">
        <v>249</v>
      </c>
      <c r="C261" s="356">
        <v>11469.099999999999</v>
      </c>
      <c r="D261" s="357">
        <v>1213.0999999999999</v>
      </c>
      <c r="E261" s="358">
        <v>12682.199999999999</v>
      </c>
      <c r="F261" s="356">
        <v>0</v>
      </c>
      <c r="G261" s="357">
        <v>0</v>
      </c>
      <c r="H261" s="358">
        <v>0</v>
      </c>
      <c r="I261" s="356">
        <v>16550</v>
      </c>
      <c r="J261" s="357">
        <v>1400</v>
      </c>
      <c r="K261" s="358">
        <v>17950</v>
      </c>
      <c r="L261" s="356">
        <v>0</v>
      </c>
      <c r="M261" s="357">
        <v>0</v>
      </c>
      <c r="N261" s="358">
        <v>0</v>
      </c>
      <c r="O261" s="356">
        <v>15819</v>
      </c>
      <c r="P261" s="357">
        <v>4732</v>
      </c>
      <c r="Q261" s="358">
        <v>20551</v>
      </c>
      <c r="R261" s="81">
        <v>43838.1</v>
      </c>
      <c r="S261" s="82">
        <v>7345.1</v>
      </c>
      <c r="T261" s="83">
        <v>51183.199999999997</v>
      </c>
    </row>
    <row r="262" spans="1:20" s="3" customFormat="1" ht="18" customHeight="1" thickBot="1" x14ac:dyDescent="0.3">
      <c r="A262" s="834"/>
      <c r="B262" s="359" t="s">
        <v>271</v>
      </c>
      <c r="C262" s="360">
        <v>77.5</v>
      </c>
      <c r="D262" s="361">
        <v>23.5</v>
      </c>
      <c r="E262" s="362">
        <v>101</v>
      </c>
      <c r="F262" s="360">
        <v>0</v>
      </c>
      <c r="G262" s="361">
        <v>0</v>
      </c>
      <c r="H262" s="362">
        <v>0</v>
      </c>
      <c r="I262" s="360">
        <v>0</v>
      </c>
      <c r="J262" s="361">
        <v>0</v>
      </c>
      <c r="K262" s="362">
        <v>0</v>
      </c>
      <c r="L262" s="360">
        <v>0</v>
      </c>
      <c r="M262" s="361">
        <v>0</v>
      </c>
      <c r="N262" s="362">
        <v>0</v>
      </c>
      <c r="O262" s="360">
        <v>0</v>
      </c>
      <c r="P262" s="361">
        <v>0</v>
      </c>
      <c r="Q262" s="362">
        <v>0</v>
      </c>
      <c r="R262" s="363">
        <v>77.5</v>
      </c>
      <c r="S262" s="364">
        <v>23.5</v>
      </c>
      <c r="T262" s="365">
        <v>101</v>
      </c>
    </row>
    <row r="263" spans="1:20" s="3" customFormat="1" ht="18" customHeight="1" thickBot="1" x14ac:dyDescent="0.3">
      <c r="A263" s="836" t="s">
        <v>344</v>
      </c>
      <c r="B263" s="837"/>
      <c r="C263" s="342">
        <f>SUM(C264:C266)</f>
        <v>631.25</v>
      </c>
      <c r="D263" s="343">
        <f t="shared" ref="D263:T263" si="18">SUM(D264:D266)</f>
        <v>148.60000000000002</v>
      </c>
      <c r="E263" s="344">
        <f t="shared" si="18"/>
        <v>779.85</v>
      </c>
      <c r="F263" s="342">
        <f t="shared" si="18"/>
        <v>0</v>
      </c>
      <c r="G263" s="343">
        <f t="shared" si="18"/>
        <v>0</v>
      </c>
      <c r="H263" s="344">
        <f t="shared" si="18"/>
        <v>0</v>
      </c>
      <c r="I263" s="342">
        <f t="shared" si="18"/>
        <v>0</v>
      </c>
      <c r="J263" s="343">
        <f t="shared" si="18"/>
        <v>93.53</v>
      </c>
      <c r="K263" s="344">
        <f t="shared" si="18"/>
        <v>93.53</v>
      </c>
      <c r="L263" s="342">
        <f t="shared" si="18"/>
        <v>0</v>
      </c>
      <c r="M263" s="343">
        <f t="shared" si="18"/>
        <v>0</v>
      </c>
      <c r="N263" s="344">
        <f t="shared" si="18"/>
        <v>0</v>
      </c>
      <c r="O263" s="342">
        <f t="shared" si="18"/>
        <v>0</v>
      </c>
      <c r="P263" s="343">
        <f t="shared" si="18"/>
        <v>112.3</v>
      </c>
      <c r="Q263" s="344">
        <f t="shared" si="18"/>
        <v>112.3</v>
      </c>
      <c r="R263" s="345">
        <f t="shared" si="18"/>
        <v>631.25</v>
      </c>
      <c r="S263" s="346">
        <f t="shared" si="18"/>
        <v>354.43</v>
      </c>
      <c r="T263" s="347">
        <f t="shared" si="18"/>
        <v>985.68000000000006</v>
      </c>
    </row>
    <row r="264" spans="1:20" s="3" customFormat="1" ht="18" customHeight="1" x14ac:dyDescent="0.25">
      <c r="A264" s="838" t="s">
        <v>355</v>
      </c>
      <c r="B264" s="366" t="s">
        <v>273</v>
      </c>
      <c r="C264" s="367">
        <v>113</v>
      </c>
      <c r="D264" s="368">
        <v>67.55</v>
      </c>
      <c r="E264" s="369">
        <v>180.55</v>
      </c>
      <c r="F264" s="367">
        <v>0</v>
      </c>
      <c r="G264" s="368">
        <v>0</v>
      </c>
      <c r="H264" s="369">
        <v>0</v>
      </c>
      <c r="I264" s="367">
        <v>0</v>
      </c>
      <c r="J264" s="368">
        <v>0</v>
      </c>
      <c r="K264" s="369">
        <v>0</v>
      </c>
      <c r="L264" s="367">
        <v>0</v>
      </c>
      <c r="M264" s="368">
        <v>0</v>
      </c>
      <c r="N264" s="369">
        <v>0</v>
      </c>
      <c r="O264" s="367">
        <v>0</v>
      </c>
      <c r="P264" s="368">
        <v>0</v>
      </c>
      <c r="Q264" s="369">
        <v>0</v>
      </c>
      <c r="R264" s="370">
        <v>113</v>
      </c>
      <c r="S264" s="371">
        <v>67.55</v>
      </c>
      <c r="T264" s="372">
        <v>180.55</v>
      </c>
    </row>
    <row r="265" spans="1:20" s="3" customFormat="1" ht="18" customHeight="1" x14ac:dyDescent="0.25">
      <c r="A265" s="839"/>
      <c r="B265" s="373" t="s">
        <v>345</v>
      </c>
      <c r="C265" s="356">
        <v>252.25</v>
      </c>
      <c r="D265" s="357">
        <v>81.050000000000011</v>
      </c>
      <c r="E265" s="358">
        <v>333.3</v>
      </c>
      <c r="F265" s="356">
        <v>0</v>
      </c>
      <c r="G265" s="357">
        <v>0</v>
      </c>
      <c r="H265" s="358">
        <v>0</v>
      </c>
      <c r="I265" s="356">
        <v>0</v>
      </c>
      <c r="J265" s="357">
        <v>93.53</v>
      </c>
      <c r="K265" s="358">
        <v>93.53</v>
      </c>
      <c r="L265" s="356">
        <v>0</v>
      </c>
      <c r="M265" s="357">
        <v>0</v>
      </c>
      <c r="N265" s="358">
        <v>0</v>
      </c>
      <c r="O265" s="356">
        <v>0</v>
      </c>
      <c r="P265" s="357">
        <v>0</v>
      </c>
      <c r="Q265" s="358">
        <v>0</v>
      </c>
      <c r="R265" s="81">
        <v>252.25</v>
      </c>
      <c r="S265" s="82">
        <v>174.58</v>
      </c>
      <c r="T265" s="83">
        <v>426.83000000000004</v>
      </c>
    </row>
    <row r="266" spans="1:20" s="3" customFormat="1" ht="18" customHeight="1" thickBot="1" x14ac:dyDescent="0.3">
      <c r="A266" s="840"/>
      <c r="B266" s="359" t="s">
        <v>346</v>
      </c>
      <c r="C266" s="360">
        <v>266</v>
      </c>
      <c r="D266" s="361">
        <v>0</v>
      </c>
      <c r="E266" s="362">
        <v>266</v>
      </c>
      <c r="F266" s="360">
        <v>0</v>
      </c>
      <c r="G266" s="361">
        <v>0</v>
      </c>
      <c r="H266" s="362">
        <v>0</v>
      </c>
      <c r="I266" s="360">
        <v>0</v>
      </c>
      <c r="J266" s="361">
        <v>0</v>
      </c>
      <c r="K266" s="362">
        <v>0</v>
      </c>
      <c r="L266" s="360">
        <v>0</v>
      </c>
      <c r="M266" s="361">
        <v>0</v>
      </c>
      <c r="N266" s="362">
        <v>0</v>
      </c>
      <c r="O266" s="360">
        <v>0</v>
      </c>
      <c r="P266" s="361">
        <v>112.3</v>
      </c>
      <c r="Q266" s="362">
        <v>112.3</v>
      </c>
      <c r="R266" s="363">
        <v>266</v>
      </c>
      <c r="S266" s="364">
        <v>112.3</v>
      </c>
      <c r="T266" s="365">
        <v>378.3</v>
      </c>
    </row>
    <row r="267" spans="1:20" s="3" customFormat="1" ht="18" customHeight="1" thickBot="1" x14ac:dyDescent="0.3">
      <c r="A267" s="374" t="s">
        <v>385</v>
      </c>
      <c r="B267" s="375" t="s">
        <v>286</v>
      </c>
      <c r="C267" s="36">
        <v>59</v>
      </c>
      <c r="D267" s="34">
        <v>0</v>
      </c>
      <c r="E267" s="35">
        <v>59</v>
      </c>
      <c r="F267" s="36">
        <v>0</v>
      </c>
      <c r="G267" s="34">
        <v>0</v>
      </c>
      <c r="H267" s="35">
        <v>0</v>
      </c>
      <c r="I267" s="36">
        <v>0</v>
      </c>
      <c r="J267" s="34">
        <v>0</v>
      </c>
      <c r="K267" s="35">
        <v>0</v>
      </c>
      <c r="L267" s="36">
        <v>0</v>
      </c>
      <c r="M267" s="34">
        <v>0</v>
      </c>
      <c r="N267" s="35">
        <v>0</v>
      </c>
      <c r="O267" s="36">
        <v>0</v>
      </c>
      <c r="P267" s="34">
        <v>0</v>
      </c>
      <c r="Q267" s="35">
        <v>0</v>
      </c>
      <c r="R267" s="12">
        <v>59</v>
      </c>
      <c r="S267" s="13">
        <v>0</v>
      </c>
      <c r="T267" s="14">
        <v>59</v>
      </c>
    </row>
    <row r="268" spans="1:20" s="3" customFormat="1" ht="18" customHeight="1" x14ac:dyDescent="0.25">
      <c r="A268" s="841" t="s">
        <v>276</v>
      </c>
      <c r="B268" s="842"/>
      <c r="C268" s="376">
        <f>SUM(C269:C271)</f>
        <v>5260.0300000000007</v>
      </c>
      <c r="D268" s="377">
        <f t="shared" ref="D268:T268" si="19">SUM(D269:D271)</f>
        <v>59.5</v>
      </c>
      <c r="E268" s="378">
        <f t="shared" si="19"/>
        <v>5319.5300000000007</v>
      </c>
      <c r="F268" s="376">
        <f t="shared" si="19"/>
        <v>0</v>
      </c>
      <c r="G268" s="377">
        <f t="shared" si="19"/>
        <v>0</v>
      </c>
      <c r="H268" s="378">
        <f t="shared" si="19"/>
        <v>0</v>
      </c>
      <c r="I268" s="376">
        <f t="shared" si="19"/>
        <v>1078.97</v>
      </c>
      <c r="J268" s="377">
        <f t="shared" si="19"/>
        <v>250.05</v>
      </c>
      <c r="K268" s="378">
        <f t="shared" si="19"/>
        <v>1329.02</v>
      </c>
      <c r="L268" s="376">
        <f t="shared" si="19"/>
        <v>0</v>
      </c>
      <c r="M268" s="377">
        <f t="shared" si="19"/>
        <v>1606.2200000000003</v>
      </c>
      <c r="N268" s="378">
        <f t="shared" si="19"/>
        <v>1606.2200000000003</v>
      </c>
      <c r="O268" s="376">
        <f t="shared" si="19"/>
        <v>0</v>
      </c>
      <c r="P268" s="377">
        <f t="shared" si="19"/>
        <v>0</v>
      </c>
      <c r="Q268" s="378">
        <f t="shared" si="19"/>
        <v>0</v>
      </c>
      <c r="R268" s="379">
        <f t="shared" si="19"/>
        <v>6339.0000000000009</v>
      </c>
      <c r="S268" s="380">
        <f t="shared" si="19"/>
        <v>1915.7700000000002</v>
      </c>
      <c r="T268" s="381">
        <f t="shared" si="19"/>
        <v>8254.77</v>
      </c>
    </row>
    <row r="269" spans="1:20" s="3" customFormat="1" ht="18" customHeight="1" x14ac:dyDescent="0.25">
      <c r="A269" s="833" t="s">
        <v>277</v>
      </c>
      <c r="B269" s="373" t="s">
        <v>278</v>
      </c>
      <c r="C269" s="356">
        <v>271</v>
      </c>
      <c r="D269" s="357">
        <v>11.5</v>
      </c>
      <c r="E269" s="358">
        <v>282.5</v>
      </c>
      <c r="F269" s="356">
        <v>0</v>
      </c>
      <c r="G269" s="357">
        <v>0</v>
      </c>
      <c r="H269" s="358">
        <v>0</v>
      </c>
      <c r="I269" s="356">
        <v>0</v>
      </c>
      <c r="J269" s="357">
        <v>0</v>
      </c>
      <c r="K269" s="358">
        <v>0</v>
      </c>
      <c r="L269" s="356">
        <v>0</v>
      </c>
      <c r="M269" s="357">
        <v>0</v>
      </c>
      <c r="N269" s="358">
        <v>0</v>
      </c>
      <c r="O269" s="356">
        <v>0</v>
      </c>
      <c r="P269" s="357">
        <v>0</v>
      </c>
      <c r="Q269" s="358">
        <v>0</v>
      </c>
      <c r="R269" s="81">
        <v>271</v>
      </c>
      <c r="S269" s="82">
        <v>11.5</v>
      </c>
      <c r="T269" s="83">
        <v>282.5</v>
      </c>
    </row>
    <row r="270" spans="1:20" s="3" customFormat="1" ht="18" customHeight="1" x14ac:dyDescent="0.25">
      <c r="A270" s="833"/>
      <c r="B270" s="373" t="s">
        <v>279</v>
      </c>
      <c r="C270" s="356">
        <v>4633.7800000000007</v>
      </c>
      <c r="D270" s="357">
        <v>0</v>
      </c>
      <c r="E270" s="358">
        <v>4633.7800000000007</v>
      </c>
      <c r="F270" s="356">
        <v>0</v>
      </c>
      <c r="G270" s="357">
        <v>0</v>
      </c>
      <c r="H270" s="358">
        <v>0</v>
      </c>
      <c r="I270" s="356">
        <v>1078.97</v>
      </c>
      <c r="J270" s="357">
        <v>250.05</v>
      </c>
      <c r="K270" s="358">
        <v>1329.02</v>
      </c>
      <c r="L270" s="356">
        <v>0</v>
      </c>
      <c r="M270" s="357">
        <v>1548.6200000000003</v>
      </c>
      <c r="N270" s="358">
        <v>1548.6200000000003</v>
      </c>
      <c r="O270" s="356">
        <v>0</v>
      </c>
      <c r="P270" s="357">
        <v>0</v>
      </c>
      <c r="Q270" s="358">
        <v>0</v>
      </c>
      <c r="R270" s="81">
        <v>5712.7500000000009</v>
      </c>
      <c r="S270" s="82">
        <v>1798.6700000000003</v>
      </c>
      <c r="T270" s="83">
        <v>7511.420000000001</v>
      </c>
    </row>
    <row r="271" spans="1:20" s="3" customFormat="1" ht="18" customHeight="1" thickBot="1" x14ac:dyDescent="0.3">
      <c r="A271" s="834"/>
      <c r="B271" s="359" t="s">
        <v>280</v>
      </c>
      <c r="C271" s="360">
        <v>355.25</v>
      </c>
      <c r="D271" s="361">
        <v>48</v>
      </c>
      <c r="E271" s="362">
        <v>403.25</v>
      </c>
      <c r="F271" s="360">
        <v>0</v>
      </c>
      <c r="G271" s="361">
        <v>0</v>
      </c>
      <c r="H271" s="362">
        <v>0</v>
      </c>
      <c r="I271" s="360">
        <v>0</v>
      </c>
      <c r="J271" s="361">
        <v>0</v>
      </c>
      <c r="K271" s="362">
        <v>0</v>
      </c>
      <c r="L271" s="360">
        <v>0</v>
      </c>
      <c r="M271" s="361">
        <v>57.6</v>
      </c>
      <c r="N271" s="362">
        <v>57.6</v>
      </c>
      <c r="O271" s="360">
        <v>0</v>
      </c>
      <c r="P271" s="361">
        <v>0</v>
      </c>
      <c r="Q271" s="362">
        <v>0</v>
      </c>
      <c r="R271" s="363">
        <v>355.25</v>
      </c>
      <c r="S271" s="364">
        <v>105.6</v>
      </c>
      <c r="T271" s="365">
        <v>460.85</v>
      </c>
    </row>
    <row r="272" spans="1:20" s="3" customFormat="1" ht="18" customHeight="1" thickBot="1" x14ac:dyDescent="0.3">
      <c r="A272" s="836" t="s">
        <v>281</v>
      </c>
      <c r="B272" s="837"/>
      <c r="C272" s="342">
        <f>SUM(C273:C276)</f>
        <v>1746.01</v>
      </c>
      <c r="D272" s="343">
        <f t="shared" ref="D272:T272" si="20">SUM(D273:D276)</f>
        <v>1</v>
      </c>
      <c r="E272" s="344">
        <f t="shared" si="20"/>
        <v>1747.01</v>
      </c>
      <c r="F272" s="342">
        <f t="shared" si="20"/>
        <v>0</v>
      </c>
      <c r="G272" s="343">
        <f t="shared" si="20"/>
        <v>0</v>
      </c>
      <c r="H272" s="344">
        <f t="shared" si="20"/>
        <v>0</v>
      </c>
      <c r="I272" s="342">
        <f t="shared" si="20"/>
        <v>88.46</v>
      </c>
      <c r="J272" s="343">
        <f t="shared" si="20"/>
        <v>57</v>
      </c>
      <c r="K272" s="344">
        <f t="shared" si="20"/>
        <v>145.46</v>
      </c>
      <c r="L272" s="342">
        <f t="shared" si="20"/>
        <v>0</v>
      </c>
      <c r="M272" s="343">
        <f t="shared" si="20"/>
        <v>0</v>
      </c>
      <c r="N272" s="344">
        <f t="shared" si="20"/>
        <v>0</v>
      </c>
      <c r="O272" s="342">
        <f t="shared" si="20"/>
        <v>0</v>
      </c>
      <c r="P272" s="343">
        <f t="shared" si="20"/>
        <v>0</v>
      </c>
      <c r="Q272" s="344">
        <f t="shared" si="20"/>
        <v>0</v>
      </c>
      <c r="R272" s="345">
        <f t="shared" si="20"/>
        <v>1834.47</v>
      </c>
      <c r="S272" s="346">
        <f t="shared" si="20"/>
        <v>58</v>
      </c>
      <c r="T272" s="347">
        <f t="shared" si="20"/>
        <v>1892.47</v>
      </c>
    </row>
    <row r="273" spans="1:20" s="3" customFormat="1" ht="18" customHeight="1" x14ac:dyDescent="0.25">
      <c r="A273" s="838" t="s">
        <v>282</v>
      </c>
      <c r="B273" s="366" t="s">
        <v>387</v>
      </c>
      <c r="C273" s="367">
        <v>1</v>
      </c>
      <c r="D273" s="368">
        <v>0</v>
      </c>
      <c r="E273" s="382">
        <v>1</v>
      </c>
      <c r="F273" s="367">
        <v>0</v>
      </c>
      <c r="G273" s="368">
        <v>0</v>
      </c>
      <c r="H273" s="382">
        <v>0</v>
      </c>
      <c r="I273" s="367">
        <v>2</v>
      </c>
      <c r="J273" s="368">
        <v>3</v>
      </c>
      <c r="K273" s="382">
        <v>5</v>
      </c>
      <c r="L273" s="367">
        <v>0</v>
      </c>
      <c r="M273" s="368">
        <v>0</v>
      </c>
      <c r="N273" s="382">
        <v>0</v>
      </c>
      <c r="O273" s="367">
        <v>0</v>
      </c>
      <c r="P273" s="368">
        <v>0</v>
      </c>
      <c r="Q273" s="382">
        <v>0</v>
      </c>
      <c r="R273" s="370">
        <v>3</v>
      </c>
      <c r="S273" s="371">
        <v>3</v>
      </c>
      <c r="T273" s="372">
        <v>6</v>
      </c>
    </row>
    <row r="274" spans="1:20" s="3" customFormat="1" ht="18" customHeight="1" x14ac:dyDescent="0.25">
      <c r="A274" s="839"/>
      <c r="B274" s="373" t="s">
        <v>282</v>
      </c>
      <c r="C274" s="356">
        <v>30</v>
      </c>
      <c r="D274" s="357">
        <v>1</v>
      </c>
      <c r="E274" s="358">
        <v>31</v>
      </c>
      <c r="F274" s="356">
        <v>0</v>
      </c>
      <c r="G274" s="357">
        <v>0</v>
      </c>
      <c r="H274" s="358">
        <v>0</v>
      </c>
      <c r="I274" s="356">
        <v>76</v>
      </c>
      <c r="J274" s="357">
        <v>47</v>
      </c>
      <c r="K274" s="358">
        <v>123</v>
      </c>
      <c r="L274" s="356">
        <v>0</v>
      </c>
      <c r="M274" s="357">
        <v>0</v>
      </c>
      <c r="N274" s="358">
        <v>0</v>
      </c>
      <c r="O274" s="356">
        <v>0</v>
      </c>
      <c r="P274" s="357">
        <v>0</v>
      </c>
      <c r="Q274" s="358">
        <v>0</v>
      </c>
      <c r="R274" s="81">
        <v>106</v>
      </c>
      <c r="S274" s="82">
        <v>48</v>
      </c>
      <c r="T274" s="83">
        <v>154</v>
      </c>
    </row>
    <row r="275" spans="1:20" s="3" customFormat="1" ht="18" customHeight="1" x14ac:dyDescent="0.25">
      <c r="A275" s="839"/>
      <c r="B275" s="373" t="s">
        <v>283</v>
      </c>
      <c r="C275" s="356">
        <v>4.0600000000000005</v>
      </c>
      <c r="D275" s="357">
        <v>0</v>
      </c>
      <c r="E275" s="358">
        <v>4.0600000000000005</v>
      </c>
      <c r="F275" s="356">
        <v>0</v>
      </c>
      <c r="G275" s="357">
        <v>0</v>
      </c>
      <c r="H275" s="358">
        <v>0</v>
      </c>
      <c r="I275" s="356">
        <v>4</v>
      </c>
      <c r="J275" s="357">
        <v>1</v>
      </c>
      <c r="K275" s="358">
        <v>5</v>
      </c>
      <c r="L275" s="356">
        <v>0</v>
      </c>
      <c r="M275" s="357">
        <v>0</v>
      </c>
      <c r="N275" s="358">
        <v>0</v>
      </c>
      <c r="O275" s="356">
        <v>0</v>
      </c>
      <c r="P275" s="357">
        <v>0</v>
      </c>
      <c r="Q275" s="358">
        <v>0</v>
      </c>
      <c r="R275" s="81">
        <v>8.06</v>
      </c>
      <c r="S275" s="82">
        <v>1</v>
      </c>
      <c r="T275" s="83">
        <v>9.06</v>
      </c>
    </row>
    <row r="276" spans="1:20" s="3" customFormat="1" ht="18" customHeight="1" thickBot="1" x14ac:dyDescent="0.3">
      <c r="A276" s="840"/>
      <c r="B276" s="359" t="s">
        <v>285</v>
      </c>
      <c r="C276" s="360">
        <v>1710.95</v>
      </c>
      <c r="D276" s="361">
        <v>0</v>
      </c>
      <c r="E276" s="362">
        <v>1710.95</v>
      </c>
      <c r="F276" s="360">
        <v>0</v>
      </c>
      <c r="G276" s="361">
        <v>0</v>
      </c>
      <c r="H276" s="362">
        <v>0</v>
      </c>
      <c r="I276" s="360">
        <v>6.46</v>
      </c>
      <c r="J276" s="361">
        <v>6</v>
      </c>
      <c r="K276" s="362">
        <v>12.46</v>
      </c>
      <c r="L276" s="360">
        <v>0</v>
      </c>
      <c r="M276" s="361">
        <v>0</v>
      </c>
      <c r="N276" s="362">
        <v>0</v>
      </c>
      <c r="O276" s="360">
        <v>0</v>
      </c>
      <c r="P276" s="361">
        <v>0</v>
      </c>
      <c r="Q276" s="362">
        <v>0</v>
      </c>
      <c r="R276" s="363">
        <v>1717.41</v>
      </c>
      <c r="S276" s="364">
        <v>6</v>
      </c>
      <c r="T276" s="365">
        <v>1723.41</v>
      </c>
    </row>
    <row r="277" spans="1:20" s="3" customFormat="1" ht="18" customHeight="1" thickBot="1" x14ac:dyDescent="0.3">
      <c r="A277" s="836" t="s">
        <v>371</v>
      </c>
      <c r="B277" s="837"/>
      <c r="C277" s="342">
        <f>SUM(C278:C288)</f>
        <v>2723.1700000000005</v>
      </c>
      <c r="D277" s="343">
        <f t="shared" ref="D277:T277" si="21">SUM(D278:D288)</f>
        <v>198.43</v>
      </c>
      <c r="E277" s="344">
        <f t="shared" si="21"/>
        <v>2921.6000000000004</v>
      </c>
      <c r="F277" s="342">
        <f t="shared" si="21"/>
        <v>0</v>
      </c>
      <c r="G277" s="343">
        <f t="shared" si="21"/>
        <v>0</v>
      </c>
      <c r="H277" s="344">
        <f t="shared" si="21"/>
        <v>0</v>
      </c>
      <c r="I277" s="342">
        <f t="shared" si="21"/>
        <v>97.43</v>
      </c>
      <c r="J277" s="343">
        <f t="shared" si="21"/>
        <v>79.09</v>
      </c>
      <c r="K277" s="344">
        <f t="shared" si="21"/>
        <v>176.52</v>
      </c>
      <c r="L277" s="342">
        <f t="shared" si="21"/>
        <v>34563.806223743217</v>
      </c>
      <c r="M277" s="343">
        <f t="shared" si="21"/>
        <v>0</v>
      </c>
      <c r="N277" s="344">
        <f t="shared" si="21"/>
        <v>34563.806223743217</v>
      </c>
      <c r="O277" s="342">
        <f t="shared" si="21"/>
        <v>831.05</v>
      </c>
      <c r="P277" s="343">
        <f t="shared" si="21"/>
        <v>276.49</v>
      </c>
      <c r="Q277" s="344">
        <f t="shared" si="21"/>
        <v>1107.54</v>
      </c>
      <c r="R277" s="345">
        <f t="shared" si="21"/>
        <v>38215.456223743211</v>
      </c>
      <c r="S277" s="346">
        <f t="shared" si="21"/>
        <v>554.01</v>
      </c>
      <c r="T277" s="347">
        <f t="shared" si="21"/>
        <v>38769.46622374322</v>
      </c>
    </row>
    <row r="278" spans="1:20" s="3" customFormat="1" ht="18" customHeight="1" x14ac:dyDescent="0.25">
      <c r="A278" s="832" t="s">
        <v>287</v>
      </c>
      <c r="B278" s="383" t="s">
        <v>372</v>
      </c>
      <c r="C278" s="367">
        <v>141.61000000000001</v>
      </c>
      <c r="D278" s="368">
        <v>24.42</v>
      </c>
      <c r="E278" s="369">
        <v>166.03000000000003</v>
      </c>
      <c r="F278" s="367">
        <v>0</v>
      </c>
      <c r="G278" s="368">
        <v>0</v>
      </c>
      <c r="H278" s="369">
        <v>0</v>
      </c>
      <c r="I278" s="367">
        <v>0</v>
      </c>
      <c r="J278" s="368">
        <v>0</v>
      </c>
      <c r="K278" s="369">
        <v>0</v>
      </c>
      <c r="L278" s="367">
        <v>12.544253009204626</v>
      </c>
      <c r="M278" s="368">
        <v>0</v>
      </c>
      <c r="N278" s="369">
        <v>12.544253009204626</v>
      </c>
      <c r="O278" s="367">
        <v>0</v>
      </c>
      <c r="P278" s="368">
        <v>0</v>
      </c>
      <c r="Q278" s="369">
        <v>0</v>
      </c>
      <c r="R278" s="370">
        <v>154.15425300920464</v>
      </c>
      <c r="S278" s="371">
        <v>24.42</v>
      </c>
      <c r="T278" s="372">
        <v>178.57425300920465</v>
      </c>
    </row>
    <row r="279" spans="1:20" s="3" customFormat="1" ht="18" customHeight="1" x14ac:dyDescent="0.25">
      <c r="A279" s="833"/>
      <c r="B279" s="384" t="s">
        <v>373</v>
      </c>
      <c r="C279" s="356">
        <v>1248.8600000000001</v>
      </c>
      <c r="D279" s="357">
        <v>14.23</v>
      </c>
      <c r="E279" s="358">
        <v>1263.0900000000001</v>
      </c>
      <c r="F279" s="356">
        <v>0</v>
      </c>
      <c r="G279" s="357">
        <v>0</v>
      </c>
      <c r="H279" s="358">
        <v>0</v>
      </c>
      <c r="I279" s="356">
        <v>0</v>
      </c>
      <c r="J279" s="357">
        <v>0</v>
      </c>
      <c r="K279" s="358">
        <v>0</v>
      </c>
      <c r="L279" s="356">
        <v>11255.365890960586</v>
      </c>
      <c r="M279" s="357">
        <v>0</v>
      </c>
      <c r="N279" s="358">
        <v>11255.365890960586</v>
      </c>
      <c r="O279" s="356">
        <v>0</v>
      </c>
      <c r="P279" s="357">
        <v>0</v>
      </c>
      <c r="Q279" s="358">
        <v>0</v>
      </c>
      <c r="R279" s="81">
        <v>12504.225890960586</v>
      </c>
      <c r="S279" s="82">
        <v>14.23</v>
      </c>
      <c r="T279" s="83">
        <v>12518.455890960586</v>
      </c>
    </row>
    <row r="280" spans="1:20" s="3" customFormat="1" ht="18" customHeight="1" x14ac:dyDescent="0.25">
      <c r="A280" s="833"/>
      <c r="B280" s="384" t="s">
        <v>287</v>
      </c>
      <c r="C280" s="356">
        <v>31.94</v>
      </c>
      <c r="D280" s="357">
        <v>2.77</v>
      </c>
      <c r="E280" s="358">
        <v>34.71</v>
      </c>
      <c r="F280" s="356">
        <v>0</v>
      </c>
      <c r="G280" s="357">
        <v>0</v>
      </c>
      <c r="H280" s="358">
        <v>0</v>
      </c>
      <c r="I280" s="356">
        <v>0</v>
      </c>
      <c r="J280" s="357">
        <v>0</v>
      </c>
      <c r="K280" s="358">
        <v>0</v>
      </c>
      <c r="L280" s="356">
        <v>10100.369244748643</v>
      </c>
      <c r="M280" s="357">
        <v>0</v>
      </c>
      <c r="N280" s="358">
        <v>10100.369244748643</v>
      </c>
      <c r="O280" s="356">
        <v>488.63</v>
      </c>
      <c r="P280" s="357">
        <v>0</v>
      </c>
      <c r="Q280" s="358">
        <v>488.63</v>
      </c>
      <c r="R280" s="81">
        <v>10620.939244748643</v>
      </c>
      <c r="S280" s="82">
        <v>2.77</v>
      </c>
      <c r="T280" s="83">
        <v>10623.709244748643</v>
      </c>
    </row>
    <row r="281" spans="1:20" s="3" customFormat="1" ht="18" customHeight="1" x14ac:dyDescent="0.25">
      <c r="A281" s="833"/>
      <c r="B281" s="384" t="s">
        <v>374</v>
      </c>
      <c r="C281" s="356">
        <v>43.870000000000005</v>
      </c>
      <c r="D281" s="357">
        <v>5.28</v>
      </c>
      <c r="E281" s="358">
        <v>49.150000000000006</v>
      </c>
      <c r="F281" s="356">
        <v>0</v>
      </c>
      <c r="G281" s="357">
        <v>0</v>
      </c>
      <c r="H281" s="358">
        <v>0</v>
      </c>
      <c r="I281" s="356">
        <v>0</v>
      </c>
      <c r="J281" s="357">
        <v>0</v>
      </c>
      <c r="K281" s="358">
        <v>0</v>
      </c>
      <c r="L281" s="356">
        <v>5.0035402407363705</v>
      </c>
      <c r="M281" s="357">
        <v>0</v>
      </c>
      <c r="N281" s="358">
        <v>5.0035402407363705</v>
      </c>
      <c r="O281" s="356">
        <v>0</v>
      </c>
      <c r="P281" s="357">
        <v>0</v>
      </c>
      <c r="Q281" s="358">
        <v>0</v>
      </c>
      <c r="R281" s="81">
        <v>48.873540240736375</v>
      </c>
      <c r="S281" s="82">
        <v>5.28</v>
      </c>
      <c r="T281" s="83">
        <v>54.153540240736376</v>
      </c>
    </row>
    <row r="282" spans="1:20" s="3" customFormat="1" ht="18" customHeight="1" x14ac:dyDescent="0.25">
      <c r="A282" s="833"/>
      <c r="B282" s="384" t="s">
        <v>375</v>
      </c>
      <c r="C282" s="356">
        <v>9.91</v>
      </c>
      <c r="D282" s="357">
        <v>0</v>
      </c>
      <c r="E282" s="358">
        <v>9.91</v>
      </c>
      <c r="F282" s="356">
        <v>0</v>
      </c>
      <c r="G282" s="357">
        <v>0</v>
      </c>
      <c r="H282" s="358">
        <v>0</v>
      </c>
      <c r="I282" s="356">
        <v>0</v>
      </c>
      <c r="J282" s="357">
        <v>0</v>
      </c>
      <c r="K282" s="358">
        <v>0</v>
      </c>
      <c r="L282" s="356">
        <v>4.9799386358272359</v>
      </c>
      <c r="M282" s="357">
        <v>0</v>
      </c>
      <c r="N282" s="358">
        <v>4.9799386358272359</v>
      </c>
      <c r="O282" s="356">
        <v>0</v>
      </c>
      <c r="P282" s="357">
        <v>0</v>
      </c>
      <c r="Q282" s="358">
        <v>0</v>
      </c>
      <c r="R282" s="81">
        <v>14.889938635827235</v>
      </c>
      <c r="S282" s="82">
        <v>0</v>
      </c>
      <c r="T282" s="83">
        <v>14.889938635827235</v>
      </c>
    </row>
    <row r="283" spans="1:20" s="3" customFormat="1" ht="18" customHeight="1" x14ac:dyDescent="0.25">
      <c r="A283" s="833"/>
      <c r="B283" s="384" t="s">
        <v>376</v>
      </c>
      <c r="C283" s="356">
        <v>164.97</v>
      </c>
      <c r="D283" s="357">
        <v>53.19</v>
      </c>
      <c r="E283" s="358">
        <v>218.16</v>
      </c>
      <c r="F283" s="356">
        <v>0</v>
      </c>
      <c r="G283" s="357">
        <v>0</v>
      </c>
      <c r="H283" s="358">
        <v>0</v>
      </c>
      <c r="I283" s="356">
        <v>0</v>
      </c>
      <c r="J283" s="357">
        <v>0</v>
      </c>
      <c r="K283" s="358">
        <v>0</v>
      </c>
      <c r="L283" s="356">
        <v>0</v>
      </c>
      <c r="M283" s="357">
        <v>0</v>
      </c>
      <c r="N283" s="358">
        <v>0</v>
      </c>
      <c r="O283" s="356">
        <v>0</v>
      </c>
      <c r="P283" s="357">
        <v>0</v>
      </c>
      <c r="Q283" s="358">
        <v>0</v>
      </c>
      <c r="R283" s="81">
        <v>164.97</v>
      </c>
      <c r="S283" s="82">
        <v>53.19</v>
      </c>
      <c r="T283" s="83">
        <v>218.16</v>
      </c>
    </row>
    <row r="284" spans="1:20" s="3" customFormat="1" ht="18" customHeight="1" x14ac:dyDescent="0.25">
      <c r="A284" s="833"/>
      <c r="B284" s="384" t="s">
        <v>377</v>
      </c>
      <c r="C284" s="356">
        <v>123.87</v>
      </c>
      <c r="D284" s="357">
        <v>28.11</v>
      </c>
      <c r="E284" s="358">
        <v>151.98000000000002</v>
      </c>
      <c r="F284" s="356">
        <v>0</v>
      </c>
      <c r="G284" s="357">
        <v>0</v>
      </c>
      <c r="H284" s="358">
        <v>0</v>
      </c>
      <c r="I284" s="356">
        <v>0</v>
      </c>
      <c r="J284" s="357">
        <v>0</v>
      </c>
      <c r="K284" s="358">
        <v>0</v>
      </c>
      <c r="L284" s="356">
        <v>0</v>
      </c>
      <c r="M284" s="357">
        <v>0</v>
      </c>
      <c r="N284" s="358">
        <v>0</v>
      </c>
      <c r="O284" s="356">
        <v>0</v>
      </c>
      <c r="P284" s="357">
        <v>0</v>
      </c>
      <c r="Q284" s="358">
        <v>0</v>
      </c>
      <c r="R284" s="81">
        <v>123.87</v>
      </c>
      <c r="S284" s="82">
        <v>28.11</v>
      </c>
      <c r="T284" s="83">
        <v>151.98000000000002</v>
      </c>
    </row>
    <row r="285" spans="1:20" s="3" customFormat="1" ht="18" customHeight="1" x14ac:dyDescent="0.25">
      <c r="A285" s="833"/>
      <c r="B285" s="384" t="s">
        <v>378</v>
      </c>
      <c r="C285" s="356">
        <v>74.5</v>
      </c>
      <c r="D285" s="357">
        <v>25.79</v>
      </c>
      <c r="E285" s="358">
        <v>100.28999999999999</v>
      </c>
      <c r="F285" s="356">
        <v>0</v>
      </c>
      <c r="G285" s="357">
        <v>0</v>
      </c>
      <c r="H285" s="358">
        <v>0</v>
      </c>
      <c r="I285" s="356">
        <v>0</v>
      </c>
      <c r="J285" s="357">
        <v>0</v>
      </c>
      <c r="K285" s="358">
        <v>0</v>
      </c>
      <c r="L285" s="356">
        <v>26.174179844229407</v>
      </c>
      <c r="M285" s="357">
        <v>0</v>
      </c>
      <c r="N285" s="358">
        <v>26.174179844229407</v>
      </c>
      <c r="O285" s="356">
        <v>0</v>
      </c>
      <c r="P285" s="357">
        <v>0</v>
      </c>
      <c r="Q285" s="358">
        <v>0</v>
      </c>
      <c r="R285" s="81">
        <v>100.6741798442294</v>
      </c>
      <c r="S285" s="82">
        <v>25.79</v>
      </c>
      <c r="T285" s="83">
        <v>126.46417984422939</v>
      </c>
    </row>
    <row r="286" spans="1:20" s="3" customFormat="1" ht="18" customHeight="1" x14ac:dyDescent="0.25">
      <c r="A286" s="833"/>
      <c r="B286" s="384" t="s">
        <v>379</v>
      </c>
      <c r="C286" s="356">
        <v>8.3000000000000007</v>
      </c>
      <c r="D286" s="357">
        <v>1.89</v>
      </c>
      <c r="E286" s="358">
        <v>10.190000000000001</v>
      </c>
      <c r="F286" s="356">
        <v>0</v>
      </c>
      <c r="G286" s="357">
        <v>0</v>
      </c>
      <c r="H286" s="358">
        <v>0</v>
      </c>
      <c r="I286" s="356">
        <v>78.150000000000006</v>
      </c>
      <c r="J286" s="357">
        <v>53.5</v>
      </c>
      <c r="K286" s="358">
        <v>131.65</v>
      </c>
      <c r="L286" s="356">
        <v>13123.105310361105</v>
      </c>
      <c r="M286" s="357">
        <v>0</v>
      </c>
      <c r="N286" s="358">
        <v>13123.105310361105</v>
      </c>
      <c r="O286" s="356">
        <v>15</v>
      </c>
      <c r="P286" s="357">
        <v>0</v>
      </c>
      <c r="Q286" s="358">
        <v>15</v>
      </c>
      <c r="R286" s="81">
        <v>13224.555310361106</v>
      </c>
      <c r="S286" s="82">
        <v>55.39</v>
      </c>
      <c r="T286" s="83">
        <v>13279.945310361105</v>
      </c>
    </row>
    <row r="287" spans="1:20" s="3" customFormat="1" ht="18" customHeight="1" x14ac:dyDescent="0.25">
      <c r="A287" s="833"/>
      <c r="B287" s="384" t="s">
        <v>380</v>
      </c>
      <c r="C287" s="356">
        <v>318.52</v>
      </c>
      <c r="D287" s="357">
        <v>32.950000000000003</v>
      </c>
      <c r="E287" s="358">
        <v>351.46999999999997</v>
      </c>
      <c r="F287" s="356">
        <v>0</v>
      </c>
      <c r="G287" s="357">
        <v>0</v>
      </c>
      <c r="H287" s="358">
        <v>0</v>
      </c>
      <c r="I287" s="356">
        <v>0</v>
      </c>
      <c r="J287" s="357">
        <v>0</v>
      </c>
      <c r="K287" s="358">
        <v>0</v>
      </c>
      <c r="L287" s="356">
        <v>5.0035402407363705</v>
      </c>
      <c r="M287" s="357">
        <v>0</v>
      </c>
      <c r="N287" s="358">
        <v>5.0035402407363705</v>
      </c>
      <c r="O287" s="356">
        <v>0</v>
      </c>
      <c r="P287" s="357">
        <v>0</v>
      </c>
      <c r="Q287" s="358">
        <v>0</v>
      </c>
      <c r="R287" s="81">
        <v>323.52354024073634</v>
      </c>
      <c r="S287" s="82">
        <v>32.950000000000003</v>
      </c>
      <c r="T287" s="83">
        <v>356.47354024073633</v>
      </c>
    </row>
    <row r="288" spans="1:20" s="3" customFormat="1" ht="18" customHeight="1" thickBot="1" x14ac:dyDescent="0.3">
      <c r="A288" s="843"/>
      <c r="B288" s="385" t="s">
        <v>381</v>
      </c>
      <c r="C288" s="386">
        <v>556.82000000000005</v>
      </c>
      <c r="D288" s="387">
        <v>9.8000000000000007</v>
      </c>
      <c r="E288" s="388">
        <v>566.62</v>
      </c>
      <c r="F288" s="386">
        <v>0</v>
      </c>
      <c r="G288" s="387">
        <v>0</v>
      </c>
      <c r="H288" s="388">
        <v>0</v>
      </c>
      <c r="I288" s="386">
        <v>19.28</v>
      </c>
      <c r="J288" s="387">
        <v>25.59</v>
      </c>
      <c r="K288" s="388">
        <v>44.870000000000005</v>
      </c>
      <c r="L288" s="386">
        <v>31.260325702147743</v>
      </c>
      <c r="M288" s="387">
        <v>0</v>
      </c>
      <c r="N288" s="388">
        <v>31.260325702147743</v>
      </c>
      <c r="O288" s="386">
        <v>327.42</v>
      </c>
      <c r="P288" s="387">
        <v>276.49</v>
      </c>
      <c r="Q288" s="388">
        <v>603.91000000000008</v>
      </c>
      <c r="R288" s="89">
        <v>934.78032570214782</v>
      </c>
      <c r="S288" s="90">
        <v>311.88</v>
      </c>
      <c r="T288" s="91">
        <v>1246.6603257021479</v>
      </c>
    </row>
    <row r="289" spans="1:20" s="3" customFormat="1" ht="6.75" customHeight="1" thickBot="1" x14ac:dyDescent="0.3"/>
    <row r="290" spans="1:20" s="3" customFormat="1" ht="29.25" customHeight="1" thickBot="1" x14ac:dyDescent="0.3">
      <c r="A290" s="779" t="s">
        <v>8</v>
      </c>
      <c r="B290" s="780"/>
      <c r="C290" s="318">
        <f>C6+C20+C32+C47+C60+C68+C82+C96+C106+C120+C136+C151+C167+C185+C203+C214+C225+C239+C263+C267+C268+C272+C277</f>
        <v>1135957.92</v>
      </c>
      <c r="D290" s="318">
        <f t="shared" ref="D290:T290" si="22">D6+D20+D32+D47+D60+D68+D82+D96+D106+D120+D136+D151+D167+D185+D203+D214+D225+D239+D263+D267+D268+D272+D277</f>
        <v>355602.67</v>
      </c>
      <c r="E290" s="318">
        <f t="shared" si="22"/>
        <v>1491560.59</v>
      </c>
      <c r="F290" s="318">
        <f t="shared" si="22"/>
        <v>18787.7</v>
      </c>
      <c r="G290" s="318">
        <f t="shared" si="22"/>
        <v>9498.49</v>
      </c>
      <c r="H290" s="318">
        <f t="shared" si="22"/>
        <v>28286.190000000002</v>
      </c>
      <c r="I290" s="318">
        <f t="shared" si="22"/>
        <v>1003411.47</v>
      </c>
      <c r="J290" s="318">
        <f t="shared" si="22"/>
        <v>288628.72000000003</v>
      </c>
      <c r="K290" s="318">
        <f t="shared" si="22"/>
        <v>1292040.1900000002</v>
      </c>
      <c r="L290" s="318">
        <f t="shared" si="22"/>
        <v>504231.25622374332</v>
      </c>
      <c r="M290" s="318">
        <f t="shared" si="22"/>
        <v>176485.12</v>
      </c>
      <c r="N290" s="318">
        <f t="shared" si="22"/>
        <v>680716.37622374319</v>
      </c>
      <c r="O290" s="318">
        <f t="shared" si="22"/>
        <v>1302003.6600000001</v>
      </c>
      <c r="P290" s="318">
        <f t="shared" si="22"/>
        <v>827756.03</v>
      </c>
      <c r="Q290" s="318">
        <f t="shared" si="22"/>
        <v>2129759.69</v>
      </c>
      <c r="R290" s="318">
        <f t="shared" si="22"/>
        <v>3964392.0062237433</v>
      </c>
      <c r="S290" s="318">
        <f t="shared" si="22"/>
        <v>1657971.03</v>
      </c>
      <c r="T290" s="318">
        <f t="shared" si="22"/>
        <v>5622363.0362237431</v>
      </c>
    </row>
    <row r="291" spans="1:20" s="3" customFormat="1" x14ac:dyDescent="0.25"/>
    <row r="292" spans="1:20" s="3" customFormat="1" x14ac:dyDescent="0.25">
      <c r="C292" s="389"/>
      <c r="D292" s="389"/>
      <c r="E292" s="389"/>
      <c r="F292" s="389"/>
      <c r="G292" s="389"/>
      <c r="H292" s="389"/>
      <c r="I292" s="389"/>
      <c r="J292" s="389"/>
      <c r="K292" s="389"/>
      <c r="L292" s="389"/>
      <c r="M292" s="389"/>
      <c r="N292" s="389"/>
      <c r="O292" s="389"/>
      <c r="P292" s="389"/>
      <c r="Q292" s="389"/>
      <c r="R292" s="389"/>
      <c r="S292" s="389"/>
      <c r="T292" s="389"/>
    </row>
    <row r="293" spans="1:20" s="3" customFormat="1" x14ac:dyDescent="0.25"/>
    <row r="294" spans="1:20" s="3" customFormat="1" x14ac:dyDescent="0.25"/>
    <row r="295" spans="1:20" s="3" customFormat="1" x14ac:dyDescent="0.25">
      <c r="C295" s="389"/>
      <c r="D295" s="389"/>
    </row>
    <row r="296" spans="1:20" s="3" customFormat="1" x14ac:dyDescent="0.25"/>
    <row r="297" spans="1:20" s="3" customFormat="1" x14ac:dyDescent="0.25"/>
    <row r="298" spans="1:20" s="3" customFormat="1" x14ac:dyDescent="0.25"/>
    <row r="299" spans="1:20" s="3" customFormat="1" x14ac:dyDescent="0.25"/>
    <row r="300" spans="1:20" s="3" customFormat="1" x14ac:dyDescent="0.25"/>
    <row r="301" spans="1:20" s="3" customFormat="1" x14ac:dyDescent="0.25"/>
    <row r="302" spans="1:20" s="3" customFormat="1" x14ac:dyDescent="0.25"/>
    <row r="303" spans="1:20" s="3" customFormat="1" x14ac:dyDescent="0.25"/>
    <row r="304" spans="1:20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</sheetData>
  <sheetProtection algorithmName="SHA-512" hashValue="aS6ElSySFfUZ8s2CYwlmYAumo5VQirlEzmlNUnxr7LOzxoBL8iAFYgonAdLKSiJUM+qFh7zMbmAdLXrwStQ+iw==" saltValue="u5OBzcFGiugXz1IyCP1VZw==" spinCount="100000" sheet="1" objects="1" scenarios="1"/>
  <mergeCells count="53">
    <mergeCell ref="A272:B272"/>
    <mergeCell ref="A273:A276"/>
    <mergeCell ref="A277:B277"/>
    <mergeCell ref="A278:A288"/>
    <mergeCell ref="A290:B290"/>
    <mergeCell ref="A269:A271"/>
    <mergeCell ref="A203:B203"/>
    <mergeCell ref="A204:A213"/>
    <mergeCell ref="A214:B214"/>
    <mergeCell ref="A215:A224"/>
    <mergeCell ref="A225:B225"/>
    <mergeCell ref="A226:A238"/>
    <mergeCell ref="A239:B239"/>
    <mergeCell ref="A240:A262"/>
    <mergeCell ref="A263:B263"/>
    <mergeCell ref="A264:A266"/>
    <mergeCell ref="A268:B268"/>
    <mergeCell ref="A186:A202"/>
    <mergeCell ref="A106:B106"/>
    <mergeCell ref="A107:A119"/>
    <mergeCell ref="A120:B120"/>
    <mergeCell ref="A121:A135"/>
    <mergeCell ref="A136:B136"/>
    <mergeCell ref="A137:A150"/>
    <mergeCell ref="A151:B151"/>
    <mergeCell ref="A152:A166"/>
    <mergeCell ref="A167:B167"/>
    <mergeCell ref="A168:A184"/>
    <mergeCell ref="A185:B185"/>
    <mergeCell ref="A97:A105"/>
    <mergeCell ref="A32:B32"/>
    <mergeCell ref="A33:A46"/>
    <mergeCell ref="A47:B47"/>
    <mergeCell ref="A48:A59"/>
    <mergeCell ref="A60:B60"/>
    <mergeCell ref="A61:A67"/>
    <mergeCell ref="A68:B68"/>
    <mergeCell ref="A69:A81"/>
    <mergeCell ref="A82:B82"/>
    <mergeCell ref="A83:A95"/>
    <mergeCell ref="A96:B96"/>
    <mergeCell ref="O3:Q3"/>
    <mergeCell ref="R3:T3"/>
    <mergeCell ref="A6:B6"/>
    <mergeCell ref="A7:A19"/>
    <mergeCell ref="A20:B20"/>
    <mergeCell ref="I3:K3"/>
    <mergeCell ref="L3:N3"/>
    <mergeCell ref="A21:A31"/>
    <mergeCell ref="A3:A4"/>
    <mergeCell ref="B3:B4"/>
    <mergeCell ref="C3:E3"/>
    <mergeCell ref="F3:H3"/>
  </mergeCells>
  <pageMargins left="0.7" right="0.7" top="0.75" bottom="0.75" header="0.3" footer="0.3"/>
  <ignoredErrors>
    <ignoredError sqref="C263:T263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0302-784B-404A-B9AB-9FC2BD34B3E9}">
  <dimension ref="A1:U295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9.85546875" style="317" customWidth="1"/>
    <col min="2" max="2" width="24.42578125" style="317" customWidth="1"/>
    <col min="3" max="256" width="9.140625" style="317"/>
    <col min="257" max="257" width="9.85546875" style="317" customWidth="1"/>
    <col min="258" max="258" width="24.42578125" style="317" customWidth="1"/>
    <col min="259" max="512" width="9.140625" style="317"/>
    <col min="513" max="513" width="9.85546875" style="317" customWidth="1"/>
    <col min="514" max="514" width="24.42578125" style="317" customWidth="1"/>
    <col min="515" max="768" width="9.140625" style="317"/>
    <col min="769" max="769" width="9.85546875" style="317" customWidth="1"/>
    <col min="770" max="770" width="24.42578125" style="317" customWidth="1"/>
    <col min="771" max="1024" width="9.140625" style="317"/>
    <col min="1025" max="1025" width="9.85546875" style="317" customWidth="1"/>
    <col min="1026" max="1026" width="24.42578125" style="317" customWidth="1"/>
    <col min="1027" max="1280" width="9.140625" style="317"/>
    <col min="1281" max="1281" width="9.85546875" style="317" customWidth="1"/>
    <col min="1282" max="1282" width="24.42578125" style="317" customWidth="1"/>
    <col min="1283" max="1536" width="9.140625" style="317"/>
    <col min="1537" max="1537" width="9.85546875" style="317" customWidth="1"/>
    <col min="1538" max="1538" width="24.42578125" style="317" customWidth="1"/>
    <col min="1539" max="1792" width="9.140625" style="317"/>
    <col min="1793" max="1793" width="9.85546875" style="317" customWidth="1"/>
    <col min="1794" max="1794" width="24.42578125" style="317" customWidth="1"/>
    <col min="1795" max="2048" width="9.140625" style="317"/>
    <col min="2049" max="2049" width="9.85546875" style="317" customWidth="1"/>
    <col min="2050" max="2050" width="24.42578125" style="317" customWidth="1"/>
    <col min="2051" max="2304" width="9.140625" style="317"/>
    <col min="2305" max="2305" width="9.85546875" style="317" customWidth="1"/>
    <col min="2306" max="2306" width="24.42578125" style="317" customWidth="1"/>
    <col min="2307" max="2560" width="9.140625" style="317"/>
    <col min="2561" max="2561" width="9.85546875" style="317" customWidth="1"/>
    <col min="2562" max="2562" width="24.42578125" style="317" customWidth="1"/>
    <col min="2563" max="2816" width="9.140625" style="317"/>
    <col min="2817" max="2817" width="9.85546875" style="317" customWidth="1"/>
    <col min="2818" max="2818" width="24.42578125" style="317" customWidth="1"/>
    <col min="2819" max="3072" width="9.140625" style="317"/>
    <col min="3073" max="3073" width="9.85546875" style="317" customWidth="1"/>
    <col min="3074" max="3074" width="24.42578125" style="317" customWidth="1"/>
    <col min="3075" max="3328" width="9.140625" style="317"/>
    <col min="3329" max="3329" width="9.85546875" style="317" customWidth="1"/>
    <col min="3330" max="3330" width="24.42578125" style="317" customWidth="1"/>
    <col min="3331" max="3584" width="9.140625" style="317"/>
    <col min="3585" max="3585" width="9.85546875" style="317" customWidth="1"/>
    <col min="3586" max="3586" width="24.42578125" style="317" customWidth="1"/>
    <col min="3587" max="3840" width="9.140625" style="317"/>
    <col min="3841" max="3841" width="9.85546875" style="317" customWidth="1"/>
    <col min="3842" max="3842" width="24.42578125" style="317" customWidth="1"/>
    <col min="3843" max="4096" width="9.140625" style="317"/>
    <col min="4097" max="4097" width="9.85546875" style="317" customWidth="1"/>
    <col min="4098" max="4098" width="24.42578125" style="317" customWidth="1"/>
    <col min="4099" max="4352" width="9.140625" style="317"/>
    <col min="4353" max="4353" width="9.85546875" style="317" customWidth="1"/>
    <col min="4354" max="4354" width="24.42578125" style="317" customWidth="1"/>
    <col min="4355" max="4608" width="9.140625" style="317"/>
    <col min="4609" max="4609" width="9.85546875" style="317" customWidth="1"/>
    <col min="4610" max="4610" width="24.42578125" style="317" customWidth="1"/>
    <col min="4611" max="4864" width="9.140625" style="317"/>
    <col min="4865" max="4865" width="9.85546875" style="317" customWidth="1"/>
    <col min="4866" max="4866" width="24.42578125" style="317" customWidth="1"/>
    <col min="4867" max="5120" width="9.140625" style="317"/>
    <col min="5121" max="5121" width="9.85546875" style="317" customWidth="1"/>
    <col min="5122" max="5122" width="24.42578125" style="317" customWidth="1"/>
    <col min="5123" max="5376" width="9.140625" style="317"/>
    <col min="5377" max="5377" width="9.85546875" style="317" customWidth="1"/>
    <col min="5378" max="5378" width="24.42578125" style="317" customWidth="1"/>
    <col min="5379" max="5632" width="9.140625" style="317"/>
    <col min="5633" max="5633" width="9.85546875" style="317" customWidth="1"/>
    <col min="5634" max="5634" width="24.42578125" style="317" customWidth="1"/>
    <col min="5635" max="5888" width="9.140625" style="317"/>
    <col min="5889" max="5889" width="9.85546875" style="317" customWidth="1"/>
    <col min="5890" max="5890" width="24.42578125" style="317" customWidth="1"/>
    <col min="5891" max="6144" width="9.140625" style="317"/>
    <col min="6145" max="6145" width="9.85546875" style="317" customWidth="1"/>
    <col min="6146" max="6146" width="24.42578125" style="317" customWidth="1"/>
    <col min="6147" max="6400" width="9.140625" style="317"/>
    <col min="6401" max="6401" width="9.85546875" style="317" customWidth="1"/>
    <col min="6402" max="6402" width="24.42578125" style="317" customWidth="1"/>
    <col min="6403" max="6656" width="9.140625" style="317"/>
    <col min="6657" max="6657" width="9.85546875" style="317" customWidth="1"/>
    <col min="6658" max="6658" width="24.42578125" style="317" customWidth="1"/>
    <col min="6659" max="6912" width="9.140625" style="317"/>
    <col min="6913" max="6913" width="9.85546875" style="317" customWidth="1"/>
    <col min="6914" max="6914" width="24.42578125" style="317" customWidth="1"/>
    <col min="6915" max="7168" width="9.140625" style="317"/>
    <col min="7169" max="7169" width="9.85546875" style="317" customWidth="1"/>
    <col min="7170" max="7170" width="24.42578125" style="317" customWidth="1"/>
    <col min="7171" max="7424" width="9.140625" style="317"/>
    <col min="7425" max="7425" width="9.85546875" style="317" customWidth="1"/>
    <col min="7426" max="7426" width="24.42578125" style="317" customWidth="1"/>
    <col min="7427" max="7680" width="9.140625" style="317"/>
    <col min="7681" max="7681" width="9.85546875" style="317" customWidth="1"/>
    <col min="7682" max="7682" width="24.42578125" style="317" customWidth="1"/>
    <col min="7683" max="7936" width="9.140625" style="317"/>
    <col min="7937" max="7937" width="9.85546875" style="317" customWidth="1"/>
    <col min="7938" max="7938" width="24.42578125" style="317" customWidth="1"/>
    <col min="7939" max="8192" width="9.140625" style="317"/>
    <col min="8193" max="8193" width="9.85546875" style="317" customWidth="1"/>
    <col min="8194" max="8194" width="24.42578125" style="317" customWidth="1"/>
    <col min="8195" max="8448" width="9.140625" style="317"/>
    <col min="8449" max="8449" width="9.85546875" style="317" customWidth="1"/>
    <col min="8450" max="8450" width="24.42578125" style="317" customWidth="1"/>
    <col min="8451" max="8704" width="9.140625" style="317"/>
    <col min="8705" max="8705" width="9.85546875" style="317" customWidth="1"/>
    <col min="8706" max="8706" width="24.42578125" style="317" customWidth="1"/>
    <col min="8707" max="8960" width="9.140625" style="317"/>
    <col min="8961" max="8961" width="9.85546875" style="317" customWidth="1"/>
    <col min="8962" max="8962" width="24.42578125" style="317" customWidth="1"/>
    <col min="8963" max="9216" width="9.140625" style="317"/>
    <col min="9217" max="9217" width="9.85546875" style="317" customWidth="1"/>
    <col min="9218" max="9218" width="24.42578125" style="317" customWidth="1"/>
    <col min="9219" max="9472" width="9.140625" style="317"/>
    <col min="9473" max="9473" width="9.85546875" style="317" customWidth="1"/>
    <col min="9474" max="9474" width="24.42578125" style="317" customWidth="1"/>
    <col min="9475" max="9728" width="9.140625" style="317"/>
    <col min="9729" max="9729" width="9.85546875" style="317" customWidth="1"/>
    <col min="9730" max="9730" width="24.42578125" style="317" customWidth="1"/>
    <col min="9731" max="9984" width="9.140625" style="317"/>
    <col min="9985" max="9985" width="9.85546875" style="317" customWidth="1"/>
    <col min="9986" max="9986" width="24.42578125" style="317" customWidth="1"/>
    <col min="9987" max="10240" width="9.140625" style="317"/>
    <col min="10241" max="10241" width="9.85546875" style="317" customWidth="1"/>
    <col min="10242" max="10242" width="24.42578125" style="317" customWidth="1"/>
    <col min="10243" max="10496" width="9.140625" style="317"/>
    <col min="10497" max="10497" width="9.85546875" style="317" customWidth="1"/>
    <col min="10498" max="10498" width="24.42578125" style="317" customWidth="1"/>
    <col min="10499" max="10752" width="9.140625" style="317"/>
    <col min="10753" max="10753" width="9.85546875" style="317" customWidth="1"/>
    <col min="10754" max="10754" width="24.42578125" style="317" customWidth="1"/>
    <col min="10755" max="11008" width="9.140625" style="317"/>
    <col min="11009" max="11009" width="9.85546875" style="317" customWidth="1"/>
    <col min="11010" max="11010" width="24.42578125" style="317" customWidth="1"/>
    <col min="11011" max="11264" width="9.140625" style="317"/>
    <col min="11265" max="11265" width="9.85546875" style="317" customWidth="1"/>
    <col min="11266" max="11266" width="24.42578125" style="317" customWidth="1"/>
    <col min="11267" max="11520" width="9.140625" style="317"/>
    <col min="11521" max="11521" width="9.85546875" style="317" customWidth="1"/>
    <col min="11522" max="11522" width="24.42578125" style="317" customWidth="1"/>
    <col min="11523" max="11776" width="9.140625" style="317"/>
    <col min="11777" max="11777" width="9.85546875" style="317" customWidth="1"/>
    <col min="11778" max="11778" width="24.42578125" style="317" customWidth="1"/>
    <col min="11779" max="12032" width="9.140625" style="317"/>
    <col min="12033" max="12033" width="9.85546875" style="317" customWidth="1"/>
    <col min="12034" max="12034" width="24.42578125" style="317" customWidth="1"/>
    <col min="12035" max="12288" width="9.140625" style="317"/>
    <col min="12289" max="12289" width="9.85546875" style="317" customWidth="1"/>
    <col min="12290" max="12290" width="24.42578125" style="317" customWidth="1"/>
    <col min="12291" max="12544" width="9.140625" style="317"/>
    <col min="12545" max="12545" width="9.85546875" style="317" customWidth="1"/>
    <col min="12546" max="12546" width="24.42578125" style="317" customWidth="1"/>
    <col min="12547" max="12800" width="9.140625" style="317"/>
    <col min="12801" max="12801" width="9.85546875" style="317" customWidth="1"/>
    <col min="12802" max="12802" width="24.42578125" style="317" customWidth="1"/>
    <col min="12803" max="13056" width="9.140625" style="317"/>
    <col min="13057" max="13057" width="9.85546875" style="317" customWidth="1"/>
    <col min="13058" max="13058" width="24.42578125" style="317" customWidth="1"/>
    <col min="13059" max="13312" width="9.140625" style="317"/>
    <col min="13313" max="13313" width="9.85546875" style="317" customWidth="1"/>
    <col min="13314" max="13314" width="24.42578125" style="317" customWidth="1"/>
    <col min="13315" max="13568" width="9.140625" style="317"/>
    <col min="13569" max="13569" width="9.85546875" style="317" customWidth="1"/>
    <col min="13570" max="13570" width="24.42578125" style="317" customWidth="1"/>
    <col min="13571" max="13824" width="9.140625" style="317"/>
    <col min="13825" max="13825" width="9.85546875" style="317" customWidth="1"/>
    <col min="13826" max="13826" width="24.42578125" style="317" customWidth="1"/>
    <col min="13827" max="14080" width="9.140625" style="317"/>
    <col min="14081" max="14081" width="9.85546875" style="317" customWidth="1"/>
    <col min="14082" max="14082" width="24.42578125" style="317" customWidth="1"/>
    <col min="14083" max="14336" width="9.140625" style="317"/>
    <col min="14337" max="14337" width="9.85546875" style="317" customWidth="1"/>
    <col min="14338" max="14338" width="24.42578125" style="317" customWidth="1"/>
    <col min="14339" max="14592" width="9.140625" style="317"/>
    <col min="14593" max="14593" width="9.85546875" style="317" customWidth="1"/>
    <col min="14594" max="14594" width="24.42578125" style="317" customWidth="1"/>
    <col min="14595" max="14848" width="9.140625" style="317"/>
    <col min="14849" max="14849" width="9.85546875" style="317" customWidth="1"/>
    <col min="14850" max="14850" width="24.42578125" style="317" customWidth="1"/>
    <col min="14851" max="15104" width="9.140625" style="317"/>
    <col min="15105" max="15105" width="9.85546875" style="317" customWidth="1"/>
    <col min="15106" max="15106" width="24.42578125" style="317" customWidth="1"/>
    <col min="15107" max="15360" width="9.140625" style="317"/>
    <col min="15361" max="15361" width="9.85546875" style="317" customWidth="1"/>
    <col min="15362" max="15362" width="24.42578125" style="317" customWidth="1"/>
    <col min="15363" max="15616" width="9.140625" style="317"/>
    <col min="15617" max="15617" width="9.85546875" style="317" customWidth="1"/>
    <col min="15618" max="15618" width="24.42578125" style="317" customWidth="1"/>
    <col min="15619" max="15872" width="9.140625" style="317"/>
    <col min="15873" max="15873" width="9.85546875" style="317" customWidth="1"/>
    <col min="15874" max="15874" width="24.42578125" style="317" customWidth="1"/>
    <col min="15875" max="16128" width="9.140625" style="317"/>
    <col min="16129" max="16129" width="9.85546875" style="317" customWidth="1"/>
    <col min="16130" max="16130" width="24.42578125" style="317" customWidth="1"/>
    <col min="16131" max="16384" width="9.140625" style="317"/>
  </cols>
  <sheetData>
    <row r="1" spans="1:20" ht="15.75" x14ac:dyDescent="0.25">
      <c r="A1" s="1" t="s">
        <v>388</v>
      </c>
    </row>
    <row r="2" spans="1:20" ht="23.25" customHeight="1" thickBot="1" x14ac:dyDescent="0.3">
      <c r="T2" s="2" t="s">
        <v>1</v>
      </c>
    </row>
    <row r="3" spans="1:20" ht="22.5" customHeight="1" thickBot="1" x14ac:dyDescent="0.3">
      <c r="A3" s="824" t="s">
        <v>2</v>
      </c>
      <c r="B3" s="826" t="s">
        <v>3</v>
      </c>
      <c r="C3" s="828" t="s">
        <v>361</v>
      </c>
      <c r="D3" s="829"/>
      <c r="E3" s="830"/>
      <c r="F3" s="828" t="s">
        <v>362</v>
      </c>
      <c r="G3" s="829"/>
      <c r="H3" s="830"/>
      <c r="I3" s="828" t="s">
        <v>363</v>
      </c>
      <c r="J3" s="829"/>
      <c r="K3" s="830"/>
      <c r="L3" s="828" t="s">
        <v>364</v>
      </c>
      <c r="M3" s="829"/>
      <c r="N3" s="830"/>
      <c r="O3" s="828" t="s">
        <v>365</v>
      </c>
      <c r="P3" s="829" t="s">
        <v>365</v>
      </c>
      <c r="Q3" s="830"/>
      <c r="R3" s="828" t="s">
        <v>389</v>
      </c>
      <c r="S3" s="829"/>
      <c r="T3" s="831"/>
    </row>
    <row r="4" spans="1:20" ht="22.5" customHeight="1" thickTop="1" thickBot="1" x14ac:dyDescent="0.3">
      <c r="A4" s="825"/>
      <c r="B4" s="827"/>
      <c r="C4" s="111" t="s">
        <v>9</v>
      </c>
      <c r="D4" s="111" t="s">
        <v>10</v>
      </c>
      <c r="E4" s="111" t="s">
        <v>11</v>
      </c>
      <c r="F4" s="111" t="s">
        <v>9</v>
      </c>
      <c r="G4" s="111" t="s">
        <v>10</v>
      </c>
      <c r="H4" s="111" t="s">
        <v>11</v>
      </c>
      <c r="I4" s="111" t="s">
        <v>9</v>
      </c>
      <c r="J4" s="111" t="s">
        <v>10</v>
      </c>
      <c r="K4" s="111" t="s">
        <v>11</v>
      </c>
      <c r="L4" s="111" t="s">
        <v>9</v>
      </c>
      <c r="M4" s="111" t="s">
        <v>10</v>
      </c>
      <c r="N4" s="111" t="s">
        <v>11</v>
      </c>
      <c r="O4" s="111" t="s">
        <v>9</v>
      </c>
      <c r="P4" s="111" t="s">
        <v>10</v>
      </c>
      <c r="Q4" s="111" t="s">
        <v>11</v>
      </c>
      <c r="R4" s="111" t="s">
        <v>9</v>
      </c>
      <c r="S4" s="111" t="s">
        <v>10</v>
      </c>
      <c r="T4" s="112" t="s">
        <v>11</v>
      </c>
    </row>
    <row r="5" spans="1:20" ht="6.75" customHeight="1" thickBot="1" x14ac:dyDescent="0.3">
      <c r="A5" s="390"/>
      <c r="B5" s="390"/>
      <c r="C5" s="391"/>
      <c r="D5" s="391"/>
      <c r="E5" s="391"/>
      <c r="F5" s="392"/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2"/>
    </row>
    <row r="6" spans="1:20" s="394" customFormat="1" ht="18" customHeight="1" thickBot="1" x14ac:dyDescent="0.3">
      <c r="A6" s="815" t="s">
        <v>12</v>
      </c>
      <c r="B6" s="816"/>
      <c r="C6" s="115">
        <f>SUM(C7:C20)</f>
        <v>103235.37999999998</v>
      </c>
      <c r="D6" s="116">
        <f t="shared" ref="D6:T6" si="0">SUM(D7:D20)</f>
        <v>29224.170000000002</v>
      </c>
      <c r="E6" s="393">
        <f t="shared" si="0"/>
        <v>132459.54999999999</v>
      </c>
      <c r="F6" s="118">
        <f t="shared" si="0"/>
        <v>7095.1</v>
      </c>
      <c r="G6" s="116">
        <f t="shared" si="0"/>
        <v>872.99</v>
      </c>
      <c r="H6" s="117">
        <f t="shared" si="0"/>
        <v>7968.09</v>
      </c>
      <c r="I6" s="118">
        <f t="shared" si="0"/>
        <v>8432.85</v>
      </c>
      <c r="J6" s="116">
        <f t="shared" si="0"/>
        <v>2410.0300000000002</v>
      </c>
      <c r="K6" s="117">
        <f t="shared" si="0"/>
        <v>10842.880000000001</v>
      </c>
      <c r="L6" s="118">
        <f t="shared" si="0"/>
        <v>0</v>
      </c>
      <c r="M6" s="116">
        <f t="shared" si="0"/>
        <v>0</v>
      </c>
      <c r="N6" s="117">
        <f t="shared" si="0"/>
        <v>0</v>
      </c>
      <c r="O6" s="118">
        <f t="shared" si="0"/>
        <v>42441.13</v>
      </c>
      <c r="P6" s="116">
        <f t="shared" si="0"/>
        <v>31330.389999999996</v>
      </c>
      <c r="Q6" s="117">
        <f t="shared" si="0"/>
        <v>73771.520000000004</v>
      </c>
      <c r="R6" s="119">
        <f t="shared" si="0"/>
        <v>161204.46000000002</v>
      </c>
      <c r="S6" s="120">
        <f t="shared" si="0"/>
        <v>63837.579999999994</v>
      </c>
      <c r="T6" s="121">
        <f t="shared" si="0"/>
        <v>225042.03999999995</v>
      </c>
    </row>
    <row r="7" spans="1:20" ht="18" customHeight="1" x14ac:dyDescent="0.25">
      <c r="A7" s="805" t="s">
        <v>13</v>
      </c>
      <c r="B7" s="395" t="s">
        <v>14</v>
      </c>
      <c r="C7" s="396">
        <v>3045.5</v>
      </c>
      <c r="D7" s="397">
        <v>788.5</v>
      </c>
      <c r="E7" s="398">
        <v>3834</v>
      </c>
      <c r="F7" s="399">
        <v>0</v>
      </c>
      <c r="G7" s="397">
        <v>0</v>
      </c>
      <c r="H7" s="400">
        <v>0</v>
      </c>
      <c r="I7" s="399">
        <v>3345</v>
      </c>
      <c r="J7" s="397">
        <v>860</v>
      </c>
      <c r="K7" s="400">
        <v>4205</v>
      </c>
      <c r="L7" s="399">
        <v>0</v>
      </c>
      <c r="M7" s="397">
        <v>0</v>
      </c>
      <c r="N7" s="400">
        <v>0</v>
      </c>
      <c r="O7" s="399">
        <v>4388</v>
      </c>
      <c r="P7" s="397">
        <v>5535</v>
      </c>
      <c r="Q7" s="400">
        <v>9923</v>
      </c>
      <c r="R7" s="401">
        <v>10778.5</v>
      </c>
      <c r="S7" s="402">
        <v>7183.5</v>
      </c>
      <c r="T7" s="403">
        <v>17962</v>
      </c>
    </row>
    <row r="8" spans="1:20" ht="18" customHeight="1" x14ac:dyDescent="0.25">
      <c r="A8" s="806"/>
      <c r="B8" s="404" t="s">
        <v>15</v>
      </c>
      <c r="C8" s="139">
        <v>90</v>
      </c>
      <c r="D8" s="140">
        <v>24</v>
      </c>
      <c r="E8" s="405">
        <v>114</v>
      </c>
      <c r="F8" s="142">
        <v>0</v>
      </c>
      <c r="G8" s="140">
        <v>0</v>
      </c>
      <c r="H8" s="141">
        <v>0</v>
      </c>
      <c r="I8" s="142">
        <v>0</v>
      </c>
      <c r="J8" s="140">
        <v>0</v>
      </c>
      <c r="K8" s="141">
        <v>0</v>
      </c>
      <c r="L8" s="142">
        <v>0</v>
      </c>
      <c r="M8" s="140">
        <v>0</v>
      </c>
      <c r="N8" s="141">
        <v>0</v>
      </c>
      <c r="O8" s="142">
        <v>0</v>
      </c>
      <c r="P8" s="140">
        <v>0</v>
      </c>
      <c r="Q8" s="141">
        <v>0</v>
      </c>
      <c r="R8" s="406">
        <v>90</v>
      </c>
      <c r="S8" s="407">
        <v>24</v>
      </c>
      <c r="T8" s="408">
        <v>114</v>
      </c>
    </row>
    <row r="9" spans="1:20" ht="18" customHeight="1" x14ac:dyDescent="0.25">
      <c r="A9" s="806"/>
      <c r="B9" s="404" t="s">
        <v>16</v>
      </c>
      <c r="C9" s="139">
        <v>80870.249999999985</v>
      </c>
      <c r="D9" s="140">
        <v>22283.77</v>
      </c>
      <c r="E9" s="405">
        <v>103154.01999999999</v>
      </c>
      <c r="F9" s="142">
        <v>7095.1</v>
      </c>
      <c r="G9" s="140">
        <v>872.99</v>
      </c>
      <c r="H9" s="141">
        <v>7968.09</v>
      </c>
      <c r="I9" s="142">
        <v>3194</v>
      </c>
      <c r="J9" s="140">
        <v>1050.5</v>
      </c>
      <c r="K9" s="141">
        <v>4244.5</v>
      </c>
      <c r="L9" s="142">
        <v>0</v>
      </c>
      <c r="M9" s="140">
        <v>0</v>
      </c>
      <c r="N9" s="141">
        <v>0</v>
      </c>
      <c r="O9" s="142">
        <v>20658.580000000002</v>
      </c>
      <c r="P9" s="140">
        <v>12401.129999999997</v>
      </c>
      <c r="Q9" s="141">
        <v>33059.71</v>
      </c>
      <c r="R9" s="406">
        <v>111817.93</v>
      </c>
      <c r="S9" s="407">
        <v>36608.39</v>
      </c>
      <c r="T9" s="408">
        <v>148426.31999999998</v>
      </c>
    </row>
    <row r="10" spans="1:20" ht="18" customHeight="1" x14ac:dyDescent="0.25">
      <c r="A10" s="806"/>
      <c r="B10" s="404" t="s">
        <v>17</v>
      </c>
      <c r="C10" s="139">
        <v>0</v>
      </c>
      <c r="D10" s="140">
        <v>0</v>
      </c>
      <c r="E10" s="405">
        <v>0</v>
      </c>
      <c r="F10" s="142">
        <v>0</v>
      </c>
      <c r="G10" s="140">
        <v>0</v>
      </c>
      <c r="H10" s="141">
        <v>0</v>
      </c>
      <c r="I10" s="142">
        <v>3.96</v>
      </c>
      <c r="J10" s="140">
        <v>7.58</v>
      </c>
      <c r="K10" s="141">
        <v>11.54</v>
      </c>
      <c r="L10" s="142">
        <v>0</v>
      </c>
      <c r="M10" s="140">
        <v>0</v>
      </c>
      <c r="N10" s="141">
        <v>0</v>
      </c>
      <c r="O10" s="142">
        <v>348.34000000000003</v>
      </c>
      <c r="P10" s="140">
        <v>572.12</v>
      </c>
      <c r="Q10" s="141">
        <v>920.46</v>
      </c>
      <c r="R10" s="406">
        <v>352.3</v>
      </c>
      <c r="S10" s="407">
        <v>579.70000000000005</v>
      </c>
      <c r="T10" s="408">
        <v>932</v>
      </c>
    </row>
    <row r="11" spans="1:20" ht="18" customHeight="1" x14ac:dyDescent="0.25">
      <c r="A11" s="806"/>
      <c r="B11" s="404" t="s">
        <v>13</v>
      </c>
      <c r="C11" s="139">
        <v>177</v>
      </c>
      <c r="D11" s="140">
        <v>14</v>
      </c>
      <c r="E11" s="405">
        <v>191</v>
      </c>
      <c r="F11" s="142">
        <v>0</v>
      </c>
      <c r="G11" s="140">
        <v>0</v>
      </c>
      <c r="H11" s="141">
        <v>0</v>
      </c>
      <c r="I11" s="142">
        <v>0</v>
      </c>
      <c r="J11" s="140">
        <v>0</v>
      </c>
      <c r="K11" s="141">
        <v>0</v>
      </c>
      <c r="L11" s="142">
        <v>0</v>
      </c>
      <c r="M11" s="140">
        <v>0</v>
      </c>
      <c r="N11" s="141">
        <v>0</v>
      </c>
      <c r="O11" s="142">
        <v>0</v>
      </c>
      <c r="P11" s="140">
        <v>0</v>
      </c>
      <c r="Q11" s="141">
        <v>0</v>
      </c>
      <c r="R11" s="406">
        <v>177</v>
      </c>
      <c r="S11" s="407">
        <v>14</v>
      </c>
      <c r="T11" s="408">
        <v>191</v>
      </c>
    </row>
    <row r="12" spans="1:20" ht="18" customHeight="1" x14ac:dyDescent="0.25">
      <c r="A12" s="806"/>
      <c r="B12" s="404" t="s">
        <v>18</v>
      </c>
      <c r="C12" s="139">
        <v>0</v>
      </c>
      <c r="D12" s="140">
        <v>0</v>
      </c>
      <c r="E12" s="405">
        <v>0</v>
      </c>
      <c r="F12" s="142">
        <v>0</v>
      </c>
      <c r="G12" s="140">
        <v>0</v>
      </c>
      <c r="H12" s="141">
        <v>0</v>
      </c>
      <c r="I12" s="142">
        <v>178.79000000000002</v>
      </c>
      <c r="J12" s="140">
        <v>199.97000000000003</v>
      </c>
      <c r="K12" s="141">
        <v>378.76000000000005</v>
      </c>
      <c r="L12" s="142">
        <v>0</v>
      </c>
      <c r="M12" s="140">
        <v>0</v>
      </c>
      <c r="N12" s="141">
        <v>0</v>
      </c>
      <c r="O12" s="142">
        <v>4553.26</v>
      </c>
      <c r="P12" s="140">
        <v>3494.19</v>
      </c>
      <c r="Q12" s="141">
        <v>8047.4500000000007</v>
      </c>
      <c r="R12" s="406">
        <v>4732.05</v>
      </c>
      <c r="S12" s="407">
        <v>3694.16</v>
      </c>
      <c r="T12" s="408">
        <v>8426.2100000000009</v>
      </c>
    </row>
    <row r="13" spans="1:20" ht="18" customHeight="1" x14ac:dyDescent="0.25">
      <c r="A13" s="806"/>
      <c r="B13" s="404" t="s">
        <v>383</v>
      </c>
      <c r="C13" s="139">
        <v>20</v>
      </c>
      <c r="D13" s="140">
        <v>6</v>
      </c>
      <c r="E13" s="405">
        <v>26</v>
      </c>
      <c r="F13" s="142">
        <v>0</v>
      </c>
      <c r="G13" s="140">
        <v>0</v>
      </c>
      <c r="H13" s="141">
        <v>0</v>
      </c>
      <c r="I13" s="142">
        <v>0</v>
      </c>
      <c r="J13" s="140">
        <v>0</v>
      </c>
      <c r="K13" s="141">
        <v>0</v>
      </c>
      <c r="L13" s="142">
        <v>0</v>
      </c>
      <c r="M13" s="140">
        <v>0</v>
      </c>
      <c r="N13" s="141">
        <v>0</v>
      </c>
      <c r="O13" s="142">
        <v>0</v>
      </c>
      <c r="P13" s="140">
        <v>0</v>
      </c>
      <c r="Q13" s="141">
        <v>0</v>
      </c>
      <c r="R13" s="406">
        <v>20</v>
      </c>
      <c r="S13" s="407">
        <v>6</v>
      </c>
      <c r="T13" s="408">
        <v>26</v>
      </c>
    </row>
    <row r="14" spans="1:20" ht="18" customHeight="1" x14ac:dyDescent="0.25">
      <c r="A14" s="806"/>
      <c r="B14" s="404" t="s">
        <v>19</v>
      </c>
      <c r="C14" s="139">
        <v>6.5</v>
      </c>
      <c r="D14" s="140">
        <v>8</v>
      </c>
      <c r="E14" s="405">
        <v>14.5</v>
      </c>
      <c r="F14" s="142">
        <v>0</v>
      </c>
      <c r="G14" s="140">
        <v>0</v>
      </c>
      <c r="H14" s="141">
        <v>0</v>
      </c>
      <c r="I14" s="142">
        <v>0</v>
      </c>
      <c r="J14" s="140">
        <v>0</v>
      </c>
      <c r="K14" s="141">
        <v>0</v>
      </c>
      <c r="L14" s="142">
        <v>0</v>
      </c>
      <c r="M14" s="140">
        <v>0</v>
      </c>
      <c r="N14" s="141">
        <v>0</v>
      </c>
      <c r="O14" s="142">
        <v>0</v>
      </c>
      <c r="P14" s="140">
        <v>0</v>
      </c>
      <c r="Q14" s="141">
        <v>0</v>
      </c>
      <c r="R14" s="406">
        <v>6.5</v>
      </c>
      <c r="S14" s="407">
        <v>8</v>
      </c>
      <c r="T14" s="408">
        <v>14.5</v>
      </c>
    </row>
    <row r="15" spans="1:20" ht="18" customHeight="1" x14ac:dyDescent="0.25">
      <c r="A15" s="806"/>
      <c r="B15" s="404" t="s">
        <v>20</v>
      </c>
      <c r="C15" s="139">
        <v>6656.029999999997</v>
      </c>
      <c r="D15" s="140">
        <v>1319.2</v>
      </c>
      <c r="E15" s="405">
        <v>7975.2299999999968</v>
      </c>
      <c r="F15" s="142">
        <v>0</v>
      </c>
      <c r="G15" s="140">
        <v>0</v>
      </c>
      <c r="H15" s="141">
        <v>0</v>
      </c>
      <c r="I15" s="142">
        <v>1601.1</v>
      </c>
      <c r="J15" s="140">
        <v>87.68</v>
      </c>
      <c r="K15" s="141">
        <v>1688.78</v>
      </c>
      <c r="L15" s="142">
        <v>0</v>
      </c>
      <c r="M15" s="140">
        <v>0</v>
      </c>
      <c r="N15" s="141">
        <v>0</v>
      </c>
      <c r="O15" s="142">
        <v>7883.5</v>
      </c>
      <c r="P15" s="140">
        <v>6125.45</v>
      </c>
      <c r="Q15" s="141">
        <v>14008.95</v>
      </c>
      <c r="R15" s="406">
        <v>16140.629999999997</v>
      </c>
      <c r="S15" s="407">
        <v>7532.33</v>
      </c>
      <c r="T15" s="408">
        <v>23672.959999999999</v>
      </c>
    </row>
    <row r="16" spans="1:20" ht="18" customHeight="1" x14ac:dyDescent="0.25">
      <c r="A16" s="806"/>
      <c r="B16" s="404" t="s">
        <v>21</v>
      </c>
      <c r="C16" s="139">
        <v>7.5</v>
      </c>
      <c r="D16" s="140">
        <v>0</v>
      </c>
      <c r="E16" s="405">
        <v>7.5</v>
      </c>
      <c r="F16" s="142">
        <v>0</v>
      </c>
      <c r="G16" s="140">
        <v>0</v>
      </c>
      <c r="H16" s="141">
        <v>0</v>
      </c>
      <c r="I16" s="142">
        <v>34</v>
      </c>
      <c r="J16" s="140">
        <v>58.3</v>
      </c>
      <c r="K16" s="141">
        <v>92.3</v>
      </c>
      <c r="L16" s="142">
        <v>0</v>
      </c>
      <c r="M16" s="140">
        <v>0</v>
      </c>
      <c r="N16" s="141">
        <v>0</v>
      </c>
      <c r="O16" s="142">
        <v>126.95</v>
      </c>
      <c r="P16" s="140">
        <v>143.39999999999998</v>
      </c>
      <c r="Q16" s="141">
        <v>270.34999999999997</v>
      </c>
      <c r="R16" s="406">
        <v>168.45</v>
      </c>
      <c r="S16" s="407">
        <v>201.7</v>
      </c>
      <c r="T16" s="408">
        <v>370.15</v>
      </c>
    </row>
    <row r="17" spans="1:21" ht="18" customHeight="1" x14ac:dyDescent="0.25">
      <c r="A17" s="806"/>
      <c r="B17" s="404" t="s">
        <v>22</v>
      </c>
      <c r="C17" s="139">
        <v>12161.599999999999</v>
      </c>
      <c r="D17" s="140">
        <v>4657.2</v>
      </c>
      <c r="E17" s="405">
        <v>16818.8</v>
      </c>
      <c r="F17" s="142">
        <v>0</v>
      </c>
      <c r="G17" s="140">
        <v>0</v>
      </c>
      <c r="H17" s="141">
        <v>0</v>
      </c>
      <c r="I17" s="142">
        <v>57</v>
      </c>
      <c r="J17" s="140">
        <v>100</v>
      </c>
      <c r="K17" s="141">
        <v>157</v>
      </c>
      <c r="L17" s="142">
        <v>0</v>
      </c>
      <c r="M17" s="140">
        <v>0</v>
      </c>
      <c r="N17" s="141">
        <v>0</v>
      </c>
      <c r="O17" s="142">
        <v>322</v>
      </c>
      <c r="P17" s="140">
        <v>176</v>
      </c>
      <c r="Q17" s="141">
        <v>498</v>
      </c>
      <c r="R17" s="406">
        <v>12540.599999999999</v>
      </c>
      <c r="S17" s="407">
        <v>4933.2</v>
      </c>
      <c r="T17" s="408">
        <v>17473.8</v>
      </c>
    </row>
    <row r="18" spans="1:21" ht="18" customHeight="1" x14ac:dyDescent="0.25">
      <c r="A18" s="806"/>
      <c r="B18" s="404" t="s">
        <v>23</v>
      </c>
      <c r="C18" s="139">
        <v>3</v>
      </c>
      <c r="D18" s="140">
        <v>1.5000000000000002</v>
      </c>
      <c r="E18" s="405">
        <v>4.5</v>
      </c>
      <c r="F18" s="142">
        <v>0</v>
      </c>
      <c r="G18" s="140">
        <v>0</v>
      </c>
      <c r="H18" s="141">
        <v>0</v>
      </c>
      <c r="I18" s="142">
        <v>0</v>
      </c>
      <c r="J18" s="140">
        <v>0</v>
      </c>
      <c r="K18" s="141">
        <v>0</v>
      </c>
      <c r="L18" s="142">
        <v>0</v>
      </c>
      <c r="M18" s="140">
        <v>0</v>
      </c>
      <c r="N18" s="141">
        <v>0</v>
      </c>
      <c r="O18" s="142">
        <v>0</v>
      </c>
      <c r="P18" s="140">
        <v>0</v>
      </c>
      <c r="Q18" s="141">
        <v>0</v>
      </c>
      <c r="R18" s="406">
        <v>3</v>
      </c>
      <c r="S18" s="407">
        <v>1.5000000000000002</v>
      </c>
      <c r="T18" s="408">
        <v>4.5</v>
      </c>
    </row>
    <row r="19" spans="1:21" ht="18" customHeight="1" x14ac:dyDescent="0.25">
      <c r="A19" s="806"/>
      <c r="B19" s="404" t="s">
        <v>25</v>
      </c>
      <c r="C19" s="139">
        <v>198</v>
      </c>
      <c r="D19" s="140">
        <v>122</v>
      </c>
      <c r="E19" s="405">
        <v>320</v>
      </c>
      <c r="F19" s="142">
        <v>0</v>
      </c>
      <c r="G19" s="140">
        <v>0</v>
      </c>
      <c r="H19" s="141">
        <v>0</v>
      </c>
      <c r="I19" s="142">
        <v>0</v>
      </c>
      <c r="J19" s="140">
        <v>0</v>
      </c>
      <c r="K19" s="141">
        <v>0</v>
      </c>
      <c r="L19" s="142">
        <v>0</v>
      </c>
      <c r="M19" s="140">
        <v>0</v>
      </c>
      <c r="N19" s="141">
        <v>0</v>
      </c>
      <c r="O19" s="142">
        <v>0</v>
      </c>
      <c r="P19" s="140">
        <v>0</v>
      </c>
      <c r="Q19" s="141">
        <v>0</v>
      </c>
      <c r="R19" s="406">
        <v>198</v>
      </c>
      <c r="S19" s="407">
        <v>122</v>
      </c>
      <c r="T19" s="408">
        <v>320</v>
      </c>
    </row>
    <row r="20" spans="1:21" ht="18" customHeight="1" thickBot="1" x14ac:dyDescent="0.3">
      <c r="A20" s="807"/>
      <c r="B20" s="404" t="s">
        <v>26</v>
      </c>
      <c r="C20" s="139">
        <v>0</v>
      </c>
      <c r="D20" s="140">
        <v>0</v>
      </c>
      <c r="E20" s="405">
        <v>0</v>
      </c>
      <c r="F20" s="142">
        <v>0</v>
      </c>
      <c r="G20" s="140">
        <v>0</v>
      </c>
      <c r="H20" s="141">
        <v>0</v>
      </c>
      <c r="I20" s="142">
        <v>19</v>
      </c>
      <c r="J20" s="140">
        <v>46</v>
      </c>
      <c r="K20" s="141">
        <v>65</v>
      </c>
      <c r="L20" s="142">
        <v>0</v>
      </c>
      <c r="M20" s="140">
        <v>0</v>
      </c>
      <c r="N20" s="141">
        <v>0</v>
      </c>
      <c r="O20" s="142">
        <v>4160.5</v>
      </c>
      <c r="P20" s="140">
        <v>2883.1</v>
      </c>
      <c r="Q20" s="141">
        <v>7043.6</v>
      </c>
      <c r="R20" s="406">
        <v>4179.5</v>
      </c>
      <c r="S20" s="407">
        <v>2929.1</v>
      </c>
      <c r="T20" s="408">
        <v>7108.6</v>
      </c>
    </row>
    <row r="21" spans="1:21" ht="18" customHeight="1" thickBot="1" x14ac:dyDescent="0.3">
      <c r="A21" s="815" t="s">
        <v>27</v>
      </c>
      <c r="B21" s="816"/>
      <c r="C21" s="115">
        <f>SUM(C22:C34)</f>
        <v>1960.2</v>
      </c>
      <c r="D21" s="116">
        <f t="shared" ref="D21:S21" si="1">SUM(D22:D34)</f>
        <v>368</v>
      </c>
      <c r="E21" s="393">
        <f t="shared" si="1"/>
        <v>2328.1999999999998</v>
      </c>
      <c r="F21" s="118">
        <f t="shared" si="1"/>
        <v>0</v>
      </c>
      <c r="G21" s="116">
        <f t="shared" si="1"/>
        <v>52.5</v>
      </c>
      <c r="H21" s="117">
        <f t="shared" si="1"/>
        <v>52.5</v>
      </c>
      <c r="I21" s="118">
        <f t="shared" si="1"/>
        <v>76910.28</v>
      </c>
      <c r="J21" s="116">
        <f t="shared" si="1"/>
        <v>31663.309999999998</v>
      </c>
      <c r="K21" s="117">
        <f t="shared" si="1"/>
        <v>108573.59</v>
      </c>
      <c r="L21" s="118">
        <f t="shared" si="1"/>
        <v>0</v>
      </c>
      <c r="M21" s="116">
        <f t="shared" si="1"/>
        <v>0</v>
      </c>
      <c r="N21" s="117">
        <f t="shared" si="1"/>
        <v>0</v>
      </c>
      <c r="O21" s="118">
        <f t="shared" si="1"/>
        <v>32786.009999999995</v>
      </c>
      <c r="P21" s="116">
        <f t="shared" si="1"/>
        <v>16189.34</v>
      </c>
      <c r="Q21" s="117">
        <f t="shared" si="1"/>
        <v>48975.35</v>
      </c>
      <c r="R21" s="119">
        <f t="shared" si="1"/>
        <v>111656.48999999999</v>
      </c>
      <c r="S21" s="120">
        <f t="shared" si="1"/>
        <v>48273.15</v>
      </c>
      <c r="T21" s="121">
        <f>SUM(T22:T34)</f>
        <v>159929.64000000001</v>
      </c>
      <c r="U21" s="409"/>
    </row>
    <row r="22" spans="1:21" ht="18" customHeight="1" x14ac:dyDescent="0.25">
      <c r="A22" s="805" t="s">
        <v>28</v>
      </c>
      <c r="B22" s="404" t="s">
        <v>29</v>
      </c>
      <c r="C22" s="139">
        <v>1144</v>
      </c>
      <c r="D22" s="140">
        <v>246</v>
      </c>
      <c r="E22" s="405">
        <v>1390</v>
      </c>
      <c r="F22" s="142">
        <v>0</v>
      </c>
      <c r="G22" s="140">
        <v>0</v>
      </c>
      <c r="H22" s="141">
        <v>0</v>
      </c>
      <c r="I22" s="142">
        <v>0</v>
      </c>
      <c r="J22" s="140">
        <v>0</v>
      </c>
      <c r="K22" s="141">
        <v>0</v>
      </c>
      <c r="L22" s="142">
        <v>0</v>
      </c>
      <c r="M22" s="140">
        <v>0</v>
      </c>
      <c r="N22" s="141">
        <v>0</v>
      </c>
      <c r="O22" s="142">
        <v>0</v>
      </c>
      <c r="P22" s="140">
        <v>0</v>
      </c>
      <c r="Q22" s="141">
        <v>0</v>
      </c>
      <c r="R22" s="406">
        <v>1144</v>
      </c>
      <c r="S22" s="407">
        <v>246</v>
      </c>
      <c r="T22" s="408">
        <v>1390</v>
      </c>
    </row>
    <row r="23" spans="1:21" ht="18" customHeight="1" x14ac:dyDescent="0.25">
      <c r="A23" s="806"/>
      <c r="B23" s="404" t="s">
        <v>289</v>
      </c>
      <c r="C23" s="139">
        <v>0</v>
      </c>
      <c r="D23" s="140">
        <v>0</v>
      </c>
      <c r="E23" s="405">
        <v>0</v>
      </c>
      <c r="F23" s="142">
        <v>0</v>
      </c>
      <c r="G23" s="140">
        <v>0</v>
      </c>
      <c r="H23" s="141">
        <v>0</v>
      </c>
      <c r="I23" s="142">
        <v>735.5</v>
      </c>
      <c r="J23" s="140">
        <v>1044</v>
      </c>
      <c r="K23" s="141">
        <v>1779.5</v>
      </c>
      <c r="L23" s="142">
        <v>0</v>
      </c>
      <c r="M23" s="140">
        <v>0</v>
      </c>
      <c r="N23" s="141">
        <v>0</v>
      </c>
      <c r="O23" s="142">
        <v>0</v>
      </c>
      <c r="P23" s="140">
        <v>0</v>
      </c>
      <c r="Q23" s="141">
        <v>0</v>
      </c>
      <c r="R23" s="406">
        <v>735.5</v>
      </c>
      <c r="S23" s="407">
        <v>1044</v>
      </c>
      <c r="T23" s="408">
        <v>1779.5</v>
      </c>
    </row>
    <row r="24" spans="1:21" ht="18" customHeight="1" x14ac:dyDescent="0.25">
      <c r="A24" s="806"/>
      <c r="B24" s="404" t="s">
        <v>290</v>
      </c>
      <c r="C24" s="139">
        <v>0</v>
      </c>
      <c r="D24" s="140">
        <v>0</v>
      </c>
      <c r="E24" s="405">
        <v>0</v>
      </c>
      <c r="F24" s="142">
        <v>0</v>
      </c>
      <c r="G24" s="140">
        <v>0</v>
      </c>
      <c r="H24" s="141">
        <v>0</v>
      </c>
      <c r="I24" s="142">
        <v>60</v>
      </c>
      <c r="J24" s="140">
        <v>0</v>
      </c>
      <c r="K24" s="141">
        <v>60</v>
      </c>
      <c r="L24" s="142">
        <v>0</v>
      </c>
      <c r="M24" s="140">
        <v>0</v>
      </c>
      <c r="N24" s="141">
        <v>0</v>
      </c>
      <c r="O24" s="142">
        <v>0</v>
      </c>
      <c r="P24" s="140">
        <v>0</v>
      </c>
      <c r="Q24" s="141">
        <v>0</v>
      </c>
      <c r="R24" s="406">
        <v>60</v>
      </c>
      <c r="S24" s="407">
        <v>0</v>
      </c>
      <c r="T24" s="408">
        <v>60</v>
      </c>
    </row>
    <row r="25" spans="1:21" ht="18" customHeight="1" x14ac:dyDescent="0.25">
      <c r="A25" s="806"/>
      <c r="B25" s="404" t="s">
        <v>28</v>
      </c>
      <c r="C25" s="139">
        <v>90</v>
      </c>
      <c r="D25" s="140">
        <v>20</v>
      </c>
      <c r="E25" s="405">
        <v>110</v>
      </c>
      <c r="F25" s="142">
        <v>0</v>
      </c>
      <c r="G25" s="140">
        <v>0</v>
      </c>
      <c r="H25" s="141">
        <v>0</v>
      </c>
      <c r="I25" s="142">
        <v>25557.1</v>
      </c>
      <c r="J25" s="140">
        <v>5340.5</v>
      </c>
      <c r="K25" s="141">
        <v>30897.599999999999</v>
      </c>
      <c r="L25" s="142">
        <v>0</v>
      </c>
      <c r="M25" s="140">
        <v>0</v>
      </c>
      <c r="N25" s="141">
        <v>0</v>
      </c>
      <c r="O25" s="142">
        <v>0</v>
      </c>
      <c r="P25" s="140">
        <v>0</v>
      </c>
      <c r="Q25" s="141">
        <v>0</v>
      </c>
      <c r="R25" s="406">
        <v>25647.1</v>
      </c>
      <c r="S25" s="407">
        <v>5360.5</v>
      </c>
      <c r="T25" s="408">
        <v>31007.599999999999</v>
      </c>
    </row>
    <row r="26" spans="1:21" ht="18" customHeight="1" x14ac:dyDescent="0.25">
      <c r="A26" s="806"/>
      <c r="B26" s="404" t="s">
        <v>390</v>
      </c>
      <c r="C26" s="139">
        <v>300</v>
      </c>
      <c r="D26" s="140">
        <v>0</v>
      </c>
      <c r="E26" s="405">
        <v>300</v>
      </c>
      <c r="F26" s="142">
        <v>0</v>
      </c>
      <c r="G26" s="140">
        <v>0</v>
      </c>
      <c r="H26" s="141">
        <v>0</v>
      </c>
      <c r="I26" s="142">
        <v>400</v>
      </c>
      <c r="J26" s="140">
        <v>80</v>
      </c>
      <c r="K26" s="141">
        <v>480</v>
      </c>
      <c r="L26" s="142">
        <v>0</v>
      </c>
      <c r="M26" s="140">
        <v>0</v>
      </c>
      <c r="N26" s="141">
        <v>0</v>
      </c>
      <c r="O26" s="142">
        <v>0</v>
      </c>
      <c r="P26" s="140">
        <v>0</v>
      </c>
      <c r="Q26" s="141">
        <v>0</v>
      </c>
      <c r="R26" s="406">
        <v>700</v>
      </c>
      <c r="S26" s="407">
        <v>80</v>
      </c>
      <c r="T26" s="408">
        <v>780</v>
      </c>
    </row>
    <row r="27" spans="1:21" ht="18" customHeight="1" x14ac:dyDescent="0.25">
      <c r="A27" s="806"/>
      <c r="B27" s="404" t="s">
        <v>30</v>
      </c>
      <c r="C27" s="139">
        <v>28</v>
      </c>
      <c r="D27" s="140">
        <v>52</v>
      </c>
      <c r="E27" s="405">
        <v>80</v>
      </c>
      <c r="F27" s="142">
        <v>0</v>
      </c>
      <c r="G27" s="140">
        <v>0</v>
      </c>
      <c r="H27" s="141">
        <v>0</v>
      </c>
      <c r="I27" s="142">
        <v>2131</v>
      </c>
      <c r="J27" s="140">
        <v>459</v>
      </c>
      <c r="K27" s="141">
        <v>2590</v>
      </c>
      <c r="L27" s="142">
        <v>0</v>
      </c>
      <c r="M27" s="140">
        <v>0</v>
      </c>
      <c r="N27" s="141">
        <v>0</v>
      </c>
      <c r="O27" s="142">
        <v>160</v>
      </c>
      <c r="P27" s="140">
        <v>0</v>
      </c>
      <c r="Q27" s="141">
        <v>160</v>
      </c>
      <c r="R27" s="406">
        <v>2319</v>
      </c>
      <c r="S27" s="407">
        <v>511</v>
      </c>
      <c r="T27" s="408">
        <v>2830</v>
      </c>
    </row>
    <row r="28" spans="1:21" ht="18" customHeight="1" x14ac:dyDescent="0.25">
      <c r="A28" s="806"/>
      <c r="B28" s="404" t="s">
        <v>31</v>
      </c>
      <c r="C28" s="139">
        <v>0</v>
      </c>
      <c r="D28" s="140">
        <v>0</v>
      </c>
      <c r="E28" s="405">
        <v>0</v>
      </c>
      <c r="F28" s="142">
        <v>0</v>
      </c>
      <c r="G28" s="140">
        <v>0</v>
      </c>
      <c r="H28" s="141">
        <v>0</v>
      </c>
      <c r="I28" s="142">
        <v>1800</v>
      </c>
      <c r="J28" s="140">
        <v>1157</v>
      </c>
      <c r="K28" s="141">
        <v>2957</v>
      </c>
      <c r="L28" s="142">
        <v>0</v>
      </c>
      <c r="M28" s="140">
        <v>0</v>
      </c>
      <c r="N28" s="141">
        <v>0</v>
      </c>
      <c r="O28" s="142">
        <v>0</v>
      </c>
      <c r="P28" s="140">
        <v>0</v>
      </c>
      <c r="Q28" s="141">
        <v>0</v>
      </c>
      <c r="R28" s="406">
        <v>1800</v>
      </c>
      <c r="S28" s="407">
        <v>1157</v>
      </c>
      <c r="T28" s="408">
        <v>2957</v>
      </c>
    </row>
    <row r="29" spans="1:21" ht="18" customHeight="1" x14ac:dyDescent="0.25">
      <c r="A29" s="806"/>
      <c r="B29" s="404" t="s">
        <v>367</v>
      </c>
      <c r="C29" s="139">
        <v>0</v>
      </c>
      <c r="D29" s="140">
        <v>0</v>
      </c>
      <c r="E29" s="405">
        <v>0</v>
      </c>
      <c r="F29" s="142">
        <v>0</v>
      </c>
      <c r="G29" s="140">
        <v>0</v>
      </c>
      <c r="H29" s="141">
        <v>0</v>
      </c>
      <c r="I29" s="142">
        <v>160</v>
      </c>
      <c r="J29" s="140">
        <v>0</v>
      </c>
      <c r="K29" s="141">
        <v>160</v>
      </c>
      <c r="L29" s="142">
        <v>0</v>
      </c>
      <c r="M29" s="140">
        <v>0</v>
      </c>
      <c r="N29" s="141">
        <v>0</v>
      </c>
      <c r="O29" s="142">
        <v>0</v>
      </c>
      <c r="P29" s="140">
        <v>0</v>
      </c>
      <c r="Q29" s="141">
        <v>0</v>
      </c>
      <c r="R29" s="406">
        <v>160</v>
      </c>
      <c r="S29" s="407">
        <v>0</v>
      </c>
      <c r="T29" s="408">
        <v>160</v>
      </c>
    </row>
    <row r="30" spans="1:21" ht="18" customHeight="1" x14ac:dyDescent="0.25">
      <c r="A30" s="806"/>
      <c r="B30" s="404" t="s">
        <v>32</v>
      </c>
      <c r="C30" s="139">
        <v>0</v>
      </c>
      <c r="D30" s="140">
        <v>0</v>
      </c>
      <c r="E30" s="405">
        <v>0</v>
      </c>
      <c r="F30" s="142">
        <v>0</v>
      </c>
      <c r="G30" s="140">
        <v>0</v>
      </c>
      <c r="H30" s="141">
        <v>0</v>
      </c>
      <c r="I30" s="142">
        <v>4711.8999999999996</v>
      </c>
      <c r="J30" s="140">
        <v>440.3</v>
      </c>
      <c r="K30" s="141">
        <v>5152.2</v>
      </c>
      <c r="L30" s="142">
        <v>0</v>
      </c>
      <c r="M30" s="140">
        <v>0</v>
      </c>
      <c r="N30" s="141">
        <v>0</v>
      </c>
      <c r="O30" s="142">
        <v>3856.5</v>
      </c>
      <c r="P30" s="140">
        <v>655.5</v>
      </c>
      <c r="Q30" s="141">
        <v>4512</v>
      </c>
      <c r="R30" s="406">
        <v>8568.4</v>
      </c>
      <c r="S30" s="407">
        <v>1095.8</v>
      </c>
      <c r="T30" s="408">
        <v>9664.2000000000007</v>
      </c>
    </row>
    <row r="31" spans="1:21" ht="18" customHeight="1" x14ac:dyDescent="0.25">
      <c r="A31" s="806"/>
      <c r="B31" s="404" t="s">
        <v>33</v>
      </c>
      <c r="C31" s="139">
        <v>0</v>
      </c>
      <c r="D31" s="140">
        <v>0</v>
      </c>
      <c r="E31" s="405">
        <v>0</v>
      </c>
      <c r="F31" s="142">
        <v>0</v>
      </c>
      <c r="G31" s="140">
        <v>0</v>
      </c>
      <c r="H31" s="141">
        <v>0</v>
      </c>
      <c r="I31" s="142">
        <v>550</v>
      </c>
      <c r="J31" s="140">
        <v>80</v>
      </c>
      <c r="K31" s="141">
        <v>630</v>
      </c>
      <c r="L31" s="142">
        <v>0</v>
      </c>
      <c r="M31" s="140">
        <v>0</v>
      </c>
      <c r="N31" s="141">
        <v>0</v>
      </c>
      <c r="O31" s="142">
        <v>0</v>
      </c>
      <c r="P31" s="140">
        <v>0</v>
      </c>
      <c r="Q31" s="141">
        <v>0</v>
      </c>
      <c r="R31" s="406">
        <v>550</v>
      </c>
      <c r="S31" s="407">
        <v>80</v>
      </c>
      <c r="T31" s="408">
        <v>630</v>
      </c>
    </row>
    <row r="32" spans="1:21" ht="18" customHeight="1" x14ac:dyDescent="0.25">
      <c r="A32" s="806"/>
      <c r="B32" s="404" t="s">
        <v>384</v>
      </c>
      <c r="C32" s="139">
        <v>0</v>
      </c>
      <c r="D32" s="140">
        <v>0</v>
      </c>
      <c r="E32" s="405">
        <v>0</v>
      </c>
      <c r="F32" s="142">
        <v>0</v>
      </c>
      <c r="G32" s="140">
        <v>0</v>
      </c>
      <c r="H32" s="141">
        <v>0</v>
      </c>
      <c r="I32" s="142">
        <v>50</v>
      </c>
      <c r="J32" s="140">
        <v>12</v>
      </c>
      <c r="K32" s="141">
        <v>62</v>
      </c>
      <c r="L32" s="142">
        <v>0</v>
      </c>
      <c r="M32" s="140">
        <v>0</v>
      </c>
      <c r="N32" s="141">
        <v>0</v>
      </c>
      <c r="O32" s="142">
        <v>0</v>
      </c>
      <c r="P32" s="140">
        <v>0</v>
      </c>
      <c r="Q32" s="141">
        <v>0</v>
      </c>
      <c r="R32" s="406">
        <v>50</v>
      </c>
      <c r="S32" s="407">
        <v>12</v>
      </c>
      <c r="T32" s="408">
        <v>62</v>
      </c>
    </row>
    <row r="33" spans="1:20" ht="18" customHeight="1" x14ac:dyDescent="0.25">
      <c r="A33" s="806"/>
      <c r="B33" s="404" t="s">
        <v>34</v>
      </c>
      <c r="C33" s="139">
        <v>0</v>
      </c>
      <c r="D33" s="140">
        <v>0</v>
      </c>
      <c r="E33" s="405">
        <v>0</v>
      </c>
      <c r="F33" s="142">
        <v>0</v>
      </c>
      <c r="G33" s="140">
        <v>0</v>
      </c>
      <c r="H33" s="141">
        <v>0</v>
      </c>
      <c r="I33" s="142">
        <v>6355.17</v>
      </c>
      <c r="J33" s="140">
        <v>1388.01</v>
      </c>
      <c r="K33" s="141">
        <v>7743.18</v>
      </c>
      <c r="L33" s="142">
        <v>0</v>
      </c>
      <c r="M33" s="140">
        <v>0</v>
      </c>
      <c r="N33" s="141">
        <v>0</v>
      </c>
      <c r="O33" s="142">
        <v>4688.59</v>
      </c>
      <c r="P33" s="140">
        <v>211.34</v>
      </c>
      <c r="Q33" s="141">
        <v>4899.93</v>
      </c>
      <c r="R33" s="406">
        <v>11043.76</v>
      </c>
      <c r="S33" s="407">
        <v>1599.35</v>
      </c>
      <c r="T33" s="408">
        <v>12643.11</v>
      </c>
    </row>
    <row r="34" spans="1:20" ht="18" customHeight="1" thickBot="1" x14ac:dyDescent="0.3">
      <c r="A34" s="807"/>
      <c r="B34" s="404" t="s">
        <v>35</v>
      </c>
      <c r="C34" s="139">
        <v>398.2</v>
      </c>
      <c r="D34" s="140">
        <v>50</v>
      </c>
      <c r="E34" s="405">
        <v>448.2</v>
      </c>
      <c r="F34" s="142">
        <v>0</v>
      </c>
      <c r="G34" s="140">
        <v>52.5</v>
      </c>
      <c r="H34" s="141">
        <v>52.5</v>
      </c>
      <c r="I34" s="142">
        <v>34399.61</v>
      </c>
      <c r="J34" s="140">
        <v>21662.5</v>
      </c>
      <c r="K34" s="141">
        <v>56062.11</v>
      </c>
      <c r="L34" s="142">
        <v>0</v>
      </c>
      <c r="M34" s="140">
        <v>0</v>
      </c>
      <c r="N34" s="141">
        <v>0</v>
      </c>
      <c r="O34" s="142">
        <v>24080.92</v>
      </c>
      <c r="P34" s="140">
        <v>15322.5</v>
      </c>
      <c r="Q34" s="141">
        <v>39403.42</v>
      </c>
      <c r="R34" s="406">
        <v>58878.729999999996</v>
      </c>
      <c r="S34" s="407">
        <v>37087.5</v>
      </c>
      <c r="T34" s="408">
        <v>95966.23</v>
      </c>
    </row>
    <row r="35" spans="1:20" ht="18" customHeight="1" thickBot="1" x14ac:dyDescent="0.3">
      <c r="A35" s="815" t="s">
        <v>36</v>
      </c>
      <c r="B35" s="816"/>
      <c r="C35" s="115">
        <f>SUM(C36:C49)</f>
        <v>298</v>
      </c>
      <c r="D35" s="116">
        <f t="shared" ref="D35:T35" si="2">SUM(D36:D49)</f>
        <v>416.5</v>
      </c>
      <c r="E35" s="393">
        <f t="shared" si="2"/>
        <v>714.5</v>
      </c>
      <c r="F35" s="118">
        <f t="shared" si="2"/>
        <v>0</v>
      </c>
      <c r="G35" s="116">
        <f t="shared" si="2"/>
        <v>0</v>
      </c>
      <c r="H35" s="117">
        <f t="shared" si="2"/>
        <v>0</v>
      </c>
      <c r="I35" s="118">
        <f t="shared" si="2"/>
        <v>3020.619999999999</v>
      </c>
      <c r="J35" s="116">
        <f t="shared" si="2"/>
        <v>3070.7599999999993</v>
      </c>
      <c r="K35" s="117">
        <f t="shared" si="2"/>
        <v>6091.3799999999992</v>
      </c>
      <c r="L35" s="118">
        <f t="shared" si="2"/>
        <v>0</v>
      </c>
      <c r="M35" s="116">
        <f t="shared" si="2"/>
        <v>0</v>
      </c>
      <c r="N35" s="117">
        <f t="shared" si="2"/>
        <v>0</v>
      </c>
      <c r="O35" s="118">
        <f t="shared" si="2"/>
        <v>57829.259999999987</v>
      </c>
      <c r="P35" s="116">
        <f t="shared" si="2"/>
        <v>95720.99</v>
      </c>
      <c r="Q35" s="117">
        <f t="shared" si="2"/>
        <v>153550.25</v>
      </c>
      <c r="R35" s="119">
        <f t="shared" si="2"/>
        <v>61147.87999999999</v>
      </c>
      <c r="S35" s="120">
        <f t="shared" si="2"/>
        <v>99208.250000000015</v>
      </c>
      <c r="T35" s="121">
        <f t="shared" si="2"/>
        <v>160356.12999999998</v>
      </c>
    </row>
    <row r="36" spans="1:20" ht="18" customHeight="1" x14ac:dyDescent="0.25">
      <c r="A36" s="805" t="s">
        <v>37</v>
      </c>
      <c r="B36" s="404" t="s">
        <v>38</v>
      </c>
      <c r="C36" s="139">
        <v>0</v>
      </c>
      <c r="D36" s="140">
        <v>0</v>
      </c>
      <c r="E36" s="405">
        <v>0</v>
      </c>
      <c r="F36" s="142">
        <v>0</v>
      </c>
      <c r="G36" s="140">
        <v>0</v>
      </c>
      <c r="H36" s="141">
        <v>0</v>
      </c>
      <c r="I36" s="142">
        <v>30</v>
      </c>
      <c r="J36" s="140">
        <v>175</v>
      </c>
      <c r="K36" s="141">
        <v>205</v>
      </c>
      <c r="L36" s="142">
        <v>0</v>
      </c>
      <c r="M36" s="140">
        <v>0</v>
      </c>
      <c r="N36" s="141">
        <v>0</v>
      </c>
      <c r="O36" s="142">
        <v>1892.8999999999999</v>
      </c>
      <c r="P36" s="140">
        <v>8911.9500000000007</v>
      </c>
      <c r="Q36" s="141">
        <v>10804.85</v>
      </c>
      <c r="R36" s="406">
        <v>1922.8999999999999</v>
      </c>
      <c r="S36" s="407">
        <v>9086.9500000000007</v>
      </c>
      <c r="T36" s="408">
        <v>11009.85</v>
      </c>
    </row>
    <row r="37" spans="1:20" ht="18" customHeight="1" x14ac:dyDescent="0.25">
      <c r="A37" s="806"/>
      <c r="B37" s="404" t="s">
        <v>39</v>
      </c>
      <c r="C37" s="139">
        <v>20</v>
      </c>
      <c r="D37" s="140">
        <v>20</v>
      </c>
      <c r="E37" s="405">
        <v>40</v>
      </c>
      <c r="F37" s="142">
        <v>0</v>
      </c>
      <c r="G37" s="140">
        <v>0</v>
      </c>
      <c r="H37" s="141">
        <v>0</v>
      </c>
      <c r="I37" s="142">
        <v>126</v>
      </c>
      <c r="J37" s="140">
        <v>203.5</v>
      </c>
      <c r="K37" s="141">
        <v>329.5</v>
      </c>
      <c r="L37" s="142">
        <v>0</v>
      </c>
      <c r="M37" s="140">
        <v>0</v>
      </c>
      <c r="N37" s="141">
        <v>0</v>
      </c>
      <c r="O37" s="142">
        <v>6257.3</v>
      </c>
      <c r="P37" s="140">
        <v>16896.100000000002</v>
      </c>
      <c r="Q37" s="141">
        <v>23153.4</v>
      </c>
      <c r="R37" s="406">
        <v>6403.3</v>
      </c>
      <c r="S37" s="407">
        <v>17119.600000000002</v>
      </c>
      <c r="T37" s="408">
        <v>23522.9</v>
      </c>
    </row>
    <row r="38" spans="1:20" ht="18" customHeight="1" x14ac:dyDescent="0.25">
      <c r="A38" s="806"/>
      <c r="B38" s="404" t="s">
        <v>37</v>
      </c>
      <c r="C38" s="139">
        <v>34</v>
      </c>
      <c r="D38" s="140">
        <v>105</v>
      </c>
      <c r="E38" s="405">
        <v>139</v>
      </c>
      <c r="F38" s="142">
        <v>0</v>
      </c>
      <c r="G38" s="140">
        <v>0</v>
      </c>
      <c r="H38" s="141">
        <v>0</v>
      </c>
      <c r="I38" s="142">
        <v>217.5</v>
      </c>
      <c r="J38" s="140">
        <v>484</v>
      </c>
      <c r="K38" s="141">
        <v>701.5</v>
      </c>
      <c r="L38" s="142">
        <v>0</v>
      </c>
      <c r="M38" s="140">
        <v>0</v>
      </c>
      <c r="N38" s="141">
        <v>0</v>
      </c>
      <c r="O38" s="142">
        <v>2494.9300000000003</v>
      </c>
      <c r="P38" s="140">
        <v>1408.95</v>
      </c>
      <c r="Q38" s="141">
        <v>3903.88</v>
      </c>
      <c r="R38" s="406">
        <v>2746.4300000000003</v>
      </c>
      <c r="S38" s="407">
        <v>1997.95</v>
      </c>
      <c r="T38" s="408">
        <v>4744.38</v>
      </c>
    </row>
    <row r="39" spans="1:20" ht="18" customHeight="1" x14ac:dyDescent="0.25">
      <c r="A39" s="806"/>
      <c r="B39" s="404" t="s">
        <v>40</v>
      </c>
      <c r="C39" s="139">
        <v>170</v>
      </c>
      <c r="D39" s="140">
        <v>130</v>
      </c>
      <c r="E39" s="405">
        <v>300</v>
      </c>
      <c r="F39" s="142">
        <v>0</v>
      </c>
      <c r="G39" s="140">
        <v>0</v>
      </c>
      <c r="H39" s="141">
        <v>0</v>
      </c>
      <c r="I39" s="142">
        <v>532.03</v>
      </c>
      <c r="J39" s="140">
        <v>283.75</v>
      </c>
      <c r="K39" s="141">
        <v>815.78</v>
      </c>
      <c r="L39" s="142">
        <v>0</v>
      </c>
      <c r="M39" s="140">
        <v>0</v>
      </c>
      <c r="N39" s="141">
        <v>0</v>
      </c>
      <c r="O39" s="142">
        <v>5952.72</v>
      </c>
      <c r="P39" s="140">
        <v>5104.7</v>
      </c>
      <c r="Q39" s="141">
        <v>11057.42</v>
      </c>
      <c r="R39" s="406">
        <v>6654.75</v>
      </c>
      <c r="S39" s="407">
        <v>5518.45</v>
      </c>
      <c r="T39" s="408">
        <v>12173.2</v>
      </c>
    </row>
    <row r="40" spans="1:20" ht="18" customHeight="1" x14ac:dyDescent="0.25">
      <c r="A40" s="806"/>
      <c r="B40" s="404" t="s">
        <v>41</v>
      </c>
      <c r="C40" s="139">
        <v>0</v>
      </c>
      <c r="D40" s="140">
        <v>10</v>
      </c>
      <c r="E40" s="405">
        <v>10</v>
      </c>
      <c r="F40" s="142">
        <v>0</v>
      </c>
      <c r="G40" s="140">
        <v>0</v>
      </c>
      <c r="H40" s="141">
        <v>0</v>
      </c>
      <c r="I40" s="142">
        <v>819.33999999999958</v>
      </c>
      <c r="J40" s="140">
        <v>957.82999999999993</v>
      </c>
      <c r="K40" s="141">
        <v>1777.1699999999996</v>
      </c>
      <c r="L40" s="142">
        <v>0</v>
      </c>
      <c r="M40" s="140">
        <v>0</v>
      </c>
      <c r="N40" s="141">
        <v>0</v>
      </c>
      <c r="O40" s="142">
        <v>12633.409999999994</v>
      </c>
      <c r="P40" s="140">
        <v>19542.819999999992</v>
      </c>
      <c r="Q40" s="141">
        <v>32176.229999999989</v>
      </c>
      <c r="R40" s="406">
        <v>13452.749999999995</v>
      </c>
      <c r="S40" s="407">
        <v>20510.649999999994</v>
      </c>
      <c r="T40" s="408">
        <v>33963.399999999987</v>
      </c>
    </row>
    <row r="41" spans="1:20" ht="18" customHeight="1" x14ac:dyDescent="0.25">
      <c r="A41" s="806"/>
      <c r="B41" s="404" t="s">
        <v>42</v>
      </c>
      <c r="C41" s="139">
        <v>18</v>
      </c>
      <c r="D41" s="140">
        <v>0</v>
      </c>
      <c r="E41" s="405">
        <v>18</v>
      </c>
      <c r="F41" s="142">
        <v>0</v>
      </c>
      <c r="G41" s="140">
        <v>0</v>
      </c>
      <c r="H41" s="141">
        <v>0</v>
      </c>
      <c r="I41" s="142">
        <v>0</v>
      </c>
      <c r="J41" s="140">
        <v>0</v>
      </c>
      <c r="K41" s="141">
        <v>0</v>
      </c>
      <c r="L41" s="142">
        <v>0</v>
      </c>
      <c r="M41" s="140">
        <v>0</v>
      </c>
      <c r="N41" s="141">
        <v>0</v>
      </c>
      <c r="O41" s="142">
        <v>259.5</v>
      </c>
      <c r="P41" s="140">
        <v>716.25</v>
      </c>
      <c r="Q41" s="141">
        <v>975.75</v>
      </c>
      <c r="R41" s="406">
        <v>277.5</v>
      </c>
      <c r="S41" s="407">
        <v>716.25</v>
      </c>
      <c r="T41" s="408">
        <v>993.75</v>
      </c>
    </row>
    <row r="42" spans="1:20" ht="18" customHeight="1" x14ac:dyDescent="0.25">
      <c r="A42" s="806"/>
      <c r="B42" s="404" t="s">
        <v>43</v>
      </c>
      <c r="C42" s="139">
        <v>0</v>
      </c>
      <c r="D42" s="140">
        <v>0</v>
      </c>
      <c r="E42" s="405">
        <v>0</v>
      </c>
      <c r="F42" s="142">
        <v>0</v>
      </c>
      <c r="G42" s="140">
        <v>0</v>
      </c>
      <c r="H42" s="141">
        <v>0</v>
      </c>
      <c r="I42" s="142">
        <v>85.5</v>
      </c>
      <c r="J42" s="140">
        <v>105.5</v>
      </c>
      <c r="K42" s="141">
        <v>191</v>
      </c>
      <c r="L42" s="142">
        <v>0</v>
      </c>
      <c r="M42" s="140">
        <v>0</v>
      </c>
      <c r="N42" s="141">
        <v>0</v>
      </c>
      <c r="O42" s="142">
        <v>9179.2999999999993</v>
      </c>
      <c r="P42" s="140">
        <v>15836.7</v>
      </c>
      <c r="Q42" s="141">
        <v>25016</v>
      </c>
      <c r="R42" s="406">
        <v>9264.7999999999993</v>
      </c>
      <c r="S42" s="407">
        <v>15942.2</v>
      </c>
      <c r="T42" s="408">
        <v>25207</v>
      </c>
    </row>
    <row r="43" spans="1:20" ht="18" customHeight="1" x14ac:dyDescent="0.25">
      <c r="A43" s="806"/>
      <c r="B43" s="404" t="s">
        <v>44</v>
      </c>
      <c r="C43" s="139">
        <v>0</v>
      </c>
      <c r="D43" s="140">
        <v>60</v>
      </c>
      <c r="E43" s="405">
        <v>60</v>
      </c>
      <c r="F43" s="142">
        <v>0</v>
      </c>
      <c r="G43" s="140">
        <v>0</v>
      </c>
      <c r="H43" s="141">
        <v>0</v>
      </c>
      <c r="I43" s="142">
        <v>360.02</v>
      </c>
      <c r="J43" s="140">
        <v>134.69999999999999</v>
      </c>
      <c r="K43" s="141">
        <v>494.71999999999997</v>
      </c>
      <c r="L43" s="142">
        <v>0</v>
      </c>
      <c r="M43" s="140">
        <v>0</v>
      </c>
      <c r="N43" s="141">
        <v>0</v>
      </c>
      <c r="O43" s="142">
        <v>7146.8599999999979</v>
      </c>
      <c r="P43" s="140">
        <v>9384.91</v>
      </c>
      <c r="Q43" s="141">
        <v>16531.769999999997</v>
      </c>
      <c r="R43" s="406">
        <v>7506.8799999999974</v>
      </c>
      <c r="S43" s="407">
        <v>9579.61</v>
      </c>
      <c r="T43" s="408">
        <v>17086.489999999998</v>
      </c>
    </row>
    <row r="44" spans="1:20" ht="18" customHeight="1" x14ac:dyDescent="0.25">
      <c r="A44" s="806"/>
      <c r="B44" s="404" t="s">
        <v>45</v>
      </c>
      <c r="C44" s="139">
        <v>0</v>
      </c>
      <c r="D44" s="140">
        <v>0</v>
      </c>
      <c r="E44" s="405">
        <v>0</v>
      </c>
      <c r="F44" s="142">
        <v>0</v>
      </c>
      <c r="G44" s="140">
        <v>0</v>
      </c>
      <c r="H44" s="141">
        <v>0</v>
      </c>
      <c r="I44" s="142">
        <v>108.6</v>
      </c>
      <c r="J44" s="140">
        <v>10.5</v>
      </c>
      <c r="K44" s="141">
        <v>119.1</v>
      </c>
      <c r="L44" s="142">
        <v>0</v>
      </c>
      <c r="M44" s="140">
        <v>0</v>
      </c>
      <c r="N44" s="141">
        <v>0</v>
      </c>
      <c r="O44" s="142">
        <v>2357.84</v>
      </c>
      <c r="P44" s="140">
        <v>2604.5</v>
      </c>
      <c r="Q44" s="141">
        <v>4962.34</v>
      </c>
      <c r="R44" s="406">
        <v>2466.44</v>
      </c>
      <c r="S44" s="407">
        <v>2615</v>
      </c>
      <c r="T44" s="408">
        <v>5081.4400000000005</v>
      </c>
    </row>
    <row r="45" spans="1:20" ht="18" customHeight="1" x14ac:dyDescent="0.25">
      <c r="A45" s="806"/>
      <c r="B45" s="404" t="s">
        <v>46</v>
      </c>
      <c r="C45" s="139">
        <v>0</v>
      </c>
      <c r="D45" s="140">
        <v>0</v>
      </c>
      <c r="E45" s="405">
        <v>0</v>
      </c>
      <c r="F45" s="142">
        <v>0</v>
      </c>
      <c r="G45" s="140">
        <v>0</v>
      </c>
      <c r="H45" s="141">
        <v>0</v>
      </c>
      <c r="I45" s="142">
        <v>5</v>
      </c>
      <c r="J45" s="140">
        <v>0.5</v>
      </c>
      <c r="K45" s="141">
        <v>5.5</v>
      </c>
      <c r="L45" s="142">
        <v>0</v>
      </c>
      <c r="M45" s="140">
        <v>0</v>
      </c>
      <c r="N45" s="141">
        <v>0</v>
      </c>
      <c r="O45" s="142">
        <v>85.5</v>
      </c>
      <c r="P45" s="140">
        <v>3.5</v>
      </c>
      <c r="Q45" s="141">
        <v>89</v>
      </c>
      <c r="R45" s="406">
        <v>90.5</v>
      </c>
      <c r="S45" s="407">
        <v>4</v>
      </c>
      <c r="T45" s="408">
        <v>94.5</v>
      </c>
    </row>
    <row r="46" spans="1:20" ht="18" customHeight="1" x14ac:dyDescent="0.25">
      <c r="A46" s="806"/>
      <c r="B46" s="404" t="s">
        <v>47</v>
      </c>
      <c r="C46" s="139">
        <v>0</v>
      </c>
      <c r="D46" s="140">
        <v>0</v>
      </c>
      <c r="E46" s="405">
        <v>0</v>
      </c>
      <c r="F46" s="142">
        <v>0</v>
      </c>
      <c r="G46" s="140">
        <v>0</v>
      </c>
      <c r="H46" s="141">
        <v>0</v>
      </c>
      <c r="I46" s="142">
        <v>0</v>
      </c>
      <c r="J46" s="140">
        <v>0</v>
      </c>
      <c r="K46" s="141">
        <v>0</v>
      </c>
      <c r="L46" s="142">
        <v>0</v>
      </c>
      <c r="M46" s="140">
        <v>0</v>
      </c>
      <c r="N46" s="141">
        <v>0</v>
      </c>
      <c r="O46" s="142">
        <v>22.75</v>
      </c>
      <c r="P46" s="140">
        <v>15</v>
      </c>
      <c r="Q46" s="141">
        <v>37.75</v>
      </c>
      <c r="R46" s="406">
        <v>22.75</v>
      </c>
      <c r="S46" s="407">
        <v>15</v>
      </c>
      <c r="T46" s="408">
        <v>37.75</v>
      </c>
    </row>
    <row r="47" spans="1:20" ht="18" customHeight="1" x14ac:dyDescent="0.25">
      <c r="A47" s="806"/>
      <c r="B47" s="404" t="s">
        <v>48</v>
      </c>
      <c r="C47" s="139">
        <v>56</v>
      </c>
      <c r="D47" s="140">
        <v>91.5</v>
      </c>
      <c r="E47" s="405">
        <v>147.5</v>
      </c>
      <c r="F47" s="142">
        <v>0</v>
      </c>
      <c r="G47" s="140">
        <v>0</v>
      </c>
      <c r="H47" s="141">
        <v>0</v>
      </c>
      <c r="I47" s="142">
        <v>554.79</v>
      </c>
      <c r="J47" s="140">
        <v>594.74</v>
      </c>
      <c r="K47" s="141">
        <v>1149.53</v>
      </c>
      <c r="L47" s="142">
        <v>0</v>
      </c>
      <c r="M47" s="140">
        <v>0</v>
      </c>
      <c r="N47" s="141">
        <v>0</v>
      </c>
      <c r="O47" s="142">
        <v>5352.7000000000007</v>
      </c>
      <c r="P47" s="140">
        <v>8000.1399999999994</v>
      </c>
      <c r="Q47" s="141">
        <v>13352.84</v>
      </c>
      <c r="R47" s="406">
        <v>5963.4900000000007</v>
      </c>
      <c r="S47" s="407">
        <v>8686.3799999999992</v>
      </c>
      <c r="T47" s="408">
        <v>14649.87</v>
      </c>
    </row>
    <row r="48" spans="1:20" ht="18" customHeight="1" x14ac:dyDescent="0.25">
      <c r="A48" s="806"/>
      <c r="B48" s="404" t="s">
        <v>49</v>
      </c>
      <c r="C48" s="139">
        <v>0</v>
      </c>
      <c r="D48" s="140">
        <v>0</v>
      </c>
      <c r="E48" s="405">
        <v>0</v>
      </c>
      <c r="F48" s="142">
        <v>0</v>
      </c>
      <c r="G48" s="140">
        <v>0</v>
      </c>
      <c r="H48" s="141">
        <v>0</v>
      </c>
      <c r="I48" s="142">
        <v>30.24</v>
      </c>
      <c r="J48" s="140">
        <v>29.5</v>
      </c>
      <c r="K48" s="141">
        <v>59.739999999999995</v>
      </c>
      <c r="L48" s="142">
        <v>0</v>
      </c>
      <c r="M48" s="140">
        <v>0</v>
      </c>
      <c r="N48" s="141">
        <v>0</v>
      </c>
      <c r="O48" s="142">
        <v>1746.6999999999998</v>
      </c>
      <c r="P48" s="140">
        <v>1211.71</v>
      </c>
      <c r="Q48" s="141">
        <v>2958.41</v>
      </c>
      <c r="R48" s="406">
        <v>1776.9399999999998</v>
      </c>
      <c r="S48" s="407">
        <v>1241.21</v>
      </c>
      <c r="T48" s="408">
        <v>3018.1499999999996</v>
      </c>
    </row>
    <row r="49" spans="1:20" ht="18" customHeight="1" thickBot="1" x14ac:dyDescent="0.3">
      <c r="A49" s="807"/>
      <c r="B49" s="404" t="s">
        <v>50</v>
      </c>
      <c r="C49" s="139">
        <v>0</v>
      </c>
      <c r="D49" s="140">
        <v>0</v>
      </c>
      <c r="E49" s="405">
        <v>0</v>
      </c>
      <c r="F49" s="142">
        <v>0</v>
      </c>
      <c r="G49" s="140">
        <v>0</v>
      </c>
      <c r="H49" s="141">
        <v>0</v>
      </c>
      <c r="I49" s="142">
        <v>151.6</v>
      </c>
      <c r="J49" s="140">
        <v>91.24</v>
      </c>
      <c r="K49" s="141">
        <v>242.83999999999997</v>
      </c>
      <c r="L49" s="142">
        <v>0</v>
      </c>
      <c r="M49" s="140">
        <v>0</v>
      </c>
      <c r="N49" s="141">
        <v>0</v>
      </c>
      <c r="O49" s="142">
        <v>2446.85</v>
      </c>
      <c r="P49" s="140">
        <v>6083.76</v>
      </c>
      <c r="Q49" s="141">
        <v>8530.61</v>
      </c>
      <c r="R49" s="406">
        <v>2598.4499999999998</v>
      </c>
      <c r="S49" s="407">
        <v>6175</v>
      </c>
      <c r="T49" s="408">
        <v>8773.4500000000007</v>
      </c>
    </row>
    <row r="50" spans="1:20" ht="18" customHeight="1" thickBot="1" x14ac:dyDescent="0.3">
      <c r="A50" s="815" t="s">
        <v>51</v>
      </c>
      <c r="B50" s="816"/>
      <c r="C50" s="115">
        <f>SUM(C51:C62)</f>
        <v>58589.000000000007</v>
      </c>
      <c r="D50" s="116">
        <f t="shared" ref="D50:T50" si="3">SUM(D51:D62)</f>
        <v>10085.030000000001</v>
      </c>
      <c r="E50" s="393">
        <f t="shared" si="3"/>
        <v>68674.03</v>
      </c>
      <c r="F50" s="118">
        <f t="shared" si="3"/>
        <v>470</v>
      </c>
      <c r="G50" s="116">
        <f t="shared" si="3"/>
        <v>0</v>
      </c>
      <c r="H50" s="117">
        <f t="shared" si="3"/>
        <v>470</v>
      </c>
      <c r="I50" s="118">
        <f t="shared" si="3"/>
        <v>5723.7</v>
      </c>
      <c r="J50" s="116">
        <f t="shared" si="3"/>
        <v>611</v>
      </c>
      <c r="K50" s="117">
        <f t="shared" si="3"/>
        <v>6334.7</v>
      </c>
      <c r="L50" s="118">
        <f t="shared" si="3"/>
        <v>41995.12</v>
      </c>
      <c r="M50" s="116">
        <f t="shared" si="3"/>
        <v>8246.84</v>
      </c>
      <c r="N50" s="117">
        <f t="shared" si="3"/>
        <v>50241.96</v>
      </c>
      <c r="O50" s="118">
        <f t="shared" si="3"/>
        <v>17849.46</v>
      </c>
      <c r="P50" s="116">
        <f t="shared" si="3"/>
        <v>2807.49</v>
      </c>
      <c r="Q50" s="117">
        <f t="shared" si="3"/>
        <v>20656.95</v>
      </c>
      <c r="R50" s="119">
        <f t="shared" si="3"/>
        <v>124627.28000000001</v>
      </c>
      <c r="S50" s="120">
        <f t="shared" si="3"/>
        <v>21750.36</v>
      </c>
      <c r="T50" s="121">
        <f t="shared" si="3"/>
        <v>146377.63999999998</v>
      </c>
    </row>
    <row r="51" spans="1:20" ht="18" customHeight="1" x14ac:dyDescent="0.25">
      <c r="A51" s="805" t="s">
        <v>52</v>
      </c>
      <c r="B51" s="404" t="s">
        <v>338</v>
      </c>
      <c r="C51" s="139">
        <v>86.61</v>
      </c>
      <c r="D51" s="140">
        <v>0</v>
      </c>
      <c r="E51" s="405">
        <v>86.61</v>
      </c>
      <c r="F51" s="142">
        <v>0</v>
      </c>
      <c r="G51" s="140">
        <v>0</v>
      </c>
      <c r="H51" s="141">
        <v>0</v>
      </c>
      <c r="I51" s="142">
        <v>0</v>
      </c>
      <c r="J51" s="140">
        <v>0</v>
      </c>
      <c r="K51" s="141">
        <v>0</v>
      </c>
      <c r="L51" s="142">
        <v>0</v>
      </c>
      <c r="M51" s="140">
        <v>0</v>
      </c>
      <c r="N51" s="141">
        <v>0</v>
      </c>
      <c r="O51" s="142">
        <v>0</v>
      </c>
      <c r="P51" s="140">
        <v>0</v>
      </c>
      <c r="Q51" s="141">
        <v>0</v>
      </c>
      <c r="R51" s="406">
        <v>86.61</v>
      </c>
      <c r="S51" s="407">
        <v>0</v>
      </c>
      <c r="T51" s="408">
        <v>86.61</v>
      </c>
    </row>
    <row r="52" spans="1:20" ht="18" customHeight="1" x14ac:dyDescent="0.25">
      <c r="A52" s="806"/>
      <c r="B52" s="404" t="s">
        <v>52</v>
      </c>
      <c r="C52" s="139">
        <v>73.5</v>
      </c>
      <c r="D52" s="140">
        <v>12.5</v>
      </c>
      <c r="E52" s="405">
        <v>86</v>
      </c>
      <c r="F52" s="142">
        <v>0</v>
      </c>
      <c r="G52" s="140">
        <v>0</v>
      </c>
      <c r="H52" s="141">
        <v>0</v>
      </c>
      <c r="I52" s="142">
        <v>0</v>
      </c>
      <c r="J52" s="140">
        <v>0</v>
      </c>
      <c r="K52" s="141">
        <v>0</v>
      </c>
      <c r="L52" s="142">
        <v>0</v>
      </c>
      <c r="M52" s="140">
        <v>0</v>
      </c>
      <c r="N52" s="141">
        <v>0</v>
      </c>
      <c r="O52" s="142">
        <v>0</v>
      </c>
      <c r="P52" s="140">
        <v>0</v>
      </c>
      <c r="Q52" s="141">
        <v>0</v>
      </c>
      <c r="R52" s="406">
        <v>73.5</v>
      </c>
      <c r="S52" s="407">
        <v>12.5</v>
      </c>
      <c r="T52" s="408">
        <v>86</v>
      </c>
    </row>
    <row r="53" spans="1:20" ht="18" customHeight="1" x14ac:dyDescent="0.25">
      <c r="A53" s="806"/>
      <c r="B53" s="404" t="s">
        <v>54</v>
      </c>
      <c r="C53" s="139">
        <v>5351.25</v>
      </c>
      <c r="D53" s="140">
        <v>1185.8900000000001</v>
      </c>
      <c r="E53" s="405">
        <v>6537.14</v>
      </c>
      <c r="F53" s="142">
        <v>0</v>
      </c>
      <c r="G53" s="140">
        <v>0</v>
      </c>
      <c r="H53" s="141">
        <v>0</v>
      </c>
      <c r="I53" s="142">
        <v>50</v>
      </c>
      <c r="J53" s="140">
        <v>100</v>
      </c>
      <c r="K53" s="141">
        <v>150</v>
      </c>
      <c r="L53" s="142">
        <v>24448.95</v>
      </c>
      <c r="M53" s="140">
        <v>4024.07</v>
      </c>
      <c r="N53" s="141">
        <v>28473.02</v>
      </c>
      <c r="O53" s="142">
        <v>2445.54</v>
      </c>
      <c r="P53" s="140">
        <v>486.01</v>
      </c>
      <c r="Q53" s="141">
        <v>2931.55</v>
      </c>
      <c r="R53" s="406">
        <v>32295.74</v>
      </c>
      <c r="S53" s="407">
        <v>5795.97</v>
      </c>
      <c r="T53" s="408">
        <v>38091.710000000006</v>
      </c>
    </row>
    <row r="54" spans="1:20" ht="18" customHeight="1" x14ac:dyDescent="0.25">
      <c r="A54" s="806"/>
      <c r="B54" s="404" t="s">
        <v>339</v>
      </c>
      <c r="C54" s="139">
        <v>3498.5</v>
      </c>
      <c r="D54" s="140">
        <v>412.65999999999997</v>
      </c>
      <c r="E54" s="405">
        <v>3911.16</v>
      </c>
      <c r="F54" s="142">
        <v>0</v>
      </c>
      <c r="G54" s="140">
        <v>0</v>
      </c>
      <c r="H54" s="141">
        <v>0</v>
      </c>
      <c r="I54" s="142">
        <v>0</v>
      </c>
      <c r="J54" s="140">
        <v>0</v>
      </c>
      <c r="K54" s="141">
        <v>0</v>
      </c>
      <c r="L54" s="142">
        <v>7739.02</v>
      </c>
      <c r="M54" s="140">
        <v>1444.99</v>
      </c>
      <c r="N54" s="141">
        <v>9184.01</v>
      </c>
      <c r="O54" s="142">
        <v>3378.45</v>
      </c>
      <c r="P54" s="140">
        <v>1223.08</v>
      </c>
      <c r="Q54" s="141">
        <v>4601.53</v>
      </c>
      <c r="R54" s="406">
        <v>14615.970000000001</v>
      </c>
      <c r="S54" s="407">
        <v>3080.73</v>
      </c>
      <c r="T54" s="408">
        <v>17696.7</v>
      </c>
    </row>
    <row r="55" spans="1:20" ht="18" customHeight="1" x14ac:dyDescent="0.25">
      <c r="A55" s="806"/>
      <c r="B55" s="404" t="s">
        <v>56</v>
      </c>
      <c r="C55" s="139">
        <v>4881.76</v>
      </c>
      <c r="D55" s="140">
        <v>2.98</v>
      </c>
      <c r="E55" s="405">
        <v>4884.74</v>
      </c>
      <c r="F55" s="142">
        <v>0</v>
      </c>
      <c r="G55" s="140">
        <v>0</v>
      </c>
      <c r="H55" s="141">
        <v>0</v>
      </c>
      <c r="I55" s="142">
        <v>499.5</v>
      </c>
      <c r="J55" s="140">
        <v>121.5</v>
      </c>
      <c r="K55" s="141">
        <v>621</v>
      </c>
      <c r="L55" s="142">
        <v>0</v>
      </c>
      <c r="M55" s="140">
        <v>0</v>
      </c>
      <c r="N55" s="141">
        <v>0</v>
      </c>
      <c r="O55" s="142">
        <v>479.59999999999997</v>
      </c>
      <c r="P55" s="140">
        <v>0</v>
      </c>
      <c r="Q55" s="141">
        <v>479.59999999999997</v>
      </c>
      <c r="R55" s="406">
        <v>5860.8600000000006</v>
      </c>
      <c r="S55" s="407">
        <v>124.48</v>
      </c>
      <c r="T55" s="408">
        <v>5985.34</v>
      </c>
    </row>
    <row r="56" spans="1:20" ht="18" customHeight="1" x14ac:dyDescent="0.25">
      <c r="A56" s="806"/>
      <c r="B56" s="404" t="s">
        <v>57</v>
      </c>
      <c r="C56" s="139">
        <v>8399.25</v>
      </c>
      <c r="D56" s="140">
        <v>4400</v>
      </c>
      <c r="E56" s="405">
        <v>12799.25</v>
      </c>
      <c r="F56" s="142">
        <v>0</v>
      </c>
      <c r="G56" s="140">
        <v>0</v>
      </c>
      <c r="H56" s="141">
        <v>0</v>
      </c>
      <c r="I56" s="142">
        <v>123.5</v>
      </c>
      <c r="J56" s="140">
        <v>3.5</v>
      </c>
      <c r="K56" s="141">
        <v>127</v>
      </c>
      <c r="L56" s="142">
        <v>0</v>
      </c>
      <c r="M56" s="140">
        <v>0</v>
      </c>
      <c r="N56" s="141">
        <v>0</v>
      </c>
      <c r="O56" s="142">
        <v>759</v>
      </c>
      <c r="P56" s="140">
        <v>100</v>
      </c>
      <c r="Q56" s="141">
        <v>859</v>
      </c>
      <c r="R56" s="406">
        <v>9281.75</v>
      </c>
      <c r="S56" s="407">
        <v>4503.5</v>
      </c>
      <c r="T56" s="408">
        <v>13785.25</v>
      </c>
    </row>
    <row r="57" spans="1:20" ht="18" customHeight="1" x14ac:dyDescent="0.25">
      <c r="A57" s="806"/>
      <c r="B57" s="404" t="s">
        <v>58</v>
      </c>
      <c r="C57" s="139">
        <v>95</v>
      </c>
      <c r="D57" s="140">
        <v>0</v>
      </c>
      <c r="E57" s="405">
        <v>95</v>
      </c>
      <c r="F57" s="142">
        <v>0</v>
      </c>
      <c r="G57" s="140">
        <v>0</v>
      </c>
      <c r="H57" s="141">
        <v>0</v>
      </c>
      <c r="I57" s="142">
        <v>173</v>
      </c>
      <c r="J57" s="140">
        <v>5</v>
      </c>
      <c r="K57" s="141">
        <v>178</v>
      </c>
      <c r="L57" s="142">
        <v>514</v>
      </c>
      <c r="M57" s="140">
        <v>0</v>
      </c>
      <c r="N57" s="141">
        <v>514</v>
      </c>
      <c r="O57" s="142">
        <v>780</v>
      </c>
      <c r="P57" s="140">
        <v>180.5</v>
      </c>
      <c r="Q57" s="141">
        <v>960.5</v>
      </c>
      <c r="R57" s="406">
        <v>1562</v>
      </c>
      <c r="S57" s="407">
        <v>185.5</v>
      </c>
      <c r="T57" s="408">
        <v>1747.5</v>
      </c>
    </row>
    <row r="58" spans="1:20" ht="18" customHeight="1" x14ac:dyDescent="0.25">
      <c r="A58" s="806"/>
      <c r="B58" s="404" t="s">
        <v>59</v>
      </c>
      <c r="C58" s="139">
        <v>26722.050000000003</v>
      </c>
      <c r="D58" s="140">
        <v>2923</v>
      </c>
      <c r="E58" s="405">
        <v>29645.050000000003</v>
      </c>
      <c r="F58" s="142">
        <v>470</v>
      </c>
      <c r="G58" s="140">
        <v>0</v>
      </c>
      <c r="H58" s="141">
        <v>470</v>
      </c>
      <c r="I58" s="142">
        <v>128.69999999999999</v>
      </c>
      <c r="J58" s="140">
        <v>6</v>
      </c>
      <c r="K58" s="141">
        <v>134.69999999999999</v>
      </c>
      <c r="L58" s="142">
        <v>0</v>
      </c>
      <c r="M58" s="140">
        <v>0</v>
      </c>
      <c r="N58" s="141">
        <v>0</v>
      </c>
      <c r="O58" s="142">
        <v>0</v>
      </c>
      <c r="P58" s="140">
        <v>0</v>
      </c>
      <c r="Q58" s="141">
        <v>0</v>
      </c>
      <c r="R58" s="406">
        <v>27320.750000000004</v>
      </c>
      <c r="S58" s="407">
        <v>2929</v>
      </c>
      <c r="T58" s="408">
        <v>30249.750000000004</v>
      </c>
    </row>
    <row r="59" spans="1:20" ht="18" customHeight="1" x14ac:dyDescent="0.25">
      <c r="A59" s="806"/>
      <c r="B59" s="404" t="s">
        <v>60</v>
      </c>
      <c r="C59" s="139">
        <v>2770.8</v>
      </c>
      <c r="D59" s="140">
        <v>360</v>
      </c>
      <c r="E59" s="405">
        <v>3130.8</v>
      </c>
      <c r="F59" s="142">
        <v>0</v>
      </c>
      <c r="G59" s="140">
        <v>0</v>
      </c>
      <c r="H59" s="141">
        <v>0</v>
      </c>
      <c r="I59" s="142">
        <v>110</v>
      </c>
      <c r="J59" s="140">
        <v>0</v>
      </c>
      <c r="K59" s="141">
        <v>110</v>
      </c>
      <c r="L59" s="142">
        <v>8755.7999999999993</v>
      </c>
      <c r="M59" s="140">
        <v>2756.15</v>
      </c>
      <c r="N59" s="141">
        <v>11511.949999999999</v>
      </c>
      <c r="O59" s="142">
        <v>6948.08</v>
      </c>
      <c r="P59" s="140">
        <v>634.9</v>
      </c>
      <c r="Q59" s="141">
        <v>7582.98</v>
      </c>
      <c r="R59" s="406">
        <v>18584.68</v>
      </c>
      <c r="S59" s="407">
        <v>3751.05</v>
      </c>
      <c r="T59" s="408">
        <v>22335.73</v>
      </c>
    </row>
    <row r="60" spans="1:20" ht="18" customHeight="1" x14ac:dyDescent="0.25">
      <c r="A60" s="806"/>
      <c r="B60" s="404" t="s">
        <v>61</v>
      </c>
      <c r="C60" s="139">
        <v>832</v>
      </c>
      <c r="D60" s="140">
        <v>30.5</v>
      </c>
      <c r="E60" s="405">
        <v>862.5</v>
      </c>
      <c r="F60" s="142">
        <v>0</v>
      </c>
      <c r="G60" s="140">
        <v>0</v>
      </c>
      <c r="H60" s="141">
        <v>0</v>
      </c>
      <c r="I60" s="142">
        <v>244</v>
      </c>
      <c r="J60" s="140">
        <v>25</v>
      </c>
      <c r="K60" s="141">
        <v>269</v>
      </c>
      <c r="L60" s="142">
        <v>537.35</v>
      </c>
      <c r="M60" s="140">
        <v>21.63</v>
      </c>
      <c r="N60" s="141">
        <v>558.98</v>
      </c>
      <c r="O60" s="142">
        <v>2418.79</v>
      </c>
      <c r="P60" s="140">
        <v>183</v>
      </c>
      <c r="Q60" s="141">
        <v>2601.79</v>
      </c>
      <c r="R60" s="406">
        <v>4032.14</v>
      </c>
      <c r="S60" s="407">
        <v>260.13</v>
      </c>
      <c r="T60" s="408">
        <v>4292.2700000000004</v>
      </c>
    </row>
    <row r="61" spans="1:20" ht="18" customHeight="1" x14ac:dyDescent="0.25">
      <c r="A61" s="806"/>
      <c r="B61" s="404" t="s">
        <v>62</v>
      </c>
      <c r="C61" s="139">
        <v>1325.2799999999997</v>
      </c>
      <c r="D61" s="140">
        <v>7.5</v>
      </c>
      <c r="E61" s="405">
        <v>1332.7799999999997</v>
      </c>
      <c r="F61" s="142">
        <v>0</v>
      </c>
      <c r="G61" s="140">
        <v>0</v>
      </c>
      <c r="H61" s="141">
        <v>0</v>
      </c>
      <c r="I61" s="142">
        <v>0</v>
      </c>
      <c r="J61" s="140">
        <v>0</v>
      </c>
      <c r="K61" s="141">
        <v>0</v>
      </c>
      <c r="L61" s="142">
        <v>0</v>
      </c>
      <c r="M61" s="140">
        <v>0</v>
      </c>
      <c r="N61" s="141">
        <v>0</v>
      </c>
      <c r="O61" s="142">
        <v>0</v>
      </c>
      <c r="P61" s="140">
        <v>0</v>
      </c>
      <c r="Q61" s="141">
        <v>0</v>
      </c>
      <c r="R61" s="406">
        <v>1325.2799999999997</v>
      </c>
      <c r="S61" s="407">
        <v>7.5</v>
      </c>
      <c r="T61" s="408">
        <v>1332.7799999999997</v>
      </c>
    </row>
    <row r="62" spans="1:20" ht="18" customHeight="1" thickBot="1" x14ac:dyDescent="0.3">
      <c r="A62" s="807"/>
      <c r="B62" s="404" t="s">
        <v>63</v>
      </c>
      <c r="C62" s="139">
        <v>4553</v>
      </c>
      <c r="D62" s="140">
        <v>750</v>
      </c>
      <c r="E62" s="405">
        <v>5303</v>
      </c>
      <c r="F62" s="142">
        <v>0</v>
      </c>
      <c r="G62" s="140">
        <v>0</v>
      </c>
      <c r="H62" s="141">
        <v>0</v>
      </c>
      <c r="I62" s="142">
        <v>4395</v>
      </c>
      <c r="J62" s="140">
        <v>350</v>
      </c>
      <c r="K62" s="141">
        <v>4745</v>
      </c>
      <c r="L62" s="142">
        <v>0</v>
      </c>
      <c r="M62" s="140">
        <v>0</v>
      </c>
      <c r="N62" s="141">
        <v>0</v>
      </c>
      <c r="O62" s="142">
        <v>640</v>
      </c>
      <c r="P62" s="140">
        <v>0</v>
      </c>
      <c r="Q62" s="141">
        <v>640</v>
      </c>
      <c r="R62" s="406">
        <v>9588</v>
      </c>
      <c r="S62" s="407">
        <v>1100</v>
      </c>
      <c r="T62" s="408">
        <v>10688</v>
      </c>
    </row>
    <row r="63" spans="1:20" ht="18" customHeight="1" thickBot="1" x14ac:dyDescent="0.3">
      <c r="A63" s="815" t="s">
        <v>64</v>
      </c>
      <c r="B63" s="816"/>
      <c r="C63" s="115">
        <f>SUM(C64:C70)</f>
        <v>11532.55</v>
      </c>
      <c r="D63" s="116">
        <f t="shared" ref="D63:T63" si="4">SUM(D64:D70)</f>
        <v>1526.9</v>
      </c>
      <c r="E63" s="393">
        <f t="shared" si="4"/>
        <v>13059.449999999999</v>
      </c>
      <c r="F63" s="118">
        <f t="shared" si="4"/>
        <v>0</v>
      </c>
      <c r="G63" s="116">
        <f t="shared" si="4"/>
        <v>0</v>
      </c>
      <c r="H63" s="117">
        <f t="shared" si="4"/>
        <v>0</v>
      </c>
      <c r="I63" s="118">
        <f t="shared" si="4"/>
        <v>6770.21</v>
      </c>
      <c r="J63" s="116">
        <f t="shared" si="4"/>
        <v>1124.97</v>
      </c>
      <c r="K63" s="117">
        <f t="shared" si="4"/>
        <v>7895.1799999999994</v>
      </c>
      <c r="L63" s="118">
        <f t="shared" si="4"/>
        <v>0</v>
      </c>
      <c r="M63" s="116">
        <f t="shared" si="4"/>
        <v>0</v>
      </c>
      <c r="N63" s="117">
        <f t="shared" si="4"/>
        <v>0</v>
      </c>
      <c r="O63" s="118">
        <f t="shared" si="4"/>
        <v>18345.830000000002</v>
      </c>
      <c r="P63" s="116">
        <f t="shared" si="4"/>
        <v>3049.28</v>
      </c>
      <c r="Q63" s="117">
        <f t="shared" si="4"/>
        <v>21395.11</v>
      </c>
      <c r="R63" s="119">
        <f t="shared" si="4"/>
        <v>36648.589999999997</v>
      </c>
      <c r="S63" s="120">
        <f t="shared" si="4"/>
        <v>5701.1500000000005</v>
      </c>
      <c r="T63" s="121">
        <f t="shared" si="4"/>
        <v>42349.74</v>
      </c>
    </row>
    <row r="64" spans="1:20" ht="18" customHeight="1" x14ac:dyDescent="0.25">
      <c r="A64" s="844" t="s">
        <v>65</v>
      </c>
      <c r="B64" s="404" t="s">
        <v>66</v>
      </c>
      <c r="C64" s="139">
        <v>53.75</v>
      </c>
      <c r="D64" s="140">
        <v>0</v>
      </c>
      <c r="E64" s="405">
        <v>53.75</v>
      </c>
      <c r="F64" s="142">
        <v>0</v>
      </c>
      <c r="G64" s="140">
        <v>0</v>
      </c>
      <c r="H64" s="141">
        <v>0</v>
      </c>
      <c r="I64" s="142">
        <v>300</v>
      </c>
      <c r="J64" s="140">
        <v>30</v>
      </c>
      <c r="K64" s="141">
        <v>330</v>
      </c>
      <c r="L64" s="142">
        <v>0</v>
      </c>
      <c r="M64" s="140">
        <v>0</v>
      </c>
      <c r="N64" s="141">
        <v>0</v>
      </c>
      <c r="O64" s="142">
        <v>5327.5</v>
      </c>
      <c r="P64" s="140">
        <v>593.5</v>
      </c>
      <c r="Q64" s="141">
        <v>5921</v>
      </c>
      <c r="R64" s="406">
        <v>5681.25</v>
      </c>
      <c r="S64" s="407">
        <v>623.5</v>
      </c>
      <c r="T64" s="408">
        <v>6304.75</v>
      </c>
    </row>
    <row r="65" spans="1:20" ht="18" customHeight="1" x14ac:dyDescent="0.25">
      <c r="A65" s="845"/>
      <c r="B65" s="404" t="s">
        <v>65</v>
      </c>
      <c r="C65" s="139">
        <v>20</v>
      </c>
      <c r="D65" s="140">
        <v>4.5</v>
      </c>
      <c r="E65" s="405">
        <v>24.5</v>
      </c>
      <c r="F65" s="142">
        <v>0</v>
      </c>
      <c r="G65" s="140">
        <v>0</v>
      </c>
      <c r="H65" s="141">
        <v>0</v>
      </c>
      <c r="I65" s="142">
        <v>30</v>
      </c>
      <c r="J65" s="140">
        <v>0</v>
      </c>
      <c r="K65" s="141">
        <v>30</v>
      </c>
      <c r="L65" s="142">
        <v>0</v>
      </c>
      <c r="M65" s="140">
        <v>0</v>
      </c>
      <c r="N65" s="141">
        <v>0</v>
      </c>
      <c r="O65" s="142">
        <v>732.5</v>
      </c>
      <c r="P65" s="140">
        <v>111.5</v>
      </c>
      <c r="Q65" s="141">
        <v>844</v>
      </c>
      <c r="R65" s="406">
        <v>782.5</v>
      </c>
      <c r="S65" s="407">
        <v>116</v>
      </c>
      <c r="T65" s="408">
        <v>898.5</v>
      </c>
    </row>
    <row r="66" spans="1:20" ht="18" customHeight="1" x14ac:dyDescent="0.25">
      <c r="A66" s="845"/>
      <c r="B66" s="404" t="s">
        <v>67</v>
      </c>
      <c r="C66" s="139">
        <v>19.5</v>
      </c>
      <c r="D66" s="140">
        <v>0</v>
      </c>
      <c r="E66" s="405">
        <v>19.5</v>
      </c>
      <c r="F66" s="142">
        <v>0</v>
      </c>
      <c r="G66" s="140">
        <v>0</v>
      </c>
      <c r="H66" s="141">
        <v>0</v>
      </c>
      <c r="I66" s="142">
        <v>1260</v>
      </c>
      <c r="J66" s="140">
        <v>381.57</v>
      </c>
      <c r="K66" s="141">
        <v>1641.57</v>
      </c>
      <c r="L66" s="142">
        <v>0</v>
      </c>
      <c r="M66" s="140">
        <v>0</v>
      </c>
      <c r="N66" s="141">
        <v>0</v>
      </c>
      <c r="O66" s="142">
        <v>6880</v>
      </c>
      <c r="P66" s="140">
        <v>892.38</v>
      </c>
      <c r="Q66" s="141">
        <v>7772.38</v>
      </c>
      <c r="R66" s="406">
        <v>8159.5</v>
      </c>
      <c r="S66" s="407">
        <v>1273.95</v>
      </c>
      <c r="T66" s="408">
        <v>9433.4500000000007</v>
      </c>
    </row>
    <row r="67" spans="1:20" ht="18" customHeight="1" x14ac:dyDescent="0.25">
      <c r="A67" s="845"/>
      <c r="B67" s="404" t="s">
        <v>68</v>
      </c>
      <c r="C67" s="139">
        <v>10541.3</v>
      </c>
      <c r="D67" s="140">
        <v>1433.4</v>
      </c>
      <c r="E67" s="405">
        <v>11974.699999999999</v>
      </c>
      <c r="F67" s="142">
        <v>0</v>
      </c>
      <c r="G67" s="140">
        <v>0</v>
      </c>
      <c r="H67" s="141">
        <v>0</v>
      </c>
      <c r="I67" s="142">
        <v>4780.21</v>
      </c>
      <c r="J67" s="140">
        <v>615.9</v>
      </c>
      <c r="K67" s="141">
        <v>5396.11</v>
      </c>
      <c r="L67" s="142">
        <v>0</v>
      </c>
      <c r="M67" s="140">
        <v>0</v>
      </c>
      <c r="N67" s="141">
        <v>0</v>
      </c>
      <c r="O67" s="142">
        <v>5405.83</v>
      </c>
      <c r="P67" s="140">
        <v>1451.9</v>
      </c>
      <c r="Q67" s="141">
        <v>6857.73</v>
      </c>
      <c r="R67" s="406">
        <v>20727.339999999997</v>
      </c>
      <c r="S67" s="407">
        <v>3501.2000000000003</v>
      </c>
      <c r="T67" s="408">
        <v>24228.539999999997</v>
      </c>
    </row>
    <row r="68" spans="1:20" ht="18" customHeight="1" x14ac:dyDescent="0.25">
      <c r="A68" s="845"/>
      <c r="B68" s="404" t="s">
        <v>368</v>
      </c>
      <c r="C68" s="139">
        <v>9</v>
      </c>
      <c r="D68" s="140">
        <v>0</v>
      </c>
      <c r="E68" s="405">
        <v>9</v>
      </c>
      <c r="F68" s="142">
        <v>0</v>
      </c>
      <c r="G68" s="140">
        <v>0</v>
      </c>
      <c r="H68" s="141">
        <v>0</v>
      </c>
      <c r="I68" s="142">
        <v>0</v>
      </c>
      <c r="J68" s="140">
        <v>0</v>
      </c>
      <c r="K68" s="141">
        <v>0</v>
      </c>
      <c r="L68" s="142">
        <v>0</v>
      </c>
      <c r="M68" s="140">
        <v>0</v>
      </c>
      <c r="N68" s="141">
        <v>0</v>
      </c>
      <c r="O68" s="142">
        <v>0</v>
      </c>
      <c r="P68" s="140">
        <v>0</v>
      </c>
      <c r="Q68" s="141">
        <v>0</v>
      </c>
      <c r="R68" s="406">
        <v>9</v>
      </c>
      <c r="S68" s="407">
        <v>0</v>
      </c>
      <c r="T68" s="408">
        <v>9</v>
      </c>
    </row>
    <row r="69" spans="1:20" ht="18" customHeight="1" x14ac:dyDescent="0.25">
      <c r="A69" s="845"/>
      <c r="B69" s="404" t="s">
        <v>69</v>
      </c>
      <c r="C69" s="139">
        <v>605</v>
      </c>
      <c r="D69" s="140">
        <v>64.5</v>
      </c>
      <c r="E69" s="405">
        <v>669.5</v>
      </c>
      <c r="F69" s="142">
        <v>0</v>
      </c>
      <c r="G69" s="140">
        <v>0</v>
      </c>
      <c r="H69" s="141">
        <v>0</v>
      </c>
      <c r="I69" s="142">
        <v>175</v>
      </c>
      <c r="J69" s="140">
        <v>65</v>
      </c>
      <c r="K69" s="141">
        <v>240</v>
      </c>
      <c r="L69" s="142">
        <v>0</v>
      </c>
      <c r="M69" s="140">
        <v>0</v>
      </c>
      <c r="N69" s="141">
        <v>0</v>
      </c>
      <c r="O69" s="142">
        <v>0</v>
      </c>
      <c r="P69" s="140">
        <v>0</v>
      </c>
      <c r="Q69" s="141">
        <v>0</v>
      </c>
      <c r="R69" s="406">
        <v>780</v>
      </c>
      <c r="S69" s="407">
        <v>129.5</v>
      </c>
      <c r="T69" s="408">
        <v>909.5</v>
      </c>
    </row>
    <row r="70" spans="1:20" ht="18" customHeight="1" thickBot="1" x14ac:dyDescent="0.3">
      <c r="A70" s="846"/>
      <c r="B70" s="404" t="s">
        <v>70</v>
      </c>
      <c r="C70" s="139">
        <v>284</v>
      </c>
      <c r="D70" s="140">
        <v>24.5</v>
      </c>
      <c r="E70" s="405">
        <v>308.5</v>
      </c>
      <c r="F70" s="142">
        <v>0</v>
      </c>
      <c r="G70" s="140">
        <v>0</v>
      </c>
      <c r="H70" s="141">
        <v>0</v>
      </c>
      <c r="I70" s="142">
        <v>225</v>
      </c>
      <c r="J70" s="140">
        <v>32.5</v>
      </c>
      <c r="K70" s="141">
        <v>257.5</v>
      </c>
      <c r="L70" s="142">
        <v>0</v>
      </c>
      <c r="M70" s="140">
        <v>0</v>
      </c>
      <c r="N70" s="141">
        <v>0</v>
      </c>
      <c r="O70" s="142">
        <v>0</v>
      </c>
      <c r="P70" s="140">
        <v>0</v>
      </c>
      <c r="Q70" s="141">
        <v>0</v>
      </c>
      <c r="R70" s="406">
        <v>509</v>
      </c>
      <c r="S70" s="407">
        <v>57</v>
      </c>
      <c r="T70" s="408">
        <v>566</v>
      </c>
    </row>
    <row r="71" spans="1:20" ht="18" customHeight="1" thickBot="1" x14ac:dyDescent="0.3">
      <c r="A71" s="815" t="s">
        <v>71</v>
      </c>
      <c r="B71" s="816"/>
      <c r="C71" s="115">
        <f>SUM(C72:C84)</f>
        <v>36799.300000000003</v>
      </c>
      <c r="D71" s="116">
        <f t="shared" ref="D71:T71" si="5">SUM(D72:D84)</f>
        <v>11640.819999999998</v>
      </c>
      <c r="E71" s="393">
        <f t="shared" si="5"/>
        <v>48440.12</v>
      </c>
      <c r="F71" s="118">
        <f t="shared" si="5"/>
        <v>0</v>
      </c>
      <c r="G71" s="116">
        <f t="shared" si="5"/>
        <v>0</v>
      </c>
      <c r="H71" s="117">
        <f t="shared" si="5"/>
        <v>0</v>
      </c>
      <c r="I71" s="118">
        <f t="shared" si="5"/>
        <v>10354.450000000001</v>
      </c>
      <c r="J71" s="116">
        <f t="shared" si="5"/>
        <v>3938.5</v>
      </c>
      <c r="K71" s="117">
        <f t="shared" si="5"/>
        <v>14292.95</v>
      </c>
      <c r="L71" s="118">
        <f t="shared" si="5"/>
        <v>0</v>
      </c>
      <c r="M71" s="116">
        <f t="shared" si="5"/>
        <v>0</v>
      </c>
      <c r="N71" s="117">
        <f t="shared" si="5"/>
        <v>0</v>
      </c>
      <c r="O71" s="118">
        <f t="shared" si="5"/>
        <v>12549.9</v>
      </c>
      <c r="P71" s="116">
        <f t="shared" si="5"/>
        <v>4288.6000000000004</v>
      </c>
      <c r="Q71" s="117">
        <f t="shared" si="5"/>
        <v>16838.5</v>
      </c>
      <c r="R71" s="119">
        <f t="shared" si="5"/>
        <v>59703.65</v>
      </c>
      <c r="S71" s="120">
        <f t="shared" si="5"/>
        <v>19867.919999999998</v>
      </c>
      <c r="T71" s="121">
        <f t="shared" si="5"/>
        <v>79571.569999999992</v>
      </c>
    </row>
    <row r="72" spans="1:20" ht="18" customHeight="1" x14ac:dyDescent="0.25">
      <c r="A72" s="805" t="s">
        <v>72</v>
      </c>
      <c r="B72" s="404" t="s">
        <v>73</v>
      </c>
      <c r="C72" s="139">
        <v>0</v>
      </c>
      <c r="D72" s="140">
        <v>0</v>
      </c>
      <c r="E72" s="405">
        <v>0</v>
      </c>
      <c r="F72" s="142">
        <v>0</v>
      </c>
      <c r="G72" s="140">
        <v>0</v>
      </c>
      <c r="H72" s="141">
        <v>0</v>
      </c>
      <c r="I72" s="142">
        <v>0</v>
      </c>
      <c r="J72" s="140">
        <v>0</v>
      </c>
      <c r="K72" s="141">
        <v>0</v>
      </c>
      <c r="L72" s="142">
        <v>0</v>
      </c>
      <c r="M72" s="140">
        <v>0</v>
      </c>
      <c r="N72" s="141">
        <v>0</v>
      </c>
      <c r="O72" s="142">
        <v>212</v>
      </c>
      <c r="P72" s="140">
        <v>0</v>
      </c>
      <c r="Q72" s="141">
        <v>212</v>
      </c>
      <c r="R72" s="406">
        <v>212</v>
      </c>
      <c r="S72" s="407">
        <v>0</v>
      </c>
      <c r="T72" s="408">
        <v>212</v>
      </c>
    </row>
    <row r="73" spans="1:20" ht="18" customHeight="1" x14ac:dyDescent="0.25">
      <c r="A73" s="806"/>
      <c r="B73" s="404" t="s">
        <v>74</v>
      </c>
      <c r="C73" s="139">
        <v>21205.100000000002</v>
      </c>
      <c r="D73" s="140">
        <v>8541.8499999999985</v>
      </c>
      <c r="E73" s="405">
        <v>29746.95</v>
      </c>
      <c r="F73" s="142">
        <v>0</v>
      </c>
      <c r="G73" s="140">
        <v>0</v>
      </c>
      <c r="H73" s="141">
        <v>0</v>
      </c>
      <c r="I73" s="142">
        <v>8680</v>
      </c>
      <c r="J73" s="140">
        <v>3500</v>
      </c>
      <c r="K73" s="141">
        <v>12180</v>
      </c>
      <c r="L73" s="142">
        <v>0</v>
      </c>
      <c r="M73" s="140">
        <v>0</v>
      </c>
      <c r="N73" s="141">
        <v>0</v>
      </c>
      <c r="O73" s="142">
        <v>11719.8</v>
      </c>
      <c r="P73" s="140">
        <v>4004</v>
      </c>
      <c r="Q73" s="141">
        <v>15723.8</v>
      </c>
      <c r="R73" s="406">
        <v>41604.9</v>
      </c>
      <c r="S73" s="407">
        <v>16045.849999999999</v>
      </c>
      <c r="T73" s="408">
        <v>57650.75</v>
      </c>
    </row>
    <row r="74" spans="1:20" ht="18" customHeight="1" x14ac:dyDescent="0.25">
      <c r="A74" s="806"/>
      <c r="B74" s="404" t="s">
        <v>72</v>
      </c>
      <c r="C74" s="139">
        <v>9033.1999999999989</v>
      </c>
      <c r="D74" s="140">
        <v>2580</v>
      </c>
      <c r="E74" s="405">
        <v>11613.199999999999</v>
      </c>
      <c r="F74" s="142">
        <v>0</v>
      </c>
      <c r="G74" s="140">
        <v>0</v>
      </c>
      <c r="H74" s="141">
        <v>0</v>
      </c>
      <c r="I74" s="142">
        <v>77.95</v>
      </c>
      <c r="J74" s="140">
        <v>23</v>
      </c>
      <c r="K74" s="141">
        <v>100.95</v>
      </c>
      <c r="L74" s="142">
        <v>0</v>
      </c>
      <c r="M74" s="140">
        <v>0</v>
      </c>
      <c r="N74" s="141">
        <v>0</v>
      </c>
      <c r="O74" s="142">
        <v>15</v>
      </c>
      <c r="P74" s="140">
        <v>232</v>
      </c>
      <c r="Q74" s="141">
        <v>247</v>
      </c>
      <c r="R74" s="406">
        <v>9126.15</v>
      </c>
      <c r="S74" s="407">
        <v>2835</v>
      </c>
      <c r="T74" s="408">
        <v>11961.15</v>
      </c>
    </row>
    <row r="75" spans="1:20" ht="18" customHeight="1" x14ac:dyDescent="0.25">
      <c r="A75" s="806"/>
      <c r="B75" s="404" t="s">
        <v>75</v>
      </c>
      <c r="C75" s="139">
        <v>1477</v>
      </c>
      <c r="D75" s="140">
        <v>139.5</v>
      </c>
      <c r="E75" s="405">
        <v>1616.5</v>
      </c>
      <c r="F75" s="142">
        <v>0</v>
      </c>
      <c r="G75" s="140">
        <v>0</v>
      </c>
      <c r="H75" s="141">
        <v>0</v>
      </c>
      <c r="I75" s="142">
        <v>459</v>
      </c>
      <c r="J75" s="140">
        <v>41</v>
      </c>
      <c r="K75" s="141">
        <v>500</v>
      </c>
      <c r="L75" s="142">
        <v>0</v>
      </c>
      <c r="M75" s="140">
        <v>0</v>
      </c>
      <c r="N75" s="141">
        <v>0</v>
      </c>
      <c r="O75" s="142">
        <v>0</v>
      </c>
      <c r="P75" s="140">
        <v>0</v>
      </c>
      <c r="Q75" s="141">
        <v>0</v>
      </c>
      <c r="R75" s="406">
        <v>1936</v>
      </c>
      <c r="S75" s="407">
        <v>180.5</v>
      </c>
      <c r="T75" s="408">
        <v>2116.5</v>
      </c>
    </row>
    <row r="76" spans="1:20" ht="18" customHeight="1" x14ac:dyDescent="0.25">
      <c r="A76" s="806"/>
      <c r="B76" s="404" t="s">
        <v>76</v>
      </c>
      <c r="C76" s="139">
        <v>30</v>
      </c>
      <c r="D76" s="140">
        <v>0</v>
      </c>
      <c r="E76" s="405">
        <v>30</v>
      </c>
      <c r="F76" s="142">
        <v>0</v>
      </c>
      <c r="G76" s="140">
        <v>0</v>
      </c>
      <c r="H76" s="141">
        <v>0</v>
      </c>
      <c r="I76" s="142">
        <v>0</v>
      </c>
      <c r="J76" s="140">
        <v>0</v>
      </c>
      <c r="K76" s="141">
        <v>0</v>
      </c>
      <c r="L76" s="142">
        <v>0</v>
      </c>
      <c r="M76" s="140">
        <v>0</v>
      </c>
      <c r="N76" s="141">
        <v>0</v>
      </c>
      <c r="O76" s="142">
        <v>0</v>
      </c>
      <c r="P76" s="140">
        <v>0</v>
      </c>
      <c r="Q76" s="141">
        <v>0</v>
      </c>
      <c r="R76" s="406">
        <v>30</v>
      </c>
      <c r="S76" s="407">
        <v>0</v>
      </c>
      <c r="T76" s="408">
        <v>30</v>
      </c>
    </row>
    <row r="77" spans="1:20" ht="18" customHeight="1" x14ac:dyDescent="0.25">
      <c r="A77" s="806"/>
      <c r="B77" s="404" t="s">
        <v>77</v>
      </c>
      <c r="C77" s="139">
        <v>25</v>
      </c>
      <c r="D77" s="140">
        <v>0</v>
      </c>
      <c r="E77" s="405">
        <v>25</v>
      </c>
      <c r="F77" s="142">
        <v>0</v>
      </c>
      <c r="G77" s="140">
        <v>0</v>
      </c>
      <c r="H77" s="141">
        <v>0</v>
      </c>
      <c r="I77" s="142">
        <v>200</v>
      </c>
      <c r="J77" s="140">
        <v>70</v>
      </c>
      <c r="K77" s="141">
        <v>270</v>
      </c>
      <c r="L77" s="142">
        <v>0</v>
      </c>
      <c r="M77" s="140">
        <v>0</v>
      </c>
      <c r="N77" s="141">
        <v>0</v>
      </c>
      <c r="O77" s="142">
        <v>0</v>
      </c>
      <c r="P77" s="140">
        <v>0</v>
      </c>
      <c r="Q77" s="141">
        <v>0</v>
      </c>
      <c r="R77" s="406">
        <v>225</v>
      </c>
      <c r="S77" s="407">
        <v>70</v>
      </c>
      <c r="T77" s="408">
        <v>295</v>
      </c>
    </row>
    <row r="78" spans="1:20" ht="18" customHeight="1" x14ac:dyDescent="0.25">
      <c r="A78" s="806"/>
      <c r="B78" s="404" t="s">
        <v>79</v>
      </c>
      <c r="C78" s="139">
        <v>1069.5</v>
      </c>
      <c r="D78" s="140">
        <v>126</v>
      </c>
      <c r="E78" s="405">
        <v>1195.5</v>
      </c>
      <c r="F78" s="142">
        <v>0</v>
      </c>
      <c r="G78" s="140">
        <v>0</v>
      </c>
      <c r="H78" s="141">
        <v>0</v>
      </c>
      <c r="I78" s="142">
        <v>153.5</v>
      </c>
      <c r="J78" s="140">
        <v>21</v>
      </c>
      <c r="K78" s="141">
        <v>174.5</v>
      </c>
      <c r="L78" s="142">
        <v>0</v>
      </c>
      <c r="M78" s="140">
        <v>0</v>
      </c>
      <c r="N78" s="141">
        <v>0</v>
      </c>
      <c r="O78" s="142">
        <v>0</v>
      </c>
      <c r="P78" s="140">
        <v>0</v>
      </c>
      <c r="Q78" s="141">
        <v>0</v>
      </c>
      <c r="R78" s="406">
        <v>1223</v>
      </c>
      <c r="S78" s="407">
        <v>147</v>
      </c>
      <c r="T78" s="408">
        <v>1370</v>
      </c>
    </row>
    <row r="79" spans="1:20" ht="18" customHeight="1" x14ac:dyDescent="0.25">
      <c r="A79" s="806"/>
      <c r="B79" s="404" t="s">
        <v>80</v>
      </c>
      <c r="C79" s="139">
        <v>24.5</v>
      </c>
      <c r="D79" s="140">
        <v>0</v>
      </c>
      <c r="E79" s="405">
        <v>24.5</v>
      </c>
      <c r="F79" s="142">
        <v>0</v>
      </c>
      <c r="G79" s="140">
        <v>0</v>
      </c>
      <c r="H79" s="141">
        <v>0</v>
      </c>
      <c r="I79" s="142">
        <v>0</v>
      </c>
      <c r="J79" s="140">
        <v>0</v>
      </c>
      <c r="K79" s="141">
        <v>0</v>
      </c>
      <c r="L79" s="142">
        <v>0</v>
      </c>
      <c r="M79" s="140">
        <v>0</v>
      </c>
      <c r="N79" s="141">
        <v>0</v>
      </c>
      <c r="O79" s="142">
        <v>0</v>
      </c>
      <c r="P79" s="140">
        <v>0</v>
      </c>
      <c r="Q79" s="141">
        <v>0</v>
      </c>
      <c r="R79" s="406">
        <v>24.5</v>
      </c>
      <c r="S79" s="407">
        <v>0</v>
      </c>
      <c r="T79" s="408">
        <v>24.5</v>
      </c>
    </row>
    <row r="80" spans="1:20" ht="18" customHeight="1" x14ac:dyDescent="0.25">
      <c r="A80" s="806"/>
      <c r="B80" s="404" t="s">
        <v>81</v>
      </c>
      <c r="C80" s="139">
        <v>2370</v>
      </c>
      <c r="D80" s="140">
        <v>9</v>
      </c>
      <c r="E80" s="405">
        <v>2379</v>
      </c>
      <c r="F80" s="142">
        <v>0</v>
      </c>
      <c r="G80" s="140">
        <v>0</v>
      </c>
      <c r="H80" s="141">
        <v>0</v>
      </c>
      <c r="I80" s="142">
        <v>0</v>
      </c>
      <c r="J80" s="140">
        <v>60</v>
      </c>
      <c r="K80" s="141">
        <v>60</v>
      </c>
      <c r="L80" s="142">
        <v>0</v>
      </c>
      <c r="M80" s="140">
        <v>0</v>
      </c>
      <c r="N80" s="141">
        <v>0</v>
      </c>
      <c r="O80" s="142">
        <v>389.5</v>
      </c>
      <c r="P80" s="140">
        <v>37</v>
      </c>
      <c r="Q80" s="141">
        <v>426.5</v>
      </c>
      <c r="R80" s="406">
        <v>2759.5</v>
      </c>
      <c r="S80" s="407">
        <v>106</v>
      </c>
      <c r="T80" s="408">
        <v>2865.5</v>
      </c>
    </row>
    <row r="81" spans="1:20" ht="18" customHeight="1" x14ac:dyDescent="0.25">
      <c r="A81" s="806"/>
      <c r="B81" s="404" t="s">
        <v>82</v>
      </c>
      <c r="C81" s="139">
        <v>65.5</v>
      </c>
      <c r="D81" s="140">
        <v>15</v>
      </c>
      <c r="E81" s="405">
        <v>80.5</v>
      </c>
      <c r="F81" s="142">
        <v>0</v>
      </c>
      <c r="G81" s="140">
        <v>0</v>
      </c>
      <c r="H81" s="141">
        <v>0</v>
      </c>
      <c r="I81" s="142">
        <v>0</v>
      </c>
      <c r="J81" s="140">
        <v>0</v>
      </c>
      <c r="K81" s="141">
        <v>0</v>
      </c>
      <c r="L81" s="142">
        <v>0</v>
      </c>
      <c r="M81" s="140">
        <v>0</v>
      </c>
      <c r="N81" s="141">
        <v>0</v>
      </c>
      <c r="O81" s="142">
        <v>0</v>
      </c>
      <c r="P81" s="140">
        <v>0</v>
      </c>
      <c r="Q81" s="141">
        <v>0</v>
      </c>
      <c r="R81" s="406">
        <v>65.5</v>
      </c>
      <c r="S81" s="407">
        <v>15</v>
      </c>
      <c r="T81" s="408">
        <v>80.5</v>
      </c>
    </row>
    <row r="82" spans="1:20" ht="18" customHeight="1" x14ac:dyDescent="0.25">
      <c r="A82" s="806"/>
      <c r="B82" s="404" t="s">
        <v>83</v>
      </c>
      <c r="C82" s="139">
        <v>901</v>
      </c>
      <c r="D82" s="140">
        <v>175.5</v>
      </c>
      <c r="E82" s="405">
        <v>1076.5</v>
      </c>
      <c r="F82" s="142">
        <v>0</v>
      </c>
      <c r="G82" s="140">
        <v>0</v>
      </c>
      <c r="H82" s="141">
        <v>0</v>
      </c>
      <c r="I82" s="142">
        <v>784</v>
      </c>
      <c r="J82" s="140">
        <v>223.5</v>
      </c>
      <c r="K82" s="141">
        <v>1007.5</v>
      </c>
      <c r="L82" s="142">
        <v>0</v>
      </c>
      <c r="M82" s="140">
        <v>0</v>
      </c>
      <c r="N82" s="141">
        <v>0</v>
      </c>
      <c r="O82" s="142">
        <v>0</v>
      </c>
      <c r="P82" s="140">
        <v>0</v>
      </c>
      <c r="Q82" s="141">
        <v>0</v>
      </c>
      <c r="R82" s="406">
        <v>1685</v>
      </c>
      <c r="S82" s="407">
        <v>399</v>
      </c>
      <c r="T82" s="408">
        <v>2084</v>
      </c>
    </row>
    <row r="83" spans="1:20" ht="18" customHeight="1" x14ac:dyDescent="0.25">
      <c r="A83" s="806"/>
      <c r="B83" s="404" t="s">
        <v>84</v>
      </c>
      <c r="C83" s="139">
        <v>598.5</v>
      </c>
      <c r="D83" s="140">
        <v>53.97</v>
      </c>
      <c r="E83" s="405">
        <v>652.47</v>
      </c>
      <c r="F83" s="142">
        <v>0</v>
      </c>
      <c r="G83" s="140">
        <v>0</v>
      </c>
      <c r="H83" s="141">
        <v>0</v>
      </c>
      <c r="I83" s="142">
        <v>0</v>
      </c>
      <c r="J83" s="140">
        <v>0</v>
      </c>
      <c r="K83" s="141">
        <v>0</v>
      </c>
      <c r="L83" s="142">
        <v>0</v>
      </c>
      <c r="M83" s="140">
        <v>0</v>
      </c>
      <c r="N83" s="141">
        <v>0</v>
      </c>
      <c r="O83" s="142">
        <v>0</v>
      </c>
      <c r="P83" s="140">
        <v>0</v>
      </c>
      <c r="Q83" s="141">
        <v>0</v>
      </c>
      <c r="R83" s="406">
        <v>598.5</v>
      </c>
      <c r="S83" s="407">
        <v>53.97</v>
      </c>
      <c r="T83" s="408">
        <v>652.47</v>
      </c>
    </row>
    <row r="84" spans="1:20" ht="18" customHeight="1" thickBot="1" x14ac:dyDescent="0.3">
      <c r="A84" s="807"/>
      <c r="B84" s="404" t="s">
        <v>85</v>
      </c>
      <c r="C84" s="139">
        <v>0</v>
      </c>
      <c r="D84" s="140">
        <v>0</v>
      </c>
      <c r="E84" s="405">
        <v>0</v>
      </c>
      <c r="F84" s="142">
        <v>0</v>
      </c>
      <c r="G84" s="140">
        <v>0</v>
      </c>
      <c r="H84" s="141">
        <v>0</v>
      </c>
      <c r="I84" s="142">
        <v>0</v>
      </c>
      <c r="J84" s="140">
        <v>0</v>
      </c>
      <c r="K84" s="141">
        <v>0</v>
      </c>
      <c r="L84" s="142">
        <v>0</v>
      </c>
      <c r="M84" s="140">
        <v>0</v>
      </c>
      <c r="N84" s="141">
        <v>0</v>
      </c>
      <c r="O84" s="142">
        <v>213.6</v>
      </c>
      <c r="P84" s="140">
        <v>15.6</v>
      </c>
      <c r="Q84" s="141">
        <v>229.2</v>
      </c>
      <c r="R84" s="406">
        <v>213.6</v>
      </c>
      <c r="S84" s="407">
        <v>15.6</v>
      </c>
      <c r="T84" s="408">
        <v>229.2</v>
      </c>
    </row>
    <row r="85" spans="1:20" ht="18" customHeight="1" thickBot="1" x14ac:dyDescent="0.3">
      <c r="A85" s="815" t="s">
        <v>87</v>
      </c>
      <c r="B85" s="816"/>
      <c r="C85" s="115">
        <f>SUM(C86:C98)</f>
        <v>48008.78</v>
      </c>
      <c r="D85" s="116">
        <f t="shared" ref="D85:T85" si="6">SUM(D86:D98)</f>
        <v>16069.77</v>
      </c>
      <c r="E85" s="393">
        <f t="shared" si="6"/>
        <v>64078.55</v>
      </c>
      <c r="F85" s="118">
        <f t="shared" si="6"/>
        <v>100</v>
      </c>
      <c r="G85" s="116">
        <f t="shared" si="6"/>
        <v>0</v>
      </c>
      <c r="H85" s="117">
        <f t="shared" si="6"/>
        <v>100</v>
      </c>
      <c r="I85" s="118">
        <f t="shared" si="6"/>
        <v>291638.36</v>
      </c>
      <c r="J85" s="116">
        <f t="shared" si="6"/>
        <v>58457.11</v>
      </c>
      <c r="K85" s="117">
        <f t="shared" si="6"/>
        <v>350095.47</v>
      </c>
      <c r="L85" s="118">
        <f t="shared" si="6"/>
        <v>66.25</v>
      </c>
      <c r="M85" s="116">
        <f t="shared" si="6"/>
        <v>227.9</v>
      </c>
      <c r="N85" s="117">
        <f t="shared" si="6"/>
        <v>294.14999999999998</v>
      </c>
      <c r="O85" s="118">
        <f t="shared" si="6"/>
        <v>275479.25999999995</v>
      </c>
      <c r="P85" s="116">
        <f t="shared" si="6"/>
        <v>67431.510000000009</v>
      </c>
      <c r="Q85" s="117">
        <f t="shared" si="6"/>
        <v>342910.76999999996</v>
      </c>
      <c r="R85" s="119">
        <f t="shared" si="6"/>
        <v>615292.65</v>
      </c>
      <c r="S85" s="120">
        <f t="shared" si="6"/>
        <v>142186.28999999998</v>
      </c>
      <c r="T85" s="121">
        <f t="shared" si="6"/>
        <v>757478.94</v>
      </c>
    </row>
    <row r="86" spans="1:20" ht="18" customHeight="1" x14ac:dyDescent="0.25">
      <c r="A86" s="805" t="s">
        <v>88</v>
      </c>
      <c r="B86" s="404" t="s">
        <v>90</v>
      </c>
      <c r="C86" s="139">
        <v>65</v>
      </c>
      <c r="D86" s="140">
        <v>0</v>
      </c>
      <c r="E86" s="405">
        <v>65</v>
      </c>
      <c r="F86" s="142">
        <v>0</v>
      </c>
      <c r="G86" s="140">
        <v>0</v>
      </c>
      <c r="H86" s="141">
        <v>0</v>
      </c>
      <c r="I86" s="142">
        <v>27083.85</v>
      </c>
      <c r="J86" s="140">
        <v>2948.44</v>
      </c>
      <c r="K86" s="141">
        <v>30032.289999999997</v>
      </c>
      <c r="L86" s="142">
        <v>0</v>
      </c>
      <c r="M86" s="140">
        <v>0</v>
      </c>
      <c r="N86" s="141">
        <v>0</v>
      </c>
      <c r="O86" s="142">
        <v>200</v>
      </c>
      <c r="P86" s="140">
        <v>40</v>
      </c>
      <c r="Q86" s="141">
        <v>240</v>
      </c>
      <c r="R86" s="406">
        <v>27348.85</v>
      </c>
      <c r="S86" s="407">
        <v>2988.44</v>
      </c>
      <c r="T86" s="408">
        <v>30337.289999999997</v>
      </c>
    </row>
    <row r="87" spans="1:20" ht="18" customHeight="1" x14ac:dyDescent="0.25">
      <c r="A87" s="806"/>
      <c r="B87" s="404" t="s">
        <v>91</v>
      </c>
      <c r="C87" s="139">
        <v>0</v>
      </c>
      <c r="D87" s="140">
        <v>0</v>
      </c>
      <c r="E87" s="405">
        <v>0</v>
      </c>
      <c r="F87" s="142">
        <v>100</v>
      </c>
      <c r="G87" s="140">
        <v>0</v>
      </c>
      <c r="H87" s="141">
        <v>100</v>
      </c>
      <c r="I87" s="142">
        <v>33625.5</v>
      </c>
      <c r="J87" s="140">
        <v>10450</v>
      </c>
      <c r="K87" s="141">
        <v>44075.5</v>
      </c>
      <c r="L87" s="142">
        <v>4.5</v>
      </c>
      <c r="M87" s="140">
        <v>221</v>
      </c>
      <c r="N87" s="141">
        <v>225.5</v>
      </c>
      <c r="O87" s="142">
        <v>50363.360000000001</v>
      </c>
      <c r="P87" s="140">
        <v>16984.75</v>
      </c>
      <c r="Q87" s="141">
        <v>67348.11</v>
      </c>
      <c r="R87" s="406">
        <v>84093.36</v>
      </c>
      <c r="S87" s="407">
        <v>27655.75</v>
      </c>
      <c r="T87" s="408">
        <v>111749.11</v>
      </c>
    </row>
    <row r="88" spans="1:20" ht="18" customHeight="1" x14ac:dyDescent="0.25">
      <c r="A88" s="806"/>
      <c r="B88" s="404" t="s">
        <v>92</v>
      </c>
      <c r="C88" s="139">
        <v>28</v>
      </c>
      <c r="D88" s="140">
        <v>106</v>
      </c>
      <c r="E88" s="405">
        <v>134</v>
      </c>
      <c r="F88" s="142">
        <v>0</v>
      </c>
      <c r="G88" s="140">
        <v>0</v>
      </c>
      <c r="H88" s="141">
        <v>0</v>
      </c>
      <c r="I88" s="142">
        <v>52689.069999999992</v>
      </c>
      <c r="J88" s="140">
        <v>7974.14</v>
      </c>
      <c r="K88" s="141">
        <v>60663.209999999992</v>
      </c>
      <c r="L88" s="142">
        <v>0</v>
      </c>
      <c r="M88" s="140">
        <v>0</v>
      </c>
      <c r="N88" s="141">
        <v>0</v>
      </c>
      <c r="O88" s="142">
        <v>29043.119999999995</v>
      </c>
      <c r="P88" s="140">
        <v>3216.01</v>
      </c>
      <c r="Q88" s="141">
        <v>32259.129999999997</v>
      </c>
      <c r="R88" s="406">
        <v>81760.189999999988</v>
      </c>
      <c r="S88" s="407">
        <v>11296.150000000001</v>
      </c>
      <c r="T88" s="408">
        <v>93056.34</v>
      </c>
    </row>
    <row r="89" spans="1:20" ht="18" customHeight="1" x14ac:dyDescent="0.25">
      <c r="A89" s="806"/>
      <c r="B89" s="404" t="s">
        <v>88</v>
      </c>
      <c r="C89" s="139">
        <v>0</v>
      </c>
      <c r="D89" s="140">
        <v>0</v>
      </c>
      <c r="E89" s="405">
        <v>0</v>
      </c>
      <c r="F89" s="142">
        <v>0</v>
      </c>
      <c r="G89" s="140">
        <v>0</v>
      </c>
      <c r="H89" s="141">
        <v>0</v>
      </c>
      <c r="I89" s="142">
        <v>38537.159999999996</v>
      </c>
      <c r="J89" s="140">
        <v>6493.8099999999995</v>
      </c>
      <c r="K89" s="141">
        <v>45030.969999999994</v>
      </c>
      <c r="L89" s="142">
        <v>52.75</v>
      </c>
      <c r="M89" s="140">
        <v>6.9</v>
      </c>
      <c r="N89" s="141">
        <v>59.65</v>
      </c>
      <c r="O89" s="142">
        <v>13773.019999999999</v>
      </c>
      <c r="P89" s="140">
        <v>4272.7</v>
      </c>
      <c r="Q89" s="141">
        <v>18045.719999999998</v>
      </c>
      <c r="R89" s="406">
        <v>52362.929999999993</v>
      </c>
      <c r="S89" s="407">
        <v>10773.41</v>
      </c>
      <c r="T89" s="408">
        <v>63136.34</v>
      </c>
    </row>
    <row r="90" spans="1:20" ht="18" customHeight="1" x14ac:dyDescent="0.25">
      <c r="A90" s="806"/>
      <c r="B90" s="404" t="s">
        <v>93</v>
      </c>
      <c r="C90" s="139">
        <v>0</v>
      </c>
      <c r="D90" s="140">
        <v>0</v>
      </c>
      <c r="E90" s="405">
        <v>0</v>
      </c>
      <c r="F90" s="142">
        <v>0</v>
      </c>
      <c r="G90" s="140">
        <v>0</v>
      </c>
      <c r="H90" s="141">
        <v>0</v>
      </c>
      <c r="I90" s="142">
        <v>6370.4</v>
      </c>
      <c r="J90" s="140">
        <v>1135.2</v>
      </c>
      <c r="K90" s="141">
        <v>7505.5999999999995</v>
      </c>
      <c r="L90" s="142">
        <v>0</v>
      </c>
      <c r="M90" s="140">
        <v>0</v>
      </c>
      <c r="N90" s="141">
        <v>0</v>
      </c>
      <c r="O90" s="142">
        <v>2367.5</v>
      </c>
      <c r="P90" s="140">
        <v>249</v>
      </c>
      <c r="Q90" s="141">
        <v>2616.5</v>
      </c>
      <c r="R90" s="406">
        <v>8737.9</v>
      </c>
      <c r="S90" s="407">
        <v>1384.2</v>
      </c>
      <c r="T90" s="408">
        <v>10122.099999999999</v>
      </c>
    </row>
    <row r="91" spans="1:20" ht="18" customHeight="1" x14ac:dyDescent="0.25">
      <c r="A91" s="806"/>
      <c r="B91" s="404" t="s">
        <v>94</v>
      </c>
      <c r="C91" s="139">
        <v>200.75</v>
      </c>
      <c r="D91" s="140">
        <v>37.849999999999994</v>
      </c>
      <c r="E91" s="405">
        <v>238.6</v>
      </c>
      <c r="F91" s="142">
        <v>0</v>
      </c>
      <c r="G91" s="140">
        <v>0</v>
      </c>
      <c r="H91" s="141">
        <v>0</v>
      </c>
      <c r="I91" s="142">
        <v>5628</v>
      </c>
      <c r="J91" s="140">
        <v>0</v>
      </c>
      <c r="K91" s="141">
        <v>5628</v>
      </c>
      <c r="L91" s="142">
        <v>0</v>
      </c>
      <c r="M91" s="140">
        <v>0</v>
      </c>
      <c r="N91" s="141">
        <v>0</v>
      </c>
      <c r="O91" s="142">
        <v>0</v>
      </c>
      <c r="P91" s="140">
        <v>0</v>
      </c>
      <c r="Q91" s="141">
        <v>0</v>
      </c>
      <c r="R91" s="406">
        <v>5828.75</v>
      </c>
      <c r="S91" s="407">
        <v>37.849999999999994</v>
      </c>
      <c r="T91" s="408">
        <v>5866.6</v>
      </c>
    </row>
    <row r="92" spans="1:20" ht="18" customHeight="1" x14ac:dyDescent="0.25">
      <c r="A92" s="806"/>
      <c r="B92" s="404" t="s">
        <v>95</v>
      </c>
      <c r="C92" s="139">
        <v>40</v>
      </c>
      <c r="D92" s="140">
        <v>5</v>
      </c>
      <c r="E92" s="405">
        <v>45</v>
      </c>
      <c r="F92" s="142">
        <v>0</v>
      </c>
      <c r="G92" s="140">
        <v>0</v>
      </c>
      <c r="H92" s="141">
        <v>0</v>
      </c>
      <c r="I92" s="142">
        <v>4730.9599999999991</v>
      </c>
      <c r="J92" s="140">
        <v>568.1</v>
      </c>
      <c r="K92" s="141">
        <v>5299.0599999999995</v>
      </c>
      <c r="L92" s="142">
        <v>0</v>
      </c>
      <c r="M92" s="140">
        <v>0</v>
      </c>
      <c r="N92" s="141">
        <v>0</v>
      </c>
      <c r="O92" s="142">
        <v>7038.55</v>
      </c>
      <c r="P92" s="140">
        <v>166.5</v>
      </c>
      <c r="Q92" s="141">
        <v>7205.05</v>
      </c>
      <c r="R92" s="406">
        <v>11809.509999999998</v>
      </c>
      <c r="S92" s="407">
        <v>739.6</v>
      </c>
      <c r="T92" s="408">
        <v>12549.11</v>
      </c>
    </row>
    <row r="93" spans="1:20" ht="18" customHeight="1" x14ac:dyDescent="0.25">
      <c r="A93" s="806"/>
      <c r="B93" s="404" t="s">
        <v>96</v>
      </c>
      <c r="C93" s="139">
        <v>0</v>
      </c>
      <c r="D93" s="140">
        <v>0</v>
      </c>
      <c r="E93" s="405">
        <v>0</v>
      </c>
      <c r="F93" s="142">
        <v>0</v>
      </c>
      <c r="G93" s="140">
        <v>0</v>
      </c>
      <c r="H93" s="141">
        <v>0</v>
      </c>
      <c r="I93" s="142">
        <v>821</v>
      </c>
      <c r="J93" s="140">
        <v>170</v>
      </c>
      <c r="K93" s="141">
        <v>991</v>
      </c>
      <c r="L93" s="142">
        <v>0</v>
      </c>
      <c r="M93" s="140">
        <v>0</v>
      </c>
      <c r="N93" s="141">
        <v>0</v>
      </c>
      <c r="O93" s="142">
        <v>0</v>
      </c>
      <c r="P93" s="140">
        <v>0</v>
      </c>
      <c r="Q93" s="141">
        <v>0</v>
      </c>
      <c r="R93" s="406">
        <v>821</v>
      </c>
      <c r="S93" s="407">
        <v>170</v>
      </c>
      <c r="T93" s="408">
        <v>991</v>
      </c>
    </row>
    <row r="94" spans="1:20" ht="18" customHeight="1" x14ac:dyDescent="0.25">
      <c r="A94" s="806"/>
      <c r="B94" s="404" t="s">
        <v>97</v>
      </c>
      <c r="C94" s="139">
        <v>0</v>
      </c>
      <c r="D94" s="140">
        <v>0</v>
      </c>
      <c r="E94" s="405">
        <v>0</v>
      </c>
      <c r="F94" s="142">
        <v>0</v>
      </c>
      <c r="G94" s="140">
        <v>0</v>
      </c>
      <c r="H94" s="141">
        <v>0</v>
      </c>
      <c r="I94" s="142">
        <v>33815.040000000001</v>
      </c>
      <c r="J94" s="140">
        <v>7491.25</v>
      </c>
      <c r="K94" s="141">
        <v>41306.29</v>
      </c>
      <c r="L94" s="142">
        <v>0</v>
      </c>
      <c r="M94" s="140">
        <v>0</v>
      </c>
      <c r="N94" s="141">
        <v>0</v>
      </c>
      <c r="O94" s="142">
        <v>61924.26</v>
      </c>
      <c r="P94" s="140">
        <v>18313.55</v>
      </c>
      <c r="Q94" s="141">
        <v>80237.81</v>
      </c>
      <c r="R94" s="406">
        <v>95739.3</v>
      </c>
      <c r="S94" s="407">
        <v>25804.799999999999</v>
      </c>
      <c r="T94" s="408">
        <v>121544.1</v>
      </c>
    </row>
    <row r="95" spans="1:20" ht="18" customHeight="1" x14ac:dyDescent="0.25">
      <c r="A95" s="806"/>
      <c r="B95" s="404" t="s">
        <v>98</v>
      </c>
      <c r="C95" s="139">
        <v>1359.67</v>
      </c>
      <c r="D95" s="140">
        <v>4.42</v>
      </c>
      <c r="E95" s="405">
        <v>1364.0900000000001</v>
      </c>
      <c r="F95" s="142">
        <v>0</v>
      </c>
      <c r="G95" s="140">
        <v>0</v>
      </c>
      <c r="H95" s="141">
        <v>0</v>
      </c>
      <c r="I95" s="142">
        <v>63332.840000000004</v>
      </c>
      <c r="J95" s="140">
        <v>15277.869999999999</v>
      </c>
      <c r="K95" s="141">
        <v>78610.710000000006</v>
      </c>
      <c r="L95" s="142">
        <v>9</v>
      </c>
      <c r="M95" s="140">
        <v>0</v>
      </c>
      <c r="N95" s="141">
        <v>9</v>
      </c>
      <c r="O95" s="142">
        <v>110730.15</v>
      </c>
      <c r="P95" s="140">
        <v>24189</v>
      </c>
      <c r="Q95" s="141">
        <v>134919.15</v>
      </c>
      <c r="R95" s="406">
        <v>175431.66</v>
      </c>
      <c r="S95" s="407">
        <v>39471.29</v>
      </c>
      <c r="T95" s="408">
        <v>214902.95</v>
      </c>
    </row>
    <row r="96" spans="1:20" ht="18" customHeight="1" x14ac:dyDescent="0.25">
      <c r="A96" s="806"/>
      <c r="B96" s="404" t="s">
        <v>99</v>
      </c>
      <c r="C96" s="139">
        <v>46315.360000000001</v>
      </c>
      <c r="D96" s="140">
        <v>15916.5</v>
      </c>
      <c r="E96" s="405">
        <v>62231.86</v>
      </c>
      <c r="F96" s="142">
        <v>0</v>
      </c>
      <c r="G96" s="140">
        <v>0</v>
      </c>
      <c r="H96" s="141">
        <v>0</v>
      </c>
      <c r="I96" s="142">
        <v>19882.54</v>
      </c>
      <c r="J96" s="140">
        <v>5495</v>
      </c>
      <c r="K96" s="141">
        <v>25377.54</v>
      </c>
      <c r="L96" s="142">
        <v>0</v>
      </c>
      <c r="M96" s="140">
        <v>0</v>
      </c>
      <c r="N96" s="141">
        <v>0</v>
      </c>
      <c r="O96" s="142">
        <v>0</v>
      </c>
      <c r="P96" s="140">
        <v>0</v>
      </c>
      <c r="Q96" s="141">
        <v>0</v>
      </c>
      <c r="R96" s="406">
        <v>66197.899999999994</v>
      </c>
      <c r="S96" s="407">
        <v>21411.5</v>
      </c>
      <c r="T96" s="408">
        <v>87609.4</v>
      </c>
    </row>
    <row r="97" spans="1:20" ht="18" customHeight="1" x14ac:dyDescent="0.25">
      <c r="A97" s="806"/>
      <c r="B97" s="404" t="s">
        <v>313</v>
      </c>
      <c r="C97" s="139">
        <v>0</v>
      </c>
      <c r="D97" s="140">
        <v>0</v>
      </c>
      <c r="E97" s="405">
        <v>0</v>
      </c>
      <c r="F97" s="142">
        <v>0</v>
      </c>
      <c r="G97" s="140">
        <v>0</v>
      </c>
      <c r="H97" s="141">
        <v>0</v>
      </c>
      <c r="I97" s="142">
        <v>12</v>
      </c>
      <c r="J97" s="140">
        <v>0</v>
      </c>
      <c r="K97" s="141">
        <v>12</v>
      </c>
      <c r="L97" s="142">
        <v>0</v>
      </c>
      <c r="M97" s="140">
        <v>0</v>
      </c>
      <c r="N97" s="141">
        <v>0</v>
      </c>
      <c r="O97" s="142">
        <v>0</v>
      </c>
      <c r="P97" s="140">
        <v>0</v>
      </c>
      <c r="Q97" s="141">
        <v>0</v>
      </c>
      <c r="R97" s="406">
        <v>12</v>
      </c>
      <c r="S97" s="407">
        <v>0</v>
      </c>
      <c r="T97" s="408">
        <v>12</v>
      </c>
    </row>
    <row r="98" spans="1:20" ht="18" customHeight="1" thickBot="1" x14ac:dyDescent="0.3">
      <c r="A98" s="807"/>
      <c r="B98" s="404" t="s">
        <v>291</v>
      </c>
      <c r="C98" s="139">
        <v>0</v>
      </c>
      <c r="D98" s="140">
        <v>0</v>
      </c>
      <c r="E98" s="405">
        <v>0</v>
      </c>
      <c r="F98" s="142">
        <v>0</v>
      </c>
      <c r="G98" s="140">
        <v>0</v>
      </c>
      <c r="H98" s="141">
        <v>0</v>
      </c>
      <c r="I98" s="142">
        <v>5110</v>
      </c>
      <c r="J98" s="140">
        <v>453.3</v>
      </c>
      <c r="K98" s="141">
        <v>5563.3</v>
      </c>
      <c r="L98" s="142">
        <v>0</v>
      </c>
      <c r="M98" s="140">
        <v>0</v>
      </c>
      <c r="N98" s="141">
        <v>0</v>
      </c>
      <c r="O98" s="142">
        <v>39.300000000000004</v>
      </c>
      <c r="P98" s="140">
        <v>0</v>
      </c>
      <c r="Q98" s="141">
        <v>39.300000000000004</v>
      </c>
      <c r="R98" s="406">
        <v>5149.3</v>
      </c>
      <c r="S98" s="407">
        <v>453.3</v>
      </c>
      <c r="T98" s="408">
        <v>5602.6</v>
      </c>
    </row>
    <row r="99" spans="1:20" ht="18" customHeight="1" thickBot="1" x14ac:dyDescent="0.3">
      <c r="A99" s="815" t="s">
        <v>100</v>
      </c>
      <c r="B99" s="816"/>
      <c r="C99" s="115">
        <f>SUM(C100:C107)</f>
        <v>1908.13</v>
      </c>
      <c r="D99" s="116">
        <f t="shared" ref="D99:T99" si="7">SUM(D100:D107)</f>
        <v>105</v>
      </c>
      <c r="E99" s="393">
        <f t="shared" si="7"/>
        <v>2013.13</v>
      </c>
      <c r="F99" s="118">
        <f t="shared" si="7"/>
        <v>0</v>
      </c>
      <c r="G99" s="116">
        <f t="shared" si="7"/>
        <v>0</v>
      </c>
      <c r="H99" s="117">
        <f t="shared" si="7"/>
        <v>0</v>
      </c>
      <c r="I99" s="118">
        <f t="shared" si="7"/>
        <v>5865.8600000000006</v>
      </c>
      <c r="J99" s="116">
        <f t="shared" si="7"/>
        <v>1219.96</v>
      </c>
      <c r="K99" s="117">
        <f t="shared" si="7"/>
        <v>7085.8200000000006</v>
      </c>
      <c r="L99" s="118">
        <f t="shared" si="7"/>
        <v>0</v>
      </c>
      <c r="M99" s="116">
        <f t="shared" si="7"/>
        <v>0</v>
      </c>
      <c r="N99" s="117">
        <f t="shared" si="7"/>
        <v>0</v>
      </c>
      <c r="O99" s="118">
        <f t="shared" si="7"/>
        <v>2579</v>
      </c>
      <c r="P99" s="116">
        <f t="shared" si="7"/>
        <v>660.5</v>
      </c>
      <c r="Q99" s="117">
        <f t="shared" si="7"/>
        <v>3239.5</v>
      </c>
      <c r="R99" s="119">
        <f t="shared" si="7"/>
        <v>10352.99</v>
      </c>
      <c r="S99" s="120">
        <f t="shared" si="7"/>
        <v>1985.46</v>
      </c>
      <c r="T99" s="121">
        <f t="shared" si="7"/>
        <v>12338.45</v>
      </c>
    </row>
    <row r="100" spans="1:20" ht="18" customHeight="1" x14ac:dyDescent="0.25">
      <c r="A100" s="805" t="s">
        <v>101</v>
      </c>
      <c r="B100" s="404" t="s">
        <v>102</v>
      </c>
      <c r="C100" s="139">
        <v>301.51</v>
      </c>
      <c r="D100" s="140">
        <v>0</v>
      </c>
      <c r="E100" s="405">
        <v>301.51</v>
      </c>
      <c r="F100" s="142">
        <v>0</v>
      </c>
      <c r="G100" s="140">
        <v>0</v>
      </c>
      <c r="H100" s="141">
        <v>0</v>
      </c>
      <c r="I100" s="142">
        <v>285.83000000000004</v>
      </c>
      <c r="J100" s="140">
        <v>75.040000000000006</v>
      </c>
      <c r="K100" s="141">
        <v>360.87000000000006</v>
      </c>
      <c r="L100" s="142">
        <v>0</v>
      </c>
      <c r="M100" s="140">
        <v>0</v>
      </c>
      <c r="N100" s="141">
        <v>0</v>
      </c>
      <c r="O100" s="142">
        <v>0</v>
      </c>
      <c r="P100" s="140">
        <v>0</v>
      </c>
      <c r="Q100" s="141">
        <v>0</v>
      </c>
      <c r="R100" s="406">
        <v>587.34</v>
      </c>
      <c r="S100" s="407">
        <v>75.040000000000006</v>
      </c>
      <c r="T100" s="408">
        <v>662.38000000000011</v>
      </c>
    </row>
    <row r="101" spans="1:20" ht="18" customHeight="1" x14ac:dyDescent="0.25">
      <c r="A101" s="806"/>
      <c r="B101" s="404" t="s">
        <v>101</v>
      </c>
      <c r="C101" s="139">
        <v>0</v>
      </c>
      <c r="D101" s="140">
        <v>0</v>
      </c>
      <c r="E101" s="405">
        <v>0</v>
      </c>
      <c r="F101" s="142">
        <v>0</v>
      </c>
      <c r="G101" s="140">
        <v>0</v>
      </c>
      <c r="H101" s="141">
        <v>0</v>
      </c>
      <c r="I101" s="142">
        <v>50</v>
      </c>
      <c r="J101" s="140">
        <v>5.5</v>
      </c>
      <c r="K101" s="141">
        <v>55.5</v>
      </c>
      <c r="L101" s="142">
        <v>0</v>
      </c>
      <c r="M101" s="140">
        <v>0</v>
      </c>
      <c r="N101" s="141">
        <v>0</v>
      </c>
      <c r="O101" s="142">
        <v>0</v>
      </c>
      <c r="P101" s="140">
        <v>0</v>
      </c>
      <c r="Q101" s="141">
        <v>0</v>
      </c>
      <c r="R101" s="406">
        <v>50</v>
      </c>
      <c r="S101" s="407">
        <v>5.5</v>
      </c>
      <c r="T101" s="408">
        <v>55.5</v>
      </c>
    </row>
    <row r="102" spans="1:20" ht="18" customHeight="1" x14ac:dyDescent="0.25">
      <c r="A102" s="806"/>
      <c r="B102" s="404" t="s">
        <v>340</v>
      </c>
      <c r="C102" s="139">
        <v>292.12</v>
      </c>
      <c r="D102" s="140">
        <v>8</v>
      </c>
      <c r="E102" s="405">
        <v>300.12</v>
      </c>
      <c r="F102" s="142">
        <v>0</v>
      </c>
      <c r="G102" s="140">
        <v>0</v>
      </c>
      <c r="H102" s="141">
        <v>0</v>
      </c>
      <c r="I102" s="142">
        <v>2521.8000000000002</v>
      </c>
      <c r="J102" s="140">
        <v>402.3</v>
      </c>
      <c r="K102" s="141">
        <v>2924.1000000000004</v>
      </c>
      <c r="L102" s="142">
        <v>0</v>
      </c>
      <c r="M102" s="140">
        <v>0</v>
      </c>
      <c r="N102" s="141">
        <v>0</v>
      </c>
      <c r="O102" s="142">
        <v>2360</v>
      </c>
      <c r="P102" s="140">
        <v>660.5</v>
      </c>
      <c r="Q102" s="141">
        <v>3020.5</v>
      </c>
      <c r="R102" s="406">
        <v>5173.92</v>
      </c>
      <c r="S102" s="407">
        <v>1070.8</v>
      </c>
      <c r="T102" s="408">
        <v>6244.72</v>
      </c>
    </row>
    <row r="103" spans="1:20" ht="18" customHeight="1" x14ac:dyDescent="0.25">
      <c r="A103" s="806"/>
      <c r="B103" s="404" t="s">
        <v>105</v>
      </c>
      <c r="C103" s="139">
        <v>442</v>
      </c>
      <c r="D103" s="140">
        <v>35</v>
      </c>
      <c r="E103" s="405">
        <v>477</v>
      </c>
      <c r="F103" s="142">
        <v>0</v>
      </c>
      <c r="G103" s="140">
        <v>0</v>
      </c>
      <c r="H103" s="141">
        <v>0</v>
      </c>
      <c r="I103" s="142">
        <v>297.3</v>
      </c>
      <c r="J103" s="140">
        <v>85</v>
      </c>
      <c r="K103" s="141">
        <v>382.3</v>
      </c>
      <c r="L103" s="142">
        <v>0</v>
      </c>
      <c r="M103" s="140">
        <v>0</v>
      </c>
      <c r="N103" s="141">
        <v>0</v>
      </c>
      <c r="O103" s="142">
        <v>30</v>
      </c>
      <c r="P103" s="140">
        <v>0</v>
      </c>
      <c r="Q103" s="141">
        <v>30</v>
      </c>
      <c r="R103" s="406">
        <v>769.3</v>
      </c>
      <c r="S103" s="407">
        <v>120</v>
      </c>
      <c r="T103" s="408">
        <v>889.3</v>
      </c>
    </row>
    <row r="104" spans="1:20" ht="18" customHeight="1" x14ac:dyDescent="0.25">
      <c r="A104" s="806"/>
      <c r="B104" s="404" t="s">
        <v>107</v>
      </c>
      <c r="C104" s="139">
        <v>455</v>
      </c>
      <c r="D104" s="140">
        <v>52</v>
      </c>
      <c r="E104" s="405">
        <v>507</v>
      </c>
      <c r="F104" s="142">
        <v>0</v>
      </c>
      <c r="G104" s="140">
        <v>0</v>
      </c>
      <c r="H104" s="141">
        <v>0</v>
      </c>
      <c r="I104" s="142">
        <v>690</v>
      </c>
      <c r="J104" s="140">
        <v>180</v>
      </c>
      <c r="K104" s="141">
        <v>870</v>
      </c>
      <c r="L104" s="142">
        <v>0</v>
      </c>
      <c r="M104" s="140">
        <v>0</v>
      </c>
      <c r="N104" s="141">
        <v>0</v>
      </c>
      <c r="O104" s="142">
        <v>69</v>
      </c>
      <c r="P104" s="140">
        <v>0</v>
      </c>
      <c r="Q104" s="141">
        <v>69</v>
      </c>
      <c r="R104" s="406">
        <v>1214</v>
      </c>
      <c r="S104" s="407">
        <v>232</v>
      </c>
      <c r="T104" s="408">
        <v>1446</v>
      </c>
    </row>
    <row r="105" spans="1:20" ht="18" customHeight="1" x14ac:dyDescent="0.25">
      <c r="A105" s="806"/>
      <c r="B105" s="404" t="s">
        <v>108</v>
      </c>
      <c r="C105" s="139">
        <v>132.5</v>
      </c>
      <c r="D105" s="140">
        <v>10</v>
      </c>
      <c r="E105" s="405">
        <v>142.5</v>
      </c>
      <c r="F105" s="142">
        <v>0</v>
      </c>
      <c r="G105" s="140">
        <v>0</v>
      </c>
      <c r="H105" s="141">
        <v>0</v>
      </c>
      <c r="I105" s="142">
        <v>0</v>
      </c>
      <c r="J105" s="140">
        <v>0</v>
      </c>
      <c r="K105" s="141">
        <v>0</v>
      </c>
      <c r="L105" s="142">
        <v>0</v>
      </c>
      <c r="M105" s="140">
        <v>0</v>
      </c>
      <c r="N105" s="141">
        <v>0</v>
      </c>
      <c r="O105" s="142">
        <v>0</v>
      </c>
      <c r="P105" s="140">
        <v>0</v>
      </c>
      <c r="Q105" s="141">
        <v>0</v>
      </c>
      <c r="R105" s="406">
        <v>132.5</v>
      </c>
      <c r="S105" s="407">
        <v>10</v>
      </c>
      <c r="T105" s="408">
        <v>142.5</v>
      </c>
    </row>
    <row r="106" spans="1:20" ht="18" customHeight="1" x14ac:dyDescent="0.25">
      <c r="A106" s="806"/>
      <c r="B106" s="404" t="s">
        <v>109</v>
      </c>
      <c r="C106" s="139">
        <v>285</v>
      </c>
      <c r="D106" s="140">
        <v>0</v>
      </c>
      <c r="E106" s="405">
        <v>285</v>
      </c>
      <c r="F106" s="142">
        <v>0</v>
      </c>
      <c r="G106" s="140">
        <v>0</v>
      </c>
      <c r="H106" s="141">
        <v>0</v>
      </c>
      <c r="I106" s="142">
        <v>1660.93</v>
      </c>
      <c r="J106" s="140">
        <v>472.12</v>
      </c>
      <c r="K106" s="141">
        <v>2133.0500000000002</v>
      </c>
      <c r="L106" s="142">
        <v>0</v>
      </c>
      <c r="M106" s="140">
        <v>0</v>
      </c>
      <c r="N106" s="141">
        <v>0</v>
      </c>
      <c r="O106" s="142">
        <v>0</v>
      </c>
      <c r="P106" s="140">
        <v>0</v>
      </c>
      <c r="Q106" s="141">
        <v>0</v>
      </c>
      <c r="R106" s="406">
        <v>1945.93</v>
      </c>
      <c r="S106" s="407">
        <v>472.12</v>
      </c>
      <c r="T106" s="408">
        <v>2418.0500000000002</v>
      </c>
    </row>
    <row r="107" spans="1:20" ht="18" customHeight="1" thickBot="1" x14ac:dyDescent="0.3">
      <c r="A107" s="807"/>
      <c r="B107" s="404" t="s">
        <v>110</v>
      </c>
      <c r="C107" s="139">
        <v>0</v>
      </c>
      <c r="D107" s="140">
        <v>0</v>
      </c>
      <c r="E107" s="405">
        <v>0</v>
      </c>
      <c r="F107" s="142">
        <v>0</v>
      </c>
      <c r="G107" s="140">
        <v>0</v>
      </c>
      <c r="H107" s="141">
        <v>0</v>
      </c>
      <c r="I107" s="142">
        <v>360</v>
      </c>
      <c r="J107" s="140">
        <v>0</v>
      </c>
      <c r="K107" s="141">
        <v>360</v>
      </c>
      <c r="L107" s="142">
        <v>0</v>
      </c>
      <c r="M107" s="140">
        <v>0</v>
      </c>
      <c r="N107" s="141">
        <v>0</v>
      </c>
      <c r="O107" s="142">
        <v>120</v>
      </c>
      <c r="P107" s="140">
        <v>0</v>
      </c>
      <c r="Q107" s="141">
        <v>120</v>
      </c>
      <c r="R107" s="406">
        <v>480</v>
      </c>
      <c r="S107" s="407">
        <v>0</v>
      </c>
      <c r="T107" s="408">
        <v>480</v>
      </c>
    </row>
    <row r="108" spans="1:20" ht="18" customHeight="1" thickBot="1" x14ac:dyDescent="0.3">
      <c r="A108" s="815" t="s">
        <v>112</v>
      </c>
      <c r="B108" s="816"/>
      <c r="C108" s="115">
        <f>SUM(C109:C121)</f>
        <v>111684.09999999998</v>
      </c>
      <c r="D108" s="116">
        <f t="shared" ref="D108:T108" si="8">SUM(D109:D121)</f>
        <v>25200.010000000002</v>
      </c>
      <c r="E108" s="393">
        <f t="shared" si="8"/>
        <v>136884.10999999999</v>
      </c>
      <c r="F108" s="118">
        <f t="shared" si="8"/>
        <v>0</v>
      </c>
      <c r="G108" s="116">
        <f t="shared" si="8"/>
        <v>40</v>
      </c>
      <c r="H108" s="117">
        <f t="shared" si="8"/>
        <v>40</v>
      </c>
      <c r="I108" s="118">
        <f t="shared" si="8"/>
        <v>21685.41</v>
      </c>
      <c r="J108" s="116">
        <f t="shared" si="8"/>
        <v>7188</v>
      </c>
      <c r="K108" s="117">
        <f t="shared" si="8"/>
        <v>28873.41</v>
      </c>
      <c r="L108" s="118">
        <f t="shared" si="8"/>
        <v>46414.04</v>
      </c>
      <c r="M108" s="116">
        <f t="shared" si="8"/>
        <v>11854.95</v>
      </c>
      <c r="N108" s="117">
        <f t="shared" si="8"/>
        <v>58268.99</v>
      </c>
      <c r="O108" s="118">
        <f t="shared" si="8"/>
        <v>88700.549999999988</v>
      </c>
      <c r="P108" s="116">
        <f t="shared" si="8"/>
        <v>17993.39</v>
      </c>
      <c r="Q108" s="117">
        <f t="shared" si="8"/>
        <v>106693.94</v>
      </c>
      <c r="R108" s="119">
        <f t="shared" si="8"/>
        <v>268484.09999999998</v>
      </c>
      <c r="S108" s="120">
        <f t="shared" si="8"/>
        <v>62276.349999999991</v>
      </c>
      <c r="T108" s="121">
        <f t="shared" si="8"/>
        <v>330760.45</v>
      </c>
    </row>
    <row r="109" spans="1:20" ht="18" customHeight="1" x14ac:dyDescent="0.25">
      <c r="A109" s="805" t="s">
        <v>113</v>
      </c>
      <c r="B109" s="404" t="s">
        <v>114</v>
      </c>
      <c r="C109" s="139">
        <v>41</v>
      </c>
      <c r="D109" s="140">
        <v>0</v>
      </c>
      <c r="E109" s="405">
        <v>41</v>
      </c>
      <c r="F109" s="142">
        <v>0</v>
      </c>
      <c r="G109" s="140">
        <v>0</v>
      </c>
      <c r="H109" s="141">
        <v>0</v>
      </c>
      <c r="I109" s="142">
        <v>0</v>
      </c>
      <c r="J109" s="140">
        <v>0</v>
      </c>
      <c r="K109" s="141">
        <v>0</v>
      </c>
      <c r="L109" s="142">
        <v>0</v>
      </c>
      <c r="M109" s="140">
        <v>0</v>
      </c>
      <c r="N109" s="141">
        <v>0</v>
      </c>
      <c r="O109" s="142">
        <v>0</v>
      </c>
      <c r="P109" s="140">
        <v>0</v>
      </c>
      <c r="Q109" s="141">
        <v>0</v>
      </c>
      <c r="R109" s="406">
        <v>41</v>
      </c>
      <c r="S109" s="407">
        <v>0</v>
      </c>
      <c r="T109" s="408">
        <v>41</v>
      </c>
    </row>
    <row r="110" spans="1:20" ht="18" customHeight="1" x14ac:dyDescent="0.25">
      <c r="A110" s="806"/>
      <c r="B110" s="404" t="s">
        <v>115</v>
      </c>
      <c r="C110" s="139">
        <v>49</v>
      </c>
      <c r="D110" s="140">
        <v>5</v>
      </c>
      <c r="E110" s="405">
        <v>54</v>
      </c>
      <c r="F110" s="142">
        <v>0</v>
      </c>
      <c r="G110" s="140">
        <v>0</v>
      </c>
      <c r="H110" s="141">
        <v>0</v>
      </c>
      <c r="I110" s="142">
        <v>0</v>
      </c>
      <c r="J110" s="140">
        <v>0</v>
      </c>
      <c r="K110" s="141">
        <v>0</v>
      </c>
      <c r="L110" s="142">
        <v>0</v>
      </c>
      <c r="M110" s="140">
        <v>0</v>
      </c>
      <c r="N110" s="141">
        <v>0</v>
      </c>
      <c r="O110" s="142">
        <v>0</v>
      </c>
      <c r="P110" s="140">
        <v>0</v>
      </c>
      <c r="Q110" s="141">
        <v>0</v>
      </c>
      <c r="R110" s="406">
        <v>49</v>
      </c>
      <c r="S110" s="407">
        <v>5</v>
      </c>
      <c r="T110" s="408">
        <v>54</v>
      </c>
    </row>
    <row r="111" spans="1:20" ht="18" customHeight="1" x14ac:dyDescent="0.25">
      <c r="A111" s="806"/>
      <c r="B111" s="404" t="s">
        <v>116</v>
      </c>
      <c r="C111" s="139">
        <v>65</v>
      </c>
      <c r="D111" s="140">
        <v>0</v>
      </c>
      <c r="E111" s="405">
        <v>65</v>
      </c>
      <c r="F111" s="142">
        <v>0</v>
      </c>
      <c r="G111" s="140">
        <v>0</v>
      </c>
      <c r="H111" s="141">
        <v>0</v>
      </c>
      <c r="I111" s="142">
        <v>0</v>
      </c>
      <c r="J111" s="140">
        <v>0</v>
      </c>
      <c r="K111" s="141">
        <v>0</v>
      </c>
      <c r="L111" s="142">
        <v>0</v>
      </c>
      <c r="M111" s="140">
        <v>0</v>
      </c>
      <c r="N111" s="141">
        <v>0</v>
      </c>
      <c r="O111" s="142">
        <v>0</v>
      </c>
      <c r="P111" s="140">
        <v>0</v>
      </c>
      <c r="Q111" s="141">
        <v>0</v>
      </c>
      <c r="R111" s="406">
        <v>65</v>
      </c>
      <c r="S111" s="407">
        <v>0</v>
      </c>
      <c r="T111" s="408">
        <v>65</v>
      </c>
    </row>
    <row r="112" spans="1:20" ht="18" customHeight="1" x14ac:dyDescent="0.25">
      <c r="A112" s="806"/>
      <c r="B112" s="404" t="s">
        <v>117</v>
      </c>
      <c r="C112" s="139">
        <v>5125</v>
      </c>
      <c r="D112" s="140">
        <v>5903.33</v>
      </c>
      <c r="E112" s="405">
        <v>11028.33</v>
      </c>
      <c r="F112" s="142">
        <v>0</v>
      </c>
      <c r="G112" s="140">
        <v>0</v>
      </c>
      <c r="H112" s="141">
        <v>0</v>
      </c>
      <c r="I112" s="142">
        <v>2500</v>
      </c>
      <c r="J112" s="140">
        <v>2950</v>
      </c>
      <c r="K112" s="141">
        <v>5450</v>
      </c>
      <c r="L112" s="142">
        <v>0</v>
      </c>
      <c r="M112" s="140">
        <v>0</v>
      </c>
      <c r="N112" s="141">
        <v>0</v>
      </c>
      <c r="O112" s="142">
        <v>5346.5</v>
      </c>
      <c r="P112" s="140">
        <v>2810.6</v>
      </c>
      <c r="Q112" s="141">
        <v>8157.1</v>
      </c>
      <c r="R112" s="406">
        <v>12971.5</v>
      </c>
      <c r="S112" s="407">
        <v>11663.93</v>
      </c>
      <c r="T112" s="408">
        <v>24635.43</v>
      </c>
    </row>
    <row r="113" spans="1:20" ht="18" customHeight="1" x14ac:dyDescent="0.25">
      <c r="A113" s="806"/>
      <c r="B113" s="404" t="s">
        <v>118</v>
      </c>
      <c r="C113" s="139">
        <v>47</v>
      </c>
      <c r="D113" s="140">
        <v>6.5</v>
      </c>
      <c r="E113" s="405">
        <v>53.5</v>
      </c>
      <c r="F113" s="142">
        <v>0</v>
      </c>
      <c r="G113" s="140">
        <v>0</v>
      </c>
      <c r="H113" s="141">
        <v>0</v>
      </c>
      <c r="I113" s="142">
        <v>5.43</v>
      </c>
      <c r="J113" s="140">
        <v>10</v>
      </c>
      <c r="K113" s="141">
        <v>15.43</v>
      </c>
      <c r="L113" s="142">
        <v>0</v>
      </c>
      <c r="M113" s="140">
        <v>0</v>
      </c>
      <c r="N113" s="141">
        <v>0</v>
      </c>
      <c r="O113" s="142">
        <v>88.070000000000007</v>
      </c>
      <c r="P113" s="140">
        <v>0</v>
      </c>
      <c r="Q113" s="141">
        <v>88.070000000000007</v>
      </c>
      <c r="R113" s="406">
        <v>140.5</v>
      </c>
      <c r="S113" s="407">
        <v>16.5</v>
      </c>
      <c r="T113" s="408">
        <v>157</v>
      </c>
    </row>
    <row r="114" spans="1:20" ht="18" customHeight="1" x14ac:dyDescent="0.25">
      <c r="A114" s="806"/>
      <c r="B114" s="404" t="s">
        <v>119</v>
      </c>
      <c r="C114" s="139">
        <v>5795.7</v>
      </c>
      <c r="D114" s="140">
        <v>747.62</v>
      </c>
      <c r="E114" s="405">
        <v>6543.32</v>
      </c>
      <c r="F114" s="142">
        <v>0</v>
      </c>
      <c r="G114" s="140">
        <v>40</v>
      </c>
      <c r="H114" s="141">
        <v>40</v>
      </c>
      <c r="I114" s="142">
        <v>0</v>
      </c>
      <c r="J114" s="140">
        <v>0</v>
      </c>
      <c r="K114" s="141">
        <v>0</v>
      </c>
      <c r="L114" s="142">
        <v>0</v>
      </c>
      <c r="M114" s="140">
        <v>0</v>
      </c>
      <c r="N114" s="141">
        <v>0</v>
      </c>
      <c r="O114" s="142">
        <v>20502.419999999998</v>
      </c>
      <c r="P114" s="140">
        <v>2873.75</v>
      </c>
      <c r="Q114" s="141">
        <v>23376.17</v>
      </c>
      <c r="R114" s="406">
        <v>26298.12</v>
      </c>
      <c r="S114" s="407">
        <v>3661.37</v>
      </c>
      <c r="T114" s="408">
        <v>29959.489999999998</v>
      </c>
    </row>
    <row r="115" spans="1:20" ht="18" customHeight="1" x14ac:dyDescent="0.25">
      <c r="A115" s="806"/>
      <c r="B115" s="404" t="s">
        <v>113</v>
      </c>
      <c r="C115" s="139">
        <v>631</v>
      </c>
      <c r="D115" s="140">
        <v>25</v>
      </c>
      <c r="E115" s="405">
        <v>656</v>
      </c>
      <c r="F115" s="142">
        <v>0</v>
      </c>
      <c r="G115" s="140">
        <v>0</v>
      </c>
      <c r="H115" s="141">
        <v>0</v>
      </c>
      <c r="I115" s="142">
        <v>0</v>
      </c>
      <c r="J115" s="140">
        <v>0</v>
      </c>
      <c r="K115" s="141">
        <v>0</v>
      </c>
      <c r="L115" s="142">
        <v>0</v>
      </c>
      <c r="M115" s="140">
        <v>0</v>
      </c>
      <c r="N115" s="141">
        <v>0</v>
      </c>
      <c r="O115" s="142">
        <v>0</v>
      </c>
      <c r="P115" s="140">
        <v>0</v>
      </c>
      <c r="Q115" s="141">
        <v>0</v>
      </c>
      <c r="R115" s="406">
        <v>631</v>
      </c>
      <c r="S115" s="407">
        <v>25</v>
      </c>
      <c r="T115" s="408">
        <v>656</v>
      </c>
    </row>
    <row r="116" spans="1:20" ht="18" customHeight="1" x14ac:dyDescent="0.25">
      <c r="A116" s="806"/>
      <c r="B116" s="404" t="s">
        <v>120</v>
      </c>
      <c r="C116" s="139">
        <v>8911.48</v>
      </c>
      <c r="D116" s="140">
        <v>262</v>
      </c>
      <c r="E116" s="405">
        <v>9173.48</v>
      </c>
      <c r="F116" s="142">
        <v>0</v>
      </c>
      <c r="G116" s="140">
        <v>0</v>
      </c>
      <c r="H116" s="141">
        <v>0</v>
      </c>
      <c r="I116" s="142">
        <v>500</v>
      </c>
      <c r="J116" s="140">
        <v>100</v>
      </c>
      <c r="K116" s="141">
        <v>600</v>
      </c>
      <c r="L116" s="142">
        <v>5955.55</v>
      </c>
      <c r="M116" s="140">
        <v>3657.3</v>
      </c>
      <c r="N116" s="141">
        <v>9612.85</v>
      </c>
      <c r="O116" s="142">
        <v>14478.07</v>
      </c>
      <c r="P116" s="140">
        <v>2253.8199999999997</v>
      </c>
      <c r="Q116" s="141">
        <v>16731.89</v>
      </c>
      <c r="R116" s="406">
        <v>29845.1</v>
      </c>
      <c r="S116" s="407">
        <v>6273.12</v>
      </c>
      <c r="T116" s="408">
        <v>36118.22</v>
      </c>
    </row>
    <row r="117" spans="1:20" ht="18" customHeight="1" x14ac:dyDescent="0.25">
      <c r="A117" s="806"/>
      <c r="B117" s="404" t="s">
        <v>121</v>
      </c>
      <c r="C117" s="139">
        <v>71195.179999999993</v>
      </c>
      <c r="D117" s="140">
        <v>15288.68</v>
      </c>
      <c r="E117" s="405">
        <v>86483.859999999986</v>
      </c>
      <c r="F117" s="142">
        <v>0</v>
      </c>
      <c r="G117" s="140">
        <v>0</v>
      </c>
      <c r="H117" s="141">
        <v>0</v>
      </c>
      <c r="I117" s="142">
        <v>6400</v>
      </c>
      <c r="J117" s="140">
        <v>0</v>
      </c>
      <c r="K117" s="141">
        <v>6400</v>
      </c>
      <c r="L117" s="142">
        <v>0</v>
      </c>
      <c r="M117" s="140">
        <v>0</v>
      </c>
      <c r="N117" s="141">
        <v>0</v>
      </c>
      <c r="O117" s="142">
        <v>5211.21</v>
      </c>
      <c r="P117" s="140">
        <v>882.92</v>
      </c>
      <c r="Q117" s="141">
        <v>6094.13</v>
      </c>
      <c r="R117" s="406">
        <v>82806.39</v>
      </c>
      <c r="S117" s="407">
        <v>16171.6</v>
      </c>
      <c r="T117" s="408">
        <v>98977.989999999991</v>
      </c>
    </row>
    <row r="118" spans="1:20" ht="18" customHeight="1" x14ac:dyDescent="0.25">
      <c r="A118" s="806"/>
      <c r="B118" s="404" t="s">
        <v>122</v>
      </c>
      <c r="C118" s="139">
        <v>22.5</v>
      </c>
      <c r="D118" s="140">
        <v>0</v>
      </c>
      <c r="E118" s="405">
        <v>22.5</v>
      </c>
      <c r="F118" s="142">
        <v>0</v>
      </c>
      <c r="G118" s="140">
        <v>0</v>
      </c>
      <c r="H118" s="141">
        <v>0</v>
      </c>
      <c r="I118" s="142">
        <v>0</v>
      </c>
      <c r="J118" s="140">
        <v>0</v>
      </c>
      <c r="K118" s="141">
        <v>0</v>
      </c>
      <c r="L118" s="142">
        <v>0</v>
      </c>
      <c r="M118" s="140">
        <v>0</v>
      </c>
      <c r="N118" s="141">
        <v>0</v>
      </c>
      <c r="O118" s="142">
        <v>0</v>
      </c>
      <c r="P118" s="140">
        <v>0</v>
      </c>
      <c r="Q118" s="141">
        <v>0</v>
      </c>
      <c r="R118" s="406">
        <v>22.5</v>
      </c>
      <c r="S118" s="407">
        <v>0</v>
      </c>
      <c r="T118" s="408">
        <v>22.5</v>
      </c>
    </row>
    <row r="119" spans="1:20" ht="18" customHeight="1" x14ac:dyDescent="0.25">
      <c r="A119" s="806"/>
      <c r="B119" s="404" t="s">
        <v>123</v>
      </c>
      <c r="C119" s="139">
        <v>390.40000000000003</v>
      </c>
      <c r="D119" s="140">
        <v>19.7</v>
      </c>
      <c r="E119" s="405">
        <v>410.1</v>
      </c>
      <c r="F119" s="142">
        <v>0</v>
      </c>
      <c r="G119" s="140">
        <v>0</v>
      </c>
      <c r="H119" s="141">
        <v>0</v>
      </c>
      <c r="I119" s="142">
        <v>0</v>
      </c>
      <c r="J119" s="140">
        <v>0</v>
      </c>
      <c r="K119" s="141">
        <v>0</v>
      </c>
      <c r="L119" s="142">
        <v>0</v>
      </c>
      <c r="M119" s="140">
        <v>0</v>
      </c>
      <c r="N119" s="141">
        <v>0</v>
      </c>
      <c r="O119" s="142">
        <v>3250</v>
      </c>
      <c r="P119" s="140">
        <v>377</v>
      </c>
      <c r="Q119" s="141">
        <v>3627</v>
      </c>
      <c r="R119" s="406">
        <v>3640.4</v>
      </c>
      <c r="S119" s="407">
        <v>396.7</v>
      </c>
      <c r="T119" s="408">
        <v>4037.1</v>
      </c>
    </row>
    <row r="120" spans="1:20" ht="18" customHeight="1" x14ac:dyDescent="0.25">
      <c r="A120" s="806"/>
      <c r="B120" s="404" t="s">
        <v>124</v>
      </c>
      <c r="C120" s="139">
        <v>12866</v>
      </c>
      <c r="D120" s="140">
        <v>2510</v>
      </c>
      <c r="E120" s="405">
        <v>15376</v>
      </c>
      <c r="F120" s="142">
        <v>0</v>
      </c>
      <c r="G120" s="140">
        <v>0</v>
      </c>
      <c r="H120" s="141">
        <v>0</v>
      </c>
      <c r="I120" s="142">
        <v>11646</v>
      </c>
      <c r="J120" s="140">
        <v>4038</v>
      </c>
      <c r="K120" s="141">
        <v>15684</v>
      </c>
      <c r="L120" s="142">
        <v>0</v>
      </c>
      <c r="M120" s="140">
        <v>0</v>
      </c>
      <c r="N120" s="141">
        <v>0</v>
      </c>
      <c r="O120" s="142">
        <v>3010</v>
      </c>
      <c r="P120" s="140">
        <v>4208</v>
      </c>
      <c r="Q120" s="141">
        <v>7218</v>
      </c>
      <c r="R120" s="406">
        <v>27522</v>
      </c>
      <c r="S120" s="407">
        <v>10756</v>
      </c>
      <c r="T120" s="408">
        <v>38278</v>
      </c>
    </row>
    <row r="121" spans="1:20" ht="18" customHeight="1" thickBot="1" x14ac:dyDescent="0.3">
      <c r="A121" s="807"/>
      <c r="B121" s="404" t="s">
        <v>125</v>
      </c>
      <c r="C121" s="139">
        <v>6544.84</v>
      </c>
      <c r="D121" s="140">
        <v>432.18</v>
      </c>
      <c r="E121" s="405">
        <v>6977.02</v>
      </c>
      <c r="F121" s="142">
        <v>0</v>
      </c>
      <c r="G121" s="140">
        <v>0</v>
      </c>
      <c r="H121" s="141">
        <v>0</v>
      </c>
      <c r="I121" s="142">
        <v>633.98</v>
      </c>
      <c r="J121" s="140">
        <v>90</v>
      </c>
      <c r="K121" s="141">
        <v>723.98</v>
      </c>
      <c r="L121" s="142">
        <v>40458.49</v>
      </c>
      <c r="M121" s="140">
        <v>8197.65</v>
      </c>
      <c r="N121" s="141">
        <v>48656.14</v>
      </c>
      <c r="O121" s="142">
        <v>36814.28</v>
      </c>
      <c r="P121" s="140">
        <v>4587.3</v>
      </c>
      <c r="Q121" s="141">
        <v>41401.58</v>
      </c>
      <c r="R121" s="406">
        <v>84451.59</v>
      </c>
      <c r="S121" s="407">
        <v>13307.130000000001</v>
      </c>
      <c r="T121" s="408">
        <v>97758.720000000001</v>
      </c>
    </row>
    <row r="122" spans="1:20" ht="18" customHeight="1" thickBot="1" x14ac:dyDescent="0.3">
      <c r="A122" s="815" t="s">
        <v>126</v>
      </c>
      <c r="B122" s="816"/>
      <c r="C122" s="115">
        <f>SUM(C123:C137)</f>
        <v>32410.14</v>
      </c>
      <c r="D122" s="116">
        <f t="shared" ref="D122:T122" si="9">SUM(D123:D137)</f>
        <v>24432.720000000001</v>
      </c>
      <c r="E122" s="393">
        <f t="shared" si="9"/>
        <v>56842.86</v>
      </c>
      <c r="F122" s="118">
        <f t="shared" si="9"/>
        <v>0</v>
      </c>
      <c r="G122" s="116">
        <f t="shared" si="9"/>
        <v>0</v>
      </c>
      <c r="H122" s="117">
        <f t="shared" si="9"/>
        <v>0</v>
      </c>
      <c r="I122" s="118">
        <f t="shared" si="9"/>
        <v>13269.2</v>
      </c>
      <c r="J122" s="116">
        <f t="shared" si="9"/>
        <v>3449.3</v>
      </c>
      <c r="K122" s="117">
        <f t="shared" si="9"/>
        <v>16718.5</v>
      </c>
      <c r="L122" s="118">
        <f t="shared" si="9"/>
        <v>0</v>
      </c>
      <c r="M122" s="116">
        <f t="shared" si="9"/>
        <v>0</v>
      </c>
      <c r="N122" s="117">
        <f t="shared" si="9"/>
        <v>0</v>
      </c>
      <c r="O122" s="118">
        <f t="shared" si="9"/>
        <v>1146</v>
      </c>
      <c r="P122" s="116">
        <f t="shared" si="9"/>
        <v>129.5</v>
      </c>
      <c r="Q122" s="117">
        <f t="shared" si="9"/>
        <v>1275.5</v>
      </c>
      <c r="R122" s="119">
        <f t="shared" si="9"/>
        <v>46825.34</v>
      </c>
      <c r="S122" s="120">
        <f t="shared" si="9"/>
        <v>28011.52</v>
      </c>
      <c r="T122" s="121">
        <f t="shared" si="9"/>
        <v>74836.86</v>
      </c>
    </row>
    <row r="123" spans="1:20" ht="18" customHeight="1" x14ac:dyDescent="0.25">
      <c r="A123" s="805" t="s">
        <v>127</v>
      </c>
      <c r="B123" s="404" t="s">
        <v>128</v>
      </c>
      <c r="C123" s="139">
        <v>2168</v>
      </c>
      <c r="D123" s="140">
        <v>1227.5</v>
      </c>
      <c r="E123" s="405">
        <v>3395.5</v>
      </c>
      <c r="F123" s="142">
        <v>0</v>
      </c>
      <c r="G123" s="140">
        <v>0</v>
      </c>
      <c r="H123" s="141">
        <v>0</v>
      </c>
      <c r="I123" s="142">
        <v>525</v>
      </c>
      <c r="J123" s="140">
        <v>50</v>
      </c>
      <c r="K123" s="141">
        <v>575</v>
      </c>
      <c r="L123" s="142">
        <v>0</v>
      </c>
      <c r="M123" s="140">
        <v>0</v>
      </c>
      <c r="N123" s="141">
        <v>0</v>
      </c>
      <c r="O123" s="142">
        <v>0</v>
      </c>
      <c r="P123" s="140">
        <v>0</v>
      </c>
      <c r="Q123" s="141">
        <v>0</v>
      </c>
      <c r="R123" s="406">
        <v>2693</v>
      </c>
      <c r="S123" s="407">
        <v>1277.5</v>
      </c>
      <c r="T123" s="408">
        <v>3970.5</v>
      </c>
    </row>
    <row r="124" spans="1:20" ht="18" customHeight="1" x14ac:dyDescent="0.25">
      <c r="A124" s="806"/>
      <c r="B124" s="404" t="s">
        <v>129</v>
      </c>
      <c r="C124" s="139">
        <v>455.5</v>
      </c>
      <c r="D124" s="140">
        <v>18</v>
      </c>
      <c r="E124" s="405">
        <v>473.5</v>
      </c>
      <c r="F124" s="142">
        <v>0</v>
      </c>
      <c r="G124" s="140">
        <v>0</v>
      </c>
      <c r="H124" s="141">
        <v>0</v>
      </c>
      <c r="I124" s="142">
        <v>0</v>
      </c>
      <c r="J124" s="140">
        <v>0</v>
      </c>
      <c r="K124" s="141">
        <v>0</v>
      </c>
      <c r="L124" s="142">
        <v>0</v>
      </c>
      <c r="M124" s="140">
        <v>0</v>
      </c>
      <c r="N124" s="141">
        <v>0</v>
      </c>
      <c r="O124" s="142">
        <v>0</v>
      </c>
      <c r="P124" s="140">
        <v>0</v>
      </c>
      <c r="Q124" s="141">
        <v>0</v>
      </c>
      <c r="R124" s="406">
        <v>455.5</v>
      </c>
      <c r="S124" s="407">
        <v>18</v>
      </c>
      <c r="T124" s="408">
        <v>473.5</v>
      </c>
    </row>
    <row r="125" spans="1:20" ht="18" customHeight="1" x14ac:dyDescent="0.25">
      <c r="A125" s="806"/>
      <c r="B125" s="404" t="s">
        <v>130</v>
      </c>
      <c r="C125" s="139">
        <v>445</v>
      </c>
      <c r="D125" s="140">
        <v>16</v>
      </c>
      <c r="E125" s="405">
        <v>461</v>
      </c>
      <c r="F125" s="142">
        <v>0</v>
      </c>
      <c r="G125" s="140">
        <v>0</v>
      </c>
      <c r="H125" s="141">
        <v>0</v>
      </c>
      <c r="I125" s="142">
        <v>0</v>
      </c>
      <c r="J125" s="140">
        <v>0</v>
      </c>
      <c r="K125" s="141">
        <v>0</v>
      </c>
      <c r="L125" s="142">
        <v>0</v>
      </c>
      <c r="M125" s="140">
        <v>0</v>
      </c>
      <c r="N125" s="141">
        <v>0</v>
      </c>
      <c r="O125" s="142">
        <v>0</v>
      </c>
      <c r="P125" s="140">
        <v>0</v>
      </c>
      <c r="Q125" s="141">
        <v>0</v>
      </c>
      <c r="R125" s="406">
        <v>445</v>
      </c>
      <c r="S125" s="407">
        <v>16</v>
      </c>
      <c r="T125" s="408">
        <v>461</v>
      </c>
    </row>
    <row r="126" spans="1:20" ht="18" customHeight="1" x14ac:dyDescent="0.25">
      <c r="A126" s="806"/>
      <c r="B126" s="404" t="s">
        <v>131</v>
      </c>
      <c r="C126" s="139">
        <v>8458</v>
      </c>
      <c r="D126" s="140">
        <v>2699</v>
      </c>
      <c r="E126" s="405">
        <v>11157</v>
      </c>
      <c r="F126" s="142">
        <v>0</v>
      </c>
      <c r="G126" s="140">
        <v>0</v>
      </c>
      <c r="H126" s="141">
        <v>0</v>
      </c>
      <c r="I126" s="142">
        <v>1200</v>
      </c>
      <c r="J126" s="140">
        <v>550</v>
      </c>
      <c r="K126" s="141">
        <v>1750</v>
      </c>
      <c r="L126" s="142">
        <v>0</v>
      </c>
      <c r="M126" s="140">
        <v>0</v>
      </c>
      <c r="N126" s="141">
        <v>0</v>
      </c>
      <c r="O126" s="142">
        <v>850</v>
      </c>
      <c r="P126" s="140">
        <v>0</v>
      </c>
      <c r="Q126" s="141">
        <v>850</v>
      </c>
      <c r="R126" s="406">
        <v>10508</v>
      </c>
      <c r="S126" s="407">
        <v>3249</v>
      </c>
      <c r="T126" s="408">
        <v>13757</v>
      </c>
    </row>
    <row r="127" spans="1:20" ht="18" customHeight="1" x14ac:dyDescent="0.25">
      <c r="A127" s="806"/>
      <c r="B127" s="404" t="s">
        <v>132</v>
      </c>
      <c r="C127" s="139">
        <v>6143.34</v>
      </c>
      <c r="D127" s="140">
        <v>10673.720000000001</v>
      </c>
      <c r="E127" s="405">
        <v>16817.060000000001</v>
      </c>
      <c r="F127" s="142">
        <v>0</v>
      </c>
      <c r="G127" s="140">
        <v>0</v>
      </c>
      <c r="H127" s="141">
        <v>0</v>
      </c>
      <c r="I127" s="142">
        <v>1505</v>
      </c>
      <c r="J127" s="140">
        <v>1423</v>
      </c>
      <c r="K127" s="141">
        <v>2928</v>
      </c>
      <c r="L127" s="142">
        <v>0</v>
      </c>
      <c r="M127" s="140">
        <v>0</v>
      </c>
      <c r="N127" s="141">
        <v>0</v>
      </c>
      <c r="O127" s="142">
        <v>0</v>
      </c>
      <c r="P127" s="140">
        <v>75</v>
      </c>
      <c r="Q127" s="141">
        <v>75</v>
      </c>
      <c r="R127" s="406">
        <v>7648.34</v>
      </c>
      <c r="S127" s="407">
        <v>12171.720000000001</v>
      </c>
      <c r="T127" s="408">
        <v>19820.060000000001</v>
      </c>
    </row>
    <row r="128" spans="1:20" ht="18" customHeight="1" x14ac:dyDescent="0.25">
      <c r="A128" s="806"/>
      <c r="B128" s="404" t="s">
        <v>133</v>
      </c>
      <c r="C128" s="139">
        <v>7837.3</v>
      </c>
      <c r="D128" s="140">
        <v>8737.5</v>
      </c>
      <c r="E128" s="405">
        <v>16574.8</v>
      </c>
      <c r="F128" s="142">
        <v>0</v>
      </c>
      <c r="G128" s="140">
        <v>0</v>
      </c>
      <c r="H128" s="141">
        <v>0</v>
      </c>
      <c r="I128" s="142">
        <v>8107.5</v>
      </c>
      <c r="J128" s="140">
        <v>1316.5</v>
      </c>
      <c r="K128" s="141">
        <v>9424</v>
      </c>
      <c r="L128" s="142">
        <v>0</v>
      </c>
      <c r="M128" s="140">
        <v>0</v>
      </c>
      <c r="N128" s="141">
        <v>0</v>
      </c>
      <c r="O128" s="142">
        <v>150</v>
      </c>
      <c r="P128" s="140">
        <v>20</v>
      </c>
      <c r="Q128" s="141">
        <v>170</v>
      </c>
      <c r="R128" s="406">
        <v>16094.8</v>
      </c>
      <c r="S128" s="407">
        <v>10074</v>
      </c>
      <c r="T128" s="408">
        <v>26168.799999999999</v>
      </c>
    </row>
    <row r="129" spans="1:20" ht="18" customHeight="1" x14ac:dyDescent="0.25">
      <c r="A129" s="806"/>
      <c r="B129" s="404" t="s">
        <v>134</v>
      </c>
      <c r="C129" s="139">
        <v>14</v>
      </c>
      <c r="D129" s="140">
        <v>0</v>
      </c>
      <c r="E129" s="405">
        <v>14</v>
      </c>
      <c r="F129" s="142">
        <v>0</v>
      </c>
      <c r="G129" s="140">
        <v>0</v>
      </c>
      <c r="H129" s="141">
        <v>0</v>
      </c>
      <c r="I129" s="142">
        <v>0</v>
      </c>
      <c r="J129" s="140">
        <v>0</v>
      </c>
      <c r="K129" s="141">
        <v>0</v>
      </c>
      <c r="L129" s="142">
        <v>0</v>
      </c>
      <c r="M129" s="140">
        <v>0</v>
      </c>
      <c r="N129" s="141">
        <v>0</v>
      </c>
      <c r="O129" s="142">
        <v>0</v>
      </c>
      <c r="P129" s="140">
        <v>0</v>
      </c>
      <c r="Q129" s="141">
        <v>0</v>
      </c>
      <c r="R129" s="406">
        <v>14</v>
      </c>
      <c r="S129" s="407">
        <v>0</v>
      </c>
      <c r="T129" s="408">
        <v>14</v>
      </c>
    </row>
    <row r="130" spans="1:20" ht="18" customHeight="1" x14ac:dyDescent="0.25">
      <c r="A130" s="806"/>
      <c r="B130" s="404" t="s">
        <v>135</v>
      </c>
      <c r="C130" s="139">
        <v>252</v>
      </c>
      <c r="D130" s="140">
        <v>22</v>
      </c>
      <c r="E130" s="405">
        <v>274</v>
      </c>
      <c r="F130" s="142">
        <v>0</v>
      </c>
      <c r="G130" s="140">
        <v>0</v>
      </c>
      <c r="H130" s="141">
        <v>0</v>
      </c>
      <c r="I130" s="142">
        <v>0</v>
      </c>
      <c r="J130" s="140">
        <v>0</v>
      </c>
      <c r="K130" s="141">
        <v>0</v>
      </c>
      <c r="L130" s="142">
        <v>0</v>
      </c>
      <c r="M130" s="140">
        <v>0</v>
      </c>
      <c r="N130" s="141">
        <v>0</v>
      </c>
      <c r="O130" s="142">
        <v>0</v>
      </c>
      <c r="P130" s="140">
        <v>0</v>
      </c>
      <c r="Q130" s="141">
        <v>0</v>
      </c>
      <c r="R130" s="406">
        <v>252</v>
      </c>
      <c r="S130" s="407">
        <v>22</v>
      </c>
      <c r="T130" s="408">
        <v>274</v>
      </c>
    </row>
    <row r="131" spans="1:20" ht="18" customHeight="1" x14ac:dyDescent="0.25">
      <c r="A131" s="806"/>
      <c r="B131" s="404" t="s">
        <v>127</v>
      </c>
      <c r="C131" s="139">
        <v>4260.5</v>
      </c>
      <c r="D131" s="140">
        <v>503</v>
      </c>
      <c r="E131" s="405">
        <v>4763.5</v>
      </c>
      <c r="F131" s="142">
        <v>0</v>
      </c>
      <c r="G131" s="140">
        <v>0</v>
      </c>
      <c r="H131" s="141">
        <v>0</v>
      </c>
      <c r="I131" s="142">
        <v>1631.7</v>
      </c>
      <c r="J131" s="140">
        <v>39.799999999999997</v>
      </c>
      <c r="K131" s="141">
        <v>1671.5</v>
      </c>
      <c r="L131" s="142">
        <v>0</v>
      </c>
      <c r="M131" s="140">
        <v>0</v>
      </c>
      <c r="N131" s="141">
        <v>0</v>
      </c>
      <c r="O131" s="142">
        <v>146</v>
      </c>
      <c r="P131" s="140">
        <v>34.5</v>
      </c>
      <c r="Q131" s="141">
        <v>180.5</v>
      </c>
      <c r="R131" s="406">
        <v>6038.2</v>
      </c>
      <c r="S131" s="407">
        <v>577.29999999999995</v>
      </c>
      <c r="T131" s="408">
        <v>6615.5</v>
      </c>
    </row>
    <row r="132" spans="1:20" ht="18" customHeight="1" x14ac:dyDescent="0.25">
      <c r="A132" s="806"/>
      <c r="B132" s="404" t="s">
        <v>136</v>
      </c>
      <c r="C132" s="139">
        <v>30</v>
      </c>
      <c r="D132" s="140">
        <v>0</v>
      </c>
      <c r="E132" s="405">
        <v>30</v>
      </c>
      <c r="F132" s="142">
        <v>0</v>
      </c>
      <c r="G132" s="140">
        <v>0</v>
      </c>
      <c r="H132" s="141">
        <v>0</v>
      </c>
      <c r="I132" s="142">
        <v>0</v>
      </c>
      <c r="J132" s="140">
        <v>0</v>
      </c>
      <c r="K132" s="141">
        <v>0</v>
      </c>
      <c r="L132" s="142">
        <v>0</v>
      </c>
      <c r="M132" s="140">
        <v>0</v>
      </c>
      <c r="N132" s="141">
        <v>0</v>
      </c>
      <c r="O132" s="142">
        <v>0</v>
      </c>
      <c r="P132" s="140">
        <v>0</v>
      </c>
      <c r="Q132" s="141">
        <v>0</v>
      </c>
      <c r="R132" s="406">
        <v>30</v>
      </c>
      <c r="S132" s="407">
        <v>0</v>
      </c>
      <c r="T132" s="408">
        <v>30</v>
      </c>
    </row>
    <row r="133" spans="1:20" ht="18" customHeight="1" x14ac:dyDescent="0.25">
      <c r="A133" s="806"/>
      <c r="B133" s="404" t="s">
        <v>137</v>
      </c>
      <c r="C133" s="139">
        <v>987.5</v>
      </c>
      <c r="D133" s="140">
        <v>156</v>
      </c>
      <c r="E133" s="405">
        <v>1143.5</v>
      </c>
      <c r="F133" s="142">
        <v>0</v>
      </c>
      <c r="G133" s="140">
        <v>0</v>
      </c>
      <c r="H133" s="141">
        <v>0</v>
      </c>
      <c r="I133" s="142">
        <v>0</v>
      </c>
      <c r="J133" s="140">
        <v>0</v>
      </c>
      <c r="K133" s="141">
        <v>0</v>
      </c>
      <c r="L133" s="142">
        <v>0</v>
      </c>
      <c r="M133" s="140">
        <v>0</v>
      </c>
      <c r="N133" s="141">
        <v>0</v>
      </c>
      <c r="O133" s="142">
        <v>0</v>
      </c>
      <c r="P133" s="140">
        <v>0</v>
      </c>
      <c r="Q133" s="141">
        <v>0</v>
      </c>
      <c r="R133" s="406">
        <v>987.5</v>
      </c>
      <c r="S133" s="407">
        <v>156</v>
      </c>
      <c r="T133" s="408">
        <v>1143.5</v>
      </c>
    </row>
    <row r="134" spans="1:20" ht="18" customHeight="1" x14ac:dyDescent="0.25">
      <c r="A134" s="806"/>
      <c r="B134" s="404" t="s">
        <v>138</v>
      </c>
      <c r="C134" s="139">
        <v>19</v>
      </c>
      <c r="D134" s="140">
        <v>0</v>
      </c>
      <c r="E134" s="405">
        <v>19</v>
      </c>
      <c r="F134" s="142">
        <v>0</v>
      </c>
      <c r="G134" s="140">
        <v>0</v>
      </c>
      <c r="H134" s="141">
        <v>0</v>
      </c>
      <c r="I134" s="142">
        <v>0</v>
      </c>
      <c r="J134" s="140">
        <v>0</v>
      </c>
      <c r="K134" s="141">
        <v>0</v>
      </c>
      <c r="L134" s="142">
        <v>0</v>
      </c>
      <c r="M134" s="140">
        <v>0</v>
      </c>
      <c r="N134" s="141">
        <v>0</v>
      </c>
      <c r="O134" s="142">
        <v>0</v>
      </c>
      <c r="P134" s="140">
        <v>0</v>
      </c>
      <c r="Q134" s="141">
        <v>0</v>
      </c>
      <c r="R134" s="406">
        <v>19</v>
      </c>
      <c r="S134" s="407">
        <v>0</v>
      </c>
      <c r="T134" s="408">
        <v>19</v>
      </c>
    </row>
    <row r="135" spans="1:20" ht="18" customHeight="1" x14ac:dyDescent="0.25">
      <c r="A135" s="806"/>
      <c r="B135" s="404" t="s">
        <v>139</v>
      </c>
      <c r="C135" s="139">
        <v>1100</v>
      </c>
      <c r="D135" s="140">
        <v>380</v>
      </c>
      <c r="E135" s="405">
        <v>1480</v>
      </c>
      <c r="F135" s="142">
        <v>0</v>
      </c>
      <c r="G135" s="140">
        <v>0</v>
      </c>
      <c r="H135" s="141">
        <v>0</v>
      </c>
      <c r="I135" s="142">
        <v>0</v>
      </c>
      <c r="J135" s="140">
        <v>0</v>
      </c>
      <c r="K135" s="141">
        <v>0</v>
      </c>
      <c r="L135" s="142">
        <v>0</v>
      </c>
      <c r="M135" s="140">
        <v>0</v>
      </c>
      <c r="N135" s="141">
        <v>0</v>
      </c>
      <c r="O135" s="142">
        <v>0</v>
      </c>
      <c r="P135" s="140">
        <v>0</v>
      </c>
      <c r="Q135" s="141">
        <v>0</v>
      </c>
      <c r="R135" s="406">
        <v>1100</v>
      </c>
      <c r="S135" s="407">
        <v>380</v>
      </c>
      <c r="T135" s="408">
        <v>1480</v>
      </c>
    </row>
    <row r="136" spans="1:20" ht="18" customHeight="1" x14ac:dyDescent="0.25">
      <c r="A136" s="806"/>
      <c r="B136" s="404" t="s">
        <v>140</v>
      </c>
      <c r="C136" s="139">
        <v>100</v>
      </c>
      <c r="D136" s="140">
        <v>0</v>
      </c>
      <c r="E136" s="405">
        <v>100</v>
      </c>
      <c r="F136" s="142">
        <v>0</v>
      </c>
      <c r="G136" s="140">
        <v>0</v>
      </c>
      <c r="H136" s="141">
        <v>0</v>
      </c>
      <c r="I136" s="142">
        <v>300</v>
      </c>
      <c r="J136" s="140">
        <v>70</v>
      </c>
      <c r="K136" s="141">
        <v>370</v>
      </c>
      <c r="L136" s="142">
        <v>0</v>
      </c>
      <c r="M136" s="140">
        <v>0</v>
      </c>
      <c r="N136" s="141">
        <v>0</v>
      </c>
      <c r="O136" s="142">
        <v>0</v>
      </c>
      <c r="P136" s="140">
        <v>0</v>
      </c>
      <c r="Q136" s="141">
        <v>0</v>
      </c>
      <c r="R136" s="406">
        <v>400</v>
      </c>
      <c r="S136" s="407">
        <v>70</v>
      </c>
      <c r="T136" s="408">
        <v>470</v>
      </c>
    </row>
    <row r="137" spans="1:20" ht="18" customHeight="1" thickBot="1" x14ac:dyDescent="0.3">
      <c r="A137" s="807"/>
      <c r="B137" s="404" t="s">
        <v>141</v>
      </c>
      <c r="C137" s="139">
        <v>140</v>
      </c>
      <c r="D137" s="140">
        <v>0</v>
      </c>
      <c r="E137" s="405">
        <v>140</v>
      </c>
      <c r="F137" s="142">
        <v>0</v>
      </c>
      <c r="G137" s="140">
        <v>0</v>
      </c>
      <c r="H137" s="141">
        <v>0</v>
      </c>
      <c r="I137" s="142">
        <v>0</v>
      </c>
      <c r="J137" s="140">
        <v>0</v>
      </c>
      <c r="K137" s="141">
        <v>0</v>
      </c>
      <c r="L137" s="142">
        <v>0</v>
      </c>
      <c r="M137" s="140">
        <v>0</v>
      </c>
      <c r="N137" s="141">
        <v>0</v>
      </c>
      <c r="O137" s="142">
        <v>0</v>
      </c>
      <c r="P137" s="140">
        <v>0</v>
      </c>
      <c r="Q137" s="141">
        <v>0</v>
      </c>
      <c r="R137" s="406">
        <v>140</v>
      </c>
      <c r="S137" s="407">
        <v>0</v>
      </c>
      <c r="T137" s="408">
        <v>140</v>
      </c>
    </row>
    <row r="138" spans="1:20" ht="18" customHeight="1" thickBot="1" x14ac:dyDescent="0.3">
      <c r="A138" s="815" t="s">
        <v>142</v>
      </c>
      <c r="B138" s="816"/>
      <c r="C138" s="115">
        <f>SUM(C139:C152)</f>
        <v>547342.62</v>
      </c>
      <c r="D138" s="116">
        <f t="shared" ref="D138:T138" si="10">SUM(D139:D152)</f>
        <v>100075.87</v>
      </c>
      <c r="E138" s="393">
        <f t="shared" si="10"/>
        <v>647418.48999999987</v>
      </c>
      <c r="F138" s="118">
        <f t="shared" si="10"/>
        <v>1157.01</v>
      </c>
      <c r="G138" s="116">
        <f t="shared" si="10"/>
        <v>560</v>
      </c>
      <c r="H138" s="117">
        <f t="shared" si="10"/>
        <v>1717.01</v>
      </c>
      <c r="I138" s="118">
        <f t="shared" si="10"/>
        <v>306624.46999999997</v>
      </c>
      <c r="J138" s="116">
        <f t="shared" si="10"/>
        <v>75442.259999999995</v>
      </c>
      <c r="K138" s="117">
        <f t="shared" si="10"/>
        <v>382066.73</v>
      </c>
      <c r="L138" s="118">
        <f t="shared" si="10"/>
        <v>171.5</v>
      </c>
      <c r="M138" s="116">
        <f t="shared" si="10"/>
        <v>450</v>
      </c>
      <c r="N138" s="117">
        <f t="shared" si="10"/>
        <v>621.5</v>
      </c>
      <c r="O138" s="118">
        <f t="shared" si="10"/>
        <v>47148.53</v>
      </c>
      <c r="P138" s="116">
        <f t="shared" si="10"/>
        <v>11574.829999999998</v>
      </c>
      <c r="Q138" s="117">
        <f t="shared" si="10"/>
        <v>58723.360000000001</v>
      </c>
      <c r="R138" s="119">
        <f t="shared" si="10"/>
        <v>902444.13</v>
      </c>
      <c r="S138" s="120">
        <f t="shared" si="10"/>
        <v>188102.96000000002</v>
      </c>
      <c r="T138" s="121">
        <f t="shared" si="10"/>
        <v>1090547.0900000001</v>
      </c>
    </row>
    <row r="139" spans="1:20" ht="18" customHeight="1" x14ac:dyDescent="0.25">
      <c r="A139" s="805" t="s">
        <v>143</v>
      </c>
      <c r="B139" s="404" t="s">
        <v>144</v>
      </c>
      <c r="C139" s="139">
        <v>99312.63</v>
      </c>
      <c r="D139" s="140">
        <v>15521.56</v>
      </c>
      <c r="E139" s="405">
        <v>114834.19</v>
      </c>
      <c r="F139" s="142">
        <v>907.01</v>
      </c>
      <c r="G139" s="140">
        <v>285</v>
      </c>
      <c r="H139" s="141">
        <v>1192.01</v>
      </c>
      <c r="I139" s="142">
        <v>94278.16</v>
      </c>
      <c r="J139" s="140">
        <v>15140.85</v>
      </c>
      <c r="K139" s="141">
        <v>109419.01000000001</v>
      </c>
      <c r="L139" s="142">
        <v>0</v>
      </c>
      <c r="M139" s="140">
        <v>0</v>
      </c>
      <c r="N139" s="141">
        <v>0</v>
      </c>
      <c r="O139" s="142">
        <v>7393.3</v>
      </c>
      <c r="P139" s="140">
        <v>949.75</v>
      </c>
      <c r="Q139" s="141">
        <v>8343.0499999999993</v>
      </c>
      <c r="R139" s="406">
        <v>201891.09999999998</v>
      </c>
      <c r="S139" s="407">
        <v>31897.16</v>
      </c>
      <c r="T139" s="408">
        <v>233788.26</v>
      </c>
    </row>
    <row r="140" spans="1:20" ht="18" customHeight="1" x14ac:dyDescent="0.25">
      <c r="A140" s="806"/>
      <c r="B140" s="404" t="s">
        <v>145</v>
      </c>
      <c r="C140" s="139">
        <v>682.25</v>
      </c>
      <c r="D140" s="140">
        <v>234</v>
      </c>
      <c r="E140" s="405">
        <v>916.25</v>
      </c>
      <c r="F140" s="142">
        <v>0</v>
      </c>
      <c r="G140" s="140">
        <v>0</v>
      </c>
      <c r="H140" s="141">
        <v>0</v>
      </c>
      <c r="I140" s="142">
        <v>7595</v>
      </c>
      <c r="J140" s="140">
        <v>2490</v>
      </c>
      <c r="K140" s="141">
        <v>10085</v>
      </c>
      <c r="L140" s="142">
        <v>0</v>
      </c>
      <c r="M140" s="140">
        <v>0</v>
      </c>
      <c r="N140" s="141">
        <v>0</v>
      </c>
      <c r="O140" s="142">
        <v>9898</v>
      </c>
      <c r="P140" s="140">
        <v>770</v>
      </c>
      <c r="Q140" s="141">
        <v>10668</v>
      </c>
      <c r="R140" s="406">
        <v>18175.25</v>
      </c>
      <c r="S140" s="407">
        <v>3494</v>
      </c>
      <c r="T140" s="408">
        <v>21669.25</v>
      </c>
    </row>
    <row r="141" spans="1:20" ht="18" customHeight="1" x14ac:dyDescent="0.25">
      <c r="A141" s="806"/>
      <c r="B141" s="404" t="s">
        <v>146</v>
      </c>
      <c r="C141" s="139">
        <v>62041.82</v>
      </c>
      <c r="D141" s="140">
        <v>4198.1000000000004</v>
      </c>
      <c r="E141" s="405">
        <v>66239.92</v>
      </c>
      <c r="F141" s="142">
        <v>0</v>
      </c>
      <c r="G141" s="140">
        <v>0</v>
      </c>
      <c r="H141" s="141">
        <v>0</v>
      </c>
      <c r="I141" s="142">
        <v>5648.09</v>
      </c>
      <c r="J141" s="140">
        <v>550</v>
      </c>
      <c r="K141" s="141">
        <v>6198.09</v>
      </c>
      <c r="L141" s="142">
        <v>52.5</v>
      </c>
      <c r="M141" s="140">
        <v>0</v>
      </c>
      <c r="N141" s="141">
        <v>52.5</v>
      </c>
      <c r="O141" s="142">
        <v>2596.7600000000002</v>
      </c>
      <c r="P141" s="140">
        <v>475</v>
      </c>
      <c r="Q141" s="141">
        <v>3071.76</v>
      </c>
      <c r="R141" s="406">
        <v>70339.17</v>
      </c>
      <c r="S141" s="407">
        <v>5223.1000000000004</v>
      </c>
      <c r="T141" s="408">
        <v>75562.26999999999</v>
      </c>
    </row>
    <row r="142" spans="1:20" ht="18" customHeight="1" x14ac:dyDescent="0.25">
      <c r="A142" s="806"/>
      <c r="B142" s="404" t="s">
        <v>147</v>
      </c>
      <c r="C142" s="139">
        <v>56879.770000000004</v>
      </c>
      <c r="D142" s="140">
        <v>24134.6</v>
      </c>
      <c r="E142" s="405">
        <v>81014.37</v>
      </c>
      <c r="F142" s="142">
        <v>0</v>
      </c>
      <c r="G142" s="140">
        <v>255</v>
      </c>
      <c r="H142" s="141">
        <v>255</v>
      </c>
      <c r="I142" s="142">
        <v>31175.620000000003</v>
      </c>
      <c r="J142" s="140">
        <v>27886</v>
      </c>
      <c r="K142" s="141">
        <v>59061.62</v>
      </c>
      <c r="L142" s="142">
        <v>0</v>
      </c>
      <c r="M142" s="140">
        <v>0</v>
      </c>
      <c r="N142" s="141">
        <v>0</v>
      </c>
      <c r="O142" s="142">
        <v>1475</v>
      </c>
      <c r="P142" s="140">
        <v>968.55</v>
      </c>
      <c r="Q142" s="141">
        <v>2443.5500000000002</v>
      </c>
      <c r="R142" s="406">
        <v>89530.390000000014</v>
      </c>
      <c r="S142" s="407">
        <v>53244.15</v>
      </c>
      <c r="T142" s="408">
        <v>142774.53999999998</v>
      </c>
    </row>
    <row r="143" spans="1:20" ht="18" customHeight="1" x14ac:dyDescent="0.25">
      <c r="A143" s="806"/>
      <c r="B143" s="404" t="s">
        <v>148</v>
      </c>
      <c r="C143" s="139">
        <v>186</v>
      </c>
      <c r="D143" s="140">
        <v>70</v>
      </c>
      <c r="E143" s="405">
        <v>256</v>
      </c>
      <c r="F143" s="142">
        <v>0</v>
      </c>
      <c r="G143" s="140">
        <v>0</v>
      </c>
      <c r="H143" s="141">
        <v>0</v>
      </c>
      <c r="I143" s="142">
        <v>0</v>
      </c>
      <c r="J143" s="140">
        <v>0</v>
      </c>
      <c r="K143" s="141">
        <v>0</v>
      </c>
      <c r="L143" s="142">
        <v>44</v>
      </c>
      <c r="M143" s="140">
        <v>0</v>
      </c>
      <c r="N143" s="141">
        <v>44</v>
      </c>
      <c r="O143" s="142">
        <v>0</v>
      </c>
      <c r="P143" s="140">
        <v>0</v>
      </c>
      <c r="Q143" s="141">
        <v>0</v>
      </c>
      <c r="R143" s="406">
        <v>230</v>
      </c>
      <c r="S143" s="407">
        <v>70</v>
      </c>
      <c r="T143" s="408">
        <v>300</v>
      </c>
    </row>
    <row r="144" spans="1:20" ht="18" customHeight="1" x14ac:dyDescent="0.25">
      <c r="A144" s="806"/>
      <c r="B144" s="404" t="s">
        <v>143</v>
      </c>
      <c r="C144" s="139">
        <v>25</v>
      </c>
      <c r="D144" s="140">
        <v>10</v>
      </c>
      <c r="E144" s="405">
        <v>35</v>
      </c>
      <c r="F144" s="142">
        <v>0</v>
      </c>
      <c r="G144" s="140">
        <v>0</v>
      </c>
      <c r="H144" s="141">
        <v>0</v>
      </c>
      <c r="I144" s="142">
        <v>0</v>
      </c>
      <c r="J144" s="140">
        <v>0</v>
      </c>
      <c r="K144" s="141">
        <v>0</v>
      </c>
      <c r="L144" s="142">
        <v>0</v>
      </c>
      <c r="M144" s="140">
        <v>0</v>
      </c>
      <c r="N144" s="141">
        <v>0</v>
      </c>
      <c r="O144" s="142">
        <v>0</v>
      </c>
      <c r="P144" s="140">
        <v>0</v>
      </c>
      <c r="Q144" s="141">
        <v>0</v>
      </c>
      <c r="R144" s="406">
        <v>25</v>
      </c>
      <c r="S144" s="407">
        <v>10</v>
      </c>
      <c r="T144" s="408">
        <v>35</v>
      </c>
    </row>
    <row r="145" spans="1:20" ht="18" customHeight="1" x14ac:dyDescent="0.25">
      <c r="A145" s="806"/>
      <c r="B145" s="404" t="s">
        <v>149</v>
      </c>
      <c r="C145" s="139">
        <v>1610</v>
      </c>
      <c r="D145" s="140">
        <v>1578</v>
      </c>
      <c r="E145" s="405">
        <v>3188</v>
      </c>
      <c r="F145" s="142">
        <v>0</v>
      </c>
      <c r="G145" s="140">
        <v>0</v>
      </c>
      <c r="H145" s="141">
        <v>0</v>
      </c>
      <c r="I145" s="142">
        <v>352.5</v>
      </c>
      <c r="J145" s="140">
        <v>661</v>
      </c>
      <c r="K145" s="141">
        <v>1013.5</v>
      </c>
      <c r="L145" s="142">
        <v>0</v>
      </c>
      <c r="M145" s="140">
        <v>0</v>
      </c>
      <c r="N145" s="141">
        <v>0</v>
      </c>
      <c r="O145" s="142">
        <v>0</v>
      </c>
      <c r="P145" s="140">
        <v>4967</v>
      </c>
      <c r="Q145" s="141">
        <v>4967</v>
      </c>
      <c r="R145" s="406">
        <v>1962.5</v>
      </c>
      <c r="S145" s="407">
        <v>7206</v>
      </c>
      <c r="T145" s="408">
        <v>9168.5</v>
      </c>
    </row>
    <row r="146" spans="1:20" ht="18" customHeight="1" x14ac:dyDescent="0.25">
      <c r="A146" s="806"/>
      <c r="B146" s="404" t="s">
        <v>150</v>
      </c>
      <c r="C146" s="139">
        <v>40641.5</v>
      </c>
      <c r="D146" s="140">
        <v>13934.97</v>
      </c>
      <c r="E146" s="405">
        <v>54576.47</v>
      </c>
      <c r="F146" s="142">
        <v>0</v>
      </c>
      <c r="G146" s="140">
        <v>0</v>
      </c>
      <c r="H146" s="141">
        <v>0</v>
      </c>
      <c r="I146" s="142">
        <v>256.3</v>
      </c>
      <c r="J146" s="140">
        <v>252.38</v>
      </c>
      <c r="K146" s="141">
        <v>508.68</v>
      </c>
      <c r="L146" s="142">
        <v>0</v>
      </c>
      <c r="M146" s="140">
        <v>0</v>
      </c>
      <c r="N146" s="141">
        <v>0</v>
      </c>
      <c r="O146" s="142">
        <v>0</v>
      </c>
      <c r="P146" s="140">
        <v>0</v>
      </c>
      <c r="Q146" s="141">
        <v>0</v>
      </c>
      <c r="R146" s="406">
        <v>40897.800000000003</v>
      </c>
      <c r="S146" s="407">
        <v>14187.349999999999</v>
      </c>
      <c r="T146" s="408">
        <v>55085.15</v>
      </c>
    </row>
    <row r="147" spans="1:20" ht="18" customHeight="1" x14ac:dyDescent="0.25">
      <c r="A147" s="806"/>
      <c r="B147" s="404" t="s">
        <v>151</v>
      </c>
      <c r="C147" s="139">
        <v>87347.81</v>
      </c>
      <c r="D147" s="140">
        <v>9426.14</v>
      </c>
      <c r="E147" s="405">
        <v>96773.95</v>
      </c>
      <c r="F147" s="142">
        <v>0</v>
      </c>
      <c r="G147" s="140">
        <v>0</v>
      </c>
      <c r="H147" s="141">
        <v>0</v>
      </c>
      <c r="I147" s="142">
        <v>24955.05</v>
      </c>
      <c r="J147" s="140">
        <v>3740.85</v>
      </c>
      <c r="K147" s="141">
        <v>28695.899999999998</v>
      </c>
      <c r="L147" s="142">
        <v>0</v>
      </c>
      <c r="M147" s="140">
        <v>0</v>
      </c>
      <c r="N147" s="141">
        <v>0</v>
      </c>
      <c r="O147" s="142">
        <v>0</v>
      </c>
      <c r="P147" s="140">
        <v>0</v>
      </c>
      <c r="Q147" s="141">
        <v>0</v>
      </c>
      <c r="R147" s="406">
        <v>112302.86</v>
      </c>
      <c r="S147" s="407">
        <v>13166.99</v>
      </c>
      <c r="T147" s="408">
        <v>125469.84999999999</v>
      </c>
    </row>
    <row r="148" spans="1:20" ht="18" customHeight="1" x14ac:dyDescent="0.25">
      <c r="A148" s="806"/>
      <c r="B148" s="404" t="s">
        <v>152</v>
      </c>
      <c r="C148" s="139">
        <v>18</v>
      </c>
      <c r="D148" s="140">
        <v>3</v>
      </c>
      <c r="E148" s="405">
        <v>21</v>
      </c>
      <c r="F148" s="142">
        <v>0</v>
      </c>
      <c r="G148" s="140">
        <v>0</v>
      </c>
      <c r="H148" s="141">
        <v>0</v>
      </c>
      <c r="I148" s="142">
        <v>32</v>
      </c>
      <c r="J148" s="140">
        <v>52</v>
      </c>
      <c r="K148" s="141">
        <v>84</v>
      </c>
      <c r="L148" s="142">
        <v>75</v>
      </c>
      <c r="M148" s="140">
        <v>450</v>
      </c>
      <c r="N148" s="141">
        <v>525</v>
      </c>
      <c r="O148" s="142">
        <v>0</v>
      </c>
      <c r="P148" s="140">
        <v>0</v>
      </c>
      <c r="Q148" s="141">
        <v>0</v>
      </c>
      <c r="R148" s="406">
        <v>125</v>
      </c>
      <c r="S148" s="407">
        <v>505</v>
      </c>
      <c r="T148" s="408">
        <v>630</v>
      </c>
    </row>
    <row r="149" spans="1:20" ht="18" customHeight="1" x14ac:dyDescent="0.25">
      <c r="A149" s="806"/>
      <c r="B149" s="404" t="s">
        <v>153</v>
      </c>
      <c r="C149" s="139">
        <v>154.16000000000003</v>
      </c>
      <c r="D149" s="140">
        <v>0</v>
      </c>
      <c r="E149" s="405">
        <v>154.16000000000003</v>
      </c>
      <c r="F149" s="142">
        <v>0</v>
      </c>
      <c r="G149" s="140">
        <v>0</v>
      </c>
      <c r="H149" s="141">
        <v>0</v>
      </c>
      <c r="I149" s="142">
        <v>230</v>
      </c>
      <c r="J149" s="140">
        <v>205</v>
      </c>
      <c r="K149" s="141">
        <v>435</v>
      </c>
      <c r="L149" s="142">
        <v>0</v>
      </c>
      <c r="M149" s="140">
        <v>0</v>
      </c>
      <c r="N149" s="141">
        <v>0</v>
      </c>
      <c r="O149" s="142">
        <v>103</v>
      </c>
      <c r="P149" s="140">
        <v>72.25</v>
      </c>
      <c r="Q149" s="141">
        <v>175.25</v>
      </c>
      <c r="R149" s="406">
        <v>487.16</v>
      </c>
      <c r="S149" s="407">
        <v>277.25</v>
      </c>
      <c r="T149" s="408">
        <v>764.41000000000008</v>
      </c>
    </row>
    <row r="150" spans="1:20" ht="18" customHeight="1" x14ac:dyDescent="0.25">
      <c r="A150" s="806"/>
      <c r="B150" s="404" t="s">
        <v>154</v>
      </c>
      <c r="C150" s="139">
        <v>1640</v>
      </c>
      <c r="D150" s="140">
        <v>283</v>
      </c>
      <c r="E150" s="405">
        <v>1923</v>
      </c>
      <c r="F150" s="142">
        <v>0</v>
      </c>
      <c r="G150" s="140">
        <v>0</v>
      </c>
      <c r="H150" s="141">
        <v>0</v>
      </c>
      <c r="I150" s="142">
        <v>3025</v>
      </c>
      <c r="J150" s="140">
        <v>0</v>
      </c>
      <c r="K150" s="141">
        <v>3025</v>
      </c>
      <c r="L150" s="142">
        <v>0</v>
      </c>
      <c r="M150" s="140">
        <v>0</v>
      </c>
      <c r="N150" s="141">
        <v>0</v>
      </c>
      <c r="O150" s="142">
        <v>0</v>
      </c>
      <c r="P150" s="140">
        <v>0</v>
      </c>
      <c r="Q150" s="141">
        <v>0</v>
      </c>
      <c r="R150" s="406">
        <v>4665</v>
      </c>
      <c r="S150" s="407">
        <v>283</v>
      </c>
      <c r="T150" s="408">
        <v>4948</v>
      </c>
    </row>
    <row r="151" spans="1:20" ht="18" customHeight="1" x14ac:dyDescent="0.25">
      <c r="A151" s="806"/>
      <c r="B151" s="404" t="s">
        <v>155</v>
      </c>
      <c r="C151" s="139">
        <v>195793.5</v>
      </c>
      <c r="D151" s="140">
        <v>30514.59</v>
      </c>
      <c r="E151" s="405">
        <v>226308.09</v>
      </c>
      <c r="F151" s="142">
        <v>250</v>
      </c>
      <c r="G151" s="140">
        <v>20</v>
      </c>
      <c r="H151" s="141">
        <v>270</v>
      </c>
      <c r="I151" s="142">
        <v>138876.74999999997</v>
      </c>
      <c r="J151" s="140">
        <v>24414.18</v>
      </c>
      <c r="K151" s="141">
        <v>163290.92999999996</v>
      </c>
      <c r="L151" s="142">
        <v>0</v>
      </c>
      <c r="M151" s="140">
        <v>0</v>
      </c>
      <c r="N151" s="141">
        <v>0</v>
      </c>
      <c r="O151" s="142">
        <v>25682.47</v>
      </c>
      <c r="P151" s="140">
        <v>3372.2799999999997</v>
      </c>
      <c r="Q151" s="141">
        <v>29054.75</v>
      </c>
      <c r="R151" s="406">
        <v>360602.72</v>
      </c>
      <c r="S151" s="407">
        <v>58321.05</v>
      </c>
      <c r="T151" s="408">
        <v>418923.76999999996</v>
      </c>
    </row>
    <row r="152" spans="1:20" ht="18" customHeight="1" thickBot="1" x14ac:dyDescent="0.3">
      <c r="A152" s="807"/>
      <c r="B152" s="404" t="s">
        <v>156</v>
      </c>
      <c r="C152" s="139">
        <v>1010.1800000000001</v>
      </c>
      <c r="D152" s="140">
        <v>167.91</v>
      </c>
      <c r="E152" s="405">
        <v>1178.0900000000001</v>
      </c>
      <c r="F152" s="142">
        <v>0</v>
      </c>
      <c r="G152" s="140">
        <v>0</v>
      </c>
      <c r="H152" s="141">
        <v>0</v>
      </c>
      <c r="I152" s="142">
        <v>200</v>
      </c>
      <c r="J152" s="140">
        <v>50</v>
      </c>
      <c r="K152" s="141">
        <v>250</v>
      </c>
      <c r="L152" s="142">
        <v>0</v>
      </c>
      <c r="M152" s="140">
        <v>0</v>
      </c>
      <c r="N152" s="141">
        <v>0</v>
      </c>
      <c r="O152" s="142">
        <v>0</v>
      </c>
      <c r="P152" s="140">
        <v>0</v>
      </c>
      <c r="Q152" s="141">
        <v>0</v>
      </c>
      <c r="R152" s="406">
        <v>1210.18</v>
      </c>
      <c r="S152" s="407">
        <v>217.91</v>
      </c>
      <c r="T152" s="408">
        <v>1428.0900000000001</v>
      </c>
    </row>
    <row r="153" spans="1:20" ht="18" customHeight="1" thickBot="1" x14ac:dyDescent="0.3">
      <c r="A153" s="815" t="s">
        <v>159</v>
      </c>
      <c r="B153" s="816"/>
      <c r="C153" s="115">
        <f>SUM(C154:C167)</f>
        <v>524</v>
      </c>
      <c r="D153" s="116">
        <f t="shared" ref="D153:T153" si="11">SUM(D154:D167)</f>
        <v>107.5</v>
      </c>
      <c r="E153" s="393">
        <f t="shared" si="11"/>
        <v>631.5</v>
      </c>
      <c r="F153" s="118">
        <f t="shared" si="11"/>
        <v>0</v>
      </c>
      <c r="G153" s="116">
        <f t="shared" si="11"/>
        <v>0</v>
      </c>
      <c r="H153" s="117">
        <f t="shared" si="11"/>
        <v>0</v>
      </c>
      <c r="I153" s="118">
        <f t="shared" si="11"/>
        <v>36737.619999999995</v>
      </c>
      <c r="J153" s="116">
        <f t="shared" si="11"/>
        <v>8255.7099999999991</v>
      </c>
      <c r="K153" s="117">
        <f t="shared" si="11"/>
        <v>44993.33</v>
      </c>
      <c r="L153" s="118">
        <f t="shared" si="11"/>
        <v>24</v>
      </c>
      <c r="M153" s="116">
        <f t="shared" si="11"/>
        <v>0</v>
      </c>
      <c r="N153" s="117">
        <f t="shared" si="11"/>
        <v>24</v>
      </c>
      <c r="O153" s="118">
        <f t="shared" si="11"/>
        <v>6612.18</v>
      </c>
      <c r="P153" s="116">
        <f t="shared" si="11"/>
        <v>480.32</v>
      </c>
      <c r="Q153" s="117">
        <f t="shared" si="11"/>
        <v>7092.5</v>
      </c>
      <c r="R153" s="119">
        <f t="shared" si="11"/>
        <v>43897.8</v>
      </c>
      <c r="S153" s="120">
        <f t="shared" si="11"/>
        <v>8843.5300000000007</v>
      </c>
      <c r="T153" s="121">
        <f t="shared" si="11"/>
        <v>52741.33</v>
      </c>
    </row>
    <row r="154" spans="1:20" ht="18" customHeight="1" x14ac:dyDescent="0.25">
      <c r="A154" s="805" t="s">
        <v>160</v>
      </c>
      <c r="B154" s="404" t="s">
        <v>161</v>
      </c>
      <c r="C154" s="139">
        <v>0</v>
      </c>
      <c r="D154" s="140">
        <v>0</v>
      </c>
      <c r="E154" s="405">
        <v>0</v>
      </c>
      <c r="F154" s="142">
        <v>0</v>
      </c>
      <c r="G154" s="140">
        <v>0</v>
      </c>
      <c r="H154" s="141">
        <v>0</v>
      </c>
      <c r="I154" s="142">
        <v>286</v>
      </c>
      <c r="J154" s="140">
        <v>46</v>
      </c>
      <c r="K154" s="141">
        <v>332</v>
      </c>
      <c r="L154" s="142">
        <v>0</v>
      </c>
      <c r="M154" s="140">
        <v>0</v>
      </c>
      <c r="N154" s="141">
        <v>0</v>
      </c>
      <c r="O154" s="142">
        <v>0</v>
      </c>
      <c r="P154" s="140">
        <v>0</v>
      </c>
      <c r="Q154" s="141">
        <v>0</v>
      </c>
      <c r="R154" s="406">
        <v>286</v>
      </c>
      <c r="S154" s="407">
        <v>46</v>
      </c>
      <c r="T154" s="408">
        <v>332</v>
      </c>
    </row>
    <row r="155" spans="1:20" ht="18" customHeight="1" x14ac:dyDescent="0.25">
      <c r="A155" s="806"/>
      <c r="B155" s="404" t="s">
        <v>162</v>
      </c>
      <c r="C155" s="139">
        <v>0</v>
      </c>
      <c r="D155" s="140">
        <v>0</v>
      </c>
      <c r="E155" s="405">
        <v>0</v>
      </c>
      <c r="F155" s="142">
        <v>0</v>
      </c>
      <c r="G155" s="140">
        <v>0</v>
      </c>
      <c r="H155" s="141">
        <v>0</v>
      </c>
      <c r="I155" s="142">
        <v>1129.5</v>
      </c>
      <c r="J155" s="140">
        <v>197.93</v>
      </c>
      <c r="K155" s="141">
        <v>1327.43</v>
      </c>
      <c r="L155" s="142">
        <v>0</v>
      </c>
      <c r="M155" s="140">
        <v>0</v>
      </c>
      <c r="N155" s="141">
        <v>0</v>
      </c>
      <c r="O155" s="142">
        <v>0</v>
      </c>
      <c r="P155" s="140">
        <v>0</v>
      </c>
      <c r="Q155" s="141">
        <v>0</v>
      </c>
      <c r="R155" s="406">
        <v>1129.5</v>
      </c>
      <c r="S155" s="407">
        <v>197.93</v>
      </c>
      <c r="T155" s="408">
        <v>1327.43</v>
      </c>
    </row>
    <row r="156" spans="1:20" ht="18" customHeight="1" x14ac:dyDescent="0.25">
      <c r="A156" s="806"/>
      <c r="B156" s="404" t="s">
        <v>163</v>
      </c>
      <c r="C156" s="139">
        <v>0</v>
      </c>
      <c r="D156" s="140">
        <v>0</v>
      </c>
      <c r="E156" s="405">
        <v>0</v>
      </c>
      <c r="F156" s="142">
        <v>0</v>
      </c>
      <c r="G156" s="140">
        <v>0</v>
      </c>
      <c r="H156" s="141">
        <v>0</v>
      </c>
      <c r="I156" s="142">
        <v>7148.5</v>
      </c>
      <c r="J156" s="140">
        <v>1414</v>
      </c>
      <c r="K156" s="141">
        <v>8562.5</v>
      </c>
      <c r="L156" s="142">
        <v>0</v>
      </c>
      <c r="M156" s="140">
        <v>0</v>
      </c>
      <c r="N156" s="141">
        <v>0</v>
      </c>
      <c r="O156" s="142">
        <v>0</v>
      </c>
      <c r="P156" s="140">
        <v>0</v>
      </c>
      <c r="Q156" s="141">
        <v>0</v>
      </c>
      <c r="R156" s="406">
        <v>7148.5</v>
      </c>
      <c r="S156" s="407">
        <v>1414</v>
      </c>
      <c r="T156" s="408">
        <v>8562.5</v>
      </c>
    </row>
    <row r="157" spans="1:20" ht="18" customHeight="1" x14ac:dyDescent="0.25">
      <c r="A157" s="806"/>
      <c r="B157" s="404" t="s">
        <v>300</v>
      </c>
      <c r="C157" s="139">
        <v>0</v>
      </c>
      <c r="D157" s="140">
        <v>0</v>
      </c>
      <c r="E157" s="405">
        <v>0</v>
      </c>
      <c r="F157" s="142">
        <v>0</v>
      </c>
      <c r="G157" s="140">
        <v>0</v>
      </c>
      <c r="H157" s="141">
        <v>0</v>
      </c>
      <c r="I157" s="142">
        <v>2351.5</v>
      </c>
      <c r="J157" s="140">
        <v>721</v>
      </c>
      <c r="K157" s="141">
        <v>3072.5</v>
      </c>
      <c r="L157" s="142">
        <v>0</v>
      </c>
      <c r="M157" s="140">
        <v>0</v>
      </c>
      <c r="N157" s="141">
        <v>0</v>
      </c>
      <c r="O157" s="142">
        <v>0</v>
      </c>
      <c r="P157" s="140">
        <v>0</v>
      </c>
      <c r="Q157" s="141">
        <v>0</v>
      </c>
      <c r="R157" s="406">
        <v>2351.5</v>
      </c>
      <c r="S157" s="407">
        <v>721</v>
      </c>
      <c r="T157" s="408">
        <v>3072.5</v>
      </c>
    </row>
    <row r="158" spans="1:20" ht="18" customHeight="1" x14ac:dyDescent="0.25">
      <c r="A158" s="806"/>
      <c r="B158" s="404" t="s">
        <v>292</v>
      </c>
      <c r="C158" s="139">
        <v>83</v>
      </c>
      <c r="D158" s="140">
        <v>49</v>
      </c>
      <c r="E158" s="405">
        <v>132</v>
      </c>
      <c r="F158" s="142">
        <v>0</v>
      </c>
      <c r="G158" s="140">
        <v>0</v>
      </c>
      <c r="H158" s="141">
        <v>0</v>
      </c>
      <c r="I158" s="142">
        <v>0</v>
      </c>
      <c r="J158" s="140">
        <v>0</v>
      </c>
      <c r="K158" s="141">
        <v>0</v>
      </c>
      <c r="L158" s="142">
        <v>0</v>
      </c>
      <c r="M158" s="140">
        <v>0</v>
      </c>
      <c r="N158" s="141">
        <v>0</v>
      </c>
      <c r="O158" s="142">
        <v>0</v>
      </c>
      <c r="P158" s="140">
        <v>0</v>
      </c>
      <c r="Q158" s="141">
        <v>0</v>
      </c>
      <c r="R158" s="406">
        <v>83</v>
      </c>
      <c r="S158" s="407">
        <v>49</v>
      </c>
      <c r="T158" s="408">
        <v>132</v>
      </c>
    </row>
    <row r="159" spans="1:20" ht="18" customHeight="1" x14ac:dyDescent="0.25">
      <c r="A159" s="806"/>
      <c r="B159" s="404" t="s">
        <v>164</v>
      </c>
      <c r="C159" s="139">
        <v>0</v>
      </c>
      <c r="D159" s="140">
        <v>0</v>
      </c>
      <c r="E159" s="405">
        <v>0</v>
      </c>
      <c r="F159" s="142">
        <v>0</v>
      </c>
      <c r="G159" s="140">
        <v>0</v>
      </c>
      <c r="H159" s="141">
        <v>0</v>
      </c>
      <c r="I159" s="142">
        <v>950</v>
      </c>
      <c r="J159" s="140">
        <v>80</v>
      </c>
      <c r="K159" s="141">
        <v>1030</v>
      </c>
      <c r="L159" s="142">
        <v>0</v>
      </c>
      <c r="M159" s="140">
        <v>0</v>
      </c>
      <c r="N159" s="141">
        <v>0</v>
      </c>
      <c r="O159" s="142">
        <v>0</v>
      </c>
      <c r="P159" s="140">
        <v>0</v>
      </c>
      <c r="Q159" s="141">
        <v>0</v>
      </c>
      <c r="R159" s="406">
        <v>950</v>
      </c>
      <c r="S159" s="407">
        <v>80</v>
      </c>
      <c r="T159" s="408">
        <v>1030</v>
      </c>
    </row>
    <row r="160" spans="1:20" ht="18" customHeight="1" x14ac:dyDescent="0.25">
      <c r="A160" s="806"/>
      <c r="B160" s="404" t="s">
        <v>165</v>
      </c>
      <c r="C160" s="139">
        <v>0</v>
      </c>
      <c r="D160" s="140">
        <v>0</v>
      </c>
      <c r="E160" s="405">
        <v>0</v>
      </c>
      <c r="F160" s="142">
        <v>0</v>
      </c>
      <c r="G160" s="140">
        <v>0</v>
      </c>
      <c r="H160" s="141">
        <v>0</v>
      </c>
      <c r="I160" s="142">
        <v>3412</v>
      </c>
      <c r="J160" s="140">
        <v>807</v>
      </c>
      <c r="K160" s="141">
        <v>4219</v>
      </c>
      <c r="L160" s="142">
        <v>0</v>
      </c>
      <c r="M160" s="140">
        <v>0</v>
      </c>
      <c r="N160" s="141">
        <v>0</v>
      </c>
      <c r="O160" s="142">
        <v>2040</v>
      </c>
      <c r="P160" s="140">
        <v>0</v>
      </c>
      <c r="Q160" s="141">
        <v>2040</v>
      </c>
      <c r="R160" s="406">
        <v>5452</v>
      </c>
      <c r="S160" s="407">
        <v>807</v>
      </c>
      <c r="T160" s="408">
        <v>6259</v>
      </c>
    </row>
    <row r="161" spans="1:20" ht="18" customHeight="1" x14ac:dyDescent="0.25">
      <c r="A161" s="806"/>
      <c r="B161" s="404" t="s">
        <v>166</v>
      </c>
      <c r="C161" s="139">
        <v>0</v>
      </c>
      <c r="D161" s="140">
        <v>0</v>
      </c>
      <c r="E161" s="405">
        <v>0</v>
      </c>
      <c r="F161" s="142">
        <v>0</v>
      </c>
      <c r="G161" s="140">
        <v>0</v>
      </c>
      <c r="H161" s="141">
        <v>0</v>
      </c>
      <c r="I161" s="142">
        <v>6993.35</v>
      </c>
      <c r="J161" s="140">
        <v>2986.1499999999996</v>
      </c>
      <c r="K161" s="141">
        <v>9979.5</v>
      </c>
      <c r="L161" s="142">
        <v>0</v>
      </c>
      <c r="M161" s="140">
        <v>0</v>
      </c>
      <c r="N161" s="141">
        <v>0</v>
      </c>
      <c r="O161" s="142">
        <v>0</v>
      </c>
      <c r="P161" s="140">
        <v>0</v>
      </c>
      <c r="Q161" s="141">
        <v>0</v>
      </c>
      <c r="R161" s="406">
        <v>6993.35</v>
      </c>
      <c r="S161" s="407">
        <v>2986.1499999999996</v>
      </c>
      <c r="T161" s="408">
        <v>9979.5</v>
      </c>
    </row>
    <row r="162" spans="1:20" ht="18" customHeight="1" x14ac:dyDescent="0.25">
      <c r="A162" s="806"/>
      <c r="B162" s="404" t="s">
        <v>293</v>
      </c>
      <c r="C162" s="139">
        <v>50</v>
      </c>
      <c r="D162" s="140">
        <v>15</v>
      </c>
      <c r="E162" s="405">
        <v>65</v>
      </c>
      <c r="F162" s="142">
        <v>0</v>
      </c>
      <c r="G162" s="140">
        <v>0</v>
      </c>
      <c r="H162" s="141">
        <v>0</v>
      </c>
      <c r="I162" s="142">
        <v>23</v>
      </c>
      <c r="J162" s="140">
        <v>0</v>
      </c>
      <c r="K162" s="141">
        <v>23</v>
      </c>
      <c r="L162" s="142">
        <v>0</v>
      </c>
      <c r="M162" s="140">
        <v>0</v>
      </c>
      <c r="N162" s="141">
        <v>0</v>
      </c>
      <c r="O162" s="142">
        <v>0</v>
      </c>
      <c r="P162" s="140">
        <v>0</v>
      </c>
      <c r="Q162" s="141">
        <v>0</v>
      </c>
      <c r="R162" s="406">
        <v>73</v>
      </c>
      <c r="S162" s="407">
        <v>15</v>
      </c>
      <c r="T162" s="408">
        <v>88</v>
      </c>
    </row>
    <row r="163" spans="1:20" ht="18" customHeight="1" x14ac:dyDescent="0.25">
      <c r="A163" s="806"/>
      <c r="B163" s="404" t="s">
        <v>168</v>
      </c>
      <c r="C163" s="139">
        <v>0</v>
      </c>
      <c r="D163" s="140">
        <v>0</v>
      </c>
      <c r="E163" s="405">
        <v>0</v>
      </c>
      <c r="F163" s="142">
        <v>0</v>
      </c>
      <c r="G163" s="140">
        <v>0</v>
      </c>
      <c r="H163" s="141">
        <v>0</v>
      </c>
      <c r="I163" s="142">
        <v>2707.5</v>
      </c>
      <c r="J163" s="140">
        <v>744.5</v>
      </c>
      <c r="K163" s="141">
        <v>3452</v>
      </c>
      <c r="L163" s="142">
        <v>0</v>
      </c>
      <c r="M163" s="140">
        <v>0</v>
      </c>
      <c r="N163" s="141">
        <v>0</v>
      </c>
      <c r="O163" s="142">
        <v>0</v>
      </c>
      <c r="P163" s="140">
        <v>0</v>
      </c>
      <c r="Q163" s="141">
        <v>0</v>
      </c>
      <c r="R163" s="406">
        <v>2707.5</v>
      </c>
      <c r="S163" s="407">
        <v>744.5</v>
      </c>
      <c r="T163" s="408">
        <v>3452</v>
      </c>
    </row>
    <row r="164" spans="1:20" ht="18" customHeight="1" x14ac:dyDescent="0.25">
      <c r="A164" s="806"/>
      <c r="B164" s="404" t="s">
        <v>169</v>
      </c>
      <c r="C164" s="139">
        <v>0</v>
      </c>
      <c r="D164" s="140">
        <v>0</v>
      </c>
      <c r="E164" s="405">
        <v>0</v>
      </c>
      <c r="F164" s="142">
        <v>0</v>
      </c>
      <c r="G164" s="140">
        <v>0</v>
      </c>
      <c r="H164" s="141">
        <v>0</v>
      </c>
      <c r="I164" s="142">
        <v>95</v>
      </c>
      <c r="J164" s="140">
        <v>20</v>
      </c>
      <c r="K164" s="141">
        <v>115</v>
      </c>
      <c r="L164" s="142">
        <v>0</v>
      </c>
      <c r="M164" s="140">
        <v>0</v>
      </c>
      <c r="N164" s="141">
        <v>0</v>
      </c>
      <c r="O164" s="142">
        <v>0</v>
      </c>
      <c r="P164" s="140">
        <v>0</v>
      </c>
      <c r="Q164" s="141">
        <v>0</v>
      </c>
      <c r="R164" s="406">
        <v>95</v>
      </c>
      <c r="S164" s="407">
        <v>20</v>
      </c>
      <c r="T164" s="408">
        <v>115</v>
      </c>
    </row>
    <row r="165" spans="1:20" ht="18" customHeight="1" x14ac:dyDescent="0.25">
      <c r="A165" s="806"/>
      <c r="B165" s="404" t="s">
        <v>294</v>
      </c>
      <c r="C165" s="139">
        <v>100</v>
      </c>
      <c r="D165" s="140">
        <v>0</v>
      </c>
      <c r="E165" s="405">
        <v>100</v>
      </c>
      <c r="F165" s="142">
        <v>0</v>
      </c>
      <c r="G165" s="140">
        <v>0</v>
      </c>
      <c r="H165" s="141">
        <v>0</v>
      </c>
      <c r="I165" s="142">
        <v>1825</v>
      </c>
      <c r="J165" s="140">
        <v>90</v>
      </c>
      <c r="K165" s="141">
        <v>1915</v>
      </c>
      <c r="L165" s="142">
        <v>0</v>
      </c>
      <c r="M165" s="140">
        <v>0</v>
      </c>
      <c r="N165" s="141">
        <v>0</v>
      </c>
      <c r="O165" s="142">
        <v>0</v>
      </c>
      <c r="P165" s="140">
        <v>0</v>
      </c>
      <c r="Q165" s="141">
        <v>0</v>
      </c>
      <c r="R165" s="406">
        <v>1925</v>
      </c>
      <c r="S165" s="407">
        <v>90</v>
      </c>
      <c r="T165" s="408">
        <v>2015</v>
      </c>
    </row>
    <row r="166" spans="1:20" ht="18" customHeight="1" x14ac:dyDescent="0.25">
      <c r="A166" s="806"/>
      <c r="B166" s="404" t="s">
        <v>160</v>
      </c>
      <c r="C166" s="139">
        <v>291</v>
      </c>
      <c r="D166" s="140">
        <v>43.5</v>
      </c>
      <c r="E166" s="405">
        <v>334.5</v>
      </c>
      <c r="F166" s="142">
        <v>0</v>
      </c>
      <c r="G166" s="140">
        <v>0</v>
      </c>
      <c r="H166" s="141">
        <v>0</v>
      </c>
      <c r="I166" s="142">
        <v>8109.27</v>
      </c>
      <c r="J166" s="140">
        <v>876.13</v>
      </c>
      <c r="K166" s="141">
        <v>8985.4</v>
      </c>
      <c r="L166" s="142">
        <v>0</v>
      </c>
      <c r="M166" s="140">
        <v>0</v>
      </c>
      <c r="N166" s="141">
        <v>0</v>
      </c>
      <c r="O166" s="142">
        <v>3061.6800000000003</v>
      </c>
      <c r="P166" s="140">
        <v>325.32</v>
      </c>
      <c r="Q166" s="141">
        <v>3387.0000000000005</v>
      </c>
      <c r="R166" s="406">
        <v>11461.95</v>
      </c>
      <c r="S166" s="407">
        <v>1244.95</v>
      </c>
      <c r="T166" s="408">
        <v>12706.9</v>
      </c>
    </row>
    <row r="167" spans="1:20" ht="18" customHeight="1" thickBot="1" x14ac:dyDescent="0.3">
      <c r="A167" s="807"/>
      <c r="B167" s="404" t="s">
        <v>170</v>
      </c>
      <c r="C167" s="139">
        <v>0</v>
      </c>
      <c r="D167" s="140">
        <v>0</v>
      </c>
      <c r="E167" s="405">
        <v>0</v>
      </c>
      <c r="F167" s="142">
        <v>0</v>
      </c>
      <c r="G167" s="140">
        <v>0</v>
      </c>
      <c r="H167" s="141">
        <v>0</v>
      </c>
      <c r="I167" s="142">
        <v>1707</v>
      </c>
      <c r="J167" s="140">
        <v>273</v>
      </c>
      <c r="K167" s="141">
        <v>1980</v>
      </c>
      <c r="L167" s="142">
        <v>24</v>
      </c>
      <c r="M167" s="140">
        <v>0</v>
      </c>
      <c r="N167" s="141">
        <v>24</v>
      </c>
      <c r="O167" s="142">
        <v>1510.5</v>
      </c>
      <c r="P167" s="140">
        <v>155</v>
      </c>
      <c r="Q167" s="141">
        <v>1665.5</v>
      </c>
      <c r="R167" s="406">
        <v>3241.5</v>
      </c>
      <c r="S167" s="407">
        <v>428</v>
      </c>
      <c r="T167" s="408">
        <v>3669.5</v>
      </c>
    </row>
    <row r="168" spans="1:20" ht="18" customHeight="1" thickBot="1" x14ac:dyDescent="0.3">
      <c r="A168" s="815" t="s">
        <v>171</v>
      </c>
      <c r="B168" s="816"/>
      <c r="C168" s="115">
        <f>SUM(C169:C185)</f>
        <v>343.22</v>
      </c>
      <c r="D168" s="116">
        <f t="shared" ref="D168:T168" si="12">SUM(D169:D185)</f>
        <v>1101.51</v>
      </c>
      <c r="E168" s="393">
        <f t="shared" si="12"/>
        <v>1444.73</v>
      </c>
      <c r="F168" s="118">
        <f t="shared" si="12"/>
        <v>0</v>
      </c>
      <c r="G168" s="116">
        <f t="shared" si="12"/>
        <v>0</v>
      </c>
      <c r="H168" s="117">
        <f t="shared" si="12"/>
        <v>0</v>
      </c>
      <c r="I168" s="118">
        <f t="shared" si="12"/>
        <v>6830.7</v>
      </c>
      <c r="J168" s="116">
        <f t="shared" si="12"/>
        <v>12245.890000000001</v>
      </c>
      <c r="K168" s="117">
        <f t="shared" si="12"/>
        <v>19076.59</v>
      </c>
      <c r="L168" s="118">
        <f t="shared" si="12"/>
        <v>0</v>
      </c>
      <c r="M168" s="116">
        <f t="shared" si="12"/>
        <v>0</v>
      </c>
      <c r="N168" s="117">
        <f t="shared" si="12"/>
        <v>0</v>
      </c>
      <c r="O168" s="118">
        <f t="shared" si="12"/>
        <v>57934.89</v>
      </c>
      <c r="P168" s="116">
        <f t="shared" si="12"/>
        <v>257087.02000000002</v>
      </c>
      <c r="Q168" s="117">
        <f t="shared" si="12"/>
        <v>315021.90999999997</v>
      </c>
      <c r="R168" s="119">
        <f t="shared" si="12"/>
        <v>65108.810000000012</v>
      </c>
      <c r="S168" s="120">
        <f t="shared" si="12"/>
        <v>270434.42</v>
      </c>
      <c r="T168" s="121">
        <f t="shared" si="12"/>
        <v>335543.23</v>
      </c>
    </row>
    <row r="169" spans="1:20" ht="18" customHeight="1" x14ac:dyDescent="0.25">
      <c r="A169" s="805" t="s">
        <v>172</v>
      </c>
      <c r="B169" s="404" t="s">
        <v>173</v>
      </c>
      <c r="C169" s="139">
        <v>104.9</v>
      </c>
      <c r="D169" s="140">
        <v>489.65</v>
      </c>
      <c r="E169" s="405">
        <v>594.54999999999995</v>
      </c>
      <c r="F169" s="142">
        <v>0</v>
      </c>
      <c r="G169" s="140">
        <v>0</v>
      </c>
      <c r="H169" s="141">
        <v>0</v>
      </c>
      <c r="I169" s="142">
        <v>1222.5200000000002</v>
      </c>
      <c r="J169" s="140">
        <v>1988.8100000000002</v>
      </c>
      <c r="K169" s="141">
        <v>3211.3300000000004</v>
      </c>
      <c r="L169" s="142">
        <v>0</v>
      </c>
      <c r="M169" s="140">
        <v>0</v>
      </c>
      <c r="N169" s="141">
        <v>0</v>
      </c>
      <c r="O169" s="142">
        <v>15778.44999999999</v>
      </c>
      <c r="P169" s="140">
        <v>42424.530000000006</v>
      </c>
      <c r="Q169" s="141">
        <v>58202.979999999996</v>
      </c>
      <c r="R169" s="406">
        <v>17105.869999999992</v>
      </c>
      <c r="S169" s="407">
        <v>44902.990000000005</v>
      </c>
      <c r="T169" s="408">
        <v>62008.859999999993</v>
      </c>
    </row>
    <row r="170" spans="1:20" ht="18" customHeight="1" x14ac:dyDescent="0.25">
      <c r="A170" s="806"/>
      <c r="B170" s="404" t="s">
        <v>174</v>
      </c>
      <c r="C170" s="139">
        <v>20.75</v>
      </c>
      <c r="D170" s="140">
        <v>9</v>
      </c>
      <c r="E170" s="405">
        <v>29.75</v>
      </c>
      <c r="F170" s="142">
        <v>0</v>
      </c>
      <c r="G170" s="140">
        <v>0</v>
      </c>
      <c r="H170" s="141">
        <v>0</v>
      </c>
      <c r="I170" s="142">
        <v>468.33000000000004</v>
      </c>
      <c r="J170" s="140">
        <v>882.84</v>
      </c>
      <c r="K170" s="141">
        <v>1351.17</v>
      </c>
      <c r="L170" s="142">
        <v>0</v>
      </c>
      <c r="M170" s="140">
        <v>0</v>
      </c>
      <c r="N170" s="141">
        <v>0</v>
      </c>
      <c r="O170" s="142">
        <v>3179.87</v>
      </c>
      <c r="P170" s="140">
        <v>20114.010000000002</v>
      </c>
      <c r="Q170" s="141">
        <v>23293.88</v>
      </c>
      <c r="R170" s="406">
        <v>3668.95</v>
      </c>
      <c r="S170" s="407">
        <v>21005.850000000002</v>
      </c>
      <c r="T170" s="408">
        <v>24674.800000000003</v>
      </c>
    </row>
    <row r="171" spans="1:20" ht="18" customHeight="1" x14ac:dyDescent="0.25">
      <c r="A171" s="806"/>
      <c r="B171" s="404" t="s">
        <v>175</v>
      </c>
      <c r="C171" s="139">
        <v>17.8</v>
      </c>
      <c r="D171" s="140">
        <v>0</v>
      </c>
      <c r="E171" s="405">
        <v>17.8</v>
      </c>
      <c r="F171" s="142">
        <v>0</v>
      </c>
      <c r="G171" s="140">
        <v>0</v>
      </c>
      <c r="H171" s="141">
        <v>0</v>
      </c>
      <c r="I171" s="142">
        <v>2324.2999999999997</v>
      </c>
      <c r="J171" s="140">
        <v>4363.51</v>
      </c>
      <c r="K171" s="141">
        <v>6687.8099999999995</v>
      </c>
      <c r="L171" s="142">
        <v>0</v>
      </c>
      <c r="M171" s="140">
        <v>0</v>
      </c>
      <c r="N171" s="141">
        <v>0</v>
      </c>
      <c r="O171" s="142">
        <v>14787.490000000005</v>
      </c>
      <c r="P171" s="140">
        <v>73171.289999999994</v>
      </c>
      <c r="Q171" s="141">
        <v>87958.78</v>
      </c>
      <c r="R171" s="406">
        <v>17129.590000000004</v>
      </c>
      <c r="S171" s="407">
        <v>77534.799999999988</v>
      </c>
      <c r="T171" s="408">
        <v>94664.39</v>
      </c>
    </row>
    <row r="172" spans="1:20" ht="18" customHeight="1" x14ac:dyDescent="0.25">
      <c r="A172" s="806"/>
      <c r="B172" s="404" t="s">
        <v>176</v>
      </c>
      <c r="C172" s="139">
        <v>65</v>
      </c>
      <c r="D172" s="140">
        <v>0</v>
      </c>
      <c r="E172" s="405">
        <v>65</v>
      </c>
      <c r="F172" s="142">
        <v>0</v>
      </c>
      <c r="G172" s="140">
        <v>0</v>
      </c>
      <c r="H172" s="141">
        <v>0</v>
      </c>
      <c r="I172" s="142">
        <v>70.539999999999992</v>
      </c>
      <c r="J172" s="140">
        <v>225.60000000000002</v>
      </c>
      <c r="K172" s="141">
        <v>296.14</v>
      </c>
      <c r="L172" s="142">
        <v>0</v>
      </c>
      <c r="M172" s="140">
        <v>0</v>
      </c>
      <c r="N172" s="141">
        <v>0</v>
      </c>
      <c r="O172" s="142">
        <v>160.82</v>
      </c>
      <c r="P172" s="140">
        <v>1539.9</v>
      </c>
      <c r="Q172" s="141">
        <v>1700.72</v>
      </c>
      <c r="R172" s="406">
        <v>296.36</v>
      </c>
      <c r="S172" s="407">
        <v>1765.5</v>
      </c>
      <c r="T172" s="408">
        <v>2061.86</v>
      </c>
    </row>
    <row r="173" spans="1:20" ht="18" customHeight="1" x14ac:dyDescent="0.25">
      <c r="A173" s="806"/>
      <c r="B173" s="404" t="s">
        <v>177</v>
      </c>
      <c r="C173" s="139">
        <v>0</v>
      </c>
      <c r="D173" s="140">
        <v>0</v>
      </c>
      <c r="E173" s="405">
        <v>0</v>
      </c>
      <c r="F173" s="142">
        <v>0</v>
      </c>
      <c r="G173" s="140">
        <v>0</v>
      </c>
      <c r="H173" s="141">
        <v>0</v>
      </c>
      <c r="I173" s="142">
        <v>583.75</v>
      </c>
      <c r="J173" s="140">
        <v>528</v>
      </c>
      <c r="K173" s="141">
        <v>1111.75</v>
      </c>
      <c r="L173" s="142">
        <v>0</v>
      </c>
      <c r="M173" s="140">
        <v>0</v>
      </c>
      <c r="N173" s="141">
        <v>0</v>
      </c>
      <c r="O173" s="142">
        <v>4697.6499999999996</v>
      </c>
      <c r="P173" s="140">
        <v>9125.2100000000009</v>
      </c>
      <c r="Q173" s="141">
        <v>13822.86</v>
      </c>
      <c r="R173" s="406">
        <v>5281.4</v>
      </c>
      <c r="S173" s="407">
        <v>9653.2100000000009</v>
      </c>
      <c r="T173" s="408">
        <v>14934.61</v>
      </c>
    </row>
    <row r="174" spans="1:20" ht="18" customHeight="1" x14ac:dyDescent="0.25">
      <c r="A174" s="806"/>
      <c r="B174" s="404" t="s">
        <v>178</v>
      </c>
      <c r="C174" s="139">
        <v>0</v>
      </c>
      <c r="D174" s="140">
        <v>0</v>
      </c>
      <c r="E174" s="405">
        <v>0</v>
      </c>
      <c r="F174" s="142">
        <v>0</v>
      </c>
      <c r="G174" s="140">
        <v>0</v>
      </c>
      <c r="H174" s="141">
        <v>0</v>
      </c>
      <c r="I174" s="142">
        <v>35</v>
      </c>
      <c r="J174" s="140">
        <v>30.5</v>
      </c>
      <c r="K174" s="141">
        <v>65.5</v>
      </c>
      <c r="L174" s="142">
        <v>0</v>
      </c>
      <c r="M174" s="140">
        <v>0</v>
      </c>
      <c r="N174" s="141">
        <v>0</v>
      </c>
      <c r="O174" s="142">
        <v>138.69999999999999</v>
      </c>
      <c r="P174" s="140">
        <v>483.5</v>
      </c>
      <c r="Q174" s="141">
        <v>622.20000000000005</v>
      </c>
      <c r="R174" s="406">
        <v>173.7</v>
      </c>
      <c r="S174" s="407">
        <v>514</v>
      </c>
      <c r="T174" s="408">
        <v>687.7</v>
      </c>
    </row>
    <row r="175" spans="1:20" ht="18" customHeight="1" x14ac:dyDescent="0.25">
      <c r="A175" s="806"/>
      <c r="B175" s="404" t="s">
        <v>179</v>
      </c>
      <c r="C175" s="139">
        <v>20.5</v>
      </c>
      <c r="D175" s="140">
        <v>213</v>
      </c>
      <c r="E175" s="405">
        <v>233.5</v>
      </c>
      <c r="F175" s="142">
        <v>0</v>
      </c>
      <c r="G175" s="140">
        <v>0</v>
      </c>
      <c r="H175" s="141">
        <v>0</v>
      </c>
      <c r="I175" s="142">
        <v>644.73</v>
      </c>
      <c r="J175" s="140">
        <v>696.37</v>
      </c>
      <c r="K175" s="141">
        <v>1341.1</v>
      </c>
      <c r="L175" s="142">
        <v>0</v>
      </c>
      <c r="M175" s="140">
        <v>0</v>
      </c>
      <c r="N175" s="141">
        <v>0</v>
      </c>
      <c r="O175" s="142">
        <v>4551.9599999999991</v>
      </c>
      <c r="P175" s="140">
        <v>9461.48</v>
      </c>
      <c r="Q175" s="141">
        <v>14013.439999999999</v>
      </c>
      <c r="R175" s="406">
        <v>5217.1899999999987</v>
      </c>
      <c r="S175" s="407">
        <v>10370.85</v>
      </c>
      <c r="T175" s="408">
        <v>15588.039999999999</v>
      </c>
    </row>
    <row r="176" spans="1:20" ht="18" customHeight="1" x14ac:dyDescent="0.25">
      <c r="A176" s="806"/>
      <c r="B176" s="404" t="s">
        <v>180</v>
      </c>
      <c r="C176" s="139">
        <v>0</v>
      </c>
      <c r="D176" s="140">
        <v>0</v>
      </c>
      <c r="E176" s="405">
        <v>0</v>
      </c>
      <c r="F176" s="142">
        <v>0</v>
      </c>
      <c r="G176" s="140">
        <v>0</v>
      </c>
      <c r="H176" s="141">
        <v>0</v>
      </c>
      <c r="I176" s="142">
        <v>0</v>
      </c>
      <c r="J176" s="140">
        <v>0</v>
      </c>
      <c r="K176" s="141">
        <v>0</v>
      </c>
      <c r="L176" s="142">
        <v>0</v>
      </c>
      <c r="M176" s="140">
        <v>0</v>
      </c>
      <c r="N176" s="141">
        <v>0</v>
      </c>
      <c r="O176" s="142">
        <v>26.5</v>
      </c>
      <c r="P176" s="140">
        <v>45</v>
      </c>
      <c r="Q176" s="141">
        <v>71.5</v>
      </c>
      <c r="R176" s="406">
        <v>26.5</v>
      </c>
      <c r="S176" s="407">
        <v>45</v>
      </c>
      <c r="T176" s="408">
        <v>71.5</v>
      </c>
    </row>
    <row r="177" spans="1:20" ht="18" customHeight="1" x14ac:dyDescent="0.25">
      <c r="A177" s="806"/>
      <c r="B177" s="404" t="s">
        <v>181</v>
      </c>
      <c r="C177" s="139">
        <v>0</v>
      </c>
      <c r="D177" s="140">
        <v>0</v>
      </c>
      <c r="E177" s="405">
        <v>0</v>
      </c>
      <c r="F177" s="142">
        <v>0</v>
      </c>
      <c r="G177" s="140">
        <v>0</v>
      </c>
      <c r="H177" s="141">
        <v>0</v>
      </c>
      <c r="I177" s="142">
        <v>15</v>
      </c>
      <c r="J177" s="140">
        <v>19.8</v>
      </c>
      <c r="K177" s="141">
        <v>34.799999999999997</v>
      </c>
      <c r="L177" s="142">
        <v>0</v>
      </c>
      <c r="M177" s="140">
        <v>0</v>
      </c>
      <c r="N177" s="141">
        <v>0</v>
      </c>
      <c r="O177" s="142">
        <v>288.02999999999997</v>
      </c>
      <c r="P177" s="140">
        <v>514.35</v>
      </c>
      <c r="Q177" s="141">
        <v>802.38</v>
      </c>
      <c r="R177" s="406">
        <v>303.02999999999997</v>
      </c>
      <c r="S177" s="407">
        <v>534.15</v>
      </c>
      <c r="T177" s="408">
        <v>837.18</v>
      </c>
    </row>
    <row r="178" spans="1:20" ht="18" customHeight="1" x14ac:dyDescent="0.25">
      <c r="A178" s="806"/>
      <c r="B178" s="404" t="s">
        <v>182</v>
      </c>
      <c r="C178" s="139">
        <v>0</v>
      </c>
      <c r="D178" s="140">
        <v>215</v>
      </c>
      <c r="E178" s="405">
        <v>215</v>
      </c>
      <c r="F178" s="142">
        <v>0</v>
      </c>
      <c r="G178" s="140">
        <v>0</v>
      </c>
      <c r="H178" s="141">
        <v>0</v>
      </c>
      <c r="I178" s="142">
        <v>144.37</v>
      </c>
      <c r="J178" s="140">
        <v>258.25</v>
      </c>
      <c r="K178" s="141">
        <v>402.62</v>
      </c>
      <c r="L178" s="142">
        <v>0</v>
      </c>
      <c r="M178" s="140">
        <v>0</v>
      </c>
      <c r="N178" s="141">
        <v>0</v>
      </c>
      <c r="O178" s="142">
        <v>688.67000000000007</v>
      </c>
      <c r="P178" s="140">
        <v>1954.3399999999997</v>
      </c>
      <c r="Q178" s="141">
        <v>2643.0099999999998</v>
      </c>
      <c r="R178" s="406">
        <v>833.04000000000008</v>
      </c>
      <c r="S178" s="407">
        <v>2427.5899999999997</v>
      </c>
      <c r="T178" s="408">
        <v>3260.6299999999997</v>
      </c>
    </row>
    <row r="179" spans="1:20" ht="18" customHeight="1" x14ac:dyDescent="0.25">
      <c r="A179" s="806"/>
      <c r="B179" s="404" t="s">
        <v>183</v>
      </c>
      <c r="C179" s="139">
        <v>6.45</v>
      </c>
      <c r="D179" s="140">
        <v>25.2</v>
      </c>
      <c r="E179" s="405">
        <v>31.65</v>
      </c>
      <c r="F179" s="142">
        <v>0</v>
      </c>
      <c r="G179" s="140">
        <v>0</v>
      </c>
      <c r="H179" s="141">
        <v>0</v>
      </c>
      <c r="I179" s="142">
        <v>872.46</v>
      </c>
      <c r="J179" s="140">
        <v>1667.42</v>
      </c>
      <c r="K179" s="141">
        <v>2539.88</v>
      </c>
      <c r="L179" s="142">
        <v>0</v>
      </c>
      <c r="M179" s="140">
        <v>0</v>
      </c>
      <c r="N179" s="141">
        <v>0</v>
      </c>
      <c r="O179" s="142">
        <v>8527.0400000000009</v>
      </c>
      <c r="P179" s="140">
        <v>77388.12</v>
      </c>
      <c r="Q179" s="141">
        <v>85915.16</v>
      </c>
      <c r="R179" s="406">
        <v>9405.9500000000007</v>
      </c>
      <c r="S179" s="407">
        <v>79080.739999999991</v>
      </c>
      <c r="T179" s="408">
        <v>88486.69</v>
      </c>
    </row>
    <row r="180" spans="1:20" ht="18" customHeight="1" x14ac:dyDescent="0.25">
      <c r="A180" s="806"/>
      <c r="B180" s="404" t="s">
        <v>172</v>
      </c>
      <c r="C180" s="139">
        <v>14.66</v>
      </c>
      <c r="D180" s="140">
        <v>14.66</v>
      </c>
      <c r="E180" s="405">
        <v>29.32</v>
      </c>
      <c r="F180" s="142">
        <v>0</v>
      </c>
      <c r="G180" s="140">
        <v>0</v>
      </c>
      <c r="H180" s="141">
        <v>0</v>
      </c>
      <c r="I180" s="142">
        <v>0</v>
      </c>
      <c r="J180" s="140">
        <v>0</v>
      </c>
      <c r="K180" s="141">
        <v>0</v>
      </c>
      <c r="L180" s="142">
        <v>0</v>
      </c>
      <c r="M180" s="140">
        <v>0</v>
      </c>
      <c r="N180" s="141">
        <v>0</v>
      </c>
      <c r="O180" s="142">
        <v>0</v>
      </c>
      <c r="P180" s="140">
        <v>0</v>
      </c>
      <c r="Q180" s="141">
        <v>0</v>
      </c>
      <c r="R180" s="406">
        <v>14.66</v>
      </c>
      <c r="S180" s="407">
        <v>14.66</v>
      </c>
      <c r="T180" s="408">
        <v>29.32</v>
      </c>
    </row>
    <row r="181" spans="1:20" ht="18" customHeight="1" x14ac:dyDescent="0.25">
      <c r="A181" s="806"/>
      <c r="B181" s="404" t="s">
        <v>184</v>
      </c>
      <c r="C181" s="139">
        <v>0</v>
      </c>
      <c r="D181" s="140">
        <v>0</v>
      </c>
      <c r="E181" s="405">
        <v>0</v>
      </c>
      <c r="F181" s="142">
        <v>0</v>
      </c>
      <c r="G181" s="140">
        <v>0</v>
      </c>
      <c r="H181" s="141">
        <v>0</v>
      </c>
      <c r="I181" s="142">
        <v>0</v>
      </c>
      <c r="J181" s="140">
        <v>0</v>
      </c>
      <c r="K181" s="141">
        <v>0</v>
      </c>
      <c r="L181" s="142">
        <v>0</v>
      </c>
      <c r="M181" s="140">
        <v>0</v>
      </c>
      <c r="N181" s="141">
        <v>0</v>
      </c>
      <c r="O181" s="142">
        <v>195</v>
      </c>
      <c r="P181" s="140">
        <v>157</v>
      </c>
      <c r="Q181" s="141">
        <v>352</v>
      </c>
      <c r="R181" s="406">
        <v>195</v>
      </c>
      <c r="S181" s="407">
        <v>157</v>
      </c>
      <c r="T181" s="408">
        <v>352</v>
      </c>
    </row>
    <row r="182" spans="1:20" ht="18" customHeight="1" x14ac:dyDescent="0.25">
      <c r="A182" s="806"/>
      <c r="B182" s="404" t="s">
        <v>185</v>
      </c>
      <c r="C182" s="139">
        <v>85</v>
      </c>
      <c r="D182" s="140">
        <v>135</v>
      </c>
      <c r="E182" s="405">
        <v>220</v>
      </c>
      <c r="F182" s="142">
        <v>0</v>
      </c>
      <c r="G182" s="140">
        <v>0</v>
      </c>
      <c r="H182" s="141">
        <v>0</v>
      </c>
      <c r="I182" s="142">
        <v>240</v>
      </c>
      <c r="J182" s="140">
        <v>557.95000000000005</v>
      </c>
      <c r="K182" s="141">
        <v>797.95</v>
      </c>
      <c r="L182" s="142">
        <v>0</v>
      </c>
      <c r="M182" s="140">
        <v>0</v>
      </c>
      <c r="N182" s="141">
        <v>0</v>
      </c>
      <c r="O182" s="142">
        <v>2564.3000000000002</v>
      </c>
      <c r="P182" s="140">
        <v>5112.5</v>
      </c>
      <c r="Q182" s="141">
        <v>7676.8</v>
      </c>
      <c r="R182" s="406">
        <v>2889.3</v>
      </c>
      <c r="S182" s="407">
        <v>5805.45</v>
      </c>
      <c r="T182" s="408">
        <v>8694.75</v>
      </c>
    </row>
    <row r="183" spans="1:20" ht="18" customHeight="1" x14ac:dyDescent="0.25">
      <c r="A183" s="806"/>
      <c r="B183" s="404" t="s">
        <v>189</v>
      </c>
      <c r="C183" s="139">
        <v>0</v>
      </c>
      <c r="D183" s="140">
        <v>0</v>
      </c>
      <c r="E183" s="405">
        <v>0</v>
      </c>
      <c r="F183" s="142">
        <v>0</v>
      </c>
      <c r="G183" s="140">
        <v>0</v>
      </c>
      <c r="H183" s="141">
        <v>0</v>
      </c>
      <c r="I183" s="142">
        <v>94</v>
      </c>
      <c r="J183" s="140">
        <v>81.5</v>
      </c>
      <c r="K183" s="141">
        <v>175.5</v>
      </c>
      <c r="L183" s="142">
        <v>0</v>
      </c>
      <c r="M183" s="140">
        <v>0</v>
      </c>
      <c r="N183" s="141">
        <v>0</v>
      </c>
      <c r="O183" s="142">
        <v>390.05</v>
      </c>
      <c r="P183" s="140">
        <v>476</v>
      </c>
      <c r="Q183" s="141">
        <v>866.05</v>
      </c>
      <c r="R183" s="406">
        <v>484.05</v>
      </c>
      <c r="S183" s="407">
        <v>557.5</v>
      </c>
      <c r="T183" s="408">
        <v>1041.55</v>
      </c>
    </row>
    <row r="184" spans="1:20" ht="18" customHeight="1" x14ac:dyDescent="0.25">
      <c r="A184" s="806"/>
      <c r="B184" s="404" t="s">
        <v>186</v>
      </c>
      <c r="C184" s="139">
        <v>8.16</v>
      </c>
      <c r="D184" s="140">
        <v>0</v>
      </c>
      <c r="E184" s="405">
        <v>8.16</v>
      </c>
      <c r="F184" s="142">
        <v>0</v>
      </c>
      <c r="G184" s="140">
        <v>0</v>
      </c>
      <c r="H184" s="141">
        <v>0</v>
      </c>
      <c r="I184" s="142">
        <v>88.2</v>
      </c>
      <c r="J184" s="140">
        <v>859.1400000000001</v>
      </c>
      <c r="K184" s="141">
        <v>947.34000000000015</v>
      </c>
      <c r="L184" s="142">
        <v>0</v>
      </c>
      <c r="M184" s="140">
        <v>0</v>
      </c>
      <c r="N184" s="141">
        <v>0</v>
      </c>
      <c r="O184" s="142">
        <v>1749.36</v>
      </c>
      <c r="P184" s="140">
        <v>14864.13</v>
      </c>
      <c r="Q184" s="141">
        <v>16613.489999999998</v>
      </c>
      <c r="R184" s="406">
        <v>1845.7199999999998</v>
      </c>
      <c r="S184" s="407">
        <v>15723.269999999999</v>
      </c>
      <c r="T184" s="408">
        <v>17568.989999999998</v>
      </c>
    </row>
    <row r="185" spans="1:20" ht="18" customHeight="1" thickBot="1" x14ac:dyDescent="0.3">
      <c r="A185" s="807"/>
      <c r="B185" s="404" t="s">
        <v>187</v>
      </c>
      <c r="C185" s="139">
        <v>0</v>
      </c>
      <c r="D185" s="140">
        <v>0</v>
      </c>
      <c r="E185" s="405">
        <v>0</v>
      </c>
      <c r="F185" s="142">
        <v>0</v>
      </c>
      <c r="G185" s="140">
        <v>0</v>
      </c>
      <c r="H185" s="141">
        <v>0</v>
      </c>
      <c r="I185" s="142">
        <v>27.5</v>
      </c>
      <c r="J185" s="140">
        <v>86.2</v>
      </c>
      <c r="K185" s="141">
        <v>113.7</v>
      </c>
      <c r="L185" s="142">
        <v>0</v>
      </c>
      <c r="M185" s="140">
        <v>0</v>
      </c>
      <c r="N185" s="141">
        <v>0</v>
      </c>
      <c r="O185" s="142">
        <v>211</v>
      </c>
      <c r="P185" s="140">
        <v>255.66</v>
      </c>
      <c r="Q185" s="141">
        <v>466.65999999999997</v>
      </c>
      <c r="R185" s="406">
        <v>238.5</v>
      </c>
      <c r="S185" s="407">
        <v>341.86</v>
      </c>
      <c r="T185" s="408">
        <v>580.36</v>
      </c>
    </row>
    <row r="186" spans="1:20" ht="18" customHeight="1" thickBot="1" x14ac:dyDescent="0.3">
      <c r="A186" s="815" t="s">
        <v>190</v>
      </c>
      <c r="B186" s="816"/>
      <c r="C186" s="115">
        <f>SUM(C187:C203)</f>
        <v>128291.72</v>
      </c>
      <c r="D186" s="116">
        <f t="shared" ref="D186:T186" si="13">SUM(D187:D203)</f>
        <v>197015.91999999998</v>
      </c>
      <c r="E186" s="393">
        <f t="shared" si="13"/>
        <v>325307.6399999999</v>
      </c>
      <c r="F186" s="118">
        <f t="shared" si="13"/>
        <v>120</v>
      </c>
      <c r="G186" s="116">
        <f t="shared" si="13"/>
        <v>5464</v>
      </c>
      <c r="H186" s="117">
        <f t="shared" si="13"/>
        <v>5584</v>
      </c>
      <c r="I186" s="118">
        <f t="shared" si="13"/>
        <v>120443.53</v>
      </c>
      <c r="J186" s="116">
        <f t="shared" si="13"/>
        <v>62443.279999999992</v>
      </c>
      <c r="K186" s="117">
        <f t="shared" si="13"/>
        <v>182886.81</v>
      </c>
      <c r="L186" s="118">
        <f t="shared" si="13"/>
        <v>17.5</v>
      </c>
      <c r="M186" s="116">
        <f t="shared" si="13"/>
        <v>92</v>
      </c>
      <c r="N186" s="117">
        <f t="shared" si="13"/>
        <v>109.5</v>
      </c>
      <c r="O186" s="118">
        <f t="shared" si="13"/>
        <v>49834.19</v>
      </c>
      <c r="P186" s="116">
        <f t="shared" si="13"/>
        <v>11634.220000000001</v>
      </c>
      <c r="Q186" s="117">
        <f t="shared" si="13"/>
        <v>61468.41</v>
      </c>
      <c r="R186" s="119">
        <f t="shared" si="13"/>
        <v>298706.94</v>
      </c>
      <c r="S186" s="120">
        <f t="shared" si="13"/>
        <v>276649.42</v>
      </c>
      <c r="T186" s="121">
        <f t="shared" si="13"/>
        <v>575356.35999999987</v>
      </c>
    </row>
    <row r="187" spans="1:20" ht="18" customHeight="1" x14ac:dyDescent="0.25">
      <c r="A187" s="805" t="s">
        <v>191</v>
      </c>
      <c r="B187" s="404" t="s">
        <v>192</v>
      </c>
      <c r="C187" s="139">
        <v>140.62</v>
      </c>
      <c r="D187" s="140">
        <v>42.72</v>
      </c>
      <c r="E187" s="405">
        <v>183.34</v>
      </c>
      <c r="F187" s="142">
        <v>0</v>
      </c>
      <c r="G187" s="140">
        <v>0</v>
      </c>
      <c r="H187" s="141">
        <v>0</v>
      </c>
      <c r="I187" s="142">
        <v>1200</v>
      </c>
      <c r="J187" s="140">
        <v>370</v>
      </c>
      <c r="K187" s="141">
        <v>1570</v>
      </c>
      <c r="L187" s="142">
        <v>0</v>
      </c>
      <c r="M187" s="140">
        <v>0</v>
      </c>
      <c r="N187" s="141">
        <v>0</v>
      </c>
      <c r="O187" s="142">
        <v>500</v>
      </c>
      <c r="P187" s="140">
        <v>0</v>
      </c>
      <c r="Q187" s="141">
        <v>500</v>
      </c>
      <c r="R187" s="406">
        <v>1840.62</v>
      </c>
      <c r="S187" s="407">
        <v>412.72</v>
      </c>
      <c r="T187" s="408">
        <v>2253.34</v>
      </c>
    </row>
    <row r="188" spans="1:20" ht="18" customHeight="1" x14ac:dyDescent="0.25">
      <c r="A188" s="806"/>
      <c r="B188" s="404" t="s">
        <v>194</v>
      </c>
      <c r="C188" s="139">
        <v>58349.4</v>
      </c>
      <c r="D188" s="140">
        <v>144608.52999999997</v>
      </c>
      <c r="E188" s="405">
        <v>202957.92999999996</v>
      </c>
      <c r="F188" s="142">
        <v>0</v>
      </c>
      <c r="G188" s="140">
        <v>0</v>
      </c>
      <c r="H188" s="141">
        <v>0</v>
      </c>
      <c r="I188" s="142">
        <v>29938.719999999998</v>
      </c>
      <c r="J188" s="140">
        <v>26042.2</v>
      </c>
      <c r="K188" s="141">
        <v>55980.92</v>
      </c>
      <c r="L188" s="142">
        <v>13.5</v>
      </c>
      <c r="M188" s="140">
        <v>0</v>
      </c>
      <c r="N188" s="141">
        <v>13.5</v>
      </c>
      <c r="O188" s="142">
        <v>9947.6</v>
      </c>
      <c r="P188" s="140">
        <v>5671.75</v>
      </c>
      <c r="Q188" s="141">
        <v>15619.35</v>
      </c>
      <c r="R188" s="406">
        <v>98249.22</v>
      </c>
      <c r="S188" s="407">
        <v>176322.47999999998</v>
      </c>
      <c r="T188" s="408">
        <v>274571.69999999995</v>
      </c>
    </row>
    <row r="189" spans="1:20" ht="18" customHeight="1" x14ac:dyDescent="0.25">
      <c r="A189" s="806"/>
      <c r="B189" s="404" t="s">
        <v>195</v>
      </c>
      <c r="C189" s="139">
        <v>24194.5</v>
      </c>
      <c r="D189" s="140">
        <v>41822.01</v>
      </c>
      <c r="E189" s="405">
        <v>66016.510000000009</v>
      </c>
      <c r="F189" s="142">
        <v>0</v>
      </c>
      <c r="G189" s="140">
        <v>5464</v>
      </c>
      <c r="H189" s="141">
        <v>5464</v>
      </c>
      <c r="I189" s="142">
        <v>14164</v>
      </c>
      <c r="J189" s="140">
        <v>6780</v>
      </c>
      <c r="K189" s="141">
        <v>20944</v>
      </c>
      <c r="L189" s="142">
        <v>4</v>
      </c>
      <c r="M189" s="140">
        <v>92</v>
      </c>
      <c r="N189" s="141">
        <v>96</v>
      </c>
      <c r="O189" s="142">
        <v>6165</v>
      </c>
      <c r="P189" s="140">
        <v>2089</v>
      </c>
      <c r="Q189" s="141">
        <v>8254</v>
      </c>
      <c r="R189" s="406">
        <v>44527.5</v>
      </c>
      <c r="S189" s="407">
        <v>56247.01</v>
      </c>
      <c r="T189" s="408">
        <v>100774.51000000001</v>
      </c>
    </row>
    <row r="190" spans="1:20" ht="18" customHeight="1" x14ac:dyDescent="0.25">
      <c r="A190" s="806"/>
      <c r="B190" s="404" t="s">
        <v>196</v>
      </c>
      <c r="C190" s="139">
        <v>0</v>
      </c>
      <c r="D190" s="140">
        <v>0</v>
      </c>
      <c r="E190" s="405">
        <v>0</v>
      </c>
      <c r="F190" s="142">
        <v>0</v>
      </c>
      <c r="G190" s="140">
        <v>0</v>
      </c>
      <c r="H190" s="141">
        <v>0</v>
      </c>
      <c r="I190" s="142">
        <v>3898</v>
      </c>
      <c r="J190" s="140">
        <v>2309</v>
      </c>
      <c r="K190" s="141">
        <v>6207</v>
      </c>
      <c r="L190" s="142">
        <v>0</v>
      </c>
      <c r="M190" s="140">
        <v>0</v>
      </c>
      <c r="N190" s="141">
        <v>0</v>
      </c>
      <c r="O190" s="142">
        <v>823.25</v>
      </c>
      <c r="P190" s="140">
        <v>221</v>
      </c>
      <c r="Q190" s="141">
        <v>1044.25</v>
      </c>
      <c r="R190" s="406">
        <v>4721.25</v>
      </c>
      <c r="S190" s="407">
        <v>2530</v>
      </c>
      <c r="T190" s="408">
        <v>7251.25</v>
      </c>
    </row>
    <row r="191" spans="1:20" ht="18" customHeight="1" x14ac:dyDescent="0.25">
      <c r="A191" s="806"/>
      <c r="B191" s="404" t="s">
        <v>197</v>
      </c>
      <c r="C191" s="139">
        <v>12868.31</v>
      </c>
      <c r="D191" s="140">
        <v>3553.23</v>
      </c>
      <c r="E191" s="405">
        <v>16421.54</v>
      </c>
      <c r="F191" s="142">
        <v>0</v>
      </c>
      <c r="G191" s="140">
        <v>0</v>
      </c>
      <c r="H191" s="141">
        <v>0</v>
      </c>
      <c r="I191" s="142">
        <v>45996.35</v>
      </c>
      <c r="J191" s="140">
        <v>17806.629999999997</v>
      </c>
      <c r="K191" s="141">
        <v>63802.979999999996</v>
      </c>
      <c r="L191" s="142">
        <v>0</v>
      </c>
      <c r="M191" s="140">
        <v>0</v>
      </c>
      <c r="N191" s="141">
        <v>0</v>
      </c>
      <c r="O191" s="142">
        <v>21399.34</v>
      </c>
      <c r="P191" s="140">
        <v>1744.88</v>
      </c>
      <c r="Q191" s="141">
        <v>23144.22</v>
      </c>
      <c r="R191" s="406">
        <v>80264</v>
      </c>
      <c r="S191" s="407">
        <v>23104.739999999998</v>
      </c>
      <c r="T191" s="408">
        <v>103368.73999999999</v>
      </c>
    </row>
    <row r="192" spans="1:20" ht="18" customHeight="1" x14ac:dyDescent="0.25">
      <c r="A192" s="806"/>
      <c r="B192" s="404" t="s">
        <v>198</v>
      </c>
      <c r="C192" s="139">
        <v>545</v>
      </c>
      <c r="D192" s="140">
        <v>525</v>
      </c>
      <c r="E192" s="405">
        <v>1070</v>
      </c>
      <c r="F192" s="142">
        <v>0</v>
      </c>
      <c r="G192" s="140">
        <v>0</v>
      </c>
      <c r="H192" s="141">
        <v>0</v>
      </c>
      <c r="I192" s="142">
        <v>0</v>
      </c>
      <c r="J192" s="140">
        <v>0</v>
      </c>
      <c r="K192" s="141">
        <v>0</v>
      </c>
      <c r="L192" s="142">
        <v>0</v>
      </c>
      <c r="M192" s="140">
        <v>0</v>
      </c>
      <c r="N192" s="141">
        <v>0</v>
      </c>
      <c r="O192" s="142">
        <v>0</v>
      </c>
      <c r="P192" s="140">
        <v>0</v>
      </c>
      <c r="Q192" s="141">
        <v>0</v>
      </c>
      <c r="R192" s="406">
        <v>545</v>
      </c>
      <c r="S192" s="407">
        <v>525</v>
      </c>
      <c r="T192" s="408">
        <v>1070</v>
      </c>
    </row>
    <row r="193" spans="1:20" ht="18" customHeight="1" x14ac:dyDescent="0.25">
      <c r="A193" s="806"/>
      <c r="B193" s="404" t="s">
        <v>199</v>
      </c>
      <c r="C193" s="139">
        <v>1756</v>
      </c>
      <c r="D193" s="140">
        <v>330.5</v>
      </c>
      <c r="E193" s="405">
        <v>2086.5</v>
      </c>
      <c r="F193" s="142">
        <v>0</v>
      </c>
      <c r="G193" s="140">
        <v>0</v>
      </c>
      <c r="H193" s="141">
        <v>0</v>
      </c>
      <c r="I193" s="142">
        <v>1082.18</v>
      </c>
      <c r="J193" s="140">
        <v>303</v>
      </c>
      <c r="K193" s="141">
        <v>1385.18</v>
      </c>
      <c r="L193" s="142">
        <v>0</v>
      </c>
      <c r="M193" s="140">
        <v>0</v>
      </c>
      <c r="N193" s="141">
        <v>0</v>
      </c>
      <c r="O193" s="142">
        <v>0</v>
      </c>
      <c r="P193" s="140">
        <v>0</v>
      </c>
      <c r="Q193" s="141">
        <v>0</v>
      </c>
      <c r="R193" s="406">
        <v>2838.1800000000003</v>
      </c>
      <c r="S193" s="407">
        <v>633.5</v>
      </c>
      <c r="T193" s="408">
        <v>3471.6800000000003</v>
      </c>
    </row>
    <row r="194" spans="1:20" ht="18" customHeight="1" x14ac:dyDescent="0.25">
      <c r="A194" s="806"/>
      <c r="B194" s="404" t="s">
        <v>201</v>
      </c>
      <c r="C194" s="139">
        <v>1133.0600000000002</v>
      </c>
      <c r="D194" s="140">
        <v>738.16</v>
      </c>
      <c r="E194" s="405">
        <v>1871.2200000000003</v>
      </c>
      <c r="F194" s="142">
        <v>0</v>
      </c>
      <c r="G194" s="140">
        <v>0</v>
      </c>
      <c r="H194" s="141">
        <v>0</v>
      </c>
      <c r="I194" s="142">
        <v>0</v>
      </c>
      <c r="J194" s="140">
        <v>0</v>
      </c>
      <c r="K194" s="141">
        <v>0</v>
      </c>
      <c r="L194" s="142">
        <v>0</v>
      </c>
      <c r="M194" s="140">
        <v>0</v>
      </c>
      <c r="N194" s="141">
        <v>0</v>
      </c>
      <c r="O194" s="142">
        <v>0</v>
      </c>
      <c r="P194" s="140">
        <v>0</v>
      </c>
      <c r="Q194" s="141">
        <v>0</v>
      </c>
      <c r="R194" s="406">
        <v>1133.0600000000002</v>
      </c>
      <c r="S194" s="407">
        <v>738.16</v>
      </c>
      <c r="T194" s="408">
        <v>1871.2200000000003</v>
      </c>
    </row>
    <row r="195" spans="1:20" ht="18" customHeight="1" x14ac:dyDescent="0.25">
      <c r="A195" s="806"/>
      <c r="B195" s="404" t="s">
        <v>202</v>
      </c>
      <c r="C195" s="139">
        <v>34</v>
      </c>
      <c r="D195" s="140">
        <v>6.5</v>
      </c>
      <c r="E195" s="405">
        <v>40.5</v>
      </c>
      <c r="F195" s="142">
        <v>0</v>
      </c>
      <c r="G195" s="140">
        <v>0</v>
      </c>
      <c r="H195" s="141">
        <v>0</v>
      </c>
      <c r="I195" s="142">
        <v>620</v>
      </c>
      <c r="J195" s="140">
        <v>0</v>
      </c>
      <c r="K195" s="141">
        <v>620</v>
      </c>
      <c r="L195" s="142">
        <v>0</v>
      </c>
      <c r="M195" s="140">
        <v>0</v>
      </c>
      <c r="N195" s="141">
        <v>0</v>
      </c>
      <c r="O195" s="142">
        <v>0</v>
      </c>
      <c r="P195" s="140">
        <v>0</v>
      </c>
      <c r="Q195" s="141">
        <v>0</v>
      </c>
      <c r="R195" s="406">
        <v>654</v>
      </c>
      <c r="S195" s="407">
        <v>6.5</v>
      </c>
      <c r="T195" s="408">
        <v>660.5</v>
      </c>
    </row>
    <row r="196" spans="1:20" ht="18" customHeight="1" x14ac:dyDescent="0.25">
      <c r="A196" s="806"/>
      <c r="B196" s="404" t="s">
        <v>203</v>
      </c>
      <c r="C196" s="139">
        <v>74</v>
      </c>
      <c r="D196" s="140">
        <v>7.5</v>
      </c>
      <c r="E196" s="405">
        <v>81.5</v>
      </c>
      <c r="F196" s="142">
        <v>0</v>
      </c>
      <c r="G196" s="140">
        <v>0</v>
      </c>
      <c r="H196" s="141">
        <v>0</v>
      </c>
      <c r="I196" s="142">
        <v>0</v>
      </c>
      <c r="J196" s="140">
        <v>0</v>
      </c>
      <c r="K196" s="141">
        <v>0</v>
      </c>
      <c r="L196" s="142">
        <v>0</v>
      </c>
      <c r="M196" s="140">
        <v>0</v>
      </c>
      <c r="N196" s="141">
        <v>0</v>
      </c>
      <c r="O196" s="142">
        <v>0</v>
      </c>
      <c r="P196" s="140">
        <v>0</v>
      </c>
      <c r="Q196" s="141">
        <v>0</v>
      </c>
      <c r="R196" s="406">
        <v>74</v>
      </c>
      <c r="S196" s="407">
        <v>7.5</v>
      </c>
      <c r="T196" s="408">
        <v>81.5</v>
      </c>
    </row>
    <row r="197" spans="1:20" ht="18" customHeight="1" x14ac:dyDescent="0.25">
      <c r="A197" s="806"/>
      <c r="B197" s="404" t="s">
        <v>209</v>
      </c>
      <c r="C197" s="139">
        <v>5221.9800000000005</v>
      </c>
      <c r="D197" s="140">
        <v>1051.1199999999999</v>
      </c>
      <c r="E197" s="405">
        <v>6273.1</v>
      </c>
      <c r="F197" s="142">
        <v>0</v>
      </c>
      <c r="G197" s="140">
        <v>0</v>
      </c>
      <c r="H197" s="141">
        <v>0</v>
      </c>
      <c r="I197" s="142">
        <v>1605</v>
      </c>
      <c r="J197" s="140">
        <v>810</v>
      </c>
      <c r="K197" s="141">
        <v>2415</v>
      </c>
      <c r="L197" s="142">
        <v>0</v>
      </c>
      <c r="M197" s="140">
        <v>0</v>
      </c>
      <c r="N197" s="141">
        <v>0</v>
      </c>
      <c r="O197" s="142">
        <v>608</v>
      </c>
      <c r="P197" s="140">
        <v>230</v>
      </c>
      <c r="Q197" s="141">
        <v>838</v>
      </c>
      <c r="R197" s="406">
        <v>7434.9800000000005</v>
      </c>
      <c r="S197" s="407">
        <v>2091.12</v>
      </c>
      <c r="T197" s="408">
        <v>9526.1</v>
      </c>
    </row>
    <row r="198" spans="1:20" ht="18" customHeight="1" x14ac:dyDescent="0.25">
      <c r="A198" s="806"/>
      <c r="B198" s="404" t="s">
        <v>204</v>
      </c>
      <c r="C198" s="139">
        <v>6309</v>
      </c>
      <c r="D198" s="140">
        <v>678.5</v>
      </c>
      <c r="E198" s="405">
        <v>6987.5</v>
      </c>
      <c r="F198" s="142">
        <v>0</v>
      </c>
      <c r="G198" s="140">
        <v>0</v>
      </c>
      <c r="H198" s="141">
        <v>0</v>
      </c>
      <c r="I198" s="142">
        <v>8132.45</v>
      </c>
      <c r="J198" s="140">
        <v>951</v>
      </c>
      <c r="K198" s="141">
        <v>9083.4500000000007</v>
      </c>
      <c r="L198" s="142">
        <v>0</v>
      </c>
      <c r="M198" s="140">
        <v>0</v>
      </c>
      <c r="N198" s="141">
        <v>0</v>
      </c>
      <c r="O198" s="142">
        <v>30</v>
      </c>
      <c r="P198" s="140">
        <v>0</v>
      </c>
      <c r="Q198" s="141">
        <v>30</v>
      </c>
      <c r="R198" s="406">
        <v>14471.45</v>
      </c>
      <c r="S198" s="407">
        <v>1629.5</v>
      </c>
      <c r="T198" s="408">
        <v>16100.95</v>
      </c>
    </row>
    <row r="199" spans="1:20" ht="18" customHeight="1" x14ac:dyDescent="0.25">
      <c r="A199" s="806"/>
      <c r="B199" s="404" t="s">
        <v>205</v>
      </c>
      <c r="C199" s="139">
        <v>550</v>
      </c>
      <c r="D199" s="140">
        <v>57</v>
      </c>
      <c r="E199" s="405">
        <v>607</v>
      </c>
      <c r="F199" s="142">
        <v>0</v>
      </c>
      <c r="G199" s="140">
        <v>0</v>
      </c>
      <c r="H199" s="141">
        <v>0</v>
      </c>
      <c r="I199" s="142">
        <v>1670</v>
      </c>
      <c r="J199" s="140">
        <v>181</v>
      </c>
      <c r="K199" s="141">
        <v>1851</v>
      </c>
      <c r="L199" s="142">
        <v>0</v>
      </c>
      <c r="M199" s="140">
        <v>0</v>
      </c>
      <c r="N199" s="141">
        <v>0</v>
      </c>
      <c r="O199" s="142">
        <v>304</v>
      </c>
      <c r="P199" s="140">
        <v>14</v>
      </c>
      <c r="Q199" s="141">
        <v>318</v>
      </c>
      <c r="R199" s="406">
        <v>2524</v>
      </c>
      <c r="S199" s="407">
        <v>252</v>
      </c>
      <c r="T199" s="408">
        <v>2776</v>
      </c>
    </row>
    <row r="200" spans="1:20" ht="18" customHeight="1" x14ac:dyDescent="0.25">
      <c r="A200" s="806"/>
      <c r="B200" s="404" t="s">
        <v>191</v>
      </c>
      <c r="C200" s="139">
        <v>13546.55</v>
      </c>
      <c r="D200" s="140">
        <v>3236</v>
      </c>
      <c r="E200" s="405">
        <v>16782.55</v>
      </c>
      <c r="F200" s="142">
        <v>120</v>
      </c>
      <c r="G200" s="140">
        <v>0</v>
      </c>
      <c r="H200" s="141">
        <v>120</v>
      </c>
      <c r="I200" s="142">
        <v>6804.43</v>
      </c>
      <c r="J200" s="140">
        <v>5833.95</v>
      </c>
      <c r="K200" s="141">
        <v>12638.380000000001</v>
      </c>
      <c r="L200" s="142">
        <v>0</v>
      </c>
      <c r="M200" s="140">
        <v>0</v>
      </c>
      <c r="N200" s="141">
        <v>0</v>
      </c>
      <c r="O200" s="142">
        <v>3565</v>
      </c>
      <c r="P200" s="140">
        <v>489.09000000000003</v>
      </c>
      <c r="Q200" s="141">
        <v>4054.09</v>
      </c>
      <c r="R200" s="406">
        <v>24035.98</v>
      </c>
      <c r="S200" s="407">
        <v>9559.0400000000009</v>
      </c>
      <c r="T200" s="408">
        <v>33595.020000000004</v>
      </c>
    </row>
    <row r="201" spans="1:20" ht="18" customHeight="1" x14ac:dyDescent="0.25">
      <c r="A201" s="806"/>
      <c r="B201" s="404" t="s">
        <v>206</v>
      </c>
      <c r="C201" s="139">
        <v>975</v>
      </c>
      <c r="D201" s="140">
        <v>39.75</v>
      </c>
      <c r="E201" s="405">
        <v>1014.75</v>
      </c>
      <c r="F201" s="142">
        <v>0</v>
      </c>
      <c r="G201" s="140">
        <v>0</v>
      </c>
      <c r="H201" s="141">
        <v>0</v>
      </c>
      <c r="I201" s="142">
        <v>800</v>
      </c>
      <c r="J201" s="140">
        <v>100</v>
      </c>
      <c r="K201" s="141">
        <v>900</v>
      </c>
      <c r="L201" s="142">
        <v>0</v>
      </c>
      <c r="M201" s="140">
        <v>0</v>
      </c>
      <c r="N201" s="141">
        <v>0</v>
      </c>
      <c r="O201" s="142">
        <v>0</v>
      </c>
      <c r="P201" s="140">
        <v>0</v>
      </c>
      <c r="Q201" s="141">
        <v>0</v>
      </c>
      <c r="R201" s="406">
        <v>1775</v>
      </c>
      <c r="S201" s="407">
        <v>139.75</v>
      </c>
      <c r="T201" s="408">
        <v>1914.75</v>
      </c>
    </row>
    <row r="202" spans="1:20" ht="18" customHeight="1" x14ac:dyDescent="0.25">
      <c r="A202" s="806"/>
      <c r="B202" s="404" t="s">
        <v>207</v>
      </c>
      <c r="C202" s="139">
        <v>2263.3000000000002</v>
      </c>
      <c r="D202" s="140">
        <v>318.39999999999998</v>
      </c>
      <c r="E202" s="405">
        <v>2581.7000000000003</v>
      </c>
      <c r="F202" s="142">
        <v>0</v>
      </c>
      <c r="G202" s="140">
        <v>0</v>
      </c>
      <c r="H202" s="141">
        <v>0</v>
      </c>
      <c r="I202" s="142">
        <v>1632.4</v>
      </c>
      <c r="J202" s="140">
        <v>456.5</v>
      </c>
      <c r="K202" s="141">
        <v>2088.9</v>
      </c>
      <c r="L202" s="142">
        <v>0</v>
      </c>
      <c r="M202" s="140">
        <v>0</v>
      </c>
      <c r="N202" s="141">
        <v>0</v>
      </c>
      <c r="O202" s="142">
        <v>710</v>
      </c>
      <c r="P202" s="140">
        <v>109.5</v>
      </c>
      <c r="Q202" s="141">
        <v>819.5</v>
      </c>
      <c r="R202" s="406">
        <v>4605.7000000000007</v>
      </c>
      <c r="S202" s="407">
        <v>884.4</v>
      </c>
      <c r="T202" s="408">
        <v>5490.1</v>
      </c>
    </row>
    <row r="203" spans="1:20" ht="18" customHeight="1" thickBot="1" x14ac:dyDescent="0.3">
      <c r="A203" s="807"/>
      <c r="B203" s="404" t="s">
        <v>208</v>
      </c>
      <c r="C203" s="139">
        <v>331</v>
      </c>
      <c r="D203" s="140">
        <v>1</v>
      </c>
      <c r="E203" s="405">
        <v>332</v>
      </c>
      <c r="F203" s="142">
        <v>0</v>
      </c>
      <c r="G203" s="140">
        <v>0</v>
      </c>
      <c r="H203" s="141">
        <v>0</v>
      </c>
      <c r="I203" s="142">
        <v>2900</v>
      </c>
      <c r="J203" s="140">
        <v>500</v>
      </c>
      <c r="K203" s="141">
        <v>3400</v>
      </c>
      <c r="L203" s="142">
        <v>0</v>
      </c>
      <c r="M203" s="140">
        <v>0</v>
      </c>
      <c r="N203" s="141">
        <v>0</v>
      </c>
      <c r="O203" s="142">
        <v>5782</v>
      </c>
      <c r="P203" s="140">
        <v>1065</v>
      </c>
      <c r="Q203" s="141">
        <v>6847</v>
      </c>
      <c r="R203" s="406">
        <v>9013</v>
      </c>
      <c r="S203" s="407">
        <v>1566</v>
      </c>
      <c r="T203" s="408">
        <v>10579</v>
      </c>
    </row>
    <row r="204" spans="1:20" ht="18" customHeight="1" thickBot="1" x14ac:dyDescent="0.3">
      <c r="A204" s="815" t="s">
        <v>210</v>
      </c>
      <c r="B204" s="816"/>
      <c r="C204" s="115">
        <f>SUM(C205:C214)</f>
        <v>139522.88999999998</v>
      </c>
      <c r="D204" s="116">
        <f t="shared" ref="D204:T204" si="14">SUM(D205:D214)</f>
        <v>17686.559999999998</v>
      </c>
      <c r="E204" s="393">
        <f t="shared" si="14"/>
        <v>157209.44999999998</v>
      </c>
      <c r="F204" s="118">
        <f t="shared" si="14"/>
        <v>500</v>
      </c>
      <c r="G204" s="116">
        <f t="shared" si="14"/>
        <v>4000</v>
      </c>
      <c r="H204" s="117">
        <f t="shared" si="14"/>
        <v>4500</v>
      </c>
      <c r="I204" s="118">
        <f t="shared" si="14"/>
        <v>163791.11000000002</v>
      </c>
      <c r="J204" s="116">
        <f t="shared" si="14"/>
        <v>56188.229999999996</v>
      </c>
      <c r="K204" s="117">
        <f t="shared" si="14"/>
        <v>219979.34000000003</v>
      </c>
      <c r="L204" s="118">
        <f t="shared" si="14"/>
        <v>1365.83</v>
      </c>
      <c r="M204" s="116">
        <f t="shared" si="14"/>
        <v>19164.260000000002</v>
      </c>
      <c r="N204" s="117">
        <f t="shared" si="14"/>
        <v>20530.09</v>
      </c>
      <c r="O204" s="118">
        <f t="shared" si="14"/>
        <v>100588.56</v>
      </c>
      <c r="P204" s="116">
        <f t="shared" si="14"/>
        <v>14989.43</v>
      </c>
      <c r="Q204" s="117">
        <f t="shared" si="14"/>
        <v>115577.98999999999</v>
      </c>
      <c r="R204" s="119">
        <f t="shared" si="14"/>
        <v>405768.38999999996</v>
      </c>
      <c r="S204" s="120">
        <f t="shared" si="14"/>
        <v>112028.48</v>
      </c>
      <c r="T204" s="121">
        <f t="shared" si="14"/>
        <v>517796.87</v>
      </c>
    </row>
    <row r="205" spans="1:20" ht="18" customHeight="1" x14ac:dyDescent="0.25">
      <c r="A205" s="805" t="s">
        <v>211</v>
      </c>
      <c r="B205" s="404" t="s">
        <v>212</v>
      </c>
      <c r="C205" s="139">
        <v>202.5</v>
      </c>
      <c r="D205" s="140">
        <v>91.27000000000001</v>
      </c>
      <c r="E205" s="405">
        <v>293.77</v>
      </c>
      <c r="F205" s="142">
        <v>0</v>
      </c>
      <c r="G205" s="140">
        <v>0</v>
      </c>
      <c r="H205" s="141">
        <v>0</v>
      </c>
      <c r="I205" s="142">
        <v>4045</v>
      </c>
      <c r="J205" s="140">
        <v>538.98</v>
      </c>
      <c r="K205" s="141">
        <v>4583.9799999999996</v>
      </c>
      <c r="L205" s="142">
        <v>0</v>
      </c>
      <c r="M205" s="140">
        <v>0</v>
      </c>
      <c r="N205" s="141">
        <v>0</v>
      </c>
      <c r="O205" s="142">
        <v>0</v>
      </c>
      <c r="P205" s="140">
        <v>0</v>
      </c>
      <c r="Q205" s="141">
        <v>0</v>
      </c>
      <c r="R205" s="406">
        <v>4247.5</v>
      </c>
      <c r="S205" s="407">
        <v>630.25</v>
      </c>
      <c r="T205" s="408">
        <v>4877.75</v>
      </c>
    </row>
    <row r="206" spans="1:20" ht="18" customHeight="1" x14ac:dyDescent="0.25">
      <c r="A206" s="806"/>
      <c r="B206" s="404" t="s">
        <v>213</v>
      </c>
      <c r="C206" s="139">
        <v>280</v>
      </c>
      <c r="D206" s="140">
        <v>48</v>
      </c>
      <c r="E206" s="405">
        <v>328</v>
      </c>
      <c r="F206" s="142">
        <v>0</v>
      </c>
      <c r="G206" s="140">
        <v>0</v>
      </c>
      <c r="H206" s="141">
        <v>0</v>
      </c>
      <c r="I206" s="142">
        <v>0</v>
      </c>
      <c r="J206" s="140">
        <v>0</v>
      </c>
      <c r="K206" s="141">
        <v>0</v>
      </c>
      <c r="L206" s="142">
        <v>0</v>
      </c>
      <c r="M206" s="140">
        <v>0</v>
      </c>
      <c r="N206" s="141">
        <v>0</v>
      </c>
      <c r="O206" s="142">
        <v>0</v>
      </c>
      <c r="P206" s="140">
        <v>0</v>
      </c>
      <c r="Q206" s="141">
        <v>0</v>
      </c>
      <c r="R206" s="406">
        <v>280</v>
      </c>
      <c r="S206" s="407">
        <v>48</v>
      </c>
      <c r="T206" s="408">
        <v>328</v>
      </c>
    </row>
    <row r="207" spans="1:20" ht="18" customHeight="1" x14ac:dyDescent="0.25">
      <c r="A207" s="806"/>
      <c r="B207" s="404" t="s">
        <v>215</v>
      </c>
      <c r="C207" s="139">
        <v>50</v>
      </c>
      <c r="D207" s="140">
        <v>5</v>
      </c>
      <c r="E207" s="405">
        <v>55</v>
      </c>
      <c r="F207" s="142">
        <v>0</v>
      </c>
      <c r="G207" s="140">
        <v>0</v>
      </c>
      <c r="H207" s="141">
        <v>0</v>
      </c>
      <c r="I207" s="142">
        <v>1269.75</v>
      </c>
      <c r="J207" s="140">
        <v>96.37</v>
      </c>
      <c r="K207" s="141">
        <v>1366.12</v>
      </c>
      <c r="L207" s="142">
        <v>0</v>
      </c>
      <c r="M207" s="140">
        <v>0</v>
      </c>
      <c r="N207" s="141">
        <v>0</v>
      </c>
      <c r="O207" s="142">
        <v>0</v>
      </c>
      <c r="P207" s="140">
        <v>0</v>
      </c>
      <c r="Q207" s="141">
        <v>0</v>
      </c>
      <c r="R207" s="406">
        <v>1319.75</v>
      </c>
      <c r="S207" s="407">
        <v>101.37</v>
      </c>
      <c r="T207" s="408">
        <v>1421.12</v>
      </c>
    </row>
    <row r="208" spans="1:20" ht="18" customHeight="1" x14ac:dyDescent="0.25">
      <c r="A208" s="806"/>
      <c r="B208" s="404" t="s">
        <v>217</v>
      </c>
      <c r="C208" s="139">
        <v>14234.439999999999</v>
      </c>
      <c r="D208" s="140">
        <v>917</v>
      </c>
      <c r="E208" s="405">
        <v>15151.439999999999</v>
      </c>
      <c r="F208" s="142">
        <v>500</v>
      </c>
      <c r="G208" s="140">
        <v>4000</v>
      </c>
      <c r="H208" s="141">
        <v>4500</v>
      </c>
      <c r="I208" s="142">
        <v>38738</v>
      </c>
      <c r="J208" s="140">
        <v>19700</v>
      </c>
      <c r="K208" s="141">
        <v>58438</v>
      </c>
      <c r="L208" s="142">
        <v>190</v>
      </c>
      <c r="M208" s="140">
        <v>2700</v>
      </c>
      <c r="N208" s="141">
        <v>2890</v>
      </c>
      <c r="O208" s="142">
        <v>17143.5</v>
      </c>
      <c r="P208" s="140">
        <v>3600</v>
      </c>
      <c r="Q208" s="141">
        <v>20743.5</v>
      </c>
      <c r="R208" s="406">
        <v>70805.94</v>
      </c>
      <c r="S208" s="407">
        <v>30917</v>
      </c>
      <c r="T208" s="408">
        <v>101722.94</v>
      </c>
    </row>
    <row r="209" spans="1:20" ht="18" customHeight="1" x14ac:dyDescent="0.25">
      <c r="A209" s="806"/>
      <c r="B209" s="404" t="s">
        <v>218</v>
      </c>
      <c r="C209" s="139">
        <v>119796.95</v>
      </c>
      <c r="D209" s="140">
        <v>14721.89</v>
      </c>
      <c r="E209" s="405">
        <v>134518.84</v>
      </c>
      <c r="F209" s="142">
        <v>0</v>
      </c>
      <c r="G209" s="140">
        <v>0</v>
      </c>
      <c r="H209" s="141">
        <v>0</v>
      </c>
      <c r="I209" s="142">
        <v>48913.66</v>
      </c>
      <c r="J209" s="140">
        <v>12143.6</v>
      </c>
      <c r="K209" s="141">
        <v>61057.26</v>
      </c>
      <c r="L209" s="142">
        <v>596.18000000000006</v>
      </c>
      <c r="M209" s="140">
        <v>7717.18</v>
      </c>
      <c r="N209" s="141">
        <v>8313.36</v>
      </c>
      <c r="O209" s="142">
        <v>80402.709999999992</v>
      </c>
      <c r="P209" s="140">
        <v>11339.43</v>
      </c>
      <c r="Q209" s="141">
        <v>91742.139999999985</v>
      </c>
      <c r="R209" s="406">
        <v>249709.49999999997</v>
      </c>
      <c r="S209" s="407">
        <v>45922.1</v>
      </c>
      <c r="T209" s="408">
        <v>295631.59999999998</v>
      </c>
    </row>
    <row r="210" spans="1:20" ht="18" customHeight="1" x14ac:dyDescent="0.25">
      <c r="A210" s="806"/>
      <c r="B210" s="404" t="s">
        <v>219</v>
      </c>
      <c r="C210" s="139">
        <v>1886</v>
      </c>
      <c r="D210" s="140">
        <v>561.4</v>
      </c>
      <c r="E210" s="405">
        <v>2447.4</v>
      </c>
      <c r="F210" s="142">
        <v>0</v>
      </c>
      <c r="G210" s="140">
        <v>0</v>
      </c>
      <c r="H210" s="141">
        <v>0</v>
      </c>
      <c r="I210" s="142">
        <v>215.5</v>
      </c>
      <c r="J210" s="140">
        <v>88</v>
      </c>
      <c r="K210" s="141">
        <v>303.5</v>
      </c>
      <c r="L210" s="142">
        <v>0</v>
      </c>
      <c r="M210" s="140">
        <v>0</v>
      </c>
      <c r="N210" s="141">
        <v>0</v>
      </c>
      <c r="O210" s="142">
        <v>0</v>
      </c>
      <c r="P210" s="140">
        <v>0</v>
      </c>
      <c r="Q210" s="141">
        <v>0</v>
      </c>
      <c r="R210" s="406">
        <v>2101.5</v>
      </c>
      <c r="S210" s="407">
        <v>649.4</v>
      </c>
      <c r="T210" s="408">
        <v>2750.9</v>
      </c>
    </row>
    <row r="211" spans="1:20" ht="18" customHeight="1" x14ac:dyDescent="0.25">
      <c r="A211" s="806"/>
      <c r="B211" s="404" t="s">
        <v>220</v>
      </c>
      <c r="C211" s="139">
        <v>20</v>
      </c>
      <c r="D211" s="140">
        <v>0</v>
      </c>
      <c r="E211" s="405">
        <v>20</v>
      </c>
      <c r="F211" s="142">
        <v>0</v>
      </c>
      <c r="G211" s="140">
        <v>0</v>
      </c>
      <c r="H211" s="141">
        <v>0</v>
      </c>
      <c r="I211" s="142">
        <v>0</v>
      </c>
      <c r="J211" s="140">
        <v>0</v>
      </c>
      <c r="K211" s="141">
        <v>0</v>
      </c>
      <c r="L211" s="142">
        <v>0</v>
      </c>
      <c r="M211" s="140">
        <v>0</v>
      </c>
      <c r="N211" s="141">
        <v>0</v>
      </c>
      <c r="O211" s="142">
        <v>0</v>
      </c>
      <c r="P211" s="140">
        <v>0</v>
      </c>
      <c r="Q211" s="141">
        <v>0</v>
      </c>
      <c r="R211" s="406">
        <v>20</v>
      </c>
      <c r="S211" s="407">
        <v>0</v>
      </c>
      <c r="T211" s="408">
        <v>20</v>
      </c>
    </row>
    <row r="212" spans="1:20" ht="18" customHeight="1" x14ac:dyDescent="0.25">
      <c r="A212" s="806"/>
      <c r="B212" s="404" t="s">
        <v>221</v>
      </c>
      <c r="C212" s="139">
        <v>10</v>
      </c>
      <c r="D212" s="140">
        <v>10</v>
      </c>
      <c r="E212" s="405">
        <v>20</v>
      </c>
      <c r="F212" s="142">
        <v>0</v>
      </c>
      <c r="G212" s="140">
        <v>0</v>
      </c>
      <c r="H212" s="141">
        <v>0</v>
      </c>
      <c r="I212" s="142">
        <v>0</v>
      </c>
      <c r="J212" s="140">
        <v>0</v>
      </c>
      <c r="K212" s="141">
        <v>0</v>
      </c>
      <c r="L212" s="142">
        <v>0</v>
      </c>
      <c r="M212" s="140">
        <v>0</v>
      </c>
      <c r="N212" s="141">
        <v>0</v>
      </c>
      <c r="O212" s="142">
        <v>0</v>
      </c>
      <c r="P212" s="140">
        <v>0</v>
      </c>
      <c r="Q212" s="141">
        <v>0</v>
      </c>
      <c r="R212" s="406">
        <v>10</v>
      </c>
      <c r="S212" s="407">
        <v>10</v>
      </c>
      <c r="T212" s="408">
        <v>20</v>
      </c>
    </row>
    <row r="213" spans="1:20" ht="18" customHeight="1" x14ac:dyDescent="0.25">
      <c r="A213" s="806"/>
      <c r="B213" s="404" t="s">
        <v>211</v>
      </c>
      <c r="C213" s="139">
        <v>3011</v>
      </c>
      <c r="D213" s="140">
        <v>1332</v>
      </c>
      <c r="E213" s="405">
        <v>4343</v>
      </c>
      <c r="F213" s="142">
        <v>0</v>
      </c>
      <c r="G213" s="140">
        <v>0</v>
      </c>
      <c r="H213" s="141">
        <v>0</v>
      </c>
      <c r="I213" s="142">
        <v>70609.200000000012</v>
      </c>
      <c r="J213" s="140">
        <v>23621.280000000002</v>
      </c>
      <c r="K213" s="141">
        <v>94230.48000000001</v>
      </c>
      <c r="L213" s="142">
        <v>579.65</v>
      </c>
      <c r="M213" s="140">
        <v>8747.08</v>
      </c>
      <c r="N213" s="141">
        <v>9326.73</v>
      </c>
      <c r="O213" s="142">
        <v>3042.35</v>
      </c>
      <c r="P213" s="140">
        <v>50</v>
      </c>
      <c r="Q213" s="141">
        <v>3092.35</v>
      </c>
      <c r="R213" s="406">
        <v>77242.200000000012</v>
      </c>
      <c r="S213" s="407">
        <v>33750.36</v>
      </c>
      <c r="T213" s="408">
        <v>110992.56000000001</v>
      </c>
    </row>
    <row r="214" spans="1:20" ht="18" customHeight="1" thickBot="1" x14ac:dyDescent="0.3">
      <c r="A214" s="807"/>
      <c r="B214" s="404" t="s">
        <v>222</v>
      </c>
      <c r="C214" s="139">
        <v>32</v>
      </c>
      <c r="D214" s="140">
        <v>0</v>
      </c>
      <c r="E214" s="405">
        <v>32</v>
      </c>
      <c r="F214" s="142">
        <v>0</v>
      </c>
      <c r="G214" s="140">
        <v>0</v>
      </c>
      <c r="H214" s="141">
        <v>0</v>
      </c>
      <c r="I214" s="142">
        <v>0</v>
      </c>
      <c r="J214" s="140">
        <v>0</v>
      </c>
      <c r="K214" s="141">
        <v>0</v>
      </c>
      <c r="L214" s="142">
        <v>0</v>
      </c>
      <c r="M214" s="140">
        <v>0</v>
      </c>
      <c r="N214" s="141">
        <v>0</v>
      </c>
      <c r="O214" s="142">
        <v>0</v>
      </c>
      <c r="P214" s="140">
        <v>0</v>
      </c>
      <c r="Q214" s="141">
        <v>0</v>
      </c>
      <c r="R214" s="406">
        <v>32</v>
      </c>
      <c r="S214" s="407">
        <v>0</v>
      </c>
      <c r="T214" s="408">
        <v>32</v>
      </c>
    </row>
    <row r="215" spans="1:20" ht="18" customHeight="1" thickBot="1" x14ac:dyDescent="0.3">
      <c r="A215" s="815" t="s">
        <v>223</v>
      </c>
      <c r="B215" s="816"/>
      <c r="C215" s="115">
        <f>SUM(C216:C225)</f>
        <v>1935.37</v>
      </c>
      <c r="D215" s="116">
        <f t="shared" ref="D215:T215" si="15">SUM(D216:D225)</f>
        <v>230</v>
      </c>
      <c r="E215" s="393">
        <f t="shared" si="15"/>
        <v>2165.37</v>
      </c>
      <c r="F215" s="118">
        <f t="shared" si="15"/>
        <v>0</v>
      </c>
      <c r="G215" s="116">
        <f t="shared" si="15"/>
        <v>0</v>
      </c>
      <c r="H215" s="117">
        <f t="shared" si="15"/>
        <v>0</v>
      </c>
      <c r="I215" s="118">
        <f t="shared" si="15"/>
        <v>2152.8999999999996</v>
      </c>
      <c r="J215" s="116">
        <f t="shared" si="15"/>
        <v>1657.5</v>
      </c>
      <c r="K215" s="117">
        <f t="shared" si="15"/>
        <v>3810.4</v>
      </c>
      <c r="L215" s="118">
        <f t="shared" si="15"/>
        <v>0</v>
      </c>
      <c r="M215" s="116">
        <f t="shared" si="15"/>
        <v>0</v>
      </c>
      <c r="N215" s="117">
        <f t="shared" si="15"/>
        <v>0</v>
      </c>
      <c r="O215" s="118">
        <f t="shared" si="15"/>
        <v>43586.2</v>
      </c>
      <c r="P215" s="116">
        <f t="shared" si="15"/>
        <v>67197.67</v>
      </c>
      <c r="Q215" s="117">
        <f t="shared" si="15"/>
        <v>110783.87000000001</v>
      </c>
      <c r="R215" s="119">
        <f t="shared" si="15"/>
        <v>47674.47</v>
      </c>
      <c r="S215" s="120">
        <f t="shared" si="15"/>
        <v>69085.17</v>
      </c>
      <c r="T215" s="121">
        <f t="shared" si="15"/>
        <v>116759.63999999998</v>
      </c>
    </row>
    <row r="216" spans="1:20" ht="18" customHeight="1" x14ac:dyDescent="0.25">
      <c r="A216" s="844" t="s">
        <v>224</v>
      </c>
      <c r="B216" s="404" t="s">
        <v>225</v>
      </c>
      <c r="C216" s="139">
        <v>0</v>
      </c>
      <c r="D216" s="140">
        <v>0</v>
      </c>
      <c r="E216" s="405">
        <v>0</v>
      </c>
      <c r="F216" s="142">
        <v>0</v>
      </c>
      <c r="G216" s="140">
        <v>0</v>
      </c>
      <c r="H216" s="141">
        <v>0</v>
      </c>
      <c r="I216" s="142">
        <v>69.5</v>
      </c>
      <c r="J216" s="140">
        <v>87</v>
      </c>
      <c r="K216" s="141">
        <v>156.5</v>
      </c>
      <c r="L216" s="142">
        <v>0</v>
      </c>
      <c r="M216" s="140">
        <v>0</v>
      </c>
      <c r="N216" s="141">
        <v>0</v>
      </c>
      <c r="O216" s="142">
        <v>2967.65</v>
      </c>
      <c r="P216" s="140">
        <v>1072.95</v>
      </c>
      <c r="Q216" s="141">
        <v>4040.6000000000004</v>
      </c>
      <c r="R216" s="406">
        <v>3037.15</v>
      </c>
      <c r="S216" s="407">
        <v>1159.95</v>
      </c>
      <c r="T216" s="408">
        <v>4197.1000000000004</v>
      </c>
    </row>
    <row r="217" spans="1:20" ht="18" customHeight="1" x14ac:dyDescent="0.25">
      <c r="A217" s="845"/>
      <c r="B217" s="404" t="s">
        <v>226</v>
      </c>
      <c r="C217" s="139">
        <v>0</v>
      </c>
      <c r="D217" s="140">
        <v>0</v>
      </c>
      <c r="E217" s="405">
        <v>0</v>
      </c>
      <c r="F217" s="142">
        <v>0</v>
      </c>
      <c r="G217" s="140">
        <v>0</v>
      </c>
      <c r="H217" s="141">
        <v>0</v>
      </c>
      <c r="I217" s="142">
        <v>4</v>
      </c>
      <c r="J217" s="140">
        <v>25</v>
      </c>
      <c r="K217" s="141">
        <v>29</v>
      </c>
      <c r="L217" s="142">
        <v>0</v>
      </c>
      <c r="M217" s="140">
        <v>0</v>
      </c>
      <c r="N217" s="141">
        <v>0</v>
      </c>
      <c r="O217" s="142">
        <v>55.9</v>
      </c>
      <c r="P217" s="140">
        <v>31.6</v>
      </c>
      <c r="Q217" s="141">
        <v>87.5</v>
      </c>
      <c r="R217" s="406">
        <v>59.9</v>
      </c>
      <c r="S217" s="407">
        <v>56.6</v>
      </c>
      <c r="T217" s="408">
        <v>116.5</v>
      </c>
    </row>
    <row r="218" spans="1:20" ht="18" customHeight="1" x14ac:dyDescent="0.25">
      <c r="A218" s="845"/>
      <c r="B218" s="404" t="s">
        <v>227</v>
      </c>
      <c r="C218" s="139">
        <v>0</v>
      </c>
      <c r="D218" s="140">
        <v>0</v>
      </c>
      <c r="E218" s="405">
        <v>0</v>
      </c>
      <c r="F218" s="142">
        <v>0</v>
      </c>
      <c r="G218" s="140">
        <v>0</v>
      </c>
      <c r="H218" s="141">
        <v>0</v>
      </c>
      <c r="I218" s="142">
        <v>254.79999999999998</v>
      </c>
      <c r="J218" s="140">
        <v>517</v>
      </c>
      <c r="K218" s="141">
        <v>771.8</v>
      </c>
      <c r="L218" s="142">
        <v>0</v>
      </c>
      <c r="M218" s="140">
        <v>0</v>
      </c>
      <c r="N218" s="141">
        <v>0</v>
      </c>
      <c r="O218" s="142">
        <v>3429.03</v>
      </c>
      <c r="P218" s="140">
        <v>21922.410000000003</v>
      </c>
      <c r="Q218" s="141">
        <v>25351.440000000002</v>
      </c>
      <c r="R218" s="406">
        <v>3683.8300000000004</v>
      </c>
      <c r="S218" s="407">
        <v>22439.410000000003</v>
      </c>
      <c r="T218" s="408">
        <v>26123.24</v>
      </c>
    </row>
    <row r="219" spans="1:20" ht="18" customHeight="1" x14ac:dyDescent="0.25">
      <c r="A219" s="845"/>
      <c r="B219" s="404" t="s">
        <v>228</v>
      </c>
      <c r="C219" s="139">
        <v>0</v>
      </c>
      <c r="D219" s="140">
        <v>0</v>
      </c>
      <c r="E219" s="405">
        <v>0</v>
      </c>
      <c r="F219" s="142">
        <v>0</v>
      </c>
      <c r="G219" s="140">
        <v>0</v>
      </c>
      <c r="H219" s="141">
        <v>0</v>
      </c>
      <c r="I219" s="142">
        <v>903.8</v>
      </c>
      <c r="J219" s="140">
        <v>225.9</v>
      </c>
      <c r="K219" s="141">
        <v>1129.7</v>
      </c>
      <c r="L219" s="142">
        <v>0</v>
      </c>
      <c r="M219" s="140">
        <v>0</v>
      </c>
      <c r="N219" s="141">
        <v>0</v>
      </c>
      <c r="O219" s="142">
        <v>12732.230000000007</v>
      </c>
      <c r="P219" s="140">
        <v>20062.14</v>
      </c>
      <c r="Q219" s="141">
        <v>32794.37000000001</v>
      </c>
      <c r="R219" s="406">
        <v>13636.030000000006</v>
      </c>
      <c r="S219" s="407">
        <v>20288.04</v>
      </c>
      <c r="T219" s="408">
        <v>33924.070000000007</v>
      </c>
    </row>
    <row r="220" spans="1:20" ht="18" customHeight="1" x14ac:dyDescent="0.25">
      <c r="A220" s="845"/>
      <c r="B220" s="404" t="s">
        <v>229</v>
      </c>
      <c r="C220" s="139">
        <v>0</v>
      </c>
      <c r="D220" s="140">
        <v>0</v>
      </c>
      <c r="E220" s="405">
        <v>0</v>
      </c>
      <c r="F220" s="142">
        <v>0</v>
      </c>
      <c r="G220" s="140">
        <v>0</v>
      </c>
      <c r="H220" s="141">
        <v>0</v>
      </c>
      <c r="I220" s="142">
        <v>0</v>
      </c>
      <c r="J220" s="140">
        <v>0</v>
      </c>
      <c r="K220" s="141">
        <v>0</v>
      </c>
      <c r="L220" s="142">
        <v>0</v>
      </c>
      <c r="M220" s="140">
        <v>0</v>
      </c>
      <c r="N220" s="141">
        <v>0</v>
      </c>
      <c r="O220" s="142">
        <v>0.5</v>
      </c>
      <c r="P220" s="140">
        <v>0.5</v>
      </c>
      <c r="Q220" s="141">
        <v>1</v>
      </c>
      <c r="R220" s="406">
        <v>0.5</v>
      </c>
      <c r="S220" s="407">
        <v>0.5</v>
      </c>
      <c r="T220" s="408">
        <v>1</v>
      </c>
    </row>
    <row r="221" spans="1:20" ht="18" customHeight="1" x14ac:dyDescent="0.25">
      <c r="A221" s="845"/>
      <c r="B221" s="404" t="s">
        <v>230</v>
      </c>
      <c r="C221" s="139">
        <v>0</v>
      </c>
      <c r="D221" s="140">
        <v>0</v>
      </c>
      <c r="E221" s="405">
        <v>0</v>
      </c>
      <c r="F221" s="142">
        <v>0</v>
      </c>
      <c r="G221" s="140">
        <v>0</v>
      </c>
      <c r="H221" s="141">
        <v>0</v>
      </c>
      <c r="I221" s="142">
        <v>82.7</v>
      </c>
      <c r="J221" s="140">
        <v>83</v>
      </c>
      <c r="K221" s="141">
        <v>165.7</v>
      </c>
      <c r="L221" s="142">
        <v>0</v>
      </c>
      <c r="M221" s="140">
        <v>0</v>
      </c>
      <c r="N221" s="141">
        <v>0</v>
      </c>
      <c r="O221" s="142">
        <v>9383</v>
      </c>
      <c r="P221" s="140">
        <v>5263.98</v>
      </c>
      <c r="Q221" s="141">
        <v>14646.98</v>
      </c>
      <c r="R221" s="406">
        <v>9465.7000000000007</v>
      </c>
      <c r="S221" s="407">
        <v>5346.98</v>
      </c>
      <c r="T221" s="408">
        <v>14812.68</v>
      </c>
    </row>
    <row r="222" spans="1:20" ht="18" customHeight="1" x14ac:dyDescent="0.25">
      <c r="A222" s="845"/>
      <c r="B222" s="404" t="s">
        <v>231</v>
      </c>
      <c r="C222" s="139">
        <v>1924.37</v>
      </c>
      <c r="D222" s="140">
        <v>230</v>
      </c>
      <c r="E222" s="405">
        <v>2154.37</v>
      </c>
      <c r="F222" s="142">
        <v>0</v>
      </c>
      <c r="G222" s="140">
        <v>0</v>
      </c>
      <c r="H222" s="141">
        <v>0</v>
      </c>
      <c r="I222" s="142">
        <v>528.4</v>
      </c>
      <c r="J222" s="140">
        <v>79.599999999999994</v>
      </c>
      <c r="K222" s="141">
        <v>608</v>
      </c>
      <c r="L222" s="142">
        <v>0</v>
      </c>
      <c r="M222" s="140">
        <v>0</v>
      </c>
      <c r="N222" s="141">
        <v>0</v>
      </c>
      <c r="O222" s="142">
        <v>11751.439999999991</v>
      </c>
      <c r="P222" s="140">
        <v>16626.809999999994</v>
      </c>
      <c r="Q222" s="141">
        <v>28378.249999999985</v>
      </c>
      <c r="R222" s="406">
        <v>14204.209999999992</v>
      </c>
      <c r="S222" s="407">
        <v>16936.409999999993</v>
      </c>
      <c r="T222" s="408">
        <v>31140.619999999984</v>
      </c>
    </row>
    <row r="223" spans="1:20" ht="18" customHeight="1" x14ac:dyDescent="0.25">
      <c r="A223" s="845"/>
      <c r="B223" s="404" t="s">
        <v>232</v>
      </c>
      <c r="C223" s="139">
        <v>0</v>
      </c>
      <c r="D223" s="140">
        <v>0</v>
      </c>
      <c r="E223" s="405">
        <v>0</v>
      </c>
      <c r="F223" s="142">
        <v>0</v>
      </c>
      <c r="G223" s="140">
        <v>0</v>
      </c>
      <c r="H223" s="141">
        <v>0</v>
      </c>
      <c r="I223" s="142">
        <v>29</v>
      </c>
      <c r="J223" s="140">
        <v>405.3</v>
      </c>
      <c r="K223" s="141">
        <v>434.3</v>
      </c>
      <c r="L223" s="142">
        <v>0</v>
      </c>
      <c r="M223" s="140">
        <v>0</v>
      </c>
      <c r="N223" s="141">
        <v>0</v>
      </c>
      <c r="O223" s="142">
        <v>492.1</v>
      </c>
      <c r="P223" s="140">
        <v>139</v>
      </c>
      <c r="Q223" s="141">
        <v>631.1</v>
      </c>
      <c r="R223" s="406">
        <v>521.1</v>
      </c>
      <c r="S223" s="407">
        <v>544.29999999999995</v>
      </c>
      <c r="T223" s="408">
        <v>1065.4000000000001</v>
      </c>
    </row>
    <row r="224" spans="1:20" ht="18" customHeight="1" x14ac:dyDescent="0.25">
      <c r="A224" s="845"/>
      <c r="B224" s="404" t="s">
        <v>224</v>
      </c>
      <c r="C224" s="139">
        <v>11</v>
      </c>
      <c r="D224" s="140">
        <v>0</v>
      </c>
      <c r="E224" s="405">
        <v>11</v>
      </c>
      <c r="F224" s="142">
        <v>0</v>
      </c>
      <c r="G224" s="140">
        <v>0</v>
      </c>
      <c r="H224" s="141">
        <v>0</v>
      </c>
      <c r="I224" s="142">
        <v>192.7</v>
      </c>
      <c r="J224" s="140">
        <v>132.69999999999999</v>
      </c>
      <c r="K224" s="141">
        <v>325.39999999999998</v>
      </c>
      <c r="L224" s="142">
        <v>0</v>
      </c>
      <c r="M224" s="140">
        <v>0</v>
      </c>
      <c r="N224" s="141">
        <v>0</v>
      </c>
      <c r="O224" s="142">
        <v>2746.85</v>
      </c>
      <c r="P224" s="140">
        <v>2061.4</v>
      </c>
      <c r="Q224" s="141">
        <v>4808.25</v>
      </c>
      <c r="R224" s="406">
        <v>2950.5499999999997</v>
      </c>
      <c r="S224" s="407">
        <v>2194.1</v>
      </c>
      <c r="T224" s="408">
        <v>5144.6499999999996</v>
      </c>
    </row>
    <row r="225" spans="1:20" ht="18" customHeight="1" thickBot="1" x14ac:dyDescent="0.3">
      <c r="A225" s="846"/>
      <c r="B225" s="404" t="s">
        <v>233</v>
      </c>
      <c r="C225" s="139">
        <v>0</v>
      </c>
      <c r="D225" s="140">
        <v>0</v>
      </c>
      <c r="E225" s="405">
        <v>0</v>
      </c>
      <c r="F225" s="142">
        <v>0</v>
      </c>
      <c r="G225" s="140">
        <v>0</v>
      </c>
      <c r="H225" s="141">
        <v>0</v>
      </c>
      <c r="I225" s="142">
        <v>88</v>
      </c>
      <c r="J225" s="140">
        <v>102</v>
      </c>
      <c r="K225" s="141">
        <v>190</v>
      </c>
      <c r="L225" s="142">
        <v>0</v>
      </c>
      <c r="M225" s="140">
        <v>0</v>
      </c>
      <c r="N225" s="141">
        <v>0</v>
      </c>
      <c r="O225" s="142">
        <v>27.5</v>
      </c>
      <c r="P225" s="140">
        <v>16.88</v>
      </c>
      <c r="Q225" s="141">
        <v>44.379999999999995</v>
      </c>
      <c r="R225" s="406">
        <v>115.5</v>
      </c>
      <c r="S225" s="407">
        <v>118.88</v>
      </c>
      <c r="T225" s="408">
        <v>234.38</v>
      </c>
    </row>
    <row r="226" spans="1:20" ht="18" customHeight="1" thickBot="1" x14ac:dyDescent="0.3">
      <c r="A226" s="815" t="s">
        <v>234</v>
      </c>
      <c r="B226" s="816"/>
      <c r="C226" s="115">
        <f>SUM(C227:C239)</f>
        <v>124391.15999999997</v>
      </c>
      <c r="D226" s="116">
        <f t="shared" ref="D226:T226" si="16">SUM(D227:D239)</f>
        <v>38215.29</v>
      </c>
      <c r="E226" s="393">
        <f t="shared" si="16"/>
        <v>162606.44999999998</v>
      </c>
      <c r="F226" s="118">
        <f t="shared" si="16"/>
        <v>0</v>
      </c>
      <c r="G226" s="116">
        <f t="shared" si="16"/>
        <v>0</v>
      </c>
      <c r="H226" s="117">
        <f t="shared" si="16"/>
        <v>0</v>
      </c>
      <c r="I226" s="118">
        <f t="shared" si="16"/>
        <v>19245.670000000002</v>
      </c>
      <c r="J226" s="116">
        <f t="shared" si="16"/>
        <v>7506.7</v>
      </c>
      <c r="K226" s="117">
        <f t="shared" si="16"/>
        <v>26752.370000000003</v>
      </c>
      <c r="L226" s="118">
        <f t="shared" si="16"/>
        <v>213921.02999999997</v>
      </c>
      <c r="M226" s="116">
        <f t="shared" si="16"/>
        <v>87766.83</v>
      </c>
      <c r="N226" s="117">
        <f t="shared" si="16"/>
        <v>301687.86</v>
      </c>
      <c r="O226" s="118">
        <f t="shared" si="16"/>
        <v>160159.28999999998</v>
      </c>
      <c r="P226" s="116">
        <f t="shared" si="16"/>
        <v>54214.710000000006</v>
      </c>
      <c r="Q226" s="117">
        <f t="shared" si="16"/>
        <v>214373.99999999997</v>
      </c>
      <c r="R226" s="119">
        <f t="shared" si="16"/>
        <v>517717.15</v>
      </c>
      <c r="S226" s="120">
        <f t="shared" si="16"/>
        <v>187703.53000000003</v>
      </c>
      <c r="T226" s="121">
        <f t="shared" si="16"/>
        <v>705420.67999999982</v>
      </c>
    </row>
    <row r="227" spans="1:20" ht="18" customHeight="1" x14ac:dyDescent="0.25">
      <c r="A227" s="805" t="s">
        <v>235</v>
      </c>
      <c r="B227" s="404" t="s">
        <v>236</v>
      </c>
      <c r="C227" s="139">
        <v>21465.07</v>
      </c>
      <c r="D227" s="140">
        <v>14476.56</v>
      </c>
      <c r="E227" s="405">
        <v>35941.629999999997</v>
      </c>
      <c r="F227" s="142">
        <v>0</v>
      </c>
      <c r="G227" s="140">
        <v>0</v>
      </c>
      <c r="H227" s="141">
        <v>0</v>
      </c>
      <c r="I227" s="142">
        <v>440</v>
      </c>
      <c r="J227" s="140">
        <v>824</v>
      </c>
      <c r="K227" s="141">
        <v>1264</v>
      </c>
      <c r="L227" s="142">
        <v>91640.9</v>
      </c>
      <c r="M227" s="140">
        <v>31015.48</v>
      </c>
      <c r="N227" s="141">
        <v>122656.37999999999</v>
      </c>
      <c r="O227" s="142">
        <v>39426.480000000003</v>
      </c>
      <c r="P227" s="140">
        <v>17712.89</v>
      </c>
      <c r="Q227" s="141">
        <v>57139.37</v>
      </c>
      <c r="R227" s="406">
        <v>152972.45000000001</v>
      </c>
      <c r="S227" s="407">
        <v>64028.93</v>
      </c>
      <c r="T227" s="408">
        <v>217001.37999999998</v>
      </c>
    </row>
    <row r="228" spans="1:20" ht="18" customHeight="1" x14ac:dyDescent="0.25">
      <c r="A228" s="806"/>
      <c r="B228" s="404" t="s">
        <v>237</v>
      </c>
      <c r="C228" s="139">
        <v>15</v>
      </c>
      <c r="D228" s="140">
        <v>0</v>
      </c>
      <c r="E228" s="405">
        <v>15</v>
      </c>
      <c r="F228" s="142">
        <v>0</v>
      </c>
      <c r="G228" s="140">
        <v>0</v>
      </c>
      <c r="H228" s="141">
        <v>0</v>
      </c>
      <c r="I228" s="142">
        <v>35</v>
      </c>
      <c r="J228" s="140">
        <v>0</v>
      </c>
      <c r="K228" s="141">
        <v>35</v>
      </c>
      <c r="L228" s="142">
        <v>0</v>
      </c>
      <c r="M228" s="140">
        <v>0</v>
      </c>
      <c r="N228" s="141">
        <v>0</v>
      </c>
      <c r="O228" s="142">
        <v>0</v>
      </c>
      <c r="P228" s="140">
        <v>0</v>
      </c>
      <c r="Q228" s="141">
        <v>0</v>
      </c>
      <c r="R228" s="406">
        <v>50</v>
      </c>
      <c r="S228" s="407">
        <v>0</v>
      </c>
      <c r="T228" s="408">
        <v>50</v>
      </c>
    </row>
    <row r="229" spans="1:20" ht="18" customHeight="1" x14ac:dyDescent="0.25">
      <c r="A229" s="806"/>
      <c r="B229" s="404" t="s">
        <v>238</v>
      </c>
      <c r="C229" s="139">
        <v>7398.11</v>
      </c>
      <c r="D229" s="140">
        <v>2428.9299999999994</v>
      </c>
      <c r="E229" s="405">
        <v>9827.0399999999991</v>
      </c>
      <c r="F229" s="142">
        <v>0</v>
      </c>
      <c r="G229" s="140">
        <v>0</v>
      </c>
      <c r="H229" s="141">
        <v>0</v>
      </c>
      <c r="I229" s="142">
        <v>435.75</v>
      </c>
      <c r="J229" s="140">
        <v>157.5</v>
      </c>
      <c r="K229" s="141">
        <v>593.25</v>
      </c>
      <c r="L229" s="142">
        <v>10</v>
      </c>
      <c r="M229" s="140">
        <v>0</v>
      </c>
      <c r="N229" s="141">
        <v>10</v>
      </c>
      <c r="O229" s="142">
        <v>514</v>
      </c>
      <c r="P229" s="140">
        <v>85</v>
      </c>
      <c r="Q229" s="141">
        <v>599</v>
      </c>
      <c r="R229" s="406">
        <v>8357.86</v>
      </c>
      <c r="S229" s="407">
        <v>2671.4299999999994</v>
      </c>
      <c r="T229" s="408">
        <v>11029.289999999999</v>
      </c>
    </row>
    <row r="230" spans="1:20" ht="18" customHeight="1" x14ac:dyDescent="0.25">
      <c r="A230" s="806"/>
      <c r="B230" s="404" t="s">
        <v>239</v>
      </c>
      <c r="C230" s="139">
        <v>4124.4399999999996</v>
      </c>
      <c r="D230" s="140">
        <v>194.9</v>
      </c>
      <c r="E230" s="405">
        <v>4319.3399999999992</v>
      </c>
      <c r="F230" s="142">
        <v>0</v>
      </c>
      <c r="G230" s="140">
        <v>0</v>
      </c>
      <c r="H230" s="141">
        <v>0</v>
      </c>
      <c r="I230" s="142">
        <v>2200</v>
      </c>
      <c r="J230" s="140">
        <v>800</v>
      </c>
      <c r="K230" s="141">
        <v>3000</v>
      </c>
      <c r="L230" s="142">
        <v>7934.93</v>
      </c>
      <c r="M230" s="140">
        <v>2723.05</v>
      </c>
      <c r="N230" s="141">
        <v>10657.98</v>
      </c>
      <c r="O230" s="142">
        <v>5132.95</v>
      </c>
      <c r="P230" s="140">
        <v>1097</v>
      </c>
      <c r="Q230" s="141">
        <v>6229.95</v>
      </c>
      <c r="R230" s="406">
        <v>19392.32</v>
      </c>
      <c r="S230" s="407">
        <v>4814.9500000000007</v>
      </c>
      <c r="T230" s="408">
        <v>24207.27</v>
      </c>
    </row>
    <row r="231" spans="1:20" ht="18" customHeight="1" x14ac:dyDescent="0.25">
      <c r="A231" s="806"/>
      <c r="B231" s="404" t="s">
        <v>240</v>
      </c>
      <c r="C231" s="139">
        <v>0</v>
      </c>
      <c r="D231" s="140">
        <v>0</v>
      </c>
      <c r="E231" s="405">
        <v>0</v>
      </c>
      <c r="F231" s="142">
        <v>0</v>
      </c>
      <c r="G231" s="140">
        <v>0</v>
      </c>
      <c r="H231" s="141">
        <v>0</v>
      </c>
      <c r="I231" s="142">
        <v>1214.1300000000001</v>
      </c>
      <c r="J231" s="140">
        <v>409.8</v>
      </c>
      <c r="K231" s="141">
        <v>1623.93</v>
      </c>
      <c r="L231" s="142">
        <v>0</v>
      </c>
      <c r="M231" s="140">
        <v>0</v>
      </c>
      <c r="N231" s="141">
        <v>0</v>
      </c>
      <c r="O231" s="142">
        <v>8153.3099999999995</v>
      </c>
      <c r="P231" s="140">
        <v>2905.2</v>
      </c>
      <c r="Q231" s="141">
        <v>11058.509999999998</v>
      </c>
      <c r="R231" s="406">
        <v>9367.4399999999987</v>
      </c>
      <c r="S231" s="407">
        <v>3315</v>
      </c>
      <c r="T231" s="408">
        <v>12682.439999999999</v>
      </c>
    </row>
    <row r="232" spans="1:20" ht="18" customHeight="1" x14ac:dyDescent="0.25">
      <c r="A232" s="806"/>
      <c r="B232" s="404" t="s">
        <v>241</v>
      </c>
      <c r="C232" s="139">
        <v>16937.939999999999</v>
      </c>
      <c r="D232" s="140">
        <v>5203.8100000000004</v>
      </c>
      <c r="E232" s="405">
        <v>22141.75</v>
      </c>
      <c r="F232" s="142">
        <v>0</v>
      </c>
      <c r="G232" s="140">
        <v>0</v>
      </c>
      <c r="H232" s="141">
        <v>0</v>
      </c>
      <c r="I232" s="142">
        <v>162</v>
      </c>
      <c r="J232" s="140">
        <v>0</v>
      </c>
      <c r="K232" s="141">
        <v>162</v>
      </c>
      <c r="L232" s="142">
        <v>2243.15</v>
      </c>
      <c r="M232" s="140">
        <v>10354.66</v>
      </c>
      <c r="N232" s="141">
        <v>12597.81</v>
      </c>
      <c r="O232" s="142">
        <v>4419.07</v>
      </c>
      <c r="P232" s="140">
        <v>2197.5</v>
      </c>
      <c r="Q232" s="141">
        <v>6616.57</v>
      </c>
      <c r="R232" s="406">
        <v>23762.16</v>
      </c>
      <c r="S232" s="407">
        <v>17755.97</v>
      </c>
      <c r="T232" s="408">
        <v>41518.129999999997</v>
      </c>
    </row>
    <row r="233" spans="1:20" ht="18" customHeight="1" x14ac:dyDescent="0.25">
      <c r="A233" s="806"/>
      <c r="B233" s="404" t="s">
        <v>242</v>
      </c>
      <c r="C233" s="139">
        <v>16875.21</v>
      </c>
      <c r="D233" s="140">
        <v>2663.26</v>
      </c>
      <c r="E233" s="405">
        <v>19538.47</v>
      </c>
      <c r="F233" s="142">
        <v>0</v>
      </c>
      <c r="G233" s="140">
        <v>0</v>
      </c>
      <c r="H233" s="141">
        <v>0</v>
      </c>
      <c r="I233" s="142">
        <v>5912.56</v>
      </c>
      <c r="J233" s="140">
        <v>1780</v>
      </c>
      <c r="K233" s="141">
        <v>7692.56</v>
      </c>
      <c r="L233" s="142">
        <v>24538.16</v>
      </c>
      <c r="M233" s="140">
        <v>5023.91</v>
      </c>
      <c r="N233" s="141">
        <v>29562.07</v>
      </c>
      <c r="O233" s="142">
        <v>24257.84</v>
      </c>
      <c r="P233" s="140">
        <v>5562.35</v>
      </c>
      <c r="Q233" s="141">
        <v>29820.190000000002</v>
      </c>
      <c r="R233" s="406">
        <v>71583.77</v>
      </c>
      <c r="S233" s="407">
        <v>15029.52</v>
      </c>
      <c r="T233" s="408">
        <v>86613.290000000008</v>
      </c>
    </row>
    <row r="234" spans="1:20" ht="18" customHeight="1" x14ac:dyDescent="0.25">
      <c r="A234" s="806"/>
      <c r="B234" s="404" t="s">
        <v>243</v>
      </c>
      <c r="C234" s="139">
        <v>10</v>
      </c>
      <c r="D234" s="140">
        <v>0</v>
      </c>
      <c r="E234" s="405">
        <v>10</v>
      </c>
      <c r="F234" s="142">
        <v>0</v>
      </c>
      <c r="G234" s="140">
        <v>0</v>
      </c>
      <c r="H234" s="141">
        <v>0</v>
      </c>
      <c r="I234" s="142">
        <v>99.2</v>
      </c>
      <c r="J234" s="140">
        <v>12.5</v>
      </c>
      <c r="K234" s="141">
        <v>111.7</v>
      </c>
      <c r="L234" s="142">
        <v>0</v>
      </c>
      <c r="M234" s="140">
        <v>0</v>
      </c>
      <c r="N234" s="141">
        <v>0</v>
      </c>
      <c r="O234" s="142">
        <v>2972.2599999999998</v>
      </c>
      <c r="P234" s="140">
        <v>1201</v>
      </c>
      <c r="Q234" s="141">
        <v>4173.26</v>
      </c>
      <c r="R234" s="406">
        <v>3081.4599999999996</v>
      </c>
      <c r="S234" s="407">
        <v>1213.5</v>
      </c>
      <c r="T234" s="408">
        <v>4294.96</v>
      </c>
    </row>
    <row r="235" spans="1:20" ht="18" customHeight="1" x14ac:dyDescent="0.25">
      <c r="A235" s="806"/>
      <c r="B235" s="404" t="s">
        <v>244</v>
      </c>
      <c r="C235" s="139">
        <v>6485.87</v>
      </c>
      <c r="D235" s="140">
        <v>2413</v>
      </c>
      <c r="E235" s="405">
        <v>8898.869999999999</v>
      </c>
      <c r="F235" s="142">
        <v>0</v>
      </c>
      <c r="G235" s="140">
        <v>0</v>
      </c>
      <c r="H235" s="141">
        <v>0</v>
      </c>
      <c r="I235" s="142">
        <v>0</v>
      </c>
      <c r="J235" s="140">
        <v>84.93</v>
      </c>
      <c r="K235" s="141">
        <v>84.93</v>
      </c>
      <c r="L235" s="142">
        <v>27225.040000000001</v>
      </c>
      <c r="M235" s="140">
        <v>5486.55</v>
      </c>
      <c r="N235" s="141">
        <v>32711.59</v>
      </c>
      <c r="O235" s="142">
        <v>21720.37</v>
      </c>
      <c r="P235" s="140">
        <v>4732.26</v>
      </c>
      <c r="Q235" s="141">
        <v>26452.629999999997</v>
      </c>
      <c r="R235" s="406">
        <v>55431.28</v>
      </c>
      <c r="S235" s="407">
        <v>12716.74</v>
      </c>
      <c r="T235" s="408">
        <v>68148.01999999999</v>
      </c>
    </row>
    <row r="236" spans="1:20" ht="18" customHeight="1" x14ac:dyDescent="0.25">
      <c r="A236" s="806"/>
      <c r="B236" s="404" t="s">
        <v>245</v>
      </c>
      <c r="C236" s="139">
        <v>19485.7</v>
      </c>
      <c r="D236" s="140">
        <v>7327.05</v>
      </c>
      <c r="E236" s="405">
        <v>26812.75</v>
      </c>
      <c r="F236" s="142">
        <v>0</v>
      </c>
      <c r="G236" s="140">
        <v>0</v>
      </c>
      <c r="H236" s="141">
        <v>0</v>
      </c>
      <c r="I236" s="142">
        <v>118.43</v>
      </c>
      <c r="J236" s="140">
        <v>0</v>
      </c>
      <c r="K236" s="141">
        <v>118.43</v>
      </c>
      <c r="L236" s="142">
        <v>36806.42</v>
      </c>
      <c r="M236" s="140">
        <v>27977.23</v>
      </c>
      <c r="N236" s="141">
        <v>64783.649999999994</v>
      </c>
      <c r="O236" s="142">
        <v>23699.71</v>
      </c>
      <c r="P236" s="140">
        <v>2180.34</v>
      </c>
      <c r="Q236" s="141">
        <v>25880.05</v>
      </c>
      <c r="R236" s="406">
        <v>80110.260000000009</v>
      </c>
      <c r="S236" s="407">
        <v>37484.619999999995</v>
      </c>
      <c r="T236" s="408">
        <v>117594.87999999999</v>
      </c>
    </row>
    <row r="237" spans="1:20" ht="18" customHeight="1" x14ac:dyDescent="0.25">
      <c r="A237" s="806"/>
      <c r="B237" s="404" t="s">
        <v>246</v>
      </c>
      <c r="C237" s="139">
        <v>6006</v>
      </c>
      <c r="D237" s="140">
        <v>1264</v>
      </c>
      <c r="E237" s="405">
        <v>7270</v>
      </c>
      <c r="F237" s="142">
        <v>0</v>
      </c>
      <c r="G237" s="140">
        <v>0</v>
      </c>
      <c r="H237" s="141">
        <v>0</v>
      </c>
      <c r="I237" s="142">
        <v>8628.6</v>
      </c>
      <c r="J237" s="140">
        <v>3280</v>
      </c>
      <c r="K237" s="141">
        <v>11908.6</v>
      </c>
      <c r="L237" s="142">
        <v>0</v>
      </c>
      <c r="M237" s="140">
        <v>0</v>
      </c>
      <c r="N237" s="141">
        <v>0</v>
      </c>
      <c r="O237" s="142">
        <v>7628.9</v>
      </c>
      <c r="P237" s="140">
        <v>1247.2</v>
      </c>
      <c r="Q237" s="141">
        <v>8876.1</v>
      </c>
      <c r="R237" s="406">
        <v>22263.5</v>
      </c>
      <c r="S237" s="407">
        <v>5791.2</v>
      </c>
      <c r="T237" s="408">
        <v>28054.699999999997</v>
      </c>
    </row>
    <row r="238" spans="1:20" ht="18" customHeight="1" x14ac:dyDescent="0.25">
      <c r="A238" s="806"/>
      <c r="B238" s="404" t="s">
        <v>247</v>
      </c>
      <c r="C238" s="139">
        <v>99.25</v>
      </c>
      <c r="D238" s="140">
        <v>20</v>
      </c>
      <c r="E238" s="405">
        <v>119.25</v>
      </c>
      <c r="F238" s="142">
        <v>0</v>
      </c>
      <c r="G238" s="140">
        <v>0</v>
      </c>
      <c r="H238" s="141">
        <v>0</v>
      </c>
      <c r="I238" s="142">
        <v>0</v>
      </c>
      <c r="J238" s="140">
        <v>0</v>
      </c>
      <c r="K238" s="141">
        <v>0</v>
      </c>
      <c r="L238" s="142">
        <v>0</v>
      </c>
      <c r="M238" s="140">
        <v>0</v>
      </c>
      <c r="N238" s="141">
        <v>0</v>
      </c>
      <c r="O238" s="142">
        <v>0</v>
      </c>
      <c r="P238" s="140">
        <v>0</v>
      </c>
      <c r="Q238" s="141">
        <v>0</v>
      </c>
      <c r="R238" s="406">
        <v>99.25</v>
      </c>
      <c r="S238" s="407">
        <v>20</v>
      </c>
      <c r="T238" s="408">
        <v>119.25</v>
      </c>
    </row>
    <row r="239" spans="1:20" ht="18" customHeight="1" thickBot="1" x14ac:dyDescent="0.3">
      <c r="A239" s="807"/>
      <c r="B239" s="404" t="s">
        <v>235</v>
      </c>
      <c r="C239" s="139">
        <v>25488.57</v>
      </c>
      <c r="D239" s="140">
        <v>2223.7799999999997</v>
      </c>
      <c r="E239" s="405">
        <v>27712.35</v>
      </c>
      <c r="F239" s="142">
        <v>0</v>
      </c>
      <c r="G239" s="140">
        <v>0</v>
      </c>
      <c r="H239" s="141">
        <v>0</v>
      </c>
      <c r="I239" s="142">
        <v>0</v>
      </c>
      <c r="J239" s="140">
        <v>157.97</v>
      </c>
      <c r="K239" s="141">
        <v>157.97</v>
      </c>
      <c r="L239" s="142">
        <v>23522.43</v>
      </c>
      <c r="M239" s="140">
        <v>5185.95</v>
      </c>
      <c r="N239" s="141">
        <v>28708.38</v>
      </c>
      <c r="O239" s="142">
        <v>22234.399999999998</v>
      </c>
      <c r="P239" s="140">
        <v>15293.970000000001</v>
      </c>
      <c r="Q239" s="141">
        <v>37528.369999999995</v>
      </c>
      <c r="R239" s="406">
        <v>71245.399999999994</v>
      </c>
      <c r="S239" s="407">
        <v>22861.67</v>
      </c>
      <c r="T239" s="408">
        <v>94107.069999999992</v>
      </c>
    </row>
    <row r="240" spans="1:20" ht="18" customHeight="1" thickBot="1" x14ac:dyDescent="0.3">
      <c r="A240" s="815" t="s">
        <v>248</v>
      </c>
      <c r="B240" s="816"/>
      <c r="C240" s="115">
        <f>SUM(C241:C262)</f>
        <v>161244.01</v>
      </c>
      <c r="D240" s="116">
        <f t="shared" ref="D240:T240" si="17">SUM(D241:D262)</f>
        <v>29200.18</v>
      </c>
      <c r="E240" s="393">
        <f t="shared" si="17"/>
        <v>190444.19</v>
      </c>
      <c r="F240" s="118">
        <f t="shared" si="17"/>
        <v>6783</v>
      </c>
      <c r="G240" s="116">
        <f t="shared" si="17"/>
        <v>0</v>
      </c>
      <c r="H240" s="117">
        <f t="shared" si="17"/>
        <v>6783</v>
      </c>
      <c r="I240" s="118">
        <f t="shared" si="17"/>
        <v>33276.29</v>
      </c>
      <c r="J240" s="116">
        <f t="shared" si="17"/>
        <v>4412.8099999999995</v>
      </c>
      <c r="K240" s="117">
        <f t="shared" si="17"/>
        <v>37689.1</v>
      </c>
      <c r="L240" s="118">
        <f t="shared" si="17"/>
        <v>248940.43000000002</v>
      </c>
      <c r="M240" s="116">
        <f t="shared" si="17"/>
        <v>33164.69</v>
      </c>
      <c r="N240" s="117">
        <f t="shared" si="17"/>
        <v>282105.12</v>
      </c>
      <c r="O240" s="118">
        <f t="shared" si="17"/>
        <v>309525.44</v>
      </c>
      <c r="P240" s="116">
        <f t="shared" si="17"/>
        <v>62725.479999999996</v>
      </c>
      <c r="Q240" s="117">
        <f t="shared" si="17"/>
        <v>372250.92</v>
      </c>
      <c r="R240" s="119">
        <f t="shared" si="17"/>
        <v>759769.17</v>
      </c>
      <c r="S240" s="120">
        <f t="shared" si="17"/>
        <v>129503.16</v>
      </c>
      <c r="T240" s="121">
        <f t="shared" si="17"/>
        <v>889272.33000000019</v>
      </c>
    </row>
    <row r="241" spans="1:20" ht="18" customHeight="1" x14ac:dyDescent="0.25">
      <c r="A241" s="805" t="s">
        <v>249</v>
      </c>
      <c r="B241" s="404" t="s">
        <v>250</v>
      </c>
      <c r="C241" s="139">
        <v>8055.9</v>
      </c>
      <c r="D241" s="140">
        <v>1569.48</v>
      </c>
      <c r="E241" s="405">
        <v>9625.3799999999992</v>
      </c>
      <c r="F241" s="142">
        <v>0</v>
      </c>
      <c r="G241" s="140">
        <v>0</v>
      </c>
      <c r="H241" s="141">
        <v>0</v>
      </c>
      <c r="I241" s="142">
        <v>50</v>
      </c>
      <c r="J241" s="140">
        <v>0</v>
      </c>
      <c r="K241" s="141">
        <v>50</v>
      </c>
      <c r="L241" s="142">
        <v>3292.1</v>
      </c>
      <c r="M241" s="140">
        <v>1657.15</v>
      </c>
      <c r="N241" s="141">
        <v>4949.25</v>
      </c>
      <c r="O241" s="142">
        <v>6651.61</v>
      </c>
      <c r="P241" s="140">
        <v>1736.8</v>
      </c>
      <c r="Q241" s="141">
        <v>8388.41</v>
      </c>
      <c r="R241" s="406">
        <v>18049.61</v>
      </c>
      <c r="S241" s="407">
        <v>4963.43</v>
      </c>
      <c r="T241" s="408">
        <v>23013.040000000001</v>
      </c>
    </row>
    <row r="242" spans="1:20" ht="18" customHeight="1" x14ac:dyDescent="0.25">
      <c r="A242" s="806"/>
      <c r="B242" s="404" t="s">
        <v>251</v>
      </c>
      <c r="C242" s="139">
        <v>638.79999999999995</v>
      </c>
      <c r="D242" s="140">
        <v>97.5</v>
      </c>
      <c r="E242" s="405">
        <v>736.3</v>
      </c>
      <c r="F242" s="142">
        <v>0</v>
      </c>
      <c r="G242" s="140">
        <v>0</v>
      </c>
      <c r="H242" s="141">
        <v>0</v>
      </c>
      <c r="I242" s="142">
        <v>2400</v>
      </c>
      <c r="J242" s="140">
        <v>120</v>
      </c>
      <c r="K242" s="141">
        <v>2520</v>
      </c>
      <c r="L242" s="142">
        <v>0</v>
      </c>
      <c r="M242" s="140">
        <v>0</v>
      </c>
      <c r="N242" s="141">
        <v>0</v>
      </c>
      <c r="O242" s="142">
        <v>10207.050000000001</v>
      </c>
      <c r="P242" s="140">
        <v>4049.4500000000003</v>
      </c>
      <c r="Q242" s="141">
        <v>14256.500000000002</v>
      </c>
      <c r="R242" s="406">
        <v>13245.850000000002</v>
      </c>
      <c r="S242" s="407">
        <v>4266.9500000000007</v>
      </c>
      <c r="T242" s="408">
        <v>17512.800000000003</v>
      </c>
    </row>
    <row r="243" spans="1:20" ht="18" customHeight="1" x14ac:dyDescent="0.25">
      <c r="A243" s="806"/>
      <c r="B243" s="404" t="s">
        <v>253</v>
      </c>
      <c r="C243" s="139">
        <v>25</v>
      </c>
      <c r="D243" s="140">
        <v>15</v>
      </c>
      <c r="E243" s="405">
        <v>40</v>
      </c>
      <c r="F243" s="142">
        <v>0</v>
      </c>
      <c r="G243" s="140">
        <v>0</v>
      </c>
      <c r="H243" s="141">
        <v>0</v>
      </c>
      <c r="I243" s="142">
        <v>560.79</v>
      </c>
      <c r="J243" s="140">
        <v>362.17</v>
      </c>
      <c r="K243" s="141">
        <v>922.96</v>
      </c>
      <c r="L243" s="142">
        <v>0</v>
      </c>
      <c r="M243" s="140">
        <v>0</v>
      </c>
      <c r="N243" s="141">
        <v>0</v>
      </c>
      <c r="O243" s="142">
        <v>1448.51</v>
      </c>
      <c r="P243" s="140">
        <v>2075.58</v>
      </c>
      <c r="Q243" s="141">
        <v>3524.09</v>
      </c>
      <c r="R243" s="406">
        <v>2034.3</v>
      </c>
      <c r="S243" s="407">
        <v>2452.75</v>
      </c>
      <c r="T243" s="408">
        <v>4487.05</v>
      </c>
    </row>
    <row r="244" spans="1:20" ht="18" customHeight="1" x14ac:dyDescent="0.25">
      <c r="A244" s="806"/>
      <c r="B244" s="404" t="s">
        <v>254</v>
      </c>
      <c r="C244" s="139">
        <v>32409.360000000004</v>
      </c>
      <c r="D244" s="140">
        <v>8166.99</v>
      </c>
      <c r="E244" s="405">
        <v>40576.350000000006</v>
      </c>
      <c r="F244" s="142">
        <v>0</v>
      </c>
      <c r="G244" s="140">
        <v>0</v>
      </c>
      <c r="H244" s="141">
        <v>0</v>
      </c>
      <c r="I244" s="142">
        <v>0</v>
      </c>
      <c r="J244" s="140">
        <v>40</v>
      </c>
      <c r="K244" s="141">
        <v>40</v>
      </c>
      <c r="L244" s="142">
        <v>87857.32</v>
      </c>
      <c r="M244" s="140">
        <v>22727.84</v>
      </c>
      <c r="N244" s="141">
        <v>110585.16</v>
      </c>
      <c r="O244" s="142">
        <v>38298.04</v>
      </c>
      <c r="P244" s="140">
        <v>8402.36</v>
      </c>
      <c r="Q244" s="141">
        <v>46700.4</v>
      </c>
      <c r="R244" s="406">
        <v>158564.72</v>
      </c>
      <c r="S244" s="407">
        <v>39337.19</v>
      </c>
      <c r="T244" s="408">
        <v>197901.91</v>
      </c>
    </row>
    <row r="245" spans="1:20" ht="18" customHeight="1" x14ac:dyDescent="0.25">
      <c r="A245" s="806"/>
      <c r="B245" s="404" t="s">
        <v>255</v>
      </c>
      <c r="C245" s="139">
        <v>25347.71</v>
      </c>
      <c r="D245" s="140">
        <v>96.3</v>
      </c>
      <c r="E245" s="405">
        <v>25444.01</v>
      </c>
      <c r="F245" s="142">
        <v>6750</v>
      </c>
      <c r="G245" s="140">
        <v>0</v>
      </c>
      <c r="H245" s="141">
        <v>6750</v>
      </c>
      <c r="I245" s="142">
        <v>340</v>
      </c>
      <c r="J245" s="140">
        <v>31</v>
      </c>
      <c r="K245" s="141">
        <v>371</v>
      </c>
      <c r="L245" s="142">
        <v>0</v>
      </c>
      <c r="M245" s="140">
        <v>0</v>
      </c>
      <c r="N245" s="141">
        <v>0</v>
      </c>
      <c r="O245" s="142">
        <v>31351.590000000004</v>
      </c>
      <c r="P245" s="140">
        <v>6537.4500000000007</v>
      </c>
      <c r="Q245" s="141">
        <v>37889.040000000008</v>
      </c>
      <c r="R245" s="406">
        <v>63789.3</v>
      </c>
      <c r="S245" s="407">
        <v>6664.7500000000009</v>
      </c>
      <c r="T245" s="408">
        <v>70454.05</v>
      </c>
    </row>
    <row r="246" spans="1:20" ht="18" customHeight="1" x14ac:dyDescent="0.25">
      <c r="A246" s="806"/>
      <c r="B246" s="404" t="s">
        <v>256</v>
      </c>
      <c r="C246" s="139">
        <v>25552.34</v>
      </c>
      <c r="D246" s="140">
        <v>12551.31</v>
      </c>
      <c r="E246" s="405">
        <v>38103.65</v>
      </c>
      <c r="F246" s="142">
        <v>0</v>
      </c>
      <c r="G246" s="140">
        <v>0</v>
      </c>
      <c r="H246" s="141">
        <v>0</v>
      </c>
      <c r="I246" s="142">
        <v>1603</v>
      </c>
      <c r="J246" s="140">
        <v>1140</v>
      </c>
      <c r="K246" s="141">
        <v>2743</v>
      </c>
      <c r="L246" s="142">
        <v>0</v>
      </c>
      <c r="M246" s="140">
        <v>0</v>
      </c>
      <c r="N246" s="141">
        <v>0</v>
      </c>
      <c r="O246" s="142">
        <v>2871</v>
      </c>
      <c r="P246" s="140">
        <v>5159</v>
      </c>
      <c r="Q246" s="141">
        <v>8030</v>
      </c>
      <c r="R246" s="406">
        <v>30026.34</v>
      </c>
      <c r="S246" s="407">
        <v>18850.309999999998</v>
      </c>
      <c r="T246" s="408">
        <v>48876.65</v>
      </c>
    </row>
    <row r="247" spans="1:20" ht="18" customHeight="1" x14ac:dyDescent="0.25">
      <c r="A247" s="806"/>
      <c r="B247" s="404" t="s">
        <v>257</v>
      </c>
      <c r="C247" s="139">
        <v>37</v>
      </c>
      <c r="D247" s="140">
        <v>5</v>
      </c>
      <c r="E247" s="405">
        <v>42</v>
      </c>
      <c r="F247" s="142">
        <v>0</v>
      </c>
      <c r="G247" s="140">
        <v>0</v>
      </c>
      <c r="H247" s="141">
        <v>0</v>
      </c>
      <c r="I247" s="142">
        <v>0</v>
      </c>
      <c r="J247" s="140">
        <v>0</v>
      </c>
      <c r="K247" s="141">
        <v>0</v>
      </c>
      <c r="L247" s="142">
        <v>0</v>
      </c>
      <c r="M247" s="140">
        <v>0</v>
      </c>
      <c r="N247" s="141">
        <v>0</v>
      </c>
      <c r="O247" s="142">
        <v>1054</v>
      </c>
      <c r="P247" s="140">
        <v>248.5</v>
      </c>
      <c r="Q247" s="141">
        <v>1302.5</v>
      </c>
      <c r="R247" s="406">
        <v>1091</v>
      </c>
      <c r="S247" s="407">
        <v>253.5</v>
      </c>
      <c r="T247" s="408">
        <v>1344.5</v>
      </c>
    </row>
    <row r="248" spans="1:20" ht="18" customHeight="1" x14ac:dyDescent="0.25">
      <c r="A248" s="806"/>
      <c r="B248" s="404" t="s">
        <v>258</v>
      </c>
      <c r="C248" s="139">
        <v>2606.75</v>
      </c>
      <c r="D248" s="140">
        <v>98.5</v>
      </c>
      <c r="E248" s="405">
        <v>2705.25</v>
      </c>
      <c r="F248" s="142">
        <v>0</v>
      </c>
      <c r="G248" s="140">
        <v>0</v>
      </c>
      <c r="H248" s="141">
        <v>0</v>
      </c>
      <c r="I248" s="142">
        <v>25</v>
      </c>
      <c r="J248" s="140">
        <v>0</v>
      </c>
      <c r="K248" s="141">
        <v>25</v>
      </c>
      <c r="L248" s="142">
        <v>0</v>
      </c>
      <c r="M248" s="140">
        <v>0</v>
      </c>
      <c r="N248" s="141">
        <v>0</v>
      </c>
      <c r="O248" s="142">
        <v>28558.75</v>
      </c>
      <c r="P248" s="140">
        <v>3050.5</v>
      </c>
      <c r="Q248" s="141">
        <v>31609.25</v>
      </c>
      <c r="R248" s="406">
        <v>31190.5</v>
      </c>
      <c r="S248" s="407">
        <v>3149</v>
      </c>
      <c r="T248" s="408">
        <v>34339.5</v>
      </c>
    </row>
    <row r="249" spans="1:20" ht="18" customHeight="1" x14ac:dyDescent="0.25">
      <c r="A249" s="806"/>
      <c r="B249" s="404" t="s">
        <v>259</v>
      </c>
      <c r="C249" s="139">
        <v>152</v>
      </c>
      <c r="D249" s="140">
        <v>246</v>
      </c>
      <c r="E249" s="405">
        <v>398</v>
      </c>
      <c r="F249" s="142">
        <v>0</v>
      </c>
      <c r="G249" s="140">
        <v>0</v>
      </c>
      <c r="H249" s="141">
        <v>0</v>
      </c>
      <c r="I249" s="142">
        <v>0</v>
      </c>
      <c r="J249" s="140">
        <v>0</v>
      </c>
      <c r="K249" s="141">
        <v>0</v>
      </c>
      <c r="L249" s="142">
        <v>0</v>
      </c>
      <c r="M249" s="140">
        <v>0</v>
      </c>
      <c r="N249" s="141">
        <v>0</v>
      </c>
      <c r="O249" s="142">
        <v>0</v>
      </c>
      <c r="P249" s="140">
        <v>0</v>
      </c>
      <c r="Q249" s="141">
        <v>0</v>
      </c>
      <c r="R249" s="406">
        <v>152</v>
      </c>
      <c r="S249" s="407">
        <v>246</v>
      </c>
      <c r="T249" s="408">
        <v>398</v>
      </c>
    </row>
    <row r="250" spans="1:20" ht="18" customHeight="1" x14ac:dyDescent="0.25">
      <c r="A250" s="806"/>
      <c r="B250" s="404" t="s">
        <v>260</v>
      </c>
      <c r="C250" s="139">
        <v>6625.75</v>
      </c>
      <c r="D250" s="140">
        <v>67.75</v>
      </c>
      <c r="E250" s="405">
        <v>6693.5</v>
      </c>
      <c r="F250" s="142">
        <v>0</v>
      </c>
      <c r="G250" s="140">
        <v>0</v>
      </c>
      <c r="H250" s="141">
        <v>0</v>
      </c>
      <c r="I250" s="142">
        <v>7550</v>
      </c>
      <c r="J250" s="140">
        <v>1043</v>
      </c>
      <c r="K250" s="141">
        <v>8593</v>
      </c>
      <c r="L250" s="142">
        <v>0</v>
      </c>
      <c r="M250" s="140">
        <v>0</v>
      </c>
      <c r="N250" s="141">
        <v>0</v>
      </c>
      <c r="O250" s="142">
        <v>45181.5</v>
      </c>
      <c r="P250" s="140">
        <v>3769</v>
      </c>
      <c r="Q250" s="141">
        <v>48950.5</v>
      </c>
      <c r="R250" s="406">
        <v>59357.25</v>
      </c>
      <c r="S250" s="407">
        <v>4879.75</v>
      </c>
      <c r="T250" s="408">
        <v>64237</v>
      </c>
    </row>
    <row r="251" spans="1:20" ht="18" customHeight="1" x14ac:dyDescent="0.25">
      <c r="A251" s="806"/>
      <c r="B251" s="404" t="s">
        <v>261</v>
      </c>
      <c r="C251" s="139">
        <v>0</v>
      </c>
      <c r="D251" s="140">
        <v>0</v>
      </c>
      <c r="E251" s="405">
        <v>0</v>
      </c>
      <c r="F251" s="142">
        <v>0</v>
      </c>
      <c r="G251" s="140">
        <v>0</v>
      </c>
      <c r="H251" s="141">
        <v>0</v>
      </c>
      <c r="I251" s="142">
        <v>0</v>
      </c>
      <c r="J251" s="140">
        <v>0</v>
      </c>
      <c r="K251" s="141">
        <v>0</v>
      </c>
      <c r="L251" s="142">
        <v>0</v>
      </c>
      <c r="M251" s="140">
        <v>0</v>
      </c>
      <c r="N251" s="141">
        <v>0</v>
      </c>
      <c r="O251" s="142">
        <v>230</v>
      </c>
      <c r="P251" s="140">
        <v>145</v>
      </c>
      <c r="Q251" s="141">
        <v>375</v>
      </c>
      <c r="R251" s="406">
        <v>230</v>
      </c>
      <c r="S251" s="407">
        <v>145</v>
      </c>
      <c r="T251" s="408">
        <v>375</v>
      </c>
    </row>
    <row r="252" spans="1:20" ht="18" customHeight="1" x14ac:dyDescent="0.25">
      <c r="A252" s="806"/>
      <c r="B252" s="404" t="s">
        <v>262</v>
      </c>
      <c r="C252" s="139">
        <v>228.91</v>
      </c>
      <c r="D252" s="140">
        <v>8.5</v>
      </c>
      <c r="E252" s="405">
        <v>237.41</v>
      </c>
      <c r="F252" s="142">
        <v>0</v>
      </c>
      <c r="G252" s="140">
        <v>0</v>
      </c>
      <c r="H252" s="141">
        <v>0</v>
      </c>
      <c r="I252" s="142">
        <v>550.12</v>
      </c>
      <c r="J252" s="140">
        <v>52.64</v>
      </c>
      <c r="K252" s="141">
        <v>602.76</v>
      </c>
      <c r="L252" s="142">
        <v>0</v>
      </c>
      <c r="M252" s="140">
        <v>0</v>
      </c>
      <c r="N252" s="141">
        <v>0</v>
      </c>
      <c r="O252" s="142">
        <v>3066.8799999999987</v>
      </c>
      <c r="P252" s="140">
        <v>1347.9599999999998</v>
      </c>
      <c r="Q252" s="141">
        <v>4414.8399999999983</v>
      </c>
      <c r="R252" s="406">
        <v>3845.9099999999989</v>
      </c>
      <c r="S252" s="407">
        <v>1409.1</v>
      </c>
      <c r="T252" s="408">
        <v>5255.0099999999984</v>
      </c>
    </row>
    <row r="253" spans="1:20" ht="18" customHeight="1" x14ac:dyDescent="0.25">
      <c r="A253" s="806"/>
      <c r="B253" s="404" t="s">
        <v>263</v>
      </c>
      <c r="C253" s="139">
        <v>116</v>
      </c>
      <c r="D253" s="140">
        <v>7</v>
      </c>
      <c r="E253" s="405">
        <v>123</v>
      </c>
      <c r="F253" s="142">
        <v>0</v>
      </c>
      <c r="G253" s="140">
        <v>0</v>
      </c>
      <c r="H253" s="141">
        <v>0</v>
      </c>
      <c r="I253" s="142">
        <v>0</v>
      </c>
      <c r="J253" s="140">
        <v>0</v>
      </c>
      <c r="K253" s="141">
        <v>0</v>
      </c>
      <c r="L253" s="142">
        <v>0</v>
      </c>
      <c r="M253" s="140">
        <v>0</v>
      </c>
      <c r="N253" s="141">
        <v>0</v>
      </c>
      <c r="O253" s="142">
        <v>654.45000000000005</v>
      </c>
      <c r="P253" s="140">
        <v>161.56</v>
      </c>
      <c r="Q253" s="141">
        <v>816.01</v>
      </c>
      <c r="R253" s="406">
        <v>770.45</v>
      </c>
      <c r="S253" s="407">
        <v>168.56</v>
      </c>
      <c r="T253" s="408">
        <v>939.01</v>
      </c>
    </row>
    <row r="254" spans="1:20" ht="18" customHeight="1" x14ac:dyDescent="0.25">
      <c r="A254" s="806"/>
      <c r="B254" s="404" t="s">
        <v>264</v>
      </c>
      <c r="C254" s="139">
        <v>13652.49</v>
      </c>
      <c r="D254" s="140">
        <v>1028.9100000000001</v>
      </c>
      <c r="E254" s="405">
        <v>14681.4</v>
      </c>
      <c r="F254" s="142">
        <v>33</v>
      </c>
      <c r="G254" s="140">
        <v>0</v>
      </c>
      <c r="H254" s="141">
        <v>33</v>
      </c>
      <c r="I254" s="142">
        <v>115.13</v>
      </c>
      <c r="J254" s="140">
        <v>4</v>
      </c>
      <c r="K254" s="141">
        <v>119.13</v>
      </c>
      <c r="L254" s="142">
        <v>125449.1</v>
      </c>
      <c r="M254" s="140">
        <v>5646.61</v>
      </c>
      <c r="N254" s="141">
        <v>131095.71</v>
      </c>
      <c r="O254" s="142">
        <v>59405.1</v>
      </c>
      <c r="P254" s="140">
        <v>7614.39</v>
      </c>
      <c r="Q254" s="141">
        <v>67019.490000000005</v>
      </c>
      <c r="R254" s="406">
        <v>198654.82</v>
      </c>
      <c r="S254" s="407">
        <v>14293.91</v>
      </c>
      <c r="T254" s="408">
        <v>212948.72999999998</v>
      </c>
    </row>
    <row r="255" spans="1:20" ht="18" customHeight="1" x14ac:dyDescent="0.25">
      <c r="A255" s="806"/>
      <c r="B255" s="404" t="s">
        <v>265</v>
      </c>
      <c r="C255" s="139">
        <v>121</v>
      </c>
      <c r="D255" s="140">
        <v>166.5</v>
      </c>
      <c r="E255" s="405">
        <v>287.5</v>
      </c>
      <c r="F255" s="142">
        <v>0</v>
      </c>
      <c r="G255" s="140">
        <v>0</v>
      </c>
      <c r="H255" s="141">
        <v>0</v>
      </c>
      <c r="I255" s="142">
        <v>0</v>
      </c>
      <c r="J255" s="140">
        <v>0</v>
      </c>
      <c r="K255" s="141">
        <v>0</v>
      </c>
      <c r="L255" s="142">
        <v>0</v>
      </c>
      <c r="M255" s="140">
        <v>0</v>
      </c>
      <c r="N255" s="141">
        <v>0</v>
      </c>
      <c r="O255" s="142">
        <v>0</v>
      </c>
      <c r="P255" s="140">
        <v>0</v>
      </c>
      <c r="Q255" s="141">
        <v>0</v>
      </c>
      <c r="R255" s="406">
        <v>121</v>
      </c>
      <c r="S255" s="407">
        <v>166.5</v>
      </c>
      <c r="T255" s="408">
        <v>287.5</v>
      </c>
    </row>
    <row r="256" spans="1:20" ht="18" customHeight="1" x14ac:dyDescent="0.25">
      <c r="A256" s="806"/>
      <c r="B256" s="404" t="s">
        <v>266</v>
      </c>
      <c r="C256" s="139">
        <v>212.5</v>
      </c>
      <c r="D256" s="140">
        <v>30.5</v>
      </c>
      <c r="E256" s="405">
        <v>243</v>
      </c>
      <c r="F256" s="142">
        <v>0</v>
      </c>
      <c r="G256" s="140">
        <v>0</v>
      </c>
      <c r="H256" s="141">
        <v>0</v>
      </c>
      <c r="I256" s="142">
        <v>0</v>
      </c>
      <c r="J256" s="140">
        <v>0</v>
      </c>
      <c r="K256" s="141">
        <v>0</v>
      </c>
      <c r="L256" s="142">
        <v>0</v>
      </c>
      <c r="M256" s="140">
        <v>0</v>
      </c>
      <c r="N256" s="141">
        <v>0</v>
      </c>
      <c r="O256" s="142">
        <v>1875</v>
      </c>
      <c r="P256" s="140">
        <v>90</v>
      </c>
      <c r="Q256" s="141">
        <v>1965</v>
      </c>
      <c r="R256" s="406">
        <v>2087.5</v>
      </c>
      <c r="S256" s="407">
        <v>120.5</v>
      </c>
      <c r="T256" s="408">
        <v>2208</v>
      </c>
    </row>
    <row r="257" spans="1:20" ht="18" customHeight="1" x14ac:dyDescent="0.25">
      <c r="A257" s="806"/>
      <c r="B257" s="404" t="s">
        <v>267</v>
      </c>
      <c r="C257" s="139">
        <v>118</v>
      </c>
      <c r="D257" s="140">
        <v>30</v>
      </c>
      <c r="E257" s="405">
        <v>148</v>
      </c>
      <c r="F257" s="142">
        <v>0</v>
      </c>
      <c r="G257" s="140">
        <v>0</v>
      </c>
      <c r="H257" s="141">
        <v>0</v>
      </c>
      <c r="I257" s="142">
        <v>0</v>
      </c>
      <c r="J257" s="140">
        <v>0</v>
      </c>
      <c r="K257" s="141">
        <v>0</v>
      </c>
      <c r="L257" s="142">
        <v>0</v>
      </c>
      <c r="M257" s="140">
        <v>0</v>
      </c>
      <c r="N257" s="141">
        <v>0</v>
      </c>
      <c r="O257" s="142">
        <v>100</v>
      </c>
      <c r="P257" s="140">
        <v>50</v>
      </c>
      <c r="Q257" s="141">
        <v>150</v>
      </c>
      <c r="R257" s="406">
        <v>218</v>
      </c>
      <c r="S257" s="407">
        <v>80</v>
      </c>
      <c r="T257" s="408">
        <v>298</v>
      </c>
    </row>
    <row r="258" spans="1:20" ht="18" customHeight="1" x14ac:dyDescent="0.25">
      <c r="A258" s="806"/>
      <c r="B258" s="404" t="s">
        <v>268</v>
      </c>
      <c r="C258" s="139">
        <v>1084.6500000000001</v>
      </c>
      <c r="D258" s="140">
        <v>54.25</v>
      </c>
      <c r="E258" s="405">
        <v>1138.9000000000001</v>
      </c>
      <c r="F258" s="142">
        <v>0</v>
      </c>
      <c r="G258" s="140">
        <v>0</v>
      </c>
      <c r="H258" s="141">
        <v>0</v>
      </c>
      <c r="I258" s="142">
        <v>161.25</v>
      </c>
      <c r="J258" s="140">
        <v>10</v>
      </c>
      <c r="K258" s="141">
        <v>171.25</v>
      </c>
      <c r="L258" s="142">
        <v>32341.91</v>
      </c>
      <c r="M258" s="140">
        <v>3133.09</v>
      </c>
      <c r="N258" s="141">
        <v>35475</v>
      </c>
      <c r="O258" s="142">
        <v>22367.33</v>
      </c>
      <c r="P258" s="140">
        <v>3393.09</v>
      </c>
      <c r="Q258" s="141">
        <v>25760.420000000002</v>
      </c>
      <c r="R258" s="406">
        <v>55955.14</v>
      </c>
      <c r="S258" s="407">
        <v>6590.43</v>
      </c>
      <c r="T258" s="408">
        <v>62545.570000000007</v>
      </c>
    </row>
    <row r="259" spans="1:20" ht="18" customHeight="1" x14ac:dyDescent="0.25">
      <c r="A259" s="806"/>
      <c r="B259" s="404" t="s">
        <v>269</v>
      </c>
      <c r="C259" s="139">
        <v>1619.16</v>
      </c>
      <c r="D259" s="140">
        <v>584.99</v>
      </c>
      <c r="E259" s="405">
        <v>2204.15</v>
      </c>
      <c r="F259" s="142">
        <v>0</v>
      </c>
      <c r="G259" s="140">
        <v>0</v>
      </c>
      <c r="H259" s="141">
        <v>0</v>
      </c>
      <c r="I259" s="142">
        <v>0</v>
      </c>
      <c r="J259" s="140">
        <v>0</v>
      </c>
      <c r="K259" s="141">
        <v>0</v>
      </c>
      <c r="L259" s="142">
        <v>0</v>
      </c>
      <c r="M259" s="140">
        <v>0</v>
      </c>
      <c r="N259" s="141">
        <v>0</v>
      </c>
      <c r="O259" s="142">
        <v>4073.41</v>
      </c>
      <c r="P259" s="140">
        <v>4686.25</v>
      </c>
      <c r="Q259" s="141">
        <v>8759.66</v>
      </c>
      <c r="R259" s="406">
        <v>5692.57</v>
      </c>
      <c r="S259" s="407">
        <v>5271.24</v>
      </c>
      <c r="T259" s="408">
        <v>10963.81</v>
      </c>
    </row>
    <row r="260" spans="1:20" ht="18" customHeight="1" x14ac:dyDescent="0.25">
      <c r="A260" s="806"/>
      <c r="B260" s="404" t="s">
        <v>270</v>
      </c>
      <c r="C260" s="139">
        <v>25229.45</v>
      </c>
      <c r="D260" s="140">
        <v>3182.8</v>
      </c>
      <c r="E260" s="405">
        <v>28412.25</v>
      </c>
      <c r="F260" s="142">
        <v>0</v>
      </c>
      <c r="G260" s="140">
        <v>0</v>
      </c>
      <c r="H260" s="141">
        <v>0</v>
      </c>
      <c r="I260" s="142">
        <v>1681</v>
      </c>
      <c r="J260" s="140">
        <v>300</v>
      </c>
      <c r="K260" s="141">
        <v>1981</v>
      </c>
      <c r="L260" s="142">
        <v>0</v>
      </c>
      <c r="M260" s="140">
        <v>0</v>
      </c>
      <c r="N260" s="141">
        <v>0</v>
      </c>
      <c r="O260" s="142">
        <v>33484.22</v>
      </c>
      <c r="P260" s="140">
        <v>5723.34</v>
      </c>
      <c r="Q260" s="141">
        <v>39207.56</v>
      </c>
      <c r="R260" s="406">
        <v>60394.67</v>
      </c>
      <c r="S260" s="407">
        <v>9206.14</v>
      </c>
      <c r="T260" s="408">
        <v>69600.81</v>
      </c>
    </row>
    <row r="261" spans="1:20" ht="18" customHeight="1" x14ac:dyDescent="0.25">
      <c r="A261" s="806"/>
      <c r="B261" s="404" t="s">
        <v>249</v>
      </c>
      <c r="C261" s="139">
        <v>17306.739999999998</v>
      </c>
      <c r="D261" s="140">
        <v>1159.9000000000001</v>
      </c>
      <c r="E261" s="405">
        <v>18466.64</v>
      </c>
      <c r="F261" s="142">
        <v>0</v>
      </c>
      <c r="G261" s="140">
        <v>0</v>
      </c>
      <c r="H261" s="141">
        <v>0</v>
      </c>
      <c r="I261" s="142">
        <v>18240</v>
      </c>
      <c r="J261" s="140">
        <v>1310</v>
      </c>
      <c r="K261" s="141">
        <v>19550</v>
      </c>
      <c r="L261" s="142">
        <v>0</v>
      </c>
      <c r="M261" s="140">
        <v>0</v>
      </c>
      <c r="N261" s="141">
        <v>0</v>
      </c>
      <c r="O261" s="142">
        <v>18647</v>
      </c>
      <c r="P261" s="140">
        <v>4485.25</v>
      </c>
      <c r="Q261" s="141">
        <v>23132.25</v>
      </c>
      <c r="R261" s="406">
        <v>54193.74</v>
      </c>
      <c r="S261" s="407">
        <v>6955.15</v>
      </c>
      <c r="T261" s="408">
        <v>61148.89</v>
      </c>
    </row>
    <row r="262" spans="1:20" ht="18" customHeight="1" thickBot="1" x14ac:dyDescent="0.3">
      <c r="A262" s="807"/>
      <c r="B262" s="404" t="s">
        <v>271</v>
      </c>
      <c r="C262" s="139">
        <v>104.5</v>
      </c>
      <c r="D262" s="140">
        <v>33</v>
      </c>
      <c r="E262" s="405">
        <v>137.5</v>
      </c>
      <c r="F262" s="142">
        <v>0</v>
      </c>
      <c r="G262" s="140">
        <v>0</v>
      </c>
      <c r="H262" s="141">
        <v>0</v>
      </c>
      <c r="I262" s="142">
        <v>0</v>
      </c>
      <c r="J262" s="140">
        <v>0</v>
      </c>
      <c r="K262" s="141">
        <v>0</v>
      </c>
      <c r="L262" s="142">
        <v>0</v>
      </c>
      <c r="M262" s="140">
        <v>0</v>
      </c>
      <c r="N262" s="141">
        <v>0</v>
      </c>
      <c r="O262" s="142">
        <v>0</v>
      </c>
      <c r="P262" s="140">
        <v>0</v>
      </c>
      <c r="Q262" s="141">
        <v>0</v>
      </c>
      <c r="R262" s="406">
        <v>104.5</v>
      </c>
      <c r="S262" s="407">
        <v>33</v>
      </c>
      <c r="T262" s="408">
        <v>137.5</v>
      </c>
    </row>
    <row r="263" spans="1:20" ht="18" customHeight="1" thickBot="1" x14ac:dyDescent="0.3">
      <c r="A263" s="815" t="s">
        <v>344</v>
      </c>
      <c r="B263" s="816"/>
      <c r="C263" s="115">
        <f>SUM(C264:C266)</f>
        <v>278.81</v>
      </c>
      <c r="D263" s="116">
        <f t="shared" ref="D263:T263" si="18">SUM(D264:D266)</f>
        <v>62.1</v>
      </c>
      <c r="E263" s="393">
        <f t="shared" si="18"/>
        <v>340.91</v>
      </c>
      <c r="F263" s="118">
        <f t="shared" si="18"/>
        <v>0</v>
      </c>
      <c r="G263" s="116">
        <f t="shared" si="18"/>
        <v>0</v>
      </c>
      <c r="H263" s="117">
        <f t="shared" si="18"/>
        <v>0</v>
      </c>
      <c r="I263" s="118">
        <f t="shared" si="18"/>
        <v>0</v>
      </c>
      <c r="J263" s="116">
        <f t="shared" si="18"/>
        <v>60</v>
      </c>
      <c r="K263" s="117">
        <f t="shared" si="18"/>
        <v>60</v>
      </c>
      <c r="L263" s="118">
        <f t="shared" si="18"/>
        <v>0</v>
      </c>
      <c r="M263" s="116">
        <f t="shared" si="18"/>
        <v>0</v>
      </c>
      <c r="N263" s="117">
        <f t="shared" si="18"/>
        <v>0</v>
      </c>
      <c r="O263" s="118">
        <f t="shared" si="18"/>
        <v>0</v>
      </c>
      <c r="P263" s="116">
        <f t="shared" si="18"/>
        <v>28.079999999999995</v>
      </c>
      <c r="Q263" s="117">
        <f t="shared" si="18"/>
        <v>28.079999999999995</v>
      </c>
      <c r="R263" s="119">
        <f t="shared" si="18"/>
        <v>278.81</v>
      </c>
      <c r="S263" s="120">
        <f t="shared" si="18"/>
        <v>150.18</v>
      </c>
      <c r="T263" s="121">
        <f t="shared" si="18"/>
        <v>428.99000000000007</v>
      </c>
    </row>
    <row r="264" spans="1:20" ht="18" customHeight="1" x14ac:dyDescent="0.25">
      <c r="A264" s="844" t="s">
        <v>355</v>
      </c>
      <c r="B264" s="404" t="s">
        <v>273</v>
      </c>
      <c r="C264" s="139">
        <v>16.850000000000001</v>
      </c>
      <c r="D264" s="140">
        <v>6</v>
      </c>
      <c r="E264" s="405">
        <v>22.85</v>
      </c>
      <c r="F264" s="142">
        <v>0</v>
      </c>
      <c r="G264" s="140">
        <v>0</v>
      </c>
      <c r="H264" s="141">
        <v>0</v>
      </c>
      <c r="I264" s="142">
        <v>0</v>
      </c>
      <c r="J264" s="140">
        <v>0</v>
      </c>
      <c r="K264" s="141">
        <v>0</v>
      </c>
      <c r="L264" s="142">
        <v>0</v>
      </c>
      <c r="M264" s="140">
        <v>0</v>
      </c>
      <c r="N264" s="141">
        <v>0</v>
      </c>
      <c r="O264" s="142">
        <v>0</v>
      </c>
      <c r="P264" s="140">
        <v>0</v>
      </c>
      <c r="Q264" s="141">
        <v>0</v>
      </c>
      <c r="R264" s="406">
        <v>16.850000000000001</v>
      </c>
      <c r="S264" s="407">
        <v>6</v>
      </c>
      <c r="T264" s="408">
        <v>22.85</v>
      </c>
    </row>
    <row r="265" spans="1:20" ht="18" customHeight="1" x14ac:dyDescent="0.25">
      <c r="A265" s="845"/>
      <c r="B265" s="404" t="s">
        <v>345</v>
      </c>
      <c r="C265" s="139">
        <v>185.55</v>
      </c>
      <c r="D265" s="140">
        <v>55.4</v>
      </c>
      <c r="E265" s="405">
        <v>240.95000000000002</v>
      </c>
      <c r="F265" s="142">
        <v>0</v>
      </c>
      <c r="G265" s="140">
        <v>0</v>
      </c>
      <c r="H265" s="141">
        <v>0</v>
      </c>
      <c r="I265" s="142">
        <v>0</v>
      </c>
      <c r="J265" s="140">
        <v>60</v>
      </c>
      <c r="K265" s="141">
        <v>60</v>
      </c>
      <c r="L265" s="142">
        <v>0</v>
      </c>
      <c r="M265" s="140">
        <v>0</v>
      </c>
      <c r="N265" s="141">
        <v>0</v>
      </c>
      <c r="O265" s="142">
        <v>0</v>
      </c>
      <c r="P265" s="140">
        <v>0</v>
      </c>
      <c r="Q265" s="141">
        <v>0</v>
      </c>
      <c r="R265" s="406">
        <v>185.55</v>
      </c>
      <c r="S265" s="407">
        <v>115.4</v>
      </c>
      <c r="T265" s="408">
        <v>300.95000000000005</v>
      </c>
    </row>
    <row r="266" spans="1:20" ht="18" customHeight="1" thickBot="1" x14ac:dyDescent="0.3">
      <c r="A266" s="846"/>
      <c r="B266" s="404" t="s">
        <v>346</v>
      </c>
      <c r="C266" s="139">
        <v>76.41</v>
      </c>
      <c r="D266" s="140">
        <v>0.7</v>
      </c>
      <c r="E266" s="405">
        <v>77.11</v>
      </c>
      <c r="F266" s="142">
        <v>0</v>
      </c>
      <c r="G266" s="140">
        <v>0</v>
      </c>
      <c r="H266" s="141">
        <v>0</v>
      </c>
      <c r="I266" s="142">
        <v>0</v>
      </c>
      <c r="J266" s="140">
        <v>0</v>
      </c>
      <c r="K266" s="141">
        <v>0</v>
      </c>
      <c r="L266" s="142">
        <v>0</v>
      </c>
      <c r="M266" s="140">
        <v>0</v>
      </c>
      <c r="N266" s="141">
        <v>0</v>
      </c>
      <c r="O266" s="142">
        <v>0</v>
      </c>
      <c r="P266" s="140">
        <v>28.079999999999995</v>
      </c>
      <c r="Q266" s="141">
        <v>28.079999999999995</v>
      </c>
      <c r="R266" s="406">
        <v>76.41</v>
      </c>
      <c r="S266" s="407">
        <v>28.779999999999994</v>
      </c>
      <c r="T266" s="408">
        <v>105.19</v>
      </c>
    </row>
    <row r="267" spans="1:20" ht="18" customHeight="1" thickBot="1" x14ac:dyDescent="0.3">
      <c r="A267" s="374" t="s">
        <v>385</v>
      </c>
      <c r="B267" s="375" t="s">
        <v>286</v>
      </c>
      <c r="C267" s="33">
        <v>18</v>
      </c>
      <c r="D267" s="34">
        <v>0</v>
      </c>
      <c r="E267" s="410">
        <v>18</v>
      </c>
      <c r="F267" s="36">
        <v>0</v>
      </c>
      <c r="G267" s="34">
        <v>0</v>
      </c>
      <c r="H267" s="35">
        <v>0</v>
      </c>
      <c r="I267" s="36">
        <v>0</v>
      </c>
      <c r="J267" s="34">
        <v>0</v>
      </c>
      <c r="K267" s="35">
        <v>0</v>
      </c>
      <c r="L267" s="36">
        <v>0</v>
      </c>
      <c r="M267" s="34">
        <v>0</v>
      </c>
      <c r="N267" s="35">
        <v>0</v>
      </c>
      <c r="O267" s="36">
        <v>0</v>
      </c>
      <c r="P267" s="34">
        <v>0</v>
      </c>
      <c r="Q267" s="35">
        <v>0</v>
      </c>
      <c r="R267" s="12">
        <v>18</v>
      </c>
      <c r="S267" s="13">
        <v>0</v>
      </c>
      <c r="T267" s="14">
        <v>18</v>
      </c>
    </row>
    <row r="268" spans="1:20" ht="18" customHeight="1" thickBot="1" x14ac:dyDescent="0.3">
      <c r="A268" s="815" t="s">
        <v>276</v>
      </c>
      <c r="B268" s="816"/>
      <c r="C268" s="115">
        <f>SUM(C269:C271)</f>
        <v>2293.1500000000005</v>
      </c>
      <c r="D268" s="116">
        <f t="shared" ref="D268:T268" si="19">SUM(D269:D271)</f>
        <v>5.3</v>
      </c>
      <c r="E268" s="393">
        <f t="shared" si="19"/>
        <v>2298.4500000000003</v>
      </c>
      <c r="F268" s="118">
        <f t="shared" si="19"/>
        <v>0</v>
      </c>
      <c r="G268" s="116">
        <f t="shared" si="19"/>
        <v>0</v>
      </c>
      <c r="H268" s="117">
        <f t="shared" si="19"/>
        <v>0</v>
      </c>
      <c r="I268" s="118">
        <f t="shared" si="19"/>
        <v>376.41999999999996</v>
      </c>
      <c r="J268" s="116">
        <f t="shared" si="19"/>
        <v>72.83</v>
      </c>
      <c r="K268" s="117">
        <f t="shared" si="19"/>
        <v>449.24999999999994</v>
      </c>
      <c r="L268" s="118">
        <f t="shared" si="19"/>
        <v>1</v>
      </c>
      <c r="M268" s="116">
        <f t="shared" si="19"/>
        <v>577.58999999999969</v>
      </c>
      <c r="N268" s="117">
        <f t="shared" si="19"/>
        <v>578.58999999999969</v>
      </c>
      <c r="O268" s="118">
        <f t="shared" si="19"/>
        <v>0</v>
      </c>
      <c r="P268" s="116">
        <f t="shared" si="19"/>
        <v>0</v>
      </c>
      <c r="Q268" s="117">
        <f t="shared" si="19"/>
        <v>0</v>
      </c>
      <c r="R268" s="119">
        <f t="shared" si="19"/>
        <v>2670.5700000000006</v>
      </c>
      <c r="S268" s="120">
        <f t="shared" si="19"/>
        <v>655.71999999999969</v>
      </c>
      <c r="T268" s="121">
        <f t="shared" si="19"/>
        <v>3326.2900000000004</v>
      </c>
    </row>
    <row r="269" spans="1:20" ht="18" customHeight="1" x14ac:dyDescent="0.25">
      <c r="A269" s="805" t="s">
        <v>277</v>
      </c>
      <c r="B269" s="404" t="s">
        <v>278</v>
      </c>
      <c r="C269" s="139">
        <v>44.019999999999996</v>
      </c>
      <c r="D269" s="140">
        <v>0</v>
      </c>
      <c r="E269" s="405">
        <v>44.019999999999996</v>
      </c>
      <c r="F269" s="142">
        <v>0</v>
      </c>
      <c r="G269" s="140">
        <v>0</v>
      </c>
      <c r="H269" s="141">
        <v>0</v>
      </c>
      <c r="I269" s="142">
        <v>0</v>
      </c>
      <c r="J269" s="140">
        <v>0</v>
      </c>
      <c r="K269" s="141">
        <v>0</v>
      </c>
      <c r="L269" s="142">
        <v>0</v>
      </c>
      <c r="M269" s="140">
        <v>0</v>
      </c>
      <c r="N269" s="141">
        <v>0</v>
      </c>
      <c r="O269" s="142">
        <v>0</v>
      </c>
      <c r="P269" s="140">
        <v>0</v>
      </c>
      <c r="Q269" s="141">
        <v>0</v>
      </c>
      <c r="R269" s="406">
        <v>44.019999999999996</v>
      </c>
      <c r="S269" s="407">
        <v>0</v>
      </c>
      <c r="T269" s="408">
        <v>44.019999999999996</v>
      </c>
    </row>
    <row r="270" spans="1:20" ht="18" customHeight="1" x14ac:dyDescent="0.25">
      <c r="A270" s="806"/>
      <c r="B270" s="404" t="s">
        <v>279</v>
      </c>
      <c r="C270" s="139">
        <v>2064.5800000000004</v>
      </c>
      <c r="D270" s="140">
        <v>0</v>
      </c>
      <c r="E270" s="405">
        <v>2064.5800000000004</v>
      </c>
      <c r="F270" s="142">
        <v>0</v>
      </c>
      <c r="G270" s="140">
        <v>0</v>
      </c>
      <c r="H270" s="141">
        <v>0</v>
      </c>
      <c r="I270" s="142">
        <v>376.41999999999996</v>
      </c>
      <c r="J270" s="140">
        <v>72.83</v>
      </c>
      <c r="K270" s="141">
        <v>449.24999999999994</v>
      </c>
      <c r="L270" s="142">
        <v>1</v>
      </c>
      <c r="M270" s="140">
        <v>560.13999999999965</v>
      </c>
      <c r="N270" s="141">
        <v>561.13999999999965</v>
      </c>
      <c r="O270" s="142">
        <v>0</v>
      </c>
      <c r="P270" s="140">
        <v>0</v>
      </c>
      <c r="Q270" s="141">
        <v>0</v>
      </c>
      <c r="R270" s="406">
        <v>2442.0000000000005</v>
      </c>
      <c r="S270" s="407">
        <v>632.96999999999969</v>
      </c>
      <c r="T270" s="408">
        <v>3074.9700000000003</v>
      </c>
    </row>
    <row r="271" spans="1:20" ht="18" customHeight="1" thickBot="1" x14ac:dyDescent="0.3">
      <c r="A271" s="807"/>
      <c r="B271" s="404" t="s">
        <v>280</v>
      </c>
      <c r="C271" s="139">
        <v>184.55</v>
      </c>
      <c r="D271" s="140">
        <v>5.3</v>
      </c>
      <c r="E271" s="405">
        <v>189.85000000000002</v>
      </c>
      <c r="F271" s="142">
        <v>0</v>
      </c>
      <c r="G271" s="140">
        <v>0</v>
      </c>
      <c r="H271" s="141">
        <v>0</v>
      </c>
      <c r="I271" s="142">
        <v>0</v>
      </c>
      <c r="J271" s="140">
        <v>0</v>
      </c>
      <c r="K271" s="141">
        <v>0</v>
      </c>
      <c r="L271" s="142">
        <v>0</v>
      </c>
      <c r="M271" s="140">
        <v>17.45</v>
      </c>
      <c r="N271" s="141">
        <v>17.45</v>
      </c>
      <c r="O271" s="142">
        <v>0</v>
      </c>
      <c r="P271" s="140">
        <v>0</v>
      </c>
      <c r="Q271" s="141">
        <v>0</v>
      </c>
      <c r="R271" s="406">
        <v>184.55</v>
      </c>
      <c r="S271" s="407">
        <v>22.75</v>
      </c>
      <c r="T271" s="408">
        <v>207.3</v>
      </c>
    </row>
    <row r="272" spans="1:20" ht="18" customHeight="1" thickBot="1" x14ac:dyDescent="0.3">
      <c r="A272" s="815" t="s">
        <v>281</v>
      </c>
      <c r="B272" s="816"/>
      <c r="C272" s="115">
        <f>SUM(C273:C276)</f>
        <v>1100.54</v>
      </c>
      <c r="D272" s="116">
        <f t="shared" ref="D272:T272" si="20">SUM(D273:D276)</f>
        <v>0.8</v>
      </c>
      <c r="E272" s="393">
        <f t="shared" si="20"/>
        <v>1101.3399999999999</v>
      </c>
      <c r="F272" s="118">
        <f t="shared" si="20"/>
        <v>0</v>
      </c>
      <c r="G272" s="116">
        <f t="shared" si="20"/>
        <v>0</v>
      </c>
      <c r="H272" s="117">
        <f t="shared" si="20"/>
        <v>0</v>
      </c>
      <c r="I272" s="118">
        <f t="shared" si="20"/>
        <v>61.699999999999996</v>
      </c>
      <c r="J272" s="116">
        <f t="shared" si="20"/>
        <v>54.46</v>
      </c>
      <c r="K272" s="117">
        <f t="shared" si="20"/>
        <v>116.16</v>
      </c>
      <c r="L272" s="118">
        <f t="shared" si="20"/>
        <v>0</v>
      </c>
      <c r="M272" s="116">
        <f t="shared" si="20"/>
        <v>0</v>
      </c>
      <c r="N272" s="117">
        <f t="shared" si="20"/>
        <v>0</v>
      </c>
      <c r="O272" s="118">
        <f t="shared" si="20"/>
        <v>0</v>
      </c>
      <c r="P272" s="116">
        <f t="shared" si="20"/>
        <v>0</v>
      </c>
      <c r="Q272" s="117">
        <f t="shared" si="20"/>
        <v>0</v>
      </c>
      <c r="R272" s="119">
        <f t="shared" si="20"/>
        <v>1162.2399999999998</v>
      </c>
      <c r="S272" s="120">
        <f t="shared" si="20"/>
        <v>55.26</v>
      </c>
      <c r="T272" s="121">
        <f t="shared" si="20"/>
        <v>1217.4999999999998</v>
      </c>
    </row>
    <row r="273" spans="1:20" ht="18" customHeight="1" x14ac:dyDescent="0.25">
      <c r="A273" s="844" t="s">
        <v>282</v>
      </c>
      <c r="B273" s="404" t="s">
        <v>387</v>
      </c>
      <c r="C273" s="139">
        <v>0.1</v>
      </c>
      <c r="D273" s="140">
        <v>0</v>
      </c>
      <c r="E273" s="405">
        <v>0.1</v>
      </c>
      <c r="F273" s="142">
        <v>0</v>
      </c>
      <c r="G273" s="140">
        <v>0</v>
      </c>
      <c r="H273" s="141">
        <v>0</v>
      </c>
      <c r="I273" s="142">
        <v>0</v>
      </c>
      <c r="J273" s="140">
        <v>1</v>
      </c>
      <c r="K273" s="141">
        <v>1</v>
      </c>
      <c r="L273" s="142">
        <v>0</v>
      </c>
      <c r="M273" s="140">
        <v>0</v>
      </c>
      <c r="N273" s="141">
        <v>0</v>
      </c>
      <c r="O273" s="142">
        <v>0</v>
      </c>
      <c r="P273" s="140">
        <v>0</v>
      </c>
      <c r="Q273" s="141">
        <v>0</v>
      </c>
      <c r="R273" s="406">
        <v>0.1</v>
      </c>
      <c r="S273" s="407">
        <v>1</v>
      </c>
      <c r="T273" s="408">
        <v>1.1000000000000001</v>
      </c>
    </row>
    <row r="274" spans="1:20" ht="18" customHeight="1" x14ac:dyDescent="0.25">
      <c r="A274" s="845"/>
      <c r="B274" s="404" t="s">
        <v>282</v>
      </c>
      <c r="C274" s="139">
        <v>25</v>
      </c>
      <c r="D274" s="140">
        <v>0.8</v>
      </c>
      <c r="E274" s="405">
        <v>25.8</v>
      </c>
      <c r="F274" s="142">
        <v>0</v>
      </c>
      <c r="G274" s="140">
        <v>0</v>
      </c>
      <c r="H274" s="141">
        <v>0</v>
      </c>
      <c r="I274" s="142">
        <v>60.9</v>
      </c>
      <c r="J274" s="140">
        <v>47.46</v>
      </c>
      <c r="K274" s="141">
        <v>108.36</v>
      </c>
      <c r="L274" s="142">
        <v>0</v>
      </c>
      <c r="M274" s="140">
        <v>0</v>
      </c>
      <c r="N274" s="141">
        <v>0</v>
      </c>
      <c r="O274" s="142">
        <v>0</v>
      </c>
      <c r="P274" s="140">
        <v>0</v>
      </c>
      <c r="Q274" s="141">
        <v>0</v>
      </c>
      <c r="R274" s="406">
        <v>85.9</v>
      </c>
      <c r="S274" s="407">
        <v>48.26</v>
      </c>
      <c r="T274" s="408">
        <v>134.16</v>
      </c>
    </row>
    <row r="275" spans="1:20" ht="18" customHeight="1" x14ac:dyDescent="0.25">
      <c r="A275" s="845"/>
      <c r="B275" s="404" t="s">
        <v>283</v>
      </c>
      <c r="C275" s="139">
        <v>0.53</v>
      </c>
      <c r="D275" s="140">
        <v>0</v>
      </c>
      <c r="E275" s="405">
        <v>0.53</v>
      </c>
      <c r="F275" s="142">
        <v>0</v>
      </c>
      <c r="G275" s="140">
        <v>0</v>
      </c>
      <c r="H275" s="141">
        <v>0</v>
      </c>
      <c r="I275" s="142">
        <v>0.8</v>
      </c>
      <c r="J275" s="140">
        <v>3</v>
      </c>
      <c r="K275" s="141">
        <v>3.8</v>
      </c>
      <c r="L275" s="142">
        <v>0</v>
      </c>
      <c r="M275" s="140">
        <v>0</v>
      </c>
      <c r="N275" s="141">
        <v>0</v>
      </c>
      <c r="O275" s="142">
        <v>0</v>
      </c>
      <c r="P275" s="140">
        <v>0</v>
      </c>
      <c r="Q275" s="141">
        <v>0</v>
      </c>
      <c r="R275" s="406">
        <v>1.33</v>
      </c>
      <c r="S275" s="407">
        <v>3</v>
      </c>
      <c r="T275" s="408">
        <v>4.33</v>
      </c>
    </row>
    <row r="276" spans="1:20" ht="18" customHeight="1" thickBot="1" x14ac:dyDescent="0.3">
      <c r="A276" s="846"/>
      <c r="B276" s="404" t="s">
        <v>285</v>
      </c>
      <c r="C276" s="139">
        <v>1074.9099999999999</v>
      </c>
      <c r="D276" s="140">
        <v>0</v>
      </c>
      <c r="E276" s="405">
        <v>1074.9099999999999</v>
      </c>
      <c r="F276" s="142">
        <v>0</v>
      </c>
      <c r="G276" s="140">
        <v>0</v>
      </c>
      <c r="H276" s="141">
        <v>0</v>
      </c>
      <c r="I276" s="142">
        <v>0</v>
      </c>
      <c r="J276" s="140">
        <v>3</v>
      </c>
      <c r="K276" s="141">
        <v>3</v>
      </c>
      <c r="L276" s="142">
        <v>0</v>
      </c>
      <c r="M276" s="140">
        <v>0</v>
      </c>
      <c r="N276" s="141">
        <v>0</v>
      </c>
      <c r="O276" s="142">
        <v>0</v>
      </c>
      <c r="P276" s="140">
        <v>0</v>
      </c>
      <c r="Q276" s="141">
        <v>0</v>
      </c>
      <c r="R276" s="406">
        <v>1074.9099999999999</v>
      </c>
      <c r="S276" s="407">
        <v>3</v>
      </c>
      <c r="T276" s="408">
        <v>1077.9099999999999</v>
      </c>
    </row>
    <row r="277" spans="1:20" ht="18" customHeight="1" thickBot="1" x14ac:dyDescent="0.3">
      <c r="A277" s="815" t="s">
        <v>371</v>
      </c>
      <c r="B277" s="816"/>
      <c r="C277" s="115">
        <f>SUM(C278:C288)</f>
        <v>3959.7548900000006</v>
      </c>
      <c r="D277" s="116">
        <f t="shared" ref="D277:T277" si="21">SUM(D278:D288)</f>
        <v>266.40999999999997</v>
      </c>
      <c r="E277" s="393">
        <f t="shared" si="21"/>
        <v>4226.16489</v>
      </c>
      <c r="F277" s="118">
        <f t="shared" si="21"/>
        <v>0</v>
      </c>
      <c r="G277" s="116">
        <f t="shared" si="21"/>
        <v>0</v>
      </c>
      <c r="H277" s="117">
        <f t="shared" si="21"/>
        <v>0</v>
      </c>
      <c r="I277" s="118">
        <f t="shared" si="21"/>
        <v>151.75</v>
      </c>
      <c r="J277" s="116">
        <f t="shared" si="21"/>
        <v>111.792</v>
      </c>
      <c r="K277" s="117">
        <f t="shared" si="21"/>
        <v>263.54200000000003</v>
      </c>
      <c r="L277" s="118">
        <f t="shared" si="21"/>
        <v>44204.212209110221</v>
      </c>
      <c r="M277" s="116">
        <f t="shared" si="21"/>
        <v>0</v>
      </c>
      <c r="N277" s="117">
        <f t="shared" si="21"/>
        <v>44204.212209110221</v>
      </c>
      <c r="O277" s="118">
        <f t="shared" si="21"/>
        <v>680.35</v>
      </c>
      <c r="P277" s="116">
        <f t="shared" si="21"/>
        <v>262.53500000000003</v>
      </c>
      <c r="Q277" s="117">
        <f t="shared" si="21"/>
        <v>942.88499999999999</v>
      </c>
      <c r="R277" s="119">
        <f t="shared" si="21"/>
        <v>48996.067099110216</v>
      </c>
      <c r="S277" s="120">
        <f t="shared" si="21"/>
        <v>640.73700000000008</v>
      </c>
      <c r="T277" s="121">
        <f t="shared" si="21"/>
        <v>49636.804099110224</v>
      </c>
    </row>
    <row r="278" spans="1:20" ht="18" customHeight="1" x14ac:dyDescent="0.25">
      <c r="A278" s="805" t="s">
        <v>287</v>
      </c>
      <c r="B278" s="411" t="s">
        <v>372</v>
      </c>
      <c r="C278" s="139">
        <v>135.791065</v>
      </c>
      <c r="D278" s="140">
        <v>8.23</v>
      </c>
      <c r="E278" s="405">
        <v>144.02106499999999</v>
      </c>
      <c r="F278" s="142">
        <v>0</v>
      </c>
      <c r="G278" s="140">
        <v>0</v>
      </c>
      <c r="H278" s="141">
        <v>0</v>
      </c>
      <c r="I278" s="142">
        <v>0</v>
      </c>
      <c r="J278" s="140">
        <v>0</v>
      </c>
      <c r="K278" s="141">
        <v>0</v>
      </c>
      <c r="L278" s="142">
        <v>21.099834788765634</v>
      </c>
      <c r="M278" s="140">
        <v>0</v>
      </c>
      <c r="N278" s="141">
        <v>21.099834788765634</v>
      </c>
      <c r="O278" s="142">
        <v>0</v>
      </c>
      <c r="P278" s="140">
        <v>0</v>
      </c>
      <c r="Q278" s="141">
        <v>0</v>
      </c>
      <c r="R278" s="406">
        <v>156.89089978876564</v>
      </c>
      <c r="S278" s="407">
        <v>8.23</v>
      </c>
      <c r="T278" s="408">
        <v>165.12089978876563</v>
      </c>
    </row>
    <row r="279" spans="1:20" ht="18" customHeight="1" x14ac:dyDescent="0.25">
      <c r="A279" s="806"/>
      <c r="B279" s="411" t="s">
        <v>373</v>
      </c>
      <c r="C279" s="139">
        <v>1426.0898199999999</v>
      </c>
      <c r="D279" s="140">
        <v>18.149999999999999</v>
      </c>
      <c r="E279" s="405">
        <v>1444.23982</v>
      </c>
      <c r="F279" s="142">
        <v>0</v>
      </c>
      <c r="G279" s="140">
        <v>0</v>
      </c>
      <c r="H279" s="141">
        <v>0</v>
      </c>
      <c r="I279" s="142">
        <v>0</v>
      </c>
      <c r="J279" s="140">
        <v>0</v>
      </c>
      <c r="K279" s="141">
        <v>0</v>
      </c>
      <c r="L279" s="142">
        <v>13201.053868303045</v>
      </c>
      <c r="M279" s="140">
        <v>0</v>
      </c>
      <c r="N279" s="141">
        <v>13201.053868303045</v>
      </c>
      <c r="O279" s="142">
        <v>0</v>
      </c>
      <c r="P279" s="140">
        <v>0</v>
      </c>
      <c r="Q279" s="141">
        <v>0</v>
      </c>
      <c r="R279" s="406">
        <v>14627.143688303044</v>
      </c>
      <c r="S279" s="407">
        <v>18.149999999999999</v>
      </c>
      <c r="T279" s="408">
        <v>14645.293688303043</v>
      </c>
    </row>
    <row r="280" spans="1:20" ht="18" customHeight="1" x14ac:dyDescent="0.25">
      <c r="A280" s="806"/>
      <c r="B280" s="411" t="s">
        <v>287</v>
      </c>
      <c r="C280" s="139">
        <v>46.397500000000001</v>
      </c>
      <c r="D280" s="140">
        <v>1.68</v>
      </c>
      <c r="E280" s="405">
        <v>48.077500000000001</v>
      </c>
      <c r="F280" s="142">
        <v>0</v>
      </c>
      <c r="G280" s="140">
        <v>0</v>
      </c>
      <c r="H280" s="141">
        <v>0</v>
      </c>
      <c r="I280" s="142">
        <v>0</v>
      </c>
      <c r="J280" s="140">
        <v>0</v>
      </c>
      <c r="K280" s="141">
        <v>0</v>
      </c>
      <c r="L280" s="142">
        <v>16594.997564314373</v>
      </c>
      <c r="M280" s="140">
        <v>0</v>
      </c>
      <c r="N280" s="141">
        <v>16594.997564314373</v>
      </c>
      <c r="O280" s="142">
        <v>212.25</v>
      </c>
      <c r="P280" s="140">
        <v>0</v>
      </c>
      <c r="Q280" s="141">
        <v>212.25</v>
      </c>
      <c r="R280" s="406">
        <v>16853.645064314373</v>
      </c>
      <c r="S280" s="407">
        <v>1.68</v>
      </c>
      <c r="T280" s="408">
        <v>16855.325064314373</v>
      </c>
    </row>
    <row r="281" spans="1:20" ht="18" customHeight="1" x14ac:dyDescent="0.25">
      <c r="A281" s="806"/>
      <c r="B281" s="411" t="s">
        <v>374</v>
      </c>
      <c r="C281" s="139">
        <v>98.37700000000001</v>
      </c>
      <c r="D281" s="140">
        <v>7.51</v>
      </c>
      <c r="E281" s="405">
        <v>105.88700000000001</v>
      </c>
      <c r="F281" s="142">
        <v>0</v>
      </c>
      <c r="G281" s="140">
        <v>0</v>
      </c>
      <c r="H281" s="141">
        <v>0</v>
      </c>
      <c r="I281" s="142">
        <v>0</v>
      </c>
      <c r="J281" s="140">
        <v>0</v>
      </c>
      <c r="K281" s="141">
        <v>0</v>
      </c>
      <c r="L281" s="142">
        <v>2.5017701203681852</v>
      </c>
      <c r="M281" s="140">
        <v>0</v>
      </c>
      <c r="N281" s="141">
        <v>2.5017701203681852</v>
      </c>
      <c r="O281" s="142">
        <v>0</v>
      </c>
      <c r="P281" s="140">
        <v>0</v>
      </c>
      <c r="Q281" s="141">
        <v>0</v>
      </c>
      <c r="R281" s="406">
        <v>100.87877012036819</v>
      </c>
      <c r="S281" s="407">
        <v>7.51</v>
      </c>
      <c r="T281" s="408">
        <v>108.38877012036819</v>
      </c>
    </row>
    <row r="282" spans="1:20" ht="18" customHeight="1" x14ac:dyDescent="0.25">
      <c r="A282" s="806"/>
      <c r="B282" s="411" t="s">
        <v>375</v>
      </c>
      <c r="C282" s="139">
        <v>47.43</v>
      </c>
      <c r="D282" s="140">
        <v>0</v>
      </c>
      <c r="E282" s="405">
        <v>47.43</v>
      </c>
      <c r="F282" s="142">
        <v>0</v>
      </c>
      <c r="G282" s="140">
        <v>0</v>
      </c>
      <c r="H282" s="141">
        <v>0</v>
      </c>
      <c r="I282" s="142">
        <v>0</v>
      </c>
      <c r="J282" s="140">
        <v>0</v>
      </c>
      <c r="K282" s="141">
        <v>0</v>
      </c>
      <c r="L282" s="142">
        <v>5.0035402407363705</v>
      </c>
      <c r="M282" s="140">
        <v>0</v>
      </c>
      <c r="N282" s="141">
        <v>5.0035402407363705</v>
      </c>
      <c r="O282" s="142">
        <v>0</v>
      </c>
      <c r="P282" s="140">
        <v>0</v>
      </c>
      <c r="Q282" s="141">
        <v>0</v>
      </c>
      <c r="R282" s="406">
        <v>52.43354024073637</v>
      </c>
      <c r="S282" s="407">
        <v>0</v>
      </c>
      <c r="T282" s="408">
        <v>52.43354024073637</v>
      </c>
    </row>
    <row r="283" spans="1:20" ht="18" customHeight="1" x14ac:dyDescent="0.25">
      <c r="A283" s="806"/>
      <c r="B283" s="411" t="s">
        <v>376</v>
      </c>
      <c r="C283" s="139">
        <v>405.27575000000002</v>
      </c>
      <c r="D283" s="140">
        <v>59.09</v>
      </c>
      <c r="E283" s="405">
        <v>464.36575000000005</v>
      </c>
      <c r="F283" s="142">
        <v>0</v>
      </c>
      <c r="G283" s="140">
        <v>0</v>
      </c>
      <c r="H283" s="141">
        <v>0</v>
      </c>
      <c r="I283" s="142">
        <v>0</v>
      </c>
      <c r="J283" s="140">
        <v>0</v>
      </c>
      <c r="K283" s="141">
        <v>0</v>
      </c>
      <c r="L283" s="142">
        <v>22.669341515223035</v>
      </c>
      <c r="M283" s="140">
        <v>0</v>
      </c>
      <c r="N283" s="141">
        <v>22.669341515223035</v>
      </c>
      <c r="O283" s="142">
        <v>0</v>
      </c>
      <c r="P283" s="140">
        <v>0</v>
      </c>
      <c r="Q283" s="141">
        <v>0</v>
      </c>
      <c r="R283" s="406">
        <v>427.94509151522306</v>
      </c>
      <c r="S283" s="407">
        <v>59.09</v>
      </c>
      <c r="T283" s="408">
        <v>487.03509151522303</v>
      </c>
    </row>
    <row r="284" spans="1:20" ht="18" customHeight="1" x14ac:dyDescent="0.25">
      <c r="A284" s="806"/>
      <c r="B284" s="411" t="s">
        <v>377</v>
      </c>
      <c r="C284" s="139">
        <v>141.499675</v>
      </c>
      <c r="D284" s="140">
        <v>99.75</v>
      </c>
      <c r="E284" s="405">
        <v>241.249675</v>
      </c>
      <c r="F284" s="142">
        <v>0</v>
      </c>
      <c r="G284" s="140">
        <v>0</v>
      </c>
      <c r="H284" s="141">
        <v>0</v>
      </c>
      <c r="I284" s="142">
        <v>0</v>
      </c>
      <c r="J284" s="140">
        <v>0</v>
      </c>
      <c r="K284" s="141">
        <v>0</v>
      </c>
      <c r="L284" s="142">
        <v>2.5017701203681852</v>
      </c>
      <c r="M284" s="140">
        <v>0</v>
      </c>
      <c r="N284" s="141">
        <v>2.5017701203681852</v>
      </c>
      <c r="O284" s="142">
        <v>0</v>
      </c>
      <c r="P284" s="140">
        <v>0</v>
      </c>
      <c r="Q284" s="141">
        <v>0</v>
      </c>
      <c r="R284" s="406">
        <v>144.00144512036817</v>
      </c>
      <c r="S284" s="407">
        <v>99.75</v>
      </c>
      <c r="T284" s="408">
        <v>243.75144512036817</v>
      </c>
    </row>
    <row r="285" spans="1:20" ht="18" customHeight="1" x14ac:dyDescent="0.25">
      <c r="A285" s="806"/>
      <c r="B285" s="411" t="s">
        <v>378</v>
      </c>
      <c r="C285" s="139">
        <v>95.561000000000007</v>
      </c>
      <c r="D285" s="140">
        <v>10.59</v>
      </c>
      <c r="E285" s="405">
        <v>106.15100000000001</v>
      </c>
      <c r="F285" s="142">
        <v>0</v>
      </c>
      <c r="G285" s="140">
        <v>0</v>
      </c>
      <c r="H285" s="141">
        <v>0</v>
      </c>
      <c r="I285" s="142">
        <v>0</v>
      </c>
      <c r="J285" s="140">
        <v>0</v>
      </c>
      <c r="K285" s="141">
        <v>0</v>
      </c>
      <c r="L285" s="142">
        <v>25.442530092046255</v>
      </c>
      <c r="M285" s="140">
        <v>0</v>
      </c>
      <c r="N285" s="141">
        <v>25.442530092046255</v>
      </c>
      <c r="O285" s="142">
        <v>0</v>
      </c>
      <c r="P285" s="140">
        <v>0</v>
      </c>
      <c r="Q285" s="141">
        <v>0</v>
      </c>
      <c r="R285" s="406">
        <v>121.00353009204626</v>
      </c>
      <c r="S285" s="407">
        <v>10.59</v>
      </c>
      <c r="T285" s="408">
        <v>131.59353009204625</v>
      </c>
    </row>
    <row r="286" spans="1:20" ht="18" customHeight="1" x14ac:dyDescent="0.25">
      <c r="A286" s="806"/>
      <c r="B286" s="411" t="s">
        <v>379</v>
      </c>
      <c r="C286" s="139">
        <v>0</v>
      </c>
      <c r="D286" s="140">
        <v>7.35</v>
      </c>
      <c r="E286" s="405">
        <v>7.35</v>
      </c>
      <c r="F286" s="142">
        <v>0</v>
      </c>
      <c r="G286" s="140">
        <v>0</v>
      </c>
      <c r="H286" s="141">
        <v>0</v>
      </c>
      <c r="I286" s="142">
        <v>151.75</v>
      </c>
      <c r="J286" s="140">
        <v>88</v>
      </c>
      <c r="K286" s="141">
        <v>239.75</v>
      </c>
      <c r="L286" s="142">
        <v>14267.33</v>
      </c>
      <c r="M286" s="140">
        <v>0</v>
      </c>
      <c r="N286" s="141">
        <v>14267.33</v>
      </c>
      <c r="O286" s="142">
        <v>94.5</v>
      </c>
      <c r="P286" s="140">
        <v>0</v>
      </c>
      <c r="Q286" s="141">
        <v>94.5</v>
      </c>
      <c r="R286" s="406">
        <v>14513.58</v>
      </c>
      <c r="S286" s="407">
        <v>95.35</v>
      </c>
      <c r="T286" s="408">
        <v>14608.93</v>
      </c>
    </row>
    <row r="287" spans="1:20" ht="18" customHeight="1" x14ac:dyDescent="0.25">
      <c r="A287" s="806"/>
      <c r="B287" s="411" t="s">
        <v>380</v>
      </c>
      <c r="C287" s="139">
        <v>425.76545500000003</v>
      </c>
      <c r="D287" s="140">
        <v>30.25</v>
      </c>
      <c r="E287" s="405">
        <v>456.01545500000003</v>
      </c>
      <c r="F287" s="142">
        <v>0</v>
      </c>
      <c r="G287" s="140">
        <v>0</v>
      </c>
      <c r="H287" s="141">
        <v>0</v>
      </c>
      <c r="I287" s="142">
        <v>0</v>
      </c>
      <c r="J287" s="140">
        <v>0</v>
      </c>
      <c r="K287" s="141">
        <v>0</v>
      </c>
      <c r="L287" s="142">
        <v>20.309181024309652</v>
      </c>
      <c r="M287" s="140">
        <v>0</v>
      </c>
      <c r="N287" s="141">
        <v>20.309181024309652</v>
      </c>
      <c r="O287" s="142">
        <v>0</v>
      </c>
      <c r="P287" s="140">
        <v>0</v>
      </c>
      <c r="Q287" s="141">
        <v>0</v>
      </c>
      <c r="R287" s="406">
        <v>446.07463602430971</v>
      </c>
      <c r="S287" s="407">
        <v>30.25</v>
      </c>
      <c r="T287" s="408">
        <v>476.32463602430971</v>
      </c>
    </row>
    <row r="288" spans="1:20" ht="18" customHeight="1" thickBot="1" x14ac:dyDescent="0.3">
      <c r="A288" s="807"/>
      <c r="B288" s="412" t="s">
        <v>381</v>
      </c>
      <c r="C288" s="413">
        <v>1137.5676250000001</v>
      </c>
      <c r="D288" s="414">
        <v>23.81</v>
      </c>
      <c r="E288" s="415">
        <v>1161.3776250000001</v>
      </c>
      <c r="F288" s="416">
        <v>0</v>
      </c>
      <c r="G288" s="414">
        <v>0</v>
      </c>
      <c r="H288" s="417">
        <v>0</v>
      </c>
      <c r="I288" s="416">
        <v>0</v>
      </c>
      <c r="J288" s="414">
        <v>23.792000000000002</v>
      </c>
      <c r="K288" s="417">
        <v>23.792000000000002</v>
      </c>
      <c r="L288" s="416">
        <v>41.302808590984185</v>
      </c>
      <c r="M288" s="414">
        <v>0</v>
      </c>
      <c r="N288" s="417">
        <v>41.302808590984185</v>
      </c>
      <c r="O288" s="416">
        <v>373.6</v>
      </c>
      <c r="P288" s="414">
        <v>262.53500000000003</v>
      </c>
      <c r="Q288" s="417">
        <v>636.13499999999999</v>
      </c>
      <c r="R288" s="418">
        <v>1552.4704335909842</v>
      </c>
      <c r="S288" s="419">
        <v>310.13700000000006</v>
      </c>
      <c r="T288" s="420">
        <v>1862.6074335909843</v>
      </c>
    </row>
    <row r="289" spans="1:20" ht="6.75" customHeight="1" thickBot="1" x14ac:dyDescent="0.3"/>
    <row r="290" spans="1:20" ht="29.25" customHeight="1" thickBot="1" x14ac:dyDescent="0.3">
      <c r="A290" s="779" t="s">
        <v>8</v>
      </c>
      <c r="B290" s="780"/>
      <c r="C290" s="318">
        <f>C6+C21+C35+C50+C63+C71+C85+C99+C108+C122+C138+C153+C168++C186+C204+C215+C226+C240+C263+C267+C268+C272+C277</f>
        <v>1517670.8248899998</v>
      </c>
      <c r="D290" s="318">
        <f t="shared" ref="D290:T290" si="22">D6+D21+D35+D50+D63+D71+D85+D99+D108+D122+D138+D153+D168++D186+D204+D215+D226+D240+D263+D267+D268+D272+D277</f>
        <v>503036.35999999987</v>
      </c>
      <c r="E290" s="318">
        <f t="shared" si="22"/>
        <v>2020707.1848899995</v>
      </c>
      <c r="F290" s="318">
        <f t="shared" si="22"/>
        <v>16225.11</v>
      </c>
      <c r="G290" s="318">
        <f t="shared" si="22"/>
        <v>10989.49</v>
      </c>
      <c r="H290" s="318">
        <f t="shared" si="22"/>
        <v>27214.6</v>
      </c>
      <c r="I290" s="318">
        <f t="shared" si="22"/>
        <v>1133363.0999999996</v>
      </c>
      <c r="J290" s="318">
        <f t="shared" si="22"/>
        <v>341584.40200000006</v>
      </c>
      <c r="K290" s="318">
        <f t="shared" si="22"/>
        <v>1474947.5019999999</v>
      </c>
      <c r="L290" s="318">
        <f t="shared" si="22"/>
        <v>597120.91220911022</v>
      </c>
      <c r="M290" s="318">
        <f t="shared" si="22"/>
        <v>161545.06</v>
      </c>
      <c r="N290" s="318">
        <f t="shared" si="22"/>
        <v>758665.97220911016</v>
      </c>
      <c r="O290" s="318">
        <f t="shared" si="22"/>
        <v>1325776.03</v>
      </c>
      <c r="P290" s="318">
        <f t="shared" si="22"/>
        <v>719795.28500000003</v>
      </c>
      <c r="Q290" s="318">
        <f t="shared" si="22"/>
        <v>2045571.3149999999</v>
      </c>
      <c r="R290" s="318">
        <f t="shared" si="22"/>
        <v>4590155.9770991104</v>
      </c>
      <c r="S290" s="318">
        <f t="shared" si="22"/>
        <v>1736950.5969999996</v>
      </c>
      <c r="T290" s="319">
        <f t="shared" si="22"/>
        <v>6327106.5740991095</v>
      </c>
    </row>
    <row r="292" spans="1:20" x14ac:dyDescent="0.25">
      <c r="C292"/>
      <c r="D292"/>
      <c r="E292"/>
      <c r="F292"/>
      <c r="G292"/>
      <c r="H292"/>
      <c r="I292" s="41"/>
      <c r="J292" s="41"/>
      <c r="K292"/>
      <c r="L292"/>
      <c r="M292"/>
      <c r="N292"/>
      <c r="O292"/>
      <c r="P292"/>
      <c r="Q292"/>
      <c r="R292"/>
      <c r="S292"/>
      <c r="T292"/>
    </row>
    <row r="293" spans="1:20" x14ac:dyDescent="0.25"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</row>
    <row r="294" spans="1:20" x14ac:dyDescent="0.25"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</row>
    <row r="295" spans="1:20" x14ac:dyDescent="0.25"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</row>
  </sheetData>
  <sheetProtection algorithmName="SHA-512" hashValue="7VVnC33+vZ+SvNn2c6Uju3B00PVMOEKNrWi2wtezLbHiBnz8wKUm256ZVYQUSEpDWcqj1/jknhh+po6qKUbCBA==" saltValue="tIgQmNe8LFitXg640f6t0Q==" spinCount="100000" sheet="1" objects="1" scenarios="1"/>
  <mergeCells count="53">
    <mergeCell ref="A272:B272"/>
    <mergeCell ref="A273:A276"/>
    <mergeCell ref="A277:B277"/>
    <mergeCell ref="A278:A288"/>
    <mergeCell ref="A290:B290"/>
    <mergeCell ref="A269:A271"/>
    <mergeCell ref="A204:B204"/>
    <mergeCell ref="A205:A214"/>
    <mergeCell ref="A215:B215"/>
    <mergeCell ref="A216:A225"/>
    <mergeCell ref="A226:B226"/>
    <mergeCell ref="A227:A239"/>
    <mergeCell ref="A240:B240"/>
    <mergeCell ref="A241:A262"/>
    <mergeCell ref="A263:B263"/>
    <mergeCell ref="A264:A266"/>
    <mergeCell ref="A268:B268"/>
    <mergeCell ref="A187:A203"/>
    <mergeCell ref="A108:B108"/>
    <mergeCell ref="A109:A121"/>
    <mergeCell ref="A122:B122"/>
    <mergeCell ref="A123:A137"/>
    <mergeCell ref="A138:B138"/>
    <mergeCell ref="A139:A152"/>
    <mergeCell ref="A153:B153"/>
    <mergeCell ref="A154:A167"/>
    <mergeCell ref="A168:B168"/>
    <mergeCell ref="A169:A185"/>
    <mergeCell ref="A186:B186"/>
    <mergeCell ref="A100:A107"/>
    <mergeCell ref="A35:B35"/>
    <mergeCell ref="A36:A49"/>
    <mergeCell ref="A50:B50"/>
    <mergeCell ref="A51:A62"/>
    <mergeCell ref="A63:B63"/>
    <mergeCell ref="A64:A70"/>
    <mergeCell ref="A71:B71"/>
    <mergeCell ref="A72:A84"/>
    <mergeCell ref="A85:B85"/>
    <mergeCell ref="A86:A98"/>
    <mergeCell ref="A99:B99"/>
    <mergeCell ref="O3:Q3"/>
    <mergeCell ref="R3:T3"/>
    <mergeCell ref="A6:B6"/>
    <mergeCell ref="A7:A20"/>
    <mergeCell ref="A21:B21"/>
    <mergeCell ref="I3:K3"/>
    <mergeCell ref="L3:N3"/>
    <mergeCell ref="A22:A34"/>
    <mergeCell ref="A3:A4"/>
    <mergeCell ref="B3:B4"/>
    <mergeCell ref="C3:E3"/>
    <mergeCell ref="F3:H3"/>
  </mergeCells>
  <pageMargins left="0.7" right="0.7" top="0.75" bottom="0.75" header="0.3" footer="0.3"/>
  <ignoredErrors>
    <ignoredError sqref="C263:T263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0DA9-7298-47B3-9C18-E02D3BA0D73E}">
  <dimension ref="A1:T298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0.42578125" customWidth="1"/>
    <col min="2" max="2" width="23.28515625" customWidth="1"/>
    <col min="257" max="257" width="10.42578125" customWidth="1"/>
    <col min="258" max="258" width="23.28515625" customWidth="1"/>
    <col min="513" max="513" width="10.42578125" customWidth="1"/>
    <col min="514" max="514" width="23.28515625" customWidth="1"/>
    <col min="769" max="769" width="10.42578125" customWidth="1"/>
    <col min="770" max="770" width="23.28515625" customWidth="1"/>
    <col min="1025" max="1025" width="10.42578125" customWidth="1"/>
    <col min="1026" max="1026" width="23.28515625" customWidth="1"/>
    <col min="1281" max="1281" width="10.42578125" customWidth="1"/>
    <col min="1282" max="1282" width="23.28515625" customWidth="1"/>
    <col min="1537" max="1537" width="10.42578125" customWidth="1"/>
    <col min="1538" max="1538" width="23.28515625" customWidth="1"/>
    <col min="1793" max="1793" width="10.42578125" customWidth="1"/>
    <col min="1794" max="1794" width="23.28515625" customWidth="1"/>
    <col min="2049" max="2049" width="10.42578125" customWidth="1"/>
    <col min="2050" max="2050" width="23.28515625" customWidth="1"/>
    <col min="2305" max="2305" width="10.42578125" customWidth="1"/>
    <col min="2306" max="2306" width="23.28515625" customWidth="1"/>
    <col min="2561" max="2561" width="10.42578125" customWidth="1"/>
    <col min="2562" max="2562" width="23.28515625" customWidth="1"/>
    <col min="2817" max="2817" width="10.42578125" customWidth="1"/>
    <col min="2818" max="2818" width="23.28515625" customWidth="1"/>
    <col min="3073" max="3073" width="10.42578125" customWidth="1"/>
    <col min="3074" max="3074" width="23.28515625" customWidth="1"/>
    <col min="3329" max="3329" width="10.42578125" customWidth="1"/>
    <col min="3330" max="3330" width="23.28515625" customWidth="1"/>
    <col min="3585" max="3585" width="10.42578125" customWidth="1"/>
    <col min="3586" max="3586" width="23.28515625" customWidth="1"/>
    <col min="3841" max="3841" width="10.42578125" customWidth="1"/>
    <col min="3842" max="3842" width="23.28515625" customWidth="1"/>
    <col min="4097" max="4097" width="10.42578125" customWidth="1"/>
    <col min="4098" max="4098" width="23.28515625" customWidth="1"/>
    <col min="4353" max="4353" width="10.42578125" customWidth="1"/>
    <col min="4354" max="4354" width="23.28515625" customWidth="1"/>
    <col min="4609" max="4609" width="10.42578125" customWidth="1"/>
    <col min="4610" max="4610" width="23.28515625" customWidth="1"/>
    <col min="4865" max="4865" width="10.42578125" customWidth="1"/>
    <col min="4866" max="4866" width="23.28515625" customWidth="1"/>
    <col min="5121" max="5121" width="10.42578125" customWidth="1"/>
    <col min="5122" max="5122" width="23.28515625" customWidth="1"/>
    <col min="5377" max="5377" width="10.42578125" customWidth="1"/>
    <col min="5378" max="5378" width="23.28515625" customWidth="1"/>
    <col min="5633" max="5633" width="10.42578125" customWidth="1"/>
    <col min="5634" max="5634" width="23.28515625" customWidth="1"/>
    <col min="5889" max="5889" width="10.42578125" customWidth="1"/>
    <col min="5890" max="5890" width="23.28515625" customWidth="1"/>
    <col min="6145" max="6145" width="10.42578125" customWidth="1"/>
    <col min="6146" max="6146" width="23.28515625" customWidth="1"/>
    <col min="6401" max="6401" width="10.42578125" customWidth="1"/>
    <col min="6402" max="6402" width="23.28515625" customWidth="1"/>
    <col min="6657" max="6657" width="10.42578125" customWidth="1"/>
    <col min="6658" max="6658" width="23.28515625" customWidth="1"/>
    <col min="6913" max="6913" width="10.42578125" customWidth="1"/>
    <col min="6914" max="6914" width="23.28515625" customWidth="1"/>
    <col min="7169" max="7169" width="10.42578125" customWidth="1"/>
    <col min="7170" max="7170" width="23.28515625" customWidth="1"/>
    <col min="7425" max="7425" width="10.42578125" customWidth="1"/>
    <col min="7426" max="7426" width="23.28515625" customWidth="1"/>
    <col min="7681" max="7681" width="10.42578125" customWidth="1"/>
    <col min="7682" max="7682" width="23.28515625" customWidth="1"/>
    <col min="7937" max="7937" width="10.42578125" customWidth="1"/>
    <col min="7938" max="7938" width="23.28515625" customWidth="1"/>
    <col min="8193" max="8193" width="10.42578125" customWidth="1"/>
    <col min="8194" max="8194" width="23.28515625" customWidth="1"/>
    <col min="8449" max="8449" width="10.42578125" customWidth="1"/>
    <col min="8450" max="8450" width="23.28515625" customWidth="1"/>
    <col min="8705" max="8705" width="10.42578125" customWidth="1"/>
    <col min="8706" max="8706" width="23.28515625" customWidth="1"/>
    <col min="8961" max="8961" width="10.42578125" customWidth="1"/>
    <col min="8962" max="8962" width="23.28515625" customWidth="1"/>
    <col min="9217" max="9217" width="10.42578125" customWidth="1"/>
    <col min="9218" max="9218" width="23.28515625" customWidth="1"/>
    <col min="9473" max="9473" width="10.42578125" customWidth="1"/>
    <col min="9474" max="9474" width="23.28515625" customWidth="1"/>
    <col min="9729" max="9729" width="10.42578125" customWidth="1"/>
    <col min="9730" max="9730" width="23.28515625" customWidth="1"/>
    <col min="9985" max="9985" width="10.42578125" customWidth="1"/>
    <col min="9986" max="9986" width="23.28515625" customWidth="1"/>
    <col min="10241" max="10241" width="10.42578125" customWidth="1"/>
    <col min="10242" max="10242" width="23.28515625" customWidth="1"/>
    <col min="10497" max="10497" width="10.42578125" customWidth="1"/>
    <col min="10498" max="10498" width="23.28515625" customWidth="1"/>
    <col min="10753" max="10753" width="10.42578125" customWidth="1"/>
    <col min="10754" max="10754" width="23.28515625" customWidth="1"/>
    <col min="11009" max="11009" width="10.42578125" customWidth="1"/>
    <col min="11010" max="11010" width="23.28515625" customWidth="1"/>
    <col min="11265" max="11265" width="10.42578125" customWidth="1"/>
    <col min="11266" max="11266" width="23.28515625" customWidth="1"/>
    <col min="11521" max="11521" width="10.42578125" customWidth="1"/>
    <col min="11522" max="11522" width="23.28515625" customWidth="1"/>
    <col min="11777" max="11777" width="10.42578125" customWidth="1"/>
    <col min="11778" max="11778" width="23.28515625" customWidth="1"/>
    <col min="12033" max="12033" width="10.42578125" customWidth="1"/>
    <col min="12034" max="12034" width="23.28515625" customWidth="1"/>
    <col min="12289" max="12289" width="10.42578125" customWidth="1"/>
    <col min="12290" max="12290" width="23.28515625" customWidth="1"/>
    <col min="12545" max="12545" width="10.42578125" customWidth="1"/>
    <col min="12546" max="12546" width="23.28515625" customWidth="1"/>
    <col min="12801" max="12801" width="10.42578125" customWidth="1"/>
    <col min="12802" max="12802" width="23.28515625" customWidth="1"/>
    <col min="13057" max="13057" width="10.42578125" customWidth="1"/>
    <col min="13058" max="13058" width="23.28515625" customWidth="1"/>
    <col min="13313" max="13313" width="10.42578125" customWidth="1"/>
    <col min="13314" max="13314" width="23.28515625" customWidth="1"/>
    <col min="13569" max="13569" width="10.42578125" customWidth="1"/>
    <col min="13570" max="13570" width="23.28515625" customWidth="1"/>
    <col min="13825" max="13825" width="10.42578125" customWidth="1"/>
    <col min="13826" max="13826" width="23.28515625" customWidth="1"/>
    <col min="14081" max="14081" width="10.42578125" customWidth="1"/>
    <col min="14082" max="14082" width="23.28515625" customWidth="1"/>
    <col min="14337" max="14337" width="10.42578125" customWidth="1"/>
    <col min="14338" max="14338" width="23.28515625" customWidth="1"/>
    <col min="14593" max="14593" width="10.42578125" customWidth="1"/>
    <col min="14594" max="14594" width="23.28515625" customWidth="1"/>
    <col min="14849" max="14849" width="10.42578125" customWidth="1"/>
    <col min="14850" max="14850" width="23.28515625" customWidth="1"/>
    <col min="15105" max="15105" width="10.42578125" customWidth="1"/>
    <col min="15106" max="15106" width="23.28515625" customWidth="1"/>
    <col min="15361" max="15361" width="10.42578125" customWidth="1"/>
    <col min="15362" max="15362" width="23.28515625" customWidth="1"/>
    <col min="15617" max="15617" width="10.42578125" customWidth="1"/>
    <col min="15618" max="15618" width="23.28515625" customWidth="1"/>
    <col min="15873" max="15873" width="10.42578125" customWidth="1"/>
    <col min="15874" max="15874" width="23.28515625" customWidth="1"/>
    <col min="16129" max="16129" width="10.42578125" customWidth="1"/>
    <col min="16130" max="16130" width="23.28515625" customWidth="1"/>
  </cols>
  <sheetData>
    <row r="1" spans="1:20" ht="15.75" x14ac:dyDescent="0.25">
      <c r="A1" s="1" t="s">
        <v>391</v>
      </c>
    </row>
    <row r="2" spans="1:20" ht="19.5" customHeight="1" thickBot="1" x14ac:dyDescent="0.3">
      <c r="T2" s="2" t="s">
        <v>1</v>
      </c>
    </row>
    <row r="3" spans="1:20" ht="22.5" customHeight="1" thickBot="1" x14ac:dyDescent="0.3">
      <c r="A3" s="810" t="s">
        <v>2</v>
      </c>
      <c r="B3" s="812" t="s">
        <v>3</v>
      </c>
      <c r="C3" s="812" t="s">
        <v>361</v>
      </c>
      <c r="D3" s="812"/>
      <c r="E3" s="812"/>
      <c r="F3" s="812" t="s">
        <v>362</v>
      </c>
      <c r="G3" s="812"/>
      <c r="H3" s="812"/>
      <c r="I3" s="812" t="s">
        <v>363</v>
      </c>
      <c r="J3" s="812"/>
      <c r="K3" s="812"/>
      <c r="L3" s="812" t="s">
        <v>364</v>
      </c>
      <c r="M3" s="812"/>
      <c r="N3" s="812"/>
      <c r="O3" s="812" t="s">
        <v>365</v>
      </c>
      <c r="P3" s="812" t="s">
        <v>365</v>
      </c>
      <c r="Q3" s="812"/>
      <c r="R3" s="812" t="s">
        <v>8</v>
      </c>
      <c r="S3" s="812"/>
      <c r="T3" s="814"/>
    </row>
    <row r="4" spans="1:20" ht="22.5" customHeight="1" thickTop="1" thickBot="1" x14ac:dyDescent="0.3">
      <c r="A4" s="811"/>
      <c r="B4" s="813"/>
      <c r="C4" s="111" t="s">
        <v>9</v>
      </c>
      <c r="D4" s="111" t="s">
        <v>10</v>
      </c>
      <c r="E4" s="111" t="s">
        <v>11</v>
      </c>
      <c r="F4" s="111" t="s">
        <v>9</v>
      </c>
      <c r="G4" s="111" t="s">
        <v>10</v>
      </c>
      <c r="H4" s="111" t="s">
        <v>11</v>
      </c>
      <c r="I4" s="111" t="s">
        <v>9</v>
      </c>
      <c r="J4" s="111" t="s">
        <v>10</v>
      </c>
      <c r="K4" s="111" t="s">
        <v>11</v>
      </c>
      <c r="L4" s="111" t="s">
        <v>9</v>
      </c>
      <c r="M4" s="111" t="s">
        <v>10</v>
      </c>
      <c r="N4" s="111" t="s">
        <v>11</v>
      </c>
      <c r="O4" s="111" t="s">
        <v>9</v>
      </c>
      <c r="P4" s="111" t="s">
        <v>10</v>
      </c>
      <c r="Q4" s="111" t="s">
        <v>11</v>
      </c>
      <c r="R4" s="421" t="s">
        <v>9</v>
      </c>
      <c r="S4" s="111" t="s">
        <v>10</v>
      </c>
      <c r="T4" s="112" t="s">
        <v>11</v>
      </c>
    </row>
    <row r="5" spans="1:20" ht="6" customHeight="1" thickBot="1" x14ac:dyDescent="0.3">
      <c r="A5" s="341"/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</row>
    <row r="6" spans="1:20" ht="22.5" customHeight="1" thickBot="1" x14ac:dyDescent="0.3">
      <c r="A6" s="815" t="s">
        <v>12</v>
      </c>
      <c r="B6" s="816"/>
      <c r="C6" s="422">
        <v>58137.020000000004</v>
      </c>
      <c r="D6" s="343">
        <v>27512.85</v>
      </c>
      <c r="E6" s="344">
        <v>85649.87</v>
      </c>
      <c r="F6" s="342">
        <v>29571.25</v>
      </c>
      <c r="G6" s="343">
        <v>3192.02</v>
      </c>
      <c r="H6" s="344">
        <v>32763.27</v>
      </c>
      <c r="I6" s="342">
        <v>19506.390000000003</v>
      </c>
      <c r="J6" s="343">
        <v>4203.95</v>
      </c>
      <c r="K6" s="344">
        <v>23710.340000000004</v>
      </c>
      <c r="L6" s="342">
        <v>0</v>
      </c>
      <c r="M6" s="343">
        <v>0</v>
      </c>
      <c r="N6" s="344">
        <v>0</v>
      </c>
      <c r="O6" s="342">
        <v>36121.170000000006</v>
      </c>
      <c r="P6" s="343">
        <v>30783.649999999998</v>
      </c>
      <c r="Q6" s="344">
        <v>66904.819999999992</v>
      </c>
      <c r="R6" s="345">
        <v>143335.83000000002</v>
      </c>
      <c r="S6" s="346">
        <v>65692.47</v>
      </c>
      <c r="T6" s="347">
        <v>209028.3</v>
      </c>
    </row>
    <row r="7" spans="1:20" ht="18" customHeight="1" x14ac:dyDescent="0.25">
      <c r="A7" s="851" t="s">
        <v>13</v>
      </c>
      <c r="B7" s="423" t="s">
        <v>14</v>
      </c>
      <c r="C7" s="424">
        <v>1695.5</v>
      </c>
      <c r="D7" s="425">
        <v>352</v>
      </c>
      <c r="E7" s="426">
        <v>2047.5</v>
      </c>
      <c r="F7" s="427">
        <v>0</v>
      </c>
      <c r="G7" s="425">
        <v>0</v>
      </c>
      <c r="H7" s="426">
        <v>0</v>
      </c>
      <c r="I7" s="427">
        <v>1545</v>
      </c>
      <c r="J7" s="425">
        <v>2820</v>
      </c>
      <c r="K7" s="426">
        <v>4365</v>
      </c>
      <c r="L7" s="427">
        <v>0</v>
      </c>
      <c r="M7" s="425">
        <v>0</v>
      </c>
      <c r="N7" s="426">
        <v>0</v>
      </c>
      <c r="O7" s="427">
        <v>4593.5</v>
      </c>
      <c r="P7" s="425">
        <v>4356</v>
      </c>
      <c r="Q7" s="426">
        <v>8949.5</v>
      </c>
      <c r="R7" s="428">
        <v>7834</v>
      </c>
      <c r="S7" s="428">
        <v>7528</v>
      </c>
      <c r="T7" s="429">
        <v>15362</v>
      </c>
    </row>
    <row r="8" spans="1:20" ht="18" customHeight="1" x14ac:dyDescent="0.25">
      <c r="A8" s="852"/>
      <c r="B8" s="430" t="s">
        <v>15</v>
      </c>
      <c r="C8" s="431">
        <v>49.5</v>
      </c>
      <c r="D8" s="432">
        <v>19</v>
      </c>
      <c r="E8" s="433">
        <v>68.5</v>
      </c>
      <c r="F8" s="434">
        <v>0</v>
      </c>
      <c r="G8" s="432">
        <v>0</v>
      </c>
      <c r="H8" s="433">
        <v>0</v>
      </c>
      <c r="I8" s="434">
        <v>0</v>
      </c>
      <c r="J8" s="432">
        <v>0</v>
      </c>
      <c r="K8" s="433">
        <v>0</v>
      </c>
      <c r="L8" s="434">
        <v>0</v>
      </c>
      <c r="M8" s="432">
        <v>0</v>
      </c>
      <c r="N8" s="433">
        <v>0</v>
      </c>
      <c r="O8" s="434">
        <v>0</v>
      </c>
      <c r="P8" s="432">
        <v>0</v>
      </c>
      <c r="Q8" s="433">
        <v>0</v>
      </c>
      <c r="R8" s="435">
        <v>49.5</v>
      </c>
      <c r="S8" s="435">
        <v>19</v>
      </c>
      <c r="T8" s="436">
        <v>68.5</v>
      </c>
    </row>
    <row r="9" spans="1:20" ht="18" customHeight="1" x14ac:dyDescent="0.25">
      <c r="A9" s="852"/>
      <c r="B9" s="430" t="s">
        <v>16</v>
      </c>
      <c r="C9" s="431">
        <v>41115.919999999998</v>
      </c>
      <c r="D9" s="432">
        <v>21328.449999999997</v>
      </c>
      <c r="E9" s="433">
        <v>62444.369999999995</v>
      </c>
      <c r="F9" s="434">
        <v>29571.25</v>
      </c>
      <c r="G9" s="432">
        <v>3192.02</v>
      </c>
      <c r="H9" s="433">
        <v>32763.27</v>
      </c>
      <c r="I9" s="434">
        <v>16893.400000000001</v>
      </c>
      <c r="J9" s="432">
        <v>717.58</v>
      </c>
      <c r="K9" s="433">
        <v>17610.980000000003</v>
      </c>
      <c r="L9" s="434">
        <v>0</v>
      </c>
      <c r="M9" s="432">
        <v>0</v>
      </c>
      <c r="N9" s="433">
        <v>0</v>
      </c>
      <c r="O9" s="434">
        <v>15855.220000000001</v>
      </c>
      <c r="P9" s="432">
        <v>13122.880000000001</v>
      </c>
      <c r="Q9" s="433">
        <v>28978.100000000002</v>
      </c>
      <c r="R9" s="435">
        <v>103435.79000000001</v>
      </c>
      <c r="S9" s="435">
        <v>38360.929999999993</v>
      </c>
      <c r="T9" s="436">
        <v>141796.72</v>
      </c>
    </row>
    <row r="10" spans="1:20" ht="18" customHeight="1" x14ac:dyDescent="0.25">
      <c r="A10" s="852"/>
      <c r="B10" s="430" t="s">
        <v>17</v>
      </c>
      <c r="C10" s="431">
        <v>0</v>
      </c>
      <c r="D10" s="432">
        <v>0</v>
      </c>
      <c r="E10" s="433">
        <v>0</v>
      </c>
      <c r="F10" s="434">
        <v>0</v>
      </c>
      <c r="G10" s="432">
        <v>0</v>
      </c>
      <c r="H10" s="433">
        <v>0</v>
      </c>
      <c r="I10" s="434">
        <v>5.4</v>
      </c>
      <c r="J10" s="432">
        <v>50.58</v>
      </c>
      <c r="K10" s="433">
        <v>55.98</v>
      </c>
      <c r="L10" s="434">
        <v>0</v>
      </c>
      <c r="M10" s="432">
        <v>0</v>
      </c>
      <c r="N10" s="433">
        <v>0</v>
      </c>
      <c r="O10" s="434">
        <v>298.70000000000005</v>
      </c>
      <c r="P10" s="432">
        <v>504.57</v>
      </c>
      <c r="Q10" s="433">
        <v>803.27</v>
      </c>
      <c r="R10" s="435">
        <v>304.10000000000002</v>
      </c>
      <c r="S10" s="435">
        <v>555.15</v>
      </c>
      <c r="T10" s="436">
        <v>859.25</v>
      </c>
    </row>
    <row r="11" spans="1:20" ht="18" customHeight="1" x14ac:dyDescent="0.25">
      <c r="A11" s="852"/>
      <c r="B11" s="430" t="s">
        <v>13</v>
      </c>
      <c r="C11" s="431">
        <v>214</v>
      </c>
      <c r="D11" s="432">
        <v>22</v>
      </c>
      <c r="E11" s="433">
        <v>236</v>
      </c>
      <c r="F11" s="434">
        <v>0</v>
      </c>
      <c r="G11" s="432">
        <v>0</v>
      </c>
      <c r="H11" s="433">
        <v>0</v>
      </c>
      <c r="I11" s="434">
        <v>0</v>
      </c>
      <c r="J11" s="432">
        <v>0</v>
      </c>
      <c r="K11" s="433">
        <v>0</v>
      </c>
      <c r="L11" s="434">
        <v>0</v>
      </c>
      <c r="M11" s="432">
        <v>0</v>
      </c>
      <c r="N11" s="433">
        <v>0</v>
      </c>
      <c r="O11" s="434">
        <v>0</v>
      </c>
      <c r="P11" s="432">
        <v>0</v>
      </c>
      <c r="Q11" s="433">
        <v>0</v>
      </c>
      <c r="R11" s="435">
        <v>214</v>
      </c>
      <c r="S11" s="435">
        <v>22</v>
      </c>
      <c r="T11" s="436">
        <v>236</v>
      </c>
    </row>
    <row r="12" spans="1:20" ht="18" customHeight="1" x14ac:dyDescent="0.25">
      <c r="A12" s="852"/>
      <c r="B12" s="430" t="s">
        <v>18</v>
      </c>
      <c r="C12" s="431">
        <v>0</v>
      </c>
      <c r="D12" s="432">
        <v>0</v>
      </c>
      <c r="E12" s="433">
        <v>0</v>
      </c>
      <c r="F12" s="434">
        <v>0</v>
      </c>
      <c r="G12" s="432">
        <v>0</v>
      </c>
      <c r="H12" s="433">
        <v>0</v>
      </c>
      <c r="I12" s="434">
        <v>223.48999999999998</v>
      </c>
      <c r="J12" s="432">
        <v>244.69</v>
      </c>
      <c r="K12" s="433">
        <v>468.17999999999995</v>
      </c>
      <c r="L12" s="434">
        <v>0</v>
      </c>
      <c r="M12" s="432">
        <v>0</v>
      </c>
      <c r="N12" s="433">
        <v>0</v>
      </c>
      <c r="O12" s="434">
        <v>5097.7299999999996</v>
      </c>
      <c r="P12" s="432">
        <v>3274.0699999999997</v>
      </c>
      <c r="Q12" s="433">
        <v>8371.7999999999993</v>
      </c>
      <c r="R12" s="435">
        <v>5321.2199999999993</v>
      </c>
      <c r="S12" s="435">
        <v>3518.7599999999998</v>
      </c>
      <c r="T12" s="436">
        <v>8839.98</v>
      </c>
    </row>
    <row r="13" spans="1:20" ht="18" customHeight="1" x14ac:dyDescent="0.25">
      <c r="A13" s="852"/>
      <c r="B13" s="430" t="s">
        <v>383</v>
      </c>
      <c r="C13" s="431">
        <v>20</v>
      </c>
      <c r="D13" s="432">
        <v>8</v>
      </c>
      <c r="E13" s="433">
        <v>28</v>
      </c>
      <c r="F13" s="434">
        <v>0</v>
      </c>
      <c r="G13" s="432">
        <v>0</v>
      </c>
      <c r="H13" s="433">
        <v>0</v>
      </c>
      <c r="I13" s="434">
        <v>0</v>
      </c>
      <c r="J13" s="432">
        <v>0</v>
      </c>
      <c r="K13" s="433">
        <v>0</v>
      </c>
      <c r="L13" s="434">
        <v>0</v>
      </c>
      <c r="M13" s="432">
        <v>0</v>
      </c>
      <c r="N13" s="433">
        <v>0</v>
      </c>
      <c r="O13" s="434">
        <v>0</v>
      </c>
      <c r="P13" s="432">
        <v>0</v>
      </c>
      <c r="Q13" s="433">
        <v>0</v>
      </c>
      <c r="R13" s="435">
        <v>20</v>
      </c>
      <c r="S13" s="435">
        <v>8</v>
      </c>
      <c r="T13" s="436">
        <v>28</v>
      </c>
    </row>
    <row r="14" spans="1:20" ht="18" customHeight="1" x14ac:dyDescent="0.25">
      <c r="A14" s="852"/>
      <c r="B14" s="430" t="s">
        <v>19</v>
      </c>
      <c r="C14" s="431">
        <v>10</v>
      </c>
      <c r="D14" s="432">
        <v>8</v>
      </c>
      <c r="E14" s="433">
        <v>18</v>
      </c>
      <c r="F14" s="434">
        <v>0</v>
      </c>
      <c r="G14" s="432">
        <v>0</v>
      </c>
      <c r="H14" s="433">
        <v>0</v>
      </c>
      <c r="I14" s="434">
        <v>0</v>
      </c>
      <c r="J14" s="432">
        <v>0</v>
      </c>
      <c r="K14" s="433">
        <v>0</v>
      </c>
      <c r="L14" s="434">
        <v>0</v>
      </c>
      <c r="M14" s="432">
        <v>0</v>
      </c>
      <c r="N14" s="433">
        <v>0</v>
      </c>
      <c r="O14" s="434">
        <v>0</v>
      </c>
      <c r="P14" s="432">
        <v>0</v>
      </c>
      <c r="Q14" s="433">
        <v>0</v>
      </c>
      <c r="R14" s="435">
        <v>10</v>
      </c>
      <c r="S14" s="435">
        <v>8</v>
      </c>
      <c r="T14" s="436">
        <v>18</v>
      </c>
    </row>
    <row r="15" spans="1:20" ht="18" customHeight="1" x14ac:dyDescent="0.25">
      <c r="A15" s="852"/>
      <c r="B15" s="430" t="s">
        <v>20</v>
      </c>
      <c r="C15" s="431">
        <v>4157.9000000000005</v>
      </c>
      <c r="D15" s="432">
        <v>685.9</v>
      </c>
      <c r="E15" s="433">
        <v>4843.8</v>
      </c>
      <c r="F15" s="434">
        <v>0</v>
      </c>
      <c r="G15" s="432">
        <v>0</v>
      </c>
      <c r="H15" s="433">
        <v>0</v>
      </c>
      <c r="I15" s="434">
        <v>209.1</v>
      </c>
      <c r="J15" s="432">
        <v>96.6</v>
      </c>
      <c r="K15" s="433">
        <v>305.7</v>
      </c>
      <c r="L15" s="434">
        <v>0</v>
      </c>
      <c r="M15" s="432">
        <v>0</v>
      </c>
      <c r="N15" s="433">
        <v>0</v>
      </c>
      <c r="O15" s="434">
        <v>4942.22</v>
      </c>
      <c r="P15" s="432">
        <v>4947.8999999999996</v>
      </c>
      <c r="Q15" s="433">
        <v>9890.119999999999</v>
      </c>
      <c r="R15" s="435">
        <v>9309.2200000000012</v>
      </c>
      <c r="S15" s="435">
        <v>5730.4</v>
      </c>
      <c r="T15" s="436">
        <v>15039.619999999999</v>
      </c>
    </row>
    <row r="16" spans="1:20" ht="18" customHeight="1" x14ac:dyDescent="0.25">
      <c r="A16" s="852"/>
      <c r="B16" s="430" t="s">
        <v>21</v>
      </c>
      <c r="C16" s="431">
        <v>7.5</v>
      </c>
      <c r="D16" s="432">
        <v>0</v>
      </c>
      <c r="E16" s="433">
        <v>7.5</v>
      </c>
      <c r="F16" s="434">
        <v>0</v>
      </c>
      <c r="G16" s="432">
        <v>0</v>
      </c>
      <c r="H16" s="433">
        <v>0</v>
      </c>
      <c r="I16" s="434">
        <v>7</v>
      </c>
      <c r="J16" s="432">
        <v>6</v>
      </c>
      <c r="K16" s="433">
        <v>13</v>
      </c>
      <c r="L16" s="434">
        <v>0</v>
      </c>
      <c r="M16" s="432">
        <v>0</v>
      </c>
      <c r="N16" s="433">
        <v>0</v>
      </c>
      <c r="O16" s="434">
        <v>131.5</v>
      </c>
      <c r="P16" s="432">
        <v>108.5</v>
      </c>
      <c r="Q16" s="433">
        <v>240</v>
      </c>
      <c r="R16" s="435">
        <v>146</v>
      </c>
      <c r="S16" s="435">
        <v>114.5</v>
      </c>
      <c r="T16" s="436">
        <v>260.5</v>
      </c>
    </row>
    <row r="17" spans="1:20" ht="18" customHeight="1" x14ac:dyDescent="0.25">
      <c r="A17" s="852"/>
      <c r="B17" s="430" t="s">
        <v>22</v>
      </c>
      <c r="C17" s="431">
        <v>10702.7</v>
      </c>
      <c r="D17" s="432">
        <v>5073.5</v>
      </c>
      <c r="E17" s="433">
        <v>15776.2</v>
      </c>
      <c r="F17" s="434">
        <v>0</v>
      </c>
      <c r="G17" s="432">
        <v>0</v>
      </c>
      <c r="H17" s="433">
        <v>0</v>
      </c>
      <c r="I17" s="434">
        <v>55</v>
      </c>
      <c r="J17" s="432">
        <v>121.5</v>
      </c>
      <c r="K17" s="433">
        <v>176.5</v>
      </c>
      <c r="L17" s="434">
        <v>0</v>
      </c>
      <c r="M17" s="432">
        <v>0</v>
      </c>
      <c r="N17" s="433">
        <v>0</v>
      </c>
      <c r="O17" s="434">
        <v>325</v>
      </c>
      <c r="P17" s="432">
        <v>393</v>
      </c>
      <c r="Q17" s="433">
        <v>718</v>
      </c>
      <c r="R17" s="435">
        <v>11082.7</v>
      </c>
      <c r="S17" s="435">
        <v>5588</v>
      </c>
      <c r="T17" s="436">
        <v>16670.7</v>
      </c>
    </row>
    <row r="18" spans="1:20" ht="18" customHeight="1" x14ac:dyDescent="0.25">
      <c r="A18" s="852"/>
      <c r="B18" s="430" t="s">
        <v>23</v>
      </c>
      <c r="C18" s="431">
        <v>5</v>
      </c>
      <c r="D18" s="432">
        <v>3</v>
      </c>
      <c r="E18" s="433">
        <v>8</v>
      </c>
      <c r="F18" s="434">
        <v>0</v>
      </c>
      <c r="G18" s="432">
        <v>0</v>
      </c>
      <c r="H18" s="433">
        <v>0</v>
      </c>
      <c r="I18" s="434">
        <v>0</v>
      </c>
      <c r="J18" s="432">
        <v>0</v>
      </c>
      <c r="K18" s="433">
        <v>0</v>
      </c>
      <c r="L18" s="434">
        <v>0</v>
      </c>
      <c r="M18" s="432">
        <v>0</v>
      </c>
      <c r="N18" s="433">
        <v>0</v>
      </c>
      <c r="O18" s="434">
        <v>0</v>
      </c>
      <c r="P18" s="432">
        <v>0</v>
      </c>
      <c r="Q18" s="433">
        <v>0</v>
      </c>
      <c r="R18" s="435">
        <v>5</v>
      </c>
      <c r="S18" s="435">
        <v>3</v>
      </c>
      <c r="T18" s="436">
        <v>8</v>
      </c>
    </row>
    <row r="19" spans="1:20" ht="18" customHeight="1" x14ac:dyDescent="0.25">
      <c r="A19" s="852"/>
      <c r="B19" s="430" t="s">
        <v>24</v>
      </c>
      <c r="C19" s="431">
        <v>40</v>
      </c>
      <c r="D19" s="432">
        <v>0</v>
      </c>
      <c r="E19" s="433">
        <v>40</v>
      </c>
      <c r="F19" s="434">
        <v>0</v>
      </c>
      <c r="G19" s="432">
        <v>0</v>
      </c>
      <c r="H19" s="433">
        <v>0</v>
      </c>
      <c r="I19" s="434">
        <v>0</v>
      </c>
      <c r="J19" s="432">
        <v>0</v>
      </c>
      <c r="K19" s="433">
        <v>0</v>
      </c>
      <c r="L19" s="434">
        <v>0</v>
      </c>
      <c r="M19" s="432">
        <v>0</v>
      </c>
      <c r="N19" s="433">
        <v>0</v>
      </c>
      <c r="O19" s="434">
        <v>0</v>
      </c>
      <c r="P19" s="432">
        <v>0</v>
      </c>
      <c r="Q19" s="433">
        <v>0</v>
      </c>
      <c r="R19" s="435">
        <v>40</v>
      </c>
      <c r="S19" s="435">
        <v>0</v>
      </c>
      <c r="T19" s="436">
        <v>40</v>
      </c>
    </row>
    <row r="20" spans="1:20" ht="18" customHeight="1" x14ac:dyDescent="0.25">
      <c r="A20" s="852"/>
      <c r="B20" s="430" t="s">
        <v>25</v>
      </c>
      <c r="C20" s="431">
        <v>119</v>
      </c>
      <c r="D20" s="432">
        <v>13</v>
      </c>
      <c r="E20" s="433">
        <v>132</v>
      </c>
      <c r="F20" s="434">
        <v>0</v>
      </c>
      <c r="G20" s="432">
        <v>0</v>
      </c>
      <c r="H20" s="433">
        <v>0</v>
      </c>
      <c r="I20" s="434">
        <v>0</v>
      </c>
      <c r="J20" s="432">
        <v>0</v>
      </c>
      <c r="K20" s="433">
        <v>0</v>
      </c>
      <c r="L20" s="434">
        <v>0</v>
      </c>
      <c r="M20" s="432">
        <v>0</v>
      </c>
      <c r="N20" s="433">
        <v>0</v>
      </c>
      <c r="O20" s="434">
        <v>26</v>
      </c>
      <c r="P20" s="432">
        <v>110</v>
      </c>
      <c r="Q20" s="433">
        <v>136</v>
      </c>
      <c r="R20" s="435">
        <v>145</v>
      </c>
      <c r="S20" s="435">
        <v>123</v>
      </c>
      <c r="T20" s="436">
        <v>268</v>
      </c>
    </row>
    <row r="21" spans="1:20" ht="18" customHeight="1" thickBot="1" x14ac:dyDescent="0.3">
      <c r="A21" s="853"/>
      <c r="B21" s="437" t="s">
        <v>26</v>
      </c>
      <c r="C21" s="438">
        <v>0</v>
      </c>
      <c r="D21" s="439">
        <v>0</v>
      </c>
      <c r="E21" s="440">
        <v>0</v>
      </c>
      <c r="F21" s="441">
        <v>0</v>
      </c>
      <c r="G21" s="439">
        <v>0</v>
      </c>
      <c r="H21" s="440">
        <v>0</v>
      </c>
      <c r="I21" s="441">
        <v>568</v>
      </c>
      <c r="J21" s="439">
        <v>147</v>
      </c>
      <c r="K21" s="440">
        <v>715</v>
      </c>
      <c r="L21" s="441">
        <v>0</v>
      </c>
      <c r="M21" s="439">
        <v>0</v>
      </c>
      <c r="N21" s="440">
        <v>0</v>
      </c>
      <c r="O21" s="441">
        <v>4851.3</v>
      </c>
      <c r="P21" s="439">
        <v>3966.73</v>
      </c>
      <c r="Q21" s="440">
        <v>8818.0300000000007</v>
      </c>
      <c r="R21" s="442">
        <v>5419.3</v>
      </c>
      <c r="S21" s="442">
        <v>4113.7299999999996</v>
      </c>
      <c r="T21" s="443">
        <v>9533.0300000000007</v>
      </c>
    </row>
    <row r="22" spans="1:20" ht="18" customHeight="1" thickBot="1" x14ac:dyDescent="0.3">
      <c r="A22" s="815" t="s">
        <v>27</v>
      </c>
      <c r="B22" s="816"/>
      <c r="C22" s="422">
        <v>2092.5500000000002</v>
      </c>
      <c r="D22" s="343">
        <v>1265.05</v>
      </c>
      <c r="E22" s="344">
        <v>3357.6</v>
      </c>
      <c r="F22" s="342">
        <v>30</v>
      </c>
      <c r="G22" s="343">
        <v>120</v>
      </c>
      <c r="H22" s="344">
        <v>150</v>
      </c>
      <c r="I22" s="342">
        <v>82553.350000000006</v>
      </c>
      <c r="J22" s="343">
        <v>32458.39</v>
      </c>
      <c r="K22" s="344">
        <v>115011.74</v>
      </c>
      <c r="L22" s="342">
        <v>150</v>
      </c>
      <c r="M22" s="343">
        <v>2.25</v>
      </c>
      <c r="N22" s="344">
        <v>152.25</v>
      </c>
      <c r="O22" s="342">
        <v>43305.369999999995</v>
      </c>
      <c r="P22" s="343">
        <v>18205.23</v>
      </c>
      <c r="Q22" s="344">
        <v>61510.600000000006</v>
      </c>
      <c r="R22" s="345">
        <v>128131.27</v>
      </c>
      <c r="S22" s="346">
        <v>52050.92</v>
      </c>
      <c r="T22" s="347">
        <v>180182.19000000003</v>
      </c>
    </row>
    <row r="23" spans="1:20" ht="18" customHeight="1" x14ac:dyDescent="0.25">
      <c r="A23" s="847" t="s">
        <v>28</v>
      </c>
      <c r="B23" s="444" t="s">
        <v>29</v>
      </c>
      <c r="C23" s="445">
        <v>295</v>
      </c>
      <c r="D23" s="446">
        <v>130</v>
      </c>
      <c r="E23" s="447">
        <v>425</v>
      </c>
      <c r="F23" s="448">
        <v>0</v>
      </c>
      <c r="G23" s="446">
        <v>0</v>
      </c>
      <c r="H23" s="447">
        <v>0</v>
      </c>
      <c r="I23" s="448">
        <v>820</v>
      </c>
      <c r="J23" s="446">
        <v>160</v>
      </c>
      <c r="K23" s="447">
        <v>980</v>
      </c>
      <c r="L23" s="448">
        <v>0</v>
      </c>
      <c r="M23" s="446">
        <v>0</v>
      </c>
      <c r="N23" s="447">
        <v>0</v>
      </c>
      <c r="O23" s="448">
        <v>0</v>
      </c>
      <c r="P23" s="446">
        <v>0</v>
      </c>
      <c r="Q23" s="447">
        <v>0</v>
      </c>
      <c r="R23" s="449">
        <v>1115</v>
      </c>
      <c r="S23" s="450">
        <v>290</v>
      </c>
      <c r="T23" s="451">
        <v>1405</v>
      </c>
    </row>
    <row r="24" spans="1:20" ht="18" customHeight="1" x14ac:dyDescent="0.25">
      <c r="A24" s="848"/>
      <c r="B24" s="444" t="s">
        <v>289</v>
      </c>
      <c r="C24" s="445">
        <v>0</v>
      </c>
      <c r="D24" s="446">
        <v>0</v>
      </c>
      <c r="E24" s="447">
        <v>0</v>
      </c>
      <c r="F24" s="448">
        <v>0</v>
      </c>
      <c r="G24" s="446">
        <v>0</v>
      </c>
      <c r="H24" s="447">
        <v>0</v>
      </c>
      <c r="I24" s="448">
        <v>1042</v>
      </c>
      <c r="J24" s="446">
        <v>1148</v>
      </c>
      <c r="K24" s="447">
        <v>2190</v>
      </c>
      <c r="L24" s="448">
        <v>0</v>
      </c>
      <c r="M24" s="446">
        <v>0</v>
      </c>
      <c r="N24" s="447">
        <v>0</v>
      </c>
      <c r="O24" s="448">
        <v>0</v>
      </c>
      <c r="P24" s="446">
        <v>0</v>
      </c>
      <c r="Q24" s="447">
        <v>0</v>
      </c>
      <c r="R24" s="449">
        <v>1042</v>
      </c>
      <c r="S24" s="450">
        <v>1148</v>
      </c>
      <c r="T24" s="451">
        <v>2190</v>
      </c>
    </row>
    <row r="25" spans="1:20" ht="18" customHeight="1" x14ac:dyDescent="0.25">
      <c r="A25" s="848"/>
      <c r="B25" s="444" t="s">
        <v>290</v>
      </c>
      <c r="C25" s="445">
        <v>0</v>
      </c>
      <c r="D25" s="446">
        <v>0</v>
      </c>
      <c r="E25" s="447">
        <v>0</v>
      </c>
      <c r="F25" s="448">
        <v>0</v>
      </c>
      <c r="G25" s="446">
        <v>0</v>
      </c>
      <c r="H25" s="447">
        <v>0</v>
      </c>
      <c r="I25" s="448">
        <v>61</v>
      </c>
      <c r="J25" s="446">
        <v>0</v>
      </c>
      <c r="K25" s="447">
        <v>61</v>
      </c>
      <c r="L25" s="448">
        <v>0</v>
      </c>
      <c r="M25" s="446">
        <v>0</v>
      </c>
      <c r="N25" s="447">
        <v>0</v>
      </c>
      <c r="O25" s="448">
        <v>0</v>
      </c>
      <c r="P25" s="446">
        <v>0</v>
      </c>
      <c r="Q25" s="447">
        <v>0</v>
      </c>
      <c r="R25" s="449">
        <v>61</v>
      </c>
      <c r="S25" s="450">
        <v>0</v>
      </c>
      <c r="T25" s="451">
        <v>61</v>
      </c>
    </row>
    <row r="26" spans="1:20" ht="18" customHeight="1" x14ac:dyDescent="0.25">
      <c r="A26" s="848"/>
      <c r="B26" s="444" t="s">
        <v>28</v>
      </c>
      <c r="C26" s="445">
        <v>65</v>
      </c>
      <c r="D26" s="446">
        <v>38</v>
      </c>
      <c r="E26" s="447">
        <v>103</v>
      </c>
      <c r="F26" s="448">
        <v>30</v>
      </c>
      <c r="G26" s="446">
        <v>70</v>
      </c>
      <c r="H26" s="447">
        <v>100</v>
      </c>
      <c r="I26" s="448">
        <v>32979.08</v>
      </c>
      <c r="J26" s="446">
        <v>6316.86</v>
      </c>
      <c r="K26" s="447">
        <v>39295.94</v>
      </c>
      <c r="L26" s="448">
        <v>0</v>
      </c>
      <c r="M26" s="446">
        <v>0</v>
      </c>
      <c r="N26" s="447">
        <v>0</v>
      </c>
      <c r="O26" s="448">
        <v>0</v>
      </c>
      <c r="P26" s="446">
        <v>0</v>
      </c>
      <c r="Q26" s="447">
        <v>0</v>
      </c>
      <c r="R26" s="449">
        <v>33074.080000000002</v>
      </c>
      <c r="S26" s="450">
        <v>6424.86</v>
      </c>
      <c r="T26" s="451">
        <v>39498.94</v>
      </c>
    </row>
    <row r="27" spans="1:20" ht="18" customHeight="1" x14ac:dyDescent="0.25">
      <c r="A27" s="848"/>
      <c r="B27" s="444" t="s">
        <v>390</v>
      </c>
      <c r="C27" s="445">
        <v>100</v>
      </c>
      <c r="D27" s="446">
        <v>0</v>
      </c>
      <c r="E27" s="447">
        <v>100</v>
      </c>
      <c r="F27" s="448">
        <v>0</v>
      </c>
      <c r="G27" s="446">
        <v>0</v>
      </c>
      <c r="H27" s="447">
        <v>0</v>
      </c>
      <c r="I27" s="448">
        <v>100</v>
      </c>
      <c r="J27" s="446">
        <v>50</v>
      </c>
      <c r="K27" s="447">
        <v>150</v>
      </c>
      <c r="L27" s="448">
        <v>0</v>
      </c>
      <c r="M27" s="446">
        <v>0</v>
      </c>
      <c r="N27" s="447">
        <v>0</v>
      </c>
      <c r="O27" s="448">
        <v>0</v>
      </c>
      <c r="P27" s="446">
        <v>0</v>
      </c>
      <c r="Q27" s="447">
        <v>0</v>
      </c>
      <c r="R27" s="449">
        <v>200</v>
      </c>
      <c r="S27" s="450">
        <v>50</v>
      </c>
      <c r="T27" s="451">
        <v>250</v>
      </c>
    </row>
    <row r="28" spans="1:20" ht="18" customHeight="1" x14ac:dyDescent="0.25">
      <c r="A28" s="848"/>
      <c r="B28" s="444" t="s">
        <v>30</v>
      </c>
      <c r="C28" s="445">
        <v>45</v>
      </c>
      <c r="D28" s="446">
        <v>30</v>
      </c>
      <c r="E28" s="447">
        <v>75</v>
      </c>
      <c r="F28" s="448">
        <v>0</v>
      </c>
      <c r="G28" s="446">
        <v>0</v>
      </c>
      <c r="H28" s="447">
        <v>0</v>
      </c>
      <c r="I28" s="448">
        <v>2958.38</v>
      </c>
      <c r="J28" s="446">
        <v>366.1</v>
      </c>
      <c r="K28" s="447">
        <v>3324.48</v>
      </c>
      <c r="L28" s="448">
        <v>0</v>
      </c>
      <c r="M28" s="446">
        <v>0</v>
      </c>
      <c r="N28" s="447">
        <v>0</v>
      </c>
      <c r="O28" s="448">
        <v>580</v>
      </c>
      <c r="P28" s="446">
        <v>150</v>
      </c>
      <c r="Q28" s="447">
        <v>730</v>
      </c>
      <c r="R28" s="449">
        <v>3583.38</v>
      </c>
      <c r="S28" s="450">
        <v>546.1</v>
      </c>
      <c r="T28" s="451">
        <v>4129.4799999999996</v>
      </c>
    </row>
    <row r="29" spans="1:20" ht="18" customHeight="1" x14ac:dyDescent="0.25">
      <c r="A29" s="848"/>
      <c r="B29" s="444" t="s">
        <v>31</v>
      </c>
      <c r="C29" s="445">
        <v>0</v>
      </c>
      <c r="D29" s="446">
        <v>0</v>
      </c>
      <c r="E29" s="447">
        <v>0</v>
      </c>
      <c r="F29" s="448">
        <v>0</v>
      </c>
      <c r="G29" s="446">
        <v>0</v>
      </c>
      <c r="H29" s="447">
        <v>0</v>
      </c>
      <c r="I29" s="448">
        <v>1345</v>
      </c>
      <c r="J29" s="446">
        <v>740</v>
      </c>
      <c r="K29" s="447">
        <v>2085</v>
      </c>
      <c r="L29" s="448">
        <v>0</v>
      </c>
      <c r="M29" s="446">
        <v>0</v>
      </c>
      <c r="N29" s="447">
        <v>0</v>
      </c>
      <c r="O29" s="448">
        <v>0</v>
      </c>
      <c r="P29" s="446">
        <v>0</v>
      </c>
      <c r="Q29" s="447">
        <v>0</v>
      </c>
      <c r="R29" s="449">
        <v>1345</v>
      </c>
      <c r="S29" s="450">
        <v>740</v>
      </c>
      <c r="T29" s="451">
        <v>2085</v>
      </c>
    </row>
    <row r="30" spans="1:20" ht="18" customHeight="1" x14ac:dyDescent="0.25">
      <c r="A30" s="848"/>
      <c r="B30" s="452" t="s">
        <v>367</v>
      </c>
      <c r="C30" s="453">
        <v>0</v>
      </c>
      <c r="D30" s="454">
        <v>0</v>
      </c>
      <c r="E30" s="455">
        <v>0</v>
      </c>
      <c r="F30" s="456">
        <v>0</v>
      </c>
      <c r="G30" s="454">
        <v>0</v>
      </c>
      <c r="H30" s="455">
        <v>0</v>
      </c>
      <c r="I30" s="456">
        <v>5</v>
      </c>
      <c r="J30" s="454">
        <v>0</v>
      </c>
      <c r="K30" s="455">
        <v>5</v>
      </c>
      <c r="L30" s="456">
        <v>0</v>
      </c>
      <c r="M30" s="454">
        <v>0</v>
      </c>
      <c r="N30" s="455">
        <v>0</v>
      </c>
      <c r="O30" s="456">
        <v>0</v>
      </c>
      <c r="P30" s="454">
        <v>0</v>
      </c>
      <c r="Q30" s="455">
        <v>0</v>
      </c>
      <c r="R30" s="457">
        <v>5</v>
      </c>
      <c r="S30" s="458">
        <v>0</v>
      </c>
      <c r="T30" s="459">
        <v>5</v>
      </c>
    </row>
    <row r="31" spans="1:20" ht="18" customHeight="1" x14ac:dyDescent="0.25">
      <c r="A31" s="848"/>
      <c r="B31" s="437" t="s">
        <v>32</v>
      </c>
      <c r="C31" s="438">
        <v>30</v>
      </c>
      <c r="D31" s="439">
        <v>0</v>
      </c>
      <c r="E31" s="440">
        <v>30</v>
      </c>
      <c r="F31" s="441">
        <v>0</v>
      </c>
      <c r="G31" s="439">
        <v>0</v>
      </c>
      <c r="H31" s="440">
        <v>0</v>
      </c>
      <c r="I31" s="441">
        <v>3507.5</v>
      </c>
      <c r="J31" s="439">
        <v>425</v>
      </c>
      <c r="K31" s="440">
        <v>3932.5</v>
      </c>
      <c r="L31" s="441">
        <v>0</v>
      </c>
      <c r="M31" s="439">
        <v>0</v>
      </c>
      <c r="N31" s="440">
        <v>0</v>
      </c>
      <c r="O31" s="441">
        <v>7578.75</v>
      </c>
      <c r="P31" s="439">
        <v>522.5</v>
      </c>
      <c r="Q31" s="440">
        <v>8101.25</v>
      </c>
      <c r="R31" s="460">
        <v>11116.25</v>
      </c>
      <c r="S31" s="461">
        <v>947.5</v>
      </c>
      <c r="T31" s="443">
        <v>12063.75</v>
      </c>
    </row>
    <row r="32" spans="1:20" ht="18" customHeight="1" x14ac:dyDescent="0.25">
      <c r="A32" s="848"/>
      <c r="B32" s="444" t="s">
        <v>33</v>
      </c>
      <c r="C32" s="445">
        <v>30</v>
      </c>
      <c r="D32" s="446">
        <v>52.5</v>
      </c>
      <c r="E32" s="447">
        <v>82.5</v>
      </c>
      <c r="F32" s="448">
        <v>0</v>
      </c>
      <c r="G32" s="446">
        <v>0</v>
      </c>
      <c r="H32" s="447">
        <v>0</v>
      </c>
      <c r="I32" s="448">
        <v>401</v>
      </c>
      <c r="J32" s="446">
        <v>50</v>
      </c>
      <c r="K32" s="447">
        <v>451</v>
      </c>
      <c r="L32" s="448">
        <v>0</v>
      </c>
      <c r="M32" s="446">
        <v>0</v>
      </c>
      <c r="N32" s="447">
        <v>0</v>
      </c>
      <c r="O32" s="448">
        <v>0</v>
      </c>
      <c r="P32" s="446">
        <v>0</v>
      </c>
      <c r="Q32" s="447">
        <v>0</v>
      </c>
      <c r="R32" s="449">
        <v>431</v>
      </c>
      <c r="S32" s="450">
        <v>102.5</v>
      </c>
      <c r="T32" s="451">
        <v>533.5</v>
      </c>
    </row>
    <row r="33" spans="1:20" ht="18" customHeight="1" x14ac:dyDescent="0.25">
      <c r="A33" s="848"/>
      <c r="B33" s="444" t="s">
        <v>384</v>
      </c>
      <c r="C33" s="445">
        <v>0</v>
      </c>
      <c r="D33" s="446">
        <v>0</v>
      </c>
      <c r="E33" s="447">
        <v>0</v>
      </c>
      <c r="F33" s="448">
        <v>0</v>
      </c>
      <c r="G33" s="446">
        <v>0</v>
      </c>
      <c r="H33" s="447">
        <v>0</v>
      </c>
      <c r="I33" s="448">
        <v>50</v>
      </c>
      <c r="J33" s="446">
        <v>5</v>
      </c>
      <c r="K33" s="447">
        <v>55</v>
      </c>
      <c r="L33" s="448">
        <v>0</v>
      </c>
      <c r="M33" s="446">
        <v>0</v>
      </c>
      <c r="N33" s="447">
        <v>0</v>
      </c>
      <c r="O33" s="448">
        <v>0</v>
      </c>
      <c r="P33" s="446">
        <v>0</v>
      </c>
      <c r="Q33" s="447">
        <v>0</v>
      </c>
      <c r="R33" s="449">
        <v>50</v>
      </c>
      <c r="S33" s="450">
        <v>5</v>
      </c>
      <c r="T33" s="451">
        <v>55</v>
      </c>
    </row>
    <row r="34" spans="1:20" ht="18" customHeight="1" x14ac:dyDescent="0.25">
      <c r="A34" s="848"/>
      <c r="B34" s="452" t="s">
        <v>34</v>
      </c>
      <c r="C34" s="453">
        <v>469.05</v>
      </c>
      <c r="D34" s="454">
        <v>946.05</v>
      </c>
      <c r="E34" s="455">
        <v>1415.1</v>
      </c>
      <c r="F34" s="456">
        <v>0</v>
      </c>
      <c r="G34" s="454">
        <v>0</v>
      </c>
      <c r="H34" s="455">
        <v>0</v>
      </c>
      <c r="I34" s="456">
        <v>8572.85</v>
      </c>
      <c r="J34" s="454">
        <v>1020.0500000000001</v>
      </c>
      <c r="K34" s="455">
        <v>9592.9</v>
      </c>
      <c r="L34" s="456">
        <v>0</v>
      </c>
      <c r="M34" s="454">
        <v>0</v>
      </c>
      <c r="N34" s="455">
        <v>0</v>
      </c>
      <c r="O34" s="456">
        <v>6766.8</v>
      </c>
      <c r="P34" s="454">
        <v>1624.22</v>
      </c>
      <c r="Q34" s="455">
        <v>8391.02</v>
      </c>
      <c r="R34" s="457">
        <v>15808.7</v>
      </c>
      <c r="S34" s="458">
        <v>3590.3199999999997</v>
      </c>
      <c r="T34" s="459">
        <v>19399.019999999997</v>
      </c>
    </row>
    <row r="35" spans="1:20" ht="18" customHeight="1" thickBot="1" x14ac:dyDescent="0.3">
      <c r="A35" s="850"/>
      <c r="B35" s="462" t="s">
        <v>35</v>
      </c>
      <c r="C35" s="463">
        <v>1058.5</v>
      </c>
      <c r="D35" s="464">
        <v>68.5</v>
      </c>
      <c r="E35" s="465">
        <v>1127</v>
      </c>
      <c r="F35" s="466">
        <v>0</v>
      </c>
      <c r="G35" s="464">
        <v>50</v>
      </c>
      <c r="H35" s="465">
        <v>50</v>
      </c>
      <c r="I35" s="466">
        <v>30711.54</v>
      </c>
      <c r="J35" s="464">
        <v>22177.38</v>
      </c>
      <c r="K35" s="465">
        <v>52888.92</v>
      </c>
      <c r="L35" s="466">
        <v>150</v>
      </c>
      <c r="M35" s="464">
        <v>2.25</v>
      </c>
      <c r="N35" s="465">
        <v>152.25</v>
      </c>
      <c r="O35" s="466">
        <v>28379.82</v>
      </c>
      <c r="P35" s="464">
        <v>15908.51</v>
      </c>
      <c r="Q35" s="465">
        <v>44288.33</v>
      </c>
      <c r="R35" s="467">
        <v>60299.86</v>
      </c>
      <c r="S35" s="468">
        <v>38206.639999999999</v>
      </c>
      <c r="T35" s="469">
        <v>98506.5</v>
      </c>
    </row>
    <row r="36" spans="1:20" ht="18" customHeight="1" thickTop="1" thickBot="1" x14ac:dyDescent="0.3">
      <c r="A36" s="815" t="s">
        <v>36</v>
      </c>
      <c r="B36" s="816"/>
      <c r="C36" s="422">
        <v>499.5</v>
      </c>
      <c r="D36" s="343">
        <v>695.87</v>
      </c>
      <c r="E36" s="344">
        <v>1195.3699999999999</v>
      </c>
      <c r="F36" s="342">
        <v>0</v>
      </c>
      <c r="G36" s="343">
        <v>0</v>
      </c>
      <c r="H36" s="344">
        <v>0</v>
      </c>
      <c r="I36" s="342">
        <v>3675.8</v>
      </c>
      <c r="J36" s="343">
        <v>5721.78</v>
      </c>
      <c r="K36" s="344">
        <v>9397.5800000000017</v>
      </c>
      <c r="L36" s="342">
        <v>0</v>
      </c>
      <c r="M36" s="343">
        <v>0</v>
      </c>
      <c r="N36" s="344">
        <v>0</v>
      </c>
      <c r="O36" s="342">
        <v>63628.54</v>
      </c>
      <c r="P36" s="343">
        <v>122525.65000000001</v>
      </c>
      <c r="Q36" s="344">
        <v>186154.19</v>
      </c>
      <c r="R36" s="345">
        <v>67803.839999999997</v>
      </c>
      <c r="S36" s="346">
        <v>128943.3</v>
      </c>
      <c r="T36" s="347">
        <v>196747.14</v>
      </c>
    </row>
    <row r="37" spans="1:20" ht="18" customHeight="1" x14ac:dyDescent="0.25">
      <c r="A37" s="847" t="s">
        <v>37</v>
      </c>
      <c r="B37" s="470" t="s">
        <v>38</v>
      </c>
      <c r="C37" s="471">
        <v>5</v>
      </c>
      <c r="D37" s="472">
        <v>0</v>
      </c>
      <c r="E37" s="473">
        <v>5</v>
      </c>
      <c r="F37" s="474">
        <v>0</v>
      </c>
      <c r="G37" s="472">
        <v>0</v>
      </c>
      <c r="H37" s="473">
        <v>0</v>
      </c>
      <c r="I37" s="474">
        <v>70.400000000000006</v>
      </c>
      <c r="J37" s="472">
        <v>658.5</v>
      </c>
      <c r="K37" s="473">
        <v>728.9</v>
      </c>
      <c r="L37" s="474">
        <v>0</v>
      </c>
      <c r="M37" s="472">
        <v>0</v>
      </c>
      <c r="N37" s="473">
        <v>0</v>
      </c>
      <c r="O37" s="474">
        <v>2446.25</v>
      </c>
      <c r="P37" s="472">
        <v>14554.900000000001</v>
      </c>
      <c r="Q37" s="473">
        <v>17001.150000000001</v>
      </c>
      <c r="R37" s="475">
        <v>2521.65</v>
      </c>
      <c r="S37" s="476">
        <v>15213.400000000001</v>
      </c>
      <c r="T37" s="477">
        <v>17735.050000000003</v>
      </c>
    </row>
    <row r="38" spans="1:20" ht="18" customHeight="1" x14ac:dyDescent="0.25">
      <c r="A38" s="848"/>
      <c r="B38" s="444" t="s">
        <v>39</v>
      </c>
      <c r="C38" s="445">
        <v>20</v>
      </c>
      <c r="D38" s="446">
        <v>131.37</v>
      </c>
      <c r="E38" s="447">
        <v>151.37</v>
      </c>
      <c r="F38" s="448">
        <v>0</v>
      </c>
      <c r="G38" s="446">
        <v>0</v>
      </c>
      <c r="H38" s="447">
        <v>0</v>
      </c>
      <c r="I38" s="448">
        <v>290.3</v>
      </c>
      <c r="J38" s="446">
        <v>286.31</v>
      </c>
      <c r="K38" s="447">
        <v>576.61</v>
      </c>
      <c r="L38" s="448">
        <v>0</v>
      </c>
      <c r="M38" s="446">
        <v>0</v>
      </c>
      <c r="N38" s="447">
        <v>0</v>
      </c>
      <c r="O38" s="448">
        <v>6619.3</v>
      </c>
      <c r="P38" s="446">
        <v>22832.6</v>
      </c>
      <c r="Q38" s="447">
        <v>29451.899999999998</v>
      </c>
      <c r="R38" s="449">
        <v>6929.6</v>
      </c>
      <c r="S38" s="450">
        <v>23250.28</v>
      </c>
      <c r="T38" s="451">
        <v>30179.879999999997</v>
      </c>
    </row>
    <row r="39" spans="1:20" ht="18" customHeight="1" x14ac:dyDescent="0.25">
      <c r="A39" s="848"/>
      <c r="B39" s="444" t="s">
        <v>37</v>
      </c>
      <c r="C39" s="445">
        <v>20</v>
      </c>
      <c r="D39" s="446">
        <v>167</v>
      </c>
      <c r="E39" s="447">
        <v>187</v>
      </c>
      <c r="F39" s="448">
        <v>0</v>
      </c>
      <c r="G39" s="446">
        <v>0</v>
      </c>
      <c r="H39" s="447">
        <v>0</v>
      </c>
      <c r="I39" s="448">
        <v>180</v>
      </c>
      <c r="J39" s="446">
        <v>251.8</v>
      </c>
      <c r="K39" s="447">
        <v>431.8</v>
      </c>
      <c r="L39" s="448">
        <v>0</v>
      </c>
      <c r="M39" s="446">
        <v>0</v>
      </c>
      <c r="N39" s="447">
        <v>0</v>
      </c>
      <c r="O39" s="448">
        <v>2946.05</v>
      </c>
      <c r="P39" s="446">
        <v>1649.85</v>
      </c>
      <c r="Q39" s="447">
        <v>4595.8999999999996</v>
      </c>
      <c r="R39" s="449">
        <v>3146.05</v>
      </c>
      <c r="S39" s="450">
        <v>2068.6499999999996</v>
      </c>
      <c r="T39" s="451">
        <v>5214.7</v>
      </c>
    </row>
    <row r="40" spans="1:20" ht="18" customHeight="1" x14ac:dyDescent="0.25">
      <c r="A40" s="848"/>
      <c r="B40" s="444" t="s">
        <v>40</v>
      </c>
      <c r="C40" s="445">
        <v>222.5</v>
      </c>
      <c r="D40" s="446">
        <v>100</v>
      </c>
      <c r="E40" s="447">
        <v>322.5</v>
      </c>
      <c r="F40" s="448">
        <v>0</v>
      </c>
      <c r="G40" s="446">
        <v>0</v>
      </c>
      <c r="H40" s="447">
        <v>0</v>
      </c>
      <c r="I40" s="448">
        <v>538.20000000000005</v>
      </c>
      <c r="J40" s="446">
        <v>130.5</v>
      </c>
      <c r="K40" s="447">
        <v>668.7</v>
      </c>
      <c r="L40" s="448">
        <v>0</v>
      </c>
      <c r="M40" s="446">
        <v>0</v>
      </c>
      <c r="N40" s="447">
        <v>0</v>
      </c>
      <c r="O40" s="448">
        <v>5417.23</v>
      </c>
      <c r="P40" s="446">
        <v>3700.45</v>
      </c>
      <c r="Q40" s="447">
        <v>9117.68</v>
      </c>
      <c r="R40" s="449">
        <v>6177.9299999999994</v>
      </c>
      <c r="S40" s="450">
        <v>3930.95</v>
      </c>
      <c r="T40" s="451">
        <v>10108.880000000001</v>
      </c>
    </row>
    <row r="41" spans="1:20" ht="18" customHeight="1" x14ac:dyDescent="0.25">
      <c r="A41" s="848"/>
      <c r="B41" s="444" t="s">
        <v>41</v>
      </c>
      <c r="C41" s="445">
        <v>5</v>
      </c>
      <c r="D41" s="446">
        <v>0</v>
      </c>
      <c r="E41" s="447">
        <v>5</v>
      </c>
      <c r="F41" s="448">
        <v>0</v>
      </c>
      <c r="G41" s="446">
        <v>0</v>
      </c>
      <c r="H41" s="447">
        <v>0</v>
      </c>
      <c r="I41" s="448">
        <v>1051.1499999999999</v>
      </c>
      <c r="J41" s="446">
        <v>1236.7900000000009</v>
      </c>
      <c r="K41" s="447">
        <v>2287.9400000000005</v>
      </c>
      <c r="L41" s="448">
        <v>0</v>
      </c>
      <c r="M41" s="446">
        <v>0</v>
      </c>
      <c r="N41" s="447">
        <v>0</v>
      </c>
      <c r="O41" s="448">
        <v>13032.95</v>
      </c>
      <c r="P41" s="446">
        <v>22199.73</v>
      </c>
      <c r="Q41" s="447">
        <v>35232.68</v>
      </c>
      <c r="R41" s="449">
        <v>14089.1</v>
      </c>
      <c r="S41" s="450">
        <v>23436.52</v>
      </c>
      <c r="T41" s="451">
        <v>37525.620000000003</v>
      </c>
    </row>
    <row r="42" spans="1:20" ht="18" customHeight="1" x14ac:dyDescent="0.25">
      <c r="A42" s="848"/>
      <c r="B42" s="444" t="s">
        <v>42</v>
      </c>
      <c r="C42" s="445">
        <v>18</v>
      </c>
      <c r="D42" s="446">
        <v>0</v>
      </c>
      <c r="E42" s="447">
        <v>18</v>
      </c>
      <c r="F42" s="448">
        <v>0</v>
      </c>
      <c r="G42" s="446">
        <v>0</v>
      </c>
      <c r="H42" s="447">
        <v>0</v>
      </c>
      <c r="I42" s="448">
        <v>32</v>
      </c>
      <c r="J42" s="446">
        <v>184.6</v>
      </c>
      <c r="K42" s="447">
        <v>216.6</v>
      </c>
      <c r="L42" s="448">
        <v>0</v>
      </c>
      <c r="M42" s="446">
        <v>0</v>
      </c>
      <c r="N42" s="447">
        <v>0</v>
      </c>
      <c r="O42" s="448">
        <v>400.9</v>
      </c>
      <c r="P42" s="446">
        <v>1482.15</v>
      </c>
      <c r="Q42" s="447">
        <v>1883.0500000000002</v>
      </c>
      <c r="R42" s="449">
        <v>450.9</v>
      </c>
      <c r="S42" s="450">
        <v>1666.75</v>
      </c>
      <c r="T42" s="451">
        <v>2117.65</v>
      </c>
    </row>
    <row r="43" spans="1:20" ht="18" customHeight="1" x14ac:dyDescent="0.25">
      <c r="A43" s="848"/>
      <c r="B43" s="444" t="s">
        <v>43</v>
      </c>
      <c r="C43" s="445">
        <v>0</v>
      </c>
      <c r="D43" s="446">
        <v>0</v>
      </c>
      <c r="E43" s="447">
        <v>0</v>
      </c>
      <c r="F43" s="448">
        <v>0</v>
      </c>
      <c r="G43" s="446">
        <v>0</v>
      </c>
      <c r="H43" s="447">
        <v>0</v>
      </c>
      <c r="I43" s="448">
        <v>91</v>
      </c>
      <c r="J43" s="446">
        <v>173.5</v>
      </c>
      <c r="K43" s="447">
        <v>264.5</v>
      </c>
      <c r="L43" s="448">
        <v>0</v>
      </c>
      <c r="M43" s="446">
        <v>0</v>
      </c>
      <c r="N43" s="447">
        <v>0</v>
      </c>
      <c r="O43" s="448">
        <v>9421.9699999999993</v>
      </c>
      <c r="P43" s="446">
        <v>18433.8</v>
      </c>
      <c r="Q43" s="447">
        <v>27855.769999999997</v>
      </c>
      <c r="R43" s="449">
        <v>9512.9699999999993</v>
      </c>
      <c r="S43" s="450">
        <v>18607.3</v>
      </c>
      <c r="T43" s="451">
        <v>28120.269999999997</v>
      </c>
    </row>
    <row r="44" spans="1:20" ht="18" customHeight="1" x14ac:dyDescent="0.25">
      <c r="A44" s="848"/>
      <c r="B44" s="444" t="s">
        <v>44</v>
      </c>
      <c r="C44" s="445">
        <v>0</v>
      </c>
      <c r="D44" s="446">
        <v>0</v>
      </c>
      <c r="E44" s="447">
        <v>0</v>
      </c>
      <c r="F44" s="448">
        <v>0</v>
      </c>
      <c r="G44" s="446">
        <v>0</v>
      </c>
      <c r="H44" s="447">
        <v>0</v>
      </c>
      <c r="I44" s="448">
        <v>423</v>
      </c>
      <c r="J44" s="446">
        <v>498.95</v>
      </c>
      <c r="K44" s="447">
        <v>921.95</v>
      </c>
      <c r="L44" s="448">
        <v>0</v>
      </c>
      <c r="M44" s="446">
        <v>0</v>
      </c>
      <c r="N44" s="447">
        <v>0</v>
      </c>
      <c r="O44" s="448">
        <v>8075.7199999999993</v>
      </c>
      <c r="P44" s="446">
        <v>10507.43</v>
      </c>
      <c r="Q44" s="447">
        <v>18583.150000000001</v>
      </c>
      <c r="R44" s="449">
        <v>8498.7199999999993</v>
      </c>
      <c r="S44" s="450">
        <v>11006.380000000001</v>
      </c>
      <c r="T44" s="451">
        <v>19505.100000000002</v>
      </c>
    </row>
    <row r="45" spans="1:20" ht="18" customHeight="1" x14ac:dyDescent="0.25">
      <c r="A45" s="848"/>
      <c r="B45" s="444" t="s">
        <v>45</v>
      </c>
      <c r="C45" s="445">
        <v>0</v>
      </c>
      <c r="D45" s="446">
        <v>0</v>
      </c>
      <c r="E45" s="447">
        <v>0</v>
      </c>
      <c r="F45" s="448">
        <v>0</v>
      </c>
      <c r="G45" s="446">
        <v>0</v>
      </c>
      <c r="H45" s="447">
        <v>0</v>
      </c>
      <c r="I45" s="448">
        <v>96.5</v>
      </c>
      <c r="J45" s="446">
        <v>4</v>
      </c>
      <c r="K45" s="447">
        <v>100.5</v>
      </c>
      <c r="L45" s="448">
        <v>0</v>
      </c>
      <c r="M45" s="446">
        <v>0</v>
      </c>
      <c r="N45" s="447">
        <v>0</v>
      </c>
      <c r="O45" s="448">
        <v>2706.4</v>
      </c>
      <c r="P45" s="446">
        <v>3456.5</v>
      </c>
      <c r="Q45" s="447">
        <v>6162.9</v>
      </c>
      <c r="R45" s="449">
        <v>2802.9</v>
      </c>
      <c r="S45" s="450">
        <v>3460.5</v>
      </c>
      <c r="T45" s="451">
        <v>6263.4</v>
      </c>
    </row>
    <row r="46" spans="1:20" ht="18" customHeight="1" x14ac:dyDescent="0.25">
      <c r="A46" s="848"/>
      <c r="B46" s="470" t="s">
        <v>46</v>
      </c>
      <c r="C46" s="471">
        <v>0</v>
      </c>
      <c r="D46" s="472">
        <v>0</v>
      </c>
      <c r="E46" s="473">
        <v>0</v>
      </c>
      <c r="F46" s="474">
        <v>0</v>
      </c>
      <c r="G46" s="472">
        <v>0</v>
      </c>
      <c r="H46" s="473">
        <v>0</v>
      </c>
      <c r="I46" s="474">
        <v>0</v>
      </c>
      <c r="J46" s="472">
        <v>0</v>
      </c>
      <c r="K46" s="473">
        <v>0</v>
      </c>
      <c r="L46" s="474">
        <v>0</v>
      </c>
      <c r="M46" s="472">
        <v>0</v>
      </c>
      <c r="N46" s="473">
        <v>0</v>
      </c>
      <c r="O46" s="474">
        <v>132.5</v>
      </c>
      <c r="P46" s="472">
        <v>10</v>
      </c>
      <c r="Q46" s="473">
        <v>142.5</v>
      </c>
      <c r="R46" s="475">
        <v>132.5</v>
      </c>
      <c r="S46" s="476">
        <v>10</v>
      </c>
      <c r="T46" s="477">
        <v>142.5</v>
      </c>
    </row>
    <row r="47" spans="1:20" ht="18" customHeight="1" x14ac:dyDescent="0.25">
      <c r="A47" s="848"/>
      <c r="B47" s="444" t="s">
        <v>47</v>
      </c>
      <c r="C47" s="445">
        <v>0</v>
      </c>
      <c r="D47" s="446">
        <v>0</v>
      </c>
      <c r="E47" s="447">
        <v>0</v>
      </c>
      <c r="F47" s="448">
        <v>0</v>
      </c>
      <c r="G47" s="446">
        <v>0</v>
      </c>
      <c r="H47" s="447">
        <v>0</v>
      </c>
      <c r="I47" s="448">
        <v>0</v>
      </c>
      <c r="J47" s="446">
        <v>0</v>
      </c>
      <c r="K47" s="447">
        <v>0</v>
      </c>
      <c r="L47" s="448">
        <v>0</v>
      </c>
      <c r="M47" s="446">
        <v>0</v>
      </c>
      <c r="N47" s="447">
        <v>0</v>
      </c>
      <c r="O47" s="448">
        <v>85</v>
      </c>
      <c r="P47" s="446">
        <v>17.5</v>
      </c>
      <c r="Q47" s="447">
        <v>102.5</v>
      </c>
      <c r="R47" s="449">
        <v>85</v>
      </c>
      <c r="S47" s="450">
        <v>17.5</v>
      </c>
      <c r="T47" s="451">
        <v>102.5</v>
      </c>
    </row>
    <row r="48" spans="1:20" ht="18" customHeight="1" x14ac:dyDescent="0.25">
      <c r="A48" s="848"/>
      <c r="B48" s="444" t="s">
        <v>48</v>
      </c>
      <c r="C48" s="445">
        <v>209</v>
      </c>
      <c r="D48" s="446">
        <v>297.5</v>
      </c>
      <c r="E48" s="447">
        <v>506.5</v>
      </c>
      <c r="F48" s="448">
        <v>0</v>
      </c>
      <c r="G48" s="446">
        <v>0</v>
      </c>
      <c r="H48" s="447">
        <v>0</v>
      </c>
      <c r="I48" s="448">
        <v>814.02</v>
      </c>
      <c r="J48" s="446">
        <v>2158.6999999999998</v>
      </c>
      <c r="K48" s="447">
        <v>2972.72</v>
      </c>
      <c r="L48" s="448">
        <v>0</v>
      </c>
      <c r="M48" s="446">
        <v>0</v>
      </c>
      <c r="N48" s="447">
        <v>0</v>
      </c>
      <c r="O48" s="448">
        <v>6113.99</v>
      </c>
      <c r="P48" s="446">
        <v>11681.519999999999</v>
      </c>
      <c r="Q48" s="447">
        <v>17795.509999999998</v>
      </c>
      <c r="R48" s="449">
        <v>7137.01</v>
      </c>
      <c r="S48" s="450">
        <v>14137.719999999998</v>
      </c>
      <c r="T48" s="451">
        <v>21274.73</v>
      </c>
    </row>
    <row r="49" spans="1:20" ht="18" customHeight="1" x14ac:dyDescent="0.25">
      <c r="A49" s="848"/>
      <c r="B49" s="444" t="s">
        <v>49</v>
      </c>
      <c r="C49" s="445">
        <v>0</v>
      </c>
      <c r="D49" s="446">
        <v>0</v>
      </c>
      <c r="E49" s="447">
        <v>0</v>
      </c>
      <c r="F49" s="448">
        <v>0</v>
      </c>
      <c r="G49" s="446">
        <v>0</v>
      </c>
      <c r="H49" s="447">
        <v>0</v>
      </c>
      <c r="I49" s="448">
        <v>46.980000000000004</v>
      </c>
      <c r="J49" s="446">
        <v>121.63</v>
      </c>
      <c r="K49" s="447">
        <v>168.61</v>
      </c>
      <c r="L49" s="448">
        <v>0</v>
      </c>
      <c r="M49" s="446">
        <v>0</v>
      </c>
      <c r="N49" s="447">
        <v>0</v>
      </c>
      <c r="O49" s="448">
        <v>2387.9300000000003</v>
      </c>
      <c r="P49" s="446">
        <v>2013.92</v>
      </c>
      <c r="Q49" s="447">
        <v>4401.8500000000004</v>
      </c>
      <c r="R49" s="449">
        <v>2434.9100000000003</v>
      </c>
      <c r="S49" s="450">
        <v>2135.5500000000002</v>
      </c>
      <c r="T49" s="451">
        <v>4570.46</v>
      </c>
    </row>
    <row r="50" spans="1:20" ht="18" customHeight="1" thickBot="1" x14ac:dyDescent="0.3">
      <c r="A50" s="849"/>
      <c r="B50" s="444" t="s">
        <v>50</v>
      </c>
      <c r="C50" s="445">
        <v>0</v>
      </c>
      <c r="D50" s="446">
        <v>0</v>
      </c>
      <c r="E50" s="447">
        <v>0</v>
      </c>
      <c r="F50" s="448">
        <v>0</v>
      </c>
      <c r="G50" s="446">
        <v>0</v>
      </c>
      <c r="H50" s="447">
        <v>0</v>
      </c>
      <c r="I50" s="448">
        <v>42.25</v>
      </c>
      <c r="J50" s="446">
        <v>16.5</v>
      </c>
      <c r="K50" s="447">
        <v>58.75</v>
      </c>
      <c r="L50" s="448">
        <v>0</v>
      </c>
      <c r="M50" s="446">
        <v>0</v>
      </c>
      <c r="N50" s="447">
        <v>0</v>
      </c>
      <c r="O50" s="448">
        <v>3842.35</v>
      </c>
      <c r="P50" s="446">
        <v>9985.2999999999993</v>
      </c>
      <c r="Q50" s="447">
        <v>13827.65</v>
      </c>
      <c r="R50" s="449">
        <v>3884.6</v>
      </c>
      <c r="S50" s="450">
        <v>10001.799999999999</v>
      </c>
      <c r="T50" s="451">
        <v>13886.4</v>
      </c>
    </row>
    <row r="51" spans="1:20" ht="18" customHeight="1" thickBot="1" x14ac:dyDescent="0.3">
      <c r="A51" s="815" t="s">
        <v>51</v>
      </c>
      <c r="B51" s="816"/>
      <c r="C51" s="422">
        <v>52188.109999999993</v>
      </c>
      <c r="D51" s="343">
        <v>19168.98</v>
      </c>
      <c r="E51" s="344">
        <v>71357.09</v>
      </c>
      <c r="F51" s="342">
        <v>1204</v>
      </c>
      <c r="G51" s="343">
        <v>0</v>
      </c>
      <c r="H51" s="344">
        <v>1204</v>
      </c>
      <c r="I51" s="342">
        <v>2214.0100000000002</v>
      </c>
      <c r="J51" s="343">
        <v>726.88</v>
      </c>
      <c r="K51" s="344">
        <v>2940.89</v>
      </c>
      <c r="L51" s="342">
        <v>40341.110000000015</v>
      </c>
      <c r="M51" s="343">
        <v>7910.84</v>
      </c>
      <c r="N51" s="344">
        <v>48251.950000000004</v>
      </c>
      <c r="O51" s="342">
        <v>25901.260000000002</v>
      </c>
      <c r="P51" s="343">
        <v>4848.83</v>
      </c>
      <c r="Q51" s="344">
        <v>30750.090000000004</v>
      </c>
      <c r="R51" s="345">
        <v>121848.49000000002</v>
      </c>
      <c r="S51" s="346">
        <v>32655.53</v>
      </c>
      <c r="T51" s="347">
        <v>154504.02000000002</v>
      </c>
    </row>
    <row r="52" spans="1:20" ht="18" customHeight="1" x14ac:dyDescent="0.25">
      <c r="A52" s="854" t="s">
        <v>52</v>
      </c>
      <c r="B52" s="444" t="s">
        <v>338</v>
      </c>
      <c r="C52" s="445">
        <v>197.07</v>
      </c>
      <c r="D52" s="446">
        <v>28.5</v>
      </c>
      <c r="E52" s="447">
        <v>225.57</v>
      </c>
      <c r="F52" s="448">
        <v>0</v>
      </c>
      <c r="G52" s="446">
        <v>0</v>
      </c>
      <c r="H52" s="447">
        <v>0</v>
      </c>
      <c r="I52" s="448">
        <v>0</v>
      </c>
      <c r="J52" s="446">
        <v>0</v>
      </c>
      <c r="K52" s="447">
        <v>0</v>
      </c>
      <c r="L52" s="448">
        <v>0</v>
      </c>
      <c r="M52" s="446">
        <v>0</v>
      </c>
      <c r="N52" s="447">
        <v>0</v>
      </c>
      <c r="O52" s="448">
        <v>0</v>
      </c>
      <c r="P52" s="446">
        <v>0</v>
      </c>
      <c r="Q52" s="447">
        <v>0</v>
      </c>
      <c r="R52" s="449">
        <v>197.07</v>
      </c>
      <c r="S52" s="450">
        <v>28.5</v>
      </c>
      <c r="T52" s="451">
        <v>225.57</v>
      </c>
    </row>
    <row r="53" spans="1:20" ht="18" customHeight="1" x14ac:dyDescent="0.25">
      <c r="A53" s="855"/>
      <c r="B53" s="444" t="s">
        <v>52</v>
      </c>
      <c r="C53" s="445">
        <v>59</v>
      </c>
      <c r="D53" s="446">
        <v>6</v>
      </c>
      <c r="E53" s="447">
        <v>65</v>
      </c>
      <c r="F53" s="448">
        <v>0</v>
      </c>
      <c r="G53" s="446">
        <v>0</v>
      </c>
      <c r="H53" s="447">
        <v>0</v>
      </c>
      <c r="I53" s="448">
        <v>43.5</v>
      </c>
      <c r="J53" s="446">
        <v>3.9</v>
      </c>
      <c r="K53" s="447">
        <v>47.4</v>
      </c>
      <c r="L53" s="448">
        <v>0</v>
      </c>
      <c r="M53" s="446">
        <v>0</v>
      </c>
      <c r="N53" s="447">
        <v>0</v>
      </c>
      <c r="O53" s="448">
        <v>0</v>
      </c>
      <c r="P53" s="446">
        <v>0</v>
      </c>
      <c r="Q53" s="447">
        <v>0</v>
      </c>
      <c r="R53" s="449">
        <v>102.5</v>
      </c>
      <c r="S53" s="450">
        <v>9.9</v>
      </c>
      <c r="T53" s="451">
        <v>112.4</v>
      </c>
    </row>
    <row r="54" spans="1:20" ht="18" customHeight="1" x14ac:dyDescent="0.25">
      <c r="A54" s="855"/>
      <c r="B54" s="444" t="s">
        <v>54</v>
      </c>
      <c r="C54" s="445">
        <v>10162.66</v>
      </c>
      <c r="D54" s="446">
        <v>3168.62</v>
      </c>
      <c r="E54" s="447">
        <v>13331.279999999999</v>
      </c>
      <c r="F54" s="448">
        <v>0</v>
      </c>
      <c r="G54" s="446">
        <v>0</v>
      </c>
      <c r="H54" s="447">
        <v>0</v>
      </c>
      <c r="I54" s="448">
        <v>100</v>
      </c>
      <c r="J54" s="446">
        <v>150</v>
      </c>
      <c r="K54" s="447">
        <v>250</v>
      </c>
      <c r="L54" s="448">
        <v>22340.150000000009</v>
      </c>
      <c r="M54" s="446">
        <v>3198.3999999999996</v>
      </c>
      <c r="N54" s="447">
        <v>25538.55000000001</v>
      </c>
      <c r="O54" s="448">
        <v>3732.16</v>
      </c>
      <c r="P54" s="446">
        <v>1227</v>
      </c>
      <c r="Q54" s="447">
        <v>4959.16</v>
      </c>
      <c r="R54" s="449">
        <v>36334.970000000008</v>
      </c>
      <c r="S54" s="450">
        <v>7744.0199999999995</v>
      </c>
      <c r="T54" s="451">
        <v>44078.990000000005</v>
      </c>
    </row>
    <row r="55" spans="1:20" ht="18" customHeight="1" x14ac:dyDescent="0.25">
      <c r="A55" s="855"/>
      <c r="B55" s="444" t="s">
        <v>339</v>
      </c>
      <c r="C55" s="445">
        <v>4451.5600000000004</v>
      </c>
      <c r="D55" s="446">
        <v>565.25</v>
      </c>
      <c r="E55" s="447">
        <v>5016.8100000000004</v>
      </c>
      <c r="F55" s="448">
        <v>0</v>
      </c>
      <c r="G55" s="446">
        <v>0</v>
      </c>
      <c r="H55" s="447">
        <v>0</v>
      </c>
      <c r="I55" s="448">
        <v>0</v>
      </c>
      <c r="J55" s="446">
        <v>0</v>
      </c>
      <c r="K55" s="447">
        <v>0</v>
      </c>
      <c r="L55" s="448">
        <v>8169.18</v>
      </c>
      <c r="M55" s="446">
        <v>1320</v>
      </c>
      <c r="N55" s="447">
        <v>9489.18</v>
      </c>
      <c r="O55" s="448">
        <v>5159.8500000000004</v>
      </c>
      <c r="P55" s="446">
        <v>2035.23</v>
      </c>
      <c r="Q55" s="447">
        <v>7195.08</v>
      </c>
      <c r="R55" s="449">
        <v>17780.59</v>
      </c>
      <c r="S55" s="450">
        <v>3920.48</v>
      </c>
      <c r="T55" s="451">
        <v>21701.070000000003</v>
      </c>
    </row>
    <row r="56" spans="1:20" ht="18" customHeight="1" x14ac:dyDescent="0.25">
      <c r="A56" s="855"/>
      <c r="B56" s="444" t="s">
        <v>56</v>
      </c>
      <c r="C56" s="445">
        <v>3812.33</v>
      </c>
      <c r="D56" s="446">
        <v>20</v>
      </c>
      <c r="E56" s="447">
        <v>3832.33</v>
      </c>
      <c r="F56" s="448">
        <v>0</v>
      </c>
      <c r="G56" s="446">
        <v>0</v>
      </c>
      <c r="H56" s="447">
        <v>0</v>
      </c>
      <c r="I56" s="448">
        <v>305.51</v>
      </c>
      <c r="J56" s="446">
        <v>145.48000000000002</v>
      </c>
      <c r="K56" s="447">
        <v>450.99</v>
      </c>
      <c r="L56" s="448">
        <v>0</v>
      </c>
      <c r="M56" s="446">
        <v>0</v>
      </c>
      <c r="N56" s="447">
        <v>0</v>
      </c>
      <c r="O56" s="448">
        <v>114.50999999999999</v>
      </c>
      <c r="P56" s="446">
        <v>0</v>
      </c>
      <c r="Q56" s="447">
        <v>114.50999999999999</v>
      </c>
      <c r="R56" s="449">
        <v>4232.3500000000004</v>
      </c>
      <c r="S56" s="450">
        <v>165.48000000000002</v>
      </c>
      <c r="T56" s="451">
        <v>4397.83</v>
      </c>
    </row>
    <row r="57" spans="1:20" ht="18" customHeight="1" x14ac:dyDescent="0.25">
      <c r="A57" s="855"/>
      <c r="B57" s="444" t="s">
        <v>57</v>
      </c>
      <c r="C57" s="445">
        <v>6327</v>
      </c>
      <c r="D57" s="446">
        <v>4165</v>
      </c>
      <c r="E57" s="447">
        <v>10492</v>
      </c>
      <c r="F57" s="448">
        <v>0</v>
      </c>
      <c r="G57" s="446">
        <v>0</v>
      </c>
      <c r="H57" s="447">
        <v>0</v>
      </c>
      <c r="I57" s="448">
        <v>534</v>
      </c>
      <c r="J57" s="446">
        <v>100</v>
      </c>
      <c r="K57" s="447">
        <v>634</v>
      </c>
      <c r="L57" s="448">
        <v>0</v>
      </c>
      <c r="M57" s="446">
        <v>0</v>
      </c>
      <c r="N57" s="447">
        <v>0</v>
      </c>
      <c r="O57" s="448">
        <v>777</v>
      </c>
      <c r="P57" s="446">
        <v>50</v>
      </c>
      <c r="Q57" s="447">
        <v>827</v>
      </c>
      <c r="R57" s="449">
        <v>7638</v>
      </c>
      <c r="S57" s="450">
        <v>4315</v>
      </c>
      <c r="T57" s="451">
        <v>11953</v>
      </c>
    </row>
    <row r="58" spans="1:20" ht="18" customHeight="1" x14ac:dyDescent="0.25">
      <c r="A58" s="855"/>
      <c r="B58" s="444" t="s">
        <v>58</v>
      </c>
      <c r="C58" s="445">
        <v>122</v>
      </c>
      <c r="D58" s="446">
        <v>0</v>
      </c>
      <c r="E58" s="447">
        <v>122</v>
      </c>
      <c r="F58" s="448">
        <v>0</v>
      </c>
      <c r="G58" s="446">
        <v>0</v>
      </c>
      <c r="H58" s="447">
        <v>0</v>
      </c>
      <c r="I58" s="448">
        <v>85</v>
      </c>
      <c r="J58" s="446">
        <v>40</v>
      </c>
      <c r="K58" s="447">
        <v>125</v>
      </c>
      <c r="L58" s="448">
        <v>513.95000000000005</v>
      </c>
      <c r="M58" s="446">
        <v>0</v>
      </c>
      <c r="N58" s="447">
        <v>513.95000000000005</v>
      </c>
      <c r="O58" s="448">
        <v>1150</v>
      </c>
      <c r="P58" s="446">
        <v>231.7</v>
      </c>
      <c r="Q58" s="447">
        <v>1381.7</v>
      </c>
      <c r="R58" s="449">
        <v>1870.95</v>
      </c>
      <c r="S58" s="450">
        <v>271.7</v>
      </c>
      <c r="T58" s="451">
        <v>2142.65</v>
      </c>
    </row>
    <row r="59" spans="1:20" ht="18" customHeight="1" x14ac:dyDescent="0.25">
      <c r="A59" s="855"/>
      <c r="B59" s="437" t="s">
        <v>59</v>
      </c>
      <c r="C59" s="438">
        <v>10001.799999999999</v>
      </c>
      <c r="D59" s="439">
        <v>5870.4</v>
      </c>
      <c r="E59" s="440">
        <v>15872.199999999999</v>
      </c>
      <c r="F59" s="441">
        <v>1204</v>
      </c>
      <c r="G59" s="439">
        <v>0</v>
      </c>
      <c r="H59" s="440">
        <v>1204</v>
      </c>
      <c r="I59" s="441">
        <v>170</v>
      </c>
      <c r="J59" s="439">
        <v>5</v>
      </c>
      <c r="K59" s="440">
        <v>175</v>
      </c>
      <c r="L59" s="441">
        <v>0</v>
      </c>
      <c r="M59" s="439">
        <v>0</v>
      </c>
      <c r="N59" s="440">
        <v>0</v>
      </c>
      <c r="O59" s="441">
        <v>0</v>
      </c>
      <c r="P59" s="439">
        <v>0</v>
      </c>
      <c r="Q59" s="440">
        <v>0</v>
      </c>
      <c r="R59" s="460">
        <v>11375.8</v>
      </c>
      <c r="S59" s="461">
        <v>5875.4</v>
      </c>
      <c r="T59" s="443">
        <v>17251.199999999997</v>
      </c>
    </row>
    <row r="60" spans="1:20" ht="18" customHeight="1" x14ac:dyDescent="0.25">
      <c r="A60" s="855"/>
      <c r="B60" s="444" t="s">
        <v>60</v>
      </c>
      <c r="C60" s="445">
        <v>4434.99</v>
      </c>
      <c r="D60" s="446">
        <v>561.31000000000006</v>
      </c>
      <c r="E60" s="447">
        <v>4996.3</v>
      </c>
      <c r="F60" s="448">
        <v>0</v>
      </c>
      <c r="G60" s="446">
        <v>0</v>
      </c>
      <c r="H60" s="447">
        <v>0</v>
      </c>
      <c r="I60" s="448">
        <v>100</v>
      </c>
      <c r="J60" s="446">
        <v>0</v>
      </c>
      <c r="K60" s="447">
        <v>100</v>
      </c>
      <c r="L60" s="448">
        <v>8390.67</v>
      </c>
      <c r="M60" s="446">
        <v>3302.8100000000004</v>
      </c>
      <c r="N60" s="447">
        <v>11693.48</v>
      </c>
      <c r="O60" s="448">
        <v>6589.0199999999995</v>
      </c>
      <c r="P60" s="446">
        <v>515.5</v>
      </c>
      <c r="Q60" s="447">
        <v>7104.5199999999995</v>
      </c>
      <c r="R60" s="449">
        <v>19514.68</v>
      </c>
      <c r="S60" s="450">
        <v>4379.6200000000008</v>
      </c>
      <c r="T60" s="451">
        <v>23894.3</v>
      </c>
    </row>
    <row r="61" spans="1:20" ht="18" customHeight="1" x14ac:dyDescent="0.25">
      <c r="A61" s="855"/>
      <c r="B61" s="444" t="s">
        <v>61</v>
      </c>
      <c r="C61" s="445">
        <v>1894.77</v>
      </c>
      <c r="D61" s="446">
        <v>643.14</v>
      </c>
      <c r="E61" s="447">
        <v>2537.91</v>
      </c>
      <c r="F61" s="448">
        <v>0</v>
      </c>
      <c r="G61" s="446">
        <v>0</v>
      </c>
      <c r="H61" s="447">
        <v>0</v>
      </c>
      <c r="I61" s="448">
        <v>210</v>
      </c>
      <c r="J61" s="446">
        <v>109</v>
      </c>
      <c r="K61" s="447">
        <v>319</v>
      </c>
      <c r="L61" s="448">
        <v>927.16000000000008</v>
      </c>
      <c r="M61" s="446">
        <v>89.63</v>
      </c>
      <c r="N61" s="447">
        <v>1016.7900000000001</v>
      </c>
      <c r="O61" s="448">
        <v>7738.72</v>
      </c>
      <c r="P61" s="446">
        <v>789.4</v>
      </c>
      <c r="Q61" s="447">
        <v>8528.1200000000008</v>
      </c>
      <c r="R61" s="449">
        <v>10770.650000000001</v>
      </c>
      <c r="S61" s="450">
        <v>1631.17</v>
      </c>
      <c r="T61" s="451">
        <v>12401.820000000002</v>
      </c>
    </row>
    <row r="62" spans="1:20" ht="18" customHeight="1" x14ac:dyDescent="0.25">
      <c r="A62" s="855"/>
      <c r="B62" s="444" t="s">
        <v>62</v>
      </c>
      <c r="C62" s="445">
        <v>1219.93</v>
      </c>
      <c r="D62" s="446">
        <v>3.4</v>
      </c>
      <c r="E62" s="447">
        <v>1223.3300000000002</v>
      </c>
      <c r="F62" s="448">
        <v>0</v>
      </c>
      <c r="G62" s="446">
        <v>0</v>
      </c>
      <c r="H62" s="447">
        <v>0</v>
      </c>
      <c r="I62" s="448">
        <v>0</v>
      </c>
      <c r="J62" s="446">
        <v>0</v>
      </c>
      <c r="K62" s="447">
        <v>0</v>
      </c>
      <c r="L62" s="448">
        <v>0</v>
      </c>
      <c r="M62" s="446">
        <v>0</v>
      </c>
      <c r="N62" s="447">
        <v>0</v>
      </c>
      <c r="O62" s="448">
        <v>0</v>
      </c>
      <c r="P62" s="446">
        <v>0</v>
      </c>
      <c r="Q62" s="447">
        <v>0</v>
      </c>
      <c r="R62" s="449">
        <v>1219.93</v>
      </c>
      <c r="S62" s="450">
        <v>3.4</v>
      </c>
      <c r="T62" s="451">
        <v>1223.3300000000002</v>
      </c>
    </row>
    <row r="63" spans="1:20" ht="18" customHeight="1" thickBot="1" x14ac:dyDescent="0.3">
      <c r="A63" s="856"/>
      <c r="B63" s="444" t="s">
        <v>63</v>
      </c>
      <c r="C63" s="445">
        <v>9505</v>
      </c>
      <c r="D63" s="446">
        <v>4137.3600000000006</v>
      </c>
      <c r="E63" s="447">
        <v>13642.36</v>
      </c>
      <c r="F63" s="448">
        <v>0</v>
      </c>
      <c r="G63" s="446">
        <v>0</v>
      </c>
      <c r="H63" s="447">
        <v>0</v>
      </c>
      <c r="I63" s="448">
        <v>666</v>
      </c>
      <c r="J63" s="446">
        <v>173.5</v>
      </c>
      <c r="K63" s="447">
        <v>839.5</v>
      </c>
      <c r="L63" s="448">
        <v>0</v>
      </c>
      <c r="M63" s="446">
        <v>0</v>
      </c>
      <c r="N63" s="447">
        <v>0</v>
      </c>
      <c r="O63" s="448">
        <v>640</v>
      </c>
      <c r="P63" s="446">
        <v>0</v>
      </c>
      <c r="Q63" s="447">
        <v>640</v>
      </c>
      <c r="R63" s="449">
        <v>10811</v>
      </c>
      <c r="S63" s="450">
        <v>4310.8600000000006</v>
      </c>
      <c r="T63" s="451">
        <v>15121.86</v>
      </c>
    </row>
    <row r="64" spans="1:20" ht="18" customHeight="1" thickBot="1" x14ac:dyDescent="0.3">
      <c r="A64" s="815" t="s">
        <v>64</v>
      </c>
      <c r="B64" s="816"/>
      <c r="C64" s="422">
        <v>10602.65</v>
      </c>
      <c r="D64" s="343">
        <v>1675</v>
      </c>
      <c r="E64" s="344">
        <v>12277.65</v>
      </c>
      <c r="F64" s="342">
        <v>0</v>
      </c>
      <c r="G64" s="343">
        <v>0</v>
      </c>
      <c r="H64" s="344">
        <v>0</v>
      </c>
      <c r="I64" s="342">
        <v>6417.01</v>
      </c>
      <c r="J64" s="343">
        <v>1191</v>
      </c>
      <c r="K64" s="344">
        <v>7608.01</v>
      </c>
      <c r="L64" s="342">
        <v>0</v>
      </c>
      <c r="M64" s="343">
        <v>0</v>
      </c>
      <c r="N64" s="344">
        <v>0</v>
      </c>
      <c r="O64" s="342">
        <v>15601.09</v>
      </c>
      <c r="P64" s="343">
        <v>2422.96</v>
      </c>
      <c r="Q64" s="344">
        <v>18024.05</v>
      </c>
      <c r="R64" s="345">
        <v>32620.75</v>
      </c>
      <c r="S64" s="346">
        <v>5288.96</v>
      </c>
      <c r="T64" s="347">
        <v>37909.71</v>
      </c>
    </row>
    <row r="65" spans="1:20" ht="18" customHeight="1" x14ac:dyDescent="0.25">
      <c r="A65" s="851" t="s">
        <v>65</v>
      </c>
      <c r="B65" s="444" t="s">
        <v>66</v>
      </c>
      <c r="C65" s="445">
        <v>38.75</v>
      </c>
      <c r="D65" s="446">
        <v>0</v>
      </c>
      <c r="E65" s="447">
        <v>38.75</v>
      </c>
      <c r="F65" s="448">
        <v>0</v>
      </c>
      <c r="G65" s="446">
        <v>0</v>
      </c>
      <c r="H65" s="447">
        <v>0</v>
      </c>
      <c r="I65" s="448">
        <v>220</v>
      </c>
      <c r="J65" s="446">
        <v>40</v>
      </c>
      <c r="K65" s="447">
        <v>260</v>
      </c>
      <c r="L65" s="448">
        <v>0</v>
      </c>
      <c r="M65" s="446">
        <v>0</v>
      </c>
      <c r="N65" s="447">
        <v>0</v>
      </c>
      <c r="O65" s="448">
        <v>5240.5</v>
      </c>
      <c r="P65" s="446">
        <v>422</v>
      </c>
      <c r="Q65" s="447">
        <v>5662.5</v>
      </c>
      <c r="R65" s="449">
        <v>5499.25</v>
      </c>
      <c r="S65" s="450">
        <v>462</v>
      </c>
      <c r="T65" s="451">
        <v>5961.25</v>
      </c>
    </row>
    <row r="66" spans="1:20" ht="18" customHeight="1" x14ac:dyDescent="0.25">
      <c r="A66" s="852"/>
      <c r="B66" s="444" t="s">
        <v>65</v>
      </c>
      <c r="C66" s="445">
        <v>30</v>
      </c>
      <c r="D66" s="446">
        <v>5</v>
      </c>
      <c r="E66" s="447">
        <v>35</v>
      </c>
      <c r="F66" s="448">
        <v>0</v>
      </c>
      <c r="G66" s="446">
        <v>0</v>
      </c>
      <c r="H66" s="447">
        <v>0</v>
      </c>
      <c r="I66" s="448">
        <v>515.75</v>
      </c>
      <c r="J66" s="446">
        <v>40</v>
      </c>
      <c r="K66" s="447">
        <v>555.75</v>
      </c>
      <c r="L66" s="448">
        <v>0</v>
      </c>
      <c r="M66" s="446">
        <v>0</v>
      </c>
      <c r="N66" s="447">
        <v>0</v>
      </c>
      <c r="O66" s="448">
        <v>230</v>
      </c>
      <c r="P66" s="446">
        <v>80</v>
      </c>
      <c r="Q66" s="447">
        <v>310</v>
      </c>
      <c r="R66" s="449">
        <v>775.75</v>
      </c>
      <c r="S66" s="450">
        <v>125</v>
      </c>
      <c r="T66" s="451">
        <v>900.75</v>
      </c>
    </row>
    <row r="67" spans="1:20" ht="18" customHeight="1" x14ac:dyDescent="0.25">
      <c r="A67" s="852"/>
      <c r="B67" s="470" t="s">
        <v>67</v>
      </c>
      <c r="C67" s="471">
        <v>114.75</v>
      </c>
      <c r="D67" s="472">
        <v>10</v>
      </c>
      <c r="E67" s="473">
        <v>124.75</v>
      </c>
      <c r="F67" s="474">
        <v>0</v>
      </c>
      <c r="G67" s="472">
        <v>0</v>
      </c>
      <c r="H67" s="473">
        <v>0</v>
      </c>
      <c r="I67" s="474">
        <v>890</v>
      </c>
      <c r="J67" s="472">
        <v>440</v>
      </c>
      <c r="K67" s="473">
        <v>1330</v>
      </c>
      <c r="L67" s="474">
        <v>0</v>
      </c>
      <c r="M67" s="472">
        <v>0</v>
      </c>
      <c r="N67" s="473">
        <v>0</v>
      </c>
      <c r="O67" s="474">
        <v>5019.3600000000006</v>
      </c>
      <c r="P67" s="472">
        <v>675.3</v>
      </c>
      <c r="Q67" s="473">
        <v>5694.6600000000008</v>
      </c>
      <c r="R67" s="475">
        <v>6024.1100000000006</v>
      </c>
      <c r="S67" s="476">
        <v>1125.3</v>
      </c>
      <c r="T67" s="477">
        <v>7149.4100000000008</v>
      </c>
    </row>
    <row r="68" spans="1:20" ht="18" customHeight="1" x14ac:dyDescent="0.25">
      <c r="A68" s="852"/>
      <c r="B68" s="444" t="s">
        <v>68</v>
      </c>
      <c r="C68" s="445">
        <v>9479.25</v>
      </c>
      <c r="D68" s="446">
        <v>1550</v>
      </c>
      <c r="E68" s="447">
        <v>11029.25</v>
      </c>
      <c r="F68" s="448">
        <v>0</v>
      </c>
      <c r="G68" s="446">
        <v>0</v>
      </c>
      <c r="H68" s="447">
        <v>0</v>
      </c>
      <c r="I68" s="448">
        <v>4406.26</v>
      </c>
      <c r="J68" s="446">
        <v>600</v>
      </c>
      <c r="K68" s="447">
        <v>5006.26</v>
      </c>
      <c r="L68" s="448">
        <v>0</v>
      </c>
      <c r="M68" s="446">
        <v>0</v>
      </c>
      <c r="N68" s="447">
        <v>0</v>
      </c>
      <c r="O68" s="448">
        <v>5111.2299999999996</v>
      </c>
      <c r="P68" s="446">
        <v>1245.6599999999999</v>
      </c>
      <c r="Q68" s="447">
        <v>6356.8899999999994</v>
      </c>
      <c r="R68" s="449">
        <v>18996.739999999998</v>
      </c>
      <c r="S68" s="450">
        <v>3395.66</v>
      </c>
      <c r="T68" s="451">
        <v>22392.400000000001</v>
      </c>
    </row>
    <row r="69" spans="1:20" ht="18" customHeight="1" x14ac:dyDescent="0.25">
      <c r="A69" s="852"/>
      <c r="B69" s="444" t="s">
        <v>368</v>
      </c>
      <c r="C69" s="445">
        <v>24</v>
      </c>
      <c r="D69" s="446">
        <v>0</v>
      </c>
      <c r="E69" s="447">
        <v>24</v>
      </c>
      <c r="F69" s="448">
        <v>0</v>
      </c>
      <c r="G69" s="446">
        <v>0</v>
      </c>
      <c r="H69" s="447">
        <v>0</v>
      </c>
      <c r="I69" s="448">
        <v>0</v>
      </c>
      <c r="J69" s="446">
        <v>0</v>
      </c>
      <c r="K69" s="447">
        <v>0</v>
      </c>
      <c r="L69" s="448">
        <v>0</v>
      </c>
      <c r="M69" s="446">
        <v>0</v>
      </c>
      <c r="N69" s="447">
        <v>0</v>
      </c>
      <c r="O69" s="448">
        <v>0</v>
      </c>
      <c r="P69" s="446">
        <v>0</v>
      </c>
      <c r="Q69" s="447">
        <v>0</v>
      </c>
      <c r="R69" s="449">
        <v>24</v>
      </c>
      <c r="S69" s="450">
        <v>0</v>
      </c>
      <c r="T69" s="451">
        <v>24</v>
      </c>
    </row>
    <row r="70" spans="1:20" ht="18" customHeight="1" x14ac:dyDescent="0.25">
      <c r="A70" s="852"/>
      <c r="B70" s="444" t="s">
        <v>69</v>
      </c>
      <c r="C70" s="445">
        <v>633</v>
      </c>
      <c r="D70" s="446">
        <v>69.5</v>
      </c>
      <c r="E70" s="447">
        <v>702.5</v>
      </c>
      <c r="F70" s="448">
        <v>0</v>
      </c>
      <c r="G70" s="446">
        <v>0</v>
      </c>
      <c r="H70" s="447">
        <v>0</v>
      </c>
      <c r="I70" s="448">
        <v>270</v>
      </c>
      <c r="J70" s="446">
        <v>50</v>
      </c>
      <c r="K70" s="447">
        <v>320</v>
      </c>
      <c r="L70" s="448">
        <v>0</v>
      </c>
      <c r="M70" s="446">
        <v>0</v>
      </c>
      <c r="N70" s="447">
        <v>0</v>
      </c>
      <c r="O70" s="448">
        <v>0</v>
      </c>
      <c r="P70" s="446">
        <v>0</v>
      </c>
      <c r="Q70" s="447">
        <v>0</v>
      </c>
      <c r="R70" s="449">
        <v>903</v>
      </c>
      <c r="S70" s="450">
        <v>119.5</v>
      </c>
      <c r="T70" s="451">
        <v>1022.5</v>
      </c>
    </row>
    <row r="71" spans="1:20" ht="18" customHeight="1" thickBot="1" x14ac:dyDescent="0.3">
      <c r="A71" s="853"/>
      <c r="B71" s="444" t="s">
        <v>70</v>
      </c>
      <c r="C71" s="445">
        <v>282.89999999999998</v>
      </c>
      <c r="D71" s="446">
        <v>40.5</v>
      </c>
      <c r="E71" s="447">
        <v>323.39999999999998</v>
      </c>
      <c r="F71" s="448">
        <v>0</v>
      </c>
      <c r="G71" s="446">
        <v>0</v>
      </c>
      <c r="H71" s="447">
        <v>0</v>
      </c>
      <c r="I71" s="448">
        <v>115</v>
      </c>
      <c r="J71" s="446">
        <v>21</v>
      </c>
      <c r="K71" s="447">
        <v>136</v>
      </c>
      <c r="L71" s="448">
        <v>0</v>
      </c>
      <c r="M71" s="446">
        <v>0</v>
      </c>
      <c r="N71" s="447">
        <v>0</v>
      </c>
      <c r="O71" s="448">
        <v>0</v>
      </c>
      <c r="P71" s="446">
        <v>0</v>
      </c>
      <c r="Q71" s="447">
        <v>0</v>
      </c>
      <c r="R71" s="449">
        <v>397.9</v>
      </c>
      <c r="S71" s="450">
        <v>61.5</v>
      </c>
      <c r="T71" s="451">
        <v>459.4</v>
      </c>
    </row>
    <row r="72" spans="1:20" ht="18" customHeight="1" thickBot="1" x14ac:dyDescent="0.3">
      <c r="A72" s="815" t="s">
        <v>71</v>
      </c>
      <c r="B72" s="816"/>
      <c r="C72" s="422">
        <v>26693.280000000002</v>
      </c>
      <c r="D72" s="343">
        <v>9544.27</v>
      </c>
      <c r="E72" s="344">
        <v>36237.550000000003</v>
      </c>
      <c r="F72" s="342">
        <v>1000</v>
      </c>
      <c r="G72" s="343">
        <v>500</v>
      </c>
      <c r="H72" s="344">
        <v>1500</v>
      </c>
      <c r="I72" s="342">
        <v>7716.05</v>
      </c>
      <c r="J72" s="343">
        <v>4162</v>
      </c>
      <c r="K72" s="344">
        <v>11878.05</v>
      </c>
      <c r="L72" s="342">
        <v>0</v>
      </c>
      <c r="M72" s="343">
        <v>0</v>
      </c>
      <c r="N72" s="344">
        <v>0</v>
      </c>
      <c r="O72" s="342">
        <v>14817.98</v>
      </c>
      <c r="P72" s="343">
        <v>9011.48</v>
      </c>
      <c r="Q72" s="344">
        <v>23829.46</v>
      </c>
      <c r="R72" s="345">
        <v>50227.31</v>
      </c>
      <c r="S72" s="346">
        <v>23217.75</v>
      </c>
      <c r="T72" s="347">
        <v>73445.06</v>
      </c>
    </row>
    <row r="73" spans="1:20" ht="18" customHeight="1" x14ac:dyDescent="0.25">
      <c r="A73" s="847" t="s">
        <v>72</v>
      </c>
      <c r="B73" s="444" t="s">
        <v>73</v>
      </c>
      <c r="C73" s="445">
        <v>0</v>
      </c>
      <c r="D73" s="446">
        <v>0</v>
      </c>
      <c r="E73" s="447">
        <v>0</v>
      </c>
      <c r="F73" s="448">
        <v>0</v>
      </c>
      <c r="G73" s="446">
        <v>0</v>
      </c>
      <c r="H73" s="447">
        <v>0</v>
      </c>
      <c r="I73" s="448">
        <v>0</v>
      </c>
      <c r="J73" s="446">
        <v>0</v>
      </c>
      <c r="K73" s="447">
        <v>0</v>
      </c>
      <c r="L73" s="448">
        <v>0</v>
      </c>
      <c r="M73" s="446">
        <v>0</v>
      </c>
      <c r="N73" s="447">
        <v>0</v>
      </c>
      <c r="O73" s="448">
        <v>149</v>
      </c>
      <c r="P73" s="446">
        <v>0</v>
      </c>
      <c r="Q73" s="447">
        <v>149</v>
      </c>
      <c r="R73" s="449">
        <v>149</v>
      </c>
      <c r="S73" s="450">
        <v>0</v>
      </c>
      <c r="T73" s="451">
        <v>149</v>
      </c>
    </row>
    <row r="74" spans="1:20" ht="18" customHeight="1" x14ac:dyDescent="0.25">
      <c r="A74" s="848"/>
      <c r="B74" s="444" t="s">
        <v>74</v>
      </c>
      <c r="C74" s="445">
        <v>13787.930000000002</v>
      </c>
      <c r="D74" s="446">
        <v>6539.67</v>
      </c>
      <c r="E74" s="447">
        <v>20327.600000000002</v>
      </c>
      <c r="F74" s="448">
        <v>1000</v>
      </c>
      <c r="G74" s="446">
        <v>500</v>
      </c>
      <c r="H74" s="447">
        <v>1500</v>
      </c>
      <c r="I74" s="448">
        <v>5800</v>
      </c>
      <c r="J74" s="446">
        <v>3726</v>
      </c>
      <c r="K74" s="447">
        <v>9526</v>
      </c>
      <c r="L74" s="448">
        <v>0</v>
      </c>
      <c r="M74" s="446">
        <v>0</v>
      </c>
      <c r="N74" s="447">
        <v>0</v>
      </c>
      <c r="O74" s="448">
        <v>14373.48</v>
      </c>
      <c r="P74" s="446">
        <v>8521.98</v>
      </c>
      <c r="Q74" s="447">
        <v>22895.46</v>
      </c>
      <c r="R74" s="449">
        <v>34961.410000000003</v>
      </c>
      <c r="S74" s="450">
        <v>19287.650000000001</v>
      </c>
      <c r="T74" s="451">
        <v>54249.06</v>
      </c>
    </row>
    <row r="75" spans="1:20" ht="18" customHeight="1" x14ac:dyDescent="0.25">
      <c r="A75" s="848"/>
      <c r="B75" s="444" t="s">
        <v>72</v>
      </c>
      <c r="C75" s="445">
        <v>7317.7</v>
      </c>
      <c r="D75" s="446">
        <v>2466.6</v>
      </c>
      <c r="E75" s="447">
        <v>9784.2999999999993</v>
      </c>
      <c r="F75" s="448">
        <v>0</v>
      </c>
      <c r="G75" s="446">
        <v>0</v>
      </c>
      <c r="H75" s="447">
        <v>0</v>
      </c>
      <c r="I75" s="448">
        <v>91.05</v>
      </c>
      <c r="J75" s="446">
        <v>5.5</v>
      </c>
      <c r="K75" s="447">
        <v>96.55</v>
      </c>
      <c r="L75" s="448">
        <v>0</v>
      </c>
      <c r="M75" s="446">
        <v>0</v>
      </c>
      <c r="N75" s="447">
        <v>0</v>
      </c>
      <c r="O75" s="448">
        <v>0</v>
      </c>
      <c r="P75" s="446">
        <v>220</v>
      </c>
      <c r="Q75" s="447">
        <v>220</v>
      </c>
      <c r="R75" s="449">
        <v>7408.75</v>
      </c>
      <c r="S75" s="450">
        <v>2692.1</v>
      </c>
      <c r="T75" s="451">
        <v>10100.849999999999</v>
      </c>
    </row>
    <row r="76" spans="1:20" ht="18" customHeight="1" x14ac:dyDescent="0.25">
      <c r="A76" s="848"/>
      <c r="B76" s="444" t="s">
        <v>75</v>
      </c>
      <c r="C76" s="445">
        <v>1073</v>
      </c>
      <c r="D76" s="446">
        <v>110</v>
      </c>
      <c r="E76" s="447">
        <v>1183</v>
      </c>
      <c r="F76" s="448">
        <v>0</v>
      </c>
      <c r="G76" s="446">
        <v>0</v>
      </c>
      <c r="H76" s="447">
        <v>0</v>
      </c>
      <c r="I76" s="448">
        <v>430</v>
      </c>
      <c r="J76" s="446">
        <v>40</v>
      </c>
      <c r="K76" s="447">
        <v>470</v>
      </c>
      <c r="L76" s="448">
        <v>0</v>
      </c>
      <c r="M76" s="446">
        <v>0</v>
      </c>
      <c r="N76" s="447">
        <v>0</v>
      </c>
      <c r="O76" s="448">
        <v>0</v>
      </c>
      <c r="P76" s="446">
        <v>0</v>
      </c>
      <c r="Q76" s="447">
        <v>0</v>
      </c>
      <c r="R76" s="449">
        <v>1503</v>
      </c>
      <c r="S76" s="450">
        <v>150</v>
      </c>
      <c r="T76" s="451">
        <v>1653</v>
      </c>
    </row>
    <row r="77" spans="1:20" ht="18" customHeight="1" x14ac:dyDescent="0.25">
      <c r="A77" s="848"/>
      <c r="B77" s="444" t="s">
        <v>76</v>
      </c>
      <c r="C77" s="445">
        <v>25</v>
      </c>
      <c r="D77" s="446">
        <v>0</v>
      </c>
      <c r="E77" s="447">
        <v>25</v>
      </c>
      <c r="F77" s="448">
        <v>0</v>
      </c>
      <c r="G77" s="446">
        <v>0</v>
      </c>
      <c r="H77" s="447">
        <v>0</v>
      </c>
      <c r="I77" s="448">
        <v>0</v>
      </c>
      <c r="J77" s="446">
        <v>0</v>
      </c>
      <c r="K77" s="447">
        <v>0</v>
      </c>
      <c r="L77" s="448">
        <v>0</v>
      </c>
      <c r="M77" s="446">
        <v>0</v>
      </c>
      <c r="N77" s="447">
        <v>0</v>
      </c>
      <c r="O77" s="448">
        <v>0</v>
      </c>
      <c r="P77" s="446">
        <v>0</v>
      </c>
      <c r="Q77" s="447">
        <v>0</v>
      </c>
      <c r="R77" s="449">
        <v>25</v>
      </c>
      <c r="S77" s="450">
        <v>0</v>
      </c>
      <c r="T77" s="451">
        <v>25</v>
      </c>
    </row>
    <row r="78" spans="1:20" ht="18" customHeight="1" x14ac:dyDescent="0.25">
      <c r="A78" s="848"/>
      <c r="B78" s="444" t="s">
        <v>77</v>
      </c>
      <c r="C78" s="445">
        <v>20</v>
      </c>
      <c r="D78" s="446">
        <v>0</v>
      </c>
      <c r="E78" s="447">
        <v>20</v>
      </c>
      <c r="F78" s="448">
        <v>0</v>
      </c>
      <c r="G78" s="446">
        <v>0</v>
      </c>
      <c r="H78" s="447">
        <v>0</v>
      </c>
      <c r="I78" s="448">
        <v>220</v>
      </c>
      <c r="J78" s="446">
        <v>60</v>
      </c>
      <c r="K78" s="447">
        <v>280</v>
      </c>
      <c r="L78" s="448">
        <v>0</v>
      </c>
      <c r="M78" s="446">
        <v>0</v>
      </c>
      <c r="N78" s="447">
        <v>0</v>
      </c>
      <c r="O78" s="448">
        <v>0</v>
      </c>
      <c r="P78" s="446">
        <v>0</v>
      </c>
      <c r="Q78" s="447">
        <v>0</v>
      </c>
      <c r="R78" s="449">
        <v>240</v>
      </c>
      <c r="S78" s="450">
        <v>60</v>
      </c>
      <c r="T78" s="451">
        <v>300</v>
      </c>
    </row>
    <row r="79" spans="1:20" ht="18" customHeight="1" x14ac:dyDescent="0.25">
      <c r="A79" s="848"/>
      <c r="B79" s="452" t="s">
        <v>79</v>
      </c>
      <c r="C79" s="453">
        <v>952.25</v>
      </c>
      <c r="D79" s="454">
        <v>178.5</v>
      </c>
      <c r="E79" s="455">
        <v>1130.75</v>
      </c>
      <c r="F79" s="456">
        <v>0</v>
      </c>
      <c r="G79" s="454">
        <v>0</v>
      </c>
      <c r="H79" s="455">
        <v>0</v>
      </c>
      <c r="I79" s="456">
        <v>248.5</v>
      </c>
      <c r="J79" s="454">
        <v>47.5</v>
      </c>
      <c r="K79" s="455">
        <v>296</v>
      </c>
      <c r="L79" s="456">
        <v>0</v>
      </c>
      <c r="M79" s="454">
        <v>0</v>
      </c>
      <c r="N79" s="455">
        <v>0</v>
      </c>
      <c r="O79" s="456">
        <v>0</v>
      </c>
      <c r="P79" s="454">
        <v>0</v>
      </c>
      <c r="Q79" s="455">
        <v>0</v>
      </c>
      <c r="R79" s="457">
        <v>1200.75</v>
      </c>
      <c r="S79" s="458">
        <v>226</v>
      </c>
      <c r="T79" s="459">
        <v>1426.75</v>
      </c>
    </row>
    <row r="80" spans="1:20" ht="18" customHeight="1" x14ac:dyDescent="0.25">
      <c r="A80" s="848"/>
      <c r="B80" s="444" t="s">
        <v>80</v>
      </c>
      <c r="C80" s="445">
        <v>24.5</v>
      </c>
      <c r="D80" s="446">
        <v>0</v>
      </c>
      <c r="E80" s="447">
        <v>24.5</v>
      </c>
      <c r="F80" s="448">
        <v>0</v>
      </c>
      <c r="G80" s="446">
        <v>0</v>
      </c>
      <c r="H80" s="447">
        <v>0</v>
      </c>
      <c r="I80" s="448">
        <v>0</v>
      </c>
      <c r="J80" s="446">
        <v>0</v>
      </c>
      <c r="K80" s="447">
        <v>0</v>
      </c>
      <c r="L80" s="448">
        <v>0</v>
      </c>
      <c r="M80" s="446">
        <v>0</v>
      </c>
      <c r="N80" s="447">
        <v>0</v>
      </c>
      <c r="O80" s="448">
        <v>0</v>
      </c>
      <c r="P80" s="446">
        <v>0</v>
      </c>
      <c r="Q80" s="447">
        <v>0</v>
      </c>
      <c r="R80" s="449">
        <v>24.5</v>
      </c>
      <c r="S80" s="450">
        <v>0</v>
      </c>
      <c r="T80" s="451">
        <v>24.5</v>
      </c>
    </row>
    <row r="81" spans="1:20" ht="18" customHeight="1" x14ac:dyDescent="0.25">
      <c r="A81" s="848"/>
      <c r="B81" s="470" t="s">
        <v>81</v>
      </c>
      <c r="C81" s="471">
        <v>2182.8000000000002</v>
      </c>
      <c r="D81" s="472">
        <v>0</v>
      </c>
      <c r="E81" s="473">
        <v>2182.8000000000002</v>
      </c>
      <c r="F81" s="474">
        <v>0</v>
      </c>
      <c r="G81" s="472">
        <v>0</v>
      </c>
      <c r="H81" s="473">
        <v>0</v>
      </c>
      <c r="I81" s="474">
        <v>0</v>
      </c>
      <c r="J81" s="472">
        <v>0</v>
      </c>
      <c r="K81" s="473">
        <v>0</v>
      </c>
      <c r="L81" s="474">
        <v>0</v>
      </c>
      <c r="M81" s="472">
        <v>0</v>
      </c>
      <c r="N81" s="473">
        <v>0</v>
      </c>
      <c r="O81" s="474">
        <v>238.5</v>
      </c>
      <c r="P81" s="472">
        <v>269.5</v>
      </c>
      <c r="Q81" s="473">
        <v>508</v>
      </c>
      <c r="R81" s="475">
        <v>2421.3000000000002</v>
      </c>
      <c r="S81" s="476">
        <v>269.5</v>
      </c>
      <c r="T81" s="477">
        <v>2690.8</v>
      </c>
    </row>
    <row r="82" spans="1:20" ht="18" customHeight="1" x14ac:dyDescent="0.25">
      <c r="A82" s="848"/>
      <c r="B82" s="444" t="s">
        <v>82</v>
      </c>
      <c r="C82" s="445">
        <v>87.9</v>
      </c>
      <c r="D82" s="446">
        <v>16</v>
      </c>
      <c r="E82" s="447">
        <v>103.9</v>
      </c>
      <c r="F82" s="448">
        <v>0</v>
      </c>
      <c r="G82" s="446">
        <v>0</v>
      </c>
      <c r="H82" s="447">
        <v>0</v>
      </c>
      <c r="I82" s="448">
        <v>0</v>
      </c>
      <c r="J82" s="446">
        <v>0</v>
      </c>
      <c r="K82" s="447">
        <v>0</v>
      </c>
      <c r="L82" s="448">
        <v>0</v>
      </c>
      <c r="M82" s="446">
        <v>0</v>
      </c>
      <c r="N82" s="447">
        <v>0</v>
      </c>
      <c r="O82" s="448">
        <v>0</v>
      </c>
      <c r="P82" s="446">
        <v>0</v>
      </c>
      <c r="Q82" s="447">
        <v>0</v>
      </c>
      <c r="R82" s="449">
        <v>87.9</v>
      </c>
      <c r="S82" s="450">
        <v>16</v>
      </c>
      <c r="T82" s="451">
        <v>103.9</v>
      </c>
    </row>
    <row r="83" spans="1:20" ht="18" customHeight="1" x14ac:dyDescent="0.25">
      <c r="A83" s="848"/>
      <c r="B83" s="444" t="s">
        <v>83</v>
      </c>
      <c r="C83" s="445">
        <v>642.5</v>
      </c>
      <c r="D83" s="446">
        <v>166.5</v>
      </c>
      <c r="E83" s="447">
        <v>809</v>
      </c>
      <c r="F83" s="448">
        <v>0</v>
      </c>
      <c r="G83" s="446">
        <v>0</v>
      </c>
      <c r="H83" s="447">
        <v>0</v>
      </c>
      <c r="I83" s="448">
        <v>926.5</v>
      </c>
      <c r="J83" s="446">
        <v>283</v>
      </c>
      <c r="K83" s="447">
        <v>1209.5</v>
      </c>
      <c r="L83" s="448">
        <v>0</v>
      </c>
      <c r="M83" s="446">
        <v>0</v>
      </c>
      <c r="N83" s="447">
        <v>0</v>
      </c>
      <c r="O83" s="448">
        <v>0</v>
      </c>
      <c r="P83" s="446">
        <v>0</v>
      </c>
      <c r="Q83" s="447">
        <v>0</v>
      </c>
      <c r="R83" s="449">
        <v>1569</v>
      </c>
      <c r="S83" s="450">
        <v>449.5</v>
      </c>
      <c r="T83" s="451">
        <v>2018.5</v>
      </c>
    </row>
    <row r="84" spans="1:20" ht="18" customHeight="1" x14ac:dyDescent="0.25">
      <c r="A84" s="848"/>
      <c r="B84" s="444" t="s">
        <v>84</v>
      </c>
      <c r="C84" s="445">
        <v>472</v>
      </c>
      <c r="D84" s="446">
        <v>50</v>
      </c>
      <c r="E84" s="447">
        <v>522</v>
      </c>
      <c r="F84" s="448">
        <v>0</v>
      </c>
      <c r="G84" s="446">
        <v>0</v>
      </c>
      <c r="H84" s="447">
        <v>0</v>
      </c>
      <c r="I84" s="448">
        <v>0</v>
      </c>
      <c r="J84" s="446">
        <v>0</v>
      </c>
      <c r="K84" s="447">
        <v>0</v>
      </c>
      <c r="L84" s="448">
        <v>0</v>
      </c>
      <c r="M84" s="446">
        <v>0</v>
      </c>
      <c r="N84" s="447">
        <v>0</v>
      </c>
      <c r="O84" s="448">
        <v>0</v>
      </c>
      <c r="P84" s="446">
        <v>0</v>
      </c>
      <c r="Q84" s="447">
        <v>0</v>
      </c>
      <c r="R84" s="449">
        <v>472</v>
      </c>
      <c r="S84" s="450">
        <v>50</v>
      </c>
      <c r="T84" s="451">
        <v>522</v>
      </c>
    </row>
    <row r="85" spans="1:20" ht="18" customHeight="1" thickBot="1" x14ac:dyDescent="0.3">
      <c r="A85" s="849"/>
      <c r="B85" s="444" t="s">
        <v>85</v>
      </c>
      <c r="C85" s="445">
        <v>107.7</v>
      </c>
      <c r="D85" s="446">
        <v>17</v>
      </c>
      <c r="E85" s="447">
        <v>124.7</v>
      </c>
      <c r="F85" s="448">
        <v>0</v>
      </c>
      <c r="G85" s="446">
        <v>0</v>
      </c>
      <c r="H85" s="447">
        <v>0</v>
      </c>
      <c r="I85" s="448">
        <v>0</v>
      </c>
      <c r="J85" s="446">
        <v>0</v>
      </c>
      <c r="K85" s="447">
        <v>0</v>
      </c>
      <c r="L85" s="448">
        <v>0</v>
      </c>
      <c r="M85" s="446">
        <v>0</v>
      </c>
      <c r="N85" s="447">
        <v>0</v>
      </c>
      <c r="O85" s="448">
        <v>57</v>
      </c>
      <c r="P85" s="446">
        <v>0</v>
      </c>
      <c r="Q85" s="447">
        <v>57</v>
      </c>
      <c r="R85" s="449">
        <v>164.7</v>
      </c>
      <c r="S85" s="450">
        <v>17</v>
      </c>
      <c r="T85" s="451">
        <v>181.7</v>
      </c>
    </row>
    <row r="86" spans="1:20" ht="18" customHeight="1" thickBot="1" x14ac:dyDescent="0.3">
      <c r="A86" s="815" t="s">
        <v>87</v>
      </c>
      <c r="B86" s="816"/>
      <c r="C86" s="422">
        <v>14944.32</v>
      </c>
      <c r="D86" s="343">
        <v>5549.16</v>
      </c>
      <c r="E86" s="344">
        <v>20493.48</v>
      </c>
      <c r="F86" s="342">
        <v>0</v>
      </c>
      <c r="G86" s="343">
        <v>0</v>
      </c>
      <c r="H86" s="344">
        <v>0</v>
      </c>
      <c r="I86" s="342">
        <v>375201.33999999997</v>
      </c>
      <c r="J86" s="343">
        <v>83587.360000000001</v>
      </c>
      <c r="K86" s="344">
        <v>458788.69999999995</v>
      </c>
      <c r="L86" s="342">
        <v>97.7</v>
      </c>
      <c r="M86" s="343">
        <v>129.4</v>
      </c>
      <c r="N86" s="344">
        <v>227.1</v>
      </c>
      <c r="O86" s="342">
        <v>317869.32999999996</v>
      </c>
      <c r="P86" s="343">
        <v>81315.89</v>
      </c>
      <c r="Q86" s="344">
        <v>399185.22</v>
      </c>
      <c r="R86" s="345">
        <v>708112.68999999983</v>
      </c>
      <c r="S86" s="346">
        <v>170581.81</v>
      </c>
      <c r="T86" s="347">
        <v>878694.49999999988</v>
      </c>
    </row>
    <row r="87" spans="1:20" ht="18" customHeight="1" x14ac:dyDescent="0.25">
      <c r="A87" s="847" t="s">
        <v>88</v>
      </c>
      <c r="B87" s="444" t="s">
        <v>90</v>
      </c>
      <c r="C87" s="445">
        <v>41.5</v>
      </c>
      <c r="D87" s="446">
        <v>0</v>
      </c>
      <c r="E87" s="447">
        <v>41.5</v>
      </c>
      <c r="F87" s="448">
        <v>0</v>
      </c>
      <c r="G87" s="446">
        <v>0</v>
      </c>
      <c r="H87" s="447">
        <v>0</v>
      </c>
      <c r="I87" s="448">
        <v>35403.620000000003</v>
      </c>
      <c r="J87" s="446">
        <v>3836.7</v>
      </c>
      <c r="K87" s="447">
        <v>39240.32</v>
      </c>
      <c r="L87" s="448">
        <v>0</v>
      </c>
      <c r="M87" s="446">
        <v>0</v>
      </c>
      <c r="N87" s="447">
        <v>0</v>
      </c>
      <c r="O87" s="448">
        <v>426.81000000000006</v>
      </c>
      <c r="P87" s="446">
        <v>125.98</v>
      </c>
      <c r="Q87" s="447">
        <v>552.79000000000008</v>
      </c>
      <c r="R87" s="449">
        <v>35871.93</v>
      </c>
      <c r="S87" s="450">
        <v>3962.68</v>
      </c>
      <c r="T87" s="451">
        <v>39834.61</v>
      </c>
    </row>
    <row r="88" spans="1:20" ht="18" customHeight="1" x14ac:dyDescent="0.25">
      <c r="A88" s="848"/>
      <c r="B88" s="444" t="s">
        <v>91</v>
      </c>
      <c r="C88" s="445">
        <v>0</v>
      </c>
      <c r="D88" s="446">
        <v>0</v>
      </c>
      <c r="E88" s="447">
        <v>0</v>
      </c>
      <c r="F88" s="448">
        <v>0</v>
      </c>
      <c r="G88" s="446">
        <v>0</v>
      </c>
      <c r="H88" s="447">
        <v>0</v>
      </c>
      <c r="I88" s="448">
        <v>65058</v>
      </c>
      <c r="J88" s="446">
        <v>25970</v>
      </c>
      <c r="K88" s="447">
        <v>91028</v>
      </c>
      <c r="L88" s="448">
        <v>20</v>
      </c>
      <c r="M88" s="446">
        <v>120</v>
      </c>
      <c r="N88" s="447">
        <v>140</v>
      </c>
      <c r="O88" s="448">
        <v>46693.5</v>
      </c>
      <c r="P88" s="446">
        <v>16837.25</v>
      </c>
      <c r="Q88" s="447">
        <v>63530.75</v>
      </c>
      <c r="R88" s="449">
        <v>111771.5</v>
      </c>
      <c r="S88" s="450">
        <v>42927.25</v>
      </c>
      <c r="T88" s="451">
        <v>154698.75</v>
      </c>
    </row>
    <row r="89" spans="1:20" ht="18" customHeight="1" x14ac:dyDescent="0.25">
      <c r="A89" s="848"/>
      <c r="B89" s="444" t="s">
        <v>92</v>
      </c>
      <c r="C89" s="445">
        <v>28</v>
      </c>
      <c r="D89" s="446">
        <v>556</v>
      </c>
      <c r="E89" s="447">
        <v>584</v>
      </c>
      <c r="F89" s="448">
        <v>0</v>
      </c>
      <c r="G89" s="446">
        <v>0</v>
      </c>
      <c r="H89" s="447">
        <v>0</v>
      </c>
      <c r="I89" s="448">
        <v>61708.62000000001</v>
      </c>
      <c r="J89" s="446">
        <v>8545.18</v>
      </c>
      <c r="K89" s="447">
        <v>70253.800000000017</v>
      </c>
      <c r="L89" s="448">
        <v>0</v>
      </c>
      <c r="M89" s="446">
        <v>0</v>
      </c>
      <c r="N89" s="447">
        <v>0</v>
      </c>
      <c r="O89" s="448">
        <v>36753.620000000003</v>
      </c>
      <c r="P89" s="446">
        <v>4306.3500000000004</v>
      </c>
      <c r="Q89" s="447">
        <v>41059.97</v>
      </c>
      <c r="R89" s="449">
        <v>98490.24000000002</v>
      </c>
      <c r="S89" s="450">
        <v>13407.53</v>
      </c>
      <c r="T89" s="451">
        <v>111897.77000000002</v>
      </c>
    </row>
    <row r="90" spans="1:20" ht="18" customHeight="1" x14ac:dyDescent="0.25">
      <c r="A90" s="848"/>
      <c r="B90" s="444" t="s">
        <v>88</v>
      </c>
      <c r="C90" s="445">
        <v>50</v>
      </c>
      <c r="D90" s="446">
        <v>0</v>
      </c>
      <c r="E90" s="447">
        <v>50</v>
      </c>
      <c r="F90" s="448">
        <v>0</v>
      </c>
      <c r="G90" s="446">
        <v>0</v>
      </c>
      <c r="H90" s="447">
        <v>0</v>
      </c>
      <c r="I90" s="448">
        <v>50471.18</v>
      </c>
      <c r="J90" s="446">
        <v>8674.81</v>
      </c>
      <c r="K90" s="447">
        <v>59145.99</v>
      </c>
      <c r="L90" s="448">
        <v>39.5</v>
      </c>
      <c r="M90" s="446">
        <v>9.4</v>
      </c>
      <c r="N90" s="447">
        <v>48.9</v>
      </c>
      <c r="O90" s="448">
        <v>10156.15</v>
      </c>
      <c r="P90" s="446">
        <v>3991.9700000000003</v>
      </c>
      <c r="Q90" s="447">
        <v>14148.119999999999</v>
      </c>
      <c r="R90" s="449">
        <v>60716.83</v>
      </c>
      <c r="S90" s="450">
        <v>12676.18</v>
      </c>
      <c r="T90" s="451">
        <v>73393.009999999995</v>
      </c>
    </row>
    <row r="91" spans="1:20" ht="18" customHeight="1" x14ac:dyDescent="0.25">
      <c r="A91" s="848"/>
      <c r="B91" s="444" t="s">
        <v>93</v>
      </c>
      <c r="C91" s="445">
        <v>20</v>
      </c>
      <c r="D91" s="446">
        <v>0</v>
      </c>
      <c r="E91" s="447">
        <v>20</v>
      </c>
      <c r="F91" s="448">
        <v>0</v>
      </c>
      <c r="G91" s="446">
        <v>0</v>
      </c>
      <c r="H91" s="447">
        <v>0</v>
      </c>
      <c r="I91" s="448">
        <v>6496.5</v>
      </c>
      <c r="J91" s="446">
        <v>1680</v>
      </c>
      <c r="K91" s="447">
        <v>8176.5</v>
      </c>
      <c r="L91" s="448">
        <v>0</v>
      </c>
      <c r="M91" s="446">
        <v>0</v>
      </c>
      <c r="N91" s="447">
        <v>0</v>
      </c>
      <c r="O91" s="448">
        <v>5580.5</v>
      </c>
      <c r="P91" s="446">
        <v>593</v>
      </c>
      <c r="Q91" s="447">
        <v>6173.5</v>
      </c>
      <c r="R91" s="449">
        <v>12097</v>
      </c>
      <c r="S91" s="450">
        <v>2273</v>
      </c>
      <c r="T91" s="451">
        <v>14370</v>
      </c>
    </row>
    <row r="92" spans="1:20" ht="18" customHeight="1" x14ac:dyDescent="0.25">
      <c r="A92" s="848"/>
      <c r="B92" s="444" t="s">
        <v>94</v>
      </c>
      <c r="C92" s="445">
        <v>203.4</v>
      </c>
      <c r="D92" s="446">
        <v>37.799999999999997</v>
      </c>
      <c r="E92" s="447">
        <v>241.2</v>
      </c>
      <c r="F92" s="448">
        <v>0</v>
      </c>
      <c r="G92" s="446">
        <v>0</v>
      </c>
      <c r="H92" s="447">
        <v>0</v>
      </c>
      <c r="I92" s="448">
        <v>5040.5</v>
      </c>
      <c r="J92" s="446">
        <v>271.5</v>
      </c>
      <c r="K92" s="447">
        <v>5312</v>
      </c>
      <c r="L92" s="448">
        <v>0</v>
      </c>
      <c r="M92" s="446">
        <v>0</v>
      </c>
      <c r="N92" s="447">
        <v>0</v>
      </c>
      <c r="O92" s="448">
        <v>0</v>
      </c>
      <c r="P92" s="446">
        <v>0</v>
      </c>
      <c r="Q92" s="447">
        <v>0</v>
      </c>
      <c r="R92" s="449">
        <v>5243.9</v>
      </c>
      <c r="S92" s="450">
        <v>309.3</v>
      </c>
      <c r="T92" s="451">
        <v>5553.2</v>
      </c>
    </row>
    <row r="93" spans="1:20" ht="18" customHeight="1" x14ac:dyDescent="0.25">
      <c r="A93" s="848"/>
      <c r="B93" s="444" t="s">
        <v>95</v>
      </c>
      <c r="C93" s="445">
        <v>138</v>
      </c>
      <c r="D93" s="446">
        <v>31</v>
      </c>
      <c r="E93" s="447">
        <v>169</v>
      </c>
      <c r="F93" s="448">
        <v>0</v>
      </c>
      <c r="G93" s="446">
        <v>0</v>
      </c>
      <c r="H93" s="447">
        <v>0</v>
      </c>
      <c r="I93" s="448">
        <v>6760.79</v>
      </c>
      <c r="J93" s="446">
        <v>504</v>
      </c>
      <c r="K93" s="447">
        <v>7264.79</v>
      </c>
      <c r="L93" s="448">
        <v>25</v>
      </c>
      <c r="M93" s="446">
        <v>0</v>
      </c>
      <c r="N93" s="447">
        <v>25</v>
      </c>
      <c r="O93" s="448">
        <v>6151.1</v>
      </c>
      <c r="P93" s="446">
        <v>295</v>
      </c>
      <c r="Q93" s="447">
        <v>6446.1</v>
      </c>
      <c r="R93" s="449">
        <v>13074.89</v>
      </c>
      <c r="S93" s="450">
        <v>830</v>
      </c>
      <c r="T93" s="451">
        <v>13904.89</v>
      </c>
    </row>
    <row r="94" spans="1:20" ht="18" customHeight="1" x14ac:dyDescent="0.25">
      <c r="A94" s="848"/>
      <c r="B94" s="444" t="s">
        <v>96</v>
      </c>
      <c r="C94" s="445">
        <v>0</v>
      </c>
      <c r="D94" s="446">
        <v>0</v>
      </c>
      <c r="E94" s="447">
        <v>0</v>
      </c>
      <c r="F94" s="448">
        <v>0</v>
      </c>
      <c r="G94" s="446">
        <v>0</v>
      </c>
      <c r="H94" s="447">
        <v>0</v>
      </c>
      <c r="I94" s="448">
        <v>985</v>
      </c>
      <c r="J94" s="446">
        <v>161</v>
      </c>
      <c r="K94" s="447">
        <v>1146</v>
      </c>
      <c r="L94" s="448">
        <v>0</v>
      </c>
      <c r="M94" s="446">
        <v>0</v>
      </c>
      <c r="N94" s="447">
        <v>0</v>
      </c>
      <c r="O94" s="448">
        <v>0</v>
      </c>
      <c r="P94" s="446">
        <v>0</v>
      </c>
      <c r="Q94" s="447">
        <v>0</v>
      </c>
      <c r="R94" s="449">
        <v>985</v>
      </c>
      <c r="S94" s="450">
        <v>161</v>
      </c>
      <c r="T94" s="451">
        <v>1146</v>
      </c>
    </row>
    <row r="95" spans="1:20" ht="18" customHeight="1" x14ac:dyDescent="0.25">
      <c r="A95" s="848"/>
      <c r="B95" s="444" t="s">
        <v>97</v>
      </c>
      <c r="C95" s="445">
        <v>9.15</v>
      </c>
      <c r="D95" s="446">
        <v>2.2000000000000002</v>
      </c>
      <c r="E95" s="447">
        <v>11.350000000000001</v>
      </c>
      <c r="F95" s="448">
        <v>0</v>
      </c>
      <c r="G95" s="446">
        <v>0</v>
      </c>
      <c r="H95" s="447">
        <v>0</v>
      </c>
      <c r="I95" s="448">
        <v>34505.4</v>
      </c>
      <c r="J95" s="446">
        <v>5726.6</v>
      </c>
      <c r="K95" s="447">
        <v>40232</v>
      </c>
      <c r="L95" s="448">
        <v>1</v>
      </c>
      <c r="M95" s="446">
        <v>0</v>
      </c>
      <c r="N95" s="447">
        <v>1</v>
      </c>
      <c r="O95" s="448">
        <v>70627.399999999994</v>
      </c>
      <c r="P95" s="446">
        <v>22939.82</v>
      </c>
      <c r="Q95" s="447">
        <v>93567.22</v>
      </c>
      <c r="R95" s="449">
        <v>105142.94999999998</v>
      </c>
      <c r="S95" s="450">
        <v>28668.62</v>
      </c>
      <c r="T95" s="451">
        <v>133811.57</v>
      </c>
    </row>
    <row r="96" spans="1:20" ht="18" customHeight="1" x14ac:dyDescent="0.25">
      <c r="A96" s="848"/>
      <c r="B96" s="444" t="s">
        <v>98</v>
      </c>
      <c r="C96" s="445">
        <v>0</v>
      </c>
      <c r="D96" s="446">
        <v>0</v>
      </c>
      <c r="E96" s="447">
        <v>0</v>
      </c>
      <c r="F96" s="448">
        <v>0</v>
      </c>
      <c r="G96" s="446">
        <v>0</v>
      </c>
      <c r="H96" s="447">
        <v>0</v>
      </c>
      <c r="I96" s="448">
        <v>73481.17</v>
      </c>
      <c r="J96" s="446">
        <v>17957.37</v>
      </c>
      <c r="K96" s="447">
        <v>91438.54</v>
      </c>
      <c r="L96" s="448">
        <v>12.2</v>
      </c>
      <c r="M96" s="446">
        <v>0</v>
      </c>
      <c r="N96" s="447">
        <v>12.2</v>
      </c>
      <c r="O96" s="448">
        <v>141278.15</v>
      </c>
      <c r="P96" s="446">
        <v>32226.519999999997</v>
      </c>
      <c r="Q96" s="447">
        <v>173504.66999999998</v>
      </c>
      <c r="R96" s="449">
        <v>214771.52000000002</v>
      </c>
      <c r="S96" s="450">
        <v>50183.89</v>
      </c>
      <c r="T96" s="451">
        <v>264955.40999999997</v>
      </c>
    </row>
    <row r="97" spans="1:20" ht="18" customHeight="1" x14ac:dyDescent="0.25">
      <c r="A97" s="848"/>
      <c r="B97" s="444" t="s">
        <v>99</v>
      </c>
      <c r="C97" s="445">
        <v>14454.27</v>
      </c>
      <c r="D97" s="446">
        <v>4922.16</v>
      </c>
      <c r="E97" s="447">
        <v>19376.43</v>
      </c>
      <c r="F97" s="448">
        <v>0</v>
      </c>
      <c r="G97" s="446">
        <v>0</v>
      </c>
      <c r="H97" s="447">
        <v>0</v>
      </c>
      <c r="I97" s="448">
        <v>28203.059999999998</v>
      </c>
      <c r="J97" s="446">
        <v>9366.2000000000007</v>
      </c>
      <c r="K97" s="447">
        <v>37569.259999999995</v>
      </c>
      <c r="L97" s="448">
        <v>0</v>
      </c>
      <c r="M97" s="446">
        <v>0</v>
      </c>
      <c r="N97" s="447">
        <v>0</v>
      </c>
      <c r="O97" s="448">
        <v>0</v>
      </c>
      <c r="P97" s="446">
        <v>0</v>
      </c>
      <c r="Q97" s="447">
        <v>0</v>
      </c>
      <c r="R97" s="449">
        <v>42657.33</v>
      </c>
      <c r="S97" s="450">
        <v>14288.36</v>
      </c>
      <c r="T97" s="451">
        <v>56945.689999999995</v>
      </c>
    </row>
    <row r="98" spans="1:20" ht="18" customHeight="1" x14ac:dyDescent="0.25">
      <c r="A98" s="848"/>
      <c r="B98" s="444" t="s">
        <v>313</v>
      </c>
      <c r="C98" s="445">
        <v>0</v>
      </c>
      <c r="D98" s="446">
        <v>0</v>
      </c>
      <c r="E98" s="447">
        <v>0</v>
      </c>
      <c r="F98" s="448">
        <v>0</v>
      </c>
      <c r="G98" s="446">
        <v>0</v>
      </c>
      <c r="H98" s="447">
        <v>0</v>
      </c>
      <c r="I98" s="448">
        <v>7.5</v>
      </c>
      <c r="J98" s="446">
        <v>0</v>
      </c>
      <c r="K98" s="447">
        <v>7.5</v>
      </c>
      <c r="L98" s="448">
        <v>0</v>
      </c>
      <c r="M98" s="446">
        <v>0</v>
      </c>
      <c r="N98" s="447">
        <v>0</v>
      </c>
      <c r="O98" s="448">
        <v>0</v>
      </c>
      <c r="P98" s="446">
        <v>0</v>
      </c>
      <c r="Q98" s="447">
        <v>0</v>
      </c>
      <c r="R98" s="449">
        <v>7.5</v>
      </c>
      <c r="S98" s="450">
        <v>0</v>
      </c>
      <c r="T98" s="451">
        <v>7.5</v>
      </c>
    </row>
    <row r="99" spans="1:20" ht="18" customHeight="1" thickBot="1" x14ac:dyDescent="0.3">
      <c r="A99" s="849"/>
      <c r="B99" s="444" t="s">
        <v>291</v>
      </c>
      <c r="C99" s="445">
        <v>0</v>
      </c>
      <c r="D99" s="446">
        <v>0</v>
      </c>
      <c r="E99" s="447">
        <v>0</v>
      </c>
      <c r="F99" s="448">
        <v>0</v>
      </c>
      <c r="G99" s="446">
        <v>0</v>
      </c>
      <c r="H99" s="447">
        <v>0</v>
      </c>
      <c r="I99" s="448">
        <v>7080</v>
      </c>
      <c r="J99" s="446">
        <v>894</v>
      </c>
      <c r="K99" s="447">
        <v>7974</v>
      </c>
      <c r="L99" s="448">
        <v>0</v>
      </c>
      <c r="M99" s="446">
        <v>0</v>
      </c>
      <c r="N99" s="447">
        <v>0</v>
      </c>
      <c r="O99" s="448">
        <v>202.1</v>
      </c>
      <c r="P99" s="446">
        <v>0</v>
      </c>
      <c r="Q99" s="447">
        <v>202.1</v>
      </c>
      <c r="R99" s="449">
        <v>7282.1</v>
      </c>
      <c r="S99" s="450">
        <v>894</v>
      </c>
      <c r="T99" s="451">
        <v>8176.1</v>
      </c>
    </row>
    <row r="100" spans="1:20" ht="18" customHeight="1" thickBot="1" x14ac:dyDescent="0.3">
      <c r="A100" s="815" t="s">
        <v>100</v>
      </c>
      <c r="B100" s="816"/>
      <c r="C100" s="422">
        <v>2013</v>
      </c>
      <c r="D100" s="343">
        <v>201</v>
      </c>
      <c r="E100" s="344">
        <v>2214</v>
      </c>
      <c r="F100" s="342">
        <v>0</v>
      </c>
      <c r="G100" s="343">
        <v>0</v>
      </c>
      <c r="H100" s="344">
        <v>0</v>
      </c>
      <c r="I100" s="342">
        <v>6175.58</v>
      </c>
      <c r="J100" s="343">
        <v>1618.27</v>
      </c>
      <c r="K100" s="344">
        <v>7793.85</v>
      </c>
      <c r="L100" s="342">
        <v>0</v>
      </c>
      <c r="M100" s="343">
        <v>0</v>
      </c>
      <c r="N100" s="344">
        <v>0</v>
      </c>
      <c r="O100" s="342">
        <v>1517.7</v>
      </c>
      <c r="P100" s="343">
        <v>150</v>
      </c>
      <c r="Q100" s="344">
        <v>1667.7</v>
      </c>
      <c r="R100" s="345">
        <v>9706.2799999999988</v>
      </c>
      <c r="S100" s="346">
        <v>1969.27</v>
      </c>
      <c r="T100" s="347">
        <v>11675.550000000001</v>
      </c>
    </row>
    <row r="101" spans="1:20" ht="18" customHeight="1" x14ac:dyDescent="0.25">
      <c r="A101" s="847" t="s">
        <v>101</v>
      </c>
      <c r="B101" s="478" t="s">
        <v>102</v>
      </c>
      <c r="C101" s="479">
        <v>0</v>
      </c>
      <c r="D101" s="480">
        <v>45</v>
      </c>
      <c r="E101" s="481">
        <v>45</v>
      </c>
      <c r="F101" s="482">
        <v>0</v>
      </c>
      <c r="G101" s="480">
        <v>0</v>
      </c>
      <c r="H101" s="481">
        <v>0</v>
      </c>
      <c r="I101" s="482">
        <v>647</v>
      </c>
      <c r="J101" s="480">
        <v>169</v>
      </c>
      <c r="K101" s="481">
        <v>816</v>
      </c>
      <c r="L101" s="482">
        <v>0</v>
      </c>
      <c r="M101" s="480">
        <v>0</v>
      </c>
      <c r="N101" s="481">
        <v>0</v>
      </c>
      <c r="O101" s="482">
        <v>0</v>
      </c>
      <c r="P101" s="480">
        <v>0</v>
      </c>
      <c r="Q101" s="481">
        <v>0</v>
      </c>
      <c r="R101" s="483">
        <v>647</v>
      </c>
      <c r="S101" s="484">
        <v>214</v>
      </c>
      <c r="T101" s="485">
        <v>861</v>
      </c>
    </row>
    <row r="102" spans="1:20" ht="18" customHeight="1" x14ac:dyDescent="0.25">
      <c r="A102" s="848"/>
      <c r="B102" s="437" t="s">
        <v>103</v>
      </c>
      <c r="C102" s="438">
        <v>60</v>
      </c>
      <c r="D102" s="439">
        <v>0</v>
      </c>
      <c r="E102" s="440">
        <v>60</v>
      </c>
      <c r="F102" s="441">
        <v>0</v>
      </c>
      <c r="G102" s="439">
        <v>0</v>
      </c>
      <c r="H102" s="440">
        <v>0</v>
      </c>
      <c r="I102" s="441">
        <v>0</v>
      </c>
      <c r="J102" s="439">
        <v>0</v>
      </c>
      <c r="K102" s="440">
        <v>0</v>
      </c>
      <c r="L102" s="441">
        <v>0</v>
      </c>
      <c r="M102" s="439">
        <v>0</v>
      </c>
      <c r="N102" s="440">
        <v>0</v>
      </c>
      <c r="O102" s="441">
        <v>0</v>
      </c>
      <c r="P102" s="439">
        <v>0</v>
      </c>
      <c r="Q102" s="440">
        <v>0</v>
      </c>
      <c r="R102" s="460">
        <v>60</v>
      </c>
      <c r="S102" s="461">
        <v>0</v>
      </c>
      <c r="T102" s="443">
        <v>60</v>
      </c>
    </row>
    <row r="103" spans="1:20" ht="18" customHeight="1" x14ac:dyDescent="0.25">
      <c r="A103" s="848"/>
      <c r="B103" s="444" t="s">
        <v>101</v>
      </c>
      <c r="C103" s="445">
        <v>0</v>
      </c>
      <c r="D103" s="446">
        <v>0</v>
      </c>
      <c r="E103" s="447">
        <v>0</v>
      </c>
      <c r="F103" s="448">
        <v>0</v>
      </c>
      <c r="G103" s="446">
        <v>0</v>
      </c>
      <c r="H103" s="447">
        <v>0</v>
      </c>
      <c r="I103" s="448">
        <v>0</v>
      </c>
      <c r="J103" s="446">
        <v>0</v>
      </c>
      <c r="K103" s="447">
        <v>0</v>
      </c>
      <c r="L103" s="448">
        <v>0</v>
      </c>
      <c r="M103" s="446">
        <v>0</v>
      </c>
      <c r="N103" s="447">
        <v>0</v>
      </c>
      <c r="O103" s="448">
        <v>79.7</v>
      </c>
      <c r="P103" s="446">
        <v>10</v>
      </c>
      <c r="Q103" s="447">
        <v>89.7</v>
      </c>
      <c r="R103" s="449">
        <v>79.7</v>
      </c>
      <c r="S103" s="450">
        <v>10</v>
      </c>
      <c r="T103" s="451">
        <v>89.7</v>
      </c>
    </row>
    <row r="104" spans="1:20" ht="18" customHeight="1" x14ac:dyDescent="0.25">
      <c r="A104" s="848"/>
      <c r="B104" s="444" t="s">
        <v>340</v>
      </c>
      <c r="C104" s="445">
        <v>302.5</v>
      </c>
      <c r="D104" s="446">
        <v>0</v>
      </c>
      <c r="E104" s="447">
        <v>302.5</v>
      </c>
      <c r="F104" s="448">
        <v>0</v>
      </c>
      <c r="G104" s="446">
        <v>0</v>
      </c>
      <c r="H104" s="447">
        <v>0</v>
      </c>
      <c r="I104" s="448">
        <v>2146.4</v>
      </c>
      <c r="J104" s="446">
        <v>506.72</v>
      </c>
      <c r="K104" s="447">
        <v>2653.12</v>
      </c>
      <c r="L104" s="448">
        <v>0</v>
      </c>
      <c r="M104" s="446">
        <v>0</v>
      </c>
      <c r="N104" s="447">
        <v>0</v>
      </c>
      <c r="O104" s="448">
        <v>1176</v>
      </c>
      <c r="P104" s="446">
        <v>140</v>
      </c>
      <c r="Q104" s="447">
        <v>1316</v>
      </c>
      <c r="R104" s="449">
        <v>3624.9</v>
      </c>
      <c r="S104" s="450">
        <v>646.72</v>
      </c>
      <c r="T104" s="451">
        <v>4271.62</v>
      </c>
    </row>
    <row r="105" spans="1:20" ht="18" customHeight="1" x14ac:dyDescent="0.25">
      <c r="A105" s="848"/>
      <c r="B105" s="444" t="s">
        <v>105</v>
      </c>
      <c r="C105" s="445">
        <v>470</v>
      </c>
      <c r="D105" s="446">
        <v>60</v>
      </c>
      <c r="E105" s="447">
        <v>530</v>
      </c>
      <c r="F105" s="448">
        <v>0</v>
      </c>
      <c r="G105" s="446">
        <v>0</v>
      </c>
      <c r="H105" s="447">
        <v>0</v>
      </c>
      <c r="I105" s="448">
        <v>370</v>
      </c>
      <c r="J105" s="446">
        <v>51.5</v>
      </c>
      <c r="K105" s="447">
        <v>421.5</v>
      </c>
      <c r="L105" s="448">
        <v>0</v>
      </c>
      <c r="M105" s="446">
        <v>0</v>
      </c>
      <c r="N105" s="447">
        <v>0</v>
      </c>
      <c r="O105" s="448">
        <v>15</v>
      </c>
      <c r="P105" s="446">
        <v>0</v>
      </c>
      <c r="Q105" s="447">
        <v>15</v>
      </c>
      <c r="R105" s="449">
        <v>855</v>
      </c>
      <c r="S105" s="450">
        <v>111.5</v>
      </c>
      <c r="T105" s="451">
        <v>966.5</v>
      </c>
    </row>
    <row r="106" spans="1:20" ht="18" customHeight="1" x14ac:dyDescent="0.25">
      <c r="A106" s="848"/>
      <c r="B106" s="444" t="s">
        <v>106</v>
      </c>
      <c r="C106" s="445">
        <v>20</v>
      </c>
      <c r="D106" s="446">
        <v>0</v>
      </c>
      <c r="E106" s="447">
        <v>20</v>
      </c>
      <c r="F106" s="448">
        <v>0</v>
      </c>
      <c r="G106" s="446">
        <v>0</v>
      </c>
      <c r="H106" s="447">
        <v>0</v>
      </c>
      <c r="I106" s="448">
        <v>735</v>
      </c>
      <c r="J106" s="446">
        <v>0</v>
      </c>
      <c r="K106" s="447">
        <v>735</v>
      </c>
      <c r="L106" s="448">
        <v>0</v>
      </c>
      <c r="M106" s="446">
        <v>0</v>
      </c>
      <c r="N106" s="447">
        <v>0</v>
      </c>
      <c r="O106" s="448">
        <v>0</v>
      </c>
      <c r="P106" s="446">
        <v>0</v>
      </c>
      <c r="Q106" s="447">
        <v>0</v>
      </c>
      <c r="R106" s="449">
        <v>755</v>
      </c>
      <c r="S106" s="450">
        <v>0</v>
      </c>
      <c r="T106" s="451">
        <v>755</v>
      </c>
    </row>
    <row r="107" spans="1:20" ht="18" customHeight="1" x14ac:dyDescent="0.25">
      <c r="A107" s="848"/>
      <c r="B107" s="444" t="s">
        <v>107</v>
      </c>
      <c r="C107" s="445">
        <v>608</v>
      </c>
      <c r="D107" s="446">
        <v>96</v>
      </c>
      <c r="E107" s="447">
        <v>704</v>
      </c>
      <c r="F107" s="448">
        <v>0</v>
      </c>
      <c r="G107" s="446">
        <v>0</v>
      </c>
      <c r="H107" s="447">
        <v>0</v>
      </c>
      <c r="I107" s="448">
        <v>721</v>
      </c>
      <c r="J107" s="446">
        <v>199.5</v>
      </c>
      <c r="K107" s="447">
        <v>920.5</v>
      </c>
      <c r="L107" s="448">
        <v>0</v>
      </c>
      <c r="M107" s="446">
        <v>0</v>
      </c>
      <c r="N107" s="447">
        <v>0</v>
      </c>
      <c r="O107" s="448">
        <v>47</v>
      </c>
      <c r="P107" s="446">
        <v>0</v>
      </c>
      <c r="Q107" s="447">
        <v>47</v>
      </c>
      <c r="R107" s="449">
        <v>1376</v>
      </c>
      <c r="S107" s="450">
        <v>295.5</v>
      </c>
      <c r="T107" s="451">
        <v>1671.5</v>
      </c>
    </row>
    <row r="108" spans="1:20" ht="18" customHeight="1" x14ac:dyDescent="0.25">
      <c r="A108" s="848"/>
      <c r="B108" s="444" t="s">
        <v>108</v>
      </c>
      <c r="C108" s="445">
        <v>137.5</v>
      </c>
      <c r="D108" s="446">
        <v>0</v>
      </c>
      <c r="E108" s="447">
        <v>137.5</v>
      </c>
      <c r="F108" s="448">
        <v>0</v>
      </c>
      <c r="G108" s="446">
        <v>0</v>
      </c>
      <c r="H108" s="447">
        <v>0</v>
      </c>
      <c r="I108" s="448">
        <v>0</v>
      </c>
      <c r="J108" s="446">
        <v>0</v>
      </c>
      <c r="K108" s="447">
        <v>0</v>
      </c>
      <c r="L108" s="448">
        <v>0</v>
      </c>
      <c r="M108" s="446">
        <v>0</v>
      </c>
      <c r="N108" s="447">
        <v>0</v>
      </c>
      <c r="O108" s="448">
        <v>0</v>
      </c>
      <c r="P108" s="446">
        <v>0</v>
      </c>
      <c r="Q108" s="447">
        <v>0</v>
      </c>
      <c r="R108" s="449">
        <v>137.5</v>
      </c>
      <c r="S108" s="450">
        <v>0</v>
      </c>
      <c r="T108" s="451">
        <v>137.5</v>
      </c>
    </row>
    <row r="109" spans="1:20" ht="18" customHeight="1" x14ac:dyDescent="0.25">
      <c r="A109" s="848"/>
      <c r="B109" s="444" t="s">
        <v>109</v>
      </c>
      <c r="C109" s="445">
        <v>415</v>
      </c>
      <c r="D109" s="446">
        <v>0</v>
      </c>
      <c r="E109" s="447">
        <v>415</v>
      </c>
      <c r="F109" s="448">
        <v>0</v>
      </c>
      <c r="G109" s="446">
        <v>0</v>
      </c>
      <c r="H109" s="447">
        <v>0</v>
      </c>
      <c r="I109" s="448">
        <v>1556.18</v>
      </c>
      <c r="J109" s="446">
        <v>691.55</v>
      </c>
      <c r="K109" s="447">
        <v>2247.73</v>
      </c>
      <c r="L109" s="448">
        <v>0</v>
      </c>
      <c r="M109" s="446">
        <v>0</v>
      </c>
      <c r="N109" s="447">
        <v>0</v>
      </c>
      <c r="O109" s="448">
        <v>0</v>
      </c>
      <c r="P109" s="446">
        <v>0</v>
      </c>
      <c r="Q109" s="447">
        <v>0</v>
      </c>
      <c r="R109" s="449">
        <v>1971.18</v>
      </c>
      <c r="S109" s="450">
        <v>691.55</v>
      </c>
      <c r="T109" s="451">
        <v>2662.73</v>
      </c>
    </row>
    <row r="110" spans="1:20" ht="18" customHeight="1" thickBot="1" x14ac:dyDescent="0.3">
      <c r="A110" s="849"/>
      <c r="B110" s="444" t="s">
        <v>110</v>
      </c>
      <c r="C110" s="445">
        <v>0</v>
      </c>
      <c r="D110" s="446">
        <v>0</v>
      </c>
      <c r="E110" s="447">
        <v>0</v>
      </c>
      <c r="F110" s="448">
        <v>0</v>
      </c>
      <c r="G110" s="446">
        <v>0</v>
      </c>
      <c r="H110" s="447">
        <v>0</v>
      </c>
      <c r="I110" s="448">
        <v>0</v>
      </c>
      <c r="J110" s="446">
        <v>0</v>
      </c>
      <c r="K110" s="447">
        <v>0</v>
      </c>
      <c r="L110" s="448">
        <v>0</v>
      </c>
      <c r="M110" s="446">
        <v>0</v>
      </c>
      <c r="N110" s="447">
        <v>0</v>
      </c>
      <c r="O110" s="448">
        <v>200</v>
      </c>
      <c r="P110" s="446">
        <v>0</v>
      </c>
      <c r="Q110" s="447">
        <v>200</v>
      </c>
      <c r="R110" s="449">
        <v>200</v>
      </c>
      <c r="S110" s="450">
        <v>0</v>
      </c>
      <c r="T110" s="451">
        <v>200</v>
      </c>
    </row>
    <row r="111" spans="1:20" ht="18" customHeight="1" thickBot="1" x14ac:dyDescent="0.3">
      <c r="A111" s="815" t="s">
        <v>112</v>
      </c>
      <c r="B111" s="816"/>
      <c r="C111" s="422">
        <v>110932.68000000001</v>
      </c>
      <c r="D111" s="343">
        <v>35907.599999999999</v>
      </c>
      <c r="E111" s="344">
        <v>146840.27999999997</v>
      </c>
      <c r="F111" s="342">
        <v>0</v>
      </c>
      <c r="G111" s="343">
        <v>0</v>
      </c>
      <c r="H111" s="344">
        <v>0</v>
      </c>
      <c r="I111" s="342">
        <v>17114.28</v>
      </c>
      <c r="J111" s="343">
        <v>6145.43</v>
      </c>
      <c r="K111" s="344">
        <v>23259.71</v>
      </c>
      <c r="L111" s="342">
        <v>57993.99</v>
      </c>
      <c r="M111" s="343">
        <v>13804.560000000001</v>
      </c>
      <c r="N111" s="344">
        <v>71798.55</v>
      </c>
      <c r="O111" s="342">
        <v>97035.669999999984</v>
      </c>
      <c r="P111" s="343">
        <v>23453.839999999997</v>
      </c>
      <c r="Q111" s="344">
        <v>120489.50999999998</v>
      </c>
      <c r="R111" s="345">
        <v>283076.62</v>
      </c>
      <c r="S111" s="346">
        <v>79311.429999999993</v>
      </c>
      <c r="T111" s="347">
        <v>362388.04999999993</v>
      </c>
    </row>
    <row r="112" spans="1:20" ht="18" customHeight="1" x14ac:dyDescent="0.25">
      <c r="A112" s="847" t="s">
        <v>113</v>
      </c>
      <c r="B112" s="444" t="s">
        <v>114</v>
      </c>
      <c r="C112" s="445">
        <v>42</v>
      </c>
      <c r="D112" s="446">
        <v>5</v>
      </c>
      <c r="E112" s="447">
        <v>47</v>
      </c>
      <c r="F112" s="448">
        <v>0</v>
      </c>
      <c r="G112" s="446">
        <v>0</v>
      </c>
      <c r="H112" s="447">
        <v>0</v>
      </c>
      <c r="I112" s="448">
        <v>0</v>
      </c>
      <c r="J112" s="446">
        <v>0</v>
      </c>
      <c r="K112" s="447">
        <v>0</v>
      </c>
      <c r="L112" s="448">
        <v>0</v>
      </c>
      <c r="M112" s="446">
        <v>0</v>
      </c>
      <c r="N112" s="447">
        <v>0</v>
      </c>
      <c r="O112" s="448">
        <v>0</v>
      </c>
      <c r="P112" s="446">
        <v>0</v>
      </c>
      <c r="Q112" s="447">
        <v>0</v>
      </c>
      <c r="R112" s="449">
        <v>42</v>
      </c>
      <c r="S112" s="450">
        <v>5</v>
      </c>
      <c r="T112" s="451">
        <v>47</v>
      </c>
    </row>
    <row r="113" spans="1:20" ht="18" customHeight="1" x14ac:dyDescent="0.25">
      <c r="A113" s="848"/>
      <c r="B113" s="444" t="s">
        <v>115</v>
      </c>
      <c r="C113" s="445">
        <v>51</v>
      </c>
      <c r="D113" s="446">
        <v>5</v>
      </c>
      <c r="E113" s="447">
        <v>56</v>
      </c>
      <c r="F113" s="448">
        <v>0</v>
      </c>
      <c r="G113" s="446">
        <v>0</v>
      </c>
      <c r="H113" s="447">
        <v>0</v>
      </c>
      <c r="I113" s="448">
        <v>0</v>
      </c>
      <c r="J113" s="446">
        <v>0</v>
      </c>
      <c r="K113" s="447">
        <v>0</v>
      </c>
      <c r="L113" s="448">
        <v>0</v>
      </c>
      <c r="M113" s="446">
        <v>0</v>
      </c>
      <c r="N113" s="447">
        <v>0</v>
      </c>
      <c r="O113" s="448">
        <v>0</v>
      </c>
      <c r="P113" s="446">
        <v>0</v>
      </c>
      <c r="Q113" s="447">
        <v>0</v>
      </c>
      <c r="R113" s="449">
        <v>51</v>
      </c>
      <c r="S113" s="450">
        <v>5</v>
      </c>
      <c r="T113" s="451">
        <v>56</v>
      </c>
    </row>
    <row r="114" spans="1:20" ht="18" customHeight="1" x14ac:dyDescent="0.25">
      <c r="A114" s="848"/>
      <c r="B114" s="444" t="s">
        <v>116</v>
      </c>
      <c r="C114" s="445">
        <v>64</v>
      </c>
      <c r="D114" s="446">
        <v>3.5</v>
      </c>
      <c r="E114" s="447">
        <v>67.5</v>
      </c>
      <c r="F114" s="448">
        <v>0</v>
      </c>
      <c r="G114" s="446">
        <v>0</v>
      </c>
      <c r="H114" s="447">
        <v>0</v>
      </c>
      <c r="I114" s="448">
        <v>0</v>
      </c>
      <c r="J114" s="446">
        <v>0</v>
      </c>
      <c r="K114" s="447">
        <v>0</v>
      </c>
      <c r="L114" s="448">
        <v>0</v>
      </c>
      <c r="M114" s="446">
        <v>0</v>
      </c>
      <c r="N114" s="447">
        <v>0</v>
      </c>
      <c r="O114" s="448">
        <v>0</v>
      </c>
      <c r="P114" s="446">
        <v>0</v>
      </c>
      <c r="Q114" s="447">
        <v>0</v>
      </c>
      <c r="R114" s="449">
        <v>64</v>
      </c>
      <c r="S114" s="450">
        <v>3.5</v>
      </c>
      <c r="T114" s="451">
        <v>67.5</v>
      </c>
    </row>
    <row r="115" spans="1:20" ht="18" customHeight="1" x14ac:dyDescent="0.25">
      <c r="A115" s="848"/>
      <c r="B115" s="486" t="s">
        <v>117</v>
      </c>
      <c r="C115" s="487">
        <v>7970</v>
      </c>
      <c r="D115" s="488">
        <v>10270</v>
      </c>
      <c r="E115" s="489">
        <v>18240</v>
      </c>
      <c r="F115" s="490">
        <v>0</v>
      </c>
      <c r="G115" s="488">
        <v>0</v>
      </c>
      <c r="H115" s="489">
        <v>0</v>
      </c>
      <c r="I115" s="490">
        <v>1905</v>
      </c>
      <c r="J115" s="488">
        <v>2825</v>
      </c>
      <c r="K115" s="489">
        <v>4730</v>
      </c>
      <c r="L115" s="490">
        <v>0</v>
      </c>
      <c r="M115" s="488">
        <v>0</v>
      </c>
      <c r="N115" s="489">
        <v>0</v>
      </c>
      <c r="O115" s="490">
        <v>6282.8799999999992</v>
      </c>
      <c r="P115" s="488">
        <v>4958.83</v>
      </c>
      <c r="Q115" s="489">
        <v>11241.71</v>
      </c>
      <c r="R115" s="491">
        <v>16157.88</v>
      </c>
      <c r="S115" s="492">
        <v>18053.830000000002</v>
      </c>
      <c r="T115" s="493">
        <v>34211.71</v>
      </c>
    </row>
    <row r="116" spans="1:20" ht="18" customHeight="1" x14ac:dyDescent="0.25">
      <c r="A116" s="848"/>
      <c r="B116" s="470" t="s">
        <v>118</v>
      </c>
      <c r="C116" s="471">
        <v>30.95</v>
      </c>
      <c r="D116" s="472">
        <v>5.5</v>
      </c>
      <c r="E116" s="473">
        <v>36.450000000000003</v>
      </c>
      <c r="F116" s="474">
        <v>0</v>
      </c>
      <c r="G116" s="472">
        <v>0</v>
      </c>
      <c r="H116" s="473">
        <v>0</v>
      </c>
      <c r="I116" s="474">
        <v>0</v>
      </c>
      <c r="J116" s="472">
        <v>9</v>
      </c>
      <c r="K116" s="473">
        <v>9</v>
      </c>
      <c r="L116" s="474">
        <v>0</v>
      </c>
      <c r="M116" s="472">
        <v>0</v>
      </c>
      <c r="N116" s="473">
        <v>0</v>
      </c>
      <c r="O116" s="474">
        <v>74.55</v>
      </c>
      <c r="P116" s="472">
        <v>0</v>
      </c>
      <c r="Q116" s="473">
        <v>74.55</v>
      </c>
      <c r="R116" s="475">
        <v>105.5</v>
      </c>
      <c r="S116" s="476">
        <v>14.5</v>
      </c>
      <c r="T116" s="477">
        <v>120</v>
      </c>
    </row>
    <row r="117" spans="1:20" ht="18" customHeight="1" x14ac:dyDescent="0.25">
      <c r="A117" s="848"/>
      <c r="B117" s="444" t="s">
        <v>119</v>
      </c>
      <c r="C117" s="445">
        <v>3346.75</v>
      </c>
      <c r="D117" s="446">
        <v>65</v>
      </c>
      <c r="E117" s="447">
        <v>3411.75</v>
      </c>
      <c r="F117" s="448">
        <v>0</v>
      </c>
      <c r="G117" s="446">
        <v>0</v>
      </c>
      <c r="H117" s="447">
        <v>0</v>
      </c>
      <c r="I117" s="448">
        <v>0</v>
      </c>
      <c r="J117" s="446">
        <v>0</v>
      </c>
      <c r="K117" s="447">
        <v>0</v>
      </c>
      <c r="L117" s="448">
        <v>0</v>
      </c>
      <c r="M117" s="446">
        <v>0</v>
      </c>
      <c r="N117" s="447">
        <v>0</v>
      </c>
      <c r="O117" s="448">
        <v>14995.4</v>
      </c>
      <c r="P117" s="446">
        <v>2814.4</v>
      </c>
      <c r="Q117" s="447">
        <v>17809.8</v>
      </c>
      <c r="R117" s="449">
        <v>18342.150000000001</v>
      </c>
      <c r="S117" s="450">
        <v>2879.4</v>
      </c>
      <c r="T117" s="451">
        <v>21221.55</v>
      </c>
    </row>
    <row r="118" spans="1:20" ht="18" customHeight="1" x14ac:dyDescent="0.25">
      <c r="A118" s="848"/>
      <c r="B118" s="444" t="s">
        <v>113</v>
      </c>
      <c r="C118" s="445">
        <v>234.5</v>
      </c>
      <c r="D118" s="446">
        <v>29.5</v>
      </c>
      <c r="E118" s="447">
        <v>264</v>
      </c>
      <c r="F118" s="448">
        <v>0</v>
      </c>
      <c r="G118" s="446">
        <v>0</v>
      </c>
      <c r="H118" s="447">
        <v>0</v>
      </c>
      <c r="I118" s="448">
        <v>100</v>
      </c>
      <c r="J118" s="446">
        <v>0</v>
      </c>
      <c r="K118" s="447">
        <v>100</v>
      </c>
      <c r="L118" s="448">
        <v>0</v>
      </c>
      <c r="M118" s="446">
        <v>0</v>
      </c>
      <c r="N118" s="447">
        <v>0</v>
      </c>
      <c r="O118" s="448">
        <v>0</v>
      </c>
      <c r="P118" s="446">
        <v>0</v>
      </c>
      <c r="Q118" s="447">
        <v>0</v>
      </c>
      <c r="R118" s="449">
        <v>334.5</v>
      </c>
      <c r="S118" s="450">
        <v>29.5</v>
      </c>
      <c r="T118" s="451">
        <v>364</v>
      </c>
    </row>
    <row r="119" spans="1:20" ht="18" customHeight="1" x14ac:dyDescent="0.25">
      <c r="A119" s="848"/>
      <c r="B119" s="444" t="s">
        <v>120</v>
      </c>
      <c r="C119" s="445">
        <v>10676.63</v>
      </c>
      <c r="D119" s="446">
        <v>1189.3</v>
      </c>
      <c r="E119" s="447">
        <v>11865.929999999998</v>
      </c>
      <c r="F119" s="448">
        <v>0</v>
      </c>
      <c r="G119" s="446">
        <v>0</v>
      </c>
      <c r="H119" s="447">
        <v>0</v>
      </c>
      <c r="I119" s="448">
        <v>500</v>
      </c>
      <c r="J119" s="446">
        <v>300</v>
      </c>
      <c r="K119" s="447">
        <v>800</v>
      </c>
      <c r="L119" s="448">
        <v>6606.04</v>
      </c>
      <c r="M119" s="446">
        <v>4073.3</v>
      </c>
      <c r="N119" s="447">
        <v>10679.34</v>
      </c>
      <c r="O119" s="448">
        <v>15518.92</v>
      </c>
      <c r="P119" s="446">
        <v>2263.4</v>
      </c>
      <c r="Q119" s="447">
        <v>17782.32</v>
      </c>
      <c r="R119" s="449">
        <v>33301.589999999997</v>
      </c>
      <c r="S119" s="450">
        <v>7826.0000000000009</v>
      </c>
      <c r="T119" s="451">
        <v>41127.589999999997</v>
      </c>
    </row>
    <row r="120" spans="1:20" ht="18" customHeight="1" x14ac:dyDescent="0.25">
      <c r="A120" s="848"/>
      <c r="B120" s="494" t="s">
        <v>121</v>
      </c>
      <c r="C120" s="495">
        <v>71104.38</v>
      </c>
      <c r="D120" s="496">
        <v>20439.68</v>
      </c>
      <c r="E120" s="497">
        <v>91544.06</v>
      </c>
      <c r="F120" s="498">
        <v>0</v>
      </c>
      <c r="G120" s="496">
        <v>0</v>
      </c>
      <c r="H120" s="497">
        <v>0</v>
      </c>
      <c r="I120" s="498">
        <v>2700</v>
      </c>
      <c r="J120" s="496">
        <v>291.43</v>
      </c>
      <c r="K120" s="497">
        <v>2991.43</v>
      </c>
      <c r="L120" s="498">
        <v>0</v>
      </c>
      <c r="M120" s="496">
        <v>0</v>
      </c>
      <c r="N120" s="497">
        <v>0</v>
      </c>
      <c r="O120" s="498">
        <v>4197.6000000000004</v>
      </c>
      <c r="P120" s="496">
        <v>1804.14</v>
      </c>
      <c r="Q120" s="497">
        <v>6001.7400000000007</v>
      </c>
      <c r="R120" s="499">
        <v>78001.98000000001</v>
      </c>
      <c r="S120" s="500">
        <v>22535.25</v>
      </c>
      <c r="T120" s="501">
        <v>100537.23</v>
      </c>
    </row>
    <row r="121" spans="1:20" ht="18" customHeight="1" x14ac:dyDescent="0.25">
      <c r="A121" s="848"/>
      <c r="B121" s="494" t="s">
        <v>122</v>
      </c>
      <c r="C121" s="495">
        <v>0</v>
      </c>
      <c r="D121" s="496">
        <v>0</v>
      </c>
      <c r="E121" s="497">
        <v>0</v>
      </c>
      <c r="F121" s="498">
        <v>0</v>
      </c>
      <c r="G121" s="496">
        <v>0</v>
      </c>
      <c r="H121" s="497">
        <v>0</v>
      </c>
      <c r="I121" s="498">
        <v>0</v>
      </c>
      <c r="J121" s="496">
        <v>0</v>
      </c>
      <c r="K121" s="497">
        <v>0</v>
      </c>
      <c r="L121" s="498">
        <v>0</v>
      </c>
      <c r="M121" s="496">
        <v>0</v>
      </c>
      <c r="N121" s="497">
        <v>0</v>
      </c>
      <c r="O121" s="498">
        <v>0</v>
      </c>
      <c r="P121" s="496">
        <v>0</v>
      </c>
      <c r="Q121" s="497">
        <v>0</v>
      </c>
      <c r="R121" s="499">
        <v>0</v>
      </c>
      <c r="S121" s="500">
        <v>0</v>
      </c>
      <c r="T121" s="501">
        <v>0</v>
      </c>
    </row>
    <row r="122" spans="1:20" ht="18" customHeight="1" x14ac:dyDescent="0.25">
      <c r="A122" s="848"/>
      <c r="B122" s="494" t="s">
        <v>123</v>
      </c>
      <c r="C122" s="495">
        <v>433.2</v>
      </c>
      <c r="D122" s="496">
        <v>55.7</v>
      </c>
      <c r="E122" s="497">
        <v>488.9</v>
      </c>
      <c r="F122" s="498">
        <v>0</v>
      </c>
      <c r="G122" s="496">
        <v>0</v>
      </c>
      <c r="H122" s="497">
        <v>0</v>
      </c>
      <c r="I122" s="498">
        <v>0</v>
      </c>
      <c r="J122" s="496">
        <v>0</v>
      </c>
      <c r="K122" s="497">
        <v>0</v>
      </c>
      <c r="L122" s="498">
        <v>0</v>
      </c>
      <c r="M122" s="496">
        <v>0</v>
      </c>
      <c r="N122" s="497">
        <v>0</v>
      </c>
      <c r="O122" s="498">
        <v>2275.5</v>
      </c>
      <c r="P122" s="496">
        <v>299</v>
      </c>
      <c r="Q122" s="497">
        <v>2574.5</v>
      </c>
      <c r="R122" s="499">
        <v>2708.7</v>
      </c>
      <c r="S122" s="500">
        <v>354.7</v>
      </c>
      <c r="T122" s="501">
        <v>3063.4</v>
      </c>
    </row>
    <row r="123" spans="1:20" ht="18" customHeight="1" x14ac:dyDescent="0.25">
      <c r="A123" s="848"/>
      <c r="B123" s="494" t="s">
        <v>124</v>
      </c>
      <c r="C123" s="495">
        <v>6814.8</v>
      </c>
      <c r="D123" s="496">
        <v>3023</v>
      </c>
      <c r="E123" s="497">
        <v>9837.7999999999993</v>
      </c>
      <c r="F123" s="498">
        <v>0</v>
      </c>
      <c r="G123" s="496">
        <v>0</v>
      </c>
      <c r="H123" s="497">
        <v>0</v>
      </c>
      <c r="I123" s="498">
        <v>8840</v>
      </c>
      <c r="J123" s="496">
        <v>2070</v>
      </c>
      <c r="K123" s="497">
        <v>10910</v>
      </c>
      <c r="L123" s="498">
        <v>0</v>
      </c>
      <c r="M123" s="496">
        <v>0</v>
      </c>
      <c r="N123" s="497">
        <v>0</v>
      </c>
      <c r="O123" s="498">
        <v>2180</v>
      </c>
      <c r="P123" s="496">
        <v>3600</v>
      </c>
      <c r="Q123" s="497">
        <v>5780</v>
      </c>
      <c r="R123" s="499">
        <v>17834.8</v>
      </c>
      <c r="S123" s="500">
        <v>8693</v>
      </c>
      <c r="T123" s="501">
        <v>26527.8</v>
      </c>
    </row>
    <row r="124" spans="1:20" ht="18" customHeight="1" thickBot="1" x14ac:dyDescent="0.3">
      <c r="A124" s="849"/>
      <c r="B124" s="494" t="s">
        <v>125</v>
      </c>
      <c r="C124" s="495">
        <v>10164.469999999999</v>
      </c>
      <c r="D124" s="496">
        <v>816.42000000000007</v>
      </c>
      <c r="E124" s="497">
        <v>10980.89</v>
      </c>
      <c r="F124" s="498">
        <v>0</v>
      </c>
      <c r="G124" s="496">
        <v>0</v>
      </c>
      <c r="H124" s="497">
        <v>0</v>
      </c>
      <c r="I124" s="498">
        <v>3069.2799999999997</v>
      </c>
      <c r="J124" s="496">
        <v>650</v>
      </c>
      <c r="K124" s="497">
        <v>3719.2799999999997</v>
      </c>
      <c r="L124" s="498">
        <v>51387.95</v>
      </c>
      <c r="M124" s="496">
        <v>9731.26</v>
      </c>
      <c r="N124" s="497">
        <v>61119.21</v>
      </c>
      <c r="O124" s="498">
        <v>51510.819999999992</v>
      </c>
      <c r="P124" s="496">
        <v>7714.07</v>
      </c>
      <c r="Q124" s="497">
        <v>59224.889999999992</v>
      </c>
      <c r="R124" s="499">
        <v>116132.51999999999</v>
      </c>
      <c r="S124" s="500">
        <v>18911.75</v>
      </c>
      <c r="T124" s="501">
        <v>135044.26999999999</v>
      </c>
    </row>
    <row r="125" spans="1:20" ht="18" customHeight="1" thickBot="1" x14ac:dyDescent="0.3">
      <c r="A125" s="815" t="s">
        <v>392</v>
      </c>
      <c r="B125" s="816"/>
      <c r="C125" s="422">
        <v>32470.93</v>
      </c>
      <c r="D125" s="343">
        <v>20468.73</v>
      </c>
      <c r="E125" s="344">
        <v>52939.659999999996</v>
      </c>
      <c r="F125" s="342">
        <v>0</v>
      </c>
      <c r="G125" s="343">
        <v>0</v>
      </c>
      <c r="H125" s="344">
        <v>0</v>
      </c>
      <c r="I125" s="342">
        <v>10218.119999999999</v>
      </c>
      <c r="J125" s="343">
        <v>5198.8</v>
      </c>
      <c r="K125" s="344">
        <v>15416.92</v>
      </c>
      <c r="L125" s="342">
        <v>0</v>
      </c>
      <c r="M125" s="343">
        <v>0</v>
      </c>
      <c r="N125" s="344">
        <v>0</v>
      </c>
      <c r="O125" s="342">
        <v>759</v>
      </c>
      <c r="P125" s="343">
        <v>48.5</v>
      </c>
      <c r="Q125" s="344">
        <v>807.5</v>
      </c>
      <c r="R125" s="345">
        <v>43448.05</v>
      </c>
      <c r="S125" s="346">
        <v>25716.03</v>
      </c>
      <c r="T125" s="347">
        <v>69164.08</v>
      </c>
    </row>
    <row r="126" spans="1:20" ht="18" customHeight="1" x14ac:dyDescent="0.25">
      <c r="A126" s="847" t="s">
        <v>127</v>
      </c>
      <c r="B126" s="494" t="s">
        <v>128</v>
      </c>
      <c r="C126" s="495">
        <v>2200.6999999999998</v>
      </c>
      <c r="D126" s="496">
        <v>929.1</v>
      </c>
      <c r="E126" s="497">
        <v>3129.7999999999997</v>
      </c>
      <c r="F126" s="498">
        <v>0</v>
      </c>
      <c r="G126" s="496">
        <v>0</v>
      </c>
      <c r="H126" s="497">
        <v>0</v>
      </c>
      <c r="I126" s="498">
        <v>556</v>
      </c>
      <c r="J126" s="496">
        <v>141</v>
      </c>
      <c r="K126" s="497">
        <v>697</v>
      </c>
      <c r="L126" s="498">
        <v>0</v>
      </c>
      <c r="M126" s="496">
        <v>0</v>
      </c>
      <c r="N126" s="497">
        <v>0</v>
      </c>
      <c r="O126" s="498">
        <v>0</v>
      </c>
      <c r="P126" s="496">
        <v>0</v>
      </c>
      <c r="Q126" s="497">
        <v>0</v>
      </c>
      <c r="R126" s="499">
        <v>2756.7</v>
      </c>
      <c r="S126" s="500">
        <v>1070.0999999999999</v>
      </c>
      <c r="T126" s="501">
        <v>3826.7999999999997</v>
      </c>
    </row>
    <row r="127" spans="1:20" ht="18" customHeight="1" x14ac:dyDescent="0.25">
      <c r="A127" s="848"/>
      <c r="B127" s="494" t="s">
        <v>129</v>
      </c>
      <c r="C127" s="495">
        <v>386.6</v>
      </c>
      <c r="D127" s="496">
        <v>51.3</v>
      </c>
      <c r="E127" s="497">
        <v>437.90000000000003</v>
      </c>
      <c r="F127" s="498">
        <v>0</v>
      </c>
      <c r="G127" s="496">
        <v>0</v>
      </c>
      <c r="H127" s="497">
        <v>0</v>
      </c>
      <c r="I127" s="498">
        <v>0</v>
      </c>
      <c r="J127" s="496">
        <v>0</v>
      </c>
      <c r="K127" s="497">
        <v>0</v>
      </c>
      <c r="L127" s="498">
        <v>0</v>
      </c>
      <c r="M127" s="496">
        <v>0</v>
      </c>
      <c r="N127" s="497">
        <v>0</v>
      </c>
      <c r="O127" s="498">
        <v>0</v>
      </c>
      <c r="P127" s="496">
        <v>0</v>
      </c>
      <c r="Q127" s="497">
        <v>0</v>
      </c>
      <c r="R127" s="499">
        <v>386.6</v>
      </c>
      <c r="S127" s="500">
        <v>51.3</v>
      </c>
      <c r="T127" s="501">
        <v>437.90000000000003</v>
      </c>
    </row>
    <row r="128" spans="1:20" ht="18" customHeight="1" x14ac:dyDescent="0.25">
      <c r="A128" s="848"/>
      <c r="B128" s="494" t="s">
        <v>130</v>
      </c>
      <c r="C128" s="495">
        <v>417.8</v>
      </c>
      <c r="D128" s="496">
        <v>17.5</v>
      </c>
      <c r="E128" s="497">
        <v>435.3</v>
      </c>
      <c r="F128" s="498">
        <v>0</v>
      </c>
      <c r="G128" s="496">
        <v>0</v>
      </c>
      <c r="H128" s="497">
        <v>0</v>
      </c>
      <c r="I128" s="498">
        <v>0</v>
      </c>
      <c r="J128" s="496">
        <v>0</v>
      </c>
      <c r="K128" s="497">
        <v>0</v>
      </c>
      <c r="L128" s="498">
        <v>0</v>
      </c>
      <c r="M128" s="496">
        <v>0</v>
      </c>
      <c r="N128" s="497">
        <v>0</v>
      </c>
      <c r="O128" s="498">
        <v>0</v>
      </c>
      <c r="P128" s="496">
        <v>0</v>
      </c>
      <c r="Q128" s="497">
        <v>0</v>
      </c>
      <c r="R128" s="499">
        <v>417.8</v>
      </c>
      <c r="S128" s="500">
        <v>17.5</v>
      </c>
      <c r="T128" s="501">
        <v>435.3</v>
      </c>
    </row>
    <row r="129" spans="1:20" ht="18" customHeight="1" x14ac:dyDescent="0.25">
      <c r="A129" s="848"/>
      <c r="B129" s="494" t="s">
        <v>131</v>
      </c>
      <c r="C129" s="495">
        <v>8126.58</v>
      </c>
      <c r="D129" s="496">
        <v>2127.13</v>
      </c>
      <c r="E129" s="497">
        <v>10253.709999999999</v>
      </c>
      <c r="F129" s="498">
        <v>0</v>
      </c>
      <c r="G129" s="496">
        <v>0</v>
      </c>
      <c r="H129" s="497">
        <v>0</v>
      </c>
      <c r="I129" s="498">
        <v>800</v>
      </c>
      <c r="J129" s="496">
        <v>500</v>
      </c>
      <c r="K129" s="497">
        <v>1300</v>
      </c>
      <c r="L129" s="498">
        <v>0</v>
      </c>
      <c r="M129" s="496">
        <v>0</v>
      </c>
      <c r="N129" s="497">
        <v>0</v>
      </c>
      <c r="O129" s="498">
        <v>400</v>
      </c>
      <c r="P129" s="496">
        <v>0</v>
      </c>
      <c r="Q129" s="497">
        <v>400</v>
      </c>
      <c r="R129" s="499">
        <v>9326.58</v>
      </c>
      <c r="S129" s="500">
        <v>2627.13</v>
      </c>
      <c r="T129" s="501">
        <v>11953.71</v>
      </c>
    </row>
    <row r="130" spans="1:20" ht="18" customHeight="1" x14ac:dyDescent="0.25">
      <c r="A130" s="848"/>
      <c r="B130" s="494" t="s">
        <v>132</v>
      </c>
      <c r="C130" s="495">
        <v>7135.25</v>
      </c>
      <c r="D130" s="496">
        <v>8307</v>
      </c>
      <c r="E130" s="497">
        <v>15442.25</v>
      </c>
      <c r="F130" s="498">
        <v>0</v>
      </c>
      <c r="G130" s="496">
        <v>0</v>
      </c>
      <c r="H130" s="497">
        <v>0</v>
      </c>
      <c r="I130" s="498">
        <v>335</v>
      </c>
      <c r="J130" s="496">
        <v>1402</v>
      </c>
      <c r="K130" s="497">
        <v>1737</v>
      </c>
      <c r="L130" s="498">
        <v>0</v>
      </c>
      <c r="M130" s="496">
        <v>0</v>
      </c>
      <c r="N130" s="497">
        <v>0</v>
      </c>
      <c r="O130" s="498">
        <v>0</v>
      </c>
      <c r="P130" s="496">
        <v>0</v>
      </c>
      <c r="Q130" s="497">
        <v>0</v>
      </c>
      <c r="R130" s="499">
        <v>7470.25</v>
      </c>
      <c r="S130" s="500">
        <v>9709</v>
      </c>
      <c r="T130" s="501">
        <v>17179.25</v>
      </c>
    </row>
    <row r="131" spans="1:20" ht="18" customHeight="1" x14ac:dyDescent="0.25">
      <c r="A131" s="848"/>
      <c r="B131" s="494" t="s">
        <v>133</v>
      </c>
      <c r="C131" s="495">
        <v>6845.5</v>
      </c>
      <c r="D131" s="496">
        <v>7612.5</v>
      </c>
      <c r="E131" s="497">
        <v>14458</v>
      </c>
      <c r="F131" s="498">
        <v>0</v>
      </c>
      <c r="G131" s="496">
        <v>0</v>
      </c>
      <c r="H131" s="497">
        <v>0</v>
      </c>
      <c r="I131" s="498">
        <v>6899</v>
      </c>
      <c r="J131" s="496">
        <v>3023</v>
      </c>
      <c r="K131" s="497">
        <v>9922</v>
      </c>
      <c r="L131" s="498">
        <v>0</v>
      </c>
      <c r="M131" s="496">
        <v>0</v>
      </c>
      <c r="N131" s="497">
        <v>0</v>
      </c>
      <c r="O131" s="498">
        <v>178</v>
      </c>
      <c r="P131" s="496">
        <v>20</v>
      </c>
      <c r="Q131" s="497">
        <v>198</v>
      </c>
      <c r="R131" s="499">
        <v>13922.5</v>
      </c>
      <c r="S131" s="500">
        <v>10655.5</v>
      </c>
      <c r="T131" s="501">
        <v>24578</v>
      </c>
    </row>
    <row r="132" spans="1:20" ht="18" customHeight="1" x14ac:dyDescent="0.25">
      <c r="A132" s="848"/>
      <c r="B132" s="444" t="s">
        <v>134</v>
      </c>
      <c r="C132" s="445">
        <v>2</v>
      </c>
      <c r="D132" s="446">
        <v>0</v>
      </c>
      <c r="E132" s="447">
        <v>2</v>
      </c>
      <c r="F132" s="448">
        <v>0</v>
      </c>
      <c r="G132" s="446">
        <v>0</v>
      </c>
      <c r="H132" s="447">
        <v>0</v>
      </c>
      <c r="I132" s="448">
        <v>0</v>
      </c>
      <c r="J132" s="446">
        <v>0</v>
      </c>
      <c r="K132" s="447">
        <v>0</v>
      </c>
      <c r="L132" s="448">
        <v>0</v>
      </c>
      <c r="M132" s="446">
        <v>0</v>
      </c>
      <c r="N132" s="447">
        <v>0</v>
      </c>
      <c r="O132" s="448">
        <v>0</v>
      </c>
      <c r="P132" s="446">
        <v>0</v>
      </c>
      <c r="Q132" s="447">
        <v>0</v>
      </c>
      <c r="R132" s="449">
        <v>2</v>
      </c>
      <c r="S132" s="450">
        <v>0</v>
      </c>
      <c r="T132" s="451">
        <v>2</v>
      </c>
    </row>
    <row r="133" spans="1:20" ht="18" customHeight="1" x14ac:dyDescent="0.25">
      <c r="A133" s="848"/>
      <c r="B133" s="444" t="s">
        <v>135</v>
      </c>
      <c r="C133" s="445">
        <v>175</v>
      </c>
      <c r="D133" s="446">
        <v>23.2</v>
      </c>
      <c r="E133" s="447">
        <v>198.2</v>
      </c>
      <c r="F133" s="448">
        <v>0</v>
      </c>
      <c r="G133" s="446">
        <v>0</v>
      </c>
      <c r="H133" s="447">
        <v>0</v>
      </c>
      <c r="I133" s="448">
        <v>0</v>
      </c>
      <c r="J133" s="446">
        <v>0</v>
      </c>
      <c r="K133" s="447">
        <v>0</v>
      </c>
      <c r="L133" s="448">
        <v>0</v>
      </c>
      <c r="M133" s="446">
        <v>0</v>
      </c>
      <c r="N133" s="447">
        <v>0</v>
      </c>
      <c r="O133" s="448">
        <v>0</v>
      </c>
      <c r="P133" s="446">
        <v>0</v>
      </c>
      <c r="Q133" s="447">
        <v>0</v>
      </c>
      <c r="R133" s="449">
        <v>175</v>
      </c>
      <c r="S133" s="450">
        <v>23.2</v>
      </c>
      <c r="T133" s="451">
        <v>198.2</v>
      </c>
    </row>
    <row r="134" spans="1:20" ht="18" customHeight="1" x14ac:dyDescent="0.25">
      <c r="A134" s="848"/>
      <c r="B134" s="444" t="s">
        <v>127</v>
      </c>
      <c r="C134" s="445">
        <v>4284.5</v>
      </c>
      <c r="D134" s="446">
        <v>579</v>
      </c>
      <c r="E134" s="447">
        <v>4863.5</v>
      </c>
      <c r="F134" s="448">
        <v>0</v>
      </c>
      <c r="G134" s="446">
        <v>0</v>
      </c>
      <c r="H134" s="447">
        <v>0</v>
      </c>
      <c r="I134" s="448">
        <v>1333.12</v>
      </c>
      <c r="J134" s="446">
        <v>72.8</v>
      </c>
      <c r="K134" s="447">
        <v>1405.9199999999998</v>
      </c>
      <c r="L134" s="448">
        <v>0</v>
      </c>
      <c r="M134" s="446">
        <v>0</v>
      </c>
      <c r="N134" s="447">
        <v>0</v>
      </c>
      <c r="O134" s="448">
        <v>181</v>
      </c>
      <c r="P134" s="446">
        <v>28.5</v>
      </c>
      <c r="Q134" s="447">
        <v>209.5</v>
      </c>
      <c r="R134" s="449">
        <v>5798.62</v>
      </c>
      <c r="S134" s="450">
        <v>680.3</v>
      </c>
      <c r="T134" s="451">
        <v>6478.92</v>
      </c>
    </row>
    <row r="135" spans="1:20" ht="18" customHeight="1" x14ac:dyDescent="0.25">
      <c r="A135" s="848"/>
      <c r="B135" s="494" t="s">
        <v>136</v>
      </c>
      <c r="C135" s="495">
        <v>18</v>
      </c>
      <c r="D135" s="496">
        <v>0</v>
      </c>
      <c r="E135" s="497">
        <v>18</v>
      </c>
      <c r="F135" s="498">
        <v>0</v>
      </c>
      <c r="G135" s="496">
        <v>0</v>
      </c>
      <c r="H135" s="497">
        <v>0</v>
      </c>
      <c r="I135" s="498">
        <v>0</v>
      </c>
      <c r="J135" s="496">
        <v>0</v>
      </c>
      <c r="K135" s="497">
        <v>0</v>
      </c>
      <c r="L135" s="498">
        <v>0</v>
      </c>
      <c r="M135" s="496">
        <v>0</v>
      </c>
      <c r="N135" s="497">
        <v>0</v>
      </c>
      <c r="O135" s="498">
        <v>0</v>
      </c>
      <c r="P135" s="496">
        <v>0</v>
      </c>
      <c r="Q135" s="497">
        <v>0</v>
      </c>
      <c r="R135" s="499">
        <v>18</v>
      </c>
      <c r="S135" s="500">
        <v>0</v>
      </c>
      <c r="T135" s="501">
        <v>18</v>
      </c>
    </row>
    <row r="136" spans="1:20" ht="18" customHeight="1" x14ac:dyDescent="0.25">
      <c r="A136" s="848"/>
      <c r="B136" s="494" t="s">
        <v>137</v>
      </c>
      <c r="C136" s="495">
        <v>1205</v>
      </c>
      <c r="D136" s="496">
        <v>354</v>
      </c>
      <c r="E136" s="497">
        <v>1559</v>
      </c>
      <c r="F136" s="498">
        <v>0</v>
      </c>
      <c r="G136" s="496">
        <v>0</v>
      </c>
      <c r="H136" s="497">
        <v>0</v>
      </c>
      <c r="I136" s="498">
        <v>0</v>
      </c>
      <c r="J136" s="496">
        <v>0</v>
      </c>
      <c r="K136" s="497">
        <v>0</v>
      </c>
      <c r="L136" s="498">
        <v>0</v>
      </c>
      <c r="M136" s="496">
        <v>0</v>
      </c>
      <c r="N136" s="497">
        <v>0</v>
      </c>
      <c r="O136" s="498">
        <v>0</v>
      </c>
      <c r="P136" s="496">
        <v>0</v>
      </c>
      <c r="Q136" s="497">
        <v>0</v>
      </c>
      <c r="R136" s="499">
        <v>1205</v>
      </c>
      <c r="S136" s="500">
        <v>354</v>
      </c>
      <c r="T136" s="501">
        <v>1559</v>
      </c>
    </row>
    <row r="137" spans="1:20" ht="18" customHeight="1" x14ac:dyDescent="0.25">
      <c r="A137" s="848"/>
      <c r="B137" s="494" t="s">
        <v>138</v>
      </c>
      <c r="C137" s="495">
        <v>14</v>
      </c>
      <c r="D137" s="496">
        <v>0</v>
      </c>
      <c r="E137" s="497">
        <v>14</v>
      </c>
      <c r="F137" s="498">
        <v>0</v>
      </c>
      <c r="G137" s="496">
        <v>0</v>
      </c>
      <c r="H137" s="497">
        <v>0</v>
      </c>
      <c r="I137" s="498">
        <v>0</v>
      </c>
      <c r="J137" s="496">
        <v>0</v>
      </c>
      <c r="K137" s="497">
        <v>0</v>
      </c>
      <c r="L137" s="498">
        <v>0</v>
      </c>
      <c r="M137" s="496">
        <v>0</v>
      </c>
      <c r="N137" s="497">
        <v>0</v>
      </c>
      <c r="O137" s="498">
        <v>0</v>
      </c>
      <c r="P137" s="496">
        <v>0</v>
      </c>
      <c r="Q137" s="497">
        <v>0</v>
      </c>
      <c r="R137" s="499">
        <v>14</v>
      </c>
      <c r="S137" s="500">
        <v>0</v>
      </c>
      <c r="T137" s="501">
        <v>14</v>
      </c>
    </row>
    <row r="138" spans="1:20" ht="18" customHeight="1" x14ac:dyDescent="0.25">
      <c r="A138" s="848"/>
      <c r="B138" s="494" t="s">
        <v>139</v>
      </c>
      <c r="C138" s="495">
        <v>1400</v>
      </c>
      <c r="D138" s="496">
        <v>450</v>
      </c>
      <c r="E138" s="497">
        <v>1850</v>
      </c>
      <c r="F138" s="498">
        <v>0</v>
      </c>
      <c r="G138" s="496">
        <v>0</v>
      </c>
      <c r="H138" s="497">
        <v>0</v>
      </c>
      <c r="I138" s="498">
        <v>0</v>
      </c>
      <c r="J138" s="496">
        <v>0</v>
      </c>
      <c r="K138" s="497">
        <v>0</v>
      </c>
      <c r="L138" s="498">
        <v>0</v>
      </c>
      <c r="M138" s="496">
        <v>0</v>
      </c>
      <c r="N138" s="497">
        <v>0</v>
      </c>
      <c r="O138" s="498">
        <v>0</v>
      </c>
      <c r="P138" s="496">
        <v>0</v>
      </c>
      <c r="Q138" s="497">
        <v>0</v>
      </c>
      <c r="R138" s="499">
        <v>1400</v>
      </c>
      <c r="S138" s="500">
        <v>450</v>
      </c>
      <c r="T138" s="501">
        <v>1850</v>
      </c>
    </row>
    <row r="139" spans="1:20" ht="18" customHeight="1" x14ac:dyDescent="0.25">
      <c r="A139" s="848"/>
      <c r="B139" s="494" t="s">
        <v>140</v>
      </c>
      <c r="C139" s="495">
        <v>90</v>
      </c>
      <c r="D139" s="496">
        <v>8</v>
      </c>
      <c r="E139" s="497">
        <v>98</v>
      </c>
      <c r="F139" s="498">
        <v>0</v>
      </c>
      <c r="G139" s="496">
        <v>0</v>
      </c>
      <c r="H139" s="497">
        <v>0</v>
      </c>
      <c r="I139" s="498">
        <v>295</v>
      </c>
      <c r="J139" s="496">
        <v>60</v>
      </c>
      <c r="K139" s="497">
        <v>355</v>
      </c>
      <c r="L139" s="498">
        <v>0</v>
      </c>
      <c r="M139" s="496">
        <v>0</v>
      </c>
      <c r="N139" s="497">
        <v>0</v>
      </c>
      <c r="O139" s="498">
        <v>0</v>
      </c>
      <c r="P139" s="496">
        <v>0</v>
      </c>
      <c r="Q139" s="497">
        <v>0</v>
      </c>
      <c r="R139" s="499">
        <v>385</v>
      </c>
      <c r="S139" s="500">
        <v>68</v>
      </c>
      <c r="T139" s="501">
        <v>453</v>
      </c>
    </row>
    <row r="140" spans="1:20" ht="18" customHeight="1" thickBot="1" x14ac:dyDescent="0.3">
      <c r="A140" s="849"/>
      <c r="B140" s="494" t="s">
        <v>141</v>
      </c>
      <c r="C140" s="495">
        <v>170</v>
      </c>
      <c r="D140" s="496">
        <v>10</v>
      </c>
      <c r="E140" s="497">
        <v>180</v>
      </c>
      <c r="F140" s="498">
        <v>0</v>
      </c>
      <c r="G140" s="496">
        <v>0</v>
      </c>
      <c r="H140" s="497">
        <v>0</v>
      </c>
      <c r="I140" s="498">
        <v>0</v>
      </c>
      <c r="J140" s="496">
        <v>0</v>
      </c>
      <c r="K140" s="497">
        <v>0</v>
      </c>
      <c r="L140" s="498">
        <v>0</v>
      </c>
      <c r="M140" s="496">
        <v>0</v>
      </c>
      <c r="N140" s="497">
        <v>0</v>
      </c>
      <c r="O140" s="498">
        <v>0</v>
      </c>
      <c r="P140" s="496">
        <v>0</v>
      </c>
      <c r="Q140" s="497">
        <v>0</v>
      </c>
      <c r="R140" s="499">
        <v>170</v>
      </c>
      <c r="S140" s="500">
        <v>10</v>
      </c>
      <c r="T140" s="501">
        <v>180</v>
      </c>
    </row>
    <row r="141" spans="1:20" ht="18" customHeight="1" thickBot="1" x14ac:dyDescent="0.3">
      <c r="A141" s="815" t="s">
        <v>142</v>
      </c>
      <c r="B141" s="816"/>
      <c r="C141" s="422">
        <v>257771.32000000004</v>
      </c>
      <c r="D141" s="343">
        <v>61882.439999999995</v>
      </c>
      <c r="E141" s="344">
        <v>319653.76000000001</v>
      </c>
      <c r="F141" s="342">
        <v>506.5</v>
      </c>
      <c r="G141" s="343">
        <v>250</v>
      </c>
      <c r="H141" s="344">
        <v>756.5</v>
      </c>
      <c r="I141" s="342">
        <v>391852.41000000003</v>
      </c>
      <c r="J141" s="343">
        <v>94772.28</v>
      </c>
      <c r="K141" s="344">
        <v>486624.69</v>
      </c>
      <c r="L141" s="342">
        <v>78.3</v>
      </c>
      <c r="M141" s="343">
        <v>398.5</v>
      </c>
      <c r="N141" s="344">
        <v>476.8</v>
      </c>
      <c r="O141" s="342">
        <v>39663.880000000005</v>
      </c>
      <c r="P141" s="343">
        <v>10404.82</v>
      </c>
      <c r="Q141" s="344">
        <v>50068.7</v>
      </c>
      <c r="R141" s="345">
        <v>689872.41</v>
      </c>
      <c r="S141" s="346">
        <v>167708.04</v>
      </c>
      <c r="T141" s="347">
        <v>857580.45</v>
      </c>
    </row>
    <row r="142" spans="1:20" ht="18" customHeight="1" x14ac:dyDescent="0.25">
      <c r="A142" s="847" t="s">
        <v>143</v>
      </c>
      <c r="B142" s="494" t="s">
        <v>144</v>
      </c>
      <c r="C142" s="495">
        <v>77794.740000000005</v>
      </c>
      <c r="D142" s="496">
        <v>12636.460000000001</v>
      </c>
      <c r="E142" s="497">
        <v>90431.200000000012</v>
      </c>
      <c r="F142" s="498">
        <v>1.5</v>
      </c>
      <c r="G142" s="496">
        <v>0</v>
      </c>
      <c r="H142" s="497">
        <v>1.5</v>
      </c>
      <c r="I142" s="498">
        <v>78797.220000000016</v>
      </c>
      <c r="J142" s="496">
        <v>14686.400000000001</v>
      </c>
      <c r="K142" s="497">
        <v>93483.620000000024</v>
      </c>
      <c r="L142" s="498">
        <v>0</v>
      </c>
      <c r="M142" s="496">
        <v>0</v>
      </c>
      <c r="N142" s="497">
        <v>0</v>
      </c>
      <c r="O142" s="498">
        <v>7799.5</v>
      </c>
      <c r="P142" s="496">
        <v>883.55</v>
      </c>
      <c r="Q142" s="497">
        <v>8683.0499999999993</v>
      </c>
      <c r="R142" s="499">
        <v>164392.96000000002</v>
      </c>
      <c r="S142" s="500">
        <v>28206.410000000003</v>
      </c>
      <c r="T142" s="501">
        <v>192599.37000000005</v>
      </c>
    </row>
    <row r="143" spans="1:20" ht="18" customHeight="1" x14ac:dyDescent="0.25">
      <c r="A143" s="848"/>
      <c r="B143" s="494" t="s">
        <v>157</v>
      </c>
      <c r="C143" s="495">
        <v>15</v>
      </c>
      <c r="D143" s="496">
        <v>0</v>
      </c>
      <c r="E143" s="497">
        <v>15</v>
      </c>
      <c r="F143" s="498">
        <v>0</v>
      </c>
      <c r="G143" s="496">
        <v>0</v>
      </c>
      <c r="H143" s="497">
        <v>0</v>
      </c>
      <c r="I143" s="498">
        <v>0</v>
      </c>
      <c r="J143" s="496">
        <v>0</v>
      </c>
      <c r="K143" s="497">
        <v>0</v>
      </c>
      <c r="L143" s="498">
        <v>0</v>
      </c>
      <c r="M143" s="496">
        <v>0</v>
      </c>
      <c r="N143" s="497">
        <v>0</v>
      </c>
      <c r="O143" s="498">
        <v>0</v>
      </c>
      <c r="P143" s="496">
        <v>0</v>
      </c>
      <c r="Q143" s="497">
        <v>0</v>
      </c>
      <c r="R143" s="499">
        <v>15</v>
      </c>
      <c r="S143" s="500">
        <v>0</v>
      </c>
      <c r="T143" s="501">
        <v>15</v>
      </c>
    </row>
    <row r="144" spans="1:20" ht="18" customHeight="1" x14ac:dyDescent="0.25">
      <c r="A144" s="848"/>
      <c r="B144" s="494" t="s">
        <v>145</v>
      </c>
      <c r="C144" s="495">
        <v>610</v>
      </c>
      <c r="D144" s="496">
        <v>146</v>
      </c>
      <c r="E144" s="497">
        <v>756</v>
      </c>
      <c r="F144" s="498">
        <v>0</v>
      </c>
      <c r="G144" s="496">
        <v>0</v>
      </c>
      <c r="H144" s="497">
        <v>0</v>
      </c>
      <c r="I144" s="498">
        <v>7770</v>
      </c>
      <c r="J144" s="496">
        <v>1705</v>
      </c>
      <c r="K144" s="497">
        <v>9475</v>
      </c>
      <c r="L144" s="498">
        <v>0</v>
      </c>
      <c r="M144" s="496">
        <v>0</v>
      </c>
      <c r="N144" s="497">
        <v>0</v>
      </c>
      <c r="O144" s="498">
        <v>7650</v>
      </c>
      <c r="P144" s="496">
        <v>910</v>
      </c>
      <c r="Q144" s="497">
        <v>8560</v>
      </c>
      <c r="R144" s="499">
        <v>16030</v>
      </c>
      <c r="S144" s="500">
        <v>2761</v>
      </c>
      <c r="T144" s="501">
        <v>18791</v>
      </c>
    </row>
    <row r="145" spans="1:20" ht="18" customHeight="1" x14ac:dyDescent="0.25">
      <c r="A145" s="848"/>
      <c r="B145" s="494" t="s">
        <v>146</v>
      </c>
      <c r="C145" s="495">
        <v>36386.729999999996</v>
      </c>
      <c r="D145" s="496">
        <v>6441.23</v>
      </c>
      <c r="E145" s="497">
        <v>42827.959999999992</v>
      </c>
      <c r="F145" s="498">
        <v>0</v>
      </c>
      <c r="G145" s="496">
        <v>0</v>
      </c>
      <c r="H145" s="497">
        <v>0</v>
      </c>
      <c r="I145" s="498">
        <v>9239.75</v>
      </c>
      <c r="J145" s="496">
        <v>922.67</v>
      </c>
      <c r="K145" s="497">
        <v>10162.42</v>
      </c>
      <c r="L145" s="498">
        <v>0</v>
      </c>
      <c r="M145" s="496">
        <v>0</v>
      </c>
      <c r="N145" s="497">
        <v>0</v>
      </c>
      <c r="O145" s="498">
        <v>4327.08</v>
      </c>
      <c r="P145" s="496">
        <v>315</v>
      </c>
      <c r="Q145" s="497">
        <v>4642.08</v>
      </c>
      <c r="R145" s="499">
        <v>49953.56</v>
      </c>
      <c r="S145" s="500">
        <v>7678.9</v>
      </c>
      <c r="T145" s="501">
        <v>57632.459999999992</v>
      </c>
    </row>
    <row r="146" spans="1:20" ht="18" customHeight="1" x14ac:dyDescent="0.25">
      <c r="A146" s="848"/>
      <c r="B146" s="494" t="s">
        <v>147</v>
      </c>
      <c r="C146" s="495">
        <v>17841.16</v>
      </c>
      <c r="D146" s="496">
        <v>20379.559999999998</v>
      </c>
      <c r="E146" s="497">
        <v>38220.720000000001</v>
      </c>
      <c r="F146" s="498">
        <v>0</v>
      </c>
      <c r="G146" s="496">
        <v>200</v>
      </c>
      <c r="H146" s="497">
        <v>200</v>
      </c>
      <c r="I146" s="498">
        <v>39618.199999999997</v>
      </c>
      <c r="J146" s="496">
        <v>40265</v>
      </c>
      <c r="K146" s="497">
        <v>79883.199999999997</v>
      </c>
      <c r="L146" s="498">
        <v>0</v>
      </c>
      <c r="M146" s="496">
        <v>0</v>
      </c>
      <c r="N146" s="497">
        <v>0</v>
      </c>
      <c r="O146" s="498">
        <v>1345</v>
      </c>
      <c r="P146" s="496">
        <v>822</v>
      </c>
      <c r="Q146" s="497">
        <v>2167</v>
      </c>
      <c r="R146" s="499">
        <v>58804.36</v>
      </c>
      <c r="S146" s="500">
        <v>61666.559999999998</v>
      </c>
      <c r="T146" s="501">
        <v>120470.92</v>
      </c>
    </row>
    <row r="147" spans="1:20" ht="18" customHeight="1" x14ac:dyDescent="0.25">
      <c r="A147" s="848"/>
      <c r="B147" s="494" t="s">
        <v>148</v>
      </c>
      <c r="C147" s="495">
        <v>35</v>
      </c>
      <c r="D147" s="496">
        <v>50</v>
      </c>
      <c r="E147" s="497">
        <v>85</v>
      </c>
      <c r="F147" s="498">
        <v>0</v>
      </c>
      <c r="G147" s="496">
        <v>0</v>
      </c>
      <c r="H147" s="497">
        <v>0</v>
      </c>
      <c r="I147" s="498">
        <v>0</v>
      </c>
      <c r="J147" s="496">
        <v>0</v>
      </c>
      <c r="K147" s="497">
        <v>0</v>
      </c>
      <c r="L147" s="498">
        <v>0</v>
      </c>
      <c r="M147" s="496">
        <v>0</v>
      </c>
      <c r="N147" s="497">
        <v>0</v>
      </c>
      <c r="O147" s="498">
        <v>0</v>
      </c>
      <c r="P147" s="496">
        <v>0</v>
      </c>
      <c r="Q147" s="497">
        <v>0</v>
      </c>
      <c r="R147" s="499">
        <v>35</v>
      </c>
      <c r="S147" s="500">
        <v>50</v>
      </c>
      <c r="T147" s="501">
        <v>85</v>
      </c>
    </row>
    <row r="148" spans="1:20" ht="18" customHeight="1" x14ac:dyDescent="0.25">
      <c r="A148" s="848"/>
      <c r="B148" s="444" t="s">
        <v>143</v>
      </c>
      <c r="C148" s="445">
        <v>10</v>
      </c>
      <c r="D148" s="446">
        <v>10</v>
      </c>
      <c r="E148" s="447">
        <v>20</v>
      </c>
      <c r="F148" s="448">
        <v>0</v>
      </c>
      <c r="G148" s="446">
        <v>0</v>
      </c>
      <c r="H148" s="447">
        <v>0</v>
      </c>
      <c r="I148" s="448">
        <v>0</v>
      </c>
      <c r="J148" s="446">
        <v>0</v>
      </c>
      <c r="K148" s="447">
        <v>0</v>
      </c>
      <c r="L148" s="448">
        <v>0</v>
      </c>
      <c r="M148" s="446">
        <v>0</v>
      </c>
      <c r="N148" s="447">
        <v>0</v>
      </c>
      <c r="O148" s="448">
        <v>0</v>
      </c>
      <c r="P148" s="446">
        <v>0</v>
      </c>
      <c r="Q148" s="447">
        <v>0</v>
      </c>
      <c r="R148" s="449">
        <v>10</v>
      </c>
      <c r="S148" s="450">
        <v>10</v>
      </c>
      <c r="T148" s="451">
        <v>20</v>
      </c>
    </row>
    <row r="149" spans="1:20" ht="18" customHeight="1" x14ac:dyDescent="0.25">
      <c r="A149" s="848"/>
      <c r="B149" s="444" t="s">
        <v>149</v>
      </c>
      <c r="C149" s="445">
        <v>51</v>
      </c>
      <c r="D149" s="446">
        <v>335</v>
      </c>
      <c r="E149" s="447">
        <v>386</v>
      </c>
      <c r="F149" s="448">
        <v>0</v>
      </c>
      <c r="G149" s="446">
        <v>0</v>
      </c>
      <c r="H149" s="447">
        <v>0</v>
      </c>
      <c r="I149" s="448">
        <v>1242</v>
      </c>
      <c r="J149" s="446">
        <v>591</v>
      </c>
      <c r="K149" s="447">
        <v>1833</v>
      </c>
      <c r="L149" s="448">
        <v>0</v>
      </c>
      <c r="M149" s="446">
        <v>0</v>
      </c>
      <c r="N149" s="447">
        <v>0</v>
      </c>
      <c r="O149" s="448">
        <v>0</v>
      </c>
      <c r="P149" s="446">
        <v>4180.68</v>
      </c>
      <c r="Q149" s="447">
        <v>4180.68</v>
      </c>
      <c r="R149" s="449">
        <v>1293</v>
      </c>
      <c r="S149" s="450">
        <v>5106.68</v>
      </c>
      <c r="T149" s="451">
        <v>6399.68</v>
      </c>
    </row>
    <row r="150" spans="1:20" ht="18" customHeight="1" x14ac:dyDescent="0.25">
      <c r="A150" s="848"/>
      <c r="B150" s="444" t="s">
        <v>150</v>
      </c>
      <c r="C150" s="445">
        <v>14561</v>
      </c>
      <c r="D150" s="446">
        <v>5790</v>
      </c>
      <c r="E150" s="447">
        <v>20351</v>
      </c>
      <c r="F150" s="448">
        <v>0</v>
      </c>
      <c r="G150" s="446">
        <v>0</v>
      </c>
      <c r="H150" s="447">
        <v>0</v>
      </c>
      <c r="I150" s="448">
        <v>21195.7</v>
      </c>
      <c r="J150" s="446">
        <v>4758.05</v>
      </c>
      <c r="K150" s="447">
        <v>25953.75</v>
      </c>
      <c r="L150" s="448">
        <v>0</v>
      </c>
      <c r="M150" s="446">
        <v>0</v>
      </c>
      <c r="N150" s="447">
        <v>0</v>
      </c>
      <c r="O150" s="448">
        <v>0</v>
      </c>
      <c r="P150" s="446">
        <v>0</v>
      </c>
      <c r="Q150" s="447">
        <v>0</v>
      </c>
      <c r="R150" s="449">
        <v>35756.699999999997</v>
      </c>
      <c r="S150" s="450">
        <v>10548.05</v>
      </c>
      <c r="T150" s="451">
        <v>46304.75</v>
      </c>
    </row>
    <row r="151" spans="1:20" ht="18" customHeight="1" x14ac:dyDescent="0.25">
      <c r="A151" s="848"/>
      <c r="B151" s="494" t="s">
        <v>151</v>
      </c>
      <c r="C151" s="495">
        <v>58743.88</v>
      </c>
      <c r="D151" s="496">
        <v>4711.57</v>
      </c>
      <c r="E151" s="497">
        <v>63455.45</v>
      </c>
      <c r="F151" s="498">
        <v>0</v>
      </c>
      <c r="G151" s="496">
        <v>0</v>
      </c>
      <c r="H151" s="497">
        <v>0</v>
      </c>
      <c r="I151" s="498">
        <v>29534.920000000002</v>
      </c>
      <c r="J151" s="496">
        <v>3687.55</v>
      </c>
      <c r="K151" s="497">
        <v>33222.47</v>
      </c>
      <c r="L151" s="498">
        <v>0</v>
      </c>
      <c r="M151" s="496">
        <v>0</v>
      </c>
      <c r="N151" s="497">
        <v>0</v>
      </c>
      <c r="O151" s="498">
        <v>0</v>
      </c>
      <c r="P151" s="496">
        <v>0</v>
      </c>
      <c r="Q151" s="497">
        <v>0</v>
      </c>
      <c r="R151" s="499">
        <v>88278.8</v>
      </c>
      <c r="S151" s="500">
        <v>8399.119999999999</v>
      </c>
      <c r="T151" s="501">
        <v>96677.92</v>
      </c>
    </row>
    <row r="152" spans="1:20" ht="18" customHeight="1" x14ac:dyDescent="0.25">
      <c r="A152" s="848"/>
      <c r="B152" s="494" t="s">
        <v>152</v>
      </c>
      <c r="C152" s="495">
        <v>18</v>
      </c>
      <c r="D152" s="496">
        <v>6</v>
      </c>
      <c r="E152" s="497">
        <v>24</v>
      </c>
      <c r="F152" s="498">
        <v>0</v>
      </c>
      <c r="G152" s="496">
        <v>0</v>
      </c>
      <c r="H152" s="497">
        <v>0</v>
      </c>
      <c r="I152" s="498">
        <v>38</v>
      </c>
      <c r="J152" s="496">
        <v>55</v>
      </c>
      <c r="K152" s="497">
        <v>93</v>
      </c>
      <c r="L152" s="498">
        <v>78.3</v>
      </c>
      <c r="M152" s="496">
        <v>398.5</v>
      </c>
      <c r="N152" s="497">
        <v>476.8</v>
      </c>
      <c r="O152" s="498">
        <v>0</v>
      </c>
      <c r="P152" s="496">
        <v>0</v>
      </c>
      <c r="Q152" s="497">
        <v>0</v>
      </c>
      <c r="R152" s="499">
        <v>134.30000000000001</v>
      </c>
      <c r="S152" s="500">
        <v>459.5</v>
      </c>
      <c r="T152" s="501">
        <v>593.79999999999995</v>
      </c>
    </row>
    <row r="153" spans="1:20" ht="18" customHeight="1" x14ac:dyDescent="0.25">
      <c r="A153" s="848"/>
      <c r="B153" s="494" t="s">
        <v>153</v>
      </c>
      <c r="C153" s="495">
        <v>137.76</v>
      </c>
      <c r="D153" s="496">
        <v>0</v>
      </c>
      <c r="E153" s="497">
        <v>137.76</v>
      </c>
      <c r="F153" s="498">
        <v>0</v>
      </c>
      <c r="G153" s="496">
        <v>0</v>
      </c>
      <c r="H153" s="497">
        <v>0</v>
      </c>
      <c r="I153" s="498">
        <v>186</v>
      </c>
      <c r="J153" s="496">
        <v>297</v>
      </c>
      <c r="K153" s="497">
        <v>483</v>
      </c>
      <c r="L153" s="498">
        <v>0</v>
      </c>
      <c r="M153" s="496">
        <v>0</v>
      </c>
      <c r="N153" s="497">
        <v>0</v>
      </c>
      <c r="O153" s="498">
        <v>59</v>
      </c>
      <c r="P153" s="496">
        <v>50.8</v>
      </c>
      <c r="Q153" s="497">
        <v>109.8</v>
      </c>
      <c r="R153" s="499">
        <v>382.76</v>
      </c>
      <c r="S153" s="500">
        <v>347.8</v>
      </c>
      <c r="T153" s="501">
        <v>730.56</v>
      </c>
    </row>
    <row r="154" spans="1:20" ht="18" customHeight="1" x14ac:dyDescent="0.25">
      <c r="A154" s="848"/>
      <c r="B154" s="494" t="s">
        <v>154</v>
      </c>
      <c r="C154" s="495">
        <v>1883</v>
      </c>
      <c r="D154" s="496">
        <v>617</v>
      </c>
      <c r="E154" s="497">
        <v>2500</v>
      </c>
      <c r="F154" s="498">
        <v>0</v>
      </c>
      <c r="G154" s="496">
        <v>0</v>
      </c>
      <c r="H154" s="497">
        <v>0</v>
      </c>
      <c r="I154" s="498">
        <v>4475</v>
      </c>
      <c r="J154" s="496">
        <v>0</v>
      </c>
      <c r="K154" s="497">
        <v>4475</v>
      </c>
      <c r="L154" s="498">
        <v>0</v>
      </c>
      <c r="M154" s="496">
        <v>0</v>
      </c>
      <c r="N154" s="497">
        <v>0</v>
      </c>
      <c r="O154" s="498">
        <v>0</v>
      </c>
      <c r="P154" s="496">
        <v>0</v>
      </c>
      <c r="Q154" s="497">
        <v>0</v>
      </c>
      <c r="R154" s="499">
        <v>6358</v>
      </c>
      <c r="S154" s="500">
        <v>617</v>
      </c>
      <c r="T154" s="501">
        <v>6975</v>
      </c>
    </row>
    <row r="155" spans="1:20" ht="18" customHeight="1" x14ac:dyDescent="0.25">
      <c r="A155" s="848"/>
      <c r="B155" s="494" t="s">
        <v>155</v>
      </c>
      <c r="C155" s="495">
        <v>48615.409999999996</v>
      </c>
      <c r="D155" s="496">
        <v>10559.52</v>
      </c>
      <c r="E155" s="497">
        <v>59174.929999999993</v>
      </c>
      <c r="F155" s="498">
        <v>505</v>
      </c>
      <c r="G155" s="496">
        <v>50</v>
      </c>
      <c r="H155" s="497">
        <v>555</v>
      </c>
      <c r="I155" s="498">
        <v>199018.62</v>
      </c>
      <c r="J155" s="496">
        <v>27749.41</v>
      </c>
      <c r="K155" s="497">
        <v>226768.03</v>
      </c>
      <c r="L155" s="498">
        <v>0</v>
      </c>
      <c r="M155" s="496">
        <v>0</v>
      </c>
      <c r="N155" s="497">
        <v>0</v>
      </c>
      <c r="O155" s="498">
        <v>18483.3</v>
      </c>
      <c r="P155" s="496">
        <v>3242.79</v>
      </c>
      <c r="Q155" s="497">
        <v>21726.09</v>
      </c>
      <c r="R155" s="499">
        <v>266622.32999999996</v>
      </c>
      <c r="S155" s="500">
        <v>41601.72</v>
      </c>
      <c r="T155" s="501">
        <v>308224.05</v>
      </c>
    </row>
    <row r="156" spans="1:20" ht="18" customHeight="1" thickBot="1" x14ac:dyDescent="0.3">
      <c r="A156" s="849"/>
      <c r="B156" s="494" t="s">
        <v>156</v>
      </c>
      <c r="C156" s="495">
        <v>1068.6400000000001</v>
      </c>
      <c r="D156" s="496">
        <v>200.1</v>
      </c>
      <c r="E156" s="497">
        <v>1268.74</v>
      </c>
      <c r="F156" s="498">
        <v>0</v>
      </c>
      <c r="G156" s="496">
        <v>0</v>
      </c>
      <c r="H156" s="497">
        <v>0</v>
      </c>
      <c r="I156" s="498">
        <v>737</v>
      </c>
      <c r="J156" s="496">
        <v>55.2</v>
      </c>
      <c r="K156" s="497">
        <v>792.2</v>
      </c>
      <c r="L156" s="498">
        <v>0</v>
      </c>
      <c r="M156" s="496">
        <v>0</v>
      </c>
      <c r="N156" s="497">
        <v>0</v>
      </c>
      <c r="O156" s="498">
        <v>0</v>
      </c>
      <c r="P156" s="496">
        <v>0</v>
      </c>
      <c r="Q156" s="497">
        <v>0</v>
      </c>
      <c r="R156" s="499">
        <v>1805.64</v>
      </c>
      <c r="S156" s="500">
        <v>255.3</v>
      </c>
      <c r="T156" s="501">
        <v>2060.94</v>
      </c>
    </row>
    <row r="157" spans="1:20" ht="18" customHeight="1" thickBot="1" x14ac:dyDescent="0.3">
      <c r="A157" s="815" t="s">
        <v>159</v>
      </c>
      <c r="B157" s="816"/>
      <c r="C157" s="422">
        <v>466.8</v>
      </c>
      <c r="D157" s="343">
        <v>101.03999999999999</v>
      </c>
      <c r="E157" s="344">
        <v>567.84</v>
      </c>
      <c r="F157" s="342">
        <v>0</v>
      </c>
      <c r="G157" s="343">
        <v>0</v>
      </c>
      <c r="H157" s="344">
        <v>0</v>
      </c>
      <c r="I157" s="342">
        <v>48389.359999999993</v>
      </c>
      <c r="J157" s="343">
        <v>11104.33</v>
      </c>
      <c r="K157" s="344">
        <v>59493.69</v>
      </c>
      <c r="L157" s="342">
        <v>54</v>
      </c>
      <c r="M157" s="343">
        <v>0</v>
      </c>
      <c r="N157" s="344">
        <v>54</v>
      </c>
      <c r="O157" s="342">
        <v>8432.14</v>
      </c>
      <c r="P157" s="343">
        <v>534.47</v>
      </c>
      <c r="Q157" s="344">
        <v>8966.61</v>
      </c>
      <c r="R157" s="345">
        <v>57342.299999999996</v>
      </c>
      <c r="S157" s="346">
        <v>11739.84</v>
      </c>
      <c r="T157" s="347">
        <v>69082.14</v>
      </c>
    </row>
    <row r="158" spans="1:20" ht="18" customHeight="1" x14ac:dyDescent="0.25">
      <c r="A158" s="847" t="s">
        <v>160</v>
      </c>
      <c r="B158" s="494" t="s">
        <v>161</v>
      </c>
      <c r="C158" s="495">
        <v>0</v>
      </c>
      <c r="D158" s="496">
        <v>0</v>
      </c>
      <c r="E158" s="497">
        <v>0</v>
      </c>
      <c r="F158" s="498">
        <v>0</v>
      </c>
      <c r="G158" s="496">
        <v>0</v>
      </c>
      <c r="H158" s="497">
        <v>0</v>
      </c>
      <c r="I158" s="498">
        <v>550</v>
      </c>
      <c r="J158" s="496">
        <v>37</v>
      </c>
      <c r="K158" s="497">
        <v>587</v>
      </c>
      <c r="L158" s="498">
        <v>0</v>
      </c>
      <c r="M158" s="496">
        <v>0</v>
      </c>
      <c r="N158" s="497">
        <v>0</v>
      </c>
      <c r="O158" s="498">
        <v>0</v>
      </c>
      <c r="P158" s="496">
        <v>0</v>
      </c>
      <c r="Q158" s="497">
        <v>0</v>
      </c>
      <c r="R158" s="499">
        <v>550</v>
      </c>
      <c r="S158" s="500">
        <v>37</v>
      </c>
      <c r="T158" s="501">
        <v>587</v>
      </c>
    </row>
    <row r="159" spans="1:20" ht="18" customHeight="1" x14ac:dyDescent="0.25">
      <c r="A159" s="848"/>
      <c r="B159" s="494" t="s">
        <v>162</v>
      </c>
      <c r="C159" s="495">
        <v>9</v>
      </c>
      <c r="D159" s="496">
        <v>6.84</v>
      </c>
      <c r="E159" s="497">
        <v>15.84</v>
      </c>
      <c r="F159" s="498">
        <v>0</v>
      </c>
      <c r="G159" s="496">
        <v>0</v>
      </c>
      <c r="H159" s="497">
        <v>0</v>
      </c>
      <c r="I159" s="498">
        <v>1741.15</v>
      </c>
      <c r="J159" s="496">
        <v>226.06</v>
      </c>
      <c r="K159" s="497">
        <v>1967.21</v>
      </c>
      <c r="L159" s="498">
        <v>0</v>
      </c>
      <c r="M159" s="496">
        <v>0</v>
      </c>
      <c r="N159" s="497">
        <v>0</v>
      </c>
      <c r="O159" s="498">
        <v>0</v>
      </c>
      <c r="P159" s="496">
        <v>0</v>
      </c>
      <c r="Q159" s="497">
        <v>0</v>
      </c>
      <c r="R159" s="499">
        <v>1750.15</v>
      </c>
      <c r="S159" s="500">
        <v>232.9</v>
      </c>
      <c r="T159" s="501">
        <v>1983.05</v>
      </c>
    </row>
    <row r="160" spans="1:20" ht="18" customHeight="1" x14ac:dyDescent="0.25">
      <c r="A160" s="848"/>
      <c r="B160" s="494" t="s">
        <v>163</v>
      </c>
      <c r="C160" s="495">
        <v>0</v>
      </c>
      <c r="D160" s="496">
        <v>0</v>
      </c>
      <c r="E160" s="497">
        <v>0</v>
      </c>
      <c r="F160" s="498">
        <v>0</v>
      </c>
      <c r="G160" s="496">
        <v>0</v>
      </c>
      <c r="H160" s="497">
        <v>0</v>
      </c>
      <c r="I160" s="498">
        <v>11600.5</v>
      </c>
      <c r="J160" s="496">
        <v>2002.44</v>
      </c>
      <c r="K160" s="497">
        <v>13602.94</v>
      </c>
      <c r="L160" s="498">
        <v>0</v>
      </c>
      <c r="M160" s="496">
        <v>0</v>
      </c>
      <c r="N160" s="497">
        <v>0</v>
      </c>
      <c r="O160" s="498">
        <v>0</v>
      </c>
      <c r="P160" s="496">
        <v>0</v>
      </c>
      <c r="Q160" s="497">
        <v>0</v>
      </c>
      <c r="R160" s="499">
        <v>11600.5</v>
      </c>
      <c r="S160" s="500">
        <v>2002.44</v>
      </c>
      <c r="T160" s="501">
        <v>13602.94</v>
      </c>
    </row>
    <row r="161" spans="1:20" ht="18" customHeight="1" x14ac:dyDescent="0.25">
      <c r="A161" s="848"/>
      <c r="B161" s="494" t="s">
        <v>300</v>
      </c>
      <c r="C161" s="495">
        <v>0</v>
      </c>
      <c r="D161" s="496">
        <v>0</v>
      </c>
      <c r="E161" s="497">
        <v>0</v>
      </c>
      <c r="F161" s="498">
        <v>0</v>
      </c>
      <c r="G161" s="496">
        <v>0</v>
      </c>
      <c r="H161" s="497">
        <v>0</v>
      </c>
      <c r="I161" s="498">
        <v>3497.36</v>
      </c>
      <c r="J161" s="496">
        <v>921.25</v>
      </c>
      <c r="K161" s="497">
        <v>4418.6100000000006</v>
      </c>
      <c r="L161" s="498">
        <v>0</v>
      </c>
      <c r="M161" s="496">
        <v>0</v>
      </c>
      <c r="N161" s="497">
        <v>0</v>
      </c>
      <c r="O161" s="498">
        <v>0</v>
      </c>
      <c r="P161" s="496">
        <v>0</v>
      </c>
      <c r="Q161" s="497">
        <v>0</v>
      </c>
      <c r="R161" s="499">
        <v>3497.36</v>
      </c>
      <c r="S161" s="500">
        <v>921.25</v>
      </c>
      <c r="T161" s="501">
        <v>4418.6100000000006</v>
      </c>
    </row>
    <row r="162" spans="1:20" ht="18" customHeight="1" x14ac:dyDescent="0.25">
      <c r="A162" s="848"/>
      <c r="B162" s="494" t="s">
        <v>292</v>
      </c>
      <c r="C162" s="495">
        <v>16.5</v>
      </c>
      <c r="D162" s="496">
        <v>4.2</v>
      </c>
      <c r="E162" s="497">
        <v>20.7</v>
      </c>
      <c r="F162" s="498">
        <v>0</v>
      </c>
      <c r="G162" s="496">
        <v>0</v>
      </c>
      <c r="H162" s="497">
        <v>0</v>
      </c>
      <c r="I162" s="498">
        <v>0</v>
      </c>
      <c r="J162" s="496">
        <v>0</v>
      </c>
      <c r="K162" s="497">
        <v>0</v>
      </c>
      <c r="L162" s="498">
        <v>0</v>
      </c>
      <c r="M162" s="496">
        <v>0</v>
      </c>
      <c r="N162" s="497">
        <v>0</v>
      </c>
      <c r="O162" s="498">
        <v>60</v>
      </c>
      <c r="P162" s="496">
        <v>22.5</v>
      </c>
      <c r="Q162" s="497">
        <v>82.5</v>
      </c>
      <c r="R162" s="499">
        <v>76.5</v>
      </c>
      <c r="S162" s="500">
        <v>26.7</v>
      </c>
      <c r="T162" s="501">
        <v>103.2</v>
      </c>
    </row>
    <row r="163" spans="1:20" ht="18" customHeight="1" x14ac:dyDescent="0.25">
      <c r="A163" s="848"/>
      <c r="B163" s="494" t="s">
        <v>164</v>
      </c>
      <c r="C163" s="495">
        <v>0</v>
      </c>
      <c r="D163" s="496">
        <v>0</v>
      </c>
      <c r="E163" s="497">
        <v>0</v>
      </c>
      <c r="F163" s="498">
        <v>0</v>
      </c>
      <c r="G163" s="496">
        <v>0</v>
      </c>
      <c r="H163" s="497">
        <v>0</v>
      </c>
      <c r="I163" s="498">
        <v>1220.5</v>
      </c>
      <c r="J163" s="496">
        <v>270</v>
      </c>
      <c r="K163" s="497">
        <v>1490.5</v>
      </c>
      <c r="L163" s="498">
        <v>0</v>
      </c>
      <c r="M163" s="496">
        <v>0</v>
      </c>
      <c r="N163" s="497">
        <v>0</v>
      </c>
      <c r="O163" s="498">
        <v>0</v>
      </c>
      <c r="P163" s="496">
        <v>0</v>
      </c>
      <c r="Q163" s="497">
        <v>0</v>
      </c>
      <c r="R163" s="499">
        <v>1220.5</v>
      </c>
      <c r="S163" s="500">
        <v>270</v>
      </c>
      <c r="T163" s="501">
        <v>1490.5</v>
      </c>
    </row>
    <row r="164" spans="1:20" ht="18" customHeight="1" x14ac:dyDescent="0.25">
      <c r="A164" s="848"/>
      <c r="B164" s="444" t="s">
        <v>165</v>
      </c>
      <c r="C164" s="445">
        <v>0</v>
      </c>
      <c r="D164" s="446">
        <v>0</v>
      </c>
      <c r="E164" s="447">
        <v>0</v>
      </c>
      <c r="F164" s="448">
        <v>0</v>
      </c>
      <c r="G164" s="446">
        <v>0</v>
      </c>
      <c r="H164" s="447">
        <v>0</v>
      </c>
      <c r="I164" s="448">
        <v>4928</v>
      </c>
      <c r="J164" s="446">
        <v>1337</v>
      </c>
      <c r="K164" s="447">
        <v>6265</v>
      </c>
      <c r="L164" s="448">
        <v>0</v>
      </c>
      <c r="M164" s="446">
        <v>0</v>
      </c>
      <c r="N164" s="447">
        <v>0</v>
      </c>
      <c r="O164" s="448">
        <v>3700</v>
      </c>
      <c r="P164" s="446">
        <v>0</v>
      </c>
      <c r="Q164" s="447">
        <v>3700</v>
      </c>
      <c r="R164" s="449">
        <v>8628</v>
      </c>
      <c r="S164" s="450">
        <v>1337</v>
      </c>
      <c r="T164" s="451">
        <v>9965</v>
      </c>
    </row>
    <row r="165" spans="1:20" ht="18" customHeight="1" x14ac:dyDescent="0.25">
      <c r="A165" s="848"/>
      <c r="B165" s="444" t="s">
        <v>166</v>
      </c>
      <c r="C165" s="445">
        <v>0</v>
      </c>
      <c r="D165" s="446">
        <v>0</v>
      </c>
      <c r="E165" s="447">
        <v>0</v>
      </c>
      <c r="F165" s="448">
        <v>0</v>
      </c>
      <c r="G165" s="446">
        <v>0</v>
      </c>
      <c r="H165" s="447">
        <v>0</v>
      </c>
      <c r="I165" s="448">
        <v>8208.25</v>
      </c>
      <c r="J165" s="446">
        <v>3796.75</v>
      </c>
      <c r="K165" s="447">
        <v>12005</v>
      </c>
      <c r="L165" s="448">
        <v>0</v>
      </c>
      <c r="M165" s="446">
        <v>0</v>
      </c>
      <c r="N165" s="447">
        <v>0</v>
      </c>
      <c r="O165" s="448">
        <v>0</v>
      </c>
      <c r="P165" s="446">
        <v>0</v>
      </c>
      <c r="Q165" s="447">
        <v>0</v>
      </c>
      <c r="R165" s="449">
        <v>8208.25</v>
      </c>
      <c r="S165" s="450">
        <v>3796.75</v>
      </c>
      <c r="T165" s="451">
        <v>12005</v>
      </c>
    </row>
    <row r="166" spans="1:20" ht="18" customHeight="1" x14ac:dyDescent="0.25">
      <c r="A166" s="848"/>
      <c r="B166" s="444" t="s">
        <v>293</v>
      </c>
      <c r="C166" s="445">
        <v>10</v>
      </c>
      <c r="D166" s="446">
        <v>5</v>
      </c>
      <c r="E166" s="447">
        <v>15</v>
      </c>
      <c r="F166" s="448">
        <v>0</v>
      </c>
      <c r="G166" s="446">
        <v>0</v>
      </c>
      <c r="H166" s="447">
        <v>0</v>
      </c>
      <c r="I166" s="448">
        <v>0</v>
      </c>
      <c r="J166" s="446">
        <v>0</v>
      </c>
      <c r="K166" s="447">
        <v>0</v>
      </c>
      <c r="L166" s="448">
        <v>0</v>
      </c>
      <c r="M166" s="446">
        <v>0</v>
      </c>
      <c r="N166" s="447">
        <v>0</v>
      </c>
      <c r="O166" s="448">
        <v>0</v>
      </c>
      <c r="P166" s="446">
        <v>0</v>
      </c>
      <c r="Q166" s="447">
        <v>0</v>
      </c>
      <c r="R166" s="449">
        <v>10</v>
      </c>
      <c r="S166" s="450">
        <v>5</v>
      </c>
      <c r="T166" s="451">
        <v>15</v>
      </c>
    </row>
    <row r="167" spans="1:20" ht="18" customHeight="1" x14ac:dyDescent="0.25">
      <c r="A167" s="848"/>
      <c r="B167" s="494" t="s">
        <v>168</v>
      </c>
      <c r="C167" s="495">
        <v>0</v>
      </c>
      <c r="D167" s="496">
        <v>0</v>
      </c>
      <c r="E167" s="497">
        <v>0</v>
      </c>
      <c r="F167" s="498">
        <v>0</v>
      </c>
      <c r="G167" s="496">
        <v>0</v>
      </c>
      <c r="H167" s="497">
        <v>0</v>
      </c>
      <c r="I167" s="498">
        <v>4568</v>
      </c>
      <c r="J167" s="496">
        <v>917</v>
      </c>
      <c r="K167" s="497">
        <v>5485</v>
      </c>
      <c r="L167" s="498">
        <v>0</v>
      </c>
      <c r="M167" s="496">
        <v>0</v>
      </c>
      <c r="N167" s="497">
        <v>0</v>
      </c>
      <c r="O167" s="498">
        <v>0</v>
      </c>
      <c r="P167" s="496">
        <v>0</v>
      </c>
      <c r="Q167" s="497">
        <v>0</v>
      </c>
      <c r="R167" s="499">
        <v>4568</v>
      </c>
      <c r="S167" s="500">
        <v>917</v>
      </c>
      <c r="T167" s="501">
        <v>5485</v>
      </c>
    </row>
    <row r="168" spans="1:20" ht="18" customHeight="1" x14ac:dyDescent="0.25">
      <c r="A168" s="848"/>
      <c r="B168" s="494" t="s">
        <v>169</v>
      </c>
      <c r="C168" s="495">
        <v>0</v>
      </c>
      <c r="D168" s="496">
        <v>0</v>
      </c>
      <c r="E168" s="497">
        <v>0</v>
      </c>
      <c r="F168" s="498">
        <v>0</v>
      </c>
      <c r="G168" s="496">
        <v>0</v>
      </c>
      <c r="H168" s="497">
        <v>0</v>
      </c>
      <c r="I168" s="498">
        <v>88</v>
      </c>
      <c r="J168" s="496">
        <v>16</v>
      </c>
      <c r="K168" s="497">
        <v>104</v>
      </c>
      <c r="L168" s="498">
        <v>0</v>
      </c>
      <c r="M168" s="496">
        <v>0</v>
      </c>
      <c r="N168" s="497">
        <v>0</v>
      </c>
      <c r="O168" s="498">
        <v>0</v>
      </c>
      <c r="P168" s="496">
        <v>0</v>
      </c>
      <c r="Q168" s="497">
        <v>0</v>
      </c>
      <c r="R168" s="499">
        <v>88</v>
      </c>
      <c r="S168" s="500">
        <v>16</v>
      </c>
      <c r="T168" s="501">
        <v>104</v>
      </c>
    </row>
    <row r="169" spans="1:20" ht="18" customHeight="1" x14ac:dyDescent="0.25">
      <c r="A169" s="848"/>
      <c r="B169" s="494" t="s">
        <v>294</v>
      </c>
      <c r="C169" s="495">
        <v>97.3</v>
      </c>
      <c r="D169" s="496">
        <v>0</v>
      </c>
      <c r="E169" s="497">
        <v>97.3</v>
      </c>
      <c r="F169" s="498">
        <v>0</v>
      </c>
      <c r="G169" s="496">
        <v>0</v>
      </c>
      <c r="H169" s="497">
        <v>0</v>
      </c>
      <c r="I169" s="498">
        <v>845</v>
      </c>
      <c r="J169" s="496">
        <v>70</v>
      </c>
      <c r="K169" s="497">
        <v>915</v>
      </c>
      <c r="L169" s="498">
        <v>0</v>
      </c>
      <c r="M169" s="496">
        <v>0</v>
      </c>
      <c r="N169" s="497">
        <v>0</v>
      </c>
      <c r="O169" s="498">
        <v>0</v>
      </c>
      <c r="P169" s="496">
        <v>0</v>
      </c>
      <c r="Q169" s="497">
        <v>0</v>
      </c>
      <c r="R169" s="499">
        <v>942.3</v>
      </c>
      <c r="S169" s="500">
        <v>70</v>
      </c>
      <c r="T169" s="501">
        <v>1012.3</v>
      </c>
    </row>
    <row r="170" spans="1:20" ht="18" customHeight="1" x14ac:dyDescent="0.25">
      <c r="A170" s="848"/>
      <c r="B170" s="494" t="s">
        <v>160</v>
      </c>
      <c r="C170" s="495">
        <v>334</v>
      </c>
      <c r="D170" s="496">
        <v>85</v>
      </c>
      <c r="E170" s="497">
        <v>419</v>
      </c>
      <c r="F170" s="498">
        <v>0</v>
      </c>
      <c r="G170" s="496">
        <v>0</v>
      </c>
      <c r="H170" s="497">
        <v>0</v>
      </c>
      <c r="I170" s="498">
        <v>9540.1</v>
      </c>
      <c r="J170" s="496">
        <v>1189.33</v>
      </c>
      <c r="K170" s="497">
        <v>10729.43</v>
      </c>
      <c r="L170" s="498">
        <v>0</v>
      </c>
      <c r="M170" s="496">
        <v>0</v>
      </c>
      <c r="N170" s="497">
        <v>0</v>
      </c>
      <c r="O170" s="498">
        <v>3532.3900000000003</v>
      </c>
      <c r="P170" s="496">
        <v>346.96999999999997</v>
      </c>
      <c r="Q170" s="497">
        <v>3879.36</v>
      </c>
      <c r="R170" s="499">
        <v>13406.490000000002</v>
      </c>
      <c r="S170" s="500">
        <v>1621.3</v>
      </c>
      <c r="T170" s="501">
        <v>15027.79</v>
      </c>
    </row>
    <row r="171" spans="1:20" ht="18" customHeight="1" thickBot="1" x14ac:dyDescent="0.3">
      <c r="A171" s="849"/>
      <c r="B171" s="494" t="s">
        <v>170</v>
      </c>
      <c r="C171" s="495">
        <v>0</v>
      </c>
      <c r="D171" s="496">
        <v>0</v>
      </c>
      <c r="E171" s="497">
        <v>0</v>
      </c>
      <c r="F171" s="498">
        <v>0</v>
      </c>
      <c r="G171" s="496">
        <v>0</v>
      </c>
      <c r="H171" s="497">
        <v>0</v>
      </c>
      <c r="I171" s="498">
        <v>1602.5</v>
      </c>
      <c r="J171" s="496">
        <v>321.5</v>
      </c>
      <c r="K171" s="497">
        <v>1924</v>
      </c>
      <c r="L171" s="498">
        <v>54</v>
      </c>
      <c r="M171" s="496">
        <v>0</v>
      </c>
      <c r="N171" s="497">
        <v>54</v>
      </c>
      <c r="O171" s="498">
        <v>1139.75</v>
      </c>
      <c r="P171" s="496">
        <v>165</v>
      </c>
      <c r="Q171" s="497">
        <v>1304.75</v>
      </c>
      <c r="R171" s="499">
        <v>2796.25</v>
      </c>
      <c r="S171" s="500">
        <v>486.5</v>
      </c>
      <c r="T171" s="501">
        <v>3282.75</v>
      </c>
    </row>
    <row r="172" spans="1:20" ht="18" customHeight="1" thickBot="1" x14ac:dyDescent="0.3">
      <c r="A172" s="815" t="s">
        <v>171</v>
      </c>
      <c r="B172" s="816"/>
      <c r="C172" s="422">
        <v>2697.4700000000003</v>
      </c>
      <c r="D172" s="343">
        <v>1006.15</v>
      </c>
      <c r="E172" s="344">
        <v>3703.62</v>
      </c>
      <c r="F172" s="342">
        <v>0</v>
      </c>
      <c r="G172" s="343">
        <v>0</v>
      </c>
      <c r="H172" s="344">
        <v>0</v>
      </c>
      <c r="I172" s="342">
        <v>8208.369999999999</v>
      </c>
      <c r="J172" s="343">
        <v>14676.84</v>
      </c>
      <c r="K172" s="344">
        <v>22885.210000000003</v>
      </c>
      <c r="L172" s="342">
        <v>334.12</v>
      </c>
      <c r="M172" s="343">
        <v>0</v>
      </c>
      <c r="N172" s="344">
        <v>334.12</v>
      </c>
      <c r="O172" s="342">
        <v>64086.930000000008</v>
      </c>
      <c r="P172" s="343">
        <v>276827.13999999996</v>
      </c>
      <c r="Q172" s="344">
        <v>340914.07</v>
      </c>
      <c r="R172" s="345">
        <v>75326.890000000014</v>
      </c>
      <c r="S172" s="346">
        <v>292510.13</v>
      </c>
      <c r="T172" s="347">
        <v>367837.02</v>
      </c>
    </row>
    <row r="173" spans="1:20" ht="18" customHeight="1" x14ac:dyDescent="0.25">
      <c r="A173" s="857" t="s">
        <v>172</v>
      </c>
      <c r="B173" s="502" t="s">
        <v>173</v>
      </c>
      <c r="C173" s="495">
        <v>166.97</v>
      </c>
      <c r="D173" s="496">
        <v>144.75</v>
      </c>
      <c r="E173" s="497">
        <v>311.72000000000003</v>
      </c>
      <c r="F173" s="498">
        <v>0</v>
      </c>
      <c r="G173" s="496">
        <v>0</v>
      </c>
      <c r="H173" s="497">
        <v>0</v>
      </c>
      <c r="I173" s="498">
        <v>1338.1600000000003</v>
      </c>
      <c r="J173" s="496">
        <v>3074.8500000000008</v>
      </c>
      <c r="K173" s="497">
        <v>4413.0100000000011</v>
      </c>
      <c r="L173" s="498">
        <v>0</v>
      </c>
      <c r="M173" s="496">
        <v>0</v>
      </c>
      <c r="N173" s="497">
        <v>0</v>
      </c>
      <c r="O173" s="498">
        <v>14748.560000000005</v>
      </c>
      <c r="P173" s="496">
        <v>42123.670000000006</v>
      </c>
      <c r="Q173" s="497">
        <v>56872.23000000001</v>
      </c>
      <c r="R173" s="499">
        <v>16253.690000000004</v>
      </c>
      <c r="S173" s="500">
        <v>45343.270000000004</v>
      </c>
      <c r="T173" s="501">
        <v>61596.960000000014</v>
      </c>
    </row>
    <row r="174" spans="1:20" ht="18" customHeight="1" x14ac:dyDescent="0.25">
      <c r="A174" s="858"/>
      <c r="B174" s="502" t="s">
        <v>174</v>
      </c>
      <c r="C174" s="495">
        <v>18.5</v>
      </c>
      <c r="D174" s="496">
        <v>9.8000000000000007</v>
      </c>
      <c r="E174" s="497">
        <v>28.3</v>
      </c>
      <c r="F174" s="498">
        <v>0</v>
      </c>
      <c r="G174" s="496">
        <v>0</v>
      </c>
      <c r="H174" s="497">
        <v>0</v>
      </c>
      <c r="I174" s="498">
        <v>518.58000000000004</v>
      </c>
      <c r="J174" s="496">
        <v>628.97000000000014</v>
      </c>
      <c r="K174" s="497">
        <v>1147.5500000000002</v>
      </c>
      <c r="L174" s="498">
        <v>0</v>
      </c>
      <c r="M174" s="496">
        <v>0</v>
      </c>
      <c r="N174" s="497">
        <v>0</v>
      </c>
      <c r="O174" s="498">
        <v>2695.9500000000003</v>
      </c>
      <c r="P174" s="496">
        <v>17928.64</v>
      </c>
      <c r="Q174" s="497">
        <v>20624.59</v>
      </c>
      <c r="R174" s="499">
        <v>3233.03</v>
      </c>
      <c r="S174" s="500">
        <v>18567.41</v>
      </c>
      <c r="T174" s="501">
        <v>21800.44</v>
      </c>
    </row>
    <row r="175" spans="1:20" ht="18" customHeight="1" x14ac:dyDescent="0.25">
      <c r="A175" s="858"/>
      <c r="B175" s="502" t="s">
        <v>175</v>
      </c>
      <c r="C175" s="495">
        <v>0</v>
      </c>
      <c r="D175" s="496">
        <v>0</v>
      </c>
      <c r="E175" s="497">
        <v>0</v>
      </c>
      <c r="F175" s="498">
        <v>0</v>
      </c>
      <c r="G175" s="496">
        <v>0</v>
      </c>
      <c r="H175" s="497">
        <v>0</v>
      </c>
      <c r="I175" s="498">
        <v>2591.6299999999997</v>
      </c>
      <c r="J175" s="496">
        <v>3353.95</v>
      </c>
      <c r="K175" s="497">
        <v>5945.58</v>
      </c>
      <c r="L175" s="498">
        <v>0</v>
      </c>
      <c r="M175" s="496">
        <v>0</v>
      </c>
      <c r="N175" s="497">
        <v>0</v>
      </c>
      <c r="O175" s="498">
        <v>19193.02</v>
      </c>
      <c r="P175" s="496">
        <v>83553.279999999999</v>
      </c>
      <c r="Q175" s="497">
        <v>102746.3</v>
      </c>
      <c r="R175" s="499">
        <v>21784.65</v>
      </c>
      <c r="S175" s="500">
        <v>86907.23</v>
      </c>
      <c r="T175" s="501">
        <v>108691.88</v>
      </c>
    </row>
    <row r="176" spans="1:20" ht="18" customHeight="1" x14ac:dyDescent="0.25">
      <c r="A176" s="858"/>
      <c r="B176" s="502" t="s">
        <v>176</v>
      </c>
      <c r="C176" s="495">
        <v>70</v>
      </c>
      <c r="D176" s="496">
        <v>5</v>
      </c>
      <c r="E176" s="497">
        <v>75</v>
      </c>
      <c r="F176" s="498">
        <v>0</v>
      </c>
      <c r="G176" s="496">
        <v>0</v>
      </c>
      <c r="H176" s="497">
        <v>0</v>
      </c>
      <c r="I176" s="498">
        <v>108.75</v>
      </c>
      <c r="J176" s="496">
        <v>234.5</v>
      </c>
      <c r="K176" s="497">
        <v>343.25</v>
      </c>
      <c r="L176" s="498">
        <v>0</v>
      </c>
      <c r="M176" s="496">
        <v>0</v>
      </c>
      <c r="N176" s="497">
        <v>0</v>
      </c>
      <c r="O176" s="498">
        <v>167.1</v>
      </c>
      <c r="P176" s="496">
        <v>1731.4</v>
      </c>
      <c r="Q176" s="497">
        <v>1898.5</v>
      </c>
      <c r="R176" s="499">
        <v>345.85</v>
      </c>
      <c r="S176" s="500">
        <v>1970.9</v>
      </c>
      <c r="T176" s="501">
        <v>2316.75</v>
      </c>
    </row>
    <row r="177" spans="1:20" ht="18" customHeight="1" x14ac:dyDescent="0.25">
      <c r="A177" s="858"/>
      <c r="B177" s="502" t="s">
        <v>177</v>
      </c>
      <c r="C177" s="495">
        <v>10</v>
      </c>
      <c r="D177" s="496">
        <v>45</v>
      </c>
      <c r="E177" s="497">
        <v>55</v>
      </c>
      <c r="F177" s="498">
        <v>0</v>
      </c>
      <c r="G177" s="496">
        <v>0</v>
      </c>
      <c r="H177" s="497">
        <v>0</v>
      </c>
      <c r="I177" s="498">
        <v>688.5</v>
      </c>
      <c r="J177" s="496">
        <v>679.5</v>
      </c>
      <c r="K177" s="497">
        <v>1368</v>
      </c>
      <c r="L177" s="498">
        <v>0</v>
      </c>
      <c r="M177" s="496">
        <v>0</v>
      </c>
      <c r="N177" s="497">
        <v>0</v>
      </c>
      <c r="O177" s="498">
        <v>5081.4799999999996</v>
      </c>
      <c r="P177" s="496">
        <v>10399.83</v>
      </c>
      <c r="Q177" s="497">
        <v>15481.31</v>
      </c>
      <c r="R177" s="499">
        <v>5779.98</v>
      </c>
      <c r="S177" s="500">
        <v>11124.33</v>
      </c>
      <c r="T177" s="501">
        <v>16904.309999999998</v>
      </c>
    </row>
    <row r="178" spans="1:20" ht="18" customHeight="1" x14ac:dyDescent="0.25">
      <c r="A178" s="858"/>
      <c r="B178" s="502" t="s">
        <v>178</v>
      </c>
      <c r="C178" s="495">
        <v>0</v>
      </c>
      <c r="D178" s="496">
        <v>0</v>
      </c>
      <c r="E178" s="497">
        <v>0</v>
      </c>
      <c r="F178" s="498">
        <v>0</v>
      </c>
      <c r="G178" s="496">
        <v>0</v>
      </c>
      <c r="H178" s="497">
        <v>0</v>
      </c>
      <c r="I178" s="498">
        <v>42.8</v>
      </c>
      <c r="J178" s="496">
        <v>62.3</v>
      </c>
      <c r="K178" s="497">
        <v>105.1</v>
      </c>
      <c r="L178" s="498">
        <v>0</v>
      </c>
      <c r="M178" s="496">
        <v>0</v>
      </c>
      <c r="N178" s="497">
        <v>0</v>
      </c>
      <c r="O178" s="498">
        <v>163.55000000000001</v>
      </c>
      <c r="P178" s="496">
        <v>539.15</v>
      </c>
      <c r="Q178" s="497">
        <v>702.7</v>
      </c>
      <c r="R178" s="499">
        <v>206.35000000000002</v>
      </c>
      <c r="S178" s="500">
        <v>601.44999999999993</v>
      </c>
      <c r="T178" s="501">
        <v>807.80000000000007</v>
      </c>
    </row>
    <row r="179" spans="1:20" ht="18" customHeight="1" x14ac:dyDescent="0.25">
      <c r="A179" s="858"/>
      <c r="B179" s="502" t="s">
        <v>179</v>
      </c>
      <c r="C179" s="495">
        <v>61</v>
      </c>
      <c r="D179" s="496">
        <v>166.5</v>
      </c>
      <c r="E179" s="497">
        <v>227.5</v>
      </c>
      <c r="F179" s="498">
        <v>0</v>
      </c>
      <c r="G179" s="496">
        <v>0</v>
      </c>
      <c r="H179" s="497">
        <v>0</v>
      </c>
      <c r="I179" s="498">
        <v>669.93000000000006</v>
      </c>
      <c r="J179" s="496">
        <v>963.42</v>
      </c>
      <c r="K179" s="497">
        <v>1633.35</v>
      </c>
      <c r="L179" s="498">
        <v>0</v>
      </c>
      <c r="M179" s="496">
        <v>0</v>
      </c>
      <c r="N179" s="497">
        <v>0</v>
      </c>
      <c r="O179" s="498">
        <v>3964.61</v>
      </c>
      <c r="P179" s="496">
        <v>8505.89</v>
      </c>
      <c r="Q179" s="497">
        <v>12470.5</v>
      </c>
      <c r="R179" s="499">
        <v>4695.54</v>
      </c>
      <c r="S179" s="500">
        <v>9635.81</v>
      </c>
      <c r="T179" s="501">
        <v>14331.35</v>
      </c>
    </row>
    <row r="180" spans="1:20" ht="18" customHeight="1" x14ac:dyDescent="0.25">
      <c r="A180" s="858"/>
      <c r="B180" s="502" t="s">
        <v>180</v>
      </c>
      <c r="C180" s="495">
        <v>28</v>
      </c>
      <c r="D180" s="496">
        <v>0</v>
      </c>
      <c r="E180" s="497">
        <v>28</v>
      </c>
      <c r="F180" s="498">
        <v>0</v>
      </c>
      <c r="G180" s="496">
        <v>0</v>
      </c>
      <c r="H180" s="497">
        <v>0</v>
      </c>
      <c r="I180" s="498">
        <v>0</v>
      </c>
      <c r="J180" s="496">
        <v>5</v>
      </c>
      <c r="K180" s="497">
        <v>5</v>
      </c>
      <c r="L180" s="498">
        <v>0</v>
      </c>
      <c r="M180" s="496">
        <v>0</v>
      </c>
      <c r="N180" s="497">
        <v>0</v>
      </c>
      <c r="O180" s="498">
        <v>20</v>
      </c>
      <c r="P180" s="496">
        <v>17</v>
      </c>
      <c r="Q180" s="497">
        <v>37</v>
      </c>
      <c r="R180" s="499">
        <v>48</v>
      </c>
      <c r="S180" s="500">
        <v>22</v>
      </c>
      <c r="T180" s="501">
        <v>70</v>
      </c>
    </row>
    <row r="181" spans="1:20" ht="18" customHeight="1" x14ac:dyDescent="0.25">
      <c r="A181" s="858"/>
      <c r="B181" s="502" t="s">
        <v>181</v>
      </c>
      <c r="C181" s="495">
        <v>0</v>
      </c>
      <c r="D181" s="496">
        <v>0</v>
      </c>
      <c r="E181" s="497">
        <v>0</v>
      </c>
      <c r="F181" s="498">
        <v>0</v>
      </c>
      <c r="G181" s="496">
        <v>0</v>
      </c>
      <c r="H181" s="497">
        <v>0</v>
      </c>
      <c r="I181" s="498">
        <v>85</v>
      </c>
      <c r="J181" s="496">
        <v>75</v>
      </c>
      <c r="K181" s="497">
        <v>160</v>
      </c>
      <c r="L181" s="498">
        <v>0</v>
      </c>
      <c r="M181" s="496">
        <v>0</v>
      </c>
      <c r="N181" s="497">
        <v>0</v>
      </c>
      <c r="O181" s="498">
        <v>222.07</v>
      </c>
      <c r="P181" s="496">
        <v>734</v>
      </c>
      <c r="Q181" s="497">
        <v>956.06999999999994</v>
      </c>
      <c r="R181" s="499">
        <v>307.07</v>
      </c>
      <c r="S181" s="500">
        <v>809</v>
      </c>
      <c r="T181" s="501">
        <v>1116.07</v>
      </c>
    </row>
    <row r="182" spans="1:20" ht="18" customHeight="1" x14ac:dyDescent="0.25">
      <c r="A182" s="858"/>
      <c r="B182" s="444" t="s">
        <v>182</v>
      </c>
      <c r="C182" s="445">
        <v>45</v>
      </c>
      <c r="D182" s="446">
        <v>361.8</v>
      </c>
      <c r="E182" s="447">
        <v>406.8</v>
      </c>
      <c r="F182" s="448">
        <v>0</v>
      </c>
      <c r="G182" s="446">
        <v>0</v>
      </c>
      <c r="H182" s="447">
        <v>0</v>
      </c>
      <c r="I182" s="448">
        <v>335.95</v>
      </c>
      <c r="J182" s="446">
        <v>453.9</v>
      </c>
      <c r="K182" s="447">
        <v>789.84999999999991</v>
      </c>
      <c r="L182" s="448">
        <v>0</v>
      </c>
      <c r="M182" s="446">
        <v>0</v>
      </c>
      <c r="N182" s="447">
        <v>0</v>
      </c>
      <c r="O182" s="448">
        <v>726.61</v>
      </c>
      <c r="P182" s="446">
        <v>2060.8000000000002</v>
      </c>
      <c r="Q182" s="447">
        <v>2787.4100000000003</v>
      </c>
      <c r="R182" s="449">
        <v>1107.56</v>
      </c>
      <c r="S182" s="450">
        <v>2876.5000000000005</v>
      </c>
      <c r="T182" s="451">
        <v>3984.0600000000004</v>
      </c>
    </row>
    <row r="183" spans="1:20" ht="18" customHeight="1" x14ac:dyDescent="0.25">
      <c r="A183" s="858"/>
      <c r="B183" s="444" t="s">
        <v>183</v>
      </c>
      <c r="C183" s="445">
        <v>2122.5</v>
      </c>
      <c r="D183" s="446">
        <v>32.299999999999997</v>
      </c>
      <c r="E183" s="447">
        <v>2154.8000000000002</v>
      </c>
      <c r="F183" s="448">
        <v>0</v>
      </c>
      <c r="G183" s="446">
        <v>0</v>
      </c>
      <c r="H183" s="447">
        <v>0</v>
      </c>
      <c r="I183" s="448">
        <v>977.09</v>
      </c>
      <c r="J183" s="446">
        <v>3831.34</v>
      </c>
      <c r="K183" s="447">
        <v>4808.43</v>
      </c>
      <c r="L183" s="448">
        <v>0</v>
      </c>
      <c r="M183" s="446">
        <v>0</v>
      </c>
      <c r="N183" s="447">
        <v>0</v>
      </c>
      <c r="O183" s="448">
        <v>11084.18</v>
      </c>
      <c r="P183" s="446">
        <v>85450.99</v>
      </c>
      <c r="Q183" s="447">
        <v>96535.170000000013</v>
      </c>
      <c r="R183" s="449">
        <v>14183.77</v>
      </c>
      <c r="S183" s="450">
        <v>89314.63</v>
      </c>
      <c r="T183" s="451">
        <v>103498.40000000001</v>
      </c>
    </row>
    <row r="184" spans="1:20" ht="18" customHeight="1" x14ac:dyDescent="0.25">
      <c r="A184" s="858"/>
      <c r="B184" s="444" t="s">
        <v>172</v>
      </c>
      <c r="C184" s="445">
        <v>45</v>
      </c>
      <c r="D184" s="446">
        <v>0</v>
      </c>
      <c r="E184" s="447">
        <v>45</v>
      </c>
      <c r="F184" s="448">
        <v>0</v>
      </c>
      <c r="G184" s="446">
        <v>0</v>
      </c>
      <c r="H184" s="447">
        <v>0</v>
      </c>
      <c r="I184" s="448">
        <v>0</v>
      </c>
      <c r="J184" s="446">
        <v>0</v>
      </c>
      <c r="K184" s="447">
        <v>0</v>
      </c>
      <c r="L184" s="448">
        <v>334.12</v>
      </c>
      <c r="M184" s="446">
        <v>0</v>
      </c>
      <c r="N184" s="447">
        <v>334.12</v>
      </c>
      <c r="O184" s="448">
        <v>907.33</v>
      </c>
      <c r="P184" s="446">
        <v>0</v>
      </c>
      <c r="Q184" s="447">
        <v>907.33</v>
      </c>
      <c r="R184" s="449">
        <v>1286.45</v>
      </c>
      <c r="S184" s="450">
        <v>0</v>
      </c>
      <c r="T184" s="451">
        <v>1286.45</v>
      </c>
    </row>
    <row r="185" spans="1:20" ht="18" customHeight="1" x14ac:dyDescent="0.25">
      <c r="A185" s="858"/>
      <c r="B185" s="502" t="s">
        <v>184</v>
      </c>
      <c r="C185" s="495">
        <v>0</v>
      </c>
      <c r="D185" s="496">
        <v>0</v>
      </c>
      <c r="E185" s="497">
        <v>0</v>
      </c>
      <c r="F185" s="498">
        <v>0</v>
      </c>
      <c r="G185" s="496">
        <v>0</v>
      </c>
      <c r="H185" s="497">
        <v>0</v>
      </c>
      <c r="I185" s="498">
        <v>0</v>
      </c>
      <c r="J185" s="496">
        <v>0</v>
      </c>
      <c r="K185" s="497">
        <v>0</v>
      </c>
      <c r="L185" s="498">
        <v>0</v>
      </c>
      <c r="M185" s="496">
        <v>0</v>
      </c>
      <c r="N185" s="497">
        <v>0</v>
      </c>
      <c r="O185" s="498">
        <v>145.80000000000001</v>
      </c>
      <c r="P185" s="496">
        <v>134.5</v>
      </c>
      <c r="Q185" s="497">
        <v>280.3</v>
      </c>
      <c r="R185" s="499">
        <v>145.80000000000001</v>
      </c>
      <c r="S185" s="500">
        <v>134.5</v>
      </c>
      <c r="T185" s="501">
        <v>280.3</v>
      </c>
    </row>
    <row r="186" spans="1:20" ht="18" customHeight="1" x14ac:dyDescent="0.25">
      <c r="A186" s="858"/>
      <c r="B186" s="502" t="s">
        <v>185</v>
      </c>
      <c r="C186" s="495">
        <v>95</v>
      </c>
      <c r="D186" s="496">
        <v>230</v>
      </c>
      <c r="E186" s="497">
        <v>325</v>
      </c>
      <c r="F186" s="498">
        <v>0</v>
      </c>
      <c r="G186" s="496">
        <v>0</v>
      </c>
      <c r="H186" s="497">
        <v>0</v>
      </c>
      <c r="I186" s="498">
        <v>586.75</v>
      </c>
      <c r="J186" s="496">
        <v>633.9</v>
      </c>
      <c r="K186" s="497">
        <v>1220.6500000000001</v>
      </c>
      <c r="L186" s="498">
        <v>0</v>
      </c>
      <c r="M186" s="496">
        <v>0</v>
      </c>
      <c r="N186" s="497">
        <v>0</v>
      </c>
      <c r="O186" s="498">
        <v>2962.2</v>
      </c>
      <c r="P186" s="496">
        <v>6766.4</v>
      </c>
      <c r="Q186" s="497">
        <v>9728.5999999999985</v>
      </c>
      <c r="R186" s="499">
        <v>3643.95</v>
      </c>
      <c r="S186" s="500">
        <v>7630.2999999999993</v>
      </c>
      <c r="T186" s="501">
        <v>11274.249999999998</v>
      </c>
    </row>
    <row r="187" spans="1:20" ht="18" customHeight="1" x14ac:dyDescent="0.25">
      <c r="A187" s="858"/>
      <c r="B187" s="502" t="s">
        <v>189</v>
      </c>
      <c r="C187" s="495">
        <v>0</v>
      </c>
      <c r="D187" s="496">
        <v>0</v>
      </c>
      <c r="E187" s="497">
        <v>0</v>
      </c>
      <c r="F187" s="498">
        <v>0</v>
      </c>
      <c r="G187" s="496">
        <v>0</v>
      </c>
      <c r="H187" s="497">
        <v>0</v>
      </c>
      <c r="I187" s="498">
        <v>142.25</v>
      </c>
      <c r="J187" s="496">
        <v>112.25</v>
      </c>
      <c r="K187" s="497">
        <v>254.5</v>
      </c>
      <c r="L187" s="498">
        <v>0</v>
      </c>
      <c r="M187" s="496">
        <v>0</v>
      </c>
      <c r="N187" s="497">
        <v>0</v>
      </c>
      <c r="O187" s="498">
        <v>322.25</v>
      </c>
      <c r="P187" s="496">
        <v>402.25</v>
      </c>
      <c r="Q187" s="497">
        <v>724.5</v>
      </c>
      <c r="R187" s="499">
        <v>464.5</v>
      </c>
      <c r="S187" s="500">
        <v>514.5</v>
      </c>
      <c r="T187" s="501">
        <v>979</v>
      </c>
    </row>
    <row r="188" spans="1:20" ht="18" customHeight="1" x14ac:dyDescent="0.25">
      <c r="A188" s="858"/>
      <c r="B188" s="502" t="s">
        <v>186</v>
      </c>
      <c r="C188" s="495">
        <v>30</v>
      </c>
      <c r="D188" s="496">
        <v>0</v>
      </c>
      <c r="E188" s="497">
        <v>30</v>
      </c>
      <c r="F188" s="498">
        <v>0</v>
      </c>
      <c r="G188" s="496">
        <v>0</v>
      </c>
      <c r="H188" s="497">
        <v>0</v>
      </c>
      <c r="I188" s="498">
        <v>78.97999999999999</v>
      </c>
      <c r="J188" s="496">
        <v>358.96000000000004</v>
      </c>
      <c r="K188" s="497">
        <v>437.94000000000005</v>
      </c>
      <c r="L188" s="498">
        <v>0</v>
      </c>
      <c r="M188" s="496">
        <v>0</v>
      </c>
      <c r="N188" s="497">
        <v>0</v>
      </c>
      <c r="O188" s="498">
        <v>1494.28</v>
      </c>
      <c r="P188" s="496">
        <v>16130.54</v>
      </c>
      <c r="Q188" s="497">
        <v>17624.82</v>
      </c>
      <c r="R188" s="499">
        <v>1603.26</v>
      </c>
      <c r="S188" s="500">
        <v>16489.5</v>
      </c>
      <c r="T188" s="501">
        <v>18092.759999999998</v>
      </c>
    </row>
    <row r="189" spans="1:20" ht="18" customHeight="1" x14ac:dyDescent="0.25">
      <c r="A189" s="858"/>
      <c r="B189" s="502" t="s">
        <v>187</v>
      </c>
      <c r="C189" s="495">
        <v>0</v>
      </c>
      <c r="D189" s="496">
        <v>0</v>
      </c>
      <c r="E189" s="497">
        <v>0</v>
      </c>
      <c r="F189" s="498">
        <v>0</v>
      </c>
      <c r="G189" s="496">
        <v>0</v>
      </c>
      <c r="H189" s="497">
        <v>0</v>
      </c>
      <c r="I189" s="498">
        <v>44</v>
      </c>
      <c r="J189" s="496">
        <v>209</v>
      </c>
      <c r="K189" s="497">
        <v>253</v>
      </c>
      <c r="L189" s="498">
        <v>0</v>
      </c>
      <c r="M189" s="496">
        <v>0</v>
      </c>
      <c r="N189" s="497">
        <v>0</v>
      </c>
      <c r="O189" s="498">
        <v>187.94</v>
      </c>
      <c r="P189" s="496">
        <v>348.8</v>
      </c>
      <c r="Q189" s="497">
        <v>536.74</v>
      </c>
      <c r="R189" s="499">
        <v>231.94</v>
      </c>
      <c r="S189" s="500">
        <v>557.79999999999995</v>
      </c>
      <c r="T189" s="501">
        <v>789.74</v>
      </c>
    </row>
    <row r="190" spans="1:20" ht="18" customHeight="1" thickBot="1" x14ac:dyDescent="0.3">
      <c r="A190" s="859"/>
      <c r="B190" s="503" t="s">
        <v>188</v>
      </c>
      <c r="C190" s="438">
        <v>5.5</v>
      </c>
      <c r="D190" s="439">
        <v>11</v>
      </c>
      <c r="E190" s="440">
        <v>16.5</v>
      </c>
      <c r="F190" s="441">
        <v>0</v>
      </c>
      <c r="G190" s="439">
        <v>0</v>
      </c>
      <c r="H190" s="440">
        <v>0</v>
      </c>
      <c r="I190" s="441">
        <v>0</v>
      </c>
      <c r="J190" s="439">
        <v>0</v>
      </c>
      <c r="K190" s="440">
        <v>0</v>
      </c>
      <c r="L190" s="441">
        <v>0</v>
      </c>
      <c r="M190" s="439">
        <v>0</v>
      </c>
      <c r="N190" s="440">
        <v>0</v>
      </c>
      <c r="O190" s="441">
        <v>0</v>
      </c>
      <c r="P190" s="439">
        <v>0</v>
      </c>
      <c r="Q190" s="440">
        <v>0</v>
      </c>
      <c r="R190" s="460">
        <v>5.5</v>
      </c>
      <c r="S190" s="461">
        <v>11</v>
      </c>
      <c r="T190" s="443">
        <v>16.5</v>
      </c>
    </row>
    <row r="191" spans="1:20" ht="18" customHeight="1" thickBot="1" x14ac:dyDescent="0.3">
      <c r="A191" s="815" t="s">
        <v>190</v>
      </c>
      <c r="B191" s="816"/>
      <c r="C191" s="422">
        <v>102308.95</v>
      </c>
      <c r="D191" s="343">
        <v>142850.62</v>
      </c>
      <c r="E191" s="344">
        <v>245159.57</v>
      </c>
      <c r="F191" s="342">
        <v>70</v>
      </c>
      <c r="G191" s="343">
        <v>2960</v>
      </c>
      <c r="H191" s="344">
        <v>3030</v>
      </c>
      <c r="I191" s="342">
        <v>112786.45999999999</v>
      </c>
      <c r="J191" s="343">
        <v>48611.41</v>
      </c>
      <c r="K191" s="344">
        <v>161397.87</v>
      </c>
      <c r="L191" s="342">
        <v>19</v>
      </c>
      <c r="M191" s="343">
        <v>257.05</v>
      </c>
      <c r="N191" s="344">
        <v>276.05</v>
      </c>
      <c r="O191" s="342">
        <v>39584.490000000005</v>
      </c>
      <c r="P191" s="343">
        <v>11310.73</v>
      </c>
      <c r="Q191" s="344">
        <v>50895.220000000008</v>
      </c>
      <c r="R191" s="345">
        <v>254768.90000000002</v>
      </c>
      <c r="S191" s="346">
        <v>205989.81</v>
      </c>
      <c r="T191" s="347">
        <v>460758.71</v>
      </c>
    </row>
    <row r="192" spans="1:20" ht="18" customHeight="1" x14ac:dyDescent="0.25">
      <c r="A192" s="847" t="s">
        <v>191</v>
      </c>
      <c r="B192" s="494" t="s">
        <v>192</v>
      </c>
      <c r="C192" s="495">
        <v>157</v>
      </c>
      <c r="D192" s="496">
        <v>0</v>
      </c>
      <c r="E192" s="497">
        <v>157</v>
      </c>
      <c r="F192" s="498">
        <v>0</v>
      </c>
      <c r="G192" s="496">
        <v>0</v>
      </c>
      <c r="H192" s="497">
        <v>0</v>
      </c>
      <c r="I192" s="498">
        <v>1856</v>
      </c>
      <c r="J192" s="496">
        <v>480</v>
      </c>
      <c r="K192" s="497">
        <v>2336</v>
      </c>
      <c r="L192" s="498">
        <v>0</v>
      </c>
      <c r="M192" s="496">
        <v>0</v>
      </c>
      <c r="N192" s="497">
        <v>0</v>
      </c>
      <c r="O192" s="498">
        <v>0</v>
      </c>
      <c r="P192" s="496">
        <v>0</v>
      </c>
      <c r="Q192" s="497">
        <v>0</v>
      </c>
      <c r="R192" s="499">
        <v>2013</v>
      </c>
      <c r="S192" s="500">
        <v>480</v>
      </c>
      <c r="T192" s="501">
        <v>2493</v>
      </c>
    </row>
    <row r="193" spans="1:20" ht="18" customHeight="1" x14ac:dyDescent="0.25">
      <c r="A193" s="848"/>
      <c r="B193" s="494" t="s">
        <v>194</v>
      </c>
      <c r="C193" s="495">
        <v>46154.210000000006</v>
      </c>
      <c r="D193" s="496">
        <v>107630.95</v>
      </c>
      <c r="E193" s="497">
        <v>153785.16</v>
      </c>
      <c r="F193" s="498">
        <v>0</v>
      </c>
      <c r="G193" s="496">
        <v>0</v>
      </c>
      <c r="H193" s="497">
        <v>0</v>
      </c>
      <c r="I193" s="498">
        <v>22512.809999999998</v>
      </c>
      <c r="J193" s="496">
        <v>17799.550000000003</v>
      </c>
      <c r="K193" s="497">
        <v>40312.36</v>
      </c>
      <c r="L193" s="498">
        <v>19</v>
      </c>
      <c r="M193" s="496">
        <v>200</v>
      </c>
      <c r="N193" s="497">
        <v>219</v>
      </c>
      <c r="O193" s="498">
        <v>9153.51</v>
      </c>
      <c r="P193" s="496">
        <v>5940.15</v>
      </c>
      <c r="Q193" s="497">
        <v>15093.66</v>
      </c>
      <c r="R193" s="499">
        <v>77839.53</v>
      </c>
      <c r="S193" s="500">
        <v>131570.65</v>
      </c>
      <c r="T193" s="501">
        <v>209410.18</v>
      </c>
    </row>
    <row r="194" spans="1:20" ht="18" customHeight="1" x14ac:dyDescent="0.25">
      <c r="A194" s="848"/>
      <c r="B194" s="494" t="s">
        <v>195</v>
      </c>
      <c r="C194" s="495">
        <v>16614.75</v>
      </c>
      <c r="D194" s="496">
        <v>26849.5</v>
      </c>
      <c r="E194" s="497">
        <v>43464.25</v>
      </c>
      <c r="F194" s="498">
        <v>0</v>
      </c>
      <c r="G194" s="496">
        <v>2960</v>
      </c>
      <c r="H194" s="497">
        <v>2960</v>
      </c>
      <c r="I194" s="498">
        <v>10527.66</v>
      </c>
      <c r="J194" s="496">
        <v>4424.7</v>
      </c>
      <c r="K194" s="497">
        <v>14952.36</v>
      </c>
      <c r="L194" s="498">
        <v>0</v>
      </c>
      <c r="M194" s="496">
        <v>2.0499999999999998</v>
      </c>
      <c r="N194" s="497">
        <v>2.0499999999999998</v>
      </c>
      <c r="O194" s="498">
        <v>4059.5</v>
      </c>
      <c r="P194" s="496">
        <v>2550.25</v>
      </c>
      <c r="Q194" s="497">
        <v>6609.75</v>
      </c>
      <c r="R194" s="499">
        <v>31201.91</v>
      </c>
      <c r="S194" s="500">
        <v>36786.5</v>
      </c>
      <c r="T194" s="501">
        <v>67988.41</v>
      </c>
    </row>
    <row r="195" spans="1:20" ht="18" customHeight="1" x14ac:dyDescent="0.25">
      <c r="A195" s="848"/>
      <c r="B195" s="494" t="s">
        <v>196</v>
      </c>
      <c r="C195" s="495">
        <v>0</v>
      </c>
      <c r="D195" s="496">
        <v>0</v>
      </c>
      <c r="E195" s="497">
        <v>0</v>
      </c>
      <c r="F195" s="498">
        <v>0</v>
      </c>
      <c r="G195" s="496">
        <v>0</v>
      </c>
      <c r="H195" s="497">
        <v>0</v>
      </c>
      <c r="I195" s="498">
        <v>3571</v>
      </c>
      <c r="J195" s="496">
        <v>1593</v>
      </c>
      <c r="K195" s="497">
        <v>5164</v>
      </c>
      <c r="L195" s="498">
        <v>0</v>
      </c>
      <c r="M195" s="496">
        <v>0</v>
      </c>
      <c r="N195" s="497">
        <v>0</v>
      </c>
      <c r="O195" s="498">
        <v>800</v>
      </c>
      <c r="P195" s="496">
        <v>250</v>
      </c>
      <c r="Q195" s="497">
        <v>1050</v>
      </c>
      <c r="R195" s="499">
        <v>4371</v>
      </c>
      <c r="S195" s="500">
        <v>1843</v>
      </c>
      <c r="T195" s="501">
        <v>6214</v>
      </c>
    </row>
    <row r="196" spans="1:20" ht="18" customHeight="1" x14ac:dyDescent="0.25">
      <c r="A196" s="848"/>
      <c r="B196" s="494" t="s">
        <v>197</v>
      </c>
      <c r="C196" s="495">
        <v>13095.89</v>
      </c>
      <c r="D196" s="496">
        <v>3142.96</v>
      </c>
      <c r="E196" s="497">
        <v>16238.849999999999</v>
      </c>
      <c r="F196" s="498">
        <v>0</v>
      </c>
      <c r="G196" s="496">
        <v>0</v>
      </c>
      <c r="H196" s="497">
        <v>0</v>
      </c>
      <c r="I196" s="498">
        <v>50132.94</v>
      </c>
      <c r="J196" s="496">
        <v>16365.91</v>
      </c>
      <c r="K196" s="497">
        <v>66498.850000000006</v>
      </c>
      <c r="L196" s="498">
        <v>0</v>
      </c>
      <c r="M196" s="496">
        <v>0</v>
      </c>
      <c r="N196" s="497">
        <v>0</v>
      </c>
      <c r="O196" s="498">
        <v>15783.08</v>
      </c>
      <c r="P196" s="496">
        <v>1557.28</v>
      </c>
      <c r="Q196" s="497">
        <v>17340.36</v>
      </c>
      <c r="R196" s="499">
        <v>79011.91</v>
      </c>
      <c r="S196" s="500">
        <v>21066.149999999998</v>
      </c>
      <c r="T196" s="501">
        <v>100078.06</v>
      </c>
    </row>
    <row r="197" spans="1:20" ht="18" customHeight="1" x14ac:dyDescent="0.25">
      <c r="A197" s="848"/>
      <c r="B197" s="494" t="s">
        <v>198</v>
      </c>
      <c r="C197" s="495">
        <v>26</v>
      </c>
      <c r="D197" s="496">
        <v>30.5</v>
      </c>
      <c r="E197" s="497">
        <v>56.5</v>
      </c>
      <c r="F197" s="498">
        <v>0</v>
      </c>
      <c r="G197" s="496">
        <v>0</v>
      </c>
      <c r="H197" s="497">
        <v>0</v>
      </c>
      <c r="I197" s="498">
        <v>0</v>
      </c>
      <c r="J197" s="496">
        <v>0</v>
      </c>
      <c r="K197" s="497">
        <v>0</v>
      </c>
      <c r="L197" s="498">
        <v>0</v>
      </c>
      <c r="M197" s="496">
        <v>0</v>
      </c>
      <c r="N197" s="497">
        <v>0</v>
      </c>
      <c r="O197" s="498">
        <v>0</v>
      </c>
      <c r="P197" s="496">
        <v>0</v>
      </c>
      <c r="Q197" s="497">
        <v>0</v>
      </c>
      <c r="R197" s="499">
        <v>26</v>
      </c>
      <c r="S197" s="500">
        <v>30.5</v>
      </c>
      <c r="T197" s="501">
        <v>56.5</v>
      </c>
    </row>
    <row r="198" spans="1:20" ht="18" customHeight="1" x14ac:dyDescent="0.25">
      <c r="A198" s="848"/>
      <c r="B198" s="494" t="s">
        <v>199</v>
      </c>
      <c r="C198" s="495">
        <v>1686.5</v>
      </c>
      <c r="D198" s="496">
        <v>468.5</v>
      </c>
      <c r="E198" s="497">
        <v>2155</v>
      </c>
      <c r="F198" s="498">
        <v>0</v>
      </c>
      <c r="G198" s="496">
        <v>0</v>
      </c>
      <c r="H198" s="497">
        <v>0</v>
      </c>
      <c r="I198" s="498">
        <v>320</v>
      </c>
      <c r="J198" s="496">
        <v>85</v>
      </c>
      <c r="K198" s="497">
        <v>405</v>
      </c>
      <c r="L198" s="498">
        <v>0</v>
      </c>
      <c r="M198" s="496">
        <v>0</v>
      </c>
      <c r="N198" s="497">
        <v>0</v>
      </c>
      <c r="O198" s="498">
        <v>0</v>
      </c>
      <c r="P198" s="496">
        <v>0</v>
      </c>
      <c r="Q198" s="497">
        <v>0</v>
      </c>
      <c r="R198" s="499">
        <v>2006.5</v>
      </c>
      <c r="S198" s="500">
        <v>553.5</v>
      </c>
      <c r="T198" s="501">
        <v>2560</v>
      </c>
    </row>
    <row r="199" spans="1:20" ht="18" customHeight="1" x14ac:dyDescent="0.25">
      <c r="A199" s="848"/>
      <c r="B199" s="494" t="s">
        <v>201</v>
      </c>
      <c r="C199" s="495">
        <v>1643.06</v>
      </c>
      <c r="D199" s="496">
        <v>370.71000000000004</v>
      </c>
      <c r="E199" s="497">
        <v>2013.77</v>
      </c>
      <c r="F199" s="498">
        <v>0</v>
      </c>
      <c r="G199" s="496">
        <v>0</v>
      </c>
      <c r="H199" s="497">
        <v>0</v>
      </c>
      <c r="I199" s="498">
        <v>0</v>
      </c>
      <c r="J199" s="496">
        <v>0</v>
      </c>
      <c r="K199" s="497">
        <v>0</v>
      </c>
      <c r="L199" s="498">
        <v>0</v>
      </c>
      <c r="M199" s="496">
        <v>0</v>
      </c>
      <c r="N199" s="497">
        <v>0</v>
      </c>
      <c r="O199" s="498">
        <v>0</v>
      </c>
      <c r="P199" s="496">
        <v>0</v>
      </c>
      <c r="Q199" s="497">
        <v>0</v>
      </c>
      <c r="R199" s="499">
        <v>1643.06</v>
      </c>
      <c r="S199" s="500">
        <v>370.71000000000004</v>
      </c>
      <c r="T199" s="501">
        <v>2013.77</v>
      </c>
    </row>
    <row r="200" spans="1:20" ht="18" customHeight="1" x14ac:dyDescent="0.25">
      <c r="A200" s="848"/>
      <c r="B200" s="494" t="s">
        <v>202</v>
      </c>
      <c r="C200" s="495">
        <v>70.5</v>
      </c>
      <c r="D200" s="496">
        <v>5.5</v>
      </c>
      <c r="E200" s="497">
        <v>76</v>
      </c>
      <c r="F200" s="498">
        <v>0</v>
      </c>
      <c r="G200" s="496">
        <v>0</v>
      </c>
      <c r="H200" s="497">
        <v>0</v>
      </c>
      <c r="I200" s="498">
        <v>450</v>
      </c>
      <c r="J200" s="496">
        <v>0</v>
      </c>
      <c r="K200" s="497">
        <v>450</v>
      </c>
      <c r="L200" s="498">
        <v>0</v>
      </c>
      <c r="M200" s="496">
        <v>0</v>
      </c>
      <c r="N200" s="497">
        <v>0</v>
      </c>
      <c r="O200" s="498">
        <v>0</v>
      </c>
      <c r="P200" s="496">
        <v>0</v>
      </c>
      <c r="Q200" s="497">
        <v>0</v>
      </c>
      <c r="R200" s="499">
        <v>520.5</v>
      </c>
      <c r="S200" s="500">
        <v>5.5</v>
      </c>
      <c r="T200" s="501">
        <v>526</v>
      </c>
    </row>
    <row r="201" spans="1:20" ht="18" customHeight="1" x14ac:dyDescent="0.25">
      <c r="A201" s="848"/>
      <c r="B201" s="444" t="s">
        <v>203</v>
      </c>
      <c r="C201" s="445">
        <v>949</v>
      </c>
      <c r="D201" s="446">
        <v>157.5</v>
      </c>
      <c r="E201" s="447">
        <v>1106.5</v>
      </c>
      <c r="F201" s="448">
        <v>0</v>
      </c>
      <c r="G201" s="446">
        <v>0</v>
      </c>
      <c r="H201" s="447">
        <v>0</v>
      </c>
      <c r="I201" s="448">
        <v>0</v>
      </c>
      <c r="J201" s="446">
        <v>0</v>
      </c>
      <c r="K201" s="447">
        <v>0</v>
      </c>
      <c r="L201" s="448">
        <v>0</v>
      </c>
      <c r="M201" s="446">
        <v>0</v>
      </c>
      <c r="N201" s="447">
        <v>0</v>
      </c>
      <c r="O201" s="448">
        <v>0</v>
      </c>
      <c r="P201" s="446">
        <v>0</v>
      </c>
      <c r="Q201" s="447">
        <v>0</v>
      </c>
      <c r="R201" s="449">
        <v>949</v>
      </c>
      <c r="S201" s="450">
        <v>157.5</v>
      </c>
      <c r="T201" s="451">
        <v>1106.5</v>
      </c>
    </row>
    <row r="202" spans="1:20" ht="18" customHeight="1" x14ac:dyDescent="0.25">
      <c r="A202" s="848"/>
      <c r="B202" s="444" t="s">
        <v>209</v>
      </c>
      <c r="C202" s="445">
        <v>3855.8</v>
      </c>
      <c r="D202" s="446">
        <v>1336.6</v>
      </c>
      <c r="E202" s="447">
        <v>5192.3999999999996</v>
      </c>
      <c r="F202" s="448">
        <v>0</v>
      </c>
      <c r="G202" s="446">
        <v>0</v>
      </c>
      <c r="H202" s="447">
        <v>0</v>
      </c>
      <c r="I202" s="448">
        <v>846</v>
      </c>
      <c r="J202" s="446">
        <v>491</v>
      </c>
      <c r="K202" s="447">
        <v>1337</v>
      </c>
      <c r="L202" s="448">
        <v>0</v>
      </c>
      <c r="M202" s="446">
        <v>0</v>
      </c>
      <c r="N202" s="447">
        <v>0</v>
      </c>
      <c r="O202" s="448">
        <v>454.9</v>
      </c>
      <c r="P202" s="446">
        <v>222.4</v>
      </c>
      <c r="Q202" s="447">
        <v>677.3</v>
      </c>
      <c r="R202" s="449">
        <v>5156.7000000000007</v>
      </c>
      <c r="S202" s="450">
        <v>2050</v>
      </c>
      <c r="T202" s="451">
        <v>7206.7</v>
      </c>
    </row>
    <row r="203" spans="1:20" ht="18" customHeight="1" x14ac:dyDescent="0.25">
      <c r="A203" s="848"/>
      <c r="B203" s="444" t="s">
        <v>204</v>
      </c>
      <c r="C203" s="445">
        <v>5204.29</v>
      </c>
      <c r="D203" s="446">
        <v>438</v>
      </c>
      <c r="E203" s="447">
        <v>5642.29</v>
      </c>
      <c r="F203" s="448">
        <v>0</v>
      </c>
      <c r="G203" s="446">
        <v>0</v>
      </c>
      <c r="H203" s="447">
        <v>0</v>
      </c>
      <c r="I203" s="448">
        <v>5849.33</v>
      </c>
      <c r="J203" s="446">
        <v>783</v>
      </c>
      <c r="K203" s="447">
        <v>6632.33</v>
      </c>
      <c r="L203" s="448">
        <v>0</v>
      </c>
      <c r="M203" s="446">
        <v>0</v>
      </c>
      <c r="N203" s="447">
        <v>0</v>
      </c>
      <c r="O203" s="448">
        <v>50</v>
      </c>
      <c r="P203" s="446">
        <v>0</v>
      </c>
      <c r="Q203" s="447">
        <v>50</v>
      </c>
      <c r="R203" s="449">
        <v>11103.619999999999</v>
      </c>
      <c r="S203" s="450">
        <v>1221</v>
      </c>
      <c r="T203" s="451">
        <v>12324.619999999999</v>
      </c>
    </row>
    <row r="204" spans="1:20" ht="18" customHeight="1" x14ac:dyDescent="0.25">
      <c r="A204" s="848"/>
      <c r="B204" s="494" t="s">
        <v>205</v>
      </c>
      <c r="C204" s="495">
        <v>288</v>
      </c>
      <c r="D204" s="496">
        <v>79</v>
      </c>
      <c r="E204" s="497">
        <v>367</v>
      </c>
      <c r="F204" s="498">
        <v>0</v>
      </c>
      <c r="G204" s="496">
        <v>0</v>
      </c>
      <c r="H204" s="497">
        <v>0</v>
      </c>
      <c r="I204" s="498">
        <v>1386</v>
      </c>
      <c r="J204" s="496">
        <v>193</v>
      </c>
      <c r="K204" s="497">
        <v>1579</v>
      </c>
      <c r="L204" s="498">
        <v>0</v>
      </c>
      <c r="M204" s="496">
        <v>0</v>
      </c>
      <c r="N204" s="497">
        <v>0</v>
      </c>
      <c r="O204" s="498">
        <v>235</v>
      </c>
      <c r="P204" s="496">
        <v>106</v>
      </c>
      <c r="Q204" s="497">
        <v>341</v>
      </c>
      <c r="R204" s="499">
        <v>1909</v>
      </c>
      <c r="S204" s="500">
        <v>378</v>
      </c>
      <c r="T204" s="501">
        <v>2287</v>
      </c>
    </row>
    <row r="205" spans="1:20" ht="18" customHeight="1" x14ac:dyDescent="0.25">
      <c r="A205" s="848"/>
      <c r="B205" s="494" t="s">
        <v>191</v>
      </c>
      <c r="C205" s="495">
        <v>9394.9500000000007</v>
      </c>
      <c r="D205" s="496">
        <v>1987.3</v>
      </c>
      <c r="E205" s="497">
        <v>11382.25</v>
      </c>
      <c r="F205" s="498">
        <v>70</v>
      </c>
      <c r="G205" s="496">
        <v>0</v>
      </c>
      <c r="H205" s="497">
        <v>70</v>
      </c>
      <c r="I205" s="498">
        <v>8262.32</v>
      </c>
      <c r="J205" s="496">
        <v>4098.3</v>
      </c>
      <c r="K205" s="497">
        <v>12360.619999999999</v>
      </c>
      <c r="L205" s="498">
        <v>0</v>
      </c>
      <c r="M205" s="496">
        <v>55</v>
      </c>
      <c r="N205" s="497">
        <v>55</v>
      </c>
      <c r="O205" s="498">
        <v>3085</v>
      </c>
      <c r="P205" s="496">
        <v>444.65000000000003</v>
      </c>
      <c r="Q205" s="497">
        <v>3529.65</v>
      </c>
      <c r="R205" s="499">
        <v>20812.27</v>
      </c>
      <c r="S205" s="500">
        <v>6585.25</v>
      </c>
      <c r="T205" s="501">
        <v>27397.519999999997</v>
      </c>
    </row>
    <row r="206" spans="1:20" ht="18" customHeight="1" x14ac:dyDescent="0.25">
      <c r="A206" s="848"/>
      <c r="B206" s="494" t="s">
        <v>206</v>
      </c>
      <c r="C206" s="495">
        <v>0</v>
      </c>
      <c r="D206" s="496">
        <v>0</v>
      </c>
      <c r="E206" s="497">
        <v>0</v>
      </c>
      <c r="F206" s="498">
        <v>0</v>
      </c>
      <c r="G206" s="496">
        <v>0</v>
      </c>
      <c r="H206" s="497">
        <v>0</v>
      </c>
      <c r="I206" s="498">
        <v>1900</v>
      </c>
      <c r="J206" s="496">
        <v>143</v>
      </c>
      <c r="K206" s="497">
        <v>2043</v>
      </c>
      <c r="L206" s="498">
        <v>0</v>
      </c>
      <c r="M206" s="496">
        <v>0</v>
      </c>
      <c r="N206" s="497">
        <v>0</v>
      </c>
      <c r="O206" s="498">
        <v>25</v>
      </c>
      <c r="P206" s="496">
        <v>25</v>
      </c>
      <c r="Q206" s="497">
        <v>50</v>
      </c>
      <c r="R206" s="499">
        <v>1925</v>
      </c>
      <c r="S206" s="500">
        <v>168</v>
      </c>
      <c r="T206" s="501">
        <v>2093</v>
      </c>
    </row>
    <row r="207" spans="1:20" ht="18" customHeight="1" x14ac:dyDescent="0.25">
      <c r="A207" s="848"/>
      <c r="B207" s="494" t="s">
        <v>207</v>
      </c>
      <c r="C207" s="495">
        <v>2655</v>
      </c>
      <c r="D207" s="496">
        <v>350.6</v>
      </c>
      <c r="E207" s="497">
        <v>3005.6</v>
      </c>
      <c r="F207" s="498">
        <v>0</v>
      </c>
      <c r="G207" s="496">
        <v>0</v>
      </c>
      <c r="H207" s="497">
        <v>0</v>
      </c>
      <c r="I207" s="498">
        <v>2026.4</v>
      </c>
      <c r="J207" s="496">
        <v>455.95</v>
      </c>
      <c r="K207" s="497">
        <v>2482.35</v>
      </c>
      <c r="L207" s="498">
        <v>0</v>
      </c>
      <c r="M207" s="496">
        <v>0</v>
      </c>
      <c r="N207" s="497">
        <v>0</v>
      </c>
      <c r="O207" s="498">
        <v>538.5</v>
      </c>
      <c r="P207" s="496">
        <v>25</v>
      </c>
      <c r="Q207" s="497">
        <v>563.5</v>
      </c>
      <c r="R207" s="499">
        <v>5219.8999999999996</v>
      </c>
      <c r="S207" s="500">
        <v>831.55</v>
      </c>
      <c r="T207" s="501">
        <v>6051.45</v>
      </c>
    </row>
    <row r="208" spans="1:20" ht="18" customHeight="1" thickBot="1" x14ac:dyDescent="0.3">
      <c r="A208" s="849"/>
      <c r="B208" s="494" t="s">
        <v>208</v>
      </c>
      <c r="C208" s="495">
        <v>514</v>
      </c>
      <c r="D208" s="496">
        <v>3</v>
      </c>
      <c r="E208" s="497">
        <v>517</v>
      </c>
      <c r="F208" s="498">
        <v>0</v>
      </c>
      <c r="G208" s="496">
        <v>0</v>
      </c>
      <c r="H208" s="497">
        <v>0</v>
      </c>
      <c r="I208" s="498">
        <v>3146</v>
      </c>
      <c r="J208" s="496">
        <v>1699</v>
      </c>
      <c r="K208" s="497">
        <v>4845</v>
      </c>
      <c r="L208" s="498">
        <v>0</v>
      </c>
      <c r="M208" s="496">
        <v>0</v>
      </c>
      <c r="N208" s="497">
        <v>0</v>
      </c>
      <c r="O208" s="498">
        <v>5400</v>
      </c>
      <c r="P208" s="496">
        <v>190</v>
      </c>
      <c r="Q208" s="497">
        <v>5590</v>
      </c>
      <c r="R208" s="499">
        <v>9060</v>
      </c>
      <c r="S208" s="500">
        <v>1892</v>
      </c>
      <c r="T208" s="501">
        <v>10952</v>
      </c>
    </row>
    <row r="209" spans="1:20" ht="18" customHeight="1" thickBot="1" x14ac:dyDescent="0.3">
      <c r="A209" s="815" t="s">
        <v>210</v>
      </c>
      <c r="B209" s="816"/>
      <c r="C209" s="422">
        <v>78396.989999999991</v>
      </c>
      <c r="D209" s="343">
        <v>15271.08</v>
      </c>
      <c r="E209" s="344">
        <v>93668.069999999992</v>
      </c>
      <c r="F209" s="342">
        <v>30</v>
      </c>
      <c r="G209" s="343">
        <v>0</v>
      </c>
      <c r="H209" s="344">
        <v>30</v>
      </c>
      <c r="I209" s="342">
        <v>144868.90000000002</v>
      </c>
      <c r="J209" s="343">
        <v>45256.85</v>
      </c>
      <c r="K209" s="344">
        <v>190125.75</v>
      </c>
      <c r="L209" s="342">
        <v>1494.04</v>
      </c>
      <c r="M209" s="343">
        <v>14129.720000000001</v>
      </c>
      <c r="N209" s="344">
        <v>15623.76</v>
      </c>
      <c r="O209" s="342">
        <v>91524.4</v>
      </c>
      <c r="P209" s="343">
        <v>16997.71</v>
      </c>
      <c r="Q209" s="344">
        <v>108522.10999999999</v>
      </c>
      <c r="R209" s="345">
        <v>316314.33</v>
      </c>
      <c r="S209" s="346">
        <v>91655.360000000001</v>
      </c>
      <c r="T209" s="347">
        <v>407969.69</v>
      </c>
    </row>
    <row r="210" spans="1:20" ht="18" customHeight="1" x14ac:dyDescent="0.25">
      <c r="A210" s="847" t="s">
        <v>211</v>
      </c>
      <c r="B210" s="494" t="s">
        <v>212</v>
      </c>
      <c r="C210" s="495">
        <v>75</v>
      </c>
      <c r="D210" s="496">
        <v>153.59</v>
      </c>
      <c r="E210" s="497">
        <v>228.59</v>
      </c>
      <c r="F210" s="498">
        <v>0</v>
      </c>
      <c r="G210" s="496">
        <v>0</v>
      </c>
      <c r="H210" s="497">
        <v>0</v>
      </c>
      <c r="I210" s="498">
        <v>4180.83</v>
      </c>
      <c r="J210" s="496">
        <v>1282.83</v>
      </c>
      <c r="K210" s="497">
        <v>5463.66</v>
      </c>
      <c r="L210" s="498">
        <v>0</v>
      </c>
      <c r="M210" s="496">
        <v>0</v>
      </c>
      <c r="N210" s="497">
        <v>0</v>
      </c>
      <c r="O210" s="498">
        <v>0</v>
      </c>
      <c r="P210" s="496">
        <v>0</v>
      </c>
      <c r="Q210" s="497">
        <v>0</v>
      </c>
      <c r="R210" s="499">
        <v>4255.83</v>
      </c>
      <c r="S210" s="500">
        <v>1436.4199999999998</v>
      </c>
      <c r="T210" s="501">
        <v>5692.25</v>
      </c>
    </row>
    <row r="211" spans="1:20" ht="18" customHeight="1" x14ac:dyDescent="0.25">
      <c r="A211" s="848"/>
      <c r="B211" s="494" t="s">
        <v>213</v>
      </c>
      <c r="C211" s="495">
        <v>317.5</v>
      </c>
      <c r="D211" s="496">
        <v>60</v>
      </c>
      <c r="E211" s="497">
        <v>377.5</v>
      </c>
      <c r="F211" s="498">
        <v>0</v>
      </c>
      <c r="G211" s="496">
        <v>0</v>
      </c>
      <c r="H211" s="497">
        <v>0</v>
      </c>
      <c r="I211" s="498">
        <v>0</v>
      </c>
      <c r="J211" s="496">
        <v>0</v>
      </c>
      <c r="K211" s="497">
        <v>0</v>
      </c>
      <c r="L211" s="498">
        <v>0</v>
      </c>
      <c r="M211" s="496">
        <v>0</v>
      </c>
      <c r="N211" s="497">
        <v>0</v>
      </c>
      <c r="O211" s="498">
        <v>0</v>
      </c>
      <c r="P211" s="496">
        <v>0</v>
      </c>
      <c r="Q211" s="497">
        <v>0</v>
      </c>
      <c r="R211" s="499">
        <v>317.5</v>
      </c>
      <c r="S211" s="500">
        <v>60</v>
      </c>
      <c r="T211" s="501">
        <v>377.5</v>
      </c>
    </row>
    <row r="212" spans="1:20" ht="18" customHeight="1" x14ac:dyDescent="0.25">
      <c r="A212" s="848"/>
      <c r="B212" s="444" t="s">
        <v>215</v>
      </c>
      <c r="C212" s="445">
        <v>55</v>
      </c>
      <c r="D212" s="446">
        <v>5</v>
      </c>
      <c r="E212" s="447">
        <v>60</v>
      </c>
      <c r="F212" s="448">
        <v>0</v>
      </c>
      <c r="G212" s="446">
        <v>0</v>
      </c>
      <c r="H212" s="447">
        <v>0</v>
      </c>
      <c r="I212" s="448">
        <v>1038.1000000000001</v>
      </c>
      <c r="J212" s="446">
        <v>139.76</v>
      </c>
      <c r="K212" s="447">
        <v>1177.8600000000001</v>
      </c>
      <c r="L212" s="448">
        <v>0</v>
      </c>
      <c r="M212" s="446">
        <v>0</v>
      </c>
      <c r="N212" s="447">
        <v>0</v>
      </c>
      <c r="O212" s="448">
        <v>0</v>
      </c>
      <c r="P212" s="446">
        <v>0</v>
      </c>
      <c r="Q212" s="447">
        <v>0</v>
      </c>
      <c r="R212" s="449">
        <v>1093.1000000000001</v>
      </c>
      <c r="S212" s="450">
        <v>144.76</v>
      </c>
      <c r="T212" s="451">
        <v>1237.8600000000001</v>
      </c>
    </row>
    <row r="213" spans="1:20" ht="18" customHeight="1" x14ac:dyDescent="0.25">
      <c r="A213" s="848"/>
      <c r="B213" s="444" t="s">
        <v>217</v>
      </c>
      <c r="C213" s="445">
        <v>5701.8</v>
      </c>
      <c r="D213" s="446">
        <v>3020.85</v>
      </c>
      <c r="E213" s="447">
        <v>8722.65</v>
      </c>
      <c r="F213" s="448">
        <v>0</v>
      </c>
      <c r="G213" s="446">
        <v>0</v>
      </c>
      <c r="H213" s="447">
        <v>0</v>
      </c>
      <c r="I213" s="448">
        <v>34317</v>
      </c>
      <c r="J213" s="446">
        <v>15380</v>
      </c>
      <c r="K213" s="447">
        <v>49697</v>
      </c>
      <c r="L213" s="448">
        <v>170</v>
      </c>
      <c r="M213" s="446">
        <v>2600</v>
      </c>
      <c r="N213" s="447">
        <v>2770</v>
      </c>
      <c r="O213" s="448">
        <v>11290</v>
      </c>
      <c r="P213" s="446">
        <v>3210</v>
      </c>
      <c r="Q213" s="447">
        <v>14500</v>
      </c>
      <c r="R213" s="449">
        <v>51478.8</v>
      </c>
      <c r="S213" s="450">
        <v>24210.85</v>
      </c>
      <c r="T213" s="451">
        <v>75689.649999999994</v>
      </c>
    </row>
    <row r="214" spans="1:20" ht="18" customHeight="1" x14ac:dyDescent="0.25">
      <c r="A214" s="848"/>
      <c r="B214" s="444" t="s">
        <v>218</v>
      </c>
      <c r="C214" s="445">
        <v>63407.689999999995</v>
      </c>
      <c r="D214" s="446">
        <v>11450.14</v>
      </c>
      <c r="E214" s="447">
        <v>74857.829999999987</v>
      </c>
      <c r="F214" s="448">
        <v>30</v>
      </c>
      <c r="G214" s="446">
        <v>0</v>
      </c>
      <c r="H214" s="447">
        <v>30</v>
      </c>
      <c r="I214" s="448">
        <v>32393.66</v>
      </c>
      <c r="J214" s="446">
        <v>6763.1399999999994</v>
      </c>
      <c r="K214" s="447">
        <v>39156.800000000003</v>
      </c>
      <c r="L214" s="448">
        <v>920.91000000000008</v>
      </c>
      <c r="M214" s="446">
        <v>7970.35</v>
      </c>
      <c r="N214" s="447">
        <v>8891.26</v>
      </c>
      <c r="O214" s="448">
        <v>76286.31</v>
      </c>
      <c r="P214" s="446">
        <v>12973.21</v>
      </c>
      <c r="Q214" s="447">
        <v>89259.51999999999</v>
      </c>
      <c r="R214" s="449">
        <v>173038.57</v>
      </c>
      <c r="S214" s="450">
        <v>39156.839999999997</v>
      </c>
      <c r="T214" s="451">
        <v>212195.40999999997</v>
      </c>
    </row>
    <row r="215" spans="1:20" ht="18" customHeight="1" x14ac:dyDescent="0.25">
      <c r="A215" s="848"/>
      <c r="B215" s="494" t="s">
        <v>219</v>
      </c>
      <c r="C215" s="495">
        <v>1769</v>
      </c>
      <c r="D215" s="496">
        <v>129.5</v>
      </c>
      <c r="E215" s="497">
        <v>1898.5</v>
      </c>
      <c r="F215" s="498">
        <v>0</v>
      </c>
      <c r="G215" s="496">
        <v>0</v>
      </c>
      <c r="H215" s="497">
        <v>0</v>
      </c>
      <c r="I215" s="498">
        <v>200.65</v>
      </c>
      <c r="J215" s="496">
        <v>81</v>
      </c>
      <c r="K215" s="497">
        <v>281.64999999999998</v>
      </c>
      <c r="L215" s="498">
        <v>0</v>
      </c>
      <c r="M215" s="496">
        <v>0</v>
      </c>
      <c r="N215" s="497">
        <v>0</v>
      </c>
      <c r="O215" s="498">
        <v>0</v>
      </c>
      <c r="P215" s="496">
        <v>0</v>
      </c>
      <c r="Q215" s="497">
        <v>0</v>
      </c>
      <c r="R215" s="499">
        <v>1969.65</v>
      </c>
      <c r="S215" s="500">
        <v>210.5</v>
      </c>
      <c r="T215" s="501">
        <v>2180.15</v>
      </c>
    </row>
    <row r="216" spans="1:20" ht="18" customHeight="1" x14ac:dyDescent="0.25">
      <c r="A216" s="848"/>
      <c r="B216" s="494" t="s">
        <v>220</v>
      </c>
      <c r="C216" s="495">
        <v>20</v>
      </c>
      <c r="D216" s="496">
        <v>0</v>
      </c>
      <c r="E216" s="497">
        <v>20</v>
      </c>
      <c r="F216" s="498">
        <v>0</v>
      </c>
      <c r="G216" s="496">
        <v>0</v>
      </c>
      <c r="H216" s="497">
        <v>0</v>
      </c>
      <c r="I216" s="498">
        <v>0</v>
      </c>
      <c r="J216" s="496">
        <v>0</v>
      </c>
      <c r="K216" s="497">
        <v>0</v>
      </c>
      <c r="L216" s="498">
        <v>0</v>
      </c>
      <c r="M216" s="496">
        <v>0</v>
      </c>
      <c r="N216" s="497">
        <v>0</v>
      </c>
      <c r="O216" s="498">
        <v>0</v>
      </c>
      <c r="P216" s="496">
        <v>0</v>
      </c>
      <c r="Q216" s="497">
        <v>0</v>
      </c>
      <c r="R216" s="499">
        <v>20</v>
      </c>
      <c r="S216" s="500">
        <v>0</v>
      </c>
      <c r="T216" s="501">
        <v>20</v>
      </c>
    </row>
    <row r="217" spans="1:20" ht="18" customHeight="1" x14ac:dyDescent="0.25">
      <c r="A217" s="848"/>
      <c r="B217" s="494" t="s">
        <v>221</v>
      </c>
      <c r="C217" s="495">
        <v>11</v>
      </c>
      <c r="D217" s="496">
        <v>8</v>
      </c>
      <c r="E217" s="497">
        <v>19</v>
      </c>
      <c r="F217" s="498">
        <v>0</v>
      </c>
      <c r="G217" s="496">
        <v>0</v>
      </c>
      <c r="H217" s="497">
        <v>0</v>
      </c>
      <c r="I217" s="498">
        <v>0</v>
      </c>
      <c r="J217" s="496">
        <v>0</v>
      </c>
      <c r="K217" s="497">
        <v>0</v>
      </c>
      <c r="L217" s="498">
        <v>0</v>
      </c>
      <c r="M217" s="496">
        <v>0</v>
      </c>
      <c r="N217" s="497">
        <v>0</v>
      </c>
      <c r="O217" s="498">
        <v>0</v>
      </c>
      <c r="P217" s="496">
        <v>0</v>
      </c>
      <c r="Q217" s="497">
        <v>0</v>
      </c>
      <c r="R217" s="499">
        <v>11</v>
      </c>
      <c r="S217" s="500">
        <v>8</v>
      </c>
      <c r="T217" s="501">
        <v>19</v>
      </c>
    </row>
    <row r="218" spans="1:20" ht="18" customHeight="1" x14ac:dyDescent="0.25">
      <c r="A218" s="848"/>
      <c r="B218" s="494" t="s">
        <v>211</v>
      </c>
      <c r="C218" s="495">
        <v>7007</v>
      </c>
      <c r="D218" s="496">
        <v>428</v>
      </c>
      <c r="E218" s="497">
        <v>7435</v>
      </c>
      <c r="F218" s="498">
        <v>0</v>
      </c>
      <c r="G218" s="496">
        <v>0</v>
      </c>
      <c r="H218" s="497">
        <v>0</v>
      </c>
      <c r="I218" s="498">
        <v>72738.660000000018</v>
      </c>
      <c r="J218" s="496">
        <v>21610.12</v>
      </c>
      <c r="K218" s="497">
        <v>94348.780000000013</v>
      </c>
      <c r="L218" s="498">
        <v>403.13</v>
      </c>
      <c r="M218" s="496">
        <v>3559.3700000000003</v>
      </c>
      <c r="N218" s="497">
        <v>3962.5000000000005</v>
      </c>
      <c r="O218" s="498">
        <v>3948.09</v>
      </c>
      <c r="P218" s="496">
        <v>814.5</v>
      </c>
      <c r="Q218" s="497">
        <v>4762.59</v>
      </c>
      <c r="R218" s="499">
        <v>84096.880000000019</v>
      </c>
      <c r="S218" s="500">
        <v>26411.989999999998</v>
      </c>
      <c r="T218" s="501">
        <v>110508.87000000001</v>
      </c>
    </row>
    <row r="219" spans="1:20" ht="18" customHeight="1" thickBot="1" x14ac:dyDescent="0.3">
      <c r="A219" s="849"/>
      <c r="B219" s="494" t="s">
        <v>222</v>
      </c>
      <c r="C219" s="495">
        <v>33</v>
      </c>
      <c r="D219" s="496">
        <v>16</v>
      </c>
      <c r="E219" s="497">
        <v>49</v>
      </c>
      <c r="F219" s="498">
        <v>0</v>
      </c>
      <c r="G219" s="496">
        <v>0</v>
      </c>
      <c r="H219" s="497">
        <v>0</v>
      </c>
      <c r="I219" s="498">
        <v>0</v>
      </c>
      <c r="J219" s="496">
        <v>0</v>
      </c>
      <c r="K219" s="497">
        <v>0</v>
      </c>
      <c r="L219" s="498">
        <v>0</v>
      </c>
      <c r="M219" s="496">
        <v>0</v>
      </c>
      <c r="N219" s="497">
        <v>0</v>
      </c>
      <c r="O219" s="498">
        <v>0</v>
      </c>
      <c r="P219" s="496">
        <v>0</v>
      </c>
      <c r="Q219" s="497">
        <v>0</v>
      </c>
      <c r="R219" s="499">
        <v>33</v>
      </c>
      <c r="S219" s="500">
        <v>16</v>
      </c>
      <c r="T219" s="501">
        <v>49</v>
      </c>
    </row>
    <row r="220" spans="1:20" ht="18" customHeight="1" thickBot="1" x14ac:dyDescent="0.3">
      <c r="A220" s="815" t="s">
        <v>223</v>
      </c>
      <c r="B220" s="816"/>
      <c r="C220" s="422">
        <v>1011</v>
      </c>
      <c r="D220" s="343">
        <v>27.5</v>
      </c>
      <c r="E220" s="344">
        <v>1038.5</v>
      </c>
      <c r="F220" s="342">
        <v>0</v>
      </c>
      <c r="G220" s="343">
        <v>0</v>
      </c>
      <c r="H220" s="344">
        <v>0</v>
      </c>
      <c r="I220" s="342">
        <v>4646.9900000000007</v>
      </c>
      <c r="J220" s="343">
        <v>2692.2899999999995</v>
      </c>
      <c r="K220" s="344">
        <v>7339.2800000000007</v>
      </c>
      <c r="L220" s="342">
        <v>0</v>
      </c>
      <c r="M220" s="343">
        <v>0</v>
      </c>
      <c r="N220" s="344">
        <v>0</v>
      </c>
      <c r="O220" s="342">
        <v>62322.89</v>
      </c>
      <c r="P220" s="343">
        <v>115491.52</v>
      </c>
      <c r="Q220" s="344">
        <v>177814.41000000003</v>
      </c>
      <c r="R220" s="345">
        <v>67980.88</v>
      </c>
      <c r="S220" s="346">
        <v>118211.31</v>
      </c>
      <c r="T220" s="347">
        <v>186192.19000000003</v>
      </c>
    </row>
    <row r="221" spans="1:20" ht="18" customHeight="1" x14ac:dyDescent="0.25">
      <c r="A221" s="851" t="s">
        <v>224</v>
      </c>
      <c r="B221" s="494" t="s">
        <v>225</v>
      </c>
      <c r="C221" s="495">
        <v>0</v>
      </c>
      <c r="D221" s="496">
        <v>0</v>
      </c>
      <c r="E221" s="497">
        <v>0</v>
      </c>
      <c r="F221" s="498">
        <v>0</v>
      </c>
      <c r="G221" s="496">
        <v>0</v>
      </c>
      <c r="H221" s="497">
        <v>0</v>
      </c>
      <c r="I221" s="498">
        <v>364.65999999999997</v>
      </c>
      <c r="J221" s="496">
        <v>109.6</v>
      </c>
      <c r="K221" s="497">
        <v>474.26</v>
      </c>
      <c r="L221" s="498">
        <v>0</v>
      </c>
      <c r="M221" s="496">
        <v>0</v>
      </c>
      <c r="N221" s="497">
        <v>0</v>
      </c>
      <c r="O221" s="498">
        <v>3442.6400000000003</v>
      </c>
      <c r="P221" s="496">
        <v>1409.74</v>
      </c>
      <c r="Q221" s="497">
        <v>4852.38</v>
      </c>
      <c r="R221" s="499">
        <v>3807.3</v>
      </c>
      <c r="S221" s="500">
        <v>1519.34</v>
      </c>
      <c r="T221" s="501">
        <v>5326.64</v>
      </c>
    </row>
    <row r="222" spans="1:20" ht="18" customHeight="1" x14ac:dyDescent="0.25">
      <c r="A222" s="852"/>
      <c r="B222" s="494" t="s">
        <v>226</v>
      </c>
      <c r="C222" s="495">
        <v>0</v>
      </c>
      <c r="D222" s="496">
        <v>0</v>
      </c>
      <c r="E222" s="497">
        <v>0</v>
      </c>
      <c r="F222" s="498">
        <v>0</v>
      </c>
      <c r="G222" s="496">
        <v>0</v>
      </c>
      <c r="H222" s="497">
        <v>0</v>
      </c>
      <c r="I222" s="498">
        <v>30.900000000000006</v>
      </c>
      <c r="J222" s="496">
        <v>69.400000000000006</v>
      </c>
      <c r="K222" s="497">
        <v>100.30000000000001</v>
      </c>
      <c r="L222" s="498">
        <v>0</v>
      </c>
      <c r="M222" s="496">
        <v>0</v>
      </c>
      <c r="N222" s="497">
        <v>0</v>
      </c>
      <c r="O222" s="498">
        <v>36.699999999999996</v>
      </c>
      <c r="P222" s="496">
        <v>17.600000000000001</v>
      </c>
      <c r="Q222" s="497">
        <v>54.3</v>
      </c>
      <c r="R222" s="499">
        <v>67.599999999999994</v>
      </c>
      <c r="S222" s="500">
        <v>87</v>
      </c>
      <c r="T222" s="501">
        <v>154.60000000000002</v>
      </c>
    </row>
    <row r="223" spans="1:20" ht="18" customHeight="1" x14ac:dyDescent="0.25">
      <c r="A223" s="852"/>
      <c r="B223" s="444" t="s">
        <v>227</v>
      </c>
      <c r="C223" s="445">
        <v>0</v>
      </c>
      <c r="D223" s="446">
        <v>0</v>
      </c>
      <c r="E223" s="447">
        <v>0</v>
      </c>
      <c r="F223" s="448">
        <v>0</v>
      </c>
      <c r="G223" s="446">
        <v>0</v>
      </c>
      <c r="H223" s="447">
        <v>0</v>
      </c>
      <c r="I223" s="448">
        <v>578.20000000000016</v>
      </c>
      <c r="J223" s="446">
        <v>1571.6299999999997</v>
      </c>
      <c r="K223" s="447">
        <v>2149.83</v>
      </c>
      <c r="L223" s="448">
        <v>0</v>
      </c>
      <c r="M223" s="446">
        <v>0</v>
      </c>
      <c r="N223" s="447">
        <v>0</v>
      </c>
      <c r="O223" s="448">
        <v>4143.7700000000004</v>
      </c>
      <c r="P223" s="446">
        <v>39444.520000000004</v>
      </c>
      <c r="Q223" s="447">
        <v>43588.290000000008</v>
      </c>
      <c r="R223" s="449">
        <v>4721.97</v>
      </c>
      <c r="S223" s="450">
        <v>41016.15</v>
      </c>
      <c r="T223" s="451">
        <v>45738.12000000001</v>
      </c>
    </row>
    <row r="224" spans="1:20" ht="18" customHeight="1" x14ac:dyDescent="0.25">
      <c r="A224" s="852"/>
      <c r="B224" s="444" t="s">
        <v>228</v>
      </c>
      <c r="C224" s="445">
        <v>1000</v>
      </c>
      <c r="D224" s="446">
        <v>0</v>
      </c>
      <c r="E224" s="447">
        <v>1000</v>
      </c>
      <c r="F224" s="448">
        <v>0</v>
      </c>
      <c r="G224" s="446">
        <v>0</v>
      </c>
      <c r="H224" s="447">
        <v>0</v>
      </c>
      <c r="I224" s="448">
        <v>1829.48</v>
      </c>
      <c r="J224" s="446">
        <v>328.97</v>
      </c>
      <c r="K224" s="447">
        <v>2158.4499999999998</v>
      </c>
      <c r="L224" s="448">
        <v>0</v>
      </c>
      <c r="M224" s="446">
        <v>0</v>
      </c>
      <c r="N224" s="447">
        <v>0</v>
      </c>
      <c r="O224" s="448">
        <v>16084.470000000001</v>
      </c>
      <c r="P224" s="446">
        <v>37073.019999999997</v>
      </c>
      <c r="Q224" s="447">
        <v>53157.49</v>
      </c>
      <c r="R224" s="449">
        <v>18913.95</v>
      </c>
      <c r="S224" s="450">
        <v>37401.99</v>
      </c>
      <c r="T224" s="451">
        <v>56315.939999999995</v>
      </c>
    </row>
    <row r="225" spans="1:20" ht="18" customHeight="1" x14ac:dyDescent="0.25">
      <c r="A225" s="852"/>
      <c r="B225" s="444" t="s">
        <v>229</v>
      </c>
      <c r="C225" s="445">
        <v>0</v>
      </c>
      <c r="D225" s="446">
        <v>0</v>
      </c>
      <c r="E225" s="447">
        <v>0</v>
      </c>
      <c r="F225" s="448">
        <v>0</v>
      </c>
      <c r="G225" s="446">
        <v>0</v>
      </c>
      <c r="H225" s="447">
        <v>0</v>
      </c>
      <c r="I225" s="448">
        <v>0</v>
      </c>
      <c r="J225" s="446">
        <v>0</v>
      </c>
      <c r="K225" s="447">
        <v>0</v>
      </c>
      <c r="L225" s="448">
        <v>0</v>
      </c>
      <c r="M225" s="446">
        <v>0</v>
      </c>
      <c r="N225" s="447">
        <v>0</v>
      </c>
      <c r="O225" s="448">
        <v>2.4</v>
      </c>
      <c r="P225" s="446">
        <v>1.8</v>
      </c>
      <c r="Q225" s="447">
        <v>4.2</v>
      </c>
      <c r="R225" s="449">
        <v>2.4</v>
      </c>
      <c r="S225" s="450">
        <v>1.8</v>
      </c>
      <c r="T225" s="451">
        <v>4.2</v>
      </c>
    </row>
    <row r="226" spans="1:20" ht="18" customHeight="1" x14ac:dyDescent="0.25">
      <c r="A226" s="852"/>
      <c r="B226" s="494" t="s">
        <v>230</v>
      </c>
      <c r="C226" s="495">
        <v>0</v>
      </c>
      <c r="D226" s="496">
        <v>0</v>
      </c>
      <c r="E226" s="497">
        <v>0</v>
      </c>
      <c r="F226" s="498">
        <v>0</v>
      </c>
      <c r="G226" s="496">
        <v>0</v>
      </c>
      <c r="H226" s="497">
        <v>0</v>
      </c>
      <c r="I226" s="498">
        <v>82.5</v>
      </c>
      <c r="J226" s="496">
        <v>1</v>
      </c>
      <c r="K226" s="497">
        <v>83.5</v>
      </c>
      <c r="L226" s="498">
        <v>0</v>
      </c>
      <c r="M226" s="496">
        <v>0</v>
      </c>
      <c r="N226" s="497">
        <v>0</v>
      </c>
      <c r="O226" s="498">
        <v>12814.1</v>
      </c>
      <c r="P226" s="496">
        <v>5880.0999999999995</v>
      </c>
      <c r="Q226" s="497">
        <v>18694.2</v>
      </c>
      <c r="R226" s="499">
        <v>12896.6</v>
      </c>
      <c r="S226" s="500">
        <v>5881.0999999999995</v>
      </c>
      <c r="T226" s="501">
        <v>18777.7</v>
      </c>
    </row>
    <row r="227" spans="1:20" ht="18" customHeight="1" x14ac:dyDescent="0.25">
      <c r="A227" s="852"/>
      <c r="B227" s="494" t="s">
        <v>231</v>
      </c>
      <c r="C227" s="495">
        <v>0</v>
      </c>
      <c r="D227" s="496">
        <v>0</v>
      </c>
      <c r="E227" s="497">
        <v>0</v>
      </c>
      <c r="F227" s="498">
        <v>0</v>
      </c>
      <c r="G227" s="496">
        <v>0</v>
      </c>
      <c r="H227" s="497">
        <v>0</v>
      </c>
      <c r="I227" s="498">
        <v>1100.5</v>
      </c>
      <c r="J227" s="496">
        <v>143.21</v>
      </c>
      <c r="K227" s="497">
        <v>1243.71</v>
      </c>
      <c r="L227" s="498">
        <v>0</v>
      </c>
      <c r="M227" s="496">
        <v>0</v>
      </c>
      <c r="N227" s="497">
        <v>0</v>
      </c>
      <c r="O227" s="498">
        <v>20965.21</v>
      </c>
      <c r="P227" s="496">
        <v>27857.32</v>
      </c>
      <c r="Q227" s="497">
        <v>48822.53</v>
      </c>
      <c r="R227" s="499">
        <v>22065.71</v>
      </c>
      <c r="S227" s="500">
        <v>28000.53</v>
      </c>
      <c r="T227" s="501">
        <v>50066.239999999998</v>
      </c>
    </row>
    <row r="228" spans="1:20" ht="18" customHeight="1" x14ac:dyDescent="0.25">
      <c r="A228" s="852"/>
      <c r="B228" s="494" t="s">
        <v>232</v>
      </c>
      <c r="C228" s="495">
        <v>0</v>
      </c>
      <c r="D228" s="496">
        <v>0</v>
      </c>
      <c r="E228" s="497">
        <v>0</v>
      </c>
      <c r="F228" s="498">
        <v>0</v>
      </c>
      <c r="G228" s="496">
        <v>0</v>
      </c>
      <c r="H228" s="497">
        <v>0</v>
      </c>
      <c r="I228" s="498">
        <v>82.05</v>
      </c>
      <c r="J228" s="496">
        <v>267.5</v>
      </c>
      <c r="K228" s="497">
        <v>349.55</v>
      </c>
      <c r="L228" s="498">
        <v>0</v>
      </c>
      <c r="M228" s="496">
        <v>0</v>
      </c>
      <c r="N228" s="497">
        <v>0</v>
      </c>
      <c r="O228" s="498">
        <v>483.35</v>
      </c>
      <c r="P228" s="496">
        <v>1337.5</v>
      </c>
      <c r="Q228" s="497">
        <v>1820.85</v>
      </c>
      <c r="R228" s="499">
        <v>565.4</v>
      </c>
      <c r="S228" s="500">
        <v>1605</v>
      </c>
      <c r="T228" s="501">
        <v>2170.4</v>
      </c>
    </row>
    <row r="229" spans="1:20" ht="18" customHeight="1" x14ac:dyDescent="0.25">
      <c r="A229" s="852"/>
      <c r="B229" s="494" t="s">
        <v>224</v>
      </c>
      <c r="C229" s="495">
        <v>11</v>
      </c>
      <c r="D229" s="496">
        <v>27.5</v>
      </c>
      <c r="E229" s="497">
        <v>38.5</v>
      </c>
      <c r="F229" s="498">
        <v>0</v>
      </c>
      <c r="G229" s="496">
        <v>0</v>
      </c>
      <c r="H229" s="497">
        <v>0</v>
      </c>
      <c r="I229" s="498">
        <v>533.70000000000005</v>
      </c>
      <c r="J229" s="496">
        <v>148.48000000000002</v>
      </c>
      <c r="K229" s="497">
        <v>682.18000000000006</v>
      </c>
      <c r="L229" s="498">
        <v>0</v>
      </c>
      <c r="M229" s="496">
        <v>0</v>
      </c>
      <c r="N229" s="497">
        <v>0</v>
      </c>
      <c r="O229" s="498">
        <v>4267.75</v>
      </c>
      <c r="P229" s="496">
        <v>2376.92</v>
      </c>
      <c r="Q229" s="497">
        <v>6644.67</v>
      </c>
      <c r="R229" s="499">
        <v>4812.45</v>
      </c>
      <c r="S229" s="500">
        <v>2552.9</v>
      </c>
      <c r="T229" s="501">
        <v>7365.35</v>
      </c>
    </row>
    <row r="230" spans="1:20" ht="18" customHeight="1" thickBot="1" x14ac:dyDescent="0.3">
      <c r="A230" s="853"/>
      <c r="B230" s="494" t="s">
        <v>233</v>
      </c>
      <c r="C230" s="495">
        <v>0</v>
      </c>
      <c r="D230" s="496">
        <v>0</v>
      </c>
      <c r="E230" s="497">
        <v>0</v>
      </c>
      <c r="F230" s="498">
        <v>0</v>
      </c>
      <c r="G230" s="496">
        <v>0</v>
      </c>
      <c r="H230" s="497">
        <v>0</v>
      </c>
      <c r="I230" s="498">
        <v>45</v>
      </c>
      <c r="J230" s="496">
        <v>52.5</v>
      </c>
      <c r="K230" s="497">
        <v>97.5</v>
      </c>
      <c r="L230" s="498">
        <v>0</v>
      </c>
      <c r="M230" s="496">
        <v>0</v>
      </c>
      <c r="N230" s="497">
        <v>0</v>
      </c>
      <c r="O230" s="498">
        <v>82.5</v>
      </c>
      <c r="P230" s="496">
        <v>93</v>
      </c>
      <c r="Q230" s="497">
        <v>175.5</v>
      </c>
      <c r="R230" s="499">
        <v>127.5</v>
      </c>
      <c r="S230" s="500">
        <v>145.5</v>
      </c>
      <c r="T230" s="501">
        <v>273</v>
      </c>
    </row>
    <row r="231" spans="1:20" ht="18" customHeight="1" thickBot="1" x14ac:dyDescent="0.3">
      <c r="A231" s="815" t="s">
        <v>234</v>
      </c>
      <c r="B231" s="816"/>
      <c r="C231" s="422">
        <v>137185.34</v>
      </c>
      <c r="D231" s="343">
        <v>58389.02</v>
      </c>
      <c r="E231" s="344">
        <v>195574.36</v>
      </c>
      <c r="F231" s="342">
        <v>0</v>
      </c>
      <c r="G231" s="343">
        <v>0</v>
      </c>
      <c r="H231" s="344">
        <v>0</v>
      </c>
      <c r="I231" s="342">
        <v>13421.250000000002</v>
      </c>
      <c r="J231" s="343">
        <v>7097.17</v>
      </c>
      <c r="K231" s="344">
        <v>20518.419999999998</v>
      </c>
      <c r="L231" s="342">
        <v>226683.84</v>
      </c>
      <c r="M231" s="343">
        <v>88814.48</v>
      </c>
      <c r="N231" s="344">
        <v>315498.32</v>
      </c>
      <c r="O231" s="342">
        <v>180807.66999999998</v>
      </c>
      <c r="P231" s="343">
        <v>74108.33</v>
      </c>
      <c r="Q231" s="344">
        <v>254915.99999999997</v>
      </c>
      <c r="R231" s="345">
        <v>558098.1</v>
      </c>
      <c r="S231" s="346">
        <v>228409</v>
      </c>
      <c r="T231" s="347">
        <v>786507.1</v>
      </c>
    </row>
    <row r="232" spans="1:20" ht="18" customHeight="1" x14ac:dyDescent="0.25">
      <c r="A232" s="847" t="s">
        <v>235</v>
      </c>
      <c r="B232" s="494" t="s">
        <v>236</v>
      </c>
      <c r="C232" s="495">
        <v>21876.76</v>
      </c>
      <c r="D232" s="496">
        <v>29510.18</v>
      </c>
      <c r="E232" s="497">
        <v>51386.94</v>
      </c>
      <c r="F232" s="498">
        <v>0</v>
      </c>
      <c r="G232" s="496">
        <v>0</v>
      </c>
      <c r="H232" s="497">
        <v>0</v>
      </c>
      <c r="I232" s="498">
        <v>2868.75</v>
      </c>
      <c r="J232" s="496">
        <v>3287.2</v>
      </c>
      <c r="K232" s="497">
        <v>6155.95</v>
      </c>
      <c r="L232" s="498">
        <v>105567.71999999999</v>
      </c>
      <c r="M232" s="496">
        <v>29714.940000000002</v>
      </c>
      <c r="N232" s="497">
        <v>135282.65999999997</v>
      </c>
      <c r="O232" s="498">
        <v>41765.25</v>
      </c>
      <c r="P232" s="496">
        <v>26352.299999999996</v>
      </c>
      <c r="Q232" s="497">
        <v>68117.549999999988</v>
      </c>
      <c r="R232" s="499">
        <v>172078.47999999998</v>
      </c>
      <c r="S232" s="500">
        <v>88864.62</v>
      </c>
      <c r="T232" s="501">
        <v>260943.09999999998</v>
      </c>
    </row>
    <row r="233" spans="1:20" ht="18" customHeight="1" x14ac:dyDescent="0.25">
      <c r="A233" s="848"/>
      <c r="B233" s="494" t="s">
        <v>237</v>
      </c>
      <c r="C233" s="495">
        <v>20</v>
      </c>
      <c r="D233" s="496">
        <v>0</v>
      </c>
      <c r="E233" s="497">
        <v>20</v>
      </c>
      <c r="F233" s="498">
        <v>0</v>
      </c>
      <c r="G233" s="496">
        <v>0</v>
      </c>
      <c r="H233" s="497">
        <v>0</v>
      </c>
      <c r="I233" s="498">
        <v>35</v>
      </c>
      <c r="J233" s="496">
        <v>0</v>
      </c>
      <c r="K233" s="497">
        <v>35</v>
      </c>
      <c r="L233" s="498">
        <v>0</v>
      </c>
      <c r="M233" s="496">
        <v>0</v>
      </c>
      <c r="N233" s="497">
        <v>0</v>
      </c>
      <c r="O233" s="498">
        <v>0</v>
      </c>
      <c r="P233" s="496">
        <v>0</v>
      </c>
      <c r="Q233" s="497">
        <v>0</v>
      </c>
      <c r="R233" s="499">
        <v>55</v>
      </c>
      <c r="S233" s="500">
        <v>0</v>
      </c>
      <c r="T233" s="501">
        <v>55</v>
      </c>
    </row>
    <row r="234" spans="1:20" ht="18" customHeight="1" x14ac:dyDescent="0.25">
      <c r="A234" s="848"/>
      <c r="B234" s="494" t="s">
        <v>238</v>
      </c>
      <c r="C234" s="495">
        <v>5363.7100000000009</v>
      </c>
      <c r="D234" s="496">
        <v>1877.6699999999998</v>
      </c>
      <c r="E234" s="497">
        <v>7241.380000000001</v>
      </c>
      <c r="F234" s="498">
        <v>0</v>
      </c>
      <c r="G234" s="496">
        <v>0</v>
      </c>
      <c r="H234" s="497">
        <v>0</v>
      </c>
      <c r="I234" s="498">
        <v>77.5</v>
      </c>
      <c r="J234" s="496">
        <v>18.75</v>
      </c>
      <c r="K234" s="497">
        <v>96.25</v>
      </c>
      <c r="L234" s="498">
        <v>0</v>
      </c>
      <c r="M234" s="496">
        <v>0</v>
      </c>
      <c r="N234" s="497">
        <v>0</v>
      </c>
      <c r="O234" s="498">
        <v>314.5</v>
      </c>
      <c r="P234" s="496">
        <v>110.5</v>
      </c>
      <c r="Q234" s="497">
        <v>425</v>
      </c>
      <c r="R234" s="499">
        <v>5755.7100000000009</v>
      </c>
      <c r="S234" s="500">
        <v>2006.9199999999998</v>
      </c>
      <c r="T234" s="501">
        <v>7762.630000000001</v>
      </c>
    </row>
    <row r="235" spans="1:20" ht="18" customHeight="1" x14ac:dyDescent="0.25">
      <c r="A235" s="848"/>
      <c r="B235" s="494" t="s">
        <v>239</v>
      </c>
      <c r="C235" s="495">
        <v>6836.31</v>
      </c>
      <c r="D235" s="496">
        <v>790.75</v>
      </c>
      <c r="E235" s="497">
        <v>7627.06</v>
      </c>
      <c r="F235" s="498">
        <v>0</v>
      </c>
      <c r="G235" s="496">
        <v>0</v>
      </c>
      <c r="H235" s="497">
        <v>0</v>
      </c>
      <c r="I235" s="498">
        <v>2602</v>
      </c>
      <c r="J235" s="496">
        <v>282.5</v>
      </c>
      <c r="K235" s="497">
        <v>2884.5</v>
      </c>
      <c r="L235" s="498">
        <v>7899.76</v>
      </c>
      <c r="M235" s="496">
        <v>2547.2800000000002</v>
      </c>
      <c r="N235" s="497">
        <v>10447.040000000001</v>
      </c>
      <c r="O235" s="498">
        <v>3956.3599999999997</v>
      </c>
      <c r="P235" s="496">
        <v>1046.0999999999999</v>
      </c>
      <c r="Q235" s="497">
        <v>5002.4599999999991</v>
      </c>
      <c r="R235" s="499">
        <v>21294.43</v>
      </c>
      <c r="S235" s="500">
        <v>4666.63</v>
      </c>
      <c r="T235" s="501">
        <v>25961.06</v>
      </c>
    </row>
    <row r="236" spans="1:20" ht="18" customHeight="1" x14ac:dyDescent="0.25">
      <c r="A236" s="848"/>
      <c r="B236" s="494" t="s">
        <v>240</v>
      </c>
      <c r="C236" s="495">
        <v>10</v>
      </c>
      <c r="D236" s="496">
        <v>0</v>
      </c>
      <c r="E236" s="497">
        <v>10</v>
      </c>
      <c r="F236" s="498">
        <v>0</v>
      </c>
      <c r="G236" s="496">
        <v>0</v>
      </c>
      <c r="H236" s="497">
        <v>0</v>
      </c>
      <c r="I236" s="498">
        <v>1205.8599999999999</v>
      </c>
      <c r="J236" s="496">
        <v>221.56</v>
      </c>
      <c r="K236" s="497">
        <v>1427.4199999999998</v>
      </c>
      <c r="L236" s="498">
        <v>0</v>
      </c>
      <c r="M236" s="496">
        <v>0</v>
      </c>
      <c r="N236" s="497">
        <v>0</v>
      </c>
      <c r="O236" s="498">
        <v>7381.6399999999994</v>
      </c>
      <c r="P236" s="496">
        <v>3997.32</v>
      </c>
      <c r="Q236" s="497">
        <v>11378.96</v>
      </c>
      <c r="R236" s="499">
        <v>8597.5</v>
      </c>
      <c r="S236" s="500">
        <v>4218.88</v>
      </c>
      <c r="T236" s="501">
        <v>12816.38</v>
      </c>
    </row>
    <row r="237" spans="1:20" ht="18" customHeight="1" x14ac:dyDescent="0.25">
      <c r="A237" s="848"/>
      <c r="B237" s="444" t="s">
        <v>241</v>
      </c>
      <c r="C237" s="445">
        <v>16742.449999999997</v>
      </c>
      <c r="D237" s="446">
        <v>9476.26</v>
      </c>
      <c r="E237" s="447">
        <v>26218.71</v>
      </c>
      <c r="F237" s="448">
        <v>0</v>
      </c>
      <c r="G237" s="446">
        <v>0</v>
      </c>
      <c r="H237" s="447">
        <v>0</v>
      </c>
      <c r="I237" s="448">
        <v>50</v>
      </c>
      <c r="J237" s="446">
        <v>0</v>
      </c>
      <c r="K237" s="447">
        <v>50</v>
      </c>
      <c r="L237" s="448">
        <v>2160</v>
      </c>
      <c r="M237" s="446">
        <v>10952.300000000001</v>
      </c>
      <c r="N237" s="447">
        <v>13112.300000000001</v>
      </c>
      <c r="O237" s="448">
        <v>4406.1000000000004</v>
      </c>
      <c r="P237" s="446">
        <v>3129.1000000000004</v>
      </c>
      <c r="Q237" s="447">
        <v>7535.2000000000007</v>
      </c>
      <c r="R237" s="449">
        <v>23358.549999999996</v>
      </c>
      <c r="S237" s="450">
        <v>23557.660000000003</v>
      </c>
      <c r="T237" s="451">
        <v>46916.21</v>
      </c>
    </row>
    <row r="238" spans="1:20" ht="18" customHeight="1" x14ac:dyDescent="0.25">
      <c r="A238" s="848"/>
      <c r="B238" s="444" t="s">
        <v>242</v>
      </c>
      <c r="C238" s="445">
        <v>14137.160000000002</v>
      </c>
      <c r="D238" s="446">
        <v>1223.49</v>
      </c>
      <c r="E238" s="447">
        <v>15360.650000000001</v>
      </c>
      <c r="F238" s="448">
        <v>0</v>
      </c>
      <c r="G238" s="446">
        <v>0</v>
      </c>
      <c r="H238" s="447">
        <v>0</v>
      </c>
      <c r="I238" s="448">
        <v>613.23</v>
      </c>
      <c r="J238" s="446">
        <v>31.54</v>
      </c>
      <c r="K238" s="447">
        <v>644.77</v>
      </c>
      <c r="L238" s="448">
        <v>26555.27</v>
      </c>
      <c r="M238" s="446">
        <v>7816.17</v>
      </c>
      <c r="N238" s="447">
        <v>34371.440000000002</v>
      </c>
      <c r="O238" s="448">
        <v>30662.850000000002</v>
      </c>
      <c r="P238" s="446">
        <v>5539.2399999999989</v>
      </c>
      <c r="Q238" s="447">
        <v>36202.090000000004</v>
      </c>
      <c r="R238" s="449">
        <v>71968.510000000009</v>
      </c>
      <c r="S238" s="450">
        <v>14610.44</v>
      </c>
      <c r="T238" s="451">
        <v>86578.950000000012</v>
      </c>
    </row>
    <row r="239" spans="1:20" ht="18" customHeight="1" x14ac:dyDescent="0.25">
      <c r="A239" s="848"/>
      <c r="B239" s="444" t="s">
        <v>243</v>
      </c>
      <c r="C239" s="445">
        <v>5.5</v>
      </c>
      <c r="D239" s="446">
        <v>0</v>
      </c>
      <c r="E239" s="447">
        <v>5.5</v>
      </c>
      <c r="F239" s="448">
        <v>0</v>
      </c>
      <c r="G239" s="446">
        <v>0</v>
      </c>
      <c r="H239" s="447">
        <v>0</v>
      </c>
      <c r="I239" s="448">
        <v>50</v>
      </c>
      <c r="J239" s="446">
        <v>23.5</v>
      </c>
      <c r="K239" s="447">
        <v>73.5</v>
      </c>
      <c r="L239" s="448">
        <v>0</v>
      </c>
      <c r="M239" s="446">
        <v>0</v>
      </c>
      <c r="N239" s="447">
        <v>0</v>
      </c>
      <c r="O239" s="448">
        <v>2942.75</v>
      </c>
      <c r="P239" s="446">
        <v>1064.5</v>
      </c>
      <c r="Q239" s="447">
        <v>4007.25</v>
      </c>
      <c r="R239" s="449">
        <v>2998.25</v>
      </c>
      <c r="S239" s="450">
        <v>1088</v>
      </c>
      <c r="T239" s="451">
        <v>4086.25</v>
      </c>
    </row>
    <row r="240" spans="1:20" ht="18" customHeight="1" x14ac:dyDescent="0.25">
      <c r="A240" s="848"/>
      <c r="B240" s="494" t="s">
        <v>244</v>
      </c>
      <c r="C240" s="495">
        <v>22493.800000000003</v>
      </c>
      <c r="D240" s="496">
        <v>5540.54</v>
      </c>
      <c r="E240" s="497">
        <v>28034.340000000004</v>
      </c>
      <c r="F240" s="498">
        <v>0</v>
      </c>
      <c r="G240" s="496">
        <v>0</v>
      </c>
      <c r="H240" s="497">
        <v>0</v>
      </c>
      <c r="I240" s="498">
        <v>130.42000000000002</v>
      </c>
      <c r="J240" s="496">
        <v>180.09</v>
      </c>
      <c r="K240" s="497">
        <v>310.51</v>
      </c>
      <c r="L240" s="498">
        <v>29590.11</v>
      </c>
      <c r="M240" s="496">
        <v>6696.82</v>
      </c>
      <c r="N240" s="497">
        <v>36286.93</v>
      </c>
      <c r="O240" s="498">
        <v>27150.489999999994</v>
      </c>
      <c r="P240" s="496">
        <v>5548.01</v>
      </c>
      <c r="Q240" s="497">
        <v>32698.499999999993</v>
      </c>
      <c r="R240" s="499">
        <v>79364.819999999992</v>
      </c>
      <c r="S240" s="500">
        <v>17965.46</v>
      </c>
      <c r="T240" s="501">
        <v>97330.28</v>
      </c>
    </row>
    <row r="241" spans="1:20" ht="18" customHeight="1" x14ac:dyDescent="0.25">
      <c r="A241" s="848"/>
      <c r="B241" s="494" t="s">
        <v>245</v>
      </c>
      <c r="C241" s="495">
        <v>16553.29</v>
      </c>
      <c r="D241" s="496">
        <v>2083.02</v>
      </c>
      <c r="E241" s="497">
        <v>18636.310000000001</v>
      </c>
      <c r="F241" s="498">
        <v>0</v>
      </c>
      <c r="G241" s="496">
        <v>0</v>
      </c>
      <c r="H241" s="497">
        <v>0</v>
      </c>
      <c r="I241" s="498">
        <v>2440.21</v>
      </c>
      <c r="J241" s="496">
        <v>1161.03</v>
      </c>
      <c r="K241" s="497">
        <v>3601.24</v>
      </c>
      <c r="L241" s="498">
        <v>30275.559999999998</v>
      </c>
      <c r="M241" s="496">
        <v>26068.550000000003</v>
      </c>
      <c r="N241" s="497">
        <v>56344.11</v>
      </c>
      <c r="O241" s="498">
        <v>25653.999999999996</v>
      </c>
      <c r="P241" s="496">
        <v>4967.62</v>
      </c>
      <c r="Q241" s="497">
        <v>30621.619999999995</v>
      </c>
      <c r="R241" s="499">
        <v>74923.06</v>
      </c>
      <c r="S241" s="500">
        <v>34280.22</v>
      </c>
      <c r="T241" s="501">
        <v>109203.28</v>
      </c>
    </row>
    <row r="242" spans="1:20" ht="18" customHeight="1" x14ac:dyDescent="0.25">
      <c r="A242" s="848"/>
      <c r="B242" s="494" t="s">
        <v>246</v>
      </c>
      <c r="C242" s="495">
        <v>11687.25</v>
      </c>
      <c r="D242" s="496">
        <v>3486.75</v>
      </c>
      <c r="E242" s="497">
        <v>15174</v>
      </c>
      <c r="F242" s="498">
        <v>0</v>
      </c>
      <c r="G242" s="496">
        <v>0</v>
      </c>
      <c r="H242" s="497">
        <v>0</v>
      </c>
      <c r="I242" s="498">
        <v>3348</v>
      </c>
      <c r="J242" s="496">
        <v>1599</v>
      </c>
      <c r="K242" s="497">
        <v>4947</v>
      </c>
      <c r="L242" s="498">
        <v>0</v>
      </c>
      <c r="M242" s="496">
        <v>0</v>
      </c>
      <c r="N242" s="497">
        <v>0</v>
      </c>
      <c r="O242" s="498">
        <v>5883</v>
      </c>
      <c r="P242" s="496">
        <v>1327</v>
      </c>
      <c r="Q242" s="497">
        <v>7210</v>
      </c>
      <c r="R242" s="499">
        <v>20918.25</v>
      </c>
      <c r="S242" s="500">
        <v>6412.75</v>
      </c>
      <c r="T242" s="501">
        <v>27331</v>
      </c>
    </row>
    <row r="243" spans="1:20" ht="18" customHeight="1" x14ac:dyDescent="0.25">
      <c r="A243" s="848"/>
      <c r="B243" s="494" t="s">
        <v>247</v>
      </c>
      <c r="C243" s="495">
        <v>72.25</v>
      </c>
      <c r="D243" s="496">
        <v>20.5</v>
      </c>
      <c r="E243" s="497">
        <v>92.75</v>
      </c>
      <c r="F243" s="498">
        <v>0</v>
      </c>
      <c r="G243" s="496">
        <v>0</v>
      </c>
      <c r="H243" s="497">
        <v>0</v>
      </c>
      <c r="I243" s="498">
        <v>0</v>
      </c>
      <c r="J243" s="496">
        <v>0</v>
      </c>
      <c r="K243" s="497">
        <v>0</v>
      </c>
      <c r="L243" s="498">
        <v>0</v>
      </c>
      <c r="M243" s="496">
        <v>0</v>
      </c>
      <c r="N243" s="497">
        <v>0</v>
      </c>
      <c r="O243" s="498">
        <v>33.5</v>
      </c>
      <c r="P243" s="496">
        <v>30</v>
      </c>
      <c r="Q243" s="497">
        <v>63.5</v>
      </c>
      <c r="R243" s="499">
        <v>105.75</v>
      </c>
      <c r="S243" s="500">
        <v>50.5</v>
      </c>
      <c r="T243" s="501">
        <v>156.25</v>
      </c>
    </row>
    <row r="244" spans="1:20" ht="18" customHeight="1" thickBot="1" x14ac:dyDescent="0.3">
      <c r="A244" s="849"/>
      <c r="B244" s="494" t="s">
        <v>235</v>
      </c>
      <c r="C244" s="495">
        <v>21386.859999999997</v>
      </c>
      <c r="D244" s="496">
        <v>4379.8600000000006</v>
      </c>
      <c r="E244" s="497">
        <v>25766.719999999998</v>
      </c>
      <c r="F244" s="498">
        <v>0</v>
      </c>
      <c r="G244" s="496">
        <v>0</v>
      </c>
      <c r="H244" s="497">
        <v>0</v>
      </c>
      <c r="I244" s="498">
        <v>0.28000000000000003</v>
      </c>
      <c r="J244" s="496">
        <v>292</v>
      </c>
      <c r="K244" s="497">
        <v>292.27999999999997</v>
      </c>
      <c r="L244" s="498">
        <v>24635.420000000002</v>
      </c>
      <c r="M244" s="496">
        <v>5018.420000000001</v>
      </c>
      <c r="N244" s="497">
        <v>29653.840000000004</v>
      </c>
      <c r="O244" s="498">
        <v>30657.23</v>
      </c>
      <c r="P244" s="496">
        <v>20996.640000000003</v>
      </c>
      <c r="Q244" s="497">
        <v>51653.87</v>
      </c>
      <c r="R244" s="499">
        <v>76679.789999999994</v>
      </c>
      <c r="S244" s="500">
        <v>30686.920000000006</v>
      </c>
      <c r="T244" s="501">
        <v>107366.71</v>
      </c>
    </row>
    <row r="245" spans="1:20" ht="18" customHeight="1" thickBot="1" x14ac:dyDescent="0.3">
      <c r="A245" s="815" t="s">
        <v>248</v>
      </c>
      <c r="B245" s="816"/>
      <c r="C245" s="422">
        <v>131060.86</v>
      </c>
      <c r="D245" s="343">
        <v>28281.489999999998</v>
      </c>
      <c r="E245" s="344">
        <v>159342.34999999998</v>
      </c>
      <c r="F245" s="342">
        <v>4865.2</v>
      </c>
      <c r="G245" s="343">
        <v>21.75</v>
      </c>
      <c r="H245" s="344">
        <v>4886.95</v>
      </c>
      <c r="I245" s="342">
        <v>49819.28</v>
      </c>
      <c r="J245" s="343">
        <v>11377.609999999999</v>
      </c>
      <c r="K245" s="344">
        <v>61196.89</v>
      </c>
      <c r="L245" s="342">
        <v>237314.72000000003</v>
      </c>
      <c r="M245" s="343">
        <v>34554.159999999996</v>
      </c>
      <c r="N245" s="344">
        <v>271868.88</v>
      </c>
      <c r="O245" s="342">
        <v>311616.07000000007</v>
      </c>
      <c r="P245" s="343">
        <v>63038.32</v>
      </c>
      <c r="Q245" s="344">
        <v>374654.39</v>
      </c>
      <c r="R245" s="345">
        <v>734676.13</v>
      </c>
      <c r="S245" s="346">
        <v>137273.32999999999</v>
      </c>
      <c r="T245" s="347">
        <v>871949.46</v>
      </c>
    </row>
    <row r="246" spans="1:20" ht="18" customHeight="1" x14ac:dyDescent="0.25">
      <c r="A246" s="847" t="s">
        <v>249</v>
      </c>
      <c r="B246" s="494" t="s">
        <v>250</v>
      </c>
      <c r="C246" s="495">
        <v>8292.65</v>
      </c>
      <c r="D246" s="496">
        <v>5050.37</v>
      </c>
      <c r="E246" s="497">
        <v>13343.02</v>
      </c>
      <c r="F246" s="498">
        <v>0</v>
      </c>
      <c r="G246" s="496">
        <v>0</v>
      </c>
      <c r="H246" s="497">
        <v>0</v>
      </c>
      <c r="I246" s="498">
        <v>50</v>
      </c>
      <c r="J246" s="496">
        <v>45.28</v>
      </c>
      <c r="K246" s="497">
        <v>95.28</v>
      </c>
      <c r="L246" s="498">
        <v>3989.0200000000004</v>
      </c>
      <c r="M246" s="496">
        <v>1553.04</v>
      </c>
      <c r="N246" s="497">
        <v>5542.06</v>
      </c>
      <c r="O246" s="498">
        <v>9508.69</v>
      </c>
      <c r="P246" s="496">
        <v>3037.2200000000003</v>
      </c>
      <c r="Q246" s="497">
        <v>12545.91</v>
      </c>
      <c r="R246" s="499">
        <v>21840.36</v>
      </c>
      <c r="S246" s="500">
        <v>9685.91</v>
      </c>
      <c r="T246" s="501">
        <v>31526.27</v>
      </c>
    </row>
    <row r="247" spans="1:20" ht="18" customHeight="1" x14ac:dyDescent="0.25">
      <c r="A247" s="848"/>
      <c r="B247" s="494" t="s">
        <v>251</v>
      </c>
      <c r="C247" s="495">
        <v>1463.85</v>
      </c>
      <c r="D247" s="496">
        <v>133</v>
      </c>
      <c r="E247" s="497">
        <v>1596.85</v>
      </c>
      <c r="F247" s="498">
        <v>0</v>
      </c>
      <c r="G247" s="496">
        <v>0</v>
      </c>
      <c r="H247" s="497">
        <v>0</v>
      </c>
      <c r="I247" s="498">
        <v>3620.67</v>
      </c>
      <c r="J247" s="496">
        <v>548.56000000000006</v>
      </c>
      <c r="K247" s="497">
        <v>4169.2300000000005</v>
      </c>
      <c r="L247" s="498">
        <v>0</v>
      </c>
      <c r="M247" s="496">
        <v>0</v>
      </c>
      <c r="N247" s="497">
        <v>0</v>
      </c>
      <c r="O247" s="498">
        <v>9811.9</v>
      </c>
      <c r="P247" s="496">
        <v>4842.2</v>
      </c>
      <c r="Q247" s="497">
        <v>14654.099999999999</v>
      </c>
      <c r="R247" s="499">
        <v>14896.42</v>
      </c>
      <c r="S247" s="500">
        <v>5523.76</v>
      </c>
      <c r="T247" s="501">
        <v>20420.179999999997</v>
      </c>
    </row>
    <row r="248" spans="1:20" ht="18" customHeight="1" x14ac:dyDescent="0.25">
      <c r="A248" s="848"/>
      <c r="B248" s="494" t="s">
        <v>252</v>
      </c>
      <c r="C248" s="495">
        <v>5</v>
      </c>
      <c r="D248" s="496">
        <v>0</v>
      </c>
      <c r="E248" s="497">
        <v>5</v>
      </c>
      <c r="F248" s="498">
        <v>0</v>
      </c>
      <c r="G248" s="496">
        <v>0</v>
      </c>
      <c r="H248" s="497">
        <v>0</v>
      </c>
      <c r="I248" s="498">
        <v>0</v>
      </c>
      <c r="J248" s="496">
        <v>0</v>
      </c>
      <c r="K248" s="497">
        <v>0</v>
      </c>
      <c r="L248" s="498">
        <v>0</v>
      </c>
      <c r="M248" s="496">
        <v>0</v>
      </c>
      <c r="N248" s="497">
        <v>0</v>
      </c>
      <c r="O248" s="498">
        <v>0</v>
      </c>
      <c r="P248" s="496">
        <v>0</v>
      </c>
      <c r="Q248" s="497">
        <v>0</v>
      </c>
      <c r="R248" s="499">
        <v>5</v>
      </c>
      <c r="S248" s="500">
        <v>0</v>
      </c>
      <c r="T248" s="501">
        <v>5</v>
      </c>
    </row>
    <row r="249" spans="1:20" ht="18" customHeight="1" x14ac:dyDescent="0.25">
      <c r="A249" s="848"/>
      <c r="B249" s="494" t="s">
        <v>253</v>
      </c>
      <c r="C249" s="495">
        <v>0</v>
      </c>
      <c r="D249" s="496">
        <v>0</v>
      </c>
      <c r="E249" s="497">
        <v>0</v>
      </c>
      <c r="F249" s="498">
        <v>0</v>
      </c>
      <c r="G249" s="496">
        <v>0</v>
      </c>
      <c r="H249" s="497">
        <v>0</v>
      </c>
      <c r="I249" s="498">
        <v>323.54999999999995</v>
      </c>
      <c r="J249" s="496">
        <v>238.69</v>
      </c>
      <c r="K249" s="497">
        <v>562.24</v>
      </c>
      <c r="L249" s="498">
        <v>0</v>
      </c>
      <c r="M249" s="496">
        <v>0</v>
      </c>
      <c r="N249" s="497">
        <v>0</v>
      </c>
      <c r="O249" s="498">
        <v>1337.24</v>
      </c>
      <c r="P249" s="496">
        <v>1847.6599999999999</v>
      </c>
      <c r="Q249" s="497">
        <v>3184.8999999999996</v>
      </c>
      <c r="R249" s="499">
        <v>1660.79</v>
      </c>
      <c r="S249" s="500">
        <v>2086.35</v>
      </c>
      <c r="T249" s="501">
        <v>3747.1399999999994</v>
      </c>
    </row>
    <row r="250" spans="1:20" ht="18" customHeight="1" x14ac:dyDescent="0.25">
      <c r="A250" s="848"/>
      <c r="B250" s="494" t="s">
        <v>254</v>
      </c>
      <c r="C250" s="495">
        <v>22188.059999999998</v>
      </c>
      <c r="D250" s="496">
        <v>5503.79</v>
      </c>
      <c r="E250" s="497">
        <v>27691.85</v>
      </c>
      <c r="F250" s="498">
        <v>0</v>
      </c>
      <c r="G250" s="496">
        <v>0</v>
      </c>
      <c r="H250" s="497">
        <v>0</v>
      </c>
      <c r="I250" s="498">
        <v>200</v>
      </c>
      <c r="J250" s="496">
        <v>200</v>
      </c>
      <c r="K250" s="497">
        <v>400</v>
      </c>
      <c r="L250" s="498">
        <v>91439.150000000023</v>
      </c>
      <c r="M250" s="496">
        <v>23445.03</v>
      </c>
      <c r="N250" s="497">
        <v>114884.18000000002</v>
      </c>
      <c r="O250" s="498">
        <v>54607.939999999988</v>
      </c>
      <c r="P250" s="496">
        <v>12939.27</v>
      </c>
      <c r="Q250" s="497">
        <v>67547.209999999992</v>
      </c>
      <c r="R250" s="499">
        <v>168435.15000000002</v>
      </c>
      <c r="S250" s="500">
        <v>42088.090000000004</v>
      </c>
      <c r="T250" s="501">
        <v>210523.24000000002</v>
      </c>
    </row>
    <row r="251" spans="1:20" ht="18" customHeight="1" x14ac:dyDescent="0.25">
      <c r="A251" s="848"/>
      <c r="B251" s="494" t="s">
        <v>255</v>
      </c>
      <c r="C251" s="495">
        <v>10292.83</v>
      </c>
      <c r="D251" s="496">
        <v>105.46000000000001</v>
      </c>
      <c r="E251" s="497">
        <v>10398.289999999999</v>
      </c>
      <c r="F251" s="498">
        <v>4865.2</v>
      </c>
      <c r="G251" s="496">
        <v>0</v>
      </c>
      <c r="H251" s="497">
        <v>4865.2</v>
      </c>
      <c r="I251" s="498">
        <v>5140</v>
      </c>
      <c r="J251" s="496">
        <v>422</v>
      </c>
      <c r="K251" s="497">
        <v>5562</v>
      </c>
      <c r="L251" s="498">
        <v>0</v>
      </c>
      <c r="M251" s="496">
        <v>0</v>
      </c>
      <c r="N251" s="497">
        <v>0</v>
      </c>
      <c r="O251" s="498">
        <v>32241.760000000002</v>
      </c>
      <c r="P251" s="496">
        <v>6486.11</v>
      </c>
      <c r="Q251" s="497">
        <v>38727.870000000003</v>
      </c>
      <c r="R251" s="499">
        <v>52539.79</v>
      </c>
      <c r="S251" s="500">
        <v>7013.57</v>
      </c>
      <c r="T251" s="501">
        <v>59553.36</v>
      </c>
    </row>
    <row r="252" spans="1:20" ht="18" customHeight="1" x14ac:dyDescent="0.25">
      <c r="A252" s="848"/>
      <c r="B252" s="494" t="s">
        <v>256</v>
      </c>
      <c r="C252" s="495">
        <v>18895.059999999998</v>
      </c>
      <c r="D252" s="496">
        <v>12182.39</v>
      </c>
      <c r="E252" s="497">
        <v>31077.449999999997</v>
      </c>
      <c r="F252" s="498">
        <v>0</v>
      </c>
      <c r="G252" s="496">
        <v>0</v>
      </c>
      <c r="H252" s="497">
        <v>0</v>
      </c>
      <c r="I252" s="498">
        <v>800</v>
      </c>
      <c r="J252" s="496">
        <v>600</v>
      </c>
      <c r="K252" s="497">
        <v>1400</v>
      </c>
      <c r="L252" s="498">
        <v>0</v>
      </c>
      <c r="M252" s="496">
        <v>0</v>
      </c>
      <c r="N252" s="497">
        <v>0</v>
      </c>
      <c r="O252" s="498">
        <v>3100</v>
      </c>
      <c r="P252" s="496">
        <v>4376</v>
      </c>
      <c r="Q252" s="497">
        <v>7476</v>
      </c>
      <c r="R252" s="499">
        <v>22795.059999999998</v>
      </c>
      <c r="S252" s="500">
        <v>17158.39</v>
      </c>
      <c r="T252" s="501">
        <v>39953.449999999997</v>
      </c>
    </row>
    <row r="253" spans="1:20" ht="18" customHeight="1" x14ac:dyDescent="0.25">
      <c r="A253" s="848"/>
      <c r="B253" s="494" t="s">
        <v>257</v>
      </c>
      <c r="C253" s="495">
        <v>23.75</v>
      </c>
      <c r="D253" s="496">
        <v>3</v>
      </c>
      <c r="E253" s="497">
        <v>26.75</v>
      </c>
      <c r="F253" s="498">
        <v>0</v>
      </c>
      <c r="G253" s="496">
        <v>0</v>
      </c>
      <c r="H253" s="497">
        <v>0</v>
      </c>
      <c r="I253" s="498">
        <v>0</v>
      </c>
      <c r="J253" s="496">
        <v>0</v>
      </c>
      <c r="K253" s="497">
        <v>0</v>
      </c>
      <c r="L253" s="498">
        <v>0</v>
      </c>
      <c r="M253" s="496">
        <v>0</v>
      </c>
      <c r="N253" s="497">
        <v>0</v>
      </c>
      <c r="O253" s="498">
        <v>954</v>
      </c>
      <c r="P253" s="496">
        <v>230</v>
      </c>
      <c r="Q253" s="497">
        <v>1184</v>
      </c>
      <c r="R253" s="499">
        <v>977.75</v>
      </c>
      <c r="S253" s="500">
        <v>233</v>
      </c>
      <c r="T253" s="501">
        <v>1210.75</v>
      </c>
    </row>
    <row r="254" spans="1:20" ht="18" customHeight="1" x14ac:dyDescent="0.25">
      <c r="A254" s="848"/>
      <c r="B254" s="494" t="s">
        <v>258</v>
      </c>
      <c r="C254" s="495">
        <v>3449.8</v>
      </c>
      <c r="D254" s="496">
        <v>116.62</v>
      </c>
      <c r="E254" s="497">
        <v>3566.42</v>
      </c>
      <c r="F254" s="498">
        <v>0</v>
      </c>
      <c r="G254" s="496">
        <v>0</v>
      </c>
      <c r="H254" s="497">
        <v>0</v>
      </c>
      <c r="I254" s="498">
        <v>0</v>
      </c>
      <c r="J254" s="496">
        <v>0</v>
      </c>
      <c r="K254" s="497">
        <v>0</v>
      </c>
      <c r="L254" s="498">
        <v>0</v>
      </c>
      <c r="M254" s="496">
        <v>0</v>
      </c>
      <c r="N254" s="497">
        <v>0</v>
      </c>
      <c r="O254" s="498">
        <v>24481.480000000003</v>
      </c>
      <c r="P254" s="496">
        <v>3639.87</v>
      </c>
      <c r="Q254" s="497">
        <v>28121.350000000002</v>
      </c>
      <c r="R254" s="499">
        <v>27931.280000000002</v>
      </c>
      <c r="S254" s="500">
        <v>3756.49</v>
      </c>
      <c r="T254" s="501">
        <v>31687.770000000004</v>
      </c>
    </row>
    <row r="255" spans="1:20" ht="18" customHeight="1" x14ac:dyDescent="0.25">
      <c r="A255" s="848"/>
      <c r="B255" s="494" t="s">
        <v>259</v>
      </c>
      <c r="C255" s="495">
        <v>195</v>
      </c>
      <c r="D255" s="496">
        <v>305</v>
      </c>
      <c r="E255" s="497">
        <v>500</v>
      </c>
      <c r="F255" s="498">
        <v>0</v>
      </c>
      <c r="G255" s="496">
        <v>0</v>
      </c>
      <c r="H255" s="497">
        <v>0</v>
      </c>
      <c r="I255" s="498">
        <v>0</v>
      </c>
      <c r="J255" s="496">
        <v>0</v>
      </c>
      <c r="K255" s="497">
        <v>0</v>
      </c>
      <c r="L255" s="498">
        <v>0</v>
      </c>
      <c r="M255" s="496">
        <v>0</v>
      </c>
      <c r="N255" s="497">
        <v>0</v>
      </c>
      <c r="O255" s="498">
        <v>0</v>
      </c>
      <c r="P255" s="496">
        <v>0</v>
      </c>
      <c r="Q255" s="497">
        <v>0</v>
      </c>
      <c r="R255" s="499">
        <v>195</v>
      </c>
      <c r="S255" s="500">
        <v>305</v>
      </c>
      <c r="T255" s="501">
        <v>500</v>
      </c>
    </row>
    <row r="256" spans="1:20" ht="18" customHeight="1" x14ac:dyDescent="0.25">
      <c r="A256" s="848"/>
      <c r="B256" s="494" t="s">
        <v>260</v>
      </c>
      <c r="C256" s="495">
        <v>7533.75</v>
      </c>
      <c r="D256" s="496">
        <v>303</v>
      </c>
      <c r="E256" s="497">
        <v>7836.75</v>
      </c>
      <c r="F256" s="498">
        <v>0</v>
      </c>
      <c r="G256" s="496">
        <v>21.75</v>
      </c>
      <c r="H256" s="497">
        <v>21.75</v>
      </c>
      <c r="I256" s="498">
        <v>3068</v>
      </c>
      <c r="J256" s="496">
        <v>1260</v>
      </c>
      <c r="K256" s="497">
        <v>4328</v>
      </c>
      <c r="L256" s="498">
        <v>0</v>
      </c>
      <c r="M256" s="496">
        <v>0</v>
      </c>
      <c r="N256" s="497">
        <v>0</v>
      </c>
      <c r="O256" s="498">
        <v>40228.75</v>
      </c>
      <c r="P256" s="496">
        <v>3837.75</v>
      </c>
      <c r="Q256" s="497">
        <v>44066.5</v>
      </c>
      <c r="R256" s="499">
        <v>50830.5</v>
      </c>
      <c r="S256" s="500">
        <v>5422.5</v>
      </c>
      <c r="T256" s="501">
        <v>56253</v>
      </c>
    </row>
    <row r="257" spans="1:20" ht="18" customHeight="1" x14ac:dyDescent="0.25">
      <c r="A257" s="848"/>
      <c r="B257" s="494" t="s">
        <v>261</v>
      </c>
      <c r="C257" s="495">
        <v>0</v>
      </c>
      <c r="D257" s="496">
        <v>0</v>
      </c>
      <c r="E257" s="497">
        <v>0</v>
      </c>
      <c r="F257" s="498">
        <v>0</v>
      </c>
      <c r="G257" s="496">
        <v>0</v>
      </c>
      <c r="H257" s="497">
        <v>0</v>
      </c>
      <c r="I257" s="498">
        <v>0</v>
      </c>
      <c r="J257" s="496">
        <v>0</v>
      </c>
      <c r="K257" s="497">
        <v>0</v>
      </c>
      <c r="L257" s="498">
        <v>0</v>
      </c>
      <c r="M257" s="496">
        <v>0</v>
      </c>
      <c r="N257" s="497">
        <v>0</v>
      </c>
      <c r="O257" s="498">
        <v>170</v>
      </c>
      <c r="P257" s="496">
        <v>200</v>
      </c>
      <c r="Q257" s="497">
        <v>370</v>
      </c>
      <c r="R257" s="499">
        <v>170</v>
      </c>
      <c r="S257" s="500">
        <v>200</v>
      </c>
      <c r="T257" s="501">
        <v>370</v>
      </c>
    </row>
    <row r="258" spans="1:20" ht="18" customHeight="1" x14ac:dyDescent="0.25">
      <c r="A258" s="848"/>
      <c r="B258" s="494" t="s">
        <v>262</v>
      </c>
      <c r="C258" s="495">
        <v>467.24</v>
      </c>
      <c r="D258" s="496">
        <v>79.77</v>
      </c>
      <c r="E258" s="497">
        <v>547.01</v>
      </c>
      <c r="F258" s="498">
        <v>0</v>
      </c>
      <c r="G258" s="496">
        <v>0</v>
      </c>
      <c r="H258" s="497">
        <v>0</v>
      </c>
      <c r="I258" s="498">
        <v>876.60999999999945</v>
      </c>
      <c r="J258" s="496">
        <v>70.809999999999988</v>
      </c>
      <c r="K258" s="497">
        <v>947.41999999999939</v>
      </c>
      <c r="L258" s="498">
        <v>0</v>
      </c>
      <c r="M258" s="496">
        <v>0</v>
      </c>
      <c r="N258" s="497">
        <v>0</v>
      </c>
      <c r="O258" s="498">
        <v>2301.6000000000004</v>
      </c>
      <c r="P258" s="496">
        <v>957.22000000000014</v>
      </c>
      <c r="Q258" s="497">
        <v>3258.8200000000006</v>
      </c>
      <c r="R258" s="499">
        <v>3645.45</v>
      </c>
      <c r="S258" s="500">
        <v>1107.8000000000002</v>
      </c>
      <c r="T258" s="501">
        <v>4753.25</v>
      </c>
    </row>
    <row r="259" spans="1:20" ht="18" customHeight="1" x14ac:dyDescent="0.25">
      <c r="A259" s="848"/>
      <c r="B259" s="494" t="s">
        <v>263</v>
      </c>
      <c r="C259" s="495">
        <v>1553.64</v>
      </c>
      <c r="D259" s="496">
        <v>635.48000000000013</v>
      </c>
      <c r="E259" s="497">
        <v>2189.1200000000003</v>
      </c>
      <c r="F259" s="498">
        <v>0</v>
      </c>
      <c r="G259" s="496">
        <v>0</v>
      </c>
      <c r="H259" s="497">
        <v>0</v>
      </c>
      <c r="I259" s="498">
        <v>0</v>
      </c>
      <c r="J259" s="496">
        <v>0</v>
      </c>
      <c r="K259" s="497">
        <v>0</v>
      </c>
      <c r="L259" s="498">
        <v>0</v>
      </c>
      <c r="M259" s="496">
        <v>0</v>
      </c>
      <c r="N259" s="497">
        <v>0</v>
      </c>
      <c r="O259" s="498">
        <v>132</v>
      </c>
      <c r="P259" s="496">
        <v>8.25</v>
      </c>
      <c r="Q259" s="497">
        <v>140.25</v>
      </c>
      <c r="R259" s="499">
        <v>1685.64</v>
      </c>
      <c r="S259" s="500">
        <v>643.73000000000013</v>
      </c>
      <c r="T259" s="501">
        <v>2329.3700000000003</v>
      </c>
    </row>
    <row r="260" spans="1:20" ht="18" customHeight="1" x14ac:dyDescent="0.25">
      <c r="A260" s="848"/>
      <c r="B260" s="494" t="s">
        <v>264</v>
      </c>
      <c r="C260" s="495">
        <v>12527.780000000002</v>
      </c>
      <c r="D260" s="496">
        <v>1153.8599999999999</v>
      </c>
      <c r="E260" s="497">
        <v>13681.640000000003</v>
      </c>
      <c r="F260" s="498">
        <v>0</v>
      </c>
      <c r="G260" s="496">
        <v>0</v>
      </c>
      <c r="H260" s="497">
        <v>0</v>
      </c>
      <c r="I260" s="498">
        <v>17050.45</v>
      </c>
      <c r="J260" s="496">
        <v>6070.11</v>
      </c>
      <c r="K260" s="497">
        <v>23120.560000000001</v>
      </c>
      <c r="L260" s="498">
        <v>108782.17000000001</v>
      </c>
      <c r="M260" s="496">
        <v>6849.9800000000005</v>
      </c>
      <c r="N260" s="497">
        <v>115632.15000000001</v>
      </c>
      <c r="O260" s="498">
        <v>62315.920000000006</v>
      </c>
      <c r="P260" s="496">
        <v>4513.4800000000005</v>
      </c>
      <c r="Q260" s="497">
        <v>66829.400000000009</v>
      </c>
      <c r="R260" s="499">
        <v>200676.32000000004</v>
      </c>
      <c r="S260" s="500">
        <v>18587.43</v>
      </c>
      <c r="T260" s="501">
        <v>219263.75000000003</v>
      </c>
    </row>
    <row r="261" spans="1:20" ht="18" customHeight="1" x14ac:dyDescent="0.25">
      <c r="A261" s="848"/>
      <c r="B261" s="494" t="s">
        <v>265</v>
      </c>
      <c r="C261" s="495">
        <v>121</v>
      </c>
      <c r="D261" s="496">
        <v>106.5</v>
      </c>
      <c r="E261" s="497">
        <v>227.5</v>
      </c>
      <c r="F261" s="498">
        <v>0</v>
      </c>
      <c r="G261" s="496">
        <v>0</v>
      </c>
      <c r="H261" s="497">
        <v>0</v>
      </c>
      <c r="I261" s="498">
        <v>0</v>
      </c>
      <c r="J261" s="496">
        <v>20</v>
      </c>
      <c r="K261" s="497">
        <v>20</v>
      </c>
      <c r="L261" s="498">
        <v>0</v>
      </c>
      <c r="M261" s="496">
        <v>0</v>
      </c>
      <c r="N261" s="497">
        <v>0</v>
      </c>
      <c r="O261" s="498">
        <v>0</v>
      </c>
      <c r="P261" s="496">
        <v>65</v>
      </c>
      <c r="Q261" s="497">
        <v>65</v>
      </c>
      <c r="R261" s="499">
        <v>121</v>
      </c>
      <c r="S261" s="500">
        <v>191.5</v>
      </c>
      <c r="T261" s="501">
        <v>312.5</v>
      </c>
    </row>
    <row r="262" spans="1:20" ht="18" customHeight="1" x14ac:dyDescent="0.25">
      <c r="A262" s="848"/>
      <c r="B262" s="444" t="s">
        <v>266</v>
      </c>
      <c r="C262" s="445">
        <v>153.75</v>
      </c>
      <c r="D262" s="446">
        <v>22.5</v>
      </c>
      <c r="E262" s="447">
        <v>176.25</v>
      </c>
      <c r="F262" s="448">
        <v>0</v>
      </c>
      <c r="G262" s="446">
        <v>0</v>
      </c>
      <c r="H262" s="447">
        <v>0</v>
      </c>
      <c r="I262" s="448">
        <v>0</v>
      </c>
      <c r="J262" s="446">
        <v>0</v>
      </c>
      <c r="K262" s="447">
        <v>0</v>
      </c>
      <c r="L262" s="448">
        <v>0</v>
      </c>
      <c r="M262" s="446">
        <v>0</v>
      </c>
      <c r="N262" s="447">
        <v>0</v>
      </c>
      <c r="O262" s="448">
        <v>700</v>
      </c>
      <c r="P262" s="446">
        <v>60</v>
      </c>
      <c r="Q262" s="447">
        <v>760</v>
      </c>
      <c r="R262" s="449">
        <v>853.75</v>
      </c>
      <c r="S262" s="450">
        <v>82.5</v>
      </c>
      <c r="T262" s="451">
        <v>936.25</v>
      </c>
    </row>
    <row r="263" spans="1:20" ht="18" customHeight="1" x14ac:dyDescent="0.25">
      <c r="A263" s="848"/>
      <c r="B263" s="444" t="s">
        <v>267</v>
      </c>
      <c r="C263" s="445">
        <v>165</v>
      </c>
      <c r="D263" s="446">
        <v>50</v>
      </c>
      <c r="E263" s="447">
        <v>215</v>
      </c>
      <c r="F263" s="448">
        <v>0</v>
      </c>
      <c r="G263" s="446">
        <v>0</v>
      </c>
      <c r="H263" s="447">
        <v>0</v>
      </c>
      <c r="I263" s="448">
        <v>0</v>
      </c>
      <c r="J263" s="446">
        <v>0</v>
      </c>
      <c r="K263" s="447">
        <v>0</v>
      </c>
      <c r="L263" s="448">
        <v>0</v>
      </c>
      <c r="M263" s="446">
        <v>0</v>
      </c>
      <c r="N263" s="447">
        <v>0</v>
      </c>
      <c r="O263" s="448">
        <v>200</v>
      </c>
      <c r="P263" s="446">
        <v>200</v>
      </c>
      <c r="Q263" s="447">
        <v>400</v>
      </c>
      <c r="R263" s="449">
        <v>365</v>
      </c>
      <c r="S263" s="450">
        <v>250</v>
      </c>
      <c r="T263" s="451">
        <v>615</v>
      </c>
    </row>
    <row r="264" spans="1:20" ht="18" customHeight="1" x14ac:dyDescent="0.25">
      <c r="A264" s="848"/>
      <c r="B264" s="444" t="s">
        <v>268</v>
      </c>
      <c r="C264" s="445">
        <v>2968.67</v>
      </c>
      <c r="D264" s="446">
        <v>62.96</v>
      </c>
      <c r="E264" s="447">
        <v>3031.63</v>
      </c>
      <c r="F264" s="448">
        <v>0</v>
      </c>
      <c r="G264" s="446">
        <v>0</v>
      </c>
      <c r="H264" s="447">
        <v>0</v>
      </c>
      <c r="I264" s="448">
        <v>230</v>
      </c>
      <c r="J264" s="446">
        <v>10</v>
      </c>
      <c r="K264" s="447">
        <v>240</v>
      </c>
      <c r="L264" s="448">
        <v>33104.379999999997</v>
      </c>
      <c r="M264" s="446">
        <v>2706.1099999999997</v>
      </c>
      <c r="N264" s="447">
        <v>35810.49</v>
      </c>
      <c r="O264" s="448">
        <v>28019</v>
      </c>
      <c r="P264" s="446">
        <v>4625.82</v>
      </c>
      <c r="Q264" s="447">
        <v>32644.82</v>
      </c>
      <c r="R264" s="449">
        <v>64322.049999999996</v>
      </c>
      <c r="S264" s="450">
        <v>7404.8899999999994</v>
      </c>
      <c r="T264" s="451">
        <v>71726.94</v>
      </c>
    </row>
    <row r="265" spans="1:20" ht="18" customHeight="1" x14ac:dyDescent="0.25">
      <c r="A265" s="848"/>
      <c r="B265" s="444" t="s">
        <v>269</v>
      </c>
      <c r="C265" s="445">
        <v>1704.35</v>
      </c>
      <c r="D265" s="446">
        <v>509.3</v>
      </c>
      <c r="E265" s="447">
        <v>2213.65</v>
      </c>
      <c r="F265" s="448">
        <v>0</v>
      </c>
      <c r="G265" s="446">
        <v>0</v>
      </c>
      <c r="H265" s="447">
        <v>0</v>
      </c>
      <c r="I265" s="448">
        <v>0</v>
      </c>
      <c r="J265" s="446">
        <v>0</v>
      </c>
      <c r="K265" s="447">
        <v>0</v>
      </c>
      <c r="L265" s="448">
        <v>0</v>
      </c>
      <c r="M265" s="446">
        <v>0</v>
      </c>
      <c r="N265" s="447">
        <v>0</v>
      </c>
      <c r="O265" s="448">
        <v>3247.92</v>
      </c>
      <c r="P265" s="446">
        <v>2960.53</v>
      </c>
      <c r="Q265" s="447">
        <v>6208.4500000000007</v>
      </c>
      <c r="R265" s="449">
        <v>4952.2700000000004</v>
      </c>
      <c r="S265" s="450">
        <v>3469.8300000000004</v>
      </c>
      <c r="T265" s="451">
        <v>8422.1</v>
      </c>
    </row>
    <row r="266" spans="1:20" ht="18" customHeight="1" x14ac:dyDescent="0.25">
      <c r="A266" s="848"/>
      <c r="B266" s="444" t="s">
        <v>270</v>
      </c>
      <c r="C266" s="445">
        <v>27559.280000000002</v>
      </c>
      <c r="D266" s="446">
        <v>915.34</v>
      </c>
      <c r="E266" s="447">
        <v>28474.620000000003</v>
      </c>
      <c r="F266" s="448">
        <v>0</v>
      </c>
      <c r="G266" s="446">
        <v>0</v>
      </c>
      <c r="H266" s="447">
        <v>0</v>
      </c>
      <c r="I266" s="448">
        <v>60</v>
      </c>
      <c r="J266" s="446">
        <v>0</v>
      </c>
      <c r="K266" s="447">
        <v>60</v>
      </c>
      <c r="L266" s="448">
        <v>0</v>
      </c>
      <c r="M266" s="446">
        <v>0</v>
      </c>
      <c r="N266" s="447">
        <v>0</v>
      </c>
      <c r="O266" s="448">
        <v>17414.650000000001</v>
      </c>
      <c r="P266" s="446">
        <v>2724.2</v>
      </c>
      <c r="Q266" s="447">
        <v>20138.850000000002</v>
      </c>
      <c r="R266" s="449">
        <v>45033.930000000008</v>
      </c>
      <c r="S266" s="450">
        <v>3639.54</v>
      </c>
      <c r="T266" s="451">
        <v>48673.47</v>
      </c>
    </row>
    <row r="267" spans="1:20" ht="18" customHeight="1" x14ac:dyDescent="0.25">
      <c r="A267" s="848"/>
      <c r="B267" s="444" t="s">
        <v>249</v>
      </c>
      <c r="C267" s="445">
        <v>11414.4</v>
      </c>
      <c r="D267" s="446">
        <v>1019.15</v>
      </c>
      <c r="E267" s="447">
        <v>12433.55</v>
      </c>
      <c r="F267" s="448">
        <v>0</v>
      </c>
      <c r="G267" s="446">
        <v>0</v>
      </c>
      <c r="H267" s="447">
        <v>0</v>
      </c>
      <c r="I267" s="448">
        <v>18400</v>
      </c>
      <c r="J267" s="446">
        <v>1892.16</v>
      </c>
      <c r="K267" s="447">
        <v>20292.16</v>
      </c>
      <c r="L267" s="448">
        <v>0</v>
      </c>
      <c r="M267" s="446">
        <v>0</v>
      </c>
      <c r="N267" s="447">
        <v>0</v>
      </c>
      <c r="O267" s="448">
        <v>20843.22</v>
      </c>
      <c r="P267" s="446">
        <v>5487.74</v>
      </c>
      <c r="Q267" s="447">
        <v>26330.959999999999</v>
      </c>
      <c r="R267" s="449">
        <v>50657.62</v>
      </c>
      <c r="S267" s="450">
        <v>8399.0499999999993</v>
      </c>
      <c r="T267" s="451">
        <v>59056.67</v>
      </c>
    </row>
    <row r="268" spans="1:20" ht="18" customHeight="1" thickBot="1" x14ac:dyDescent="0.3">
      <c r="A268" s="849"/>
      <c r="B268" s="494" t="s">
        <v>271</v>
      </c>
      <c r="C268" s="495">
        <v>86</v>
      </c>
      <c r="D268" s="496">
        <v>24</v>
      </c>
      <c r="E268" s="497">
        <v>110</v>
      </c>
      <c r="F268" s="498">
        <v>0</v>
      </c>
      <c r="G268" s="496">
        <v>0</v>
      </c>
      <c r="H268" s="497">
        <v>0</v>
      </c>
      <c r="I268" s="498">
        <v>0</v>
      </c>
      <c r="J268" s="496">
        <v>0</v>
      </c>
      <c r="K268" s="497">
        <v>0</v>
      </c>
      <c r="L268" s="498">
        <v>0</v>
      </c>
      <c r="M268" s="496">
        <v>0</v>
      </c>
      <c r="N268" s="497">
        <v>0</v>
      </c>
      <c r="O268" s="498">
        <v>0</v>
      </c>
      <c r="P268" s="496">
        <v>0</v>
      </c>
      <c r="Q268" s="497">
        <v>0</v>
      </c>
      <c r="R268" s="499">
        <v>86</v>
      </c>
      <c r="S268" s="500">
        <v>24</v>
      </c>
      <c r="T268" s="501">
        <v>110</v>
      </c>
    </row>
    <row r="269" spans="1:20" ht="18" customHeight="1" thickBot="1" x14ac:dyDescent="0.3">
      <c r="A269" s="815" t="s">
        <v>344</v>
      </c>
      <c r="B269" s="816"/>
      <c r="C269" s="422">
        <v>399.7</v>
      </c>
      <c r="D269" s="343">
        <v>67.599999999999994</v>
      </c>
      <c r="E269" s="344">
        <v>467.3</v>
      </c>
      <c r="F269" s="342">
        <v>0</v>
      </c>
      <c r="G269" s="343">
        <v>0</v>
      </c>
      <c r="H269" s="344">
        <v>0</v>
      </c>
      <c r="I269" s="342">
        <v>0</v>
      </c>
      <c r="J269" s="343">
        <v>82.6</v>
      </c>
      <c r="K269" s="344">
        <v>82.6</v>
      </c>
      <c r="L269" s="342">
        <v>0</v>
      </c>
      <c r="M269" s="343">
        <v>0</v>
      </c>
      <c r="N269" s="344">
        <v>0</v>
      </c>
      <c r="O269" s="342">
        <v>0</v>
      </c>
      <c r="P269" s="343">
        <v>53.33</v>
      </c>
      <c r="Q269" s="344">
        <v>53.33</v>
      </c>
      <c r="R269" s="345">
        <v>399.7</v>
      </c>
      <c r="S269" s="346">
        <v>203.53</v>
      </c>
      <c r="T269" s="347">
        <v>603.23</v>
      </c>
    </row>
    <row r="270" spans="1:20" ht="18" customHeight="1" x14ac:dyDescent="0.25">
      <c r="A270" s="851" t="s">
        <v>355</v>
      </c>
      <c r="B270" s="504" t="s">
        <v>273</v>
      </c>
      <c r="C270" s="505">
        <v>60</v>
      </c>
      <c r="D270" s="506">
        <v>19.100000000000001</v>
      </c>
      <c r="E270" s="507">
        <v>79.099999999999994</v>
      </c>
      <c r="F270" s="508">
        <v>0</v>
      </c>
      <c r="G270" s="506">
        <v>0</v>
      </c>
      <c r="H270" s="507">
        <v>0</v>
      </c>
      <c r="I270" s="508">
        <v>0</v>
      </c>
      <c r="J270" s="506">
        <v>11</v>
      </c>
      <c r="K270" s="507">
        <v>11</v>
      </c>
      <c r="L270" s="508">
        <v>0</v>
      </c>
      <c r="M270" s="506">
        <v>0</v>
      </c>
      <c r="N270" s="507">
        <v>0</v>
      </c>
      <c r="O270" s="508">
        <v>0</v>
      </c>
      <c r="P270" s="506">
        <v>0</v>
      </c>
      <c r="Q270" s="507">
        <v>0</v>
      </c>
      <c r="R270" s="509">
        <v>60</v>
      </c>
      <c r="S270" s="510">
        <v>30.1</v>
      </c>
      <c r="T270" s="511">
        <v>90.1</v>
      </c>
    </row>
    <row r="271" spans="1:20" ht="18" customHeight="1" x14ac:dyDescent="0.25">
      <c r="A271" s="852"/>
      <c r="B271" s="444" t="s">
        <v>345</v>
      </c>
      <c r="C271" s="445">
        <v>192.89999999999998</v>
      </c>
      <c r="D271" s="446">
        <v>46.5</v>
      </c>
      <c r="E271" s="447">
        <v>239.39999999999998</v>
      </c>
      <c r="F271" s="448">
        <v>0</v>
      </c>
      <c r="G271" s="446">
        <v>0</v>
      </c>
      <c r="H271" s="447">
        <v>0</v>
      </c>
      <c r="I271" s="448">
        <v>0</v>
      </c>
      <c r="J271" s="446">
        <v>71.599999999999994</v>
      </c>
      <c r="K271" s="447">
        <v>71.599999999999994</v>
      </c>
      <c r="L271" s="448">
        <v>0</v>
      </c>
      <c r="M271" s="446">
        <v>0</v>
      </c>
      <c r="N271" s="447">
        <v>0</v>
      </c>
      <c r="O271" s="448">
        <v>0</v>
      </c>
      <c r="P271" s="446">
        <v>0</v>
      </c>
      <c r="Q271" s="447">
        <v>0</v>
      </c>
      <c r="R271" s="449">
        <v>192.89999999999998</v>
      </c>
      <c r="S271" s="450">
        <v>118.1</v>
      </c>
      <c r="T271" s="451">
        <v>311</v>
      </c>
    </row>
    <row r="272" spans="1:20" ht="18" customHeight="1" thickBot="1" x14ac:dyDescent="0.3">
      <c r="A272" s="853"/>
      <c r="B272" s="512" t="s">
        <v>346</v>
      </c>
      <c r="C272" s="513">
        <v>146.80000000000001</v>
      </c>
      <c r="D272" s="514">
        <v>2</v>
      </c>
      <c r="E272" s="515">
        <v>148.80000000000001</v>
      </c>
      <c r="F272" s="516">
        <v>0</v>
      </c>
      <c r="G272" s="514">
        <v>0</v>
      </c>
      <c r="H272" s="515">
        <v>0</v>
      </c>
      <c r="I272" s="516">
        <v>0</v>
      </c>
      <c r="J272" s="514">
        <v>0</v>
      </c>
      <c r="K272" s="515">
        <v>0</v>
      </c>
      <c r="L272" s="516">
        <v>0</v>
      </c>
      <c r="M272" s="514">
        <v>0</v>
      </c>
      <c r="N272" s="515">
        <v>0</v>
      </c>
      <c r="O272" s="516">
        <v>0</v>
      </c>
      <c r="P272" s="514">
        <v>53.33</v>
      </c>
      <c r="Q272" s="515">
        <v>53.33</v>
      </c>
      <c r="R272" s="517">
        <v>146.80000000000001</v>
      </c>
      <c r="S272" s="518">
        <v>55.33</v>
      </c>
      <c r="T272" s="519">
        <v>202.13</v>
      </c>
    </row>
    <row r="273" spans="1:20" ht="18" customHeight="1" thickBot="1" x14ac:dyDescent="0.3">
      <c r="A273" s="815" t="s">
        <v>385</v>
      </c>
      <c r="B273" s="816" t="s">
        <v>286</v>
      </c>
      <c r="C273" s="422">
        <v>15</v>
      </c>
      <c r="D273" s="343">
        <v>0</v>
      </c>
      <c r="E273" s="520">
        <v>15</v>
      </c>
      <c r="F273" s="342">
        <v>0</v>
      </c>
      <c r="G273" s="343">
        <v>0</v>
      </c>
      <c r="H273" s="520">
        <v>0</v>
      </c>
      <c r="I273" s="342">
        <v>0</v>
      </c>
      <c r="J273" s="343">
        <v>0</v>
      </c>
      <c r="K273" s="520">
        <v>0</v>
      </c>
      <c r="L273" s="342">
        <v>0</v>
      </c>
      <c r="M273" s="343">
        <v>0</v>
      </c>
      <c r="N273" s="520">
        <v>0</v>
      </c>
      <c r="O273" s="342">
        <v>0</v>
      </c>
      <c r="P273" s="343">
        <v>0</v>
      </c>
      <c r="Q273" s="520">
        <v>0</v>
      </c>
      <c r="R273" s="521">
        <v>15</v>
      </c>
      <c r="S273" s="522">
        <v>0</v>
      </c>
      <c r="T273" s="347">
        <v>15</v>
      </c>
    </row>
    <row r="274" spans="1:20" ht="18" customHeight="1" thickBot="1" x14ac:dyDescent="0.3">
      <c r="A274" s="815" t="s">
        <v>357</v>
      </c>
      <c r="B274" s="816"/>
      <c r="C274" s="422">
        <v>3189.0599999999995</v>
      </c>
      <c r="D274" s="343">
        <v>32.75</v>
      </c>
      <c r="E274" s="344">
        <v>3221.8099999999995</v>
      </c>
      <c r="F274" s="342">
        <v>0</v>
      </c>
      <c r="G274" s="343">
        <v>0</v>
      </c>
      <c r="H274" s="344">
        <v>0</v>
      </c>
      <c r="I274" s="342">
        <v>684.39</v>
      </c>
      <c r="J274" s="343">
        <v>102.66000000000001</v>
      </c>
      <c r="K274" s="344">
        <v>787.05</v>
      </c>
      <c r="L274" s="342">
        <v>0</v>
      </c>
      <c r="M274" s="343">
        <v>1219.3600000000001</v>
      </c>
      <c r="N274" s="344">
        <v>1219.3600000000001</v>
      </c>
      <c r="O274" s="342">
        <v>0</v>
      </c>
      <c r="P274" s="343">
        <v>0</v>
      </c>
      <c r="Q274" s="344">
        <v>0</v>
      </c>
      <c r="R274" s="345">
        <v>3873.4499999999994</v>
      </c>
      <c r="S274" s="346">
        <v>1354.7700000000002</v>
      </c>
      <c r="T274" s="347">
        <v>5228.2199999999993</v>
      </c>
    </row>
    <row r="275" spans="1:20" ht="18" customHeight="1" x14ac:dyDescent="0.25">
      <c r="A275" s="847" t="s">
        <v>277</v>
      </c>
      <c r="B275" s="470" t="s">
        <v>278</v>
      </c>
      <c r="C275" s="471">
        <v>75</v>
      </c>
      <c r="D275" s="472">
        <v>5.5</v>
      </c>
      <c r="E275" s="473">
        <v>80.5</v>
      </c>
      <c r="F275" s="474">
        <v>0</v>
      </c>
      <c r="G275" s="472">
        <v>0</v>
      </c>
      <c r="H275" s="473">
        <v>0</v>
      </c>
      <c r="I275" s="474">
        <v>0</v>
      </c>
      <c r="J275" s="472">
        <v>0</v>
      </c>
      <c r="K275" s="473">
        <v>0</v>
      </c>
      <c r="L275" s="474">
        <v>0</v>
      </c>
      <c r="M275" s="472">
        <v>0</v>
      </c>
      <c r="N275" s="473">
        <v>0</v>
      </c>
      <c r="O275" s="474">
        <v>0</v>
      </c>
      <c r="P275" s="472">
        <v>0</v>
      </c>
      <c r="Q275" s="473">
        <v>0</v>
      </c>
      <c r="R275" s="475">
        <v>75</v>
      </c>
      <c r="S275" s="476">
        <v>5.5</v>
      </c>
      <c r="T275" s="477">
        <v>80.5</v>
      </c>
    </row>
    <row r="276" spans="1:20" ht="18" customHeight="1" x14ac:dyDescent="0.25">
      <c r="A276" s="848"/>
      <c r="B276" s="444" t="s">
        <v>279</v>
      </c>
      <c r="C276" s="445">
        <v>2858.6099999999997</v>
      </c>
      <c r="D276" s="446">
        <v>7.25</v>
      </c>
      <c r="E276" s="447">
        <v>2865.8599999999997</v>
      </c>
      <c r="F276" s="448">
        <v>0</v>
      </c>
      <c r="G276" s="446">
        <v>0</v>
      </c>
      <c r="H276" s="447">
        <v>0</v>
      </c>
      <c r="I276" s="448">
        <v>684.39</v>
      </c>
      <c r="J276" s="446">
        <v>102.66000000000001</v>
      </c>
      <c r="K276" s="447">
        <v>787.05</v>
      </c>
      <c r="L276" s="448">
        <v>0</v>
      </c>
      <c r="M276" s="446">
        <v>1180.69</v>
      </c>
      <c r="N276" s="447">
        <v>1180.69</v>
      </c>
      <c r="O276" s="448">
        <v>0</v>
      </c>
      <c r="P276" s="446">
        <v>0</v>
      </c>
      <c r="Q276" s="447">
        <v>0</v>
      </c>
      <c r="R276" s="449">
        <v>3542.9999999999995</v>
      </c>
      <c r="S276" s="450">
        <v>1290.6000000000001</v>
      </c>
      <c r="T276" s="451">
        <v>4833.5999999999995</v>
      </c>
    </row>
    <row r="277" spans="1:20" ht="18" customHeight="1" thickBot="1" x14ac:dyDescent="0.3">
      <c r="A277" s="849"/>
      <c r="B277" s="444" t="s">
        <v>280</v>
      </c>
      <c r="C277" s="445">
        <v>255.45</v>
      </c>
      <c r="D277" s="446">
        <v>20</v>
      </c>
      <c r="E277" s="447">
        <v>275.45</v>
      </c>
      <c r="F277" s="448">
        <v>0</v>
      </c>
      <c r="G277" s="446">
        <v>0</v>
      </c>
      <c r="H277" s="447">
        <v>0</v>
      </c>
      <c r="I277" s="448">
        <v>0</v>
      </c>
      <c r="J277" s="446">
        <v>0</v>
      </c>
      <c r="K277" s="447">
        <v>0</v>
      </c>
      <c r="L277" s="448">
        <v>0</v>
      </c>
      <c r="M277" s="446">
        <v>38.67</v>
      </c>
      <c r="N277" s="447">
        <v>38.67</v>
      </c>
      <c r="O277" s="448">
        <v>0</v>
      </c>
      <c r="P277" s="446">
        <v>0</v>
      </c>
      <c r="Q277" s="447">
        <v>0</v>
      </c>
      <c r="R277" s="449">
        <v>255.45</v>
      </c>
      <c r="S277" s="450">
        <v>58.67</v>
      </c>
      <c r="T277" s="451">
        <v>314.12</v>
      </c>
    </row>
    <row r="278" spans="1:20" ht="18" customHeight="1" thickBot="1" x14ac:dyDescent="0.3">
      <c r="A278" s="815" t="s">
        <v>281</v>
      </c>
      <c r="B278" s="816"/>
      <c r="C278" s="422">
        <v>644.74</v>
      </c>
      <c r="D278" s="343">
        <v>1.1499999999999999</v>
      </c>
      <c r="E278" s="344">
        <v>645.89</v>
      </c>
      <c r="F278" s="342">
        <v>0</v>
      </c>
      <c r="G278" s="343">
        <v>0</v>
      </c>
      <c r="H278" s="344">
        <v>0</v>
      </c>
      <c r="I278" s="342">
        <v>47.649999999999991</v>
      </c>
      <c r="J278" s="343">
        <v>55.4</v>
      </c>
      <c r="K278" s="344">
        <v>103.05000000000001</v>
      </c>
      <c r="L278" s="342">
        <v>0</v>
      </c>
      <c r="M278" s="343">
        <v>0</v>
      </c>
      <c r="N278" s="344">
        <v>0</v>
      </c>
      <c r="O278" s="342">
        <v>0</v>
      </c>
      <c r="P278" s="343">
        <v>0</v>
      </c>
      <c r="Q278" s="344">
        <v>0</v>
      </c>
      <c r="R278" s="345">
        <v>692.39</v>
      </c>
      <c r="S278" s="346">
        <v>56.55</v>
      </c>
      <c r="T278" s="347">
        <v>748.94</v>
      </c>
    </row>
    <row r="279" spans="1:20" ht="18" customHeight="1" x14ac:dyDescent="0.25">
      <c r="A279" s="851" t="s">
        <v>282</v>
      </c>
      <c r="B279" s="444" t="s">
        <v>387</v>
      </c>
      <c r="C279" s="445">
        <v>5.7</v>
      </c>
      <c r="D279" s="446">
        <v>0</v>
      </c>
      <c r="E279" s="447">
        <v>5.7</v>
      </c>
      <c r="F279" s="448">
        <v>0</v>
      </c>
      <c r="G279" s="446">
        <v>0</v>
      </c>
      <c r="H279" s="447">
        <v>0</v>
      </c>
      <c r="I279" s="448">
        <v>0.55000000000000004</v>
      </c>
      <c r="J279" s="446">
        <v>0</v>
      </c>
      <c r="K279" s="447">
        <v>0.55000000000000004</v>
      </c>
      <c r="L279" s="448">
        <v>0</v>
      </c>
      <c r="M279" s="446">
        <v>0</v>
      </c>
      <c r="N279" s="447">
        <v>0</v>
      </c>
      <c r="O279" s="448">
        <v>0</v>
      </c>
      <c r="P279" s="446">
        <v>0</v>
      </c>
      <c r="Q279" s="447">
        <v>0</v>
      </c>
      <c r="R279" s="449">
        <v>6.25</v>
      </c>
      <c r="S279" s="450">
        <v>0</v>
      </c>
      <c r="T279" s="451">
        <v>6.25</v>
      </c>
    </row>
    <row r="280" spans="1:20" ht="18" customHeight="1" x14ac:dyDescent="0.25">
      <c r="A280" s="852"/>
      <c r="B280" s="444" t="s">
        <v>282</v>
      </c>
      <c r="C280" s="445">
        <v>10.8</v>
      </c>
      <c r="D280" s="446">
        <v>1.1499999999999999</v>
      </c>
      <c r="E280" s="447">
        <v>11.950000000000001</v>
      </c>
      <c r="F280" s="448">
        <v>0</v>
      </c>
      <c r="G280" s="446">
        <v>0</v>
      </c>
      <c r="H280" s="447">
        <v>0</v>
      </c>
      <c r="I280" s="448">
        <v>45.8</v>
      </c>
      <c r="J280" s="446">
        <v>49.1</v>
      </c>
      <c r="K280" s="447">
        <v>94.9</v>
      </c>
      <c r="L280" s="448">
        <v>0</v>
      </c>
      <c r="M280" s="446">
        <v>0</v>
      </c>
      <c r="N280" s="447">
        <v>0</v>
      </c>
      <c r="O280" s="448">
        <v>0</v>
      </c>
      <c r="P280" s="446">
        <v>0</v>
      </c>
      <c r="Q280" s="447">
        <v>0</v>
      </c>
      <c r="R280" s="449">
        <v>56.599999999999994</v>
      </c>
      <c r="S280" s="450">
        <v>50.25</v>
      </c>
      <c r="T280" s="451">
        <v>106.85000000000001</v>
      </c>
    </row>
    <row r="281" spans="1:20" ht="18" customHeight="1" x14ac:dyDescent="0.25">
      <c r="A281" s="852"/>
      <c r="B281" s="444" t="s">
        <v>283</v>
      </c>
      <c r="C281" s="445">
        <v>0</v>
      </c>
      <c r="D281" s="446">
        <v>0</v>
      </c>
      <c r="E281" s="447">
        <v>0</v>
      </c>
      <c r="F281" s="448">
        <v>0</v>
      </c>
      <c r="G281" s="446">
        <v>0</v>
      </c>
      <c r="H281" s="447">
        <v>0</v>
      </c>
      <c r="I281" s="448">
        <v>1.1500000000000001</v>
      </c>
      <c r="J281" s="446">
        <v>3.5</v>
      </c>
      <c r="K281" s="447">
        <v>4.6500000000000004</v>
      </c>
      <c r="L281" s="448">
        <v>0</v>
      </c>
      <c r="M281" s="446">
        <v>0</v>
      </c>
      <c r="N281" s="447">
        <v>0</v>
      </c>
      <c r="O281" s="448">
        <v>0</v>
      </c>
      <c r="P281" s="446">
        <v>0</v>
      </c>
      <c r="Q281" s="447">
        <v>0</v>
      </c>
      <c r="R281" s="449">
        <v>1.1500000000000001</v>
      </c>
      <c r="S281" s="450">
        <v>3.5</v>
      </c>
      <c r="T281" s="451">
        <v>4.6500000000000004</v>
      </c>
    </row>
    <row r="282" spans="1:20" ht="18" customHeight="1" thickBot="1" x14ac:dyDescent="0.3">
      <c r="A282" s="853"/>
      <c r="B282" s="444" t="s">
        <v>285</v>
      </c>
      <c r="C282" s="445">
        <v>628.24</v>
      </c>
      <c r="D282" s="446">
        <v>0</v>
      </c>
      <c r="E282" s="447">
        <v>628.24</v>
      </c>
      <c r="F282" s="448">
        <v>0</v>
      </c>
      <c r="G282" s="446">
        <v>0</v>
      </c>
      <c r="H282" s="447">
        <v>0</v>
      </c>
      <c r="I282" s="448">
        <v>0.15</v>
      </c>
      <c r="J282" s="446">
        <v>2.8</v>
      </c>
      <c r="K282" s="447">
        <v>2.9499999999999997</v>
      </c>
      <c r="L282" s="448">
        <v>0</v>
      </c>
      <c r="M282" s="446">
        <v>0</v>
      </c>
      <c r="N282" s="447">
        <v>0</v>
      </c>
      <c r="O282" s="448">
        <v>0</v>
      </c>
      <c r="P282" s="446">
        <v>0</v>
      </c>
      <c r="Q282" s="447">
        <v>0</v>
      </c>
      <c r="R282" s="449">
        <v>628.39</v>
      </c>
      <c r="S282" s="450">
        <v>2.8</v>
      </c>
      <c r="T282" s="451">
        <v>631.19000000000005</v>
      </c>
    </row>
    <row r="283" spans="1:20" ht="18" customHeight="1" thickBot="1" x14ac:dyDescent="0.3">
      <c r="A283" s="815" t="s">
        <v>371</v>
      </c>
      <c r="B283" s="816"/>
      <c r="C283" s="422">
        <v>2136.488085</v>
      </c>
      <c r="D283" s="343">
        <v>268.43</v>
      </c>
      <c r="E283" s="344">
        <v>2404.9180849999998</v>
      </c>
      <c r="F283" s="342">
        <v>0</v>
      </c>
      <c r="G283" s="343">
        <v>0</v>
      </c>
      <c r="H283" s="344">
        <v>0</v>
      </c>
      <c r="I283" s="342">
        <v>20.65</v>
      </c>
      <c r="J283" s="343">
        <v>14.827500000000001</v>
      </c>
      <c r="K283" s="344">
        <v>35.477499999999999</v>
      </c>
      <c r="L283" s="342">
        <v>39425.752466367725</v>
      </c>
      <c r="M283" s="343">
        <v>0</v>
      </c>
      <c r="N283" s="344">
        <v>39425.752466367725</v>
      </c>
      <c r="O283" s="342">
        <v>931.71500000000003</v>
      </c>
      <c r="P283" s="343">
        <v>338.01749999999998</v>
      </c>
      <c r="Q283" s="344">
        <v>1269.7325000000001</v>
      </c>
      <c r="R283" s="345">
        <v>42514.60555136772</v>
      </c>
      <c r="S283" s="346">
        <v>621.27499999999998</v>
      </c>
      <c r="T283" s="347">
        <v>43135.880551367722</v>
      </c>
    </row>
    <row r="284" spans="1:20" ht="18" customHeight="1" x14ac:dyDescent="0.25">
      <c r="A284" s="847" t="s">
        <v>287</v>
      </c>
      <c r="B284" s="444" t="s">
        <v>372</v>
      </c>
      <c r="C284" s="445">
        <v>214.649925</v>
      </c>
      <c r="D284" s="446">
        <v>14.73</v>
      </c>
      <c r="E284" s="447">
        <v>229.37992499999999</v>
      </c>
      <c r="F284" s="448">
        <v>0</v>
      </c>
      <c r="G284" s="446">
        <v>0</v>
      </c>
      <c r="H284" s="447">
        <v>0</v>
      </c>
      <c r="I284" s="448">
        <v>0</v>
      </c>
      <c r="J284" s="446">
        <v>0</v>
      </c>
      <c r="K284" s="447">
        <v>0</v>
      </c>
      <c r="L284" s="448">
        <v>3.2688222799150339</v>
      </c>
      <c r="M284" s="446">
        <v>0</v>
      </c>
      <c r="N284" s="447">
        <v>3.2688222799150339</v>
      </c>
      <c r="O284" s="448">
        <v>0</v>
      </c>
      <c r="P284" s="446">
        <v>0</v>
      </c>
      <c r="Q284" s="447">
        <v>0</v>
      </c>
      <c r="R284" s="449">
        <v>217.91874727991504</v>
      </c>
      <c r="S284" s="450">
        <v>14.73</v>
      </c>
      <c r="T284" s="451">
        <v>232.64874727991503</v>
      </c>
    </row>
    <row r="285" spans="1:20" ht="18" customHeight="1" x14ac:dyDescent="0.25">
      <c r="A285" s="848"/>
      <c r="B285" s="444" t="s">
        <v>373</v>
      </c>
      <c r="C285" s="445">
        <v>710.32217500000002</v>
      </c>
      <c r="D285" s="446">
        <v>21.06</v>
      </c>
      <c r="E285" s="447">
        <v>731.38217499999996</v>
      </c>
      <c r="F285" s="448">
        <v>0</v>
      </c>
      <c r="G285" s="446">
        <v>0</v>
      </c>
      <c r="H285" s="447">
        <v>0</v>
      </c>
      <c r="I285" s="448">
        <v>0</v>
      </c>
      <c r="J285" s="446">
        <v>0</v>
      </c>
      <c r="K285" s="447">
        <v>0</v>
      </c>
      <c r="L285" s="448">
        <v>11788.566981354732</v>
      </c>
      <c r="M285" s="446">
        <v>0</v>
      </c>
      <c r="N285" s="447">
        <v>11788.566981354732</v>
      </c>
      <c r="O285" s="448">
        <v>0</v>
      </c>
      <c r="P285" s="446">
        <v>0</v>
      </c>
      <c r="Q285" s="447">
        <v>0</v>
      </c>
      <c r="R285" s="449">
        <v>12498.889156354731</v>
      </c>
      <c r="S285" s="450">
        <v>21.06</v>
      </c>
      <c r="T285" s="451">
        <v>12519.949156354733</v>
      </c>
    </row>
    <row r="286" spans="1:20" ht="18" customHeight="1" x14ac:dyDescent="0.25">
      <c r="A286" s="848"/>
      <c r="B286" s="444" t="s">
        <v>287</v>
      </c>
      <c r="C286" s="445">
        <v>8.2149999999999999</v>
      </c>
      <c r="D286" s="446">
        <v>1.66</v>
      </c>
      <c r="E286" s="447">
        <v>9.875</v>
      </c>
      <c r="F286" s="448">
        <v>0</v>
      </c>
      <c r="G286" s="446">
        <v>0</v>
      </c>
      <c r="H286" s="447">
        <v>0</v>
      </c>
      <c r="I286" s="448">
        <v>0</v>
      </c>
      <c r="J286" s="446">
        <v>0</v>
      </c>
      <c r="K286" s="447">
        <v>0</v>
      </c>
      <c r="L286" s="448">
        <v>14650.011770120369</v>
      </c>
      <c r="M286" s="446">
        <v>0</v>
      </c>
      <c r="N286" s="447">
        <v>14650.011770120369</v>
      </c>
      <c r="O286" s="448">
        <v>224.60999999999999</v>
      </c>
      <c r="P286" s="446">
        <v>0</v>
      </c>
      <c r="Q286" s="447">
        <v>224.60999999999999</v>
      </c>
      <c r="R286" s="449">
        <v>14882.83677012037</v>
      </c>
      <c r="S286" s="450">
        <v>1.66</v>
      </c>
      <c r="T286" s="451">
        <v>14884.49677012037</v>
      </c>
    </row>
    <row r="287" spans="1:20" ht="18" customHeight="1" x14ac:dyDescent="0.25">
      <c r="A287" s="848"/>
      <c r="B287" s="444" t="s">
        <v>374</v>
      </c>
      <c r="C287" s="445">
        <v>39.328500000000005</v>
      </c>
      <c r="D287" s="446">
        <v>0</v>
      </c>
      <c r="E287" s="447">
        <v>39.328500000000005</v>
      </c>
      <c r="F287" s="448">
        <v>0</v>
      </c>
      <c r="G287" s="446">
        <v>0</v>
      </c>
      <c r="H287" s="447">
        <v>0</v>
      </c>
      <c r="I287" s="448">
        <v>0</v>
      </c>
      <c r="J287" s="446">
        <v>0</v>
      </c>
      <c r="K287" s="447">
        <v>0</v>
      </c>
      <c r="L287" s="448">
        <v>0</v>
      </c>
      <c r="M287" s="446">
        <v>0</v>
      </c>
      <c r="N287" s="447">
        <v>0</v>
      </c>
      <c r="O287" s="448">
        <v>0</v>
      </c>
      <c r="P287" s="446">
        <v>0</v>
      </c>
      <c r="Q287" s="447">
        <v>0</v>
      </c>
      <c r="R287" s="449">
        <v>39.328500000000005</v>
      </c>
      <c r="S287" s="450">
        <v>0</v>
      </c>
      <c r="T287" s="451">
        <v>39.328500000000005</v>
      </c>
    </row>
    <row r="288" spans="1:20" ht="18" customHeight="1" x14ac:dyDescent="0.25">
      <c r="A288" s="848"/>
      <c r="B288" s="444" t="s">
        <v>375</v>
      </c>
      <c r="C288" s="445">
        <v>30.043499999999998</v>
      </c>
      <c r="D288" s="446">
        <v>0</v>
      </c>
      <c r="E288" s="447">
        <v>30.043499999999998</v>
      </c>
      <c r="F288" s="448">
        <v>0</v>
      </c>
      <c r="G288" s="446">
        <v>0</v>
      </c>
      <c r="H288" s="447">
        <v>0</v>
      </c>
      <c r="I288" s="448">
        <v>0</v>
      </c>
      <c r="J288" s="446">
        <v>0</v>
      </c>
      <c r="K288" s="447">
        <v>0</v>
      </c>
      <c r="L288" s="448">
        <v>5.0035402407363705</v>
      </c>
      <c r="M288" s="446">
        <v>0</v>
      </c>
      <c r="N288" s="447">
        <v>5.0035402407363705</v>
      </c>
      <c r="O288" s="448">
        <v>0</v>
      </c>
      <c r="P288" s="446">
        <v>0</v>
      </c>
      <c r="Q288" s="447">
        <v>0</v>
      </c>
      <c r="R288" s="449">
        <v>35.047040240736365</v>
      </c>
      <c r="S288" s="450">
        <v>0</v>
      </c>
      <c r="T288" s="451">
        <v>35.047040240736365</v>
      </c>
    </row>
    <row r="289" spans="1:20" ht="18" customHeight="1" x14ac:dyDescent="0.25">
      <c r="A289" s="848"/>
      <c r="B289" s="444" t="s">
        <v>376</v>
      </c>
      <c r="C289" s="445">
        <v>244.08775000000003</v>
      </c>
      <c r="D289" s="446">
        <v>43.19</v>
      </c>
      <c r="E289" s="447">
        <v>287.27775000000003</v>
      </c>
      <c r="F289" s="448">
        <v>0</v>
      </c>
      <c r="G289" s="446">
        <v>0</v>
      </c>
      <c r="H289" s="447">
        <v>0</v>
      </c>
      <c r="I289" s="448">
        <v>0</v>
      </c>
      <c r="J289" s="446">
        <v>0</v>
      </c>
      <c r="K289" s="447">
        <v>0</v>
      </c>
      <c r="L289" s="448">
        <v>12.508850601840924</v>
      </c>
      <c r="M289" s="446">
        <v>0</v>
      </c>
      <c r="N289" s="447">
        <v>12.508850601840924</v>
      </c>
      <c r="O289" s="448">
        <v>0</v>
      </c>
      <c r="P289" s="446">
        <v>0</v>
      </c>
      <c r="Q289" s="447">
        <v>0</v>
      </c>
      <c r="R289" s="449">
        <v>256.59660060184098</v>
      </c>
      <c r="S289" s="450">
        <v>43.19</v>
      </c>
      <c r="T289" s="451">
        <v>299.78660060184097</v>
      </c>
    </row>
    <row r="290" spans="1:20" ht="18" customHeight="1" x14ac:dyDescent="0.25">
      <c r="A290" s="848"/>
      <c r="B290" s="444" t="s">
        <v>377</v>
      </c>
      <c r="C290" s="445">
        <v>98.848525000000009</v>
      </c>
      <c r="D290" s="446">
        <v>97.53</v>
      </c>
      <c r="E290" s="447">
        <v>196.37852500000002</v>
      </c>
      <c r="F290" s="448">
        <v>0</v>
      </c>
      <c r="G290" s="446">
        <v>0</v>
      </c>
      <c r="H290" s="447">
        <v>0</v>
      </c>
      <c r="I290" s="448">
        <v>0</v>
      </c>
      <c r="J290" s="446">
        <v>0</v>
      </c>
      <c r="K290" s="447">
        <v>0</v>
      </c>
      <c r="L290" s="448">
        <v>5.0035402407363705</v>
      </c>
      <c r="M290" s="446">
        <v>0</v>
      </c>
      <c r="N290" s="447">
        <v>5.0035402407363705</v>
      </c>
      <c r="O290" s="448">
        <v>0</v>
      </c>
      <c r="P290" s="446">
        <v>0</v>
      </c>
      <c r="Q290" s="447">
        <v>0</v>
      </c>
      <c r="R290" s="449">
        <v>103.85206524073638</v>
      </c>
      <c r="S290" s="450">
        <v>97.53</v>
      </c>
      <c r="T290" s="451">
        <v>201.38206524073638</v>
      </c>
    </row>
    <row r="291" spans="1:20" ht="18" customHeight="1" x14ac:dyDescent="0.25">
      <c r="A291" s="848"/>
      <c r="B291" s="444" t="s">
        <v>378</v>
      </c>
      <c r="C291" s="445">
        <v>84.781000000000006</v>
      </c>
      <c r="D291" s="446">
        <v>18.739999999999998</v>
      </c>
      <c r="E291" s="447">
        <v>103.521</v>
      </c>
      <c r="F291" s="448">
        <v>0</v>
      </c>
      <c r="G291" s="446">
        <v>0</v>
      </c>
      <c r="H291" s="447">
        <v>0</v>
      </c>
      <c r="I291" s="448">
        <v>0</v>
      </c>
      <c r="J291" s="446">
        <v>0</v>
      </c>
      <c r="K291" s="447">
        <v>0</v>
      </c>
      <c r="L291" s="448">
        <v>13.157894736842104</v>
      </c>
      <c r="M291" s="446">
        <v>0</v>
      </c>
      <c r="N291" s="447">
        <v>13.157894736842104</v>
      </c>
      <c r="O291" s="448">
        <v>0</v>
      </c>
      <c r="P291" s="446">
        <v>0</v>
      </c>
      <c r="Q291" s="447">
        <v>0</v>
      </c>
      <c r="R291" s="449">
        <v>97.938894736842116</v>
      </c>
      <c r="S291" s="450">
        <v>18.739999999999998</v>
      </c>
      <c r="T291" s="451">
        <v>116.67889473684211</v>
      </c>
    </row>
    <row r="292" spans="1:20" ht="18" customHeight="1" x14ac:dyDescent="0.25">
      <c r="A292" s="848"/>
      <c r="B292" s="444" t="s">
        <v>379</v>
      </c>
      <c r="C292" s="445">
        <v>2.77</v>
      </c>
      <c r="D292" s="446">
        <v>7.11</v>
      </c>
      <c r="E292" s="447">
        <v>9.8800000000000008</v>
      </c>
      <c r="F292" s="448">
        <v>0</v>
      </c>
      <c r="G292" s="446">
        <v>0</v>
      </c>
      <c r="H292" s="447">
        <v>0</v>
      </c>
      <c r="I292" s="448">
        <v>0</v>
      </c>
      <c r="J292" s="446">
        <v>0</v>
      </c>
      <c r="K292" s="447">
        <v>0</v>
      </c>
      <c r="L292" s="448">
        <v>12900.19</v>
      </c>
      <c r="M292" s="446">
        <v>0</v>
      </c>
      <c r="N292" s="447">
        <v>12900.19</v>
      </c>
      <c r="O292" s="448">
        <v>201.4</v>
      </c>
      <c r="P292" s="446">
        <v>72</v>
      </c>
      <c r="Q292" s="447">
        <v>273.39999999999998</v>
      </c>
      <c r="R292" s="449">
        <v>13104.36</v>
      </c>
      <c r="S292" s="450">
        <v>79.11</v>
      </c>
      <c r="T292" s="451">
        <v>13183.47</v>
      </c>
    </row>
    <row r="293" spans="1:20" ht="18" customHeight="1" x14ac:dyDescent="0.25">
      <c r="A293" s="848"/>
      <c r="B293" s="444" t="s">
        <v>380</v>
      </c>
      <c r="C293" s="445">
        <v>224.49035999999998</v>
      </c>
      <c r="D293" s="446">
        <v>18.170000000000002</v>
      </c>
      <c r="E293" s="447">
        <v>242.66035999999997</v>
      </c>
      <c r="F293" s="448">
        <v>0</v>
      </c>
      <c r="G293" s="446">
        <v>0</v>
      </c>
      <c r="H293" s="447">
        <v>0</v>
      </c>
      <c r="I293" s="448">
        <v>0</v>
      </c>
      <c r="J293" s="446">
        <v>0</v>
      </c>
      <c r="K293" s="447">
        <v>0</v>
      </c>
      <c r="L293" s="448">
        <v>5.7823932027377865</v>
      </c>
      <c r="M293" s="446">
        <v>0</v>
      </c>
      <c r="N293" s="447">
        <v>5.7823932027377865</v>
      </c>
      <c r="O293" s="448">
        <v>0</v>
      </c>
      <c r="P293" s="446">
        <v>0</v>
      </c>
      <c r="Q293" s="447">
        <v>0</v>
      </c>
      <c r="R293" s="449">
        <v>230.27275320273776</v>
      </c>
      <c r="S293" s="450">
        <v>18.170000000000002</v>
      </c>
      <c r="T293" s="451">
        <v>248.44275320273775</v>
      </c>
    </row>
    <row r="294" spans="1:20" ht="18" customHeight="1" thickBot="1" x14ac:dyDescent="0.3">
      <c r="A294" s="849"/>
      <c r="B294" s="523" t="s">
        <v>381</v>
      </c>
      <c r="C294" s="524">
        <v>478.95135000000005</v>
      </c>
      <c r="D294" s="525">
        <v>46.24</v>
      </c>
      <c r="E294" s="526">
        <v>525.19135000000006</v>
      </c>
      <c r="F294" s="527">
        <v>0</v>
      </c>
      <c r="G294" s="525">
        <v>0</v>
      </c>
      <c r="H294" s="526">
        <v>0</v>
      </c>
      <c r="I294" s="527">
        <v>20.65</v>
      </c>
      <c r="J294" s="525">
        <v>14.827500000000001</v>
      </c>
      <c r="K294" s="526">
        <v>35.477499999999999</v>
      </c>
      <c r="L294" s="527">
        <v>42.258673589804104</v>
      </c>
      <c r="M294" s="525">
        <v>0</v>
      </c>
      <c r="N294" s="526">
        <v>42.258673589804104</v>
      </c>
      <c r="O294" s="527">
        <v>505.70500000000004</v>
      </c>
      <c r="P294" s="525">
        <v>266.01749999999998</v>
      </c>
      <c r="Q294" s="526">
        <v>771.72250000000008</v>
      </c>
      <c r="R294" s="528">
        <v>1047.5650235898042</v>
      </c>
      <c r="S294" s="529">
        <v>327.08499999999998</v>
      </c>
      <c r="T294" s="530">
        <v>1374.6500235898043</v>
      </c>
    </row>
    <row r="295" spans="1:20" ht="6.75" customHeight="1" thickBot="1" x14ac:dyDescent="0.3">
      <c r="A295" s="531"/>
      <c r="B295" s="503"/>
      <c r="C295" s="532"/>
      <c r="D295" s="532"/>
      <c r="E295" s="533"/>
      <c r="F295" s="532"/>
      <c r="G295" s="532"/>
      <c r="H295" s="533"/>
      <c r="I295" s="532"/>
      <c r="J295" s="532"/>
      <c r="K295" s="533"/>
      <c r="L295" s="532"/>
      <c r="M295" s="532"/>
      <c r="N295" s="533"/>
      <c r="O295" s="532"/>
      <c r="P295" s="532"/>
      <c r="Q295" s="533"/>
      <c r="R295" s="534"/>
      <c r="S295" s="534"/>
      <c r="T295" s="535"/>
    </row>
    <row r="296" spans="1:20" ht="29.25" customHeight="1" thickBot="1" x14ac:dyDescent="0.3">
      <c r="A296" s="779" t="s">
        <v>8</v>
      </c>
      <c r="B296" s="780"/>
      <c r="C296" s="40">
        <v>1027857.7580850002</v>
      </c>
      <c r="D296" s="40">
        <v>430167.77999999991</v>
      </c>
      <c r="E296" s="40">
        <v>1458025.5380850001</v>
      </c>
      <c r="F296" s="40">
        <v>37276.949999999997</v>
      </c>
      <c r="G296" s="40">
        <v>7043.77</v>
      </c>
      <c r="H296" s="40">
        <v>44320.72</v>
      </c>
      <c r="I296" s="40">
        <v>1305537.6400000001</v>
      </c>
      <c r="J296" s="40">
        <v>380858.1275</v>
      </c>
      <c r="K296" s="40">
        <v>1686395.7675000003</v>
      </c>
      <c r="L296" s="40">
        <v>603986.57246636762</v>
      </c>
      <c r="M296" s="40">
        <v>161220.31999999998</v>
      </c>
      <c r="N296" s="40">
        <v>765206.8924663678</v>
      </c>
      <c r="O296" s="40">
        <v>1415527.2950000004</v>
      </c>
      <c r="P296" s="40">
        <v>861870.41749999975</v>
      </c>
      <c r="Q296" s="40">
        <v>2277397.7124999999</v>
      </c>
      <c r="R296" s="40">
        <v>4390186.215551367</v>
      </c>
      <c r="S296" s="40">
        <v>1841160.415</v>
      </c>
      <c r="T296" s="40">
        <v>6231346.6305513671</v>
      </c>
    </row>
    <row r="297" spans="1:20" ht="18" customHeight="1" x14ac:dyDescent="0.25"/>
    <row r="298" spans="1:20" ht="18" customHeight="1" x14ac:dyDescent="0.25">
      <c r="J298" s="41"/>
      <c r="K298" s="41"/>
    </row>
  </sheetData>
  <sheetProtection algorithmName="SHA-512" hashValue="8j/ScUyijfsqDFwMNAn5pmlRvuPSa0PowyqinDZG+cYnRBzCOgqSLHApeCi5ij7/XM2FLDd/eFXiKGVjbkBWLQ==" saltValue="LhZ8qoijmyAH59H1vrnR1g==" spinCount="100000" sheet="1" objects="1" scenarios="1"/>
  <mergeCells count="54">
    <mergeCell ref="A296:B296"/>
    <mergeCell ref="A245:B245"/>
    <mergeCell ref="A246:A268"/>
    <mergeCell ref="A269:B269"/>
    <mergeCell ref="A270:A272"/>
    <mergeCell ref="A273:B273"/>
    <mergeCell ref="A274:B274"/>
    <mergeCell ref="A275:A277"/>
    <mergeCell ref="A278:B278"/>
    <mergeCell ref="A279:A282"/>
    <mergeCell ref="A283:B283"/>
    <mergeCell ref="A284:A294"/>
    <mergeCell ref="A232:A244"/>
    <mergeCell ref="A157:B157"/>
    <mergeCell ref="A158:A171"/>
    <mergeCell ref="A172:B172"/>
    <mergeCell ref="A173:A190"/>
    <mergeCell ref="A191:B191"/>
    <mergeCell ref="A192:A208"/>
    <mergeCell ref="A209:B209"/>
    <mergeCell ref="A210:A219"/>
    <mergeCell ref="A220:B220"/>
    <mergeCell ref="A221:A230"/>
    <mergeCell ref="A231:B231"/>
    <mergeCell ref="A52:A63"/>
    <mergeCell ref="A64:B64"/>
    <mergeCell ref="A142:A156"/>
    <mergeCell ref="A72:B72"/>
    <mergeCell ref="A73:A85"/>
    <mergeCell ref="A86:B86"/>
    <mergeCell ref="A87:A99"/>
    <mergeCell ref="A100:B100"/>
    <mergeCell ref="A101:A110"/>
    <mergeCell ref="A111:B111"/>
    <mergeCell ref="A112:A124"/>
    <mergeCell ref="A125:B125"/>
    <mergeCell ref="A126:A140"/>
    <mergeCell ref="A141:B141"/>
    <mergeCell ref="A65:A71"/>
    <mergeCell ref="C3:E3"/>
    <mergeCell ref="F3:H3"/>
    <mergeCell ref="O3:Q3"/>
    <mergeCell ref="R3:T3"/>
    <mergeCell ref="A6:B6"/>
    <mergeCell ref="I3:K3"/>
    <mergeCell ref="L3:N3"/>
    <mergeCell ref="A36:B36"/>
    <mergeCell ref="A37:A50"/>
    <mergeCell ref="A51:B51"/>
    <mergeCell ref="A23:A35"/>
    <mergeCell ref="A3:A4"/>
    <mergeCell ref="B3:B4"/>
    <mergeCell ref="A7:A21"/>
    <mergeCell ref="A22:B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89A7-F2F7-4908-B6A4-53CB9F8F2D75}">
  <dimension ref="A1:Z326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0.28515625" customWidth="1"/>
    <col min="2" max="2" width="23.28515625" customWidth="1"/>
    <col min="257" max="257" width="10.28515625" customWidth="1"/>
    <col min="258" max="258" width="23.28515625" customWidth="1"/>
    <col min="513" max="513" width="10.28515625" customWidth="1"/>
    <col min="514" max="514" width="23.28515625" customWidth="1"/>
    <col min="769" max="769" width="10.28515625" customWidth="1"/>
    <col min="770" max="770" width="23.28515625" customWidth="1"/>
    <col min="1025" max="1025" width="10.28515625" customWidth="1"/>
    <col min="1026" max="1026" width="23.28515625" customWidth="1"/>
    <col min="1281" max="1281" width="10.28515625" customWidth="1"/>
    <col min="1282" max="1282" width="23.28515625" customWidth="1"/>
    <col min="1537" max="1537" width="10.28515625" customWidth="1"/>
    <col min="1538" max="1538" width="23.28515625" customWidth="1"/>
    <col min="1793" max="1793" width="10.28515625" customWidth="1"/>
    <col min="1794" max="1794" width="23.28515625" customWidth="1"/>
    <col min="2049" max="2049" width="10.28515625" customWidth="1"/>
    <col min="2050" max="2050" width="23.28515625" customWidth="1"/>
    <col min="2305" max="2305" width="10.28515625" customWidth="1"/>
    <col min="2306" max="2306" width="23.28515625" customWidth="1"/>
    <col min="2561" max="2561" width="10.28515625" customWidth="1"/>
    <col min="2562" max="2562" width="23.28515625" customWidth="1"/>
    <col min="2817" max="2817" width="10.28515625" customWidth="1"/>
    <col min="2818" max="2818" width="23.28515625" customWidth="1"/>
    <col min="3073" max="3073" width="10.28515625" customWidth="1"/>
    <col min="3074" max="3074" width="23.28515625" customWidth="1"/>
    <col min="3329" max="3329" width="10.28515625" customWidth="1"/>
    <col min="3330" max="3330" width="23.28515625" customWidth="1"/>
    <col min="3585" max="3585" width="10.28515625" customWidth="1"/>
    <col min="3586" max="3586" width="23.28515625" customWidth="1"/>
    <col min="3841" max="3841" width="10.28515625" customWidth="1"/>
    <col min="3842" max="3842" width="23.28515625" customWidth="1"/>
    <col min="4097" max="4097" width="10.28515625" customWidth="1"/>
    <col min="4098" max="4098" width="23.28515625" customWidth="1"/>
    <col min="4353" max="4353" width="10.28515625" customWidth="1"/>
    <col min="4354" max="4354" width="23.28515625" customWidth="1"/>
    <col min="4609" max="4609" width="10.28515625" customWidth="1"/>
    <col min="4610" max="4610" width="23.28515625" customWidth="1"/>
    <col min="4865" max="4865" width="10.28515625" customWidth="1"/>
    <col min="4866" max="4866" width="23.28515625" customWidth="1"/>
    <col min="5121" max="5121" width="10.28515625" customWidth="1"/>
    <col min="5122" max="5122" width="23.28515625" customWidth="1"/>
    <col min="5377" max="5377" width="10.28515625" customWidth="1"/>
    <col min="5378" max="5378" width="23.28515625" customWidth="1"/>
    <col min="5633" max="5633" width="10.28515625" customWidth="1"/>
    <col min="5634" max="5634" width="23.28515625" customWidth="1"/>
    <col min="5889" max="5889" width="10.28515625" customWidth="1"/>
    <col min="5890" max="5890" width="23.28515625" customWidth="1"/>
    <col min="6145" max="6145" width="10.28515625" customWidth="1"/>
    <col min="6146" max="6146" width="23.28515625" customWidth="1"/>
    <col min="6401" max="6401" width="10.28515625" customWidth="1"/>
    <col min="6402" max="6402" width="23.28515625" customWidth="1"/>
    <col min="6657" max="6657" width="10.28515625" customWidth="1"/>
    <col min="6658" max="6658" width="23.28515625" customWidth="1"/>
    <col min="6913" max="6913" width="10.28515625" customWidth="1"/>
    <col min="6914" max="6914" width="23.28515625" customWidth="1"/>
    <col min="7169" max="7169" width="10.28515625" customWidth="1"/>
    <col min="7170" max="7170" width="23.28515625" customWidth="1"/>
    <col min="7425" max="7425" width="10.28515625" customWidth="1"/>
    <col min="7426" max="7426" width="23.28515625" customWidth="1"/>
    <col min="7681" max="7681" width="10.28515625" customWidth="1"/>
    <col min="7682" max="7682" width="23.28515625" customWidth="1"/>
    <col min="7937" max="7937" width="10.28515625" customWidth="1"/>
    <col min="7938" max="7938" width="23.28515625" customWidth="1"/>
    <col min="8193" max="8193" width="10.28515625" customWidth="1"/>
    <col min="8194" max="8194" width="23.28515625" customWidth="1"/>
    <col min="8449" max="8449" width="10.28515625" customWidth="1"/>
    <col min="8450" max="8450" width="23.28515625" customWidth="1"/>
    <col min="8705" max="8705" width="10.28515625" customWidth="1"/>
    <col min="8706" max="8706" width="23.28515625" customWidth="1"/>
    <col min="8961" max="8961" width="10.28515625" customWidth="1"/>
    <col min="8962" max="8962" width="23.28515625" customWidth="1"/>
    <col min="9217" max="9217" width="10.28515625" customWidth="1"/>
    <col min="9218" max="9218" width="23.28515625" customWidth="1"/>
    <col min="9473" max="9473" width="10.28515625" customWidth="1"/>
    <col min="9474" max="9474" width="23.28515625" customWidth="1"/>
    <col min="9729" max="9729" width="10.28515625" customWidth="1"/>
    <col min="9730" max="9730" width="23.28515625" customWidth="1"/>
    <col min="9985" max="9985" width="10.28515625" customWidth="1"/>
    <col min="9986" max="9986" width="23.28515625" customWidth="1"/>
    <col min="10241" max="10241" width="10.28515625" customWidth="1"/>
    <col min="10242" max="10242" width="23.28515625" customWidth="1"/>
    <col min="10497" max="10497" width="10.28515625" customWidth="1"/>
    <col min="10498" max="10498" width="23.28515625" customWidth="1"/>
    <col min="10753" max="10753" width="10.28515625" customWidth="1"/>
    <col min="10754" max="10754" width="23.28515625" customWidth="1"/>
    <col min="11009" max="11009" width="10.28515625" customWidth="1"/>
    <col min="11010" max="11010" width="23.28515625" customWidth="1"/>
    <col min="11265" max="11265" width="10.28515625" customWidth="1"/>
    <col min="11266" max="11266" width="23.28515625" customWidth="1"/>
    <col min="11521" max="11521" width="10.28515625" customWidth="1"/>
    <col min="11522" max="11522" width="23.28515625" customWidth="1"/>
    <col min="11777" max="11777" width="10.28515625" customWidth="1"/>
    <col min="11778" max="11778" width="23.28515625" customWidth="1"/>
    <col min="12033" max="12033" width="10.28515625" customWidth="1"/>
    <col min="12034" max="12034" width="23.28515625" customWidth="1"/>
    <col min="12289" max="12289" width="10.28515625" customWidth="1"/>
    <col min="12290" max="12290" width="23.28515625" customWidth="1"/>
    <col min="12545" max="12545" width="10.28515625" customWidth="1"/>
    <col min="12546" max="12546" width="23.28515625" customWidth="1"/>
    <col min="12801" max="12801" width="10.28515625" customWidth="1"/>
    <col min="12802" max="12802" width="23.28515625" customWidth="1"/>
    <col min="13057" max="13057" width="10.28515625" customWidth="1"/>
    <col min="13058" max="13058" width="23.28515625" customWidth="1"/>
    <col min="13313" max="13313" width="10.28515625" customWidth="1"/>
    <col min="13314" max="13314" width="23.28515625" customWidth="1"/>
    <col min="13569" max="13569" width="10.28515625" customWidth="1"/>
    <col min="13570" max="13570" width="23.28515625" customWidth="1"/>
    <col min="13825" max="13825" width="10.28515625" customWidth="1"/>
    <col min="13826" max="13826" width="23.28515625" customWidth="1"/>
    <col min="14081" max="14081" width="10.28515625" customWidth="1"/>
    <col min="14082" max="14082" width="23.28515625" customWidth="1"/>
    <col min="14337" max="14337" width="10.28515625" customWidth="1"/>
    <col min="14338" max="14338" width="23.28515625" customWidth="1"/>
    <col min="14593" max="14593" width="10.28515625" customWidth="1"/>
    <col min="14594" max="14594" width="23.28515625" customWidth="1"/>
    <col min="14849" max="14849" width="10.28515625" customWidth="1"/>
    <col min="14850" max="14850" width="23.28515625" customWidth="1"/>
    <col min="15105" max="15105" width="10.28515625" customWidth="1"/>
    <col min="15106" max="15106" width="23.28515625" customWidth="1"/>
    <col min="15361" max="15361" width="10.28515625" customWidth="1"/>
    <col min="15362" max="15362" width="23.28515625" customWidth="1"/>
    <col min="15617" max="15617" width="10.28515625" customWidth="1"/>
    <col min="15618" max="15618" width="23.28515625" customWidth="1"/>
    <col min="15873" max="15873" width="10.28515625" customWidth="1"/>
    <col min="15874" max="15874" width="23.28515625" customWidth="1"/>
    <col min="16129" max="16129" width="10.28515625" customWidth="1"/>
    <col min="16130" max="16130" width="23.28515625" customWidth="1"/>
  </cols>
  <sheetData>
    <row r="1" spans="1:26" ht="15.75" x14ac:dyDescent="0.25">
      <c r="A1" s="1" t="s">
        <v>393</v>
      </c>
    </row>
    <row r="2" spans="1:26" ht="18" customHeight="1" thickBot="1" x14ac:dyDescent="0.3">
      <c r="Z2" s="2" t="s">
        <v>1</v>
      </c>
    </row>
    <row r="3" spans="1:26" ht="22.5" customHeight="1" x14ac:dyDescent="0.25">
      <c r="A3" s="865" t="s">
        <v>2</v>
      </c>
      <c r="B3" s="867" t="s">
        <v>3</v>
      </c>
      <c r="C3" s="867" t="s">
        <v>361</v>
      </c>
      <c r="D3" s="867"/>
      <c r="E3" s="867"/>
      <c r="F3" s="867"/>
      <c r="G3" s="867" t="s">
        <v>394</v>
      </c>
      <c r="H3" s="867"/>
      <c r="I3" s="867"/>
      <c r="J3" s="867"/>
      <c r="K3" s="867" t="s">
        <v>395</v>
      </c>
      <c r="L3" s="867"/>
      <c r="M3" s="867"/>
      <c r="N3" s="867"/>
      <c r="O3" s="867" t="s">
        <v>396</v>
      </c>
      <c r="P3" s="867"/>
      <c r="Q3" s="867"/>
      <c r="R3" s="867"/>
      <c r="S3" s="867" t="s">
        <v>397</v>
      </c>
      <c r="T3" s="867"/>
      <c r="U3" s="867" t="s">
        <v>365</v>
      </c>
      <c r="V3" s="867"/>
      <c r="W3" s="872" t="s">
        <v>389</v>
      </c>
      <c r="X3" s="872"/>
      <c r="Y3" s="872"/>
      <c r="Z3" s="536"/>
    </row>
    <row r="4" spans="1:26" ht="22.5" customHeight="1" thickBot="1" x14ac:dyDescent="0.3">
      <c r="A4" s="866"/>
      <c r="B4" s="868"/>
      <c r="C4" s="537" t="s">
        <v>9</v>
      </c>
      <c r="D4" s="537" t="s">
        <v>398</v>
      </c>
      <c r="E4" s="537" t="s">
        <v>10</v>
      </c>
      <c r="F4" s="537" t="s">
        <v>11</v>
      </c>
      <c r="G4" s="537" t="s">
        <v>9</v>
      </c>
      <c r="H4" s="537" t="s">
        <v>398</v>
      </c>
      <c r="I4" s="537" t="s">
        <v>10</v>
      </c>
      <c r="J4" s="537" t="s">
        <v>11</v>
      </c>
      <c r="K4" s="537" t="s">
        <v>9</v>
      </c>
      <c r="L4" s="537" t="s">
        <v>398</v>
      </c>
      <c r="M4" s="537" t="s">
        <v>10</v>
      </c>
      <c r="N4" s="537" t="s">
        <v>11</v>
      </c>
      <c r="O4" s="537" t="s">
        <v>9</v>
      </c>
      <c r="P4" s="537" t="s">
        <v>398</v>
      </c>
      <c r="Q4" s="537" t="s">
        <v>10</v>
      </c>
      <c r="R4" s="537" t="s">
        <v>11</v>
      </c>
      <c r="S4" s="537" t="s">
        <v>9</v>
      </c>
      <c r="T4" s="537" t="s">
        <v>398</v>
      </c>
      <c r="U4" s="537" t="s">
        <v>10</v>
      </c>
      <c r="V4" s="537" t="s">
        <v>11</v>
      </c>
      <c r="W4" s="537" t="s">
        <v>9</v>
      </c>
      <c r="X4" s="537" t="s">
        <v>398</v>
      </c>
      <c r="Y4" s="537" t="s">
        <v>10</v>
      </c>
      <c r="Z4" s="538" t="s">
        <v>11</v>
      </c>
    </row>
    <row r="5" spans="1:26" ht="6" customHeight="1" thickBot="1" x14ac:dyDescent="0.3">
      <c r="A5" s="539"/>
      <c r="B5" s="539"/>
      <c r="C5" s="539"/>
      <c r="D5" s="539"/>
      <c r="E5" s="539"/>
      <c r="F5" s="539"/>
      <c r="G5" s="539"/>
      <c r="H5" s="539"/>
      <c r="I5" s="539"/>
      <c r="J5" s="539"/>
      <c r="K5" s="539"/>
      <c r="L5" s="539"/>
      <c r="M5" s="539"/>
      <c r="N5" s="539"/>
      <c r="O5" s="539"/>
      <c r="P5" s="539"/>
      <c r="Q5" s="539"/>
      <c r="R5" s="539"/>
      <c r="S5" s="539"/>
      <c r="T5" s="539"/>
      <c r="U5" s="539"/>
      <c r="V5" s="539"/>
      <c r="W5" s="539"/>
      <c r="X5" s="539"/>
      <c r="Y5" s="539"/>
      <c r="Z5" s="539"/>
    </row>
    <row r="6" spans="1:26" ht="18" customHeight="1" thickBot="1" x14ac:dyDescent="0.3">
      <c r="A6" s="873" t="s">
        <v>12</v>
      </c>
      <c r="B6" s="874"/>
      <c r="C6" s="540">
        <f>SUM(C7:C20)</f>
        <v>27885.33</v>
      </c>
      <c r="D6" s="541">
        <f t="shared" ref="D6:Z6" si="0">SUM(D7:D20)</f>
        <v>17873.96</v>
      </c>
      <c r="E6" s="541">
        <f t="shared" si="0"/>
        <v>27573.32</v>
      </c>
      <c r="F6" s="542">
        <f t="shared" si="0"/>
        <v>73332.61</v>
      </c>
      <c r="G6" s="540">
        <f t="shared" si="0"/>
        <v>3912</v>
      </c>
      <c r="H6" s="541">
        <f t="shared" si="0"/>
        <v>22773</v>
      </c>
      <c r="I6" s="541">
        <f t="shared" si="0"/>
        <v>4456</v>
      </c>
      <c r="J6" s="542">
        <f t="shared" si="0"/>
        <v>31141</v>
      </c>
      <c r="K6" s="540">
        <f t="shared" si="0"/>
        <v>4391.8500000000004</v>
      </c>
      <c r="L6" s="541">
        <f t="shared" si="0"/>
        <v>7482.6900000000005</v>
      </c>
      <c r="M6" s="541">
        <f t="shared" si="0"/>
        <v>4598.34</v>
      </c>
      <c r="N6" s="542">
        <f t="shared" si="0"/>
        <v>16472.879999999997</v>
      </c>
      <c r="O6" s="540">
        <f t="shared" si="0"/>
        <v>0</v>
      </c>
      <c r="P6" s="541">
        <f t="shared" si="0"/>
        <v>0</v>
      </c>
      <c r="Q6" s="541">
        <f t="shared" si="0"/>
        <v>0</v>
      </c>
      <c r="R6" s="542">
        <f t="shared" si="0"/>
        <v>0</v>
      </c>
      <c r="S6" s="540">
        <f t="shared" si="0"/>
        <v>20503.080000000002</v>
      </c>
      <c r="T6" s="541">
        <f t="shared" si="0"/>
        <v>7304.71</v>
      </c>
      <c r="U6" s="541">
        <f t="shared" si="0"/>
        <v>30325.11</v>
      </c>
      <c r="V6" s="542">
        <f t="shared" si="0"/>
        <v>58132.900000000009</v>
      </c>
      <c r="W6" s="543">
        <f t="shared" si="0"/>
        <v>56692.260000000009</v>
      </c>
      <c r="X6" s="544">
        <f t="shared" si="0"/>
        <v>55434.359999999993</v>
      </c>
      <c r="Y6" s="544">
        <f t="shared" si="0"/>
        <v>66952.76999999999</v>
      </c>
      <c r="Z6" s="545">
        <f t="shared" si="0"/>
        <v>179079.38999999996</v>
      </c>
    </row>
    <row r="7" spans="1:26" ht="18" customHeight="1" x14ac:dyDescent="0.25">
      <c r="A7" s="869" t="s">
        <v>13</v>
      </c>
      <c r="B7" s="546" t="s">
        <v>14</v>
      </c>
      <c r="C7" s="547">
        <v>560</v>
      </c>
      <c r="D7" s="548">
        <v>144</v>
      </c>
      <c r="E7" s="548">
        <v>542</v>
      </c>
      <c r="F7" s="549">
        <v>1246</v>
      </c>
      <c r="G7" s="547">
        <v>0</v>
      </c>
      <c r="H7" s="548">
        <v>0</v>
      </c>
      <c r="I7" s="548">
        <v>0</v>
      </c>
      <c r="J7" s="549">
        <v>0</v>
      </c>
      <c r="K7" s="547">
        <v>20</v>
      </c>
      <c r="L7" s="548">
        <v>1850</v>
      </c>
      <c r="M7" s="548">
        <v>3459</v>
      </c>
      <c r="N7" s="549">
        <v>5329</v>
      </c>
      <c r="O7" s="547">
        <v>0</v>
      </c>
      <c r="P7" s="548">
        <v>0</v>
      </c>
      <c r="Q7" s="548">
        <v>0</v>
      </c>
      <c r="R7" s="549">
        <v>0</v>
      </c>
      <c r="S7" s="547">
        <v>2484.08</v>
      </c>
      <c r="T7" s="548">
        <v>404</v>
      </c>
      <c r="U7" s="548">
        <v>3388.75</v>
      </c>
      <c r="V7" s="549">
        <v>6276.83</v>
      </c>
      <c r="W7" s="550">
        <f>SUM(C7,G7,K7,O7,S7)</f>
        <v>3064.08</v>
      </c>
      <c r="X7" s="551">
        <f>SUM(T7,P7,L7,H7,D7)</f>
        <v>2398</v>
      </c>
      <c r="Y7" s="551">
        <f>SUM(E7,I7,M7,Q7,U7)</f>
        <v>7389.75</v>
      </c>
      <c r="Z7" s="552">
        <f>SUM(F7,J7,N7,R7,V7)</f>
        <v>12851.83</v>
      </c>
    </row>
    <row r="8" spans="1:26" ht="18" customHeight="1" x14ac:dyDescent="0.25">
      <c r="A8" s="870"/>
      <c r="B8" s="553" t="s">
        <v>15</v>
      </c>
      <c r="C8" s="554">
        <v>59.5</v>
      </c>
      <c r="D8" s="555">
        <v>0</v>
      </c>
      <c r="E8" s="555">
        <v>25</v>
      </c>
      <c r="F8" s="556">
        <v>84.5</v>
      </c>
      <c r="G8" s="554">
        <v>0</v>
      </c>
      <c r="H8" s="555">
        <v>0</v>
      </c>
      <c r="I8" s="555">
        <v>0</v>
      </c>
      <c r="J8" s="556">
        <v>0</v>
      </c>
      <c r="K8" s="554">
        <v>0</v>
      </c>
      <c r="L8" s="555">
        <v>0</v>
      </c>
      <c r="M8" s="555">
        <v>0</v>
      </c>
      <c r="N8" s="556">
        <v>0</v>
      </c>
      <c r="O8" s="554">
        <v>0</v>
      </c>
      <c r="P8" s="555">
        <v>0</v>
      </c>
      <c r="Q8" s="555">
        <v>0</v>
      </c>
      <c r="R8" s="556">
        <v>0</v>
      </c>
      <c r="S8" s="554">
        <v>0</v>
      </c>
      <c r="T8" s="555">
        <v>0</v>
      </c>
      <c r="U8" s="555">
        <v>0</v>
      </c>
      <c r="V8" s="556">
        <v>0</v>
      </c>
      <c r="W8" s="557">
        <f t="shared" ref="W8:W76" si="1">SUM(C8,G8,K8,O8,S8)</f>
        <v>59.5</v>
      </c>
      <c r="X8" s="558">
        <f t="shared" ref="X8:X76" si="2">SUM(T8,P8,L8,H8,D8)</f>
        <v>0</v>
      </c>
      <c r="Y8" s="558">
        <f t="shared" ref="Y8:Z73" si="3">SUM(E8,I8,M8,Q8,U8)</f>
        <v>25</v>
      </c>
      <c r="Z8" s="559">
        <f t="shared" si="3"/>
        <v>84.5</v>
      </c>
    </row>
    <row r="9" spans="1:26" ht="18" customHeight="1" x14ac:dyDescent="0.25">
      <c r="A9" s="870"/>
      <c r="B9" s="553" t="s">
        <v>16</v>
      </c>
      <c r="C9" s="554">
        <v>14089.630000000001</v>
      </c>
      <c r="D9" s="555">
        <v>17710.46</v>
      </c>
      <c r="E9" s="555">
        <v>21763.3</v>
      </c>
      <c r="F9" s="556">
        <v>53563.39</v>
      </c>
      <c r="G9" s="554">
        <v>3912</v>
      </c>
      <c r="H9" s="555">
        <v>22773</v>
      </c>
      <c r="I9" s="555">
        <v>4456</v>
      </c>
      <c r="J9" s="556">
        <v>31141</v>
      </c>
      <c r="K9" s="554">
        <v>4036</v>
      </c>
      <c r="L9" s="555">
        <v>5576.6900000000005</v>
      </c>
      <c r="M9" s="555">
        <v>917.3</v>
      </c>
      <c r="N9" s="556">
        <v>10529.99</v>
      </c>
      <c r="O9" s="554">
        <v>0</v>
      </c>
      <c r="P9" s="555">
        <v>0</v>
      </c>
      <c r="Q9" s="555">
        <v>0</v>
      </c>
      <c r="R9" s="556">
        <v>0</v>
      </c>
      <c r="S9" s="554">
        <v>9476.3000000000011</v>
      </c>
      <c r="T9" s="555">
        <v>4491.01</v>
      </c>
      <c r="U9" s="555">
        <v>14539.640000000001</v>
      </c>
      <c r="V9" s="556">
        <v>28506.950000000004</v>
      </c>
      <c r="W9" s="557">
        <f t="shared" si="1"/>
        <v>31513.93</v>
      </c>
      <c r="X9" s="558">
        <f t="shared" si="2"/>
        <v>50551.159999999996</v>
      </c>
      <c r="Y9" s="558">
        <f t="shared" si="3"/>
        <v>41676.239999999998</v>
      </c>
      <c r="Z9" s="559">
        <f t="shared" si="3"/>
        <v>123741.33000000002</v>
      </c>
    </row>
    <row r="10" spans="1:26" ht="18" customHeight="1" x14ac:dyDescent="0.25">
      <c r="A10" s="870"/>
      <c r="B10" s="553" t="s">
        <v>17</v>
      </c>
      <c r="C10" s="554">
        <v>0</v>
      </c>
      <c r="D10" s="555">
        <v>0</v>
      </c>
      <c r="E10" s="555">
        <v>0</v>
      </c>
      <c r="F10" s="556">
        <v>0</v>
      </c>
      <c r="G10" s="554">
        <v>0</v>
      </c>
      <c r="H10" s="555">
        <v>0</v>
      </c>
      <c r="I10" s="555">
        <v>0</v>
      </c>
      <c r="J10" s="556">
        <v>0</v>
      </c>
      <c r="K10" s="554">
        <v>2.5</v>
      </c>
      <c r="L10" s="555">
        <v>0</v>
      </c>
      <c r="M10" s="555">
        <v>5</v>
      </c>
      <c r="N10" s="556">
        <v>7.5</v>
      </c>
      <c r="O10" s="554">
        <v>0</v>
      </c>
      <c r="P10" s="555">
        <v>0</v>
      </c>
      <c r="Q10" s="555">
        <v>0</v>
      </c>
      <c r="R10" s="556">
        <v>0</v>
      </c>
      <c r="S10" s="554">
        <v>327.14999999999998</v>
      </c>
      <c r="T10" s="555">
        <v>0</v>
      </c>
      <c r="U10" s="555">
        <v>389.9</v>
      </c>
      <c r="V10" s="556">
        <v>717.05</v>
      </c>
      <c r="W10" s="557">
        <f t="shared" si="1"/>
        <v>329.65</v>
      </c>
      <c r="X10" s="558">
        <f t="shared" si="2"/>
        <v>0</v>
      </c>
      <c r="Y10" s="558">
        <f t="shared" si="3"/>
        <v>394.9</v>
      </c>
      <c r="Z10" s="559">
        <f t="shared" si="3"/>
        <v>724.55</v>
      </c>
    </row>
    <row r="11" spans="1:26" ht="18" customHeight="1" x14ac:dyDescent="0.25">
      <c r="A11" s="870"/>
      <c r="B11" s="553" t="s">
        <v>13</v>
      </c>
      <c r="C11" s="554">
        <v>99.5</v>
      </c>
      <c r="D11" s="555">
        <v>0</v>
      </c>
      <c r="E11" s="555">
        <v>14</v>
      </c>
      <c r="F11" s="556">
        <v>113.5</v>
      </c>
      <c r="G11" s="554">
        <v>0</v>
      </c>
      <c r="H11" s="555">
        <v>0</v>
      </c>
      <c r="I11" s="555">
        <v>0</v>
      </c>
      <c r="J11" s="556">
        <v>0</v>
      </c>
      <c r="K11" s="554">
        <v>0</v>
      </c>
      <c r="L11" s="555">
        <v>0</v>
      </c>
      <c r="M11" s="555">
        <v>0</v>
      </c>
      <c r="N11" s="556">
        <v>0</v>
      </c>
      <c r="O11" s="554">
        <v>0</v>
      </c>
      <c r="P11" s="555">
        <v>0</v>
      </c>
      <c r="Q11" s="555">
        <v>0</v>
      </c>
      <c r="R11" s="556">
        <v>0</v>
      </c>
      <c r="S11" s="554">
        <v>0</v>
      </c>
      <c r="T11" s="555">
        <v>0</v>
      </c>
      <c r="U11" s="555">
        <v>0</v>
      </c>
      <c r="V11" s="556">
        <v>0</v>
      </c>
      <c r="W11" s="557">
        <f t="shared" si="1"/>
        <v>99.5</v>
      </c>
      <c r="X11" s="558">
        <f t="shared" si="2"/>
        <v>0</v>
      </c>
      <c r="Y11" s="558">
        <f t="shared" si="3"/>
        <v>14</v>
      </c>
      <c r="Z11" s="559">
        <f t="shared" si="3"/>
        <v>113.5</v>
      </c>
    </row>
    <row r="12" spans="1:26" ht="18" customHeight="1" x14ac:dyDescent="0.25">
      <c r="A12" s="870"/>
      <c r="B12" s="553" t="s">
        <v>18</v>
      </c>
      <c r="C12" s="554">
        <v>0</v>
      </c>
      <c r="D12" s="555">
        <v>0</v>
      </c>
      <c r="E12" s="555">
        <v>3</v>
      </c>
      <c r="F12" s="556">
        <v>3</v>
      </c>
      <c r="G12" s="554">
        <v>0</v>
      </c>
      <c r="H12" s="555">
        <v>0</v>
      </c>
      <c r="I12" s="555">
        <v>0</v>
      </c>
      <c r="J12" s="556">
        <v>0</v>
      </c>
      <c r="K12" s="554">
        <v>302.35000000000002</v>
      </c>
      <c r="L12" s="555">
        <v>0</v>
      </c>
      <c r="M12" s="555">
        <v>107.03999999999999</v>
      </c>
      <c r="N12" s="556">
        <v>409.39</v>
      </c>
      <c r="O12" s="554">
        <v>0</v>
      </c>
      <c r="P12" s="555">
        <v>0</v>
      </c>
      <c r="Q12" s="555">
        <v>0</v>
      </c>
      <c r="R12" s="556">
        <v>0</v>
      </c>
      <c r="S12" s="554">
        <v>3723.65</v>
      </c>
      <c r="T12" s="555">
        <v>96.5</v>
      </c>
      <c r="U12" s="555">
        <v>2943.02</v>
      </c>
      <c r="V12" s="556">
        <v>6763.17</v>
      </c>
      <c r="W12" s="557">
        <f t="shared" si="1"/>
        <v>4026</v>
      </c>
      <c r="X12" s="558">
        <f t="shared" si="2"/>
        <v>96.5</v>
      </c>
      <c r="Y12" s="558">
        <f t="shared" si="3"/>
        <v>3053.06</v>
      </c>
      <c r="Z12" s="559">
        <f t="shared" si="3"/>
        <v>7175.56</v>
      </c>
    </row>
    <row r="13" spans="1:26" ht="18" customHeight="1" x14ac:dyDescent="0.25">
      <c r="A13" s="870"/>
      <c r="B13" s="553" t="s">
        <v>383</v>
      </c>
      <c r="C13" s="554">
        <v>16</v>
      </c>
      <c r="D13" s="555">
        <v>0</v>
      </c>
      <c r="E13" s="555">
        <v>8</v>
      </c>
      <c r="F13" s="556">
        <v>24</v>
      </c>
      <c r="G13" s="554">
        <v>0</v>
      </c>
      <c r="H13" s="555">
        <v>0</v>
      </c>
      <c r="I13" s="555">
        <v>0</v>
      </c>
      <c r="J13" s="556">
        <v>0</v>
      </c>
      <c r="K13" s="554">
        <v>0</v>
      </c>
      <c r="L13" s="555">
        <v>0</v>
      </c>
      <c r="M13" s="555">
        <v>0</v>
      </c>
      <c r="N13" s="556">
        <v>0</v>
      </c>
      <c r="O13" s="554">
        <v>0</v>
      </c>
      <c r="P13" s="555">
        <v>0</v>
      </c>
      <c r="Q13" s="555">
        <v>0</v>
      </c>
      <c r="R13" s="556">
        <v>0</v>
      </c>
      <c r="S13" s="554">
        <v>0</v>
      </c>
      <c r="T13" s="555">
        <v>0</v>
      </c>
      <c r="U13" s="555">
        <v>0</v>
      </c>
      <c r="V13" s="556">
        <v>0</v>
      </c>
      <c r="W13" s="557">
        <f t="shared" si="1"/>
        <v>16</v>
      </c>
      <c r="X13" s="558">
        <f t="shared" si="2"/>
        <v>0</v>
      </c>
      <c r="Y13" s="558">
        <f t="shared" si="3"/>
        <v>8</v>
      </c>
      <c r="Z13" s="559">
        <f t="shared" si="3"/>
        <v>24</v>
      </c>
    </row>
    <row r="14" spans="1:26" ht="18" customHeight="1" x14ac:dyDescent="0.25">
      <c r="A14" s="870"/>
      <c r="B14" s="553" t="s">
        <v>19</v>
      </c>
      <c r="C14" s="554">
        <v>5.3</v>
      </c>
      <c r="D14" s="555">
        <v>0</v>
      </c>
      <c r="E14" s="555">
        <v>2.5</v>
      </c>
      <c r="F14" s="556">
        <v>7.8</v>
      </c>
      <c r="G14" s="554">
        <v>0</v>
      </c>
      <c r="H14" s="555">
        <v>0</v>
      </c>
      <c r="I14" s="555">
        <v>0</v>
      </c>
      <c r="J14" s="556">
        <v>0</v>
      </c>
      <c r="K14" s="554">
        <v>0</v>
      </c>
      <c r="L14" s="555">
        <v>0</v>
      </c>
      <c r="M14" s="555">
        <v>0</v>
      </c>
      <c r="N14" s="556">
        <v>0</v>
      </c>
      <c r="O14" s="554">
        <v>0</v>
      </c>
      <c r="P14" s="555">
        <v>0</v>
      </c>
      <c r="Q14" s="555">
        <v>0</v>
      </c>
      <c r="R14" s="556">
        <v>0</v>
      </c>
      <c r="S14" s="554">
        <v>0</v>
      </c>
      <c r="T14" s="555">
        <v>0</v>
      </c>
      <c r="U14" s="555">
        <v>0</v>
      </c>
      <c r="V14" s="556">
        <v>0</v>
      </c>
      <c r="W14" s="557">
        <f t="shared" si="1"/>
        <v>5.3</v>
      </c>
      <c r="X14" s="558">
        <f t="shared" si="2"/>
        <v>0</v>
      </c>
      <c r="Y14" s="558">
        <f t="shared" si="3"/>
        <v>2.5</v>
      </c>
      <c r="Z14" s="559">
        <f t="shared" si="3"/>
        <v>7.8</v>
      </c>
    </row>
    <row r="15" spans="1:26" ht="18" customHeight="1" x14ac:dyDescent="0.25">
      <c r="A15" s="870"/>
      <c r="B15" s="553" t="s">
        <v>20</v>
      </c>
      <c r="C15" s="554">
        <v>3935.6000000000008</v>
      </c>
      <c r="D15" s="555">
        <v>0</v>
      </c>
      <c r="E15" s="555">
        <v>651.45000000000005</v>
      </c>
      <c r="F15" s="556">
        <v>4587.0500000000011</v>
      </c>
      <c r="G15" s="554">
        <v>0</v>
      </c>
      <c r="H15" s="555">
        <v>0</v>
      </c>
      <c r="I15" s="555">
        <v>0</v>
      </c>
      <c r="J15" s="556">
        <v>0</v>
      </c>
      <c r="K15" s="554">
        <v>0</v>
      </c>
      <c r="L15" s="555">
        <v>26</v>
      </c>
      <c r="M15" s="555">
        <v>10</v>
      </c>
      <c r="N15" s="556">
        <v>36</v>
      </c>
      <c r="O15" s="554">
        <v>0</v>
      </c>
      <c r="P15" s="555">
        <v>0</v>
      </c>
      <c r="Q15" s="555">
        <v>0</v>
      </c>
      <c r="R15" s="556">
        <v>0</v>
      </c>
      <c r="S15" s="554">
        <v>2242.3999999999996</v>
      </c>
      <c r="T15" s="555">
        <v>1090.2</v>
      </c>
      <c r="U15" s="555">
        <v>6418.4</v>
      </c>
      <c r="V15" s="556">
        <v>9751</v>
      </c>
      <c r="W15" s="557">
        <f t="shared" si="1"/>
        <v>6178</v>
      </c>
      <c r="X15" s="558">
        <f t="shared" si="2"/>
        <v>1116.2</v>
      </c>
      <c r="Y15" s="558">
        <f t="shared" si="3"/>
        <v>7079.8499999999995</v>
      </c>
      <c r="Z15" s="559">
        <f t="shared" si="3"/>
        <v>14374.050000000001</v>
      </c>
    </row>
    <row r="16" spans="1:26" ht="18" customHeight="1" x14ac:dyDescent="0.25">
      <c r="A16" s="870"/>
      <c r="B16" s="553" t="s">
        <v>21</v>
      </c>
      <c r="C16" s="554">
        <v>4</v>
      </c>
      <c r="D16" s="555">
        <v>0</v>
      </c>
      <c r="E16" s="555">
        <v>0</v>
      </c>
      <c r="F16" s="556">
        <v>4</v>
      </c>
      <c r="G16" s="554">
        <v>0</v>
      </c>
      <c r="H16" s="555">
        <v>0</v>
      </c>
      <c r="I16" s="555">
        <v>0</v>
      </c>
      <c r="J16" s="556">
        <v>0</v>
      </c>
      <c r="K16" s="554">
        <v>6</v>
      </c>
      <c r="L16" s="555">
        <v>0</v>
      </c>
      <c r="M16" s="555">
        <v>8.5</v>
      </c>
      <c r="N16" s="556">
        <v>14.5</v>
      </c>
      <c r="O16" s="554">
        <v>0</v>
      </c>
      <c r="P16" s="555">
        <v>0</v>
      </c>
      <c r="Q16" s="555">
        <v>0</v>
      </c>
      <c r="R16" s="556">
        <v>0</v>
      </c>
      <c r="S16" s="554">
        <v>111.5</v>
      </c>
      <c r="T16" s="555">
        <v>0</v>
      </c>
      <c r="U16" s="555">
        <v>145.4</v>
      </c>
      <c r="V16" s="556">
        <v>256.89999999999998</v>
      </c>
      <c r="W16" s="557">
        <f t="shared" si="1"/>
        <v>121.5</v>
      </c>
      <c r="X16" s="558">
        <f t="shared" si="2"/>
        <v>0</v>
      </c>
      <c r="Y16" s="558">
        <f t="shared" si="3"/>
        <v>153.9</v>
      </c>
      <c r="Z16" s="559">
        <f t="shared" si="3"/>
        <v>275.39999999999998</v>
      </c>
    </row>
    <row r="17" spans="1:26" ht="18" customHeight="1" x14ac:dyDescent="0.25">
      <c r="A17" s="870"/>
      <c r="B17" s="553" t="s">
        <v>22</v>
      </c>
      <c r="C17" s="554">
        <v>9025.7999999999993</v>
      </c>
      <c r="D17" s="555">
        <v>19.5</v>
      </c>
      <c r="E17" s="555">
        <v>4554.07</v>
      </c>
      <c r="F17" s="556">
        <v>13599.369999999999</v>
      </c>
      <c r="G17" s="554">
        <v>0</v>
      </c>
      <c r="H17" s="555">
        <v>0</v>
      </c>
      <c r="I17" s="555">
        <v>0</v>
      </c>
      <c r="J17" s="556">
        <v>0</v>
      </c>
      <c r="K17" s="554">
        <v>20</v>
      </c>
      <c r="L17" s="555">
        <v>30</v>
      </c>
      <c r="M17" s="555">
        <v>39</v>
      </c>
      <c r="N17" s="556">
        <v>89</v>
      </c>
      <c r="O17" s="554">
        <v>0</v>
      </c>
      <c r="P17" s="555">
        <v>0</v>
      </c>
      <c r="Q17" s="555">
        <v>0</v>
      </c>
      <c r="R17" s="556">
        <v>0</v>
      </c>
      <c r="S17" s="554">
        <v>178.5</v>
      </c>
      <c r="T17" s="555">
        <v>8</v>
      </c>
      <c r="U17" s="555">
        <v>316</v>
      </c>
      <c r="V17" s="556">
        <v>502.5</v>
      </c>
      <c r="W17" s="557">
        <f t="shared" si="1"/>
        <v>9224.2999999999993</v>
      </c>
      <c r="X17" s="558">
        <f t="shared" si="2"/>
        <v>57.5</v>
      </c>
      <c r="Y17" s="558">
        <f t="shared" si="3"/>
        <v>4909.07</v>
      </c>
      <c r="Z17" s="559">
        <f t="shared" si="3"/>
        <v>14190.869999999999</v>
      </c>
    </row>
    <row r="18" spans="1:26" ht="18" customHeight="1" x14ac:dyDescent="0.25">
      <c r="A18" s="870"/>
      <c r="B18" s="553" t="s">
        <v>24</v>
      </c>
      <c r="C18" s="554">
        <v>0</v>
      </c>
      <c r="D18" s="555">
        <v>0</v>
      </c>
      <c r="E18" s="555">
        <v>0</v>
      </c>
      <c r="F18" s="556">
        <v>0</v>
      </c>
      <c r="G18" s="554">
        <v>0</v>
      </c>
      <c r="H18" s="555">
        <v>0</v>
      </c>
      <c r="I18" s="555">
        <v>0</v>
      </c>
      <c r="J18" s="556">
        <v>0</v>
      </c>
      <c r="K18" s="554">
        <v>0</v>
      </c>
      <c r="L18" s="555">
        <v>0</v>
      </c>
      <c r="M18" s="555">
        <v>50</v>
      </c>
      <c r="N18" s="556">
        <v>50</v>
      </c>
      <c r="O18" s="554">
        <v>0</v>
      </c>
      <c r="P18" s="555">
        <v>0</v>
      </c>
      <c r="Q18" s="555">
        <v>0</v>
      </c>
      <c r="R18" s="556">
        <v>0</v>
      </c>
      <c r="S18" s="554">
        <v>0</v>
      </c>
      <c r="T18" s="555">
        <v>0</v>
      </c>
      <c r="U18" s="555">
        <v>0</v>
      </c>
      <c r="V18" s="556">
        <v>0</v>
      </c>
      <c r="W18" s="557">
        <f t="shared" si="1"/>
        <v>0</v>
      </c>
      <c r="X18" s="558">
        <f t="shared" si="2"/>
        <v>0</v>
      </c>
      <c r="Y18" s="558">
        <f t="shared" si="3"/>
        <v>50</v>
      </c>
      <c r="Z18" s="559">
        <f t="shared" si="3"/>
        <v>50</v>
      </c>
    </row>
    <row r="19" spans="1:26" ht="18" customHeight="1" x14ac:dyDescent="0.25">
      <c r="A19" s="870"/>
      <c r="B19" s="553" t="s">
        <v>25</v>
      </c>
      <c r="C19" s="554">
        <v>90</v>
      </c>
      <c r="D19" s="555">
        <v>0</v>
      </c>
      <c r="E19" s="555">
        <v>10</v>
      </c>
      <c r="F19" s="556">
        <v>100</v>
      </c>
      <c r="G19" s="554">
        <v>0</v>
      </c>
      <c r="H19" s="555">
        <v>0</v>
      </c>
      <c r="I19" s="555">
        <v>0</v>
      </c>
      <c r="J19" s="556">
        <v>0</v>
      </c>
      <c r="K19" s="554">
        <v>0</v>
      </c>
      <c r="L19" s="555">
        <v>0</v>
      </c>
      <c r="M19" s="555">
        <v>0</v>
      </c>
      <c r="N19" s="556">
        <v>0</v>
      </c>
      <c r="O19" s="554">
        <v>0</v>
      </c>
      <c r="P19" s="555">
        <v>0</v>
      </c>
      <c r="Q19" s="555">
        <v>0</v>
      </c>
      <c r="R19" s="556">
        <v>0</v>
      </c>
      <c r="S19" s="554">
        <v>0</v>
      </c>
      <c r="T19" s="555">
        <v>15</v>
      </c>
      <c r="U19" s="555">
        <v>90</v>
      </c>
      <c r="V19" s="556">
        <v>105</v>
      </c>
      <c r="W19" s="557">
        <f t="shared" si="1"/>
        <v>90</v>
      </c>
      <c r="X19" s="558">
        <f t="shared" si="2"/>
        <v>15</v>
      </c>
      <c r="Y19" s="558">
        <f t="shared" si="3"/>
        <v>100</v>
      </c>
      <c r="Z19" s="559">
        <f t="shared" si="3"/>
        <v>205</v>
      </c>
    </row>
    <row r="20" spans="1:26" ht="18" customHeight="1" thickBot="1" x14ac:dyDescent="0.3">
      <c r="A20" s="871"/>
      <c r="B20" s="553" t="s">
        <v>26</v>
      </c>
      <c r="C20" s="560">
        <v>0</v>
      </c>
      <c r="D20" s="561">
        <v>0</v>
      </c>
      <c r="E20" s="561">
        <v>0</v>
      </c>
      <c r="F20" s="562">
        <v>0</v>
      </c>
      <c r="G20" s="560">
        <v>0</v>
      </c>
      <c r="H20" s="561">
        <v>0</v>
      </c>
      <c r="I20" s="561">
        <v>0</v>
      </c>
      <c r="J20" s="562">
        <v>0</v>
      </c>
      <c r="K20" s="560">
        <v>5</v>
      </c>
      <c r="L20" s="561">
        <v>0</v>
      </c>
      <c r="M20" s="561">
        <v>2.5</v>
      </c>
      <c r="N20" s="562">
        <v>7.5</v>
      </c>
      <c r="O20" s="560">
        <v>0</v>
      </c>
      <c r="P20" s="561">
        <v>0</v>
      </c>
      <c r="Q20" s="561">
        <v>0</v>
      </c>
      <c r="R20" s="562">
        <v>0</v>
      </c>
      <c r="S20" s="560">
        <v>1959.5</v>
      </c>
      <c r="T20" s="561">
        <v>1200</v>
      </c>
      <c r="U20" s="561">
        <v>2094</v>
      </c>
      <c r="V20" s="562">
        <v>5253.5</v>
      </c>
      <c r="W20" s="563">
        <f t="shared" si="1"/>
        <v>1964.5</v>
      </c>
      <c r="X20" s="564">
        <f t="shared" si="2"/>
        <v>1200</v>
      </c>
      <c r="Y20" s="564">
        <f t="shared" si="3"/>
        <v>2096.5</v>
      </c>
      <c r="Z20" s="565">
        <f t="shared" si="3"/>
        <v>5261</v>
      </c>
    </row>
    <row r="21" spans="1:26" ht="18" customHeight="1" thickBot="1" x14ac:dyDescent="0.3">
      <c r="A21" s="860" t="s">
        <v>27</v>
      </c>
      <c r="B21" s="861"/>
      <c r="C21" s="540">
        <f>SUM(C22:C33)</f>
        <v>1028.25</v>
      </c>
      <c r="D21" s="541">
        <f t="shared" ref="D21:Z21" si="4">SUM(D22:D33)</f>
        <v>1180</v>
      </c>
      <c r="E21" s="541">
        <f t="shared" si="4"/>
        <v>10596.890000000001</v>
      </c>
      <c r="F21" s="542">
        <f t="shared" si="4"/>
        <v>12805.140000000001</v>
      </c>
      <c r="G21" s="540">
        <f t="shared" si="4"/>
        <v>0</v>
      </c>
      <c r="H21" s="541">
        <f t="shared" si="4"/>
        <v>0</v>
      </c>
      <c r="I21" s="541">
        <f t="shared" si="4"/>
        <v>60</v>
      </c>
      <c r="J21" s="542">
        <f t="shared" si="4"/>
        <v>60</v>
      </c>
      <c r="K21" s="540">
        <f t="shared" si="4"/>
        <v>78521</v>
      </c>
      <c r="L21" s="541">
        <f t="shared" si="4"/>
        <v>3175.12</v>
      </c>
      <c r="M21" s="541">
        <f t="shared" si="4"/>
        <v>20909.699999999997</v>
      </c>
      <c r="N21" s="542">
        <f t="shared" si="4"/>
        <v>102605.82</v>
      </c>
      <c r="O21" s="540">
        <f t="shared" si="4"/>
        <v>109.5</v>
      </c>
      <c r="P21" s="541">
        <f t="shared" si="4"/>
        <v>0</v>
      </c>
      <c r="Q21" s="541">
        <f t="shared" si="4"/>
        <v>9.5</v>
      </c>
      <c r="R21" s="542">
        <f t="shared" si="4"/>
        <v>119</v>
      </c>
      <c r="S21" s="540">
        <f t="shared" si="4"/>
        <v>63369.1</v>
      </c>
      <c r="T21" s="541">
        <f t="shared" si="4"/>
        <v>272.7</v>
      </c>
      <c r="U21" s="541">
        <f t="shared" si="4"/>
        <v>29686.52</v>
      </c>
      <c r="V21" s="542">
        <f t="shared" si="4"/>
        <v>93328.320000000007</v>
      </c>
      <c r="W21" s="543">
        <f t="shared" si="4"/>
        <v>143027.84999999998</v>
      </c>
      <c r="X21" s="544">
        <f t="shared" si="4"/>
        <v>4627.82</v>
      </c>
      <c r="Y21" s="544">
        <f t="shared" si="4"/>
        <v>61262.61</v>
      </c>
      <c r="Z21" s="545">
        <f t="shared" si="4"/>
        <v>208918.28</v>
      </c>
    </row>
    <row r="22" spans="1:26" ht="18" customHeight="1" x14ac:dyDescent="0.25">
      <c r="A22" s="862" t="s">
        <v>28</v>
      </c>
      <c r="B22" s="566" t="s">
        <v>29</v>
      </c>
      <c r="C22" s="567">
        <v>712</v>
      </c>
      <c r="D22" s="568">
        <v>0</v>
      </c>
      <c r="E22" s="568">
        <v>391</v>
      </c>
      <c r="F22" s="569">
        <v>1103</v>
      </c>
      <c r="G22" s="567">
        <v>0</v>
      </c>
      <c r="H22" s="568">
        <v>0</v>
      </c>
      <c r="I22" s="568">
        <v>0</v>
      </c>
      <c r="J22" s="569">
        <v>0</v>
      </c>
      <c r="K22" s="567">
        <v>940</v>
      </c>
      <c r="L22" s="568">
        <v>0</v>
      </c>
      <c r="M22" s="568">
        <v>0</v>
      </c>
      <c r="N22" s="569">
        <v>940</v>
      </c>
      <c r="O22" s="567">
        <v>0</v>
      </c>
      <c r="P22" s="568">
        <v>0</v>
      </c>
      <c r="Q22" s="568">
        <v>0</v>
      </c>
      <c r="R22" s="569">
        <v>0</v>
      </c>
      <c r="S22" s="567">
        <v>0</v>
      </c>
      <c r="T22" s="568">
        <v>0</v>
      </c>
      <c r="U22" s="568">
        <v>0</v>
      </c>
      <c r="V22" s="569">
        <v>0</v>
      </c>
      <c r="W22" s="570">
        <f t="shared" si="1"/>
        <v>1652</v>
      </c>
      <c r="X22" s="571">
        <f t="shared" si="2"/>
        <v>0</v>
      </c>
      <c r="Y22" s="571">
        <f t="shared" si="3"/>
        <v>391</v>
      </c>
      <c r="Z22" s="572">
        <f t="shared" si="3"/>
        <v>2043</v>
      </c>
    </row>
    <row r="23" spans="1:26" ht="18" customHeight="1" x14ac:dyDescent="0.25">
      <c r="A23" s="863"/>
      <c r="B23" s="553" t="s">
        <v>289</v>
      </c>
      <c r="C23" s="554">
        <v>7</v>
      </c>
      <c r="D23" s="555">
        <v>0</v>
      </c>
      <c r="E23" s="555">
        <v>5</v>
      </c>
      <c r="F23" s="556">
        <v>12</v>
      </c>
      <c r="G23" s="554">
        <v>0</v>
      </c>
      <c r="H23" s="555">
        <v>0</v>
      </c>
      <c r="I23" s="555">
        <v>0</v>
      </c>
      <c r="J23" s="556">
        <v>0</v>
      </c>
      <c r="K23" s="554">
        <v>1140</v>
      </c>
      <c r="L23" s="555">
        <v>29</v>
      </c>
      <c r="M23" s="555">
        <v>660</v>
      </c>
      <c r="N23" s="556">
        <v>1829</v>
      </c>
      <c r="O23" s="554">
        <v>0</v>
      </c>
      <c r="P23" s="555">
        <v>0</v>
      </c>
      <c r="Q23" s="555">
        <v>0</v>
      </c>
      <c r="R23" s="556">
        <v>0</v>
      </c>
      <c r="S23" s="554">
        <v>0</v>
      </c>
      <c r="T23" s="555">
        <v>0</v>
      </c>
      <c r="U23" s="555">
        <v>0</v>
      </c>
      <c r="V23" s="556">
        <v>0</v>
      </c>
      <c r="W23" s="557">
        <f t="shared" si="1"/>
        <v>1147</v>
      </c>
      <c r="X23" s="558">
        <f t="shared" si="2"/>
        <v>29</v>
      </c>
      <c r="Y23" s="558">
        <f t="shared" si="3"/>
        <v>665</v>
      </c>
      <c r="Z23" s="559">
        <f t="shared" si="3"/>
        <v>1841</v>
      </c>
    </row>
    <row r="24" spans="1:26" ht="18" customHeight="1" x14ac:dyDescent="0.25">
      <c r="A24" s="863"/>
      <c r="B24" s="553" t="s">
        <v>290</v>
      </c>
      <c r="C24" s="554">
        <v>0</v>
      </c>
      <c r="D24" s="555">
        <v>0</v>
      </c>
      <c r="E24" s="555">
        <v>0</v>
      </c>
      <c r="F24" s="556">
        <v>0</v>
      </c>
      <c r="G24" s="554">
        <v>0</v>
      </c>
      <c r="H24" s="555">
        <v>0</v>
      </c>
      <c r="I24" s="555">
        <v>0</v>
      </c>
      <c r="J24" s="556">
        <v>0</v>
      </c>
      <c r="K24" s="554">
        <v>65</v>
      </c>
      <c r="L24" s="555">
        <v>15</v>
      </c>
      <c r="M24" s="555">
        <v>0</v>
      </c>
      <c r="N24" s="556">
        <v>80</v>
      </c>
      <c r="O24" s="554">
        <v>0</v>
      </c>
      <c r="P24" s="555">
        <v>0</v>
      </c>
      <c r="Q24" s="555">
        <v>0</v>
      </c>
      <c r="R24" s="556">
        <v>0</v>
      </c>
      <c r="S24" s="554">
        <v>0</v>
      </c>
      <c r="T24" s="555">
        <v>0</v>
      </c>
      <c r="U24" s="555">
        <v>0</v>
      </c>
      <c r="V24" s="556">
        <v>0</v>
      </c>
      <c r="W24" s="557">
        <f t="shared" si="1"/>
        <v>65</v>
      </c>
      <c r="X24" s="558">
        <f t="shared" si="2"/>
        <v>15</v>
      </c>
      <c r="Y24" s="558">
        <f t="shared" si="3"/>
        <v>0</v>
      </c>
      <c r="Z24" s="559">
        <f t="shared" si="3"/>
        <v>80</v>
      </c>
    </row>
    <row r="25" spans="1:26" ht="18" customHeight="1" x14ac:dyDescent="0.25">
      <c r="A25" s="863"/>
      <c r="B25" s="553" t="s">
        <v>28</v>
      </c>
      <c r="C25" s="554">
        <v>55</v>
      </c>
      <c r="D25" s="555">
        <v>0</v>
      </c>
      <c r="E25" s="555">
        <v>28</v>
      </c>
      <c r="F25" s="556">
        <v>83</v>
      </c>
      <c r="G25" s="554">
        <v>0</v>
      </c>
      <c r="H25" s="555">
        <v>0</v>
      </c>
      <c r="I25" s="555">
        <v>0</v>
      </c>
      <c r="J25" s="556">
        <v>0</v>
      </c>
      <c r="K25" s="554">
        <v>34354.5</v>
      </c>
      <c r="L25" s="555">
        <v>1707.5</v>
      </c>
      <c r="M25" s="555">
        <v>6684.6</v>
      </c>
      <c r="N25" s="556">
        <v>42746.6</v>
      </c>
      <c r="O25" s="554">
        <v>0</v>
      </c>
      <c r="P25" s="555">
        <v>0</v>
      </c>
      <c r="Q25" s="555">
        <v>0</v>
      </c>
      <c r="R25" s="556">
        <v>0</v>
      </c>
      <c r="S25" s="554">
        <v>0</v>
      </c>
      <c r="T25" s="555">
        <v>0</v>
      </c>
      <c r="U25" s="555">
        <v>0</v>
      </c>
      <c r="V25" s="556">
        <v>0</v>
      </c>
      <c r="W25" s="557">
        <f t="shared" si="1"/>
        <v>34409.5</v>
      </c>
      <c r="X25" s="558">
        <f t="shared" si="2"/>
        <v>1707.5</v>
      </c>
      <c r="Y25" s="558">
        <f t="shared" si="3"/>
        <v>6712.6</v>
      </c>
      <c r="Z25" s="559">
        <f t="shared" si="3"/>
        <v>42829.599999999999</v>
      </c>
    </row>
    <row r="26" spans="1:26" ht="18" customHeight="1" x14ac:dyDescent="0.25">
      <c r="A26" s="863"/>
      <c r="B26" s="553" t="s">
        <v>390</v>
      </c>
      <c r="C26" s="554">
        <v>100</v>
      </c>
      <c r="D26" s="555">
        <v>0</v>
      </c>
      <c r="E26" s="555">
        <v>0</v>
      </c>
      <c r="F26" s="556">
        <v>100</v>
      </c>
      <c r="G26" s="554">
        <v>0</v>
      </c>
      <c r="H26" s="555">
        <v>0</v>
      </c>
      <c r="I26" s="555">
        <v>0</v>
      </c>
      <c r="J26" s="556">
        <v>0</v>
      </c>
      <c r="K26" s="554">
        <v>200</v>
      </c>
      <c r="L26" s="555">
        <v>0</v>
      </c>
      <c r="M26" s="555">
        <v>50</v>
      </c>
      <c r="N26" s="556">
        <v>250</v>
      </c>
      <c r="O26" s="554">
        <v>0</v>
      </c>
      <c r="P26" s="555">
        <v>0</v>
      </c>
      <c r="Q26" s="555">
        <v>0</v>
      </c>
      <c r="R26" s="556">
        <v>0</v>
      </c>
      <c r="S26" s="554">
        <v>0</v>
      </c>
      <c r="T26" s="555">
        <v>0</v>
      </c>
      <c r="U26" s="555">
        <v>0</v>
      </c>
      <c r="V26" s="556">
        <v>0</v>
      </c>
      <c r="W26" s="557">
        <f t="shared" si="1"/>
        <v>300</v>
      </c>
      <c r="X26" s="558">
        <f t="shared" si="2"/>
        <v>0</v>
      </c>
      <c r="Y26" s="558">
        <f t="shared" si="3"/>
        <v>50</v>
      </c>
      <c r="Z26" s="559">
        <f t="shared" si="3"/>
        <v>350</v>
      </c>
    </row>
    <row r="27" spans="1:26" ht="18" customHeight="1" x14ac:dyDescent="0.25">
      <c r="A27" s="863"/>
      <c r="B27" s="553" t="s">
        <v>30</v>
      </c>
      <c r="C27" s="554">
        <v>60</v>
      </c>
      <c r="D27" s="555">
        <v>0</v>
      </c>
      <c r="E27" s="555">
        <v>50</v>
      </c>
      <c r="F27" s="556">
        <v>110</v>
      </c>
      <c r="G27" s="554">
        <v>0</v>
      </c>
      <c r="H27" s="555">
        <v>0</v>
      </c>
      <c r="I27" s="555">
        <v>0</v>
      </c>
      <c r="J27" s="556">
        <v>0</v>
      </c>
      <c r="K27" s="554">
        <v>2845.6800000000003</v>
      </c>
      <c r="L27" s="555">
        <v>162.12</v>
      </c>
      <c r="M27" s="555">
        <v>627.5</v>
      </c>
      <c r="N27" s="556">
        <v>3635.3</v>
      </c>
      <c r="O27" s="554">
        <v>0</v>
      </c>
      <c r="P27" s="555">
        <v>0</v>
      </c>
      <c r="Q27" s="555">
        <v>0</v>
      </c>
      <c r="R27" s="556">
        <v>0</v>
      </c>
      <c r="S27" s="554">
        <v>561.5</v>
      </c>
      <c r="T27" s="555">
        <v>46.7</v>
      </c>
      <c r="U27" s="555">
        <v>201.5</v>
      </c>
      <c r="V27" s="556">
        <v>809.7</v>
      </c>
      <c r="W27" s="557">
        <f t="shared" si="1"/>
        <v>3467.1800000000003</v>
      </c>
      <c r="X27" s="558">
        <f t="shared" si="2"/>
        <v>208.82</v>
      </c>
      <c r="Y27" s="558">
        <f t="shared" si="3"/>
        <v>879</v>
      </c>
      <c r="Z27" s="559">
        <f t="shared" si="3"/>
        <v>4555</v>
      </c>
    </row>
    <row r="28" spans="1:26" ht="18" customHeight="1" x14ac:dyDescent="0.25">
      <c r="A28" s="863"/>
      <c r="B28" s="553" t="s">
        <v>31</v>
      </c>
      <c r="C28" s="554">
        <v>0</v>
      </c>
      <c r="D28" s="555">
        <v>0</v>
      </c>
      <c r="E28" s="555">
        <v>0</v>
      </c>
      <c r="F28" s="556">
        <v>0</v>
      </c>
      <c r="G28" s="554">
        <v>0</v>
      </c>
      <c r="H28" s="555">
        <v>0</v>
      </c>
      <c r="I28" s="555">
        <v>0</v>
      </c>
      <c r="J28" s="556">
        <v>0</v>
      </c>
      <c r="K28" s="554">
        <v>1750</v>
      </c>
      <c r="L28" s="555">
        <v>30</v>
      </c>
      <c r="M28" s="555">
        <v>730</v>
      </c>
      <c r="N28" s="556">
        <v>2510</v>
      </c>
      <c r="O28" s="554">
        <v>0</v>
      </c>
      <c r="P28" s="555">
        <v>0</v>
      </c>
      <c r="Q28" s="555">
        <v>0</v>
      </c>
      <c r="R28" s="556">
        <v>0</v>
      </c>
      <c r="S28" s="554">
        <v>0</v>
      </c>
      <c r="T28" s="555">
        <v>0</v>
      </c>
      <c r="U28" s="555">
        <v>0</v>
      </c>
      <c r="V28" s="556">
        <v>0</v>
      </c>
      <c r="W28" s="557">
        <f t="shared" si="1"/>
        <v>1750</v>
      </c>
      <c r="X28" s="558">
        <f t="shared" si="2"/>
        <v>30</v>
      </c>
      <c r="Y28" s="558">
        <f t="shared" si="3"/>
        <v>730</v>
      </c>
      <c r="Z28" s="559">
        <f t="shared" si="3"/>
        <v>2510</v>
      </c>
    </row>
    <row r="29" spans="1:26" ht="18" customHeight="1" x14ac:dyDescent="0.25">
      <c r="A29" s="863"/>
      <c r="B29" s="553" t="s">
        <v>32</v>
      </c>
      <c r="C29" s="554">
        <v>75.75</v>
      </c>
      <c r="D29" s="555">
        <v>0</v>
      </c>
      <c r="E29" s="555">
        <v>35.700000000000003</v>
      </c>
      <c r="F29" s="556">
        <v>111.45</v>
      </c>
      <c r="G29" s="554">
        <v>0</v>
      </c>
      <c r="H29" s="555">
        <v>0</v>
      </c>
      <c r="I29" s="555">
        <v>0</v>
      </c>
      <c r="J29" s="556">
        <v>0</v>
      </c>
      <c r="K29" s="554">
        <v>2141</v>
      </c>
      <c r="L29" s="555">
        <v>0</v>
      </c>
      <c r="M29" s="555">
        <v>737.8</v>
      </c>
      <c r="N29" s="556">
        <v>2878.8</v>
      </c>
      <c r="O29" s="554">
        <v>0</v>
      </c>
      <c r="P29" s="555">
        <v>0</v>
      </c>
      <c r="Q29" s="555">
        <v>0</v>
      </c>
      <c r="R29" s="556">
        <v>0</v>
      </c>
      <c r="S29" s="554">
        <v>9460.75</v>
      </c>
      <c r="T29" s="555">
        <v>25</v>
      </c>
      <c r="U29" s="555">
        <v>682.97</v>
      </c>
      <c r="V29" s="556">
        <v>10168.719999999999</v>
      </c>
      <c r="W29" s="557">
        <f t="shared" si="1"/>
        <v>11677.5</v>
      </c>
      <c r="X29" s="558">
        <f t="shared" si="2"/>
        <v>25</v>
      </c>
      <c r="Y29" s="558">
        <f t="shared" si="3"/>
        <v>1456.47</v>
      </c>
      <c r="Z29" s="559">
        <f t="shared" si="3"/>
        <v>13158.97</v>
      </c>
    </row>
    <row r="30" spans="1:26" ht="18" customHeight="1" x14ac:dyDescent="0.25">
      <c r="A30" s="863"/>
      <c r="B30" s="553" t="s">
        <v>33</v>
      </c>
      <c r="C30" s="554">
        <v>0</v>
      </c>
      <c r="D30" s="555">
        <v>0</v>
      </c>
      <c r="E30" s="555">
        <v>0</v>
      </c>
      <c r="F30" s="556">
        <v>0</v>
      </c>
      <c r="G30" s="554">
        <v>0</v>
      </c>
      <c r="H30" s="555">
        <v>0</v>
      </c>
      <c r="I30" s="555">
        <v>0</v>
      </c>
      <c r="J30" s="556">
        <v>0</v>
      </c>
      <c r="K30" s="554">
        <v>540</v>
      </c>
      <c r="L30" s="555">
        <v>0</v>
      </c>
      <c r="M30" s="555">
        <v>94</v>
      </c>
      <c r="N30" s="556">
        <v>634</v>
      </c>
      <c r="O30" s="554">
        <v>0</v>
      </c>
      <c r="P30" s="555">
        <v>0</v>
      </c>
      <c r="Q30" s="555">
        <v>0</v>
      </c>
      <c r="R30" s="556">
        <v>0</v>
      </c>
      <c r="S30" s="554">
        <v>0</v>
      </c>
      <c r="T30" s="555">
        <v>0</v>
      </c>
      <c r="U30" s="555">
        <v>0</v>
      </c>
      <c r="V30" s="556">
        <v>0</v>
      </c>
      <c r="W30" s="557">
        <f t="shared" si="1"/>
        <v>540</v>
      </c>
      <c r="X30" s="558">
        <f t="shared" si="2"/>
        <v>0</v>
      </c>
      <c r="Y30" s="558">
        <f t="shared" si="3"/>
        <v>94</v>
      </c>
      <c r="Z30" s="559">
        <f t="shared" si="3"/>
        <v>634</v>
      </c>
    </row>
    <row r="31" spans="1:26" ht="18" customHeight="1" x14ac:dyDescent="0.25">
      <c r="A31" s="863"/>
      <c r="B31" s="553" t="s">
        <v>384</v>
      </c>
      <c r="C31" s="554">
        <v>0</v>
      </c>
      <c r="D31" s="555">
        <v>0</v>
      </c>
      <c r="E31" s="555">
        <v>0</v>
      </c>
      <c r="F31" s="556">
        <v>0</v>
      </c>
      <c r="G31" s="554">
        <v>0</v>
      </c>
      <c r="H31" s="555">
        <v>0</v>
      </c>
      <c r="I31" s="555">
        <v>0</v>
      </c>
      <c r="J31" s="556">
        <v>0</v>
      </c>
      <c r="K31" s="554">
        <v>90</v>
      </c>
      <c r="L31" s="555">
        <v>0</v>
      </c>
      <c r="M31" s="555">
        <v>20</v>
      </c>
      <c r="N31" s="556">
        <v>110</v>
      </c>
      <c r="O31" s="554">
        <v>0</v>
      </c>
      <c r="P31" s="555">
        <v>0</v>
      </c>
      <c r="Q31" s="555">
        <v>0</v>
      </c>
      <c r="R31" s="556">
        <v>0</v>
      </c>
      <c r="S31" s="554">
        <v>0</v>
      </c>
      <c r="T31" s="555">
        <v>0</v>
      </c>
      <c r="U31" s="555">
        <v>0</v>
      </c>
      <c r="V31" s="556">
        <v>0</v>
      </c>
      <c r="W31" s="557">
        <f t="shared" si="1"/>
        <v>90</v>
      </c>
      <c r="X31" s="558">
        <f t="shared" si="2"/>
        <v>0</v>
      </c>
      <c r="Y31" s="558">
        <f t="shared" si="3"/>
        <v>20</v>
      </c>
      <c r="Z31" s="559">
        <f t="shared" si="3"/>
        <v>110</v>
      </c>
    </row>
    <row r="32" spans="1:26" ht="18" customHeight="1" x14ac:dyDescent="0.25">
      <c r="A32" s="863"/>
      <c r="B32" s="553" t="s">
        <v>34</v>
      </c>
      <c r="C32" s="554">
        <v>0</v>
      </c>
      <c r="D32" s="555">
        <v>0</v>
      </c>
      <c r="E32" s="555">
        <v>0</v>
      </c>
      <c r="F32" s="556">
        <v>0</v>
      </c>
      <c r="G32" s="554">
        <v>0</v>
      </c>
      <c r="H32" s="555">
        <v>0</v>
      </c>
      <c r="I32" s="555">
        <v>0</v>
      </c>
      <c r="J32" s="556">
        <v>0</v>
      </c>
      <c r="K32" s="554">
        <v>3032.5</v>
      </c>
      <c r="L32" s="555">
        <v>126</v>
      </c>
      <c r="M32" s="555">
        <v>250.2</v>
      </c>
      <c r="N32" s="556">
        <v>3408.7</v>
      </c>
      <c r="O32" s="554">
        <v>0</v>
      </c>
      <c r="P32" s="555">
        <v>0</v>
      </c>
      <c r="Q32" s="555">
        <v>0</v>
      </c>
      <c r="R32" s="556">
        <v>0</v>
      </c>
      <c r="S32" s="554">
        <v>10854</v>
      </c>
      <c r="T32" s="555">
        <v>150</v>
      </c>
      <c r="U32" s="555">
        <v>2938.3</v>
      </c>
      <c r="V32" s="556">
        <v>13942.3</v>
      </c>
      <c r="W32" s="557">
        <f t="shared" si="1"/>
        <v>13886.5</v>
      </c>
      <c r="X32" s="558">
        <f t="shared" si="2"/>
        <v>276</v>
      </c>
      <c r="Y32" s="558">
        <f t="shared" si="3"/>
        <v>3188.5</v>
      </c>
      <c r="Z32" s="559">
        <f t="shared" si="3"/>
        <v>17351</v>
      </c>
    </row>
    <row r="33" spans="1:26" ht="18" customHeight="1" thickBot="1" x14ac:dyDescent="0.3">
      <c r="A33" s="864"/>
      <c r="B33" s="573" t="s">
        <v>35</v>
      </c>
      <c r="C33" s="560">
        <v>18.5</v>
      </c>
      <c r="D33" s="561">
        <v>1180</v>
      </c>
      <c r="E33" s="561">
        <v>10087.19</v>
      </c>
      <c r="F33" s="562">
        <v>11285.69</v>
      </c>
      <c r="G33" s="560">
        <v>0</v>
      </c>
      <c r="H33" s="561">
        <v>0</v>
      </c>
      <c r="I33" s="561">
        <v>60</v>
      </c>
      <c r="J33" s="562">
        <v>60</v>
      </c>
      <c r="K33" s="560">
        <v>31422.320000000003</v>
      </c>
      <c r="L33" s="561">
        <v>1105.5</v>
      </c>
      <c r="M33" s="561">
        <v>11055.599999999999</v>
      </c>
      <c r="N33" s="562">
        <v>43583.42</v>
      </c>
      <c r="O33" s="560">
        <v>109.5</v>
      </c>
      <c r="P33" s="561">
        <v>0</v>
      </c>
      <c r="Q33" s="561">
        <v>9.5</v>
      </c>
      <c r="R33" s="562">
        <v>119</v>
      </c>
      <c r="S33" s="560">
        <v>42492.85</v>
      </c>
      <c r="T33" s="561">
        <v>51</v>
      </c>
      <c r="U33" s="561">
        <v>25863.75</v>
      </c>
      <c r="V33" s="562">
        <v>68407.600000000006</v>
      </c>
      <c r="W33" s="563">
        <f t="shared" si="1"/>
        <v>74043.17</v>
      </c>
      <c r="X33" s="564">
        <f t="shared" si="2"/>
        <v>2336.5</v>
      </c>
      <c r="Y33" s="564">
        <f t="shared" si="3"/>
        <v>47076.04</v>
      </c>
      <c r="Z33" s="565">
        <f t="shared" si="3"/>
        <v>123455.71</v>
      </c>
    </row>
    <row r="34" spans="1:26" ht="18" customHeight="1" thickBot="1" x14ac:dyDescent="0.3">
      <c r="A34" s="860" t="s">
        <v>36</v>
      </c>
      <c r="B34" s="861"/>
      <c r="C34" s="540">
        <f>SUM(C35:C48)</f>
        <v>246.38</v>
      </c>
      <c r="D34" s="541">
        <f t="shared" ref="D34:Z34" si="5">SUM(D35:D48)</f>
        <v>0</v>
      </c>
      <c r="E34" s="541">
        <f t="shared" si="5"/>
        <v>407</v>
      </c>
      <c r="F34" s="542">
        <f t="shared" si="5"/>
        <v>653.38</v>
      </c>
      <c r="G34" s="540">
        <f t="shared" si="5"/>
        <v>0</v>
      </c>
      <c r="H34" s="541">
        <f t="shared" si="5"/>
        <v>0</v>
      </c>
      <c r="I34" s="541">
        <f t="shared" si="5"/>
        <v>0</v>
      </c>
      <c r="J34" s="542">
        <f t="shared" si="5"/>
        <v>0</v>
      </c>
      <c r="K34" s="540">
        <f t="shared" si="5"/>
        <v>1454.35</v>
      </c>
      <c r="L34" s="541">
        <f t="shared" si="5"/>
        <v>587.49</v>
      </c>
      <c r="M34" s="541">
        <f t="shared" si="5"/>
        <v>4026.4500000000003</v>
      </c>
      <c r="N34" s="542">
        <f t="shared" si="5"/>
        <v>6068.29</v>
      </c>
      <c r="O34" s="540">
        <f t="shared" si="5"/>
        <v>0</v>
      </c>
      <c r="P34" s="541">
        <f t="shared" si="5"/>
        <v>0</v>
      </c>
      <c r="Q34" s="541">
        <f t="shared" si="5"/>
        <v>0</v>
      </c>
      <c r="R34" s="542">
        <f t="shared" si="5"/>
        <v>0</v>
      </c>
      <c r="S34" s="540">
        <f t="shared" si="5"/>
        <v>39043.629999999997</v>
      </c>
      <c r="T34" s="541">
        <f t="shared" si="5"/>
        <v>8122.7099999999991</v>
      </c>
      <c r="U34" s="541">
        <f t="shared" si="5"/>
        <v>129270.62</v>
      </c>
      <c r="V34" s="542">
        <f t="shared" si="5"/>
        <v>176436.95999999996</v>
      </c>
      <c r="W34" s="543">
        <f t="shared" si="5"/>
        <v>40744.36</v>
      </c>
      <c r="X34" s="544">
        <f t="shared" si="5"/>
        <v>8710.2000000000007</v>
      </c>
      <c r="Y34" s="544">
        <f t="shared" si="5"/>
        <v>133704.07</v>
      </c>
      <c r="Z34" s="545">
        <f t="shared" si="5"/>
        <v>183158.63000000003</v>
      </c>
    </row>
    <row r="35" spans="1:26" ht="18" customHeight="1" x14ac:dyDescent="0.25">
      <c r="A35" s="862" t="s">
        <v>37</v>
      </c>
      <c r="B35" s="553" t="s">
        <v>38</v>
      </c>
      <c r="C35" s="567">
        <v>0</v>
      </c>
      <c r="D35" s="568">
        <v>0</v>
      </c>
      <c r="E35" s="568">
        <v>0</v>
      </c>
      <c r="F35" s="569">
        <v>0</v>
      </c>
      <c r="G35" s="567">
        <v>0</v>
      </c>
      <c r="H35" s="568">
        <v>0</v>
      </c>
      <c r="I35" s="568">
        <v>0</v>
      </c>
      <c r="J35" s="569">
        <v>0</v>
      </c>
      <c r="K35" s="567">
        <v>46</v>
      </c>
      <c r="L35" s="568">
        <v>0</v>
      </c>
      <c r="M35" s="568">
        <v>452.33</v>
      </c>
      <c r="N35" s="569">
        <v>498.33</v>
      </c>
      <c r="O35" s="567">
        <v>0</v>
      </c>
      <c r="P35" s="568">
        <v>0</v>
      </c>
      <c r="Q35" s="568">
        <v>0</v>
      </c>
      <c r="R35" s="569">
        <v>0</v>
      </c>
      <c r="S35" s="567">
        <v>1881.7</v>
      </c>
      <c r="T35" s="568">
        <v>16</v>
      </c>
      <c r="U35" s="568">
        <v>12149.27</v>
      </c>
      <c r="V35" s="569">
        <v>14046.970000000001</v>
      </c>
      <c r="W35" s="570">
        <f t="shared" si="1"/>
        <v>1927.7</v>
      </c>
      <c r="X35" s="571">
        <f t="shared" si="2"/>
        <v>16</v>
      </c>
      <c r="Y35" s="571">
        <f t="shared" si="3"/>
        <v>12601.6</v>
      </c>
      <c r="Z35" s="572">
        <f t="shared" si="3"/>
        <v>14545.300000000001</v>
      </c>
    </row>
    <row r="36" spans="1:26" ht="18" customHeight="1" x14ac:dyDescent="0.25">
      <c r="A36" s="863"/>
      <c r="B36" s="553" t="s">
        <v>39</v>
      </c>
      <c r="C36" s="554">
        <v>7.5</v>
      </c>
      <c r="D36" s="555">
        <v>0</v>
      </c>
      <c r="E36" s="555">
        <v>16.5</v>
      </c>
      <c r="F36" s="556">
        <v>24</v>
      </c>
      <c r="G36" s="554">
        <v>0</v>
      </c>
      <c r="H36" s="555">
        <v>0</v>
      </c>
      <c r="I36" s="555">
        <v>0</v>
      </c>
      <c r="J36" s="556">
        <v>0</v>
      </c>
      <c r="K36" s="554">
        <v>36.5</v>
      </c>
      <c r="L36" s="555">
        <v>0</v>
      </c>
      <c r="M36" s="555">
        <v>222.82999999999998</v>
      </c>
      <c r="N36" s="556">
        <v>259.33</v>
      </c>
      <c r="O36" s="554">
        <v>0</v>
      </c>
      <c r="P36" s="555">
        <v>0</v>
      </c>
      <c r="Q36" s="555">
        <v>0</v>
      </c>
      <c r="R36" s="556">
        <v>0</v>
      </c>
      <c r="S36" s="554">
        <v>5764.4000000000005</v>
      </c>
      <c r="T36" s="555">
        <v>119.05</v>
      </c>
      <c r="U36" s="555">
        <v>23090.100000000002</v>
      </c>
      <c r="V36" s="556">
        <v>28973.550000000003</v>
      </c>
      <c r="W36" s="557">
        <f t="shared" si="1"/>
        <v>5808.4000000000005</v>
      </c>
      <c r="X36" s="558">
        <f t="shared" si="2"/>
        <v>119.05</v>
      </c>
      <c r="Y36" s="558">
        <f t="shared" si="3"/>
        <v>23329.430000000004</v>
      </c>
      <c r="Z36" s="559">
        <f t="shared" si="3"/>
        <v>29256.880000000005</v>
      </c>
    </row>
    <row r="37" spans="1:26" ht="18" customHeight="1" x14ac:dyDescent="0.25">
      <c r="A37" s="863"/>
      <c r="B37" s="553" t="s">
        <v>37</v>
      </c>
      <c r="C37" s="554">
        <v>0</v>
      </c>
      <c r="D37" s="555">
        <v>0</v>
      </c>
      <c r="E37" s="555">
        <v>165</v>
      </c>
      <c r="F37" s="556">
        <v>165</v>
      </c>
      <c r="G37" s="554">
        <v>0</v>
      </c>
      <c r="H37" s="555">
        <v>0</v>
      </c>
      <c r="I37" s="555">
        <v>0</v>
      </c>
      <c r="J37" s="556">
        <v>0</v>
      </c>
      <c r="K37" s="554">
        <v>102.5</v>
      </c>
      <c r="L37" s="555">
        <v>71.5</v>
      </c>
      <c r="M37" s="555">
        <v>158.5</v>
      </c>
      <c r="N37" s="556">
        <v>332.5</v>
      </c>
      <c r="O37" s="554">
        <v>0</v>
      </c>
      <c r="P37" s="555">
        <v>0</v>
      </c>
      <c r="Q37" s="555">
        <v>0</v>
      </c>
      <c r="R37" s="556">
        <v>0</v>
      </c>
      <c r="S37" s="554">
        <v>2336.9300000000003</v>
      </c>
      <c r="T37" s="555">
        <v>4.5</v>
      </c>
      <c r="U37" s="555">
        <v>1557.4</v>
      </c>
      <c r="V37" s="556">
        <v>3898.8300000000004</v>
      </c>
      <c r="W37" s="557">
        <f t="shared" si="1"/>
        <v>2439.4300000000003</v>
      </c>
      <c r="X37" s="558">
        <f t="shared" si="2"/>
        <v>76</v>
      </c>
      <c r="Y37" s="558">
        <f t="shared" si="3"/>
        <v>1880.9</v>
      </c>
      <c r="Z37" s="559">
        <f t="shared" si="3"/>
        <v>4396.33</v>
      </c>
    </row>
    <row r="38" spans="1:26" ht="18" customHeight="1" x14ac:dyDescent="0.25">
      <c r="A38" s="863"/>
      <c r="B38" s="553" t="s">
        <v>40</v>
      </c>
      <c r="C38" s="554">
        <v>130</v>
      </c>
      <c r="D38" s="555">
        <v>0</v>
      </c>
      <c r="E38" s="555">
        <v>80</v>
      </c>
      <c r="F38" s="556">
        <v>210</v>
      </c>
      <c r="G38" s="554">
        <v>0</v>
      </c>
      <c r="H38" s="555">
        <v>0</v>
      </c>
      <c r="I38" s="555">
        <v>0</v>
      </c>
      <c r="J38" s="556">
        <v>0</v>
      </c>
      <c r="K38" s="554">
        <v>151.69999999999999</v>
      </c>
      <c r="L38" s="555">
        <v>0</v>
      </c>
      <c r="M38" s="555">
        <v>86.6</v>
      </c>
      <c r="N38" s="556">
        <v>238.29999999999998</v>
      </c>
      <c r="O38" s="554">
        <v>0</v>
      </c>
      <c r="P38" s="555">
        <v>0</v>
      </c>
      <c r="Q38" s="555">
        <v>0</v>
      </c>
      <c r="R38" s="556">
        <v>0</v>
      </c>
      <c r="S38" s="554">
        <v>3070.3199999999997</v>
      </c>
      <c r="T38" s="555">
        <v>322.5</v>
      </c>
      <c r="U38" s="555">
        <v>3485.81</v>
      </c>
      <c r="V38" s="556">
        <v>6878.6299999999992</v>
      </c>
      <c r="W38" s="557">
        <f t="shared" si="1"/>
        <v>3352.0199999999995</v>
      </c>
      <c r="X38" s="558">
        <f t="shared" si="2"/>
        <v>322.5</v>
      </c>
      <c r="Y38" s="558">
        <f t="shared" si="3"/>
        <v>3652.41</v>
      </c>
      <c r="Z38" s="559">
        <f t="shared" si="3"/>
        <v>7326.9299999999994</v>
      </c>
    </row>
    <row r="39" spans="1:26" ht="18" customHeight="1" x14ac:dyDescent="0.25">
      <c r="A39" s="863"/>
      <c r="B39" s="553" t="s">
        <v>41</v>
      </c>
      <c r="C39" s="554">
        <v>0</v>
      </c>
      <c r="D39" s="555">
        <v>0</v>
      </c>
      <c r="E39" s="555">
        <v>0</v>
      </c>
      <c r="F39" s="556">
        <v>0</v>
      </c>
      <c r="G39" s="554">
        <v>0</v>
      </c>
      <c r="H39" s="555">
        <v>0</v>
      </c>
      <c r="I39" s="555">
        <v>0</v>
      </c>
      <c r="J39" s="556">
        <v>0</v>
      </c>
      <c r="K39" s="554">
        <v>216.83999999999995</v>
      </c>
      <c r="L39" s="555">
        <v>61.12</v>
      </c>
      <c r="M39" s="555">
        <v>662.37</v>
      </c>
      <c r="N39" s="556">
        <v>940.32999999999993</v>
      </c>
      <c r="O39" s="554">
        <v>0</v>
      </c>
      <c r="P39" s="555">
        <v>0</v>
      </c>
      <c r="Q39" s="555">
        <v>0</v>
      </c>
      <c r="R39" s="556">
        <v>0</v>
      </c>
      <c r="S39" s="554">
        <v>6011.7999999999993</v>
      </c>
      <c r="T39" s="555">
        <v>1874.18</v>
      </c>
      <c r="U39" s="555">
        <v>21123.489999999998</v>
      </c>
      <c r="V39" s="556">
        <v>29009.469999999998</v>
      </c>
      <c r="W39" s="557">
        <f t="shared" si="1"/>
        <v>6228.6399999999994</v>
      </c>
      <c r="X39" s="558">
        <f t="shared" si="2"/>
        <v>1935.3</v>
      </c>
      <c r="Y39" s="558">
        <f t="shared" si="3"/>
        <v>21785.859999999997</v>
      </c>
      <c r="Z39" s="559">
        <f t="shared" si="3"/>
        <v>29949.799999999996</v>
      </c>
    </row>
    <row r="40" spans="1:26" ht="18" customHeight="1" x14ac:dyDescent="0.25">
      <c r="A40" s="863"/>
      <c r="B40" s="553" t="s">
        <v>42</v>
      </c>
      <c r="C40" s="554">
        <v>21.38</v>
      </c>
      <c r="D40" s="555">
        <v>0</v>
      </c>
      <c r="E40" s="555">
        <v>0</v>
      </c>
      <c r="F40" s="556">
        <v>21.38</v>
      </c>
      <c r="G40" s="554">
        <v>0</v>
      </c>
      <c r="H40" s="555">
        <v>0</v>
      </c>
      <c r="I40" s="555">
        <v>0</v>
      </c>
      <c r="J40" s="556">
        <v>0</v>
      </c>
      <c r="K40" s="554">
        <v>0</v>
      </c>
      <c r="L40" s="555">
        <v>0</v>
      </c>
      <c r="M40" s="555">
        <v>0</v>
      </c>
      <c r="N40" s="556">
        <v>0</v>
      </c>
      <c r="O40" s="554">
        <v>0</v>
      </c>
      <c r="P40" s="555">
        <v>0</v>
      </c>
      <c r="Q40" s="555">
        <v>0</v>
      </c>
      <c r="R40" s="556">
        <v>0</v>
      </c>
      <c r="S40" s="554">
        <v>316.91999999999996</v>
      </c>
      <c r="T40" s="555">
        <v>25</v>
      </c>
      <c r="U40" s="555">
        <v>1516.5</v>
      </c>
      <c r="V40" s="556">
        <v>1858.42</v>
      </c>
      <c r="W40" s="557">
        <f t="shared" si="1"/>
        <v>338.29999999999995</v>
      </c>
      <c r="X40" s="558">
        <f t="shared" si="2"/>
        <v>25</v>
      </c>
      <c r="Y40" s="558">
        <f t="shared" si="3"/>
        <v>1516.5</v>
      </c>
      <c r="Z40" s="559">
        <f t="shared" si="3"/>
        <v>1879.8000000000002</v>
      </c>
    </row>
    <row r="41" spans="1:26" ht="18" customHeight="1" x14ac:dyDescent="0.25">
      <c r="A41" s="863"/>
      <c r="B41" s="553" t="s">
        <v>43</v>
      </c>
      <c r="C41" s="554">
        <v>20</v>
      </c>
      <c r="D41" s="555">
        <v>0</v>
      </c>
      <c r="E41" s="555">
        <v>0</v>
      </c>
      <c r="F41" s="556">
        <v>20</v>
      </c>
      <c r="G41" s="554">
        <v>0</v>
      </c>
      <c r="H41" s="555">
        <v>0</v>
      </c>
      <c r="I41" s="555">
        <v>0</v>
      </c>
      <c r="J41" s="556">
        <v>0</v>
      </c>
      <c r="K41" s="554">
        <v>34.5</v>
      </c>
      <c r="L41" s="555">
        <v>5</v>
      </c>
      <c r="M41" s="555">
        <v>53.5</v>
      </c>
      <c r="N41" s="556">
        <v>93</v>
      </c>
      <c r="O41" s="554">
        <v>0</v>
      </c>
      <c r="P41" s="555">
        <v>0</v>
      </c>
      <c r="Q41" s="555">
        <v>0</v>
      </c>
      <c r="R41" s="556">
        <v>0</v>
      </c>
      <c r="S41" s="554">
        <v>4420.4000000000005</v>
      </c>
      <c r="T41" s="555">
        <v>2447</v>
      </c>
      <c r="U41" s="555">
        <v>24931.9</v>
      </c>
      <c r="V41" s="556">
        <v>31799.300000000003</v>
      </c>
      <c r="W41" s="557">
        <f t="shared" si="1"/>
        <v>4474.9000000000005</v>
      </c>
      <c r="X41" s="558">
        <f t="shared" si="2"/>
        <v>2452</v>
      </c>
      <c r="Y41" s="558">
        <f t="shared" si="3"/>
        <v>24985.4</v>
      </c>
      <c r="Z41" s="559">
        <f t="shared" si="3"/>
        <v>31912.300000000003</v>
      </c>
    </row>
    <row r="42" spans="1:26" ht="18" customHeight="1" x14ac:dyDescent="0.25">
      <c r="A42" s="863"/>
      <c r="B42" s="553" t="s">
        <v>44</v>
      </c>
      <c r="C42" s="554">
        <v>6</v>
      </c>
      <c r="D42" s="555">
        <v>0</v>
      </c>
      <c r="E42" s="555">
        <v>5</v>
      </c>
      <c r="F42" s="556">
        <v>11</v>
      </c>
      <c r="G42" s="554">
        <v>0</v>
      </c>
      <c r="H42" s="555">
        <v>0</v>
      </c>
      <c r="I42" s="555">
        <v>0</v>
      </c>
      <c r="J42" s="556">
        <v>0</v>
      </c>
      <c r="K42" s="554">
        <v>206</v>
      </c>
      <c r="L42" s="555">
        <v>80</v>
      </c>
      <c r="M42" s="555">
        <v>387.83000000000004</v>
      </c>
      <c r="N42" s="556">
        <v>673.83</v>
      </c>
      <c r="O42" s="554">
        <v>0</v>
      </c>
      <c r="P42" s="555">
        <v>0</v>
      </c>
      <c r="Q42" s="555">
        <v>0</v>
      </c>
      <c r="R42" s="556">
        <v>0</v>
      </c>
      <c r="S42" s="554">
        <v>6016.2000000000007</v>
      </c>
      <c r="T42" s="555">
        <v>520</v>
      </c>
      <c r="U42" s="555">
        <v>12013.9</v>
      </c>
      <c r="V42" s="556">
        <v>18550.099999999999</v>
      </c>
      <c r="W42" s="557">
        <f t="shared" si="1"/>
        <v>6228.2000000000007</v>
      </c>
      <c r="X42" s="558">
        <f t="shared" si="2"/>
        <v>600</v>
      </c>
      <c r="Y42" s="558">
        <f t="shared" si="3"/>
        <v>12406.73</v>
      </c>
      <c r="Z42" s="559">
        <f t="shared" si="3"/>
        <v>19234.93</v>
      </c>
    </row>
    <row r="43" spans="1:26" ht="18" customHeight="1" x14ac:dyDescent="0.25">
      <c r="A43" s="863"/>
      <c r="B43" s="553" t="s">
        <v>45</v>
      </c>
      <c r="C43" s="554">
        <v>0</v>
      </c>
      <c r="D43" s="555">
        <v>0</v>
      </c>
      <c r="E43" s="555">
        <v>0</v>
      </c>
      <c r="F43" s="556">
        <v>0</v>
      </c>
      <c r="G43" s="554">
        <v>0</v>
      </c>
      <c r="H43" s="555">
        <v>0</v>
      </c>
      <c r="I43" s="555">
        <v>0</v>
      </c>
      <c r="J43" s="556">
        <v>0</v>
      </c>
      <c r="K43" s="554">
        <v>66</v>
      </c>
      <c r="L43" s="555">
        <v>0</v>
      </c>
      <c r="M43" s="555">
        <v>218.5</v>
      </c>
      <c r="N43" s="556">
        <v>284.5</v>
      </c>
      <c r="O43" s="554">
        <v>0</v>
      </c>
      <c r="P43" s="555">
        <v>0</v>
      </c>
      <c r="Q43" s="555">
        <v>0</v>
      </c>
      <c r="R43" s="556">
        <v>0</v>
      </c>
      <c r="S43" s="554">
        <v>2461.4799999999996</v>
      </c>
      <c r="T43" s="555">
        <v>0</v>
      </c>
      <c r="U43" s="555">
        <v>2623.48</v>
      </c>
      <c r="V43" s="556">
        <v>5084.9599999999991</v>
      </c>
      <c r="W43" s="557">
        <f t="shared" si="1"/>
        <v>2527.4799999999996</v>
      </c>
      <c r="X43" s="558">
        <f t="shared" si="2"/>
        <v>0</v>
      </c>
      <c r="Y43" s="558">
        <f t="shared" si="3"/>
        <v>2841.98</v>
      </c>
      <c r="Z43" s="559">
        <f t="shared" si="3"/>
        <v>5369.4599999999991</v>
      </c>
    </row>
    <row r="44" spans="1:26" ht="18" customHeight="1" x14ac:dyDescent="0.25">
      <c r="A44" s="863"/>
      <c r="B44" s="553" t="s">
        <v>46</v>
      </c>
      <c r="C44" s="554">
        <v>0</v>
      </c>
      <c r="D44" s="555">
        <v>0</v>
      </c>
      <c r="E44" s="555">
        <v>0</v>
      </c>
      <c r="F44" s="556">
        <v>0</v>
      </c>
      <c r="G44" s="554">
        <v>0</v>
      </c>
      <c r="H44" s="555">
        <v>0</v>
      </c>
      <c r="I44" s="555">
        <v>0</v>
      </c>
      <c r="J44" s="556">
        <v>0</v>
      </c>
      <c r="K44" s="554">
        <v>27.5</v>
      </c>
      <c r="L44" s="555">
        <v>0</v>
      </c>
      <c r="M44" s="555">
        <v>2.5</v>
      </c>
      <c r="N44" s="556">
        <v>30</v>
      </c>
      <c r="O44" s="554">
        <v>0</v>
      </c>
      <c r="P44" s="555">
        <v>0</v>
      </c>
      <c r="Q44" s="555">
        <v>0</v>
      </c>
      <c r="R44" s="556">
        <v>0</v>
      </c>
      <c r="S44" s="554">
        <v>112.5</v>
      </c>
      <c r="T44" s="555">
        <v>0</v>
      </c>
      <c r="U44" s="555">
        <v>6.5</v>
      </c>
      <c r="V44" s="556">
        <v>119</v>
      </c>
      <c r="W44" s="557">
        <f t="shared" si="1"/>
        <v>140</v>
      </c>
      <c r="X44" s="558">
        <f t="shared" si="2"/>
        <v>0</v>
      </c>
      <c r="Y44" s="558">
        <f t="shared" si="3"/>
        <v>9</v>
      </c>
      <c r="Z44" s="559">
        <f t="shared" si="3"/>
        <v>149</v>
      </c>
    </row>
    <row r="45" spans="1:26" ht="18" customHeight="1" x14ac:dyDescent="0.25">
      <c r="A45" s="863"/>
      <c r="B45" s="553" t="s">
        <v>47</v>
      </c>
      <c r="C45" s="554">
        <v>0</v>
      </c>
      <c r="D45" s="555">
        <v>0</v>
      </c>
      <c r="E45" s="555">
        <v>0</v>
      </c>
      <c r="F45" s="556">
        <v>0</v>
      </c>
      <c r="G45" s="554">
        <v>0</v>
      </c>
      <c r="H45" s="555">
        <v>0</v>
      </c>
      <c r="I45" s="555">
        <v>0</v>
      </c>
      <c r="J45" s="556">
        <v>0</v>
      </c>
      <c r="K45" s="554">
        <v>0</v>
      </c>
      <c r="L45" s="555">
        <v>0</v>
      </c>
      <c r="M45" s="555">
        <v>0</v>
      </c>
      <c r="N45" s="556">
        <v>0</v>
      </c>
      <c r="O45" s="554">
        <v>0</v>
      </c>
      <c r="P45" s="555">
        <v>0</v>
      </c>
      <c r="Q45" s="555">
        <v>0</v>
      </c>
      <c r="R45" s="556">
        <v>0</v>
      </c>
      <c r="S45" s="554">
        <v>38.5</v>
      </c>
      <c r="T45" s="555">
        <v>0</v>
      </c>
      <c r="U45" s="555">
        <v>7.5</v>
      </c>
      <c r="V45" s="556">
        <v>46</v>
      </c>
      <c r="W45" s="557">
        <f t="shared" si="1"/>
        <v>38.5</v>
      </c>
      <c r="X45" s="558">
        <f t="shared" si="2"/>
        <v>0</v>
      </c>
      <c r="Y45" s="558">
        <f t="shared" si="3"/>
        <v>7.5</v>
      </c>
      <c r="Z45" s="559">
        <f t="shared" si="3"/>
        <v>46</v>
      </c>
    </row>
    <row r="46" spans="1:26" ht="18" customHeight="1" x14ac:dyDescent="0.25">
      <c r="A46" s="863"/>
      <c r="B46" s="553" t="s">
        <v>48</v>
      </c>
      <c r="C46" s="554">
        <v>59</v>
      </c>
      <c r="D46" s="555">
        <v>0</v>
      </c>
      <c r="E46" s="555">
        <v>140</v>
      </c>
      <c r="F46" s="556">
        <v>199</v>
      </c>
      <c r="G46" s="554">
        <v>0</v>
      </c>
      <c r="H46" s="555">
        <v>0</v>
      </c>
      <c r="I46" s="555">
        <v>0</v>
      </c>
      <c r="J46" s="556">
        <v>0</v>
      </c>
      <c r="K46" s="554">
        <v>298.49</v>
      </c>
      <c r="L46" s="555">
        <v>365.87</v>
      </c>
      <c r="M46" s="555">
        <v>1645.6800000000003</v>
      </c>
      <c r="N46" s="556">
        <v>2310.0400000000004</v>
      </c>
      <c r="O46" s="554">
        <v>0</v>
      </c>
      <c r="P46" s="555">
        <v>0</v>
      </c>
      <c r="Q46" s="555">
        <v>0</v>
      </c>
      <c r="R46" s="556">
        <v>0</v>
      </c>
      <c r="S46" s="554">
        <v>3645.0600000000004</v>
      </c>
      <c r="T46" s="555">
        <v>947.63</v>
      </c>
      <c r="U46" s="555">
        <v>11612.810000000001</v>
      </c>
      <c r="V46" s="556">
        <v>16205.500000000002</v>
      </c>
      <c r="W46" s="557">
        <f t="shared" si="1"/>
        <v>4002.55</v>
      </c>
      <c r="X46" s="558">
        <f t="shared" si="2"/>
        <v>1313.5</v>
      </c>
      <c r="Y46" s="558">
        <f t="shared" si="3"/>
        <v>13398.490000000002</v>
      </c>
      <c r="Z46" s="559">
        <f t="shared" si="3"/>
        <v>18714.54</v>
      </c>
    </row>
    <row r="47" spans="1:26" ht="18" customHeight="1" x14ac:dyDescent="0.25">
      <c r="A47" s="863"/>
      <c r="B47" s="553" t="s">
        <v>49</v>
      </c>
      <c r="C47" s="554">
        <v>2.5</v>
      </c>
      <c r="D47" s="555">
        <v>0</v>
      </c>
      <c r="E47" s="555">
        <v>0.5</v>
      </c>
      <c r="F47" s="556">
        <v>3</v>
      </c>
      <c r="G47" s="554">
        <v>0</v>
      </c>
      <c r="H47" s="555">
        <v>0</v>
      </c>
      <c r="I47" s="555">
        <v>0</v>
      </c>
      <c r="J47" s="556">
        <v>0</v>
      </c>
      <c r="K47" s="554">
        <v>49.459999999999994</v>
      </c>
      <c r="L47" s="555">
        <v>0</v>
      </c>
      <c r="M47" s="555">
        <v>83.11</v>
      </c>
      <c r="N47" s="556">
        <v>132.57</v>
      </c>
      <c r="O47" s="554">
        <v>0</v>
      </c>
      <c r="P47" s="555">
        <v>0</v>
      </c>
      <c r="Q47" s="555">
        <v>0</v>
      </c>
      <c r="R47" s="556">
        <v>0</v>
      </c>
      <c r="S47" s="554">
        <v>1523.68</v>
      </c>
      <c r="T47" s="555">
        <v>0</v>
      </c>
      <c r="U47" s="555">
        <v>1934.9099999999999</v>
      </c>
      <c r="V47" s="556">
        <v>3458.59</v>
      </c>
      <c r="W47" s="557">
        <f t="shared" si="1"/>
        <v>1575.64</v>
      </c>
      <c r="X47" s="558">
        <f t="shared" si="2"/>
        <v>0</v>
      </c>
      <c r="Y47" s="558">
        <f t="shared" si="3"/>
        <v>2018.5199999999998</v>
      </c>
      <c r="Z47" s="559">
        <f t="shared" si="3"/>
        <v>3594.1600000000003</v>
      </c>
    </row>
    <row r="48" spans="1:26" ht="18" customHeight="1" thickBot="1" x14ac:dyDescent="0.3">
      <c r="A48" s="864"/>
      <c r="B48" s="553" t="s">
        <v>50</v>
      </c>
      <c r="C48" s="560">
        <v>0</v>
      </c>
      <c r="D48" s="561">
        <v>0</v>
      </c>
      <c r="E48" s="561">
        <v>0</v>
      </c>
      <c r="F48" s="562">
        <v>0</v>
      </c>
      <c r="G48" s="560">
        <v>0</v>
      </c>
      <c r="H48" s="561">
        <v>0</v>
      </c>
      <c r="I48" s="561">
        <v>0</v>
      </c>
      <c r="J48" s="562">
        <v>0</v>
      </c>
      <c r="K48" s="560">
        <v>218.86</v>
      </c>
      <c r="L48" s="561">
        <v>4</v>
      </c>
      <c r="M48" s="561">
        <v>52.7</v>
      </c>
      <c r="N48" s="562">
        <v>275.56</v>
      </c>
      <c r="O48" s="560">
        <v>0</v>
      </c>
      <c r="P48" s="561">
        <v>0</v>
      </c>
      <c r="Q48" s="561">
        <v>0</v>
      </c>
      <c r="R48" s="562">
        <v>0</v>
      </c>
      <c r="S48" s="560">
        <v>1443.74</v>
      </c>
      <c r="T48" s="561">
        <v>1846.85</v>
      </c>
      <c r="U48" s="561">
        <v>13217.050000000001</v>
      </c>
      <c r="V48" s="562">
        <v>16507.64</v>
      </c>
      <c r="W48" s="563">
        <f t="shared" si="1"/>
        <v>1662.6</v>
      </c>
      <c r="X48" s="564">
        <f t="shared" si="2"/>
        <v>1850.85</v>
      </c>
      <c r="Y48" s="564">
        <f t="shared" si="3"/>
        <v>13269.750000000002</v>
      </c>
      <c r="Z48" s="565">
        <f t="shared" si="3"/>
        <v>16783.2</v>
      </c>
    </row>
    <row r="49" spans="1:26" ht="18" customHeight="1" thickBot="1" x14ac:dyDescent="0.3">
      <c r="A49" s="860" t="s">
        <v>51</v>
      </c>
      <c r="B49" s="861"/>
      <c r="C49" s="540">
        <f>SUM(C50:C61)</f>
        <v>38976.53</v>
      </c>
      <c r="D49" s="541">
        <f t="shared" ref="D49:Z49" si="6">SUM(D50:D61)</f>
        <v>23878.6</v>
      </c>
      <c r="E49" s="541">
        <f t="shared" si="6"/>
        <v>20435.28</v>
      </c>
      <c r="F49" s="542">
        <f t="shared" si="6"/>
        <v>83290.41</v>
      </c>
      <c r="G49" s="540">
        <f t="shared" si="6"/>
        <v>161</v>
      </c>
      <c r="H49" s="541">
        <f t="shared" si="6"/>
        <v>1382</v>
      </c>
      <c r="I49" s="541">
        <f t="shared" si="6"/>
        <v>0</v>
      </c>
      <c r="J49" s="542">
        <f t="shared" si="6"/>
        <v>1543</v>
      </c>
      <c r="K49" s="540">
        <f t="shared" si="6"/>
        <v>5172.7</v>
      </c>
      <c r="L49" s="541">
        <f t="shared" si="6"/>
        <v>20</v>
      </c>
      <c r="M49" s="541">
        <f t="shared" si="6"/>
        <v>867.59</v>
      </c>
      <c r="N49" s="542">
        <f t="shared" si="6"/>
        <v>6060.2899999999991</v>
      </c>
      <c r="O49" s="540">
        <f t="shared" si="6"/>
        <v>36139.17</v>
      </c>
      <c r="P49" s="541">
        <f t="shared" si="6"/>
        <v>208.01</v>
      </c>
      <c r="Q49" s="541">
        <f t="shared" si="6"/>
        <v>8416.42</v>
      </c>
      <c r="R49" s="542">
        <f t="shared" si="6"/>
        <v>44763.599999999991</v>
      </c>
      <c r="S49" s="540">
        <f t="shared" si="6"/>
        <v>30984.12</v>
      </c>
      <c r="T49" s="541">
        <f t="shared" si="6"/>
        <v>360.23</v>
      </c>
      <c r="U49" s="541">
        <f t="shared" si="6"/>
        <v>7315.01</v>
      </c>
      <c r="V49" s="542">
        <f t="shared" si="6"/>
        <v>38659.360000000001</v>
      </c>
      <c r="W49" s="543">
        <f t="shared" si="6"/>
        <v>111433.51999999999</v>
      </c>
      <c r="X49" s="544">
        <f t="shared" si="6"/>
        <v>25848.84</v>
      </c>
      <c r="Y49" s="544">
        <f t="shared" si="6"/>
        <v>37034.299999999996</v>
      </c>
      <c r="Z49" s="545">
        <f t="shared" si="6"/>
        <v>174316.66</v>
      </c>
    </row>
    <row r="50" spans="1:26" ht="18" customHeight="1" x14ac:dyDescent="0.25">
      <c r="A50" s="862" t="s">
        <v>52</v>
      </c>
      <c r="B50" s="566" t="s">
        <v>338</v>
      </c>
      <c r="C50" s="567">
        <v>214.46</v>
      </c>
      <c r="D50" s="568">
        <v>0</v>
      </c>
      <c r="E50" s="568">
        <v>23</v>
      </c>
      <c r="F50" s="569">
        <v>237.46</v>
      </c>
      <c r="G50" s="567">
        <v>0</v>
      </c>
      <c r="H50" s="568">
        <v>0</v>
      </c>
      <c r="I50" s="568">
        <v>0</v>
      </c>
      <c r="J50" s="569">
        <v>0</v>
      </c>
      <c r="K50" s="567">
        <v>15</v>
      </c>
      <c r="L50" s="568">
        <v>0</v>
      </c>
      <c r="M50" s="568">
        <v>0</v>
      </c>
      <c r="N50" s="569">
        <v>15</v>
      </c>
      <c r="O50" s="567">
        <v>0</v>
      </c>
      <c r="P50" s="568">
        <v>0</v>
      </c>
      <c r="Q50" s="568">
        <v>0</v>
      </c>
      <c r="R50" s="569">
        <v>0</v>
      </c>
      <c r="S50" s="567">
        <v>0</v>
      </c>
      <c r="T50" s="568">
        <v>0</v>
      </c>
      <c r="U50" s="568">
        <v>0</v>
      </c>
      <c r="V50" s="569">
        <v>0</v>
      </c>
      <c r="W50" s="570">
        <f t="shared" si="1"/>
        <v>229.46</v>
      </c>
      <c r="X50" s="571">
        <f t="shared" si="2"/>
        <v>0</v>
      </c>
      <c r="Y50" s="571">
        <f t="shared" si="3"/>
        <v>23</v>
      </c>
      <c r="Z50" s="572">
        <f t="shared" si="3"/>
        <v>252.46</v>
      </c>
    </row>
    <row r="51" spans="1:26" ht="18" customHeight="1" x14ac:dyDescent="0.25">
      <c r="A51" s="863"/>
      <c r="B51" s="553" t="s">
        <v>52</v>
      </c>
      <c r="C51" s="554">
        <v>37</v>
      </c>
      <c r="D51" s="555">
        <v>0</v>
      </c>
      <c r="E51" s="555">
        <v>6</v>
      </c>
      <c r="F51" s="556">
        <v>43</v>
      </c>
      <c r="G51" s="554">
        <v>0</v>
      </c>
      <c r="H51" s="555">
        <v>0</v>
      </c>
      <c r="I51" s="555">
        <v>0</v>
      </c>
      <c r="J51" s="556">
        <v>0</v>
      </c>
      <c r="K51" s="554">
        <v>12.25</v>
      </c>
      <c r="L51" s="555">
        <v>0</v>
      </c>
      <c r="M51" s="555">
        <v>0</v>
      </c>
      <c r="N51" s="556">
        <v>12.25</v>
      </c>
      <c r="O51" s="554">
        <v>0</v>
      </c>
      <c r="P51" s="555">
        <v>0</v>
      </c>
      <c r="Q51" s="555">
        <v>0</v>
      </c>
      <c r="R51" s="556">
        <v>0</v>
      </c>
      <c r="S51" s="554">
        <v>0</v>
      </c>
      <c r="T51" s="555">
        <v>0</v>
      </c>
      <c r="U51" s="555">
        <v>0</v>
      </c>
      <c r="V51" s="556">
        <v>0</v>
      </c>
      <c r="W51" s="557">
        <f t="shared" si="1"/>
        <v>49.25</v>
      </c>
      <c r="X51" s="558">
        <f t="shared" si="2"/>
        <v>0</v>
      </c>
      <c r="Y51" s="558">
        <f t="shared" si="3"/>
        <v>6</v>
      </c>
      <c r="Z51" s="559">
        <f t="shared" si="3"/>
        <v>55.25</v>
      </c>
    </row>
    <row r="52" spans="1:26" ht="18" customHeight="1" x14ac:dyDescent="0.25">
      <c r="A52" s="863"/>
      <c r="B52" s="553" t="s">
        <v>54</v>
      </c>
      <c r="C52" s="554">
        <v>8228.52</v>
      </c>
      <c r="D52" s="555">
        <v>3.6</v>
      </c>
      <c r="E52" s="555">
        <v>2402.34</v>
      </c>
      <c r="F52" s="556">
        <v>10634.460000000001</v>
      </c>
      <c r="G52" s="554">
        <v>0</v>
      </c>
      <c r="H52" s="555">
        <v>0</v>
      </c>
      <c r="I52" s="555">
        <v>0</v>
      </c>
      <c r="J52" s="556">
        <v>0</v>
      </c>
      <c r="K52" s="554">
        <v>170</v>
      </c>
      <c r="L52" s="555">
        <v>0</v>
      </c>
      <c r="M52" s="555">
        <v>100</v>
      </c>
      <c r="N52" s="556">
        <v>270</v>
      </c>
      <c r="O52" s="554">
        <v>15283.43</v>
      </c>
      <c r="P52" s="555">
        <v>15</v>
      </c>
      <c r="Q52" s="555">
        <v>3473.34</v>
      </c>
      <c r="R52" s="556">
        <v>18771.77</v>
      </c>
      <c r="S52" s="554">
        <v>4861.3899999999994</v>
      </c>
      <c r="T52" s="555">
        <v>25</v>
      </c>
      <c r="U52" s="555">
        <v>1087</v>
      </c>
      <c r="V52" s="556">
        <v>5973.3899999999994</v>
      </c>
      <c r="W52" s="557">
        <f t="shared" si="1"/>
        <v>28543.34</v>
      </c>
      <c r="X52" s="558">
        <f t="shared" si="2"/>
        <v>43.6</v>
      </c>
      <c r="Y52" s="558">
        <f t="shared" si="3"/>
        <v>7062.68</v>
      </c>
      <c r="Z52" s="559">
        <f t="shared" si="3"/>
        <v>35649.620000000003</v>
      </c>
    </row>
    <row r="53" spans="1:26" ht="18" customHeight="1" x14ac:dyDescent="0.25">
      <c r="A53" s="863"/>
      <c r="B53" s="553" t="s">
        <v>339</v>
      </c>
      <c r="C53" s="554">
        <v>4097.8</v>
      </c>
      <c r="D53" s="555">
        <v>5</v>
      </c>
      <c r="E53" s="555">
        <v>553.54</v>
      </c>
      <c r="F53" s="556">
        <v>4656.34</v>
      </c>
      <c r="G53" s="554">
        <v>0</v>
      </c>
      <c r="H53" s="555">
        <v>0</v>
      </c>
      <c r="I53" s="555">
        <v>0</v>
      </c>
      <c r="J53" s="556">
        <v>0</v>
      </c>
      <c r="K53" s="554">
        <v>0</v>
      </c>
      <c r="L53" s="555">
        <v>0</v>
      </c>
      <c r="M53" s="555">
        <v>0</v>
      </c>
      <c r="N53" s="556">
        <v>0</v>
      </c>
      <c r="O53" s="554">
        <v>9134.69</v>
      </c>
      <c r="P53" s="555">
        <v>0</v>
      </c>
      <c r="Q53" s="555">
        <v>1030</v>
      </c>
      <c r="R53" s="556">
        <v>10164.69</v>
      </c>
      <c r="S53" s="554">
        <v>7568.99</v>
      </c>
      <c r="T53" s="555">
        <v>200</v>
      </c>
      <c r="U53" s="555">
        <v>2572.11</v>
      </c>
      <c r="V53" s="556">
        <v>10341.1</v>
      </c>
      <c r="W53" s="557">
        <f t="shared" si="1"/>
        <v>20801.480000000003</v>
      </c>
      <c r="X53" s="558">
        <f t="shared" si="2"/>
        <v>205</v>
      </c>
      <c r="Y53" s="558">
        <f t="shared" si="3"/>
        <v>4155.6499999999996</v>
      </c>
      <c r="Z53" s="559">
        <f t="shared" si="3"/>
        <v>25162.13</v>
      </c>
    </row>
    <row r="54" spans="1:26" ht="18" customHeight="1" x14ac:dyDescent="0.25">
      <c r="A54" s="863"/>
      <c r="B54" s="553" t="s">
        <v>56</v>
      </c>
      <c r="C54" s="554">
        <v>4915.26</v>
      </c>
      <c r="D54" s="555">
        <v>0</v>
      </c>
      <c r="E54" s="555">
        <v>22.5</v>
      </c>
      <c r="F54" s="556">
        <v>4937.76</v>
      </c>
      <c r="G54" s="554">
        <v>0</v>
      </c>
      <c r="H54" s="555">
        <v>0</v>
      </c>
      <c r="I54" s="555">
        <v>0</v>
      </c>
      <c r="J54" s="556">
        <v>0</v>
      </c>
      <c r="K54" s="554">
        <v>636.29999999999995</v>
      </c>
      <c r="L54" s="555">
        <v>0</v>
      </c>
      <c r="M54" s="555">
        <v>204.34</v>
      </c>
      <c r="N54" s="556">
        <v>840.64</v>
      </c>
      <c r="O54" s="554">
        <v>0</v>
      </c>
      <c r="P54" s="555">
        <v>0</v>
      </c>
      <c r="Q54" s="555">
        <v>0</v>
      </c>
      <c r="R54" s="556">
        <v>0</v>
      </c>
      <c r="S54" s="554">
        <v>178.18</v>
      </c>
      <c r="T54" s="555">
        <v>43.23</v>
      </c>
      <c r="U54" s="555">
        <v>0</v>
      </c>
      <c r="V54" s="556">
        <v>221.41</v>
      </c>
      <c r="W54" s="557">
        <f t="shared" si="1"/>
        <v>5729.7400000000007</v>
      </c>
      <c r="X54" s="558">
        <f t="shared" si="2"/>
        <v>43.23</v>
      </c>
      <c r="Y54" s="558">
        <f t="shared" si="3"/>
        <v>226.84</v>
      </c>
      <c r="Z54" s="559">
        <f t="shared" si="3"/>
        <v>5999.81</v>
      </c>
    </row>
    <row r="55" spans="1:26" ht="18" customHeight="1" x14ac:dyDescent="0.25">
      <c r="A55" s="863"/>
      <c r="B55" s="553" t="s">
        <v>57</v>
      </c>
      <c r="C55" s="554">
        <v>7901</v>
      </c>
      <c r="D55" s="555">
        <v>1805</v>
      </c>
      <c r="E55" s="555">
        <v>6510</v>
      </c>
      <c r="F55" s="556">
        <v>16216</v>
      </c>
      <c r="G55" s="554">
        <v>0</v>
      </c>
      <c r="H55" s="555">
        <v>0</v>
      </c>
      <c r="I55" s="555">
        <v>0</v>
      </c>
      <c r="J55" s="556">
        <v>0</v>
      </c>
      <c r="K55" s="554">
        <v>2508.75</v>
      </c>
      <c r="L55" s="555">
        <v>0</v>
      </c>
      <c r="M55" s="555">
        <v>358.25</v>
      </c>
      <c r="N55" s="556">
        <v>2867</v>
      </c>
      <c r="O55" s="554">
        <v>0</v>
      </c>
      <c r="P55" s="555">
        <v>0</v>
      </c>
      <c r="Q55" s="555">
        <v>0</v>
      </c>
      <c r="R55" s="556">
        <v>0</v>
      </c>
      <c r="S55" s="554">
        <v>1356.5</v>
      </c>
      <c r="T55" s="555">
        <v>0</v>
      </c>
      <c r="U55" s="555">
        <v>370</v>
      </c>
      <c r="V55" s="556">
        <v>1726.5</v>
      </c>
      <c r="W55" s="557">
        <f t="shared" si="1"/>
        <v>11766.25</v>
      </c>
      <c r="X55" s="558">
        <f t="shared" si="2"/>
        <v>1805</v>
      </c>
      <c r="Y55" s="558">
        <f t="shared" si="3"/>
        <v>7238.25</v>
      </c>
      <c r="Z55" s="559">
        <f t="shared" si="3"/>
        <v>20809.5</v>
      </c>
    </row>
    <row r="56" spans="1:26" ht="18" customHeight="1" x14ac:dyDescent="0.25">
      <c r="A56" s="863"/>
      <c r="B56" s="553" t="s">
        <v>58</v>
      </c>
      <c r="C56" s="554">
        <v>153</v>
      </c>
      <c r="D56" s="555">
        <v>0</v>
      </c>
      <c r="E56" s="555">
        <v>10</v>
      </c>
      <c r="F56" s="556">
        <v>163</v>
      </c>
      <c r="G56" s="554">
        <v>161</v>
      </c>
      <c r="H56" s="555">
        <v>0</v>
      </c>
      <c r="I56" s="555">
        <v>0</v>
      </c>
      <c r="J56" s="556">
        <v>161</v>
      </c>
      <c r="K56" s="554">
        <v>600</v>
      </c>
      <c r="L56" s="555">
        <v>0</v>
      </c>
      <c r="M56" s="555">
        <v>0</v>
      </c>
      <c r="N56" s="556">
        <v>600</v>
      </c>
      <c r="O56" s="554">
        <v>552.64</v>
      </c>
      <c r="P56" s="555">
        <v>0</v>
      </c>
      <c r="Q56" s="555">
        <v>0</v>
      </c>
      <c r="R56" s="556">
        <v>552.64</v>
      </c>
      <c r="S56" s="554">
        <v>1991</v>
      </c>
      <c r="T56" s="555">
        <v>56</v>
      </c>
      <c r="U56" s="555">
        <v>711.5</v>
      </c>
      <c r="V56" s="556">
        <v>2758.5</v>
      </c>
      <c r="W56" s="557">
        <f t="shared" si="1"/>
        <v>3457.64</v>
      </c>
      <c r="X56" s="558">
        <f t="shared" si="2"/>
        <v>56</v>
      </c>
      <c r="Y56" s="558">
        <f t="shared" si="3"/>
        <v>721.5</v>
      </c>
      <c r="Z56" s="559">
        <f t="shared" si="3"/>
        <v>4235.1399999999994</v>
      </c>
    </row>
    <row r="57" spans="1:26" ht="18" customHeight="1" x14ac:dyDescent="0.25">
      <c r="A57" s="863"/>
      <c r="B57" s="553" t="s">
        <v>59</v>
      </c>
      <c r="C57" s="554">
        <v>266.09000000000003</v>
      </c>
      <c r="D57" s="555">
        <v>22065</v>
      </c>
      <c r="E57" s="555">
        <v>6385.75</v>
      </c>
      <c r="F57" s="556">
        <v>28716.84</v>
      </c>
      <c r="G57" s="554">
        <v>0</v>
      </c>
      <c r="H57" s="555">
        <v>1382</v>
      </c>
      <c r="I57" s="555">
        <v>0</v>
      </c>
      <c r="J57" s="556">
        <v>1382</v>
      </c>
      <c r="K57" s="554">
        <v>180</v>
      </c>
      <c r="L57" s="555">
        <v>20</v>
      </c>
      <c r="M57" s="555">
        <v>0</v>
      </c>
      <c r="N57" s="556">
        <v>200</v>
      </c>
      <c r="O57" s="554">
        <v>0</v>
      </c>
      <c r="P57" s="555">
        <v>0</v>
      </c>
      <c r="Q57" s="555">
        <v>0</v>
      </c>
      <c r="R57" s="556">
        <v>0</v>
      </c>
      <c r="S57" s="554">
        <v>0</v>
      </c>
      <c r="T57" s="555">
        <v>0</v>
      </c>
      <c r="U57" s="555">
        <v>0</v>
      </c>
      <c r="V57" s="556">
        <v>0</v>
      </c>
      <c r="W57" s="557">
        <f t="shared" si="1"/>
        <v>446.09000000000003</v>
      </c>
      <c r="X57" s="558">
        <f t="shared" si="2"/>
        <v>23467</v>
      </c>
      <c r="Y57" s="558">
        <f t="shared" si="3"/>
        <v>6385.75</v>
      </c>
      <c r="Z57" s="559">
        <f t="shared" si="3"/>
        <v>30298.84</v>
      </c>
    </row>
    <row r="58" spans="1:26" ht="18" customHeight="1" x14ac:dyDescent="0.25">
      <c r="A58" s="863"/>
      <c r="B58" s="553" t="s">
        <v>60</v>
      </c>
      <c r="C58" s="554">
        <v>1244.3</v>
      </c>
      <c r="D58" s="555">
        <v>0</v>
      </c>
      <c r="E58" s="555">
        <v>34</v>
      </c>
      <c r="F58" s="556">
        <v>1278.3</v>
      </c>
      <c r="G58" s="554">
        <v>0</v>
      </c>
      <c r="H58" s="555">
        <v>0</v>
      </c>
      <c r="I58" s="555">
        <v>0</v>
      </c>
      <c r="J58" s="556">
        <v>0</v>
      </c>
      <c r="K58" s="554">
        <v>80</v>
      </c>
      <c r="L58" s="555">
        <v>0</v>
      </c>
      <c r="M58" s="555">
        <v>0</v>
      </c>
      <c r="N58" s="556">
        <v>80</v>
      </c>
      <c r="O58" s="554">
        <v>7776.6399999999994</v>
      </c>
      <c r="P58" s="555">
        <v>0</v>
      </c>
      <c r="Q58" s="555">
        <v>2743.8</v>
      </c>
      <c r="R58" s="556">
        <v>10520.439999999999</v>
      </c>
      <c r="S58" s="554">
        <v>5503.2</v>
      </c>
      <c r="T58" s="555">
        <v>21</v>
      </c>
      <c r="U58" s="555">
        <v>881.5</v>
      </c>
      <c r="V58" s="556">
        <v>6405.7</v>
      </c>
      <c r="W58" s="557">
        <f t="shared" si="1"/>
        <v>14604.14</v>
      </c>
      <c r="X58" s="558">
        <f t="shared" si="2"/>
        <v>21</v>
      </c>
      <c r="Y58" s="558">
        <f t="shared" si="3"/>
        <v>3659.3</v>
      </c>
      <c r="Z58" s="559">
        <f t="shared" si="3"/>
        <v>18284.439999999999</v>
      </c>
    </row>
    <row r="59" spans="1:26" ht="18" customHeight="1" x14ac:dyDescent="0.25">
      <c r="A59" s="863"/>
      <c r="B59" s="553" t="s">
        <v>61</v>
      </c>
      <c r="C59" s="554">
        <v>963.6</v>
      </c>
      <c r="D59" s="555">
        <v>0</v>
      </c>
      <c r="E59" s="555">
        <v>57.65</v>
      </c>
      <c r="F59" s="556">
        <v>1021.25</v>
      </c>
      <c r="G59" s="554">
        <v>0</v>
      </c>
      <c r="H59" s="555">
        <v>0</v>
      </c>
      <c r="I59" s="555">
        <v>0</v>
      </c>
      <c r="J59" s="556">
        <v>0</v>
      </c>
      <c r="K59" s="554">
        <v>230.4</v>
      </c>
      <c r="L59" s="555">
        <v>0</v>
      </c>
      <c r="M59" s="555">
        <v>85</v>
      </c>
      <c r="N59" s="556">
        <v>315.39999999999998</v>
      </c>
      <c r="O59" s="554">
        <v>3391.77</v>
      </c>
      <c r="P59" s="555">
        <v>193.01</v>
      </c>
      <c r="Q59" s="555">
        <v>1169.28</v>
      </c>
      <c r="R59" s="556">
        <v>4754.0599999999995</v>
      </c>
      <c r="S59" s="554">
        <v>9204.86</v>
      </c>
      <c r="T59" s="555">
        <v>15</v>
      </c>
      <c r="U59" s="555">
        <v>1692.9</v>
      </c>
      <c r="V59" s="556">
        <v>10912.76</v>
      </c>
      <c r="W59" s="557">
        <f t="shared" si="1"/>
        <v>13790.630000000001</v>
      </c>
      <c r="X59" s="558">
        <f t="shared" si="2"/>
        <v>208.01</v>
      </c>
      <c r="Y59" s="558">
        <f t="shared" si="3"/>
        <v>3004.83</v>
      </c>
      <c r="Z59" s="559">
        <f t="shared" si="3"/>
        <v>17003.47</v>
      </c>
    </row>
    <row r="60" spans="1:26" ht="18" customHeight="1" x14ac:dyDescent="0.25">
      <c r="A60" s="863"/>
      <c r="B60" s="553" t="s">
        <v>62</v>
      </c>
      <c r="C60" s="554">
        <v>1558.5</v>
      </c>
      <c r="D60" s="555">
        <v>0</v>
      </c>
      <c r="E60" s="555">
        <v>5.5</v>
      </c>
      <c r="F60" s="556">
        <v>1564</v>
      </c>
      <c r="G60" s="554">
        <v>0</v>
      </c>
      <c r="H60" s="555">
        <v>0</v>
      </c>
      <c r="I60" s="555">
        <v>0</v>
      </c>
      <c r="J60" s="556">
        <v>0</v>
      </c>
      <c r="K60" s="554">
        <v>0</v>
      </c>
      <c r="L60" s="555">
        <v>0</v>
      </c>
      <c r="M60" s="555">
        <v>0</v>
      </c>
      <c r="N60" s="556">
        <v>0</v>
      </c>
      <c r="O60" s="554">
        <v>0</v>
      </c>
      <c r="P60" s="555">
        <v>0</v>
      </c>
      <c r="Q60" s="555">
        <v>0</v>
      </c>
      <c r="R60" s="556">
        <v>0</v>
      </c>
      <c r="S60" s="554">
        <v>0</v>
      </c>
      <c r="T60" s="555">
        <v>0</v>
      </c>
      <c r="U60" s="555">
        <v>0</v>
      </c>
      <c r="V60" s="556">
        <v>0</v>
      </c>
      <c r="W60" s="557">
        <f t="shared" si="1"/>
        <v>1558.5</v>
      </c>
      <c r="X60" s="558">
        <f t="shared" si="2"/>
        <v>0</v>
      </c>
      <c r="Y60" s="558">
        <f t="shared" si="3"/>
        <v>5.5</v>
      </c>
      <c r="Z60" s="559">
        <f t="shared" si="3"/>
        <v>1564</v>
      </c>
    </row>
    <row r="61" spans="1:26" ht="18" customHeight="1" thickBot="1" x14ac:dyDescent="0.3">
      <c r="A61" s="864"/>
      <c r="B61" s="573" t="s">
        <v>63</v>
      </c>
      <c r="C61" s="560">
        <v>9397</v>
      </c>
      <c r="D61" s="561">
        <v>0</v>
      </c>
      <c r="E61" s="561">
        <v>4425</v>
      </c>
      <c r="F61" s="562">
        <v>13822</v>
      </c>
      <c r="G61" s="560">
        <v>0</v>
      </c>
      <c r="H61" s="561">
        <v>0</v>
      </c>
      <c r="I61" s="561">
        <v>0</v>
      </c>
      <c r="J61" s="562">
        <v>0</v>
      </c>
      <c r="K61" s="560">
        <v>740</v>
      </c>
      <c r="L61" s="561">
        <v>0</v>
      </c>
      <c r="M61" s="561">
        <v>120</v>
      </c>
      <c r="N61" s="562">
        <v>860</v>
      </c>
      <c r="O61" s="560">
        <v>0</v>
      </c>
      <c r="P61" s="561">
        <v>0</v>
      </c>
      <c r="Q61" s="561">
        <v>0</v>
      </c>
      <c r="R61" s="562">
        <v>0</v>
      </c>
      <c r="S61" s="560">
        <v>320</v>
      </c>
      <c r="T61" s="561">
        <v>0</v>
      </c>
      <c r="U61" s="561">
        <v>0</v>
      </c>
      <c r="V61" s="562">
        <v>320</v>
      </c>
      <c r="W61" s="563">
        <f t="shared" si="1"/>
        <v>10457</v>
      </c>
      <c r="X61" s="564">
        <f t="shared" si="2"/>
        <v>0</v>
      </c>
      <c r="Y61" s="564">
        <f t="shared" si="3"/>
        <v>4545</v>
      </c>
      <c r="Z61" s="565">
        <f t="shared" si="3"/>
        <v>15002</v>
      </c>
    </row>
    <row r="62" spans="1:26" ht="18" customHeight="1" thickBot="1" x14ac:dyDescent="0.3">
      <c r="A62" s="860" t="s">
        <v>64</v>
      </c>
      <c r="B62" s="861"/>
      <c r="C62" s="540">
        <f>SUM(C63:C68)</f>
        <v>7202.47</v>
      </c>
      <c r="D62" s="541">
        <f t="shared" ref="D62:Z62" si="7">SUM(D63:D68)</f>
        <v>155</v>
      </c>
      <c r="E62" s="541">
        <f t="shared" si="7"/>
        <v>842</v>
      </c>
      <c r="F62" s="542">
        <f t="shared" si="7"/>
        <v>8199.4700000000012</v>
      </c>
      <c r="G62" s="540">
        <f t="shared" si="7"/>
        <v>0</v>
      </c>
      <c r="H62" s="541">
        <f t="shared" si="7"/>
        <v>0</v>
      </c>
      <c r="I62" s="541">
        <f t="shared" si="7"/>
        <v>0</v>
      </c>
      <c r="J62" s="542">
        <f t="shared" si="7"/>
        <v>0</v>
      </c>
      <c r="K62" s="540">
        <f t="shared" si="7"/>
        <v>3832</v>
      </c>
      <c r="L62" s="541">
        <f t="shared" si="7"/>
        <v>0</v>
      </c>
      <c r="M62" s="541">
        <f t="shared" si="7"/>
        <v>638.1</v>
      </c>
      <c r="N62" s="542">
        <f t="shared" si="7"/>
        <v>4470.1000000000004</v>
      </c>
      <c r="O62" s="540">
        <f t="shared" si="7"/>
        <v>0</v>
      </c>
      <c r="P62" s="541">
        <f t="shared" si="7"/>
        <v>0</v>
      </c>
      <c r="Q62" s="541">
        <f t="shared" si="7"/>
        <v>0</v>
      </c>
      <c r="R62" s="542">
        <f t="shared" si="7"/>
        <v>0</v>
      </c>
      <c r="S62" s="540">
        <f t="shared" si="7"/>
        <v>15967.6</v>
      </c>
      <c r="T62" s="541">
        <f t="shared" si="7"/>
        <v>250</v>
      </c>
      <c r="U62" s="541">
        <f t="shared" si="7"/>
        <v>1786</v>
      </c>
      <c r="V62" s="542">
        <f t="shared" si="7"/>
        <v>18003.599999999999</v>
      </c>
      <c r="W62" s="543">
        <f t="shared" si="7"/>
        <v>27002.07</v>
      </c>
      <c r="X62" s="544">
        <f t="shared" si="7"/>
        <v>405</v>
      </c>
      <c r="Y62" s="544">
        <f t="shared" si="7"/>
        <v>3266.1</v>
      </c>
      <c r="Z62" s="545">
        <f t="shared" si="7"/>
        <v>30673.17</v>
      </c>
    </row>
    <row r="63" spans="1:26" ht="18" customHeight="1" x14ac:dyDescent="0.25">
      <c r="A63" s="869" t="s">
        <v>65</v>
      </c>
      <c r="B63" s="553" t="s">
        <v>66</v>
      </c>
      <c r="C63" s="567">
        <v>48.75</v>
      </c>
      <c r="D63" s="568">
        <v>0</v>
      </c>
      <c r="E63" s="568">
        <v>10</v>
      </c>
      <c r="F63" s="569">
        <v>58.75</v>
      </c>
      <c r="G63" s="567">
        <v>0</v>
      </c>
      <c r="H63" s="568">
        <v>0</v>
      </c>
      <c r="I63" s="568">
        <v>0</v>
      </c>
      <c r="J63" s="569">
        <v>0</v>
      </c>
      <c r="K63" s="567">
        <v>230</v>
      </c>
      <c r="L63" s="568">
        <v>0</v>
      </c>
      <c r="M63" s="568">
        <v>30</v>
      </c>
      <c r="N63" s="569">
        <v>260</v>
      </c>
      <c r="O63" s="567">
        <v>0</v>
      </c>
      <c r="P63" s="568">
        <v>0</v>
      </c>
      <c r="Q63" s="568">
        <v>0</v>
      </c>
      <c r="R63" s="569">
        <v>0</v>
      </c>
      <c r="S63" s="567">
        <v>5570</v>
      </c>
      <c r="T63" s="568">
        <v>0</v>
      </c>
      <c r="U63" s="568">
        <v>555</v>
      </c>
      <c r="V63" s="569">
        <v>6125</v>
      </c>
      <c r="W63" s="570">
        <f t="shared" si="1"/>
        <v>5848.75</v>
      </c>
      <c r="X63" s="571">
        <f t="shared" si="2"/>
        <v>0</v>
      </c>
      <c r="Y63" s="571">
        <f t="shared" si="3"/>
        <v>595</v>
      </c>
      <c r="Z63" s="572">
        <f t="shared" si="3"/>
        <v>6443.75</v>
      </c>
    </row>
    <row r="64" spans="1:26" ht="18" customHeight="1" x14ac:dyDescent="0.25">
      <c r="A64" s="870"/>
      <c r="B64" s="553" t="s">
        <v>65</v>
      </c>
      <c r="C64" s="554">
        <v>30</v>
      </c>
      <c r="D64" s="555">
        <v>0</v>
      </c>
      <c r="E64" s="555">
        <v>4</v>
      </c>
      <c r="F64" s="556">
        <v>34</v>
      </c>
      <c r="G64" s="554">
        <v>0</v>
      </c>
      <c r="H64" s="555">
        <v>0</v>
      </c>
      <c r="I64" s="555">
        <v>0</v>
      </c>
      <c r="J64" s="556">
        <v>0</v>
      </c>
      <c r="K64" s="554">
        <v>26</v>
      </c>
      <c r="L64" s="555">
        <v>0</v>
      </c>
      <c r="M64" s="555">
        <v>0</v>
      </c>
      <c r="N64" s="556">
        <v>26</v>
      </c>
      <c r="O64" s="554">
        <v>0</v>
      </c>
      <c r="P64" s="555">
        <v>0</v>
      </c>
      <c r="Q64" s="555">
        <v>0</v>
      </c>
      <c r="R64" s="556">
        <v>0</v>
      </c>
      <c r="S64" s="554">
        <v>767</v>
      </c>
      <c r="T64" s="555">
        <v>0</v>
      </c>
      <c r="U64" s="555">
        <v>138</v>
      </c>
      <c r="V64" s="556">
        <v>905</v>
      </c>
      <c r="W64" s="557">
        <f t="shared" si="1"/>
        <v>823</v>
      </c>
      <c r="X64" s="558">
        <f t="shared" si="2"/>
        <v>0</v>
      </c>
      <c r="Y64" s="558">
        <f t="shared" si="3"/>
        <v>142</v>
      </c>
      <c r="Z64" s="559">
        <f t="shared" si="3"/>
        <v>965</v>
      </c>
    </row>
    <row r="65" spans="1:26" ht="18" customHeight="1" x14ac:dyDescent="0.25">
      <c r="A65" s="870"/>
      <c r="B65" s="553" t="s">
        <v>67</v>
      </c>
      <c r="C65" s="554">
        <v>43</v>
      </c>
      <c r="D65" s="555">
        <v>0</v>
      </c>
      <c r="E65" s="555">
        <v>0</v>
      </c>
      <c r="F65" s="556">
        <v>43</v>
      </c>
      <c r="G65" s="554">
        <v>0</v>
      </c>
      <c r="H65" s="555">
        <v>0</v>
      </c>
      <c r="I65" s="555">
        <v>0</v>
      </c>
      <c r="J65" s="556">
        <v>0</v>
      </c>
      <c r="K65" s="554">
        <v>209</v>
      </c>
      <c r="L65" s="555">
        <v>0</v>
      </c>
      <c r="M65" s="555">
        <v>70</v>
      </c>
      <c r="N65" s="556">
        <v>279</v>
      </c>
      <c r="O65" s="554">
        <v>0</v>
      </c>
      <c r="P65" s="555">
        <v>0</v>
      </c>
      <c r="Q65" s="555">
        <v>0</v>
      </c>
      <c r="R65" s="556">
        <v>0</v>
      </c>
      <c r="S65" s="554">
        <v>5241.6000000000004</v>
      </c>
      <c r="T65" s="555">
        <v>50</v>
      </c>
      <c r="U65" s="555">
        <v>322</v>
      </c>
      <c r="V65" s="556">
        <v>5613.6</v>
      </c>
      <c r="W65" s="557">
        <f t="shared" si="1"/>
        <v>5493.6</v>
      </c>
      <c r="X65" s="558">
        <f t="shared" si="2"/>
        <v>50</v>
      </c>
      <c r="Y65" s="558">
        <f t="shared" si="3"/>
        <v>392</v>
      </c>
      <c r="Z65" s="559">
        <f t="shared" si="3"/>
        <v>5935.6</v>
      </c>
    </row>
    <row r="66" spans="1:26" ht="18" customHeight="1" x14ac:dyDescent="0.25">
      <c r="A66" s="870"/>
      <c r="B66" s="553" t="s">
        <v>68</v>
      </c>
      <c r="C66" s="554">
        <v>6639.22</v>
      </c>
      <c r="D66" s="555">
        <v>155</v>
      </c>
      <c r="E66" s="555">
        <v>774.5</v>
      </c>
      <c r="F66" s="556">
        <v>7568.72</v>
      </c>
      <c r="G66" s="554">
        <v>0</v>
      </c>
      <c r="H66" s="555">
        <v>0</v>
      </c>
      <c r="I66" s="555">
        <v>0</v>
      </c>
      <c r="J66" s="556">
        <v>0</v>
      </c>
      <c r="K66" s="554">
        <v>2289</v>
      </c>
      <c r="L66" s="555">
        <v>0</v>
      </c>
      <c r="M66" s="555">
        <v>374.6</v>
      </c>
      <c r="N66" s="556">
        <v>2663.6</v>
      </c>
      <c r="O66" s="554">
        <v>0</v>
      </c>
      <c r="P66" s="555">
        <v>0</v>
      </c>
      <c r="Q66" s="555">
        <v>0</v>
      </c>
      <c r="R66" s="556">
        <v>0</v>
      </c>
      <c r="S66" s="554">
        <v>4349</v>
      </c>
      <c r="T66" s="555">
        <v>200</v>
      </c>
      <c r="U66" s="555">
        <v>753</v>
      </c>
      <c r="V66" s="556">
        <v>5302</v>
      </c>
      <c r="W66" s="557">
        <f t="shared" si="1"/>
        <v>13277.220000000001</v>
      </c>
      <c r="X66" s="558">
        <f t="shared" si="2"/>
        <v>355</v>
      </c>
      <c r="Y66" s="558">
        <f t="shared" si="3"/>
        <v>1902.1</v>
      </c>
      <c r="Z66" s="559">
        <f t="shared" si="3"/>
        <v>15534.32</v>
      </c>
    </row>
    <row r="67" spans="1:26" ht="18" customHeight="1" x14ac:dyDescent="0.25">
      <c r="A67" s="870"/>
      <c r="B67" s="553" t="s">
        <v>69</v>
      </c>
      <c r="C67" s="554">
        <v>222.5</v>
      </c>
      <c r="D67" s="555">
        <v>0</v>
      </c>
      <c r="E67" s="555">
        <v>13.5</v>
      </c>
      <c r="F67" s="556">
        <v>236</v>
      </c>
      <c r="G67" s="554">
        <v>0</v>
      </c>
      <c r="H67" s="555">
        <v>0</v>
      </c>
      <c r="I67" s="555">
        <v>0</v>
      </c>
      <c r="J67" s="556">
        <v>0</v>
      </c>
      <c r="K67" s="554">
        <v>980.5</v>
      </c>
      <c r="L67" s="555">
        <v>0</v>
      </c>
      <c r="M67" s="555">
        <v>152</v>
      </c>
      <c r="N67" s="556">
        <v>1132.5</v>
      </c>
      <c r="O67" s="554">
        <v>0</v>
      </c>
      <c r="P67" s="555">
        <v>0</v>
      </c>
      <c r="Q67" s="555">
        <v>0</v>
      </c>
      <c r="R67" s="556">
        <v>0</v>
      </c>
      <c r="S67" s="554">
        <v>0</v>
      </c>
      <c r="T67" s="555">
        <v>0</v>
      </c>
      <c r="U67" s="555">
        <v>0</v>
      </c>
      <c r="V67" s="556">
        <v>0</v>
      </c>
      <c r="W67" s="557">
        <f t="shared" si="1"/>
        <v>1203</v>
      </c>
      <c r="X67" s="558">
        <f t="shared" si="2"/>
        <v>0</v>
      </c>
      <c r="Y67" s="558">
        <f t="shared" si="3"/>
        <v>165.5</v>
      </c>
      <c r="Z67" s="559">
        <f t="shared" si="3"/>
        <v>1368.5</v>
      </c>
    </row>
    <row r="68" spans="1:26" ht="18" customHeight="1" thickBot="1" x14ac:dyDescent="0.3">
      <c r="A68" s="871"/>
      <c r="B68" s="573" t="s">
        <v>70</v>
      </c>
      <c r="C68" s="560">
        <v>219</v>
      </c>
      <c r="D68" s="561">
        <v>0</v>
      </c>
      <c r="E68" s="561">
        <v>40</v>
      </c>
      <c r="F68" s="562">
        <v>259</v>
      </c>
      <c r="G68" s="560">
        <v>0</v>
      </c>
      <c r="H68" s="561">
        <v>0</v>
      </c>
      <c r="I68" s="561">
        <v>0</v>
      </c>
      <c r="J68" s="562">
        <v>0</v>
      </c>
      <c r="K68" s="560">
        <v>97.5</v>
      </c>
      <c r="L68" s="561">
        <v>0</v>
      </c>
      <c r="M68" s="561">
        <v>11.5</v>
      </c>
      <c r="N68" s="562">
        <v>109</v>
      </c>
      <c r="O68" s="560">
        <v>0</v>
      </c>
      <c r="P68" s="561">
        <v>0</v>
      </c>
      <c r="Q68" s="561">
        <v>0</v>
      </c>
      <c r="R68" s="562">
        <v>0</v>
      </c>
      <c r="S68" s="560">
        <v>40</v>
      </c>
      <c r="T68" s="561">
        <v>0</v>
      </c>
      <c r="U68" s="561">
        <v>18</v>
      </c>
      <c r="V68" s="562">
        <v>58</v>
      </c>
      <c r="W68" s="563">
        <f t="shared" si="1"/>
        <v>356.5</v>
      </c>
      <c r="X68" s="564">
        <f t="shared" si="2"/>
        <v>0</v>
      </c>
      <c r="Y68" s="564">
        <f t="shared" si="3"/>
        <v>69.5</v>
      </c>
      <c r="Z68" s="565">
        <f t="shared" si="3"/>
        <v>426</v>
      </c>
    </row>
    <row r="69" spans="1:26" ht="18" customHeight="1" thickBot="1" x14ac:dyDescent="0.3">
      <c r="A69" s="860" t="s">
        <v>71</v>
      </c>
      <c r="B69" s="861"/>
      <c r="C69" s="540">
        <f>SUM(C70:C82)</f>
        <v>19988.669999999995</v>
      </c>
      <c r="D69" s="541">
        <f t="shared" ref="D69:Z69" si="8">SUM(D70:D82)</f>
        <v>33</v>
      </c>
      <c r="E69" s="541">
        <f t="shared" si="8"/>
        <v>9350.02</v>
      </c>
      <c r="F69" s="542">
        <f t="shared" si="8"/>
        <v>29371.69</v>
      </c>
      <c r="G69" s="540">
        <f t="shared" si="8"/>
        <v>1750</v>
      </c>
      <c r="H69" s="541">
        <f t="shared" si="8"/>
        <v>0</v>
      </c>
      <c r="I69" s="541">
        <f t="shared" si="8"/>
        <v>750</v>
      </c>
      <c r="J69" s="542">
        <f t="shared" si="8"/>
        <v>2500</v>
      </c>
      <c r="K69" s="540">
        <f t="shared" si="8"/>
        <v>4421.1000000000004</v>
      </c>
      <c r="L69" s="541">
        <f t="shared" si="8"/>
        <v>35.5</v>
      </c>
      <c r="M69" s="541">
        <f t="shared" si="8"/>
        <v>1693.8</v>
      </c>
      <c r="N69" s="542">
        <f t="shared" si="8"/>
        <v>6150.4</v>
      </c>
      <c r="O69" s="540">
        <f t="shared" si="8"/>
        <v>0</v>
      </c>
      <c r="P69" s="541">
        <f t="shared" si="8"/>
        <v>0</v>
      </c>
      <c r="Q69" s="541">
        <f t="shared" si="8"/>
        <v>0</v>
      </c>
      <c r="R69" s="542">
        <f t="shared" si="8"/>
        <v>0</v>
      </c>
      <c r="S69" s="540">
        <f t="shared" si="8"/>
        <v>12229.75</v>
      </c>
      <c r="T69" s="541">
        <f t="shared" si="8"/>
        <v>2606.5</v>
      </c>
      <c r="U69" s="541">
        <f t="shared" si="8"/>
        <v>10679.04</v>
      </c>
      <c r="V69" s="542">
        <f t="shared" si="8"/>
        <v>25515.29</v>
      </c>
      <c r="W69" s="543">
        <f t="shared" si="8"/>
        <v>38389.519999999997</v>
      </c>
      <c r="X69" s="544">
        <f t="shared" si="8"/>
        <v>2675</v>
      </c>
      <c r="Y69" s="544">
        <f t="shared" si="8"/>
        <v>22472.86</v>
      </c>
      <c r="Z69" s="545">
        <f t="shared" si="8"/>
        <v>63537.38</v>
      </c>
    </row>
    <row r="70" spans="1:26" ht="18" customHeight="1" x14ac:dyDescent="0.25">
      <c r="A70" s="862" t="s">
        <v>72</v>
      </c>
      <c r="B70" s="553" t="s">
        <v>73</v>
      </c>
      <c r="C70" s="567">
        <v>0</v>
      </c>
      <c r="D70" s="568">
        <v>0</v>
      </c>
      <c r="E70" s="568">
        <v>0</v>
      </c>
      <c r="F70" s="569">
        <v>0</v>
      </c>
      <c r="G70" s="567">
        <v>0</v>
      </c>
      <c r="H70" s="568">
        <v>0</v>
      </c>
      <c r="I70" s="568">
        <v>0</v>
      </c>
      <c r="J70" s="569">
        <v>0</v>
      </c>
      <c r="K70" s="567">
        <v>0</v>
      </c>
      <c r="L70" s="568">
        <v>0</v>
      </c>
      <c r="M70" s="568">
        <v>0</v>
      </c>
      <c r="N70" s="569">
        <v>0</v>
      </c>
      <c r="O70" s="567">
        <v>0</v>
      </c>
      <c r="P70" s="568">
        <v>0</v>
      </c>
      <c r="Q70" s="568">
        <v>0</v>
      </c>
      <c r="R70" s="569">
        <v>0</v>
      </c>
      <c r="S70" s="567">
        <v>170</v>
      </c>
      <c r="T70" s="568">
        <v>10</v>
      </c>
      <c r="U70" s="568">
        <v>0</v>
      </c>
      <c r="V70" s="569">
        <v>180</v>
      </c>
      <c r="W70" s="570">
        <f t="shared" si="1"/>
        <v>170</v>
      </c>
      <c r="X70" s="571">
        <f t="shared" si="2"/>
        <v>10</v>
      </c>
      <c r="Y70" s="571">
        <f t="shared" si="3"/>
        <v>0</v>
      </c>
      <c r="Z70" s="572">
        <f t="shared" si="3"/>
        <v>180</v>
      </c>
    </row>
    <row r="71" spans="1:26" ht="18" customHeight="1" x14ac:dyDescent="0.25">
      <c r="A71" s="863"/>
      <c r="B71" s="553" t="s">
        <v>74</v>
      </c>
      <c r="C71" s="554">
        <v>10884.869999999999</v>
      </c>
      <c r="D71" s="555">
        <v>33</v>
      </c>
      <c r="E71" s="555">
        <v>7110.62</v>
      </c>
      <c r="F71" s="556">
        <v>18028.489999999998</v>
      </c>
      <c r="G71" s="554">
        <v>1750</v>
      </c>
      <c r="H71" s="555">
        <v>0</v>
      </c>
      <c r="I71" s="555">
        <v>750</v>
      </c>
      <c r="J71" s="556">
        <v>2500</v>
      </c>
      <c r="K71" s="554">
        <v>2700</v>
      </c>
      <c r="L71" s="555">
        <v>0</v>
      </c>
      <c r="M71" s="555">
        <v>1286</v>
      </c>
      <c r="N71" s="556">
        <v>3986</v>
      </c>
      <c r="O71" s="554">
        <v>0</v>
      </c>
      <c r="P71" s="555">
        <v>0</v>
      </c>
      <c r="Q71" s="555">
        <v>0</v>
      </c>
      <c r="R71" s="556">
        <v>0</v>
      </c>
      <c r="S71" s="554">
        <v>11481.75</v>
      </c>
      <c r="T71" s="555">
        <v>2560</v>
      </c>
      <c r="U71" s="555">
        <v>10372.540000000001</v>
      </c>
      <c r="V71" s="556">
        <v>24414.29</v>
      </c>
      <c r="W71" s="557">
        <f t="shared" si="1"/>
        <v>26816.62</v>
      </c>
      <c r="X71" s="558">
        <f t="shared" si="2"/>
        <v>2593</v>
      </c>
      <c r="Y71" s="558">
        <f t="shared" si="3"/>
        <v>19519.16</v>
      </c>
      <c r="Z71" s="559">
        <f t="shared" si="3"/>
        <v>48928.78</v>
      </c>
    </row>
    <row r="72" spans="1:26" ht="18" customHeight="1" x14ac:dyDescent="0.25">
      <c r="A72" s="863"/>
      <c r="B72" s="553" t="s">
        <v>72</v>
      </c>
      <c r="C72" s="554">
        <v>5801.4</v>
      </c>
      <c r="D72" s="555">
        <v>0</v>
      </c>
      <c r="E72" s="555">
        <v>1654.3</v>
      </c>
      <c r="F72" s="556">
        <v>7455.7</v>
      </c>
      <c r="G72" s="554">
        <v>0</v>
      </c>
      <c r="H72" s="555">
        <v>0</v>
      </c>
      <c r="I72" s="555">
        <v>0</v>
      </c>
      <c r="J72" s="556">
        <v>0</v>
      </c>
      <c r="K72" s="554">
        <v>220.1</v>
      </c>
      <c r="L72" s="555">
        <v>0</v>
      </c>
      <c r="M72" s="555">
        <v>22.3</v>
      </c>
      <c r="N72" s="556">
        <v>242.4</v>
      </c>
      <c r="O72" s="554">
        <v>0</v>
      </c>
      <c r="P72" s="555">
        <v>0</v>
      </c>
      <c r="Q72" s="555">
        <v>0</v>
      </c>
      <c r="R72" s="556">
        <v>0</v>
      </c>
      <c r="S72" s="554">
        <v>72</v>
      </c>
      <c r="T72" s="555">
        <v>0</v>
      </c>
      <c r="U72" s="555">
        <v>215</v>
      </c>
      <c r="V72" s="556">
        <v>287</v>
      </c>
      <c r="W72" s="557">
        <f t="shared" si="1"/>
        <v>6093.5</v>
      </c>
      <c r="X72" s="558">
        <f t="shared" si="2"/>
        <v>0</v>
      </c>
      <c r="Y72" s="558">
        <f t="shared" si="3"/>
        <v>1891.6</v>
      </c>
      <c r="Z72" s="559">
        <f t="shared" si="3"/>
        <v>7985.0999999999995</v>
      </c>
    </row>
    <row r="73" spans="1:26" ht="18" customHeight="1" x14ac:dyDescent="0.25">
      <c r="A73" s="863"/>
      <c r="B73" s="553" t="s">
        <v>75</v>
      </c>
      <c r="C73" s="554">
        <v>926</v>
      </c>
      <c r="D73" s="555">
        <v>0</v>
      </c>
      <c r="E73" s="555">
        <v>145.5</v>
      </c>
      <c r="F73" s="556">
        <v>1071.5</v>
      </c>
      <c r="G73" s="554">
        <v>0</v>
      </c>
      <c r="H73" s="555">
        <v>0</v>
      </c>
      <c r="I73" s="555">
        <v>0</v>
      </c>
      <c r="J73" s="556">
        <v>0</v>
      </c>
      <c r="K73" s="554">
        <v>401</v>
      </c>
      <c r="L73" s="555">
        <v>0</v>
      </c>
      <c r="M73" s="555">
        <v>65.5</v>
      </c>
      <c r="N73" s="556">
        <v>466.5</v>
      </c>
      <c r="O73" s="554">
        <v>0</v>
      </c>
      <c r="P73" s="555">
        <v>0</v>
      </c>
      <c r="Q73" s="555">
        <v>0</v>
      </c>
      <c r="R73" s="556">
        <v>0</v>
      </c>
      <c r="S73" s="554">
        <v>0</v>
      </c>
      <c r="T73" s="555">
        <v>0</v>
      </c>
      <c r="U73" s="555">
        <v>0</v>
      </c>
      <c r="V73" s="556">
        <v>0</v>
      </c>
      <c r="W73" s="557">
        <f t="shared" si="1"/>
        <v>1327</v>
      </c>
      <c r="X73" s="558">
        <f t="shared" si="2"/>
        <v>0</v>
      </c>
      <c r="Y73" s="558">
        <f t="shared" si="3"/>
        <v>211</v>
      </c>
      <c r="Z73" s="559">
        <f t="shared" si="3"/>
        <v>1538</v>
      </c>
    </row>
    <row r="74" spans="1:26" ht="18" customHeight="1" x14ac:dyDescent="0.25">
      <c r="A74" s="863"/>
      <c r="B74" s="553" t="s">
        <v>76</v>
      </c>
      <c r="C74" s="554">
        <v>7.5</v>
      </c>
      <c r="D74" s="555">
        <v>0</v>
      </c>
      <c r="E74" s="555">
        <v>0</v>
      </c>
      <c r="F74" s="556">
        <v>7.5</v>
      </c>
      <c r="G74" s="554">
        <v>0</v>
      </c>
      <c r="H74" s="555">
        <v>0</v>
      </c>
      <c r="I74" s="555">
        <v>0</v>
      </c>
      <c r="J74" s="556">
        <v>0</v>
      </c>
      <c r="K74" s="554">
        <v>0</v>
      </c>
      <c r="L74" s="555">
        <v>0</v>
      </c>
      <c r="M74" s="555">
        <v>0</v>
      </c>
      <c r="N74" s="556">
        <v>0</v>
      </c>
      <c r="O74" s="554">
        <v>0</v>
      </c>
      <c r="P74" s="555">
        <v>0</v>
      </c>
      <c r="Q74" s="555">
        <v>0</v>
      </c>
      <c r="R74" s="556">
        <v>0</v>
      </c>
      <c r="S74" s="554">
        <v>0</v>
      </c>
      <c r="T74" s="555">
        <v>0</v>
      </c>
      <c r="U74" s="555">
        <v>0</v>
      </c>
      <c r="V74" s="556">
        <v>0</v>
      </c>
      <c r="W74" s="557">
        <f t="shared" si="1"/>
        <v>7.5</v>
      </c>
      <c r="X74" s="558">
        <f t="shared" si="2"/>
        <v>0</v>
      </c>
      <c r="Y74" s="558">
        <f t="shared" ref="Y74:Z139" si="9">SUM(E74,I74,M74,Q74,U74)</f>
        <v>0</v>
      </c>
      <c r="Z74" s="559">
        <f t="shared" si="9"/>
        <v>7.5</v>
      </c>
    </row>
    <row r="75" spans="1:26" ht="18" customHeight="1" x14ac:dyDescent="0.25">
      <c r="A75" s="863"/>
      <c r="B75" s="553" t="s">
        <v>77</v>
      </c>
      <c r="C75" s="554">
        <v>10</v>
      </c>
      <c r="D75" s="555">
        <v>0</v>
      </c>
      <c r="E75" s="555">
        <v>0</v>
      </c>
      <c r="F75" s="556">
        <v>10</v>
      </c>
      <c r="G75" s="554">
        <v>0</v>
      </c>
      <c r="H75" s="555">
        <v>0</v>
      </c>
      <c r="I75" s="555">
        <v>0</v>
      </c>
      <c r="J75" s="556">
        <v>0</v>
      </c>
      <c r="K75" s="554">
        <v>260</v>
      </c>
      <c r="L75" s="555">
        <v>0</v>
      </c>
      <c r="M75" s="555">
        <v>55</v>
      </c>
      <c r="N75" s="556">
        <v>315</v>
      </c>
      <c r="O75" s="554">
        <v>0</v>
      </c>
      <c r="P75" s="555">
        <v>0</v>
      </c>
      <c r="Q75" s="555">
        <v>0</v>
      </c>
      <c r="R75" s="556">
        <v>0</v>
      </c>
      <c r="S75" s="554">
        <v>0</v>
      </c>
      <c r="T75" s="555">
        <v>0</v>
      </c>
      <c r="U75" s="555">
        <v>0</v>
      </c>
      <c r="V75" s="556">
        <v>0</v>
      </c>
      <c r="W75" s="557">
        <f t="shared" si="1"/>
        <v>270</v>
      </c>
      <c r="X75" s="558">
        <f t="shared" si="2"/>
        <v>0</v>
      </c>
      <c r="Y75" s="558">
        <f t="shared" si="9"/>
        <v>55</v>
      </c>
      <c r="Z75" s="559">
        <f t="shared" si="9"/>
        <v>325</v>
      </c>
    </row>
    <row r="76" spans="1:26" ht="18" customHeight="1" x14ac:dyDescent="0.25">
      <c r="A76" s="863"/>
      <c r="B76" s="553" t="s">
        <v>79</v>
      </c>
      <c r="C76" s="554">
        <v>963.5</v>
      </c>
      <c r="D76" s="555">
        <v>0</v>
      </c>
      <c r="E76" s="555">
        <v>184.5</v>
      </c>
      <c r="F76" s="556">
        <v>1148</v>
      </c>
      <c r="G76" s="554">
        <v>0</v>
      </c>
      <c r="H76" s="555">
        <v>0</v>
      </c>
      <c r="I76" s="555">
        <v>0</v>
      </c>
      <c r="J76" s="556">
        <v>0</v>
      </c>
      <c r="K76" s="554">
        <v>219.5</v>
      </c>
      <c r="L76" s="555">
        <v>5.5</v>
      </c>
      <c r="M76" s="555">
        <v>46</v>
      </c>
      <c r="N76" s="556">
        <v>271</v>
      </c>
      <c r="O76" s="554">
        <v>0</v>
      </c>
      <c r="P76" s="555">
        <v>0</v>
      </c>
      <c r="Q76" s="555">
        <v>0</v>
      </c>
      <c r="R76" s="556">
        <v>0</v>
      </c>
      <c r="S76" s="554">
        <v>0</v>
      </c>
      <c r="T76" s="555">
        <v>0</v>
      </c>
      <c r="U76" s="555">
        <v>0</v>
      </c>
      <c r="V76" s="556">
        <v>0</v>
      </c>
      <c r="W76" s="557">
        <f t="shared" si="1"/>
        <v>1183</v>
      </c>
      <c r="X76" s="558">
        <f t="shared" si="2"/>
        <v>5.5</v>
      </c>
      <c r="Y76" s="558">
        <f t="shared" si="9"/>
        <v>230.5</v>
      </c>
      <c r="Z76" s="559">
        <f t="shared" si="9"/>
        <v>1419</v>
      </c>
    </row>
    <row r="77" spans="1:26" ht="18" customHeight="1" x14ac:dyDescent="0.25">
      <c r="A77" s="863"/>
      <c r="B77" s="553" t="s">
        <v>80</v>
      </c>
      <c r="C77" s="554">
        <v>2.5</v>
      </c>
      <c r="D77" s="555">
        <v>0</v>
      </c>
      <c r="E77" s="555">
        <v>0</v>
      </c>
      <c r="F77" s="556">
        <v>2.5</v>
      </c>
      <c r="G77" s="554">
        <v>0</v>
      </c>
      <c r="H77" s="555">
        <v>0</v>
      </c>
      <c r="I77" s="555">
        <v>0</v>
      </c>
      <c r="J77" s="556">
        <v>0</v>
      </c>
      <c r="K77" s="554">
        <v>0</v>
      </c>
      <c r="L77" s="555">
        <v>0</v>
      </c>
      <c r="M77" s="555">
        <v>0</v>
      </c>
      <c r="N77" s="556">
        <v>0</v>
      </c>
      <c r="O77" s="554">
        <v>0</v>
      </c>
      <c r="P77" s="555">
        <v>0</v>
      </c>
      <c r="Q77" s="555">
        <v>0</v>
      </c>
      <c r="R77" s="556">
        <v>0</v>
      </c>
      <c r="S77" s="554">
        <v>0</v>
      </c>
      <c r="T77" s="555">
        <v>0</v>
      </c>
      <c r="U77" s="555">
        <v>0</v>
      </c>
      <c r="V77" s="556">
        <v>0</v>
      </c>
      <c r="W77" s="557">
        <f t="shared" ref="W77:W145" si="10">SUM(C77,G77,K77,O77,S77)</f>
        <v>2.5</v>
      </c>
      <c r="X77" s="558">
        <f t="shared" ref="X77:X145" si="11">SUM(T77,P77,L77,H77,D77)</f>
        <v>0</v>
      </c>
      <c r="Y77" s="558">
        <f t="shared" si="9"/>
        <v>0</v>
      </c>
      <c r="Z77" s="559">
        <f t="shared" si="9"/>
        <v>2.5</v>
      </c>
    </row>
    <row r="78" spans="1:26" ht="18" customHeight="1" x14ac:dyDescent="0.25">
      <c r="A78" s="863"/>
      <c r="B78" s="553" t="s">
        <v>81</v>
      </c>
      <c r="C78" s="554">
        <v>449</v>
      </c>
      <c r="D78" s="555">
        <v>0</v>
      </c>
      <c r="E78" s="555">
        <v>10</v>
      </c>
      <c r="F78" s="556">
        <v>459</v>
      </c>
      <c r="G78" s="554">
        <v>0</v>
      </c>
      <c r="H78" s="555">
        <v>0</v>
      </c>
      <c r="I78" s="555">
        <v>0</v>
      </c>
      <c r="J78" s="556">
        <v>0</v>
      </c>
      <c r="K78" s="554">
        <v>0</v>
      </c>
      <c r="L78" s="555">
        <v>0</v>
      </c>
      <c r="M78" s="555">
        <v>0</v>
      </c>
      <c r="N78" s="556">
        <v>0</v>
      </c>
      <c r="O78" s="554">
        <v>0</v>
      </c>
      <c r="P78" s="555">
        <v>0</v>
      </c>
      <c r="Q78" s="555">
        <v>0</v>
      </c>
      <c r="R78" s="556">
        <v>0</v>
      </c>
      <c r="S78" s="554">
        <v>367</v>
      </c>
      <c r="T78" s="555">
        <v>25</v>
      </c>
      <c r="U78" s="555">
        <v>48.5</v>
      </c>
      <c r="V78" s="556">
        <v>440.5</v>
      </c>
      <c r="W78" s="557">
        <f t="shared" si="10"/>
        <v>816</v>
      </c>
      <c r="X78" s="558">
        <f t="shared" si="11"/>
        <v>25</v>
      </c>
      <c r="Y78" s="558">
        <f t="shared" si="9"/>
        <v>58.5</v>
      </c>
      <c r="Z78" s="559">
        <f t="shared" si="9"/>
        <v>899.5</v>
      </c>
    </row>
    <row r="79" spans="1:26" ht="18" customHeight="1" x14ac:dyDescent="0.25">
      <c r="A79" s="863"/>
      <c r="B79" s="553" t="s">
        <v>82</v>
      </c>
      <c r="C79" s="554">
        <v>83.5</v>
      </c>
      <c r="D79" s="555">
        <v>0</v>
      </c>
      <c r="E79" s="555">
        <v>31.5</v>
      </c>
      <c r="F79" s="556">
        <v>115</v>
      </c>
      <c r="G79" s="554">
        <v>0</v>
      </c>
      <c r="H79" s="555">
        <v>0</v>
      </c>
      <c r="I79" s="555">
        <v>0</v>
      </c>
      <c r="J79" s="556">
        <v>0</v>
      </c>
      <c r="K79" s="554">
        <v>0</v>
      </c>
      <c r="L79" s="555">
        <v>0</v>
      </c>
      <c r="M79" s="555">
        <v>0</v>
      </c>
      <c r="N79" s="556">
        <v>0</v>
      </c>
      <c r="O79" s="554">
        <v>0</v>
      </c>
      <c r="P79" s="555">
        <v>0</v>
      </c>
      <c r="Q79" s="555">
        <v>0</v>
      </c>
      <c r="R79" s="556">
        <v>0</v>
      </c>
      <c r="S79" s="554">
        <v>0</v>
      </c>
      <c r="T79" s="555">
        <v>0</v>
      </c>
      <c r="U79" s="555">
        <v>0</v>
      </c>
      <c r="V79" s="556">
        <v>0</v>
      </c>
      <c r="W79" s="557">
        <f t="shared" si="10"/>
        <v>83.5</v>
      </c>
      <c r="X79" s="558">
        <f t="shared" si="11"/>
        <v>0</v>
      </c>
      <c r="Y79" s="558">
        <f t="shared" si="9"/>
        <v>31.5</v>
      </c>
      <c r="Z79" s="559">
        <f t="shared" si="9"/>
        <v>115</v>
      </c>
    </row>
    <row r="80" spans="1:26" ht="18" customHeight="1" x14ac:dyDescent="0.25">
      <c r="A80" s="863"/>
      <c r="B80" s="553" t="s">
        <v>83</v>
      </c>
      <c r="C80" s="554">
        <v>558.09999999999991</v>
      </c>
      <c r="D80" s="555">
        <v>0</v>
      </c>
      <c r="E80" s="555">
        <v>171.4</v>
      </c>
      <c r="F80" s="556">
        <v>729.49999999999989</v>
      </c>
      <c r="G80" s="554">
        <v>0</v>
      </c>
      <c r="H80" s="555">
        <v>0</v>
      </c>
      <c r="I80" s="555">
        <v>0</v>
      </c>
      <c r="J80" s="556">
        <v>0</v>
      </c>
      <c r="K80" s="554">
        <v>620.5</v>
      </c>
      <c r="L80" s="555">
        <v>30</v>
      </c>
      <c r="M80" s="555">
        <v>219</v>
      </c>
      <c r="N80" s="556">
        <v>869.5</v>
      </c>
      <c r="O80" s="554">
        <v>0</v>
      </c>
      <c r="P80" s="555">
        <v>0</v>
      </c>
      <c r="Q80" s="555">
        <v>0</v>
      </c>
      <c r="R80" s="556">
        <v>0</v>
      </c>
      <c r="S80" s="554">
        <v>0</v>
      </c>
      <c r="T80" s="555">
        <v>0</v>
      </c>
      <c r="U80" s="555">
        <v>0</v>
      </c>
      <c r="V80" s="556">
        <v>0</v>
      </c>
      <c r="W80" s="557">
        <f t="shared" si="10"/>
        <v>1178.5999999999999</v>
      </c>
      <c r="X80" s="558">
        <f t="shared" si="11"/>
        <v>30</v>
      </c>
      <c r="Y80" s="558">
        <f t="shared" si="9"/>
        <v>390.4</v>
      </c>
      <c r="Z80" s="559">
        <f t="shared" si="9"/>
        <v>1599</v>
      </c>
    </row>
    <row r="81" spans="1:26" ht="18" customHeight="1" x14ac:dyDescent="0.25">
      <c r="A81" s="863"/>
      <c r="B81" s="553" t="s">
        <v>84</v>
      </c>
      <c r="C81" s="554">
        <v>289</v>
      </c>
      <c r="D81" s="555">
        <v>0</v>
      </c>
      <c r="E81" s="555">
        <v>33</v>
      </c>
      <c r="F81" s="556">
        <v>322</v>
      </c>
      <c r="G81" s="554">
        <v>0</v>
      </c>
      <c r="H81" s="555">
        <v>0</v>
      </c>
      <c r="I81" s="555">
        <v>0</v>
      </c>
      <c r="J81" s="556">
        <v>0</v>
      </c>
      <c r="K81" s="554">
        <v>0</v>
      </c>
      <c r="L81" s="555">
        <v>0</v>
      </c>
      <c r="M81" s="555">
        <v>0</v>
      </c>
      <c r="N81" s="556">
        <v>0</v>
      </c>
      <c r="O81" s="554">
        <v>0</v>
      </c>
      <c r="P81" s="555">
        <v>0</v>
      </c>
      <c r="Q81" s="555">
        <v>0</v>
      </c>
      <c r="R81" s="556">
        <v>0</v>
      </c>
      <c r="S81" s="554">
        <v>0</v>
      </c>
      <c r="T81" s="555">
        <v>0</v>
      </c>
      <c r="U81" s="555">
        <v>0</v>
      </c>
      <c r="V81" s="556">
        <v>0</v>
      </c>
      <c r="W81" s="557">
        <f t="shared" si="10"/>
        <v>289</v>
      </c>
      <c r="X81" s="558">
        <f t="shared" si="11"/>
        <v>0</v>
      </c>
      <c r="Y81" s="558">
        <f t="shared" si="9"/>
        <v>33</v>
      </c>
      <c r="Z81" s="559">
        <f t="shared" si="9"/>
        <v>322</v>
      </c>
    </row>
    <row r="82" spans="1:26" ht="18" customHeight="1" thickBot="1" x14ac:dyDescent="0.3">
      <c r="A82" s="864"/>
      <c r="B82" s="573" t="s">
        <v>85</v>
      </c>
      <c r="C82" s="560">
        <v>13.3</v>
      </c>
      <c r="D82" s="561">
        <v>0</v>
      </c>
      <c r="E82" s="561">
        <v>9.2000000000000011</v>
      </c>
      <c r="F82" s="562">
        <v>22.5</v>
      </c>
      <c r="G82" s="560">
        <v>0</v>
      </c>
      <c r="H82" s="561">
        <v>0</v>
      </c>
      <c r="I82" s="561">
        <v>0</v>
      </c>
      <c r="J82" s="562">
        <v>0</v>
      </c>
      <c r="K82" s="560">
        <v>0</v>
      </c>
      <c r="L82" s="561">
        <v>0</v>
      </c>
      <c r="M82" s="561">
        <v>0</v>
      </c>
      <c r="N82" s="562">
        <v>0</v>
      </c>
      <c r="O82" s="560">
        <v>0</v>
      </c>
      <c r="P82" s="561">
        <v>0</v>
      </c>
      <c r="Q82" s="561">
        <v>0</v>
      </c>
      <c r="R82" s="562">
        <v>0</v>
      </c>
      <c r="S82" s="560">
        <v>139</v>
      </c>
      <c r="T82" s="561">
        <v>11.5</v>
      </c>
      <c r="U82" s="561">
        <v>43</v>
      </c>
      <c r="V82" s="562">
        <v>193.5</v>
      </c>
      <c r="W82" s="563">
        <f t="shared" si="10"/>
        <v>152.30000000000001</v>
      </c>
      <c r="X82" s="564">
        <f t="shared" si="11"/>
        <v>11.5</v>
      </c>
      <c r="Y82" s="564">
        <f t="shared" si="9"/>
        <v>52.2</v>
      </c>
      <c r="Z82" s="565">
        <f t="shared" si="9"/>
        <v>216</v>
      </c>
    </row>
    <row r="83" spans="1:26" ht="18" customHeight="1" thickBot="1" x14ac:dyDescent="0.3">
      <c r="A83" s="860" t="s">
        <v>87</v>
      </c>
      <c r="B83" s="861"/>
      <c r="C83" s="540">
        <f>SUM(C84:C96)</f>
        <v>17413.75</v>
      </c>
      <c r="D83" s="541">
        <f t="shared" ref="D83:Z83" si="12">SUM(D84:D96)</f>
        <v>4585</v>
      </c>
      <c r="E83" s="541">
        <f t="shared" si="12"/>
        <v>1531.9</v>
      </c>
      <c r="F83" s="542">
        <f t="shared" si="12"/>
        <v>23530.65</v>
      </c>
      <c r="G83" s="540">
        <f t="shared" si="12"/>
        <v>0</v>
      </c>
      <c r="H83" s="541">
        <f t="shared" si="12"/>
        <v>0</v>
      </c>
      <c r="I83" s="541">
        <f t="shared" si="12"/>
        <v>0</v>
      </c>
      <c r="J83" s="542">
        <f t="shared" si="12"/>
        <v>0</v>
      </c>
      <c r="K83" s="540">
        <f t="shared" si="12"/>
        <v>372677.81</v>
      </c>
      <c r="L83" s="541">
        <f t="shared" si="12"/>
        <v>8734.4699999999993</v>
      </c>
      <c r="M83" s="541">
        <f t="shared" si="12"/>
        <v>79795.360000000001</v>
      </c>
      <c r="N83" s="542">
        <f t="shared" si="12"/>
        <v>461207.64</v>
      </c>
      <c r="O83" s="540">
        <f t="shared" si="12"/>
        <v>29.8</v>
      </c>
      <c r="P83" s="541">
        <f t="shared" si="12"/>
        <v>0</v>
      </c>
      <c r="Q83" s="541">
        <f t="shared" si="12"/>
        <v>163</v>
      </c>
      <c r="R83" s="542">
        <f t="shared" si="12"/>
        <v>192.8</v>
      </c>
      <c r="S83" s="540">
        <f t="shared" si="12"/>
        <v>356340.87</v>
      </c>
      <c r="T83" s="541">
        <f t="shared" si="12"/>
        <v>3609.4</v>
      </c>
      <c r="U83" s="541">
        <f t="shared" si="12"/>
        <v>91480.98000000001</v>
      </c>
      <c r="V83" s="542">
        <f t="shared" si="12"/>
        <v>451431.25</v>
      </c>
      <c r="W83" s="543">
        <f t="shared" si="12"/>
        <v>746462.2300000001</v>
      </c>
      <c r="X83" s="544">
        <f t="shared" si="12"/>
        <v>16928.87</v>
      </c>
      <c r="Y83" s="544">
        <f t="shared" si="12"/>
        <v>172971.24</v>
      </c>
      <c r="Z83" s="545">
        <f t="shared" si="12"/>
        <v>936362.33999999985</v>
      </c>
    </row>
    <row r="84" spans="1:26" ht="18" customHeight="1" x14ac:dyDescent="0.25">
      <c r="A84" s="862" t="s">
        <v>88</v>
      </c>
      <c r="B84" s="553" t="s">
        <v>90</v>
      </c>
      <c r="C84" s="554">
        <v>551</v>
      </c>
      <c r="D84" s="555">
        <v>0</v>
      </c>
      <c r="E84" s="555">
        <v>0</v>
      </c>
      <c r="F84" s="556">
        <v>551</v>
      </c>
      <c r="G84" s="554">
        <v>0</v>
      </c>
      <c r="H84" s="555">
        <v>0</v>
      </c>
      <c r="I84" s="555">
        <v>0</v>
      </c>
      <c r="J84" s="556">
        <v>0</v>
      </c>
      <c r="K84" s="554">
        <v>41430.14</v>
      </c>
      <c r="L84" s="555">
        <v>1453.0400000000002</v>
      </c>
      <c r="M84" s="555">
        <v>5619.1900000000014</v>
      </c>
      <c r="N84" s="556">
        <v>48502.37</v>
      </c>
      <c r="O84" s="554">
        <v>0</v>
      </c>
      <c r="P84" s="555">
        <v>0</v>
      </c>
      <c r="Q84" s="555">
        <v>0</v>
      </c>
      <c r="R84" s="556">
        <v>0</v>
      </c>
      <c r="S84" s="554">
        <v>520.93000000000006</v>
      </c>
      <c r="T84" s="555">
        <v>27</v>
      </c>
      <c r="U84" s="555">
        <v>145.26</v>
      </c>
      <c r="V84" s="556">
        <v>693.19</v>
      </c>
      <c r="W84" s="557">
        <f t="shared" si="10"/>
        <v>42502.07</v>
      </c>
      <c r="X84" s="558">
        <f t="shared" si="11"/>
        <v>1480.0400000000002</v>
      </c>
      <c r="Y84" s="558">
        <f t="shared" si="9"/>
        <v>5764.4500000000016</v>
      </c>
      <c r="Z84" s="559">
        <f t="shared" si="9"/>
        <v>49746.560000000005</v>
      </c>
    </row>
    <row r="85" spans="1:26" ht="18" customHeight="1" x14ac:dyDescent="0.25">
      <c r="A85" s="863"/>
      <c r="B85" s="553" t="s">
        <v>91</v>
      </c>
      <c r="C85" s="554">
        <v>0</v>
      </c>
      <c r="D85" s="555">
        <v>0</v>
      </c>
      <c r="E85" s="555">
        <v>0</v>
      </c>
      <c r="F85" s="556">
        <v>0</v>
      </c>
      <c r="G85" s="554">
        <v>0</v>
      </c>
      <c r="H85" s="555">
        <v>0</v>
      </c>
      <c r="I85" s="555">
        <v>0</v>
      </c>
      <c r="J85" s="556">
        <v>0</v>
      </c>
      <c r="K85" s="554">
        <v>56264.5</v>
      </c>
      <c r="L85" s="555">
        <v>1190</v>
      </c>
      <c r="M85" s="555">
        <v>18654</v>
      </c>
      <c r="N85" s="556">
        <v>76108.5</v>
      </c>
      <c r="O85" s="554">
        <v>18</v>
      </c>
      <c r="P85" s="555">
        <v>0</v>
      </c>
      <c r="Q85" s="555">
        <v>163</v>
      </c>
      <c r="R85" s="556">
        <v>181</v>
      </c>
      <c r="S85" s="554">
        <v>60326</v>
      </c>
      <c r="T85" s="555">
        <v>640</v>
      </c>
      <c r="U85" s="555">
        <v>20336.5</v>
      </c>
      <c r="V85" s="556">
        <v>81302.5</v>
      </c>
      <c r="W85" s="557">
        <f t="shared" si="10"/>
        <v>116608.5</v>
      </c>
      <c r="X85" s="558">
        <f t="shared" si="11"/>
        <v>1830</v>
      </c>
      <c r="Y85" s="558">
        <f t="shared" si="9"/>
        <v>39153.5</v>
      </c>
      <c r="Z85" s="559">
        <f t="shared" si="9"/>
        <v>157592</v>
      </c>
    </row>
    <row r="86" spans="1:26" ht="18" customHeight="1" x14ac:dyDescent="0.25">
      <c r="A86" s="863"/>
      <c r="B86" s="553" t="s">
        <v>92</v>
      </c>
      <c r="C86" s="554">
        <v>12</v>
      </c>
      <c r="D86" s="555">
        <v>2085</v>
      </c>
      <c r="E86" s="555">
        <v>10</v>
      </c>
      <c r="F86" s="556">
        <v>2107</v>
      </c>
      <c r="G86" s="554">
        <v>0</v>
      </c>
      <c r="H86" s="555">
        <v>0</v>
      </c>
      <c r="I86" s="555">
        <v>0</v>
      </c>
      <c r="J86" s="556">
        <v>0</v>
      </c>
      <c r="K86" s="554">
        <v>58185.53</v>
      </c>
      <c r="L86" s="555">
        <v>2496.79</v>
      </c>
      <c r="M86" s="555">
        <v>10483.35</v>
      </c>
      <c r="N86" s="556">
        <v>71165.67</v>
      </c>
      <c r="O86" s="554">
        <v>0</v>
      </c>
      <c r="P86" s="555">
        <v>0</v>
      </c>
      <c r="Q86" s="555">
        <v>0</v>
      </c>
      <c r="R86" s="556">
        <v>0</v>
      </c>
      <c r="S86" s="554">
        <v>35097.31</v>
      </c>
      <c r="T86" s="555">
        <v>120.5</v>
      </c>
      <c r="U86" s="555">
        <v>4280.41</v>
      </c>
      <c r="V86" s="556">
        <v>39498.22</v>
      </c>
      <c r="W86" s="557">
        <f t="shared" si="10"/>
        <v>93294.84</v>
      </c>
      <c r="X86" s="558">
        <f t="shared" si="11"/>
        <v>4702.29</v>
      </c>
      <c r="Y86" s="558">
        <f t="shared" si="9"/>
        <v>14773.76</v>
      </c>
      <c r="Z86" s="559">
        <f t="shared" si="9"/>
        <v>112770.89</v>
      </c>
    </row>
    <row r="87" spans="1:26" ht="18" customHeight="1" x14ac:dyDescent="0.25">
      <c r="A87" s="863"/>
      <c r="B87" s="553" t="s">
        <v>88</v>
      </c>
      <c r="C87" s="554">
        <v>0</v>
      </c>
      <c r="D87" s="555">
        <v>0</v>
      </c>
      <c r="E87" s="555">
        <v>0</v>
      </c>
      <c r="F87" s="556">
        <v>0</v>
      </c>
      <c r="G87" s="554">
        <v>0</v>
      </c>
      <c r="H87" s="555">
        <v>0</v>
      </c>
      <c r="I87" s="555">
        <v>0</v>
      </c>
      <c r="J87" s="556">
        <v>0</v>
      </c>
      <c r="K87" s="554">
        <v>46120.2</v>
      </c>
      <c r="L87" s="555">
        <v>1428.5</v>
      </c>
      <c r="M87" s="555">
        <v>7788.3</v>
      </c>
      <c r="N87" s="556">
        <v>55337</v>
      </c>
      <c r="O87" s="554">
        <v>0</v>
      </c>
      <c r="P87" s="555">
        <v>0</v>
      </c>
      <c r="Q87" s="555">
        <v>0</v>
      </c>
      <c r="R87" s="556">
        <v>0</v>
      </c>
      <c r="S87" s="554">
        <v>14169.099999999999</v>
      </c>
      <c r="T87" s="555">
        <v>274.8</v>
      </c>
      <c r="U87" s="555">
        <v>3843</v>
      </c>
      <c r="V87" s="556">
        <v>18286.899999999998</v>
      </c>
      <c r="W87" s="557">
        <f t="shared" si="10"/>
        <v>60289.299999999996</v>
      </c>
      <c r="X87" s="558">
        <f t="shared" si="11"/>
        <v>1703.3</v>
      </c>
      <c r="Y87" s="558">
        <f t="shared" si="9"/>
        <v>11631.3</v>
      </c>
      <c r="Z87" s="559">
        <f t="shared" si="9"/>
        <v>73623.899999999994</v>
      </c>
    </row>
    <row r="88" spans="1:26" ht="18" customHeight="1" x14ac:dyDescent="0.25">
      <c r="A88" s="863"/>
      <c r="B88" s="553" t="s">
        <v>93</v>
      </c>
      <c r="C88" s="554">
        <v>0</v>
      </c>
      <c r="D88" s="555">
        <v>0</v>
      </c>
      <c r="E88" s="555">
        <v>0</v>
      </c>
      <c r="F88" s="556">
        <v>0</v>
      </c>
      <c r="G88" s="554">
        <v>0</v>
      </c>
      <c r="H88" s="555">
        <v>0</v>
      </c>
      <c r="I88" s="555">
        <v>0</v>
      </c>
      <c r="J88" s="556">
        <v>0</v>
      </c>
      <c r="K88" s="554">
        <v>5638.75</v>
      </c>
      <c r="L88" s="555">
        <v>125</v>
      </c>
      <c r="M88" s="555">
        <v>1727</v>
      </c>
      <c r="N88" s="556">
        <v>7490.75</v>
      </c>
      <c r="O88" s="554">
        <v>0</v>
      </c>
      <c r="P88" s="555">
        <v>0</v>
      </c>
      <c r="Q88" s="555">
        <v>0</v>
      </c>
      <c r="R88" s="556">
        <v>0</v>
      </c>
      <c r="S88" s="554">
        <v>7924.25</v>
      </c>
      <c r="T88" s="555">
        <v>0</v>
      </c>
      <c r="U88" s="555">
        <v>800.5</v>
      </c>
      <c r="V88" s="556">
        <v>8724.75</v>
      </c>
      <c r="W88" s="557">
        <f t="shared" si="10"/>
        <v>13563</v>
      </c>
      <c r="X88" s="558">
        <f t="shared" si="11"/>
        <v>125</v>
      </c>
      <c r="Y88" s="558">
        <f t="shared" si="9"/>
        <v>2527.5</v>
      </c>
      <c r="Z88" s="559">
        <f t="shared" si="9"/>
        <v>16215.5</v>
      </c>
    </row>
    <row r="89" spans="1:26" ht="18" customHeight="1" x14ac:dyDescent="0.25">
      <c r="A89" s="863"/>
      <c r="B89" s="553" t="s">
        <v>94</v>
      </c>
      <c r="C89" s="554">
        <v>259.75</v>
      </c>
      <c r="D89" s="555">
        <v>0</v>
      </c>
      <c r="E89" s="555">
        <v>36.9</v>
      </c>
      <c r="F89" s="556">
        <v>296.64999999999998</v>
      </c>
      <c r="G89" s="554">
        <v>0</v>
      </c>
      <c r="H89" s="555">
        <v>0</v>
      </c>
      <c r="I89" s="555">
        <v>0</v>
      </c>
      <c r="J89" s="556">
        <v>0</v>
      </c>
      <c r="K89" s="554">
        <v>4755.5999999999995</v>
      </c>
      <c r="L89" s="555">
        <v>124</v>
      </c>
      <c r="M89" s="555">
        <v>147.30000000000001</v>
      </c>
      <c r="N89" s="556">
        <v>5026.8999999999996</v>
      </c>
      <c r="O89" s="554">
        <v>0</v>
      </c>
      <c r="P89" s="555">
        <v>0</v>
      </c>
      <c r="Q89" s="555">
        <v>0</v>
      </c>
      <c r="R89" s="556">
        <v>0</v>
      </c>
      <c r="S89" s="554">
        <v>0</v>
      </c>
      <c r="T89" s="555">
        <v>0</v>
      </c>
      <c r="U89" s="555">
        <v>0</v>
      </c>
      <c r="V89" s="556">
        <v>0</v>
      </c>
      <c r="W89" s="557">
        <f t="shared" si="10"/>
        <v>5015.3499999999995</v>
      </c>
      <c r="X89" s="558">
        <f t="shared" si="11"/>
        <v>124</v>
      </c>
      <c r="Y89" s="558">
        <f t="shared" si="9"/>
        <v>184.20000000000002</v>
      </c>
      <c r="Z89" s="559">
        <f t="shared" si="9"/>
        <v>5323.5499999999993</v>
      </c>
    </row>
    <row r="90" spans="1:26" ht="18" customHeight="1" x14ac:dyDescent="0.25">
      <c r="A90" s="863"/>
      <c r="B90" s="553" t="s">
        <v>95</v>
      </c>
      <c r="C90" s="554">
        <v>35</v>
      </c>
      <c r="D90" s="555">
        <v>0</v>
      </c>
      <c r="E90" s="555">
        <v>35</v>
      </c>
      <c r="F90" s="556">
        <v>70</v>
      </c>
      <c r="G90" s="554">
        <v>0</v>
      </c>
      <c r="H90" s="555">
        <v>0</v>
      </c>
      <c r="I90" s="555">
        <v>0</v>
      </c>
      <c r="J90" s="556">
        <v>0</v>
      </c>
      <c r="K90" s="554">
        <v>7310.9800000000005</v>
      </c>
      <c r="L90" s="555">
        <v>410.95</v>
      </c>
      <c r="M90" s="555">
        <v>804.04</v>
      </c>
      <c r="N90" s="556">
        <v>8525.9700000000012</v>
      </c>
      <c r="O90" s="554">
        <v>0</v>
      </c>
      <c r="P90" s="555">
        <v>0</v>
      </c>
      <c r="Q90" s="555">
        <v>0</v>
      </c>
      <c r="R90" s="556">
        <v>0</v>
      </c>
      <c r="S90" s="554">
        <v>6496.54</v>
      </c>
      <c r="T90" s="555">
        <v>0</v>
      </c>
      <c r="U90" s="555">
        <v>380.97</v>
      </c>
      <c r="V90" s="556">
        <v>6877.51</v>
      </c>
      <c r="W90" s="557">
        <f t="shared" si="10"/>
        <v>13842.52</v>
      </c>
      <c r="X90" s="558">
        <f t="shared" si="11"/>
        <v>410.95</v>
      </c>
      <c r="Y90" s="558">
        <f t="shared" si="9"/>
        <v>1220.01</v>
      </c>
      <c r="Z90" s="559">
        <f t="shared" si="9"/>
        <v>15473.480000000001</v>
      </c>
    </row>
    <row r="91" spans="1:26" ht="18" customHeight="1" x14ac:dyDescent="0.25">
      <c r="A91" s="863"/>
      <c r="B91" s="553" t="s">
        <v>96</v>
      </c>
      <c r="C91" s="554">
        <v>0</v>
      </c>
      <c r="D91" s="555">
        <v>0</v>
      </c>
      <c r="E91" s="555">
        <v>0</v>
      </c>
      <c r="F91" s="556">
        <v>0</v>
      </c>
      <c r="G91" s="554">
        <v>0</v>
      </c>
      <c r="H91" s="555">
        <v>0</v>
      </c>
      <c r="I91" s="555">
        <v>0</v>
      </c>
      <c r="J91" s="556">
        <v>0</v>
      </c>
      <c r="K91" s="554">
        <v>945</v>
      </c>
      <c r="L91" s="555">
        <v>40</v>
      </c>
      <c r="M91" s="555">
        <v>113</v>
      </c>
      <c r="N91" s="556">
        <v>1098</v>
      </c>
      <c r="O91" s="554">
        <v>0</v>
      </c>
      <c r="P91" s="555">
        <v>0</v>
      </c>
      <c r="Q91" s="555">
        <v>0</v>
      </c>
      <c r="R91" s="556">
        <v>0</v>
      </c>
      <c r="S91" s="554">
        <v>0</v>
      </c>
      <c r="T91" s="555">
        <v>0</v>
      </c>
      <c r="U91" s="555">
        <v>0</v>
      </c>
      <c r="V91" s="556">
        <v>0</v>
      </c>
      <c r="W91" s="557">
        <f t="shared" si="10"/>
        <v>945</v>
      </c>
      <c r="X91" s="558">
        <f t="shared" si="11"/>
        <v>40</v>
      </c>
      <c r="Y91" s="558">
        <f t="shared" si="9"/>
        <v>113</v>
      </c>
      <c r="Z91" s="559">
        <f t="shared" si="9"/>
        <v>1098</v>
      </c>
    </row>
    <row r="92" spans="1:26" ht="18" customHeight="1" x14ac:dyDescent="0.25">
      <c r="A92" s="863"/>
      <c r="B92" s="553" t="s">
        <v>97</v>
      </c>
      <c r="C92" s="554">
        <v>386</v>
      </c>
      <c r="D92" s="555">
        <v>0</v>
      </c>
      <c r="E92" s="555">
        <v>0</v>
      </c>
      <c r="F92" s="556">
        <v>386</v>
      </c>
      <c r="G92" s="554">
        <v>0</v>
      </c>
      <c r="H92" s="555">
        <v>0</v>
      </c>
      <c r="I92" s="555">
        <v>0</v>
      </c>
      <c r="J92" s="556">
        <v>0</v>
      </c>
      <c r="K92" s="554">
        <v>36169.46</v>
      </c>
      <c r="L92" s="555">
        <v>1197</v>
      </c>
      <c r="M92" s="555">
        <v>7552.41</v>
      </c>
      <c r="N92" s="556">
        <v>44918.869999999995</v>
      </c>
      <c r="O92" s="554">
        <v>0.8</v>
      </c>
      <c r="P92" s="555">
        <v>0</v>
      </c>
      <c r="Q92" s="555">
        <v>0</v>
      </c>
      <c r="R92" s="556">
        <v>0.8</v>
      </c>
      <c r="S92" s="554">
        <v>82449.09</v>
      </c>
      <c r="T92" s="555">
        <v>540</v>
      </c>
      <c r="U92" s="555">
        <v>27840.54</v>
      </c>
      <c r="V92" s="556">
        <v>110829.63</v>
      </c>
      <c r="W92" s="557">
        <f t="shared" si="10"/>
        <v>119005.35</v>
      </c>
      <c r="X92" s="558">
        <f t="shared" si="11"/>
        <v>1737</v>
      </c>
      <c r="Y92" s="558">
        <f t="shared" si="9"/>
        <v>35392.949999999997</v>
      </c>
      <c r="Z92" s="559">
        <f t="shared" si="9"/>
        <v>156135.29999999999</v>
      </c>
    </row>
    <row r="93" spans="1:26" ht="18" customHeight="1" x14ac:dyDescent="0.25">
      <c r="A93" s="863"/>
      <c r="B93" s="553" t="s">
        <v>98</v>
      </c>
      <c r="C93" s="554">
        <v>60</v>
      </c>
      <c r="D93" s="555">
        <v>0</v>
      </c>
      <c r="E93" s="555">
        <v>0</v>
      </c>
      <c r="F93" s="556">
        <v>60</v>
      </c>
      <c r="G93" s="554">
        <v>0</v>
      </c>
      <c r="H93" s="555">
        <v>0</v>
      </c>
      <c r="I93" s="555">
        <v>0</v>
      </c>
      <c r="J93" s="556">
        <v>0</v>
      </c>
      <c r="K93" s="554">
        <v>70931.349999999991</v>
      </c>
      <c r="L93" s="555">
        <v>95.69</v>
      </c>
      <c r="M93" s="555">
        <v>16231.869999999999</v>
      </c>
      <c r="N93" s="556">
        <v>87258.909999999989</v>
      </c>
      <c r="O93" s="554">
        <v>11</v>
      </c>
      <c r="P93" s="555">
        <v>0</v>
      </c>
      <c r="Q93" s="555">
        <v>0</v>
      </c>
      <c r="R93" s="556">
        <v>11</v>
      </c>
      <c r="S93" s="554">
        <v>149113.15</v>
      </c>
      <c r="T93" s="555">
        <v>1972.1000000000001</v>
      </c>
      <c r="U93" s="555">
        <v>33813.800000000003</v>
      </c>
      <c r="V93" s="556">
        <v>184899.05</v>
      </c>
      <c r="W93" s="557">
        <f t="shared" si="10"/>
        <v>220115.5</v>
      </c>
      <c r="X93" s="558">
        <f t="shared" si="11"/>
        <v>2067.79</v>
      </c>
      <c r="Y93" s="558">
        <f t="shared" si="9"/>
        <v>50045.67</v>
      </c>
      <c r="Z93" s="559">
        <f t="shared" si="9"/>
        <v>272228.95999999996</v>
      </c>
    </row>
    <row r="94" spans="1:26" ht="18" customHeight="1" x14ac:dyDescent="0.25">
      <c r="A94" s="863"/>
      <c r="B94" s="553" t="s">
        <v>99</v>
      </c>
      <c r="C94" s="554">
        <v>16110</v>
      </c>
      <c r="D94" s="555">
        <v>2500</v>
      </c>
      <c r="E94" s="555">
        <v>1450</v>
      </c>
      <c r="F94" s="556">
        <v>20060</v>
      </c>
      <c r="G94" s="554">
        <v>0</v>
      </c>
      <c r="H94" s="555">
        <v>0</v>
      </c>
      <c r="I94" s="555">
        <v>0</v>
      </c>
      <c r="J94" s="556">
        <v>0</v>
      </c>
      <c r="K94" s="554">
        <v>37048</v>
      </c>
      <c r="L94" s="555">
        <v>85</v>
      </c>
      <c r="M94" s="555">
        <v>9214</v>
      </c>
      <c r="N94" s="556">
        <v>46347</v>
      </c>
      <c r="O94" s="554">
        <v>0</v>
      </c>
      <c r="P94" s="555">
        <v>0</v>
      </c>
      <c r="Q94" s="555">
        <v>0</v>
      </c>
      <c r="R94" s="556">
        <v>0</v>
      </c>
      <c r="S94" s="554">
        <v>0</v>
      </c>
      <c r="T94" s="555">
        <v>0</v>
      </c>
      <c r="U94" s="555">
        <v>0</v>
      </c>
      <c r="V94" s="556">
        <v>0</v>
      </c>
      <c r="W94" s="557">
        <f t="shared" si="10"/>
        <v>53158</v>
      </c>
      <c r="X94" s="558">
        <f t="shared" si="11"/>
        <v>2585</v>
      </c>
      <c r="Y94" s="558">
        <f t="shared" si="9"/>
        <v>10664</v>
      </c>
      <c r="Z94" s="559">
        <f t="shared" si="9"/>
        <v>66407</v>
      </c>
    </row>
    <row r="95" spans="1:26" ht="18" customHeight="1" x14ac:dyDescent="0.25">
      <c r="A95" s="863"/>
      <c r="B95" s="553" t="s">
        <v>313</v>
      </c>
      <c r="C95" s="574">
        <v>0</v>
      </c>
      <c r="D95" s="575">
        <v>0</v>
      </c>
      <c r="E95" s="575">
        <v>0</v>
      </c>
      <c r="F95" s="576">
        <v>0</v>
      </c>
      <c r="G95" s="574">
        <v>0</v>
      </c>
      <c r="H95" s="575">
        <v>0</v>
      </c>
      <c r="I95" s="575">
        <v>0</v>
      </c>
      <c r="J95" s="576">
        <v>0</v>
      </c>
      <c r="K95" s="574">
        <v>0</v>
      </c>
      <c r="L95" s="575">
        <v>0</v>
      </c>
      <c r="M95" s="575">
        <v>0</v>
      </c>
      <c r="N95" s="576">
        <v>0</v>
      </c>
      <c r="O95" s="574">
        <v>0</v>
      </c>
      <c r="P95" s="575">
        <v>0</v>
      </c>
      <c r="Q95" s="575">
        <v>0</v>
      </c>
      <c r="R95" s="576">
        <v>0</v>
      </c>
      <c r="S95" s="574">
        <v>4.5</v>
      </c>
      <c r="T95" s="575">
        <v>0</v>
      </c>
      <c r="U95" s="575">
        <v>0</v>
      </c>
      <c r="V95" s="576">
        <v>4.5</v>
      </c>
      <c r="W95" s="577">
        <f t="shared" si="10"/>
        <v>4.5</v>
      </c>
      <c r="X95" s="578">
        <f t="shared" si="11"/>
        <v>0</v>
      </c>
      <c r="Y95" s="578">
        <f t="shared" si="9"/>
        <v>0</v>
      </c>
      <c r="Z95" s="579">
        <f t="shared" si="9"/>
        <v>4.5</v>
      </c>
    </row>
    <row r="96" spans="1:26" ht="18" customHeight="1" thickBot="1" x14ac:dyDescent="0.3">
      <c r="A96" s="864"/>
      <c r="B96" s="573" t="s">
        <v>291</v>
      </c>
      <c r="C96" s="560">
        <v>0</v>
      </c>
      <c r="D96" s="561">
        <v>0</v>
      </c>
      <c r="E96" s="561">
        <v>0</v>
      </c>
      <c r="F96" s="562">
        <v>0</v>
      </c>
      <c r="G96" s="560">
        <v>0</v>
      </c>
      <c r="H96" s="561">
        <v>0</v>
      </c>
      <c r="I96" s="561">
        <v>0</v>
      </c>
      <c r="J96" s="562">
        <v>0</v>
      </c>
      <c r="K96" s="560">
        <v>7878.3</v>
      </c>
      <c r="L96" s="561">
        <v>88.5</v>
      </c>
      <c r="M96" s="561">
        <v>1460.9</v>
      </c>
      <c r="N96" s="562">
        <v>9427.7000000000007</v>
      </c>
      <c r="O96" s="560">
        <v>0</v>
      </c>
      <c r="P96" s="561">
        <v>0</v>
      </c>
      <c r="Q96" s="561">
        <v>0</v>
      </c>
      <c r="R96" s="562">
        <v>0</v>
      </c>
      <c r="S96" s="560">
        <v>240</v>
      </c>
      <c r="T96" s="561">
        <v>35</v>
      </c>
      <c r="U96" s="561">
        <v>40</v>
      </c>
      <c r="V96" s="562">
        <v>315</v>
      </c>
      <c r="W96" s="563">
        <f t="shared" si="10"/>
        <v>8118.3</v>
      </c>
      <c r="X96" s="564">
        <f t="shared" si="11"/>
        <v>123.5</v>
      </c>
      <c r="Y96" s="564">
        <f t="shared" si="9"/>
        <v>1500.9</v>
      </c>
      <c r="Z96" s="565">
        <f t="shared" si="9"/>
        <v>9742.7000000000007</v>
      </c>
    </row>
    <row r="97" spans="1:26" ht="18" customHeight="1" thickBot="1" x14ac:dyDescent="0.3">
      <c r="A97" s="860" t="s">
        <v>100</v>
      </c>
      <c r="B97" s="861"/>
      <c r="C97" s="540">
        <f>SUM(C98:C107)</f>
        <v>1092.5</v>
      </c>
      <c r="D97" s="541">
        <f t="shared" ref="D97:Z97" si="13">SUM(D98:D107)</f>
        <v>35</v>
      </c>
      <c r="E97" s="541">
        <f t="shared" si="13"/>
        <v>88</v>
      </c>
      <c r="F97" s="542">
        <f t="shared" si="13"/>
        <v>1215.5</v>
      </c>
      <c r="G97" s="540">
        <f t="shared" si="13"/>
        <v>0</v>
      </c>
      <c r="H97" s="541">
        <f t="shared" si="13"/>
        <v>0</v>
      </c>
      <c r="I97" s="541">
        <f t="shared" si="13"/>
        <v>0</v>
      </c>
      <c r="J97" s="542">
        <f t="shared" si="13"/>
        <v>0</v>
      </c>
      <c r="K97" s="540">
        <f t="shared" si="13"/>
        <v>4535.8500000000004</v>
      </c>
      <c r="L97" s="541">
        <f t="shared" si="13"/>
        <v>1403</v>
      </c>
      <c r="M97" s="541">
        <f t="shared" si="13"/>
        <v>1608.1399999999999</v>
      </c>
      <c r="N97" s="542">
        <f t="shared" si="13"/>
        <v>7546.99</v>
      </c>
      <c r="O97" s="540">
        <f t="shared" si="13"/>
        <v>0</v>
      </c>
      <c r="P97" s="541">
        <f t="shared" si="13"/>
        <v>0</v>
      </c>
      <c r="Q97" s="541">
        <f t="shared" si="13"/>
        <v>0</v>
      </c>
      <c r="R97" s="542">
        <f t="shared" si="13"/>
        <v>0</v>
      </c>
      <c r="S97" s="540">
        <f t="shared" si="13"/>
        <v>1369</v>
      </c>
      <c r="T97" s="541">
        <f t="shared" si="13"/>
        <v>91.5</v>
      </c>
      <c r="U97" s="541">
        <f t="shared" si="13"/>
        <v>442.5</v>
      </c>
      <c r="V97" s="542">
        <f t="shared" si="13"/>
        <v>1903</v>
      </c>
      <c r="W97" s="543">
        <f t="shared" si="13"/>
        <v>6997.3499999999995</v>
      </c>
      <c r="X97" s="544">
        <f t="shared" si="13"/>
        <v>1529.5</v>
      </c>
      <c r="Y97" s="544">
        <f t="shared" si="13"/>
        <v>2138.64</v>
      </c>
      <c r="Z97" s="545">
        <f t="shared" si="13"/>
        <v>10665.49</v>
      </c>
    </row>
    <row r="98" spans="1:26" ht="18" customHeight="1" x14ac:dyDescent="0.25">
      <c r="A98" s="862" t="s">
        <v>101</v>
      </c>
      <c r="B98" s="553" t="s">
        <v>102</v>
      </c>
      <c r="C98" s="567">
        <v>0</v>
      </c>
      <c r="D98" s="568">
        <v>0</v>
      </c>
      <c r="E98" s="568">
        <v>0</v>
      </c>
      <c r="F98" s="569">
        <v>0</v>
      </c>
      <c r="G98" s="567">
        <v>0</v>
      </c>
      <c r="H98" s="568">
        <v>0</v>
      </c>
      <c r="I98" s="568">
        <v>0</v>
      </c>
      <c r="J98" s="569">
        <v>0</v>
      </c>
      <c r="K98" s="567">
        <v>338</v>
      </c>
      <c r="L98" s="568">
        <v>244</v>
      </c>
      <c r="M98" s="568">
        <v>210</v>
      </c>
      <c r="N98" s="569">
        <v>792</v>
      </c>
      <c r="O98" s="567">
        <v>0</v>
      </c>
      <c r="P98" s="568">
        <v>0</v>
      </c>
      <c r="Q98" s="568">
        <v>0</v>
      </c>
      <c r="R98" s="569">
        <v>0</v>
      </c>
      <c r="S98" s="567">
        <v>0</v>
      </c>
      <c r="T98" s="568">
        <v>0</v>
      </c>
      <c r="U98" s="568">
        <v>0</v>
      </c>
      <c r="V98" s="569">
        <v>0</v>
      </c>
      <c r="W98" s="570">
        <f t="shared" si="10"/>
        <v>338</v>
      </c>
      <c r="X98" s="571">
        <f t="shared" si="11"/>
        <v>244</v>
      </c>
      <c r="Y98" s="571">
        <f t="shared" si="9"/>
        <v>210</v>
      </c>
      <c r="Z98" s="572">
        <f t="shared" si="9"/>
        <v>792</v>
      </c>
    </row>
    <row r="99" spans="1:26" ht="18" customHeight="1" x14ac:dyDescent="0.25">
      <c r="A99" s="863"/>
      <c r="B99" s="553" t="s">
        <v>101</v>
      </c>
      <c r="C99" s="554">
        <v>0</v>
      </c>
      <c r="D99" s="555">
        <v>0</v>
      </c>
      <c r="E99" s="555">
        <v>0</v>
      </c>
      <c r="F99" s="556">
        <v>0</v>
      </c>
      <c r="G99" s="554">
        <v>0</v>
      </c>
      <c r="H99" s="555">
        <v>0</v>
      </c>
      <c r="I99" s="555">
        <v>0</v>
      </c>
      <c r="J99" s="556">
        <v>0</v>
      </c>
      <c r="K99" s="554">
        <v>0</v>
      </c>
      <c r="L99" s="555">
        <v>0</v>
      </c>
      <c r="M99" s="555">
        <v>0</v>
      </c>
      <c r="N99" s="556">
        <v>0</v>
      </c>
      <c r="O99" s="554">
        <v>0</v>
      </c>
      <c r="P99" s="555">
        <v>0</v>
      </c>
      <c r="Q99" s="555">
        <v>0</v>
      </c>
      <c r="R99" s="556">
        <v>0</v>
      </c>
      <c r="S99" s="554">
        <v>74</v>
      </c>
      <c r="T99" s="555">
        <v>11.5</v>
      </c>
      <c r="U99" s="555">
        <v>22.5</v>
      </c>
      <c r="V99" s="556">
        <v>108</v>
      </c>
      <c r="W99" s="557">
        <f t="shared" si="10"/>
        <v>74</v>
      </c>
      <c r="X99" s="558">
        <f t="shared" si="11"/>
        <v>11.5</v>
      </c>
      <c r="Y99" s="558">
        <f t="shared" si="9"/>
        <v>22.5</v>
      </c>
      <c r="Z99" s="559">
        <f t="shared" si="9"/>
        <v>108</v>
      </c>
    </row>
    <row r="100" spans="1:26" ht="18" customHeight="1" x14ac:dyDescent="0.25">
      <c r="A100" s="863"/>
      <c r="B100" s="553" t="s">
        <v>340</v>
      </c>
      <c r="C100" s="554">
        <v>135</v>
      </c>
      <c r="D100" s="555">
        <v>0</v>
      </c>
      <c r="E100" s="555">
        <v>5</v>
      </c>
      <c r="F100" s="556">
        <v>140</v>
      </c>
      <c r="G100" s="554">
        <v>0</v>
      </c>
      <c r="H100" s="555">
        <v>0</v>
      </c>
      <c r="I100" s="555">
        <v>0</v>
      </c>
      <c r="J100" s="556">
        <v>0</v>
      </c>
      <c r="K100" s="554">
        <v>1548.9</v>
      </c>
      <c r="L100" s="555">
        <v>348</v>
      </c>
      <c r="M100" s="555">
        <v>410</v>
      </c>
      <c r="N100" s="556">
        <v>2306.9</v>
      </c>
      <c r="O100" s="554">
        <v>0</v>
      </c>
      <c r="P100" s="555">
        <v>0</v>
      </c>
      <c r="Q100" s="555">
        <v>0</v>
      </c>
      <c r="R100" s="556">
        <v>0</v>
      </c>
      <c r="S100" s="554">
        <v>1000</v>
      </c>
      <c r="T100" s="555">
        <v>80</v>
      </c>
      <c r="U100" s="555">
        <v>420</v>
      </c>
      <c r="V100" s="556">
        <v>1500</v>
      </c>
      <c r="W100" s="557">
        <f t="shared" si="10"/>
        <v>2683.9</v>
      </c>
      <c r="X100" s="558">
        <f t="shared" si="11"/>
        <v>428</v>
      </c>
      <c r="Y100" s="558">
        <f t="shared" si="9"/>
        <v>835</v>
      </c>
      <c r="Z100" s="559">
        <f t="shared" si="9"/>
        <v>3946.9</v>
      </c>
    </row>
    <row r="101" spans="1:26" ht="18" customHeight="1" x14ac:dyDescent="0.25">
      <c r="A101" s="863"/>
      <c r="B101" s="553" t="s">
        <v>105</v>
      </c>
      <c r="C101" s="554">
        <v>305</v>
      </c>
      <c r="D101" s="555">
        <v>0</v>
      </c>
      <c r="E101" s="555">
        <v>0</v>
      </c>
      <c r="F101" s="556">
        <v>305</v>
      </c>
      <c r="G101" s="554">
        <v>0</v>
      </c>
      <c r="H101" s="555">
        <v>0</v>
      </c>
      <c r="I101" s="555">
        <v>0</v>
      </c>
      <c r="J101" s="556">
        <v>0</v>
      </c>
      <c r="K101" s="554">
        <v>162.25</v>
      </c>
      <c r="L101" s="555">
        <v>45</v>
      </c>
      <c r="M101" s="555">
        <v>29</v>
      </c>
      <c r="N101" s="556">
        <v>236.25</v>
      </c>
      <c r="O101" s="554">
        <v>0</v>
      </c>
      <c r="P101" s="555">
        <v>0</v>
      </c>
      <c r="Q101" s="555">
        <v>0</v>
      </c>
      <c r="R101" s="556">
        <v>0</v>
      </c>
      <c r="S101" s="554">
        <v>0</v>
      </c>
      <c r="T101" s="555">
        <v>0</v>
      </c>
      <c r="U101" s="555">
        <v>0</v>
      </c>
      <c r="V101" s="556">
        <v>0</v>
      </c>
      <c r="W101" s="557">
        <f t="shared" si="10"/>
        <v>467.25</v>
      </c>
      <c r="X101" s="558">
        <f t="shared" si="11"/>
        <v>45</v>
      </c>
      <c r="Y101" s="558">
        <f t="shared" si="9"/>
        <v>29</v>
      </c>
      <c r="Z101" s="559">
        <f t="shared" si="9"/>
        <v>541.25</v>
      </c>
    </row>
    <row r="102" spans="1:26" ht="18" customHeight="1" x14ac:dyDescent="0.25">
      <c r="A102" s="863"/>
      <c r="B102" s="553" t="s">
        <v>106</v>
      </c>
      <c r="C102" s="554">
        <v>0</v>
      </c>
      <c r="D102" s="555">
        <v>0</v>
      </c>
      <c r="E102" s="555">
        <v>0</v>
      </c>
      <c r="F102" s="556">
        <v>0</v>
      </c>
      <c r="G102" s="554">
        <v>0</v>
      </c>
      <c r="H102" s="555">
        <v>0</v>
      </c>
      <c r="I102" s="555">
        <v>0</v>
      </c>
      <c r="J102" s="556">
        <v>0</v>
      </c>
      <c r="K102" s="554">
        <v>552.5</v>
      </c>
      <c r="L102" s="555">
        <v>24</v>
      </c>
      <c r="M102" s="555">
        <v>0</v>
      </c>
      <c r="N102" s="556">
        <v>576.5</v>
      </c>
      <c r="O102" s="554">
        <v>0</v>
      </c>
      <c r="P102" s="555">
        <v>0</v>
      </c>
      <c r="Q102" s="555">
        <v>0</v>
      </c>
      <c r="R102" s="556">
        <v>0</v>
      </c>
      <c r="S102" s="554">
        <v>0</v>
      </c>
      <c r="T102" s="555">
        <v>0</v>
      </c>
      <c r="U102" s="555">
        <v>0</v>
      </c>
      <c r="V102" s="556">
        <v>0</v>
      </c>
      <c r="W102" s="557">
        <f t="shared" si="10"/>
        <v>552.5</v>
      </c>
      <c r="X102" s="558">
        <f t="shared" si="11"/>
        <v>24</v>
      </c>
      <c r="Y102" s="558">
        <f t="shared" si="9"/>
        <v>0</v>
      </c>
      <c r="Z102" s="559">
        <f t="shared" si="9"/>
        <v>576.5</v>
      </c>
    </row>
    <row r="103" spans="1:26" ht="18" customHeight="1" x14ac:dyDescent="0.25">
      <c r="A103" s="863"/>
      <c r="B103" s="553" t="s">
        <v>107</v>
      </c>
      <c r="C103" s="554">
        <v>300</v>
      </c>
      <c r="D103" s="555">
        <v>35</v>
      </c>
      <c r="E103" s="555">
        <v>83</v>
      </c>
      <c r="F103" s="556">
        <v>418</v>
      </c>
      <c r="G103" s="554">
        <v>0</v>
      </c>
      <c r="H103" s="555">
        <v>0</v>
      </c>
      <c r="I103" s="555">
        <v>0</v>
      </c>
      <c r="J103" s="556">
        <v>0</v>
      </c>
      <c r="K103" s="554">
        <v>398.75</v>
      </c>
      <c r="L103" s="555">
        <v>85</v>
      </c>
      <c r="M103" s="555">
        <v>183</v>
      </c>
      <c r="N103" s="556">
        <v>666.75</v>
      </c>
      <c r="O103" s="554">
        <v>0</v>
      </c>
      <c r="P103" s="555">
        <v>0</v>
      </c>
      <c r="Q103" s="555">
        <v>0</v>
      </c>
      <c r="R103" s="556">
        <v>0</v>
      </c>
      <c r="S103" s="554">
        <v>125</v>
      </c>
      <c r="T103" s="555">
        <v>0</v>
      </c>
      <c r="U103" s="555">
        <v>0</v>
      </c>
      <c r="V103" s="556">
        <v>125</v>
      </c>
      <c r="W103" s="557">
        <f t="shared" si="10"/>
        <v>823.75</v>
      </c>
      <c r="X103" s="558">
        <f t="shared" si="11"/>
        <v>120</v>
      </c>
      <c r="Y103" s="558">
        <f t="shared" si="9"/>
        <v>266</v>
      </c>
      <c r="Z103" s="559">
        <f t="shared" si="9"/>
        <v>1209.75</v>
      </c>
    </row>
    <row r="104" spans="1:26" ht="18" customHeight="1" x14ac:dyDescent="0.25">
      <c r="A104" s="863"/>
      <c r="B104" s="553" t="s">
        <v>108</v>
      </c>
      <c r="C104" s="554">
        <v>132.5</v>
      </c>
      <c r="D104" s="555">
        <v>0</v>
      </c>
      <c r="E104" s="555">
        <v>0</v>
      </c>
      <c r="F104" s="556">
        <v>132.5</v>
      </c>
      <c r="G104" s="554">
        <v>0</v>
      </c>
      <c r="H104" s="555">
        <v>0</v>
      </c>
      <c r="I104" s="555">
        <v>0</v>
      </c>
      <c r="J104" s="556">
        <v>0</v>
      </c>
      <c r="K104" s="554">
        <v>0</v>
      </c>
      <c r="L104" s="555">
        <v>0</v>
      </c>
      <c r="M104" s="555">
        <v>0</v>
      </c>
      <c r="N104" s="556">
        <v>0</v>
      </c>
      <c r="O104" s="554">
        <v>0</v>
      </c>
      <c r="P104" s="555">
        <v>0</v>
      </c>
      <c r="Q104" s="555">
        <v>0</v>
      </c>
      <c r="R104" s="556">
        <v>0</v>
      </c>
      <c r="S104" s="554">
        <v>0</v>
      </c>
      <c r="T104" s="555">
        <v>0</v>
      </c>
      <c r="U104" s="555">
        <v>0</v>
      </c>
      <c r="V104" s="556">
        <v>0</v>
      </c>
      <c r="W104" s="557">
        <f t="shared" si="10"/>
        <v>132.5</v>
      </c>
      <c r="X104" s="558">
        <f t="shared" si="11"/>
        <v>0</v>
      </c>
      <c r="Y104" s="558">
        <f t="shared" si="9"/>
        <v>0</v>
      </c>
      <c r="Z104" s="559">
        <f t="shared" si="9"/>
        <v>132.5</v>
      </c>
    </row>
    <row r="105" spans="1:26" ht="18" customHeight="1" x14ac:dyDescent="0.25">
      <c r="A105" s="863"/>
      <c r="B105" s="553" t="s">
        <v>109</v>
      </c>
      <c r="C105" s="554">
        <v>170</v>
      </c>
      <c r="D105" s="555">
        <v>0</v>
      </c>
      <c r="E105" s="555">
        <v>0</v>
      </c>
      <c r="F105" s="556">
        <v>170</v>
      </c>
      <c r="G105" s="554">
        <v>0</v>
      </c>
      <c r="H105" s="555">
        <v>0</v>
      </c>
      <c r="I105" s="555">
        <v>0</v>
      </c>
      <c r="J105" s="556">
        <v>0</v>
      </c>
      <c r="K105" s="554">
        <v>1535.45</v>
      </c>
      <c r="L105" s="555">
        <v>657</v>
      </c>
      <c r="M105" s="555">
        <v>776.14</v>
      </c>
      <c r="N105" s="556">
        <v>2968.5899999999997</v>
      </c>
      <c r="O105" s="554">
        <v>0</v>
      </c>
      <c r="P105" s="555">
        <v>0</v>
      </c>
      <c r="Q105" s="555">
        <v>0</v>
      </c>
      <c r="R105" s="556">
        <v>0</v>
      </c>
      <c r="S105" s="554">
        <v>0</v>
      </c>
      <c r="T105" s="555">
        <v>0</v>
      </c>
      <c r="U105" s="555">
        <v>0</v>
      </c>
      <c r="V105" s="556">
        <v>0</v>
      </c>
      <c r="W105" s="557">
        <f t="shared" si="10"/>
        <v>1705.45</v>
      </c>
      <c r="X105" s="558">
        <f t="shared" si="11"/>
        <v>657</v>
      </c>
      <c r="Y105" s="558">
        <f t="shared" si="9"/>
        <v>776.14</v>
      </c>
      <c r="Z105" s="559">
        <f t="shared" si="9"/>
        <v>3138.5899999999997</v>
      </c>
    </row>
    <row r="106" spans="1:26" ht="18" customHeight="1" x14ac:dyDescent="0.25">
      <c r="A106" s="863"/>
      <c r="B106" s="553" t="s">
        <v>110</v>
      </c>
      <c r="C106" s="554">
        <v>0</v>
      </c>
      <c r="D106" s="555">
        <v>0</v>
      </c>
      <c r="E106" s="555">
        <v>0</v>
      </c>
      <c r="F106" s="556">
        <v>0</v>
      </c>
      <c r="G106" s="554">
        <v>0</v>
      </c>
      <c r="H106" s="555">
        <v>0</v>
      </c>
      <c r="I106" s="555">
        <v>0</v>
      </c>
      <c r="J106" s="556">
        <v>0</v>
      </c>
      <c r="K106" s="554">
        <v>0</v>
      </c>
      <c r="L106" s="555">
        <v>0</v>
      </c>
      <c r="M106" s="555">
        <v>0</v>
      </c>
      <c r="N106" s="556">
        <v>0</v>
      </c>
      <c r="O106" s="554">
        <v>0</v>
      </c>
      <c r="P106" s="555">
        <v>0</v>
      </c>
      <c r="Q106" s="555">
        <v>0</v>
      </c>
      <c r="R106" s="556">
        <v>0</v>
      </c>
      <c r="S106" s="554">
        <v>170</v>
      </c>
      <c r="T106" s="555">
        <v>0</v>
      </c>
      <c r="U106" s="555">
        <v>0</v>
      </c>
      <c r="V106" s="556">
        <v>170</v>
      </c>
      <c r="W106" s="557">
        <f t="shared" si="10"/>
        <v>170</v>
      </c>
      <c r="X106" s="558">
        <f t="shared" si="11"/>
        <v>0</v>
      </c>
      <c r="Y106" s="558">
        <f t="shared" si="9"/>
        <v>0</v>
      </c>
      <c r="Z106" s="559">
        <f t="shared" si="9"/>
        <v>170</v>
      </c>
    </row>
    <row r="107" spans="1:26" ht="18" customHeight="1" thickBot="1" x14ac:dyDescent="0.3">
      <c r="A107" s="864"/>
      <c r="B107" s="573" t="s">
        <v>111</v>
      </c>
      <c r="C107" s="560">
        <v>50</v>
      </c>
      <c r="D107" s="561">
        <v>0</v>
      </c>
      <c r="E107" s="561">
        <v>0</v>
      </c>
      <c r="F107" s="562">
        <v>50</v>
      </c>
      <c r="G107" s="560">
        <v>0</v>
      </c>
      <c r="H107" s="561">
        <v>0</v>
      </c>
      <c r="I107" s="561">
        <v>0</v>
      </c>
      <c r="J107" s="562">
        <v>0</v>
      </c>
      <c r="K107" s="560">
        <v>0</v>
      </c>
      <c r="L107" s="561">
        <v>0</v>
      </c>
      <c r="M107" s="561">
        <v>0</v>
      </c>
      <c r="N107" s="562">
        <v>0</v>
      </c>
      <c r="O107" s="560">
        <v>0</v>
      </c>
      <c r="P107" s="561">
        <v>0</v>
      </c>
      <c r="Q107" s="561">
        <v>0</v>
      </c>
      <c r="R107" s="562">
        <v>0</v>
      </c>
      <c r="S107" s="560">
        <v>0</v>
      </c>
      <c r="T107" s="561">
        <v>0</v>
      </c>
      <c r="U107" s="561">
        <v>0</v>
      </c>
      <c r="V107" s="562">
        <v>0</v>
      </c>
      <c r="W107" s="563">
        <f t="shared" si="10"/>
        <v>50</v>
      </c>
      <c r="X107" s="564">
        <f t="shared" si="11"/>
        <v>0</v>
      </c>
      <c r="Y107" s="564">
        <f t="shared" si="9"/>
        <v>0</v>
      </c>
      <c r="Z107" s="565">
        <f t="shared" si="9"/>
        <v>50</v>
      </c>
    </row>
    <row r="108" spans="1:26" ht="18" customHeight="1" thickBot="1" x14ac:dyDescent="0.3">
      <c r="A108" s="860" t="s">
        <v>112</v>
      </c>
      <c r="B108" s="861"/>
      <c r="C108" s="540">
        <f>SUM(C109:C120)</f>
        <v>101992.12</v>
      </c>
      <c r="D108" s="541">
        <f t="shared" ref="D108:Z108" si="14">SUM(D109:D120)</f>
        <v>12659.89</v>
      </c>
      <c r="E108" s="541">
        <f t="shared" si="14"/>
        <v>31402.960000000003</v>
      </c>
      <c r="F108" s="542">
        <f t="shared" si="14"/>
        <v>146054.96999999997</v>
      </c>
      <c r="G108" s="540">
        <f t="shared" si="14"/>
        <v>0</v>
      </c>
      <c r="H108" s="541">
        <f t="shared" si="14"/>
        <v>0</v>
      </c>
      <c r="I108" s="541">
        <f t="shared" si="14"/>
        <v>0</v>
      </c>
      <c r="J108" s="542">
        <f t="shared" si="14"/>
        <v>0</v>
      </c>
      <c r="K108" s="540">
        <f t="shared" si="14"/>
        <v>18919.03</v>
      </c>
      <c r="L108" s="541">
        <f t="shared" si="14"/>
        <v>1370</v>
      </c>
      <c r="M108" s="541">
        <f t="shared" si="14"/>
        <v>5974.1100000000006</v>
      </c>
      <c r="N108" s="542">
        <f t="shared" si="14"/>
        <v>26263.14</v>
      </c>
      <c r="O108" s="540">
        <f t="shared" si="14"/>
        <v>66767.5</v>
      </c>
      <c r="P108" s="541">
        <f t="shared" si="14"/>
        <v>700</v>
      </c>
      <c r="Q108" s="541">
        <f t="shared" si="14"/>
        <v>10792.220000000001</v>
      </c>
      <c r="R108" s="542">
        <f t="shared" si="14"/>
        <v>78259.72</v>
      </c>
      <c r="S108" s="540">
        <f t="shared" si="14"/>
        <v>88985.77</v>
      </c>
      <c r="T108" s="541">
        <f t="shared" si="14"/>
        <v>2236.88</v>
      </c>
      <c r="U108" s="541">
        <f t="shared" si="14"/>
        <v>20992.440000000002</v>
      </c>
      <c r="V108" s="542">
        <f t="shared" si="14"/>
        <v>112215.09000000001</v>
      </c>
      <c r="W108" s="543">
        <f t="shared" si="14"/>
        <v>276664.42</v>
      </c>
      <c r="X108" s="544">
        <f t="shared" si="14"/>
        <v>16966.77</v>
      </c>
      <c r="Y108" s="544">
        <f t="shared" si="14"/>
        <v>69161.73000000001</v>
      </c>
      <c r="Z108" s="545">
        <f t="shared" si="14"/>
        <v>362792.92000000004</v>
      </c>
    </row>
    <row r="109" spans="1:26" ht="18" customHeight="1" x14ac:dyDescent="0.25">
      <c r="A109" s="862" t="s">
        <v>113</v>
      </c>
      <c r="B109" s="553" t="s">
        <v>114</v>
      </c>
      <c r="C109" s="567">
        <v>36</v>
      </c>
      <c r="D109" s="568">
        <v>0</v>
      </c>
      <c r="E109" s="568">
        <v>5</v>
      </c>
      <c r="F109" s="569">
        <v>41</v>
      </c>
      <c r="G109" s="567">
        <v>0</v>
      </c>
      <c r="H109" s="568">
        <v>0</v>
      </c>
      <c r="I109" s="568">
        <v>0</v>
      </c>
      <c r="J109" s="569">
        <v>0</v>
      </c>
      <c r="K109" s="567">
        <v>0</v>
      </c>
      <c r="L109" s="568">
        <v>0</v>
      </c>
      <c r="M109" s="568">
        <v>0</v>
      </c>
      <c r="N109" s="569">
        <v>0</v>
      </c>
      <c r="O109" s="567">
        <v>0</v>
      </c>
      <c r="P109" s="568">
        <v>0</v>
      </c>
      <c r="Q109" s="568">
        <v>0</v>
      </c>
      <c r="R109" s="569">
        <v>0</v>
      </c>
      <c r="S109" s="567">
        <v>0</v>
      </c>
      <c r="T109" s="568">
        <v>0</v>
      </c>
      <c r="U109" s="568">
        <v>0</v>
      </c>
      <c r="V109" s="569">
        <v>0</v>
      </c>
      <c r="W109" s="570">
        <f t="shared" si="10"/>
        <v>36</v>
      </c>
      <c r="X109" s="571">
        <f t="shared" si="11"/>
        <v>0</v>
      </c>
      <c r="Y109" s="571">
        <f t="shared" si="9"/>
        <v>5</v>
      </c>
      <c r="Z109" s="572">
        <f t="shared" si="9"/>
        <v>41</v>
      </c>
    </row>
    <row r="110" spans="1:26" ht="18" customHeight="1" x14ac:dyDescent="0.25">
      <c r="A110" s="863"/>
      <c r="B110" s="553" t="s">
        <v>115</v>
      </c>
      <c r="C110" s="554">
        <v>75</v>
      </c>
      <c r="D110" s="555">
        <v>0</v>
      </c>
      <c r="E110" s="555">
        <v>10</v>
      </c>
      <c r="F110" s="556">
        <v>85</v>
      </c>
      <c r="G110" s="554">
        <v>0</v>
      </c>
      <c r="H110" s="555">
        <v>0</v>
      </c>
      <c r="I110" s="555">
        <v>0</v>
      </c>
      <c r="J110" s="556">
        <v>0</v>
      </c>
      <c r="K110" s="554">
        <v>0</v>
      </c>
      <c r="L110" s="555">
        <v>0</v>
      </c>
      <c r="M110" s="555">
        <v>0</v>
      </c>
      <c r="N110" s="556">
        <v>0</v>
      </c>
      <c r="O110" s="554">
        <v>0</v>
      </c>
      <c r="P110" s="555">
        <v>0</v>
      </c>
      <c r="Q110" s="555">
        <v>0</v>
      </c>
      <c r="R110" s="556">
        <v>0</v>
      </c>
      <c r="S110" s="554">
        <v>0</v>
      </c>
      <c r="T110" s="555">
        <v>0</v>
      </c>
      <c r="U110" s="555">
        <v>0</v>
      </c>
      <c r="V110" s="556">
        <v>0</v>
      </c>
      <c r="W110" s="557">
        <f t="shared" si="10"/>
        <v>75</v>
      </c>
      <c r="X110" s="558">
        <f t="shared" si="11"/>
        <v>0</v>
      </c>
      <c r="Y110" s="558">
        <f t="shared" si="9"/>
        <v>10</v>
      </c>
      <c r="Z110" s="559">
        <f t="shared" si="9"/>
        <v>85</v>
      </c>
    </row>
    <row r="111" spans="1:26" ht="18" customHeight="1" x14ac:dyDescent="0.25">
      <c r="A111" s="863"/>
      <c r="B111" s="553" t="s">
        <v>116</v>
      </c>
      <c r="C111" s="554">
        <v>40</v>
      </c>
      <c r="D111" s="555">
        <v>0</v>
      </c>
      <c r="E111" s="555">
        <v>0</v>
      </c>
      <c r="F111" s="556">
        <v>40</v>
      </c>
      <c r="G111" s="554">
        <v>0</v>
      </c>
      <c r="H111" s="555">
        <v>0</v>
      </c>
      <c r="I111" s="555">
        <v>0</v>
      </c>
      <c r="J111" s="556">
        <v>0</v>
      </c>
      <c r="K111" s="554">
        <v>0</v>
      </c>
      <c r="L111" s="555">
        <v>0</v>
      </c>
      <c r="M111" s="555">
        <v>0</v>
      </c>
      <c r="N111" s="556">
        <v>0</v>
      </c>
      <c r="O111" s="554">
        <v>0</v>
      </c>
      <c r="P111" s="555">
        <v>0</v>
      </c>
      <c r="Q111" s="555">
        <v>0</v>
      </c>
      <c r="R111" s="556">
        <v>0</v>
      </c>
      <c r="S111" s="554">
        <v>0</v>
      </c>
      <c r="T111" s="555">
        <v>0</v>
      </c>
      <c r="U111" s="555">
        <v>0</v>
      </c>
      <c r="V111" s="556">
        <v>0</v>
      </c>
      <c r="W111" s="557">
        <f t="shared" si="10"/>
        <v>40</v>
      </c>
      <c r="X111" s="558">
        <f t="shared" si="11"/>
        <v>0</v>
      </c>
      <c r="Y111" s="558">
        <f t="shared" si="9"/>
        <v>0</v>
      </c>
      <c r="Z111" s="559">
        <f t="shared" si="9"/>
        <v>40</v>
      </c>
    </row>
    <row r="112" spans="1:26" ht="18" customHeight="1" x14ac:dyDescent="0.25">
      <c r="A112" s="863"/>
      <c r="B112" s="553" t="s">
        <v>117</v>
      </c>
      <c r="C112" s="554">
        <v>15060</v>
      </c>
      <c r="D112" s="555">
        <v>0</v>
      </c>
      <c r="E112" s="555">
        <v>10623</v>
      </c>
      <c r="F112" s="556">
        <v>25683</v>
      </c>
      <c r="G112" s="554">
        <v>0</v>
      </c>
      <c r="H112" s="555">
        <v>0</v>
      </c>
      <c r="I112" s="555">
        <v>0</v>
      </c>
      <c r="J112" s="556">
        <v>0</v>
      </c>
      <c r="K112" s="554">
        <v>710</v>
      </c>
      <c r="L112" s="555">
        <v>290</v>
      </c>
      <c r="M112" s="555">
        <v>1400</v>
      </c>
      <c r="N112" s="556">
        <v>2400</v>
      </c>
      <c r="O112" s="554">
        <v>0</v>
      </c>
      <c r="P112" s="555">
        <v>0</v>
      </c>
      <c r="Q112" s="555">
        <v>0</v>
      </c>
      <c r="R112" s="556">
        <v>0</v>
      </c>
      <c r="S112" s="554">
        <v>4799.8</v>
      </c>
      <c r="T112" s="555">
        <v>134.22</v>
      </c>
      <c r="U112" s="555">
        <v>2798</v>
      </c>
      <c r="V112" s="556">
        <v>7732.02</v>
      </c>
      <c r="W112" s="557">
        <f t="shared" si="10"/>
        <v>20569.8</v>
      </c>
      <c r="X112" s="558">
        <f t="shared" si="11"/>
        <v>424.22</v>
      </c>
      <c r="Y112" s="558">
        <f t="shared" si="9"/>
        <v>14821</v>
      </c>
      <c r="Z112" s="559">
        <f t="shared" si="9"/>
        <v>35815.020000000004</v>
      </c>
    </row>
    <row r="113" spans="1:26" ht="18" customHeight="1" x14ac:dyDescent="0.25">
      <c r="A113" s="863"/>
      <c r="B113" s="553" t="s">
        <v>118</v>
      </c>
      <c r="C113" s="554">
        <v>38</v>
      </c>
      <c r="D113" s="555">
        <v>0</v>
      </c>
      <c r="E113" s="555">
        <v>4.5</v>
      </c>
      <c r="F113" s="556">
        <v>42.5</v>
      </c>
      <c r="G113" s="554">
        <v>0</v>
      </c>
      <c r="H113" s="555">
        <v>0</v>
      </c>
      <c r="I113" s="555">
        <v>0</v>
      </c>
      <c r="J113" s="556">
        <v>0</v>
      </c>
      <c r="K113" s="554">
        <v>0</v>
      </c>
      <c r="L113" s="555">
        <v>0</v>
      </c>
      <c r="M113" s="555">
        <v>0</v>
      </c>
      <c r="N113" s="556">
        <v>0</v>
      </c>
      <c r="O113" s="554">
        <v>0</v>
      </c>
      <c r="P113" s="555">
        <v>0</v>
      </c>
      <c r="Q113" s="555">
        <v>0</v>
      </c>
      <c r="R113" s="556">
        <v>0</v>
      </c>
      <c r="S113" s="554">
        <v>86</v>
      </c>
      <c r="T113" s="555">
        <v>0</v>
      </c>
      <c r="U113" s="555">
        <v>10</v>
      </c>
      <c r="V113" s="556">
        <v>96</v>
      </c>
      <c r="W113" s="557">
        <f t="shared" si="10"/>
        <v>124</v>
      </c>
      <c r="X113" s="558">
        <f t="shared" si="11"/>
        <v>0</v>
      </c>
      <c r="Y113" s="558">
        <f t="shared" si="9"/>
        <v>14.5</v>
      </c>
      <c r="Z113" s="559">
        <f t="shared" si="9"/>
        <v>138.5</v>
      </c>
    </row>
    <row r="114" spans="1:26" ht="18" customHeight="1" x14ac:dyDescent="0.25">
      <c r="A114" s="863"/>
      <c r="B114" s="553" t="s">
        <v>119</v>
      </c>
      <c r="C114" s="554">
        <v>3814.5</v>
      </c>
      <c r="D114" s="555">
        <v>0</v>
      </c>
      <c r="E114" s="555">
        <v>511.5</v>
      </c>
      <c r="F114" s="556">
        <v>4326</v>
      </c>
      <c r="G114" s="554">
        <v>0</v>
      </c>
      <c r="H114" s="555">
        <v>0</v>
      </c>
      <c r="I114" s="555">
        <v>0</v>
      </c>
      <c r="J114" s="556">
        <v>0</v>
      </c>
      <c r="K114" s="554">
        <v>0</v>
      </c>
      <c r="L114" s="555">
        <v>0</v>
      </c>
      <c r="M114" s="555">
        <v>0</v>
      </c>
      <c r="N114" s="556">
        <v>0</v>
      </c>
      <c r="O114" s="554">
        <v>0</v>
      </c>
      <c r="P114" s="555">
        <v>0</v>
      </c>
      <c r="Q114" s="555">
        <v>0</v>
      </c>
      <c r="R114" s="556">
        <v>0</v>
      </c>
      <c r="S114" s="554">
        <v>14932.64</v>
      </c>
      <c r="T114" s="555">
        <v>390</v>
      </c>
      <c r="U114" s="555">
        <v>2319</v>
      </c>
      <c r="V114" s="556">
        <v>17641.64</v>
      </c>
      <c r="W114" s="557">
        <f t="shared" si="10"/>
        <v>18747.14</v>
      </c>
      <c r="X114" s="558">
        <f t="shared" si="11"/>
        <v>390</v>
      </c>
      <c r="Y114" s="558">
        <f t="shared" si="9"/>
        <v>2830.5</v>
      </c>
      <c r="Z114" s="559">
        <f t="shared" si="9"/>
        <v>21967.64</v>
      </c>
    </row>
    <row r="115" spans="1:26" ht="18" customHeight="1" x14ac:dyDescent="0.25">
      <c r="A115" s="863"/>
      <c r="B115" s="553" t="s">
        <v>113</v>
      </c>
      <c r="C115" s="554">
        <v>349.5</v>
      </c>
      <c r="D115" s="555">
        <v>7</v>
      </c>
      <c r="E115" s="555">
        <v>9.5</v>
      </c>
      <c r="F115" s="556">
        <v>366</v>
      </c>
      <c r="G115" s="554">
        <v>0</v>
      </c>
      <c r="H115" s="555">
        <v>0</v>
      </c>
      <c r="I115" s="555">
        <v>0</v>
      </c>
      <c r="J115" s="556">
        <v>0</v>
      </c>
      <c r="K115" s="554">
        <v>50</v>
      </c>
      <c r="L115" s="555">
        <v>0</v>
      </c>
      <c r="M115" s="555">
        <v>0</v>
      </c>
      <c r="N115" s="556">
        <v>50</v>
      </c>
      <c r="O115" s="554">
        <v>0</v>
      </c>
      <c r="P115" s="555">
        <v>0</v>
      </c>
      <c r="Q115" s="555">
        <v>0</v>
      </c>
      <c r="R115" s="556">
        <v>0</v>
      </c>
      <c r="S115" s="554">
        <v>0</v>
      </c>
      <c r="T115" s="555">
        <v>0</v>
      </c>
      <c r="U115" s="555">
        <v>0</v>
      </c>
      <c r="V115" s="556">
        <v>0</v>
      </c>
      <c r="W115" s="557">
        <f t="shared" si="10"/>
        <v>399.5</v>
      </c>
      <c r="X115" s="558">
        <f t="shared" si="11"/>
        <v>7</v>
      </c>
      <c r="Y115" s="558">
        <f t="shared" si="9"/>
        <v>9.5</v>
      </c>
      <c r="Z115" s="559">
        <f t="shared" si="9"/>
        <v>416</v>
      </c>
    </row>
    <row r="116" spans="1:26" ht="18" customHeight="1" x14ac:dyDescent="0.25">
      <c r="A116" s="863"/>
      <c r="B116" s="553" t="s">
        <v>120</v>
      </c>
      <c r="C116" s="554">
        <v>6540.8600000000006</v>
      </c>
      <c r="D116" s="555">
        <v>165</v>
      </c>
      <c r="E116" s="555">
        <v>165.18</v>
      </c>
      <c r="F116" s="556">
        <v>6871.0400000000009</v>
      </c>
      <c r="G116" s="554">
        <v>0</v>
      </c>
      <c r="H116" s="555">
        <v>0</v>
      </c>
      <c r="I116" s="555">
        <v>0</v>
      </c>
      <c r="J116" s="556">
        <v>0</v>
      </c>
      <c r="K116" s="554">
        <v>612.84</v>
      </c>
      <c r="L116" s="555">
        <v>0</v>
      </c>
      <c r="M116" s="555">
        <v>68</v>
      </c>
      <c r="N116" s="556">
        <v>680.84</v>
      </c>
      <c r="O116" s="554">
        <v>5720.66</v>
      </c>
      <c r="P116" s="555">
        <v>0</v>
      </c>
      <c r="Q116" s="555">
        <v>2783</v>
      </c>
      <c r="R116" s="556">
        <v>8503.66</v>
      </c>
      <c r="S116" s="554">
        <v>12985.76</v>
      </c>
      <c r="T116" s="555">
        <v>166</v>
      </c>
      <c r="U116" s="555">
        <v>2614.1</v>
      </c>
      <c r="V116" s="556">
        <v>15765.86</v>
      </c>
      <c r="W116" s="557">
        <f t="shared" si="10"/>
        <v>25860.120000000003</v>
      </c>
      <c r="X116" s="558">
        <f t="shared" si="11"/>
        <v>331</v>
      </c>
      <c r="Y116" s="558">
        <f t="shared" si="9"/>
        <v>5630.28</v>
      </c>
      <c r="Z116" s="559">
        <f t="shared" si="9"/>
        <v>31821.4</v>
      </c>
    </row>
    <row r="117" spans="1:26" ht="18" customHeight="1" x14ac:dyDescent="0.25">
      <c r="A117" s="863"/>
      <c r="B117" s="553" t="s">
        <v>121</v>
      </c>
      <c r="C117" s="554">
        <v>59211.22</v>
      </c>
      <c r="D117" s="555">
        <v>12487.89</v>
      </c>
      <c r="E117" s="555">
        <v>17204.38</v>
      </c>
      <c r="F117" s="556">
        <v>88903.49</v>
      </c>
      <c r="G117" s="554">
        <v>0</v>
      </c>
      <c r="H117" s="555">
        <v>0</v>
      </c>
      <c r="I117" s="555">
        <v>0</v>
      </c>
      <c r="J117" s="556">
        <v>0</v>
      </c>
      <c r="K117" s="554">
        <v>7160</v>
      </c>
      <c r="L117" s="555">
        <v>0</v>
      </c>
      <c r="M117" s="555">
        <v>1162.1400000000001</v>
      </c>
      <c r="N117" s="556">
        <v>8322.14</v>
      </c>
      <c r="O117" s="554">
        <v>0</v>
      </c>
      <c r="P117" s="555">
        <v>0</v>
      </c>
      <c r="Q117" s="555">
        <v>0</v>
      </c>
      <c r="R117" s="556">
        <v>0</v>
      </c>
      <c r="S117" s="554">
        <v>7179</v>
      </c>
      <c r="T117" s="555">
        <v>250</v>
      </c>
      <c r="U117" s="555">
        <v>1875.14</v>
      </c>
      <c r="V117" s="556">
        <v>9304.14</v>
      </c>
      <c r="W117" s="557">
        <f t="shared" si="10"/>
        <v>73550.22</v>
      </c>
      <c r="X117" s="558">
        <f t="shared" si="11"/>
        <v>12737.89</v>
      </c>
      <c r="Y117" s="558">
        <f t="shared" si="9"/>
        <v>20241.66</v>
      </c>
      <c r="Z117" s="559">
        <f t="shared" si="9"/>
        <v>106529.77</v>
      </c>
    </row>
    <row r="118" spans="1:26" ht="18" customHeight="1" x14ac:dyDescent="0.25">
      <c r="A118" s="863"/>
      <c r="B118" s="553" t="s">
        <v>123</v>
      </c>
      <c r="C118" s="554">
        <v>211.5</v>
      </c>
      <c r="D118" s="555">
        <v>0</v>
      </c>
      <c r="E118" s="555">
        <v>38.33</v>
      </c>
      <c r="F118" s="556">
        <v>249.82999999999998</v>
      </c>
      <c r="G118" s="554">
        <v>0</v>
      </c>
      <c r="H118" s="555">
        <v>0</v>
      </c>
      <c r="I118" s="555">
        <v>0</v>
      </c>
      <c r="J118" s="556">
        <v>0</v>
      </c>
      <c r="K118" s="554">
        <v>0</v>
      </c>
      <c r="L118" s="555">
        <v>0</v>
      </c>
      <c r="M118" s="555">
        <v>0</v>
      </c>
      <c r="N118" s="556">
        <v>0</v>
      </c>
      <c r="O118" s="554">
        <v>0</v>
      </c>
      <c r="P118" s="555">
        <v>0</v>
      </c>
      <c r="Q118" s="555">
        <v>0</v>
      </c>
      <c r="R118" s="556">
        <v>0</v>
      </c>
      <c r="S118" s="554">
        <v>2142</v>
      </c>
      <c r="T118" s="555">
        <v>145</v>
      </c>
      <c r="U118" s="555">
        <v>437.5</v>
      </c>
      <c r="V118" s="556">
        <v>2724.5</v>
      </c>
      <c r="W118" s="557">
        <f t="shared" si="10"/>
        <v>2353.5</v>
      </c>
      <c r="X118" s="558">
        <f t="shared" si="11"/>
        <v>145</v>
      </c>
      <c r="Y118" s="558">
        <f t="shared" si="9"/>
        <v>475.83</v>
      </c>
      <c r="Z118" s="559">
        <f t="shared" si="9"/>
        <v>2974.33</v>
      </c>
    </row>
    <row r="119" spans="1:26" ht="18" customHeight="1" x14ac:dyDescent="0.25">
      <c r="A119" s="863"/>
      <c r="B119" s="553" t="s">
        <v>124</v>
      </c>
      <c r="C119" s="554">
        <v>9147</v>
      </c>
      <c r="D119" s="555">
        <v>0</v>
      </c>
      <c r="E119" s="555">
        <v>2185</v>
      </c>
      <c r="F119" s="556">
        <v>11332</v>
      </c>
      <c r="G119" s="554">
        <v>0</v>
      </c>
      <c r="H119" s="555">
        <v>0</v>
      </c>
      <c r="I119" s="555">
        <v>0</v>
      </c>
      <c r="J119" s="556">
        <v>0</v>
      </c>
      <c r="K119" s="554">
        <v>10120</v>
      </c>
      <c r="L119" s="555">
        <v>1080</v>
      </c>
      <c r="M119" s="555">
        <v>3220</v>
      </c>
      <c r="N119" s="556">
        <v>14420</v>
      </c>
      <c r="O119" s="554">
        <v>0</v>
      </c>
      <c r="P119" s="555">
        <v>0</v>
      </c>
      <c r="Q119" s="555">
        <v>0</v>
      </c>
      <c r="R119" s="556">
        <v>0</v>
      </c>
      <c r="S119" s="554">
        <v>3315</v>
      </c>
      <c r="T119" s="555">
        <v>440</v>
      </c>
      <c r="U119" s="555">
        <v>3090</v>
      </c>
      <c r="V119" s="556">
        <v>6845</v>
      </c>
      <c r="W119" s="557">
        <f t="shared" si="10"/>
        <v>22582</v>
      </c>
      <c r="X119" s="558">
        <f t="shared" si="11"/>
        <v>1520</v>
      </c>
      <c r="Y119" s="558">
        <f t="shared" si="9"/>
        <v>8495</v>
      </c>
      <c r="Z119" s="559">
        <f t="shared" si="9"/>
        <v>32597</v>
      </c>
    </row>
    <row r="120" spans="1:26" ht="18" customHeight="1" thickBot="1" x14ac:dyDescent="0.3">
      <c r="A120" s="864"/>
      <c r="B120" s="573" t="s">
        <v>125</v>
      </c>
      <c r="C120" s="560">
        <v>7468.5400000000009</v>
      </c>
      <c r="D120" s="561">
        <v>0</v>
      </c>
      <c r="E120" s="561">
        <v>646.57000000000005</v>
      </c>
      <c r="F120" s="562">
        <v>8115.1100000000006</v>
      </c>
      <c r="G120" s="560">
        <v>0</v>
      </c>
      <c r="H120" s="561">
        <v>0</v>
      </c>
      <c r="I120" s="561">
        <v>0</v>
      </c>
      <c r="J120" s="562">
        <v>0</v>
      </c>
      <c r="K120" s="560">
        <v>266.19</v>
      </c>
      <c r="L120" s="561">
        <v>0</v>
      </c>
      <c r="M120" s="561">
        <v>123.97</v>
      </c>
      <c r="N120" s="562">
        <v>390.15999999999997</v>
      </c>
      <c r="O120" s="560">
        <v>61046.84</v>
      </c>
      <c r="P120" s="561">
        <v>700</v>
      </c>
      <c r="Q120" s="561">
        <v>8009.22</v>
      </c>
      <c r="R120" s="562">
        <v>69756.06</v>
      </c>
      <c r="S120" s="560">
        <v>43545.570000000007</v>
      </c>
      <c r="T120" s="561">
        <v>711.66000000000008</v>
      </c>
      <c r="U120" s="561">
        <v>7848.7000000000007</v>
      </c>
      <c r="V120" s="562">
        <v>52105.930000000008</v>
      </c>
      <c r="W120" s="563">
        <f t="shared" si="10"/>
        <v>112327.14</v>
      </c>
      <c r="X120" s="564">
        <f t="shared" si="11"/>
        <v>1411.66</v>
      </c>
      <c r="Y120" s="564">
        <f t="shared" si="9"/>
        <v>16628.46</v>
      </c>
      <c r="Z120" s="565">
        <f t="shared" si="9"/>
        <v>130367.26000000001</v>
      </c>
    </row>
    <row r="121" spans="1:26" ht="18" customHeight="1" thickBot="1" x14ac:dyDescent="0.3">
      <c r="A121" s="860" t="s">
        <v>126</v>
      </c>
      <c r="B121" s="861"/>
      <c r="C121" s="540">
        <f>SUM(C122:C136)</f>
        <v>20980.68</v>
      </c>
      <c r="D121" s="541">
        <f t="shared" ref="D121:Z121" si="15">SUM(D122:D136)</f>
        <v>435</v>
      </c>
      <c r="E121" s="541">
        <f t="shared" si="15"/>
        <v>15595.6</v>
      </c>
      <c r="F121" s="542">
        <f t="shared" si="15"/>
        <v>37011.279999999999</v>
      </c>
      <c r="G121" s="540">
        <f t="shared" si="15"/>
        <v>0</v>
      </c>
      <c r="H121" s="541">
        <f t="shared" si="15"/>
        <v>0</v>
      </c>
      <c r="I121" s="541">
        <f t="shared" si="15"/>
        <v>0</v>
      </c>
      <c r="J121" s="542">
        <f t="shared" si="15"/>
        <v>0</v>
      </c>
      <c r="K121" s="540">
        <f t="shared" si="15"/>
        <v>12985.46</v>
      </c>
      <c r="L121" s="541">
        <f t="shared" si="15"/>
        <v>568.95000000000005</v>
      </c>
      <c r="M121" s="541">
        <f t="shared" si="15"/>
        <v>7235.65</v>
      </c>
      <c r="N121" s="542">
        <f t="shared" si="15"/>
        <v>20790.059999999998</v>
      </c>
      <c r="O121" s="540">
        <f t="shared" si="15"/>
        <v>0</v>
      </c>
      <c r="P121" s="541">
        <f t="shared" si="15"/>
        <v>0</v>
      </c>
      <c r="Q121" s="541">
        <f t="shared" si="15"/>
        <v>0</v>
      </c>
      <c r="R121" s="542">
        <f t="shared" si="15"/>
        <v>0</v>
      </c>
      <c r="S121" s="540">
        <f t="shared" si="15"/>
        <v>2119</v>
      </c>
      <c r="T121" s="541">
        <f t="shared" si="15"/>
        <v>97</v>
      </c>
      <c r="U121" s="541">
        <f t="shared" si="15"/>
        <v>431</v>
      </c>
      <c r="V121" s="542">
        <f t="shared" si="15"/>
        <v>2647</v>
      </c>
      <c r="W121" s="543">
        <f t="shared" si="15"/>
        <v>36085.14</v>
      </c>
      <c r="X121" s="544">
        <f t="shared" si="15"/>
        <v>1100.95</v>
      </c>
      <c r="Y121" s="544">
        <f t="shared" si="15"/>
        <v>23262.25</v>
      </c>
      <c r="Z121" s="545">
        <f t="shared" si="15"/>
        <v>60448.34</v>
      </c>
    </row>
    <row r="122" spans="1:26" ht="18" customHeight="1" x14ac:dyDescent="0.25">
      <c r="A122" s="862" t="s">
        <v>127</v>
      </c>
      <c r="B122" s="553" t="s">
        <v>128</v>
      </c>
      <c r="C122" s="567">
        <v>1152.4000000000001</v>
      </c>
      <c r="D122" s="568">
        <v>0</v>
      </c>
      <c r="E122" s="568">
        <v>478</v>
      </c>
      <c r="F122" s="569">
        <v>1630.4</v>
      </c>
      <c r="G122" s="567">
        <v>0</v>
      </c>
      <c r="H122" s="568">
        <v>0</v>
      </c>
      <c r="I122" s="568">
        <v>0</v>
      </c>
      <c r="J122" s="569">
        <v>0</v>
      </c>
      <c r="K122" s="567">
        <v>737.66000000000008</v>
      </c>
      <c r="L122" s="568">
        <v>26</v>
      </c>
      <c r="M122" s="568">
        <v>287</v>
      </c>
      <c r="N122" s="569">
        <v>1050.6600000000001</v>
      </c>
      <c r="O122" s="567">
        <v>0</v>
      </c>
      <c r="P122" s="568">
        <v>0</v>
      </c>
      <c r="Q122" s="568">
        <v>0</v>
      </c>
      <c r="R122" s="569">
        <v>0</v>
      </c>
      <c r="S122" s="567">
        <v>0</v>
      </c>
      <c r="T122" s="568">
        <v>0</v>
      </c>
      <c r="U122" s="568">
        <v>0</v>
      </c>
      <c r="V122" s="569">
        <v>0</v>
      </c>
      <c r="W122" s="570">
        <f t="shared" si="10"/>
        <v>1890.0600000000002</v>
      </c>
      <c r="X122" s="571">
        <f t="shared" si="11"/>
        <v>26</v>
      </c>
      <c r="Y122" s="571">
        <f t="shared" si="9"/>
        <v>765</v>
      </c>
      <c r="Z122" s="572">
        <f t="shared" si="9"/>
        <v>2681.0600000000004</v>
      </c>
    </row>
    <row r="123" spans="1:26" ht="18" customHeight="1" x14ac:dyDescent="0.25">
      <c r="A123" s="863"/>
      <c r="B123" s="553" t="s">
        <v>129</v>
      </c>
      <c r="C123" s="554">
        <v>240</v>
      </c>
      <c r="D123" s="555">
        <v>0</v>
      </c>
      <c r="E123" s="555">
        <v>41</v>
      </c>
      <c r="F123" s="556">
        <v>281</v>
      </c>
      <c r="G123" s="554">
        <v>0</v>
      </c>
      <c r="H123" s="555">
        <v>0</v>
      </c>
      <c r="I123" s="555">
        <v>0</v>
      </c>
      <c r="J123" s="556">
        <v>0</v>
      </c>
      <c r="K123" s="554">
        <v>20</v>
      </c>
      <c r="L123" s="555">
        <v>0</v>
      </c>
      <c r="M123" s="555">
        <v>0</v>
      </c>
      <c r="N123" s="556">
        <v>20</v>
      </c>
      <c r="O123" s="554">
        <v>0</v>
      </c>
      <c r="P123" s="555">
        <v>0</v>
      </c>
      <c r="Q123" s="555">
        <v>0</v>
      </c>
      <c r="R123" s="556">
        <v>0</v>
      </c>
      <c r="S123" s="554">
        <v>0</v>
      </c>
      <c r="T123" s="555">
        <v>0</v>
      </c>
      <c r="U123" s="555">
        <v>0</v>
      </c>
      <c r="V123" s="556">
        <v>0</v>
      </c>
      <c r="W123" s="557">
        <f t="shared" si="10"/>
        <v>260</v>
      </c>
      <c r="X123" s="558">
        <f t="shared" si="11"/>
        <v>0</v>
      </c>
      <c r="Y123" s="558">
        <f t="shared" si="9"/>
        <v>41</v>
      </c>
      <c r="Z123" s="559">
        <f t="shared" si="9"/>
        <v>301</v>
      </c>
    </row>
    <row r="124" spans="1:26" ht="18" customHeight="1" x14ac:dyDescent="0.25">
      <c r="A124" s="863"/>
      <c r="B124" s="553" t="s">
        <v>130</v>
      </c>
      <c r="C124" s="554">
        <v>155.6</v>
      </c>
      <c r="D124" s="555">
        <v>0</v>
      </c>
      <c r="E124" s="555">
        <v>21</v>
      </c>
      <c r="F124" s="556">
        <v>176.6</v>
      </c>
      <c r="G124" s="554">
        <v>0</v>
      </c>
      <c r="H124" s="555">
        <v>0</v>
      </c>
      <c r="I124" s="555">
        <v>0</v>
      </c>
      <c r="J124" s="556">
        <v>0</v>
      </c>
      <c r="K124" s="554">
        <v>0</v>
      </c>
      <c r="L124" s="555">
        <v>0</v>
      </c>
      <c r="M124" s="555">
        <v>0</v>
      </c>
      <c r="N124" s="556">
        <v>0</v>
      </c>
      <c r="O124" s="554">
        <v>0</v>
      </c>
      <c r="P124" s="555">
        <v>0</v>
      </c>
      <c r="Q124" s="555">
        <v>0</v>
      </c>
      <c r="R124" s="556">
        <v>0</v>
      </c>
      <c r="S124" s="554">
        <v>0</v>
      </c>
      <c r="T124" s="555">
        <v>0</v>
      </c>
      <c r="U124" s="555">
        <v>0</v>
      </c>
      <c r="V124" s="556">
        <v>0</v>
      </c>
      <c r="W124" s="557">
        <f t="shared" si="10"/>
        <v>155.6</v>
      </c>
      <c r="X124" s="558">
        <f t="shared" si="11"/>
        <v>0</v>
      </c>
      <c r="Y124" s="558">
        <f t="shared" si="9"/>
        <v>21</v>
      </c>
      <c r="Z124" s="559">
        <f t="shared" si="9"/>
        <v>176.6</v>
      </c>
    </row>
    <row r="125" spans="1:26" ht="18" customHeight="1" x14ac:dyDescent="0.25">
      <c r="A125" s="863"/>
      <c r="B125" s="553" t="s">
        <v>131</v>
      </c>
      <c r="C125" s="554">
        <v>6989</v>
      </c>
      <c r="D125" s="555">
        <v>400</v>
      </c>
      <c r="E125" s="555">
        <v>1699</v>
      </c>
      <c r="F125" s="556">
        <v>9088</v>
      </c>
      <c r="G125" s="554">
        <v>0</v>
      </c>
      <c r="H125" s="555">
        <v>0</v>
      </c>
      <c r="I125" s="555">
        <v>0</v>
      </c>
      <c r="J125" s="556">
        <v>0</v>
      </c>
      <c r="K125" s="554">
        <v>500</v>
      </c>
      <c r="L125" s="555">
        <v>0</v>
      </c>
      <c r="M125" s="555">
        <v>0</v>
      </c>
      <c r="N125" s="556">
        <v>500</v>
      </c>
      <c r="O125" s="554">
        <v>0</v>
      </c>
      <c r="P125" s="555">
        <v>0</v>
      </c>
      <c r="Q125" s="555">
        <v>0</v>
      </c>
      <c r="R125" s="556">
        <v>0</v>
      </c>
      <c r="S125" s="554">
        <v>400</v>
      </c>
      <c r="T125" s="555">
        <v>0</v>
      </c>
      <c r="U125" s="555">
        <v>0</v>
      </c>
      <c r="V125" s="556">
        <v>400</v>
      </c>
      <c r="W125" s="557">
        <f t="shared" si="10"/>
        <v>7889</v>
      </c>
      <c r="X125" s="558">
        <f t="shared" si="11"/>
        <v>400</v>
      </c>
      <c r="Y125" s="558">
        <f t="shared" si="9"/>
        <v>1699</v>
      </c>
      <c r="Z125" s="559">
        <f t="shared" si="9"/>
        <v>9988</v>
      </c>
    </row>
    <row r="126" spans="1:26" ht="18" customHeight="1" x14ac:dyDescent="0.25">
      <c r="A126" s="863"/>
      <c r="B126" s="553" t="s">
        <v>132</v>
      </c>
      <c r="C126" s="554">
        <v>3224.43</v>
      </c>
      <c r="D126" s="555">
        <v>0</v>
      </c>
      <c r="E126" s="555">
        <v>4275.6000000000004</v>
      </c>
      <c r="F126" s="556">
        <v>7500.0300000000007</v>
      </c>
      <c r="G126" s="554">
        <v>0</v>
      </c>
      <c r="H126" s="555">
        <v>0</v>
      </c>
      <c r="I126" s="555">
        <v>0</v>
      </c>
      <c r="J126" s="556">
        <v>0</v>
      </c>
      <c r="K126" s="554">
        <v>3144.8</v>
      </c>
      <c r="L126" s="555">
        <v>520.45000000000005</v>
      </c>
      <c r="M126" s="555">
        <v>2881.65</v>
      </c>
      <c r="N126" s="556">
        <v>6546.9</v>
      </c>
      <c r="O126" s="554">
        <v>0</v>
      </c>
      <c r="P126" s="555">
        <v>0</v>
      </c>
      <c r="Q126" s="555">
        <v>0</v>
      </c>
      <c r="R126" s="556">
        <v>0</v>
      </c>
      <c r="S126" s="554">
        <v>1300</v>
      </c>
      <c r="T126" s="555">
        <v>0</v>
      </c>
      <c r="U126" s="555">
        <v>380</v>
      </c>
      <c r="V126" s="556">
        <v>1680</v>
      </c>
      <c r="W126" s="557">
        <f t="shared" si="10"/>
        <v>7669.23</v>
      </c>
      <c r="X126" s="558">
        <f t="shared" si="11"/>
        <v>520.45000000000005</v>
      </c>
      <c r="Y126" s="558">
        <f t="shared" si="9"/>
        <v>7537.25</v>
      </c>
      <c r="Z126" s="559">
        <f t="shared" si="9"/>
        <v>15726.93</v>
      </c>
    </row>
    <row r="127" spans="1:26" ht="18" customHeight="1" x14ac:dyDescent="0.25">
      <c r="A127" s="863"/>
      <c r="B127" s="553" t="s">
        <v>133</v>
      </c>
      <c r="C127" s="554">
        <v>4066.25</v>
      </c>
      <c r="D127" s="555">
        <v>0</v>
      </c>
      <c r="E127" s="555">
        <v>7841</v>
      </c>
      <c r="F127" s="556">
        <v>11907.25</v>
      </c>
      <c r="G127" s="554">
        <v>0</v>
      </c>
      <c r="H127" s="555">
        <v>0</v>
      </c>
      <c r="I127" s="555">
        <v>0</v>
      </c>
      <c r="J127" s="556">
        <v>0</v>
      </c>
      <c r="K127" s="554">
        <v>7593</v>
      </c>
      <c r="L127" s="555">
        <v>0</v>
      </c>
      <c r="M127" s="555">
        <v>3948</v>
      </c>
      <c r="N127" s="556">
        <v>11541</v>
      </c>
      <c r="O127" s="554">
        <v>0</v>
      </c>
      <c r="P127" s="555">
        <v>0</v>
      </c>
      <c r="Q127" s="555">
        <v>0</v>
      </c>
      <c r="R127" s="556">
        <v>0</v>
      </c>
      <c r="S127" s="554">
        <v>275</v>
      </c>
      <c r="T127" s="555">
        <v>97</v>
      </c>
      <c r="U127" s="555">
        <v>15</v>
      </c>
      <c r="V127" s="556">
        <v>387</v>
      </c>
      <c r="W127" s="557">
        <f t="shared" si="10"/>
        <v>11934.25</v>
      </c>
      <c r="X127" s="558">
        <f t="shared" si="11"/>
        <v>97</v>
      </c>
      <c r="Y127" s="558">
        <f t="shared" si="9"/>
        <v>11804</v>
      </c>
      <c r="Z127" s="559">
        <f t="shared" si="9"/>
        <v>23835.25</v>
      </c>
    </row>
    <row r="128" spans="1:26" ht="18" customHeight="1" x14ac:dyDescent="0.25">
      <c r="A128" s="863"/>
      <c r="B128" s="553" t="s">
        <v>134</v>
      </c>
      <c r="C128" s="554">
        <v>6</v>
      </c>
      <c r="D128" s="555">
        <v>0</v>
      </c>
      <c r="E128" s="555">
        <v>0</v>
      </c>
      <c r="F128" s="556">
        <v>6</v>
      </c>
      <c r="G128" s="554">
        <v>0</v>
      </c>
      <c r="H128" s="555">
        <v>0</v>
      </c>
      <c r="I128" s="555">
        <v>0</v>
      </c>
      <c r="J128" s="556">
        <v>0</v>
      </c>
      <c r="K128" s="554">
        <v>0</v>
      </c>
      <c r="L128" s="555">
        <v>0</v>
      </c>
      <c r="M128" s="555">
        <v>0</v>
      </c>
      <c r="N128" s="556">
        <v>0</v>
      </c>
      <c r="O128" s="554">
        <v>0</v>
      </c>
      <c r="P128" s="555">
        <v>0</v>
      </c>
      <c r="Q128" s="555">
        <v>0</v>
      </c>
      <c r="R128" s="556">
        <v>0</v>
      </c>
      <c r="S128" s="554">
        <v>0</v>
      </c>
      <c r="T128" s="555">
        <v>0</v>
      </c>
      <c r="U128" s="555">
        <v>0</v>
      </c>
      <c r="V128" s="556">
        <v>0</v>
      </c>
      <c r="W128" s="557">
        <f t="shared" si="10"/>
        <v>6</v>
      </c>
      <c r="X128" s="558">
        <f t="shared" si="11"/>
        <v>0</v>
      </c>
      <c r="Y128" s="558">
        <f t="shared" si="9"/>
        <v>0</v>
      </c>
      <c r="Z128" s="559">
        <f t="shared" si="9"/>
        <v>6</v>
      </c>
    </row>
    <row r="129" spans="1:26" ht="18" customHeight="1" x14ac:dyDescent="0.25">
      <c r="A129" s="863"/>
      <c r="B129" s="553" t="s">
        <v>135</v>
      </c>
      <c r="C129" s="554">
        <v>99.5</v>
      </c>
      <c r="D129" s="555">
        <v>0</v>
      </c>
      <c r="E129" s="555">
        <v>14</v>
      </c>
      <c r="F129" s="556">
        <v>113.5</v>
      </c>
      <c r="G129" s="554">
        <v>0</v>
      </c>
      <c r="H129" s="555">
        <v>0</v>
      </c>
      <c r="I129" s="555">
        <v>0</v>
      </c>
      <c r="J129" s="556">
        <v>0</v>
      </c>
      <c r="K129" s="554">
        <v>0</v>
      </c>
      <c r="L129" s="555">
        <v>0</v>
      </c>
      <c r="M129" s="555">
        <v>0</v>
      </c>
      <c r="N129" s="556">
        <v>0</v>
      </c>
      <c r="O129" s="554">
        <v>0</v>
      </c>
      <c r="P129" s="555">
        <v>0</v>
      </c>
      <c r="Q129" s="555">
        <v>0</v>
      </c>
      <c r="R129" s="556">
        <v>0</v>
      </c>
      <c r="S129" s="554">
        <v>0</v>
      </c>
      <c r="T129" s="555">
        <v>0</v>
      </c>
      <c r="U129" s="555">
        <v>0</v>
      </c>
      <c r="V129" s="556">
        <v>0</v>
      </c>
      <c r="W129" s="557">
        <f t="shared" si="10"/>
        <v>99.5</v>
      </c>
      <c r="X129" s="558">
        <f t="shared" si="11"/>
        <v>0</v>
      </c>
      <c r="Y129" s="558">
        <f t="shared" si="9"/>
        <v>14</v>
      </c>
      <c r="Z129" s="559">
        <f t="shared" si="9"/>
        <v>113.5</v>
      </c>
    </row>
    <row r="130" spans="1:26" ht="18" customHeight="1" x14ac:dyDescent="0.25">
      <c r="A130" s="863"/>
      <c r="B130" s="553" t="s">
        <v>127</v>
      </c>
      <c r="C130" s="554">
        <v>2921.5</v>
      </c>
      <c r="D130" s="555">
        <v>35</v>
      </c>
      <c r="E130" s="555">
        <v>402</v>
      </c>
      <c r="F130" s="556">
        <v>3358.5</v>
      </c>
      <c r="G130" s="554">
        <v>0</v>
      </c>
      <c r="H130" s="555">
        <v>0</v>
      </c>
      <c r="I130" s="555">
        <v>0</v>
      </c>
      <c r="J130" s="556">
        <v>0</v>
      </c>
      <c r="K130" s="554">
        <v>710</v>
      </c>
      <c r="L130" s="555">
        <v>22.5</v>
      </c>
      <c r="M130" s="555">
        <v>64</v>
      </c>
      <c r="N130" s="556">
        <v>796.5</v>
      </c>
      <c r="O130" s="554">
        <v>0</v>
      </c>
      <c r="P130" s="555">
        <v>0</v>
      </c>
      <c r="Q130" s="555">
        <v>0</v>
      </c>
      <c r="R130" s="556">
        <v>0</v>
      </c>
      <c r="S130" s="554">
        <v>144</v>
      </c>
      <c r="T130" s="555">
        <v>0</v>
      </c>
      <c r="U130" s="555">
        <v>36</v>
      </c>
      <c r="V130" s="556">
        <v>180</v>
      </c>
      <c r="W130" s="557">
        <f t="shared" si="10"/>
        <v>3775.5</v>
      </c>
      <c r="X130" s="558">
        <f t="shared" si="11"/>
        <v>57.5</v>
      </c>
      <c r="Y130" s="558">
        <f t="shared" si="9"/>
        <v>502</v>
      </c>
      <c r="Z130" s="559">
        <f t="shared" si="9"/>
        <v>4335</v>
      </c>
    </row>
    <row r="131" spans="1:26" ht="18" customHeight="1" x14ac:dyDescent="0.25">
      <c r="A131" s="863"/>
      <c r="B131" s="553" t="s">
        <v>136</v>
      </c>
      <c r="C131" s="554">
        <v>14</v>
      </c>
      <c r="D131" s="555">
        <v>0</v>
      </c>
      <c r="E131" s="555">
        <v>0</v>
      </c>
      <c r="F131" s="556">
        <v>14</v>
      </c>
      <c r="G131" s="554">
        <v>0</v>
      </c>
      <c r="H131" s="555">
        <v>0</v>
      </c>
      <c r="I131" s="555">
        <v>0</v>
      </c>
      <c r="J131" s="556">
        <v>0</v>
      </c>
      <c r="K131" s="554">
        <v>0</v>
      </c>
      <c r="L131" s="555">
        <v>0</v>
      </c>
      <c r="M131" s="555">
        <v>0</v>
      </c>
      <c r="N131" s="556">
        <v>0</v>
      </c>
      <c r="O131" s="554">
        <v>0</v>
      </c>
      <c r="P131" s="555">
        <v>0</v>
      </c>
      <c r="Q131" s="555">
        <v>0</v>
      </c>
      <c r="R131" s="556">
        <v>0</v>
      </c>
      <c r="S131" s="554">
        <v>0</v>
      </c>
      <c r="T131" s="555">
        <v>0</v>
      </c>
      <c r="U131" s="555">
        <v>0</v>
      </c>
      <c r="V131" s="556">
        <v>0</v>
      </c>
      <c r="W131" s="557">
        <f t="shared" si="10"/>
        <v>14</v>
      </c>
      <c r="X131" s="558">
        <f t="shared" si="11"/>
        <v>0</v>
      </c>
      <c r="Y131" s="558">
        <f t="shared" si="9"/>
        <v>0</v>
      </c>
      <c r="Z131" s="559">
        <f t="shared" si="9"/>
        <v>14</v>
      </c>
    </row>
    <row r="132" spans="1:26" ht="18" customHeight="1" x14ac:dyDescent="0.25">
      <c r="A132" s="863"/>
      <c r="B132" s="553" t="s">
        <v>137</v>
      </c>
      <c r="C132" s="554">
        <v>921</v>
      </c>
      <c r="D132" s="555">
        <v>0</v>
      </c>
      <c r="E132" s="555">
        <v>260</v>
      </c>
      <c r="F132" s="556">
        <v>1181</v>
      </c>
      <c r="G132" s="554">
        <v>0</v>
      </c>
      <c r="H132" s="555">
        <v>0</v>
      </c>
      <c r="I132" s="555">
        <v>0</v>
      </c>
      <c r="J132" s="556">
        <v>0</v>
      </c>
      <c r="K132" s="554">
        <v>0</v>
      </c>
      <c r="L132" s="555">
        <v>0</v>
      </c>
      <c r="M132" s="555">
        <v>0</v>
      </c>
      <c r="N132" s="556">
        <v>0</v>
      </c>
      <c r="O132" s="554">
        <v>0</v>
      </c>
      <c r="P132" s="555">
        <v>0</v>
      </c>
      <c r="Q132" s="555">
        <v>0</v>
      </c>
      <c r="R132" s="556">
        <v>0</v>
      </c>
      <c r="S132" s="554">
        <v>0</v>
      </c>
      <c r="T132" s="555">
        <v>0</v>
      </c>
      <c r="U132" s="555">
        <v>0</v>
      </c>
      <c r="V132" s="556">
        <v>0</v>
      </c>
      <c r="W132" s="557">
        <f t="shared" si="10"/>
        <v>921</v>
      </c>
      <c r="X132" s="558">
        <f t="shared" si="11"/>
        <v>0</v>
      </c>
      <c r="Y132" s="558">
        <f t="shared" si="9"/>
        <v>260</v>
      </c>
      <c r="Z132" s="559">
        <f t="shared" si="9"/>
        <v>1181</v>
      </c>
    </row>
    <row r="133" spans="1:26" ht="18" customHeight="1" x14ac:dyDescent="0.25">
      <c r="A133" s="863"/>
      <c r="B133" s="553" t="s">
        <v>138</v>
      </c>
      <c r="C133" s="554">
        <v>1</v>
      </c>
      <c r="D133" s="555">
        <v>0</v>
      </c>
      <c r="E133" s="555">
        <v>0</v>
      </c>
      <c r="F133" s="556">
        <v>1</v>
      </c>
      <c r="G133" s="554">
        <v>0</v>
      </c>
      <c r="H133" s="555">
        <v>0</v>
      </c>
      <c r="I133" s="555">
        <v>0</v>
      </c>
      <c r="J133" s="556">
        <v>0</v>
      </c>
      <c r="K133" s="554">
        <v>0</v>
      </c>
      <c r="L133" s="555">
        <v>0</v>
      </c>
      <c r="M133" s="555">
        <v>0</v>
      </c>
      <c r="N133" s="556">
        <v>0</v>
      </c>
      <c r="O133" s="554">
        <v>0</v>
      </c>
      <c r="P133" s="555">
        <v>0</v>
      </c>
      <c r="Q133" s="555">
        <v>0</v>
      </c>
      <c r="R133" s="556">
        <v>0</v>
      </c>
      <c r="S133" s="554">
        <v>0</v>
      </c>
      <c r="T133" s="555">
        <v>0</v>
      </c>
      <c r="U133" s="555">
        <v>0</v>
      </c>
      <c r="V133" s="556">
        <v>0</v>
      </c>
      <c r="W133" s="557">
        <f t="shared" si="10"/>
        <v>1</v>
      </c>
      <c r="X133" s="558">
        <f t="shared" si="11"/>
        <v>0</v>
      </c>
      <c r="Y133" s="558">
        <f t="shared" si="9"/>
        <v>0</v>
      </c>
      <c r="Z133" s="559">
        <f t="shared" si="9"/>
        <v>1</v>
      </c>
    </row>
    <row r="134" spans="1:26" ht="18" customHeight="1" x14ac:dyDescent="0.25">
      <c r="A134" s="863"/>
      <c r="B134" s="553" t="s">
        <v>139</v>
      </c>
      <c r="C134" s="554">
        <v>1050</v>
      </c>
      <c r="D134" s="555">
        <v>0</v>
      </c>
      <c r="E134" s="555">
        <v>550</v>
      </c>
      <c r="F134" s="556">
        <v>1600</v>
      </c>
      <c r="G134" s="554">
        <v>0</v>
      </c>
      <c r="H134" s="555">
        <v>0</v>
      </c>
      <c r="I134" s="555">
        <v>0</v>
      </c>
      <c r="J134" s="556">
        <v>0</v>
      </c>
      <c r="K134" s="554">
        <v>0</v>
      </c>
      <c r="L134" s="555">
        <v>0</v>
      </c>
      <c r="M134" s="555">
        <v>0</v>
      </c>
      <c r="N134" s="556">
        <v>0</v>
      </c>
      <c r="O134" s="554">
        <v>0</v>
      </c>
      <c r="P134" s="555">
        <v>0</v>
      </c>
      <c r="Q134" s="555">
        <v>0</v>
      </c>
      <c r="R134" s="556">
        <v>0</v>
      </c>
      <c r="S134" s="554">
        <v>0</v>
      </c>
      <c r="T134" s="555">
        <v>0</v>
      </c>
      <c r="U134" s="555">
        <v>0</v>
      </c>
      <c r="V134" s="556">
        <v>0</v>
      </c>
      <c r="W134" s="557">
        <f t="shared" si="10"/>
        <v>1050</v>
      </c>
      <c r="X134" s="558">
        <f t="shared" si="11"/>
        <v>0</v>
      </c>
      <c r="Y134" s="558">
        <f t="shared" si="9"/>
        <v>550</v>
      </c>
      <c r="Z134" s="559">
        <f t="shared" si="9"/>
        <v>1600</v>
      </c>
    </row>
    <row r="135" spans="1:26" ht="18" customHeight="1" x14ac:dyDescent="0.25">
      <c r="A135" s="863"/>
      <c r="B135" s="553" t="s">
        <v>140</v>
      </c>
      <c r="C135" s="554">
        <v>50</v>
      </c>
      <c r="D135" s="555">
        <v>0</v>
      </c>
      <c r="E135" s="555">
        <v>9</v>
      </c>
      <c r="F135" s="556">
        <v>59</v>
      </c>
      <c r="G135" s="554">
        <v>0</v>
      </c>
      <c r="H135" s="555">
        <v>0</v>
      </c>
      <c r="I135" s="555">
        <v>0</v>
      </c>
      <c r="J135" s="556">
        <v>0</v>
      </c>
      <c r="K135" s="554">
        <v>280</v>
      </c>
      <c r="L135" s="555">
        <v>0</v>
      </c>
      <c r="M135" s="555">
        <v>55</v>
      </c>
      <c r="N135" s="556">
        <v>335</v>
      </c>
      <c r="O135" s="554">
        <v>0</v>
      </c>
      <c r="P135" s="555">
        <v>0</v>
      </c>
      <c r="Q135" s="555">
        <v>0</v>
      </c>
      <c r="R135" s="556">
        <v>0</v>
      </c>
      <c r="S135" s="554">
        <v>0</v>
      </c>
      <c r="T135" s="555">
        <v>0</v>
      </c>
      <c r="U135" s="555">
        <v>0</v>
      </c>
      <c r="V135" s="556">
        <v>0</v>
      </c>
      <c r="W135" s="557">
        <f t="shared" si="10"/>
        <v>330</v>
      </c>
      <c r="X135" s="558">
        <f t="shared" si="11"/>
        <v>0</v>
      </c>
      <c r="Y135" s="558">
        <f t="shared" si="9"/>
        <v>64</v>
      </c>
      <c r="Z135" s="559">
        <f t="shared" si="9"/>
        <v>394</v>
      </c>
    </row>
    <row r="136" spans="1:26" ht="18" customHeight="1" thickBot="1" x14ac:dyDescent="0.3">
      <c r="A136" s="864"/>
      <c r="B136" s="573" t="s">
        <v>141</v>
      </c>
      <c r="C136" s="560">
        <v>90</v>
      </c>
      <c r="D136" s="561">
        <v>0</v>
      </c>
      <c r="E136" s="561">
        <v>5</v>
      </c>
      <c r="F136" s="562">
        <v>95</v>
      </c>
      <c r="G136" s="560">
        <v>0</v>
      </c>
      <c r="H136" s="561">
        <v>0</v>
      </c>
      <c r="I136" s="561">
        <v>0</v>
      </c>
      <c r="J136" s="562">
        <v>0</v>
      </c>
      <c r="K136" s="560">
        <v>0</v>
      </c>
      <c r="L136" s="561">
        <v>0</v>
      </c>
      <c r="M136" s="561">
        <v>0</v>
      </c>
      <c r="N136" s="562">
        <v>0</v>
      </c>
      <c r="O136" s="560">
        <v>0</v>
      </c>
      <c r="P136" s="561">
        <v>0</v>
      </c>
      <c r="Q136" s="561">
        <v>0</v>
      </c>
      <c r="R136" s="562">
        <v>0</v>
      </c>
      <c r="S136" s="560">
        <v>0</v>
      </c>
      <c r="T136" s="561">
        <v>0</v>
      </c>
      <c r="U136" s="561">
        <v>0</v>
      </c>
      <c r="V136" s="562">
        <v>0</v>
      </c>
      <c r="W136" s="563">
        <f t="shared" si="10"/>
        <v>90</v>
      </c>
      <c r="X136" s="564">
        <f t="shared" si="11"/>
        <v>0</v>
      </c>
      <c r="Y136" s="564">
        <f t="shared" si="9"/>
        <v>5</v>
      </c>
      <c r="Z136" s="565">
        <f t="shared" si="9"/>
        <v>95</v>
      </c>
    </row>
    <row r="137" spans="1:26" ht="18" customHeight="1" thickBot="1" x14ac:dyDescent="0.3">
      <c r="A137" s="860" t="s">
        <v>142</v>
      </c>
      <c r="B137" s="861"/>
      <c r="C137" s="540">
        <f>SUM(C138:C151)</f>
        <v>235893.00999999998</v>
      </c>
      <c r="D137" s="541">
        <f t="shared" ref="D137:Z137" si="16">SUM(D138:D151)</f>
        <v>14033.03</v>
      </c>
      <c r="E137" s="541">
        <f t="shared" si="16"/>
        <v>46856.229999999996</v>
      </c>
      <c r="F137" s="542">
        <f t="shared" si="16"/>
        <v>296782.26999999996</v>
      </c>
      <c r="G137" s="540">
        <f t="shared" si="16"/>
        <v>791</v>
      </c>
      <c r="H137" s="541">
        <f t="shared" si="16"/>
        <v>0</v>
      </c>
      <c r="I137" s="541">
        <f t="shared" si="16"/>
        <v>400</v>
      </c>
      <c r="J137" s="542">
        <f t="shared" si="16"/>
        <v>1191</v>
      </c>
      <c r="K137" s="540">
        <f t="shared" si="16"/>
        <v>399131.95</v>
      </c>
      <c r="L137" s="541">
        <f t="shared" si="16"/>
        <v>18951.260000000002</v>
      </c>
      <c r="M137" s="541">
        <f t="shared" si="16"/>
        <v>104234.14000000001</v>
      </c>
      <c r="N137" s="542">
        <f t="shared" si="16"/>
        <v>522317.35000000003</v>
      </c>
      <c r="O137" s="540">
        <f t="shared" si="16"/>
        <v>78.3</v>
      </c>
      <c r="P137" s="541">
        <f t="shared" si="16"/>
        <v>0</v>
      </c>
      <c r="Q137" s="541">
        <f t="shared" si="16"/>
        <v>398.5</v>
      </c>
      <c r="R137" s="542">
        <f t="shared" si="16"/>
        <v>476.8</v>
      </c>
      <c r="S137" s="540">
        <f t="shared" si="16"/>
        <v>27605.96</v>
      </c>
      <c r="T137" s="541">
        <f t="shared" si="16"/>
        <v>72.5</v>
      </c>
      <c r="U137" s="541">
        <f t="shared" si="16"/>
        <v>7354.65</v>
      </c>
      <c r="V137" s="542">
        <f t="shared" si="16"/>
        <v>35033.11</v>
      </c>
      <c r="W137" s="543">
        <f t="shared" si="16"/>
        <v>663500.22000000009</v>
      </c>
      <c r="X137" s="544">
        <f t="shared" si="16"/>
        <v>33056.79</v>
      </c>
      <c r="Y137" s="544">
        <f t="shared" si="16"/>
        <v>159243.52000000002</v>
      </c>
      <c r="Z137" s="545">
        <f t="shared" si="16"/>
        <v>855800.53</v>
      </c>
    </row>
    <row r="138" spans="1:26" ht="18" customHeight="1" x14ac:dyDescent="0.25">
      <c r="A138" s="862" t="s">
        <v>143</v>
      </c>
      <c r="B138" s="553" t="s">
        <v>144</v>
      </c>
      <c r="C138" s="567">
        <v>72029.429999999993</v>
      </c>
      <c r="D138" s="568">
        <v>1050.3</v>
      </c>
      <c r="E138" s="568">
        <v>11986.73</v>
      </c>
      <c r="F138" s="569">
        <v>85066.459999999992</v>
      </c>
      <c r="G138" s="567">
        <v>0</v>
      </c>
      <c r="H138" s="568">
        <v>0</v>
      </c>
      <c r="I138" s="568">
        <v>0</v>
      </c>
      <c r="J138" s="569">
        <v>0</v>
      </c>
      <c r="K138" s="567">
        <v>89895.09</v>
      </c>
      <c r="L138" s="568">
        <v>8552.75</v>
      </c>
      <c r="M138" s="568">
        <v>23165.800000000003</v>
      </c>
      <c r="N138" s="569">
        <v>121613.64</v>
      </c>
      <c r="O138" s="567">
        <v>0</v>
      </c>
      <c r="P138" s="568">
        <v>0</v>
      </c>
      <c r="Q138" s="568">
        <v>0</v>
      </c>
      <c r="R138" s="569">
        <v>0</v>
      </c>
      <c r="S138" s="567">
        <v>6950.5</v>
      </c>
      <c r="T138" s="568">
        <v>0</v>
      </c>
      <c r="U138" s="568">
        <v>726</v>
      </c>
      <c r="V138" s="569">
        <v>7676.5</v>
      </c>
      <c r="W138" s="570">
        <f t="shared" si="10"/>
        <v>168875.02</v>
      </c>
      <c r="X138" s="571">
        <f t="shared" si="11"/>
        <v>9603.0499999999993</v>
      </c>
      <c r="Y138" s="571">
        <f t="shared" si="9"/>
        <v>35878.53</v>
      </c>
      <c r="Z138" s="572">
        <f t="shared" si="9"/>
        <v>214356.59999999998</v>
      </c>
    </row>
    <row r="139" spans="1:26" ht="18" customHeight="1" x14ac:dyDescent="0.25">
      <c r="A139" s="863"/>
      <c r="B139" s="553" t="s">
        <v>145</v>
      </c>
      <c r="C139" s="554">
        <v>498</v>
      </c>
      <c r="D139" s="555">
        <v>0</v>
      </c>
      <c r="E139" s="555">
        <v>512.79999999999995</v>
      </c>
      <c r="F139" s="556">
        <v>1010.8</v>
      </c>
      <c r="G139" s="554">
        <v>0</v>
      </c>
      <c r="H139" s="555">
        <v>0</v>
      </c>
      <c r="I139" s="555">
        <v>0</v>
      </c>
      <c r="J139" s="556">
        <v>0</v>
      </c>
      <c r="K139" s="554">
        <v>10165</v>
      </c>
      <c r="L139" s="555">
        <v>335</v>
      </c>
      <c r="M139" s="555">
        <v>2110</v>
      </c>
      <c r="N139" s="556">
        <v>12610</v>
      </c>
      <c r="O139" s="554">
        <v>0</v>
      </c>
      <c r="P139" s="555">
        <v>0</v>
      </c>
      <c r="Q139" s="555">
        <v>0</v>
      </c>
      <c r="R139" s="556">
        <v>0</v>
      </c>
      <c r="S139" s="554">
        <v>4045</v>
      </c>
      <c r="T139" s="555">
        <v>0</v>
      </c>
      <c r="U139" s="555">
        <v>315</v>
      </c>
      <c r="V139" s="556">
        <v>4360</v>
      </c>
      <c r="W139" s="557">
        <f t="shared" si="10"/>
        <v>14708</v>
      </c>
      <c r="X139" s="558">
        <f t="shared" si="11"/>
        <v>335</v>
      </c>
      <c r="Y139" s="558">
        <f t="shared" si="9"/>
        <v>2937.8</v>
      </c>
      <c r="Z139" s="559">
        <f t="shared" si="9"/>
        <v>17980.8</v>
      </c>
    </row>
    <row r="140" spans="1:26" ht="18" customHeight="1" x14ac:dyDescent="0.25">
      <c r="A140" s="863"/>
      <c r="B140" s="553" t="s">
        <v>146</v>
      </c>
      <c r="C140" s="554">
        <v>22560.120000000003</v>
      </c>
      <c r="D140" s="555">
        <v>1578.04</v>
      </c>
      <c r="E140" s="555">
        <v>2756.1800000000003</v>
      </c>
      <c r="F140" s="556">
        <v>26894.340000000004</v>
      </c>
      <c r="G140" s="554">
        <v>0</v>
      </c>
      <c r="H140" s="555">
        <v>0</v>
      </c>
      <c r="I140" s="555">
        <v>0</v>
      </c>
      <c r="J140" s="556">
        <v>0</v>
      </c>
      <c r="K140" s="554">
        <v>11563.8</v>
      </c>
      <c r="L140" s="555">
        <v>10</v>
      </c>
      <c r="M140" s="555">
        <v>1286.8</v>
      </c>
      <c r="N140" s="556">
        <v>12860.599999999999</v>
      </c>
      <c r="O140" s="554">
        <v>0</v>
      </c>
      <c r="P140" s="555">
        <v>0</v>
      </c>
      <c r="Q140" s="555">
        <v>0</v>
      </c>
      <c r="R140" s="556">
        <v>0</v>
      </c>
      <c r="S140" s="554">
        <v>2303.56</v>
      </c>
      <c r="T140" s="555">
        <v>72.5</v>
      </c>
      <c r="U140" s="555">
        <v>320</v>
      </c>
      <c r="V140" s="556">
        <v>2696.06</v>
      </c>
      <c r="W140" s="557">
        <f t="shared" si="10"/>
        <v>36427.479999999996</v>
      </c>
      <c r="X140" s="558">
        <f t="shared" si="11"/>
        <v>1660.54</v>
      </c>
      <c r="Y140" s="558">
        <f t="shared" ref="Y140:Z206" si="17">SUM(E140,I140,M140,Q140,U140)</f>
        <v>4362.9800000000005</v>
      </c>
      <c r="Z140" s="559">
        <f t="shared" si="17"/>
        <v>42451</v>
      </c>
    </row>
    <row r="141" spans="1:26" ht="18" customHeight="1" x14ac:dyDescent="0.25">
      <c r="A141" s="863"/>
      <c r="B141" s="553" t="s">
        <v>147</v>
      </c>
      <c r="C141" s="554">
        <v>17874.25</v>
      </c>
      <c r="D141" s="555">
        <v>0</v>
      </c>
      <c r="E141" s="555">
        <v>7655.25</v>
      </c>
      <c r="F141" s="556">
        <v>25529.5</v>
      </c>
      <c r="G141" s="554">
        <v>0</v>
      </c>
      <c r="H141" s="555">
        <v>0</v>
      </c>
      <c r="I141" s="555">
        <v>300</v>
      </c>
      <c r="J141" s="556">
        <v>300</v>
      </c>
      <c r="K141" s="554">
        <v>19445.18</v>
      </c>
      <c r="L141" s="555">
        <v>7862.27</v>
      </c>
      <c r="M141" s="555">
        <v>39807.699999999997</v>
      </c>
      <c r="N141" s="556">
        <v>67115.149999999994</v>
      </c>
      <c r="O141" s="554">
        <v>0</v>
      </c>
      <c r="P141" s="555">
        <v>0</v>
      </c>
      <c r="Q141" s="555">
        <v>0</v>
      </c>
      <c r="R141" s="556">
        <v>0</v>
      </c>
      <c r="S141" s="554">
        <v>100</v>
      </c>
      <c r="T141" s="555">
        <v>0</v>
      </c>
      <c r="U141" s="555">
        <v>302</v>
      </c>
      <c r="V141" s="556">
        <v>402</v>
      </c>
      <c r="W141" s="557">
        <f t="shared" si="10"/>
        <v>37419.43</v>
      </c>
      <c r="X141" s="558">
        <f t="shared" si="11"/>
        <v>7862.27</v>
      </c>
      <c r="Y141" s="558">
        <f t="shared" si="17"/>
        <v>48064.95</v>
      </c>
      <c r="Z141" s="559">
        <f t="shared" si="17"/>
        <v>93346.65</v>
      </c>
    </row>
    <row r="142" spans="1:26" ht="18" customHeight="1" x14ac:dyDescent="0.25">
      <c r="A142" s="863"/>
      <c r="B142" s="553" t="s">
        <v>148</v>
      </c>
      <c r="C142" s="554">
        <v>51</v>
      </c>
      <c r="D142" s="555">
        <v>0</v>
      </c>
      <c r="E142" s="555">
        <v>22</v>
      </c>
      <c r="F142" s="556">
        <v>73</v>
      </c>
      <c r="G142" s="554">
        <v>0</v>
      </c>
      <c r="H142" s="555">
        <v>0</v>
      </c>
      <c r="I142" s="555">
        <v>0</v>
      </c>
      <c r="J142" s="556">
        <v>0</v>
      </c>
      <c r="K142" s="554">
        <v>0</v>
      </c>
      <c r="L142" s="555">
        <v>0</v>
      </c>
      <c r="M142" s="555">
        <v>0</v>
      </c>
      <c r="N142" s="556">
        <v>0</v>
      </c>
      <c r="O142" s="554">
        <v>0</v>
      </c>
      <c r="P142" s="555">
        <v>0</v>
      </c>
      <c r="Q142" s="555">
        <v>0</v>
      </c>
      <c r="R142" s="556">
        <v>0</v>
      </c>
      <c r="S142" s="554">
        <v>0</v>
      </c>
      <c r="T142" s="555">
        <v>0</v>
      </c>
      <c r="U142" s="555">
        <v>0</v>
      </c>
      <c r="V142" s="556">
        <v>0</v>
      </c>
      <c r="W142" s="557">
        <f t="shared" si="10"/>
        <v>51</v>
      </c>
      <c r="X142" s="558">
        <f t="shared" si="11"/>
        <v>0</v>
      </c>
      <c r="Y142" s="558">
        <f t="shared" si="17"/>
        <v>22</v>
      </c>
      <c r="Z142" s="559">
        <f t="shared" si="17"/>
        <v>73</v>
      </c>
    </row>
    <row r="143" spans="1:26" ht="18" customHeight="1" x14ac:dyDescent="0.25">
      <c r="A143" s="863"/>
      <c r="B143" s="553" t="s">
        <v>143</v>
      </c>
      <c r="C143" s="554">
        <v>15</v>
      </c>
      <c r="D143" s="555">
        <v>0</v>
      </c>
      <c r="E143" s="555">
        <v>5</v>
      </c>
      <c r="F143" s="556">
        <v>20</v>
      </c>
      <c r="G143" s="554">
        <v>0</v>
      </c>
      <c r="H143" s="555">
        <v>0</v>
      </c>
      <c r="I143" s="555">
        <v>0</v>
      </c>
      <c r="J143" s="556">
        <v>0</v>
      </c>
      <c r="K143" s="554">
        <v>0</v>
      </c>
      <c r="L143" s="555">
        <v>0</v>
      </c>
      <c r="M143" s="555">
        <v>0</v>
      </c>
      <c r="N143" s="556">
        <v>0</v>
      </c>
      <c r="O143" s="554">
        <v>0</v>
      </c>
      <c r="P143" s="555">
        <v>0</v>
      </c>
      <c r="Q143" s="555">
        <v>0</v>
      </c>
      <c r="R143" s="556">
        <v>0</v>
      </c>
      <c r="S143" s="554">
        <v>0</v>
      </c>
      <c r="T143" s="555">
        <v>0</v>
      </c>
      <c r="U143" s="555">
        <v>0</v>
      </c>
      <c r="V143" s="556">
        <v>0</v>
      </c>
      <c r="W143" s="557">
        <f t="shared" si="10"/>
        <v>15</v>
      </c>
      <c r="X143" s="558">
        <f t="shared" si="11"/>
        <v>0</v>
      </c>
      <c r="Y143" s="558">
        <f t="shared" si="17"/>
        <v>5</v>
      </c>
      <c r="Z143" s="559">
        <f t="shared" si="17"/>
        <v>20</v>
      </c>
    </row>
    <row r="144" spans="1:26" ht="18" customHeight="1" x14ac:dyDescent="0.25">
      <c r="A144" s="863"/>
      <c r="B144" s="553" t="s">
        <v>149</v>
      </c>
      <c r="C144" s="554">
        <v>100.8</v>
      </c>
      <c r="D144" s="555">
        <v>0</v>
      </c>
      <c r="E144" s="555">
        <v>142</v>
      </c>
      <c r="F144" s="556">
        <v>242.8</v>
      </c>
      <c r="G144" s="554">
        <v>0</v>
      </c>
      <c r="H144" s="555">
        <v>0</v>
      </c>
      <c r="I144" s="555">
        <v>0</v>
      </c>
      <c r="J144" s="556">
        <v>0</v>
      </c>
      <c r="K144" s="554">
        <v>1182.5</v>
      </c>
      <c r="L144" s="555">
        <v>0</v>
      </c>
      <c r="M144" s="555">
        <v>25.25</v>
      </c>
      <c r="N144" s="556">
        <v>1207.75</v>
      </c>
      <c r="O144" s="554">
        <v>0</v>
      </c>
      <c r="P144" s="555">
        <v>0</v>
      </c>
      <c r="Q144" s="555">
        <v>0</v>
      </c>
      <c r="R144" s="556">
        <v>0</v>
      </c>
      <c r="S144" s="554">
        <v>0</v>
      </c>
      <c r="T144" s="555">
        <v>0</v>
      </c>
      <c r="U144" s="555">
        <v>3900.71</v>
      </c>
      <c r="V144" s="556">
        <v>3900.71</v>
      </c>
      <c r="W144" s="557">
        <f t="shared" si="10"/>
        <v>1283.3</v>
      </c>
      <c r="X144" s="558">
        <f t="shared" si="11"/>
        <v>0</v>
      </c>
      <c r="Y144" s="558">
        <f t="shared" si="17"/>
        <v>4067.96</v>
      </c>
      <c r="Z144" s="559">
        <f t="shared" si="17"/>
        <v>5351.26</v>
      </c>
    </row>
    <row r="145" spans="1:26" ht="18" customHeight="1" x14ac:dyDescent="0.25">
      <c r="A145" s="863"/>
      <c r="B145" s="553" t="s">
        <v>150</v>
      </c>
      <c r="C145" s="554">
        <v>5324</v>
      </c>
      <c r="D145" s="555">
        <v>3374.4500000000003</v>
      </c>
      <c r="E145" s="555">
        <v>8614.36</v>
      </c>
      <c r="F145" s="556">
        <v>17312.810000000001</v>
      </c>
      <c r="G145" s="554">
        <v>0</v>
      </c>
      <c r="H145" s="555">
        <v>0</v>
      </c>
      <c r="I145" s="555">
        <v>0</v>
      </c>
      <c r="J145" s="556">
        <v>0</v>
      </c>
      <c r="K145" s="554">
        <v>9609.52</v>
      </c>
      <c r="L145" s="555">
        <v>78.289999999999992</v>
      </c>
      <c r="M145" s="555">
        <v>129.57</v>
      </c>
      <c r="N145" s="556">
        <v>9817.380000000001</v>
      </c>
      <c r="O145" s="554">
        <v>0</v>
      </c>
      <c r="P145" s="555">
        <v>0</v>
      </c>
      <c r="Q145" s="555">
        <v>0</v>
      </c>
      <c r="R145" s="556">
        <v>0</v>
      </c>
      <c r="S145" s="554">
        <v>0</v>
      </c>
      <c r="T145" s="555">
        <v>0</v>
      </c>
      <c r="U145" s="555">
        <v>0</v>
      </c>
      <c r="V145" s="556">
        <v>0</v>
      </c>
      <c r="W145" s="557">
        <f t="shared" si="10"/>
        <v>14933.52</v>
      </c>
      <c r="X145" s="558">
        <f t="shared" si="11"/>
        <v>3452.7400000000002</v>
      </c>
      <c r="Y145" s="558">
        <f t="shared" si="17"/>
        <v>8743.93</v>
      </c>
      <c r="Z145" s="559">
        <f t="shared" si="17"/>
        <v>27130.190000000002</v>
      </c>
    </row>
    <row r="146" spans="1:26" ht="18" customHeight="1" x14ac:dyDescent="0.25">
      <c r="A146" s="863"/>
      <c r="B146" s="553" t="s">
        <v>151</v>
      </c>
      <c r="C146" s="554">
        <v>64782.810000000005</v>
      </c>
      <c r="D146" s="555">
        <v>0</v>
      </c>
      <c r="E146" s="555">
        <v>6020.71</v>
      </c>
      <c r="F146" s="556">
        <v>70803.520000000004</v>
      </c>
      <c r="G146" s="554">
        <v>0</v>
      </c>
      <c r="H146" s="555">
        <v>0</v>
      </c>
      <c r="I146" s="555">
        <v>0</v>
      </c>
      <c r="J146" s="556">
        <v>0</v>
      </c>
      <c r="K146" s="554">
        <v>34109.010000000009</v>
      </c>
      <c r="L146" s="555">
        <v>31.2</v>
      </c>
      <c r="M146" s="555">
        <v>4534.55</v>
      </c>
      <c r="N146" s="556">
        <v>38674.760000000009</v>
      </c>
      <c r="O146" s="554">
        <v>0</v>
      </c>
      <c r="P146" s="555">
        <v>0</v>
      </c>
      <c r="Q146" s="555">
        <v>0</v>
      </c>
      <c r="R146" s="556">
        <v>0</v>
      </c>
      <c r="S146" s="554">
        <v>0</v>
      </c>
      <c r="T146" s="555">
        <v>0</v>
      </c>
      <c r="U146" s="555">
        <v>0</v>
      </c>
      <c r="V146" s="556">
        <v>0</v>
      </c>
      <c r="W146" s="557">
        <f t="shared" ref="W146:W213" si="18">SUM(C146,G146,K146,O146,S146)</f>
        <v>98891.82</v>
      </c>
      <c r="X146" s="558">
        <f t="shared" ref="X146:X213" si="19">SUM(T146,P146,L146,H146,D146)</f>
        <v>31.2</v>
      </c>
      <c r="Y146" s="558">
        <f t="shared" si="17"/>
        <v>10555.26</v>
      </c>
      <c r="Z146" s="559">
        <f t="shared" si="17"/>
        <v>109478.28000000001</v>
      </c>
    </row>
    <row r="147" spans="1:26" ht="18" customHeight="1" x14ac:dyDescent="0.25">
      <c r="A147" s="863"/>
      <c r="B147" s="553" t="s">
        <v>152</v>
      </c>
      <c r="C147" s="554">
        <v>20</v>
      </c>
      <c r="D147" s="555">
        <v>0</v>
      </c>
      <c r="E147" s="555">
        <v>7.5</v>
      </c>
      <c r="F147" s="556">
        <v>27.5</v>
      </c>
      <c r="G147" s="554">
        <v>0</v>
      </c>
      <c r="H147" s="555">
        <v>0</v>
      </c>
      <c r="I147" s="555">
        <v>0</v>
      </c>
      <c r="J147" s="556">
        <v>0</v>
      </c>
      <c r="K147" s="554">
        <v>38</v>
      </c>
      <c r="L147" s="555">
        <v>0</v>
      </c>
      <c r="M147" s="555">
        <v>55</v>
      </c>
      <c r="N147" s="556">
        <v>93</v>
      </c>
      <c r="O147" s="554">
        <v>78.3</v>
      </c>
      <c r="P147" s="555">
        <v>0</v>
      </c>
      <c r="Q147" s="555">
        <v>398.5</v>
      </c>
      <c r="R147" s="556">
        <v>476.8</v>
      </c>
      <c r="S147" s="554">
        <v>0</v>
      </c>
      <c r="T147" s="555">
        <v>0</v>
      </c>
      <c r="U147" s="555">
        <v>0</v>
      </c>
      <c r="V147" s="556">
        <v>0</v>
      </c>
      <c r="W147" s="557">
        <f t="shared" si="18"/>
        <v>136.30000000000001</v>
      </c>
      <c r="X147" s="558">
        <f t="shared" si="19"/>
        <v>0</v>
      </c>
      <c r="Y147" s="558">
        <f t="shared" si="17"/>
        <v>461</v>
      </c>
      <c r="Z147" s="559">
        <f t="shared" si="17"/>
        <v>597.29999999999995</v>
      </c>
    </row>
    <row r="148" spans="1:26" ht="18" customHeight="1" x14ac:dyDescent="0.25">
      <c r="A148" s="863"/>
      <c r="B148" s="553" t="s">
        <v>153</v>
      </c>
      <c r="C148" s="554">
        <v>44.58</v>
      </c>
      <c r="D148" s="555">
        <v>31</v>
      </c>
      <c r="E148" s="555">
        <v>0</v>
      </c>
      <c r="F148" s="556">
        <v>75.58</v>
      </c>
      <c r="G148" s="554">
        <v>31</v>
      </c>
      <c r="H148" s="555">
        <v>0</v>
      </c>
      <c r="I148" s="555">
        <v>0</v>
      </c>
      <c r="J148" s="556">
        <v>31</v>
      </c>
      <c r="K148" s="554">
        <v>170.4</v>
      </c>
      <c r="L148" s="555">
        <v>31.75</v>
      </c>
      <c r="M148" s="555">
        <v>345.22</v>
      </c>
      <c r="N148" s="556">
        <v>547.37</v>
      </c>
      <c r="O148" s="554">
        <v>0</v>
      </c>
      <c r="P148" s="555">
        <v>0</v>
      </c>
      <c r="Q148" s="555">
        <v>0</v>
      </c>
      <c r="R148" s="556">
        <v>0</v>
      </c>
      <c r="S148" s="554">
        <v>67</v>
      </c>
      <c r="T148" s="555">
        <v>0</v>
      </c>
      <c r="U148" s="555">
        <v>77.150000000000006</v>
      </c>
      <c r="V148" s="556">
        <v>144.15</v>
      </c>
      <c r="W148" s="557">
        <f t="shared" si="18"/>
        <v>312.98</v>
      </c>
      <c r="X148" s="558">
        <f t="shared" si="19"/>
        <v>62.75</v>
      </c>
      <c r="Y148" s="558">
        <f t="shared" si="17"/>
        <v>422.37</v>
      </c>
      <c r="Z148" s="559">
        <f t="shared" si="17"/>
        <v>798.1</v>
      </c>
    </row>
    <row r="149" spans="1:26" ht="18" customHeight="1" x14ac:dyDescent="0.25">
      <c r="A149" s="863"/>
      <c r="B149" s="553" t="s">
        <v>154</v>
      </c>
      <c r="C149" s="554">
        <v>893</v>
      </c>
      <c r="D149" s="555">
        <v>15</v>
      </c>
      <c r="E149" s="555">
        <v>185</v>
      </c>
      <c r="F149" s="556">
        <v>1093</v>
      </c>
      <c r="G149" s="554">
        <v>0</v>
      </c>
      <c r="H149" s="555">
        <v>0</v>
      </c>
      <c r="I149" s="555">
        <v>0</v>
      </c>
      <c r="J149" s="556">
        <v>0</v>
      </c>
      <c r="K149" s="554">
        <v>3625</v>
      </c>
      <c r="L149" s="555">
        <v>0</v>
      </c>
      <c r="M149" s="555">
        <v>0</v>
      </c>
      <c r="N149" s="556">
        <v>3625</v>
      </c>
      <c r="O149" s="554">
        <v>0</v>
      </c>
      <c r="P149" s="555">
        <v>0</v>
      </c>
      <c r="Q149" s="555">
        <v>0</v>
      </c>
      <c r="R149" s="556">
        <v>0</v>
      </c>
      <c r="S149" s="554">
        <v>0</v>
      </c>
      <c r="T149" s="555">
        <v>0</v>
      </c>
      <c r="U149" s="555">
        <v>0</v>
      </c>
      <c r="V149" s="556">
        <v>0</v>
      </c>
      <c r="W149" s="557">
        <f t="shared" si="18"/>
        <v>4518</v>
      </c>
      <c r="X149" s="558">
        <f t="shared" si="19"/>
        <v>15</v>
      </c>
      <c r="Y149" s="558">
        <f t="shared" si="17"/>
        <v>185</v>
      </c>
      <c r="Z149" s="559">
        <f t="shared" si="17"/>
        <v>4718</v>
      </c>
    </row>
    <row r="150" spans="1:26" ht="18" customHeight="1" x14ac:dyDescent="0.25">
      <c r="A150" s="863"/>
      <c r="B150" s="553" t="s">
        <v>155</v>
      </c>
      <c r="C150" s="554">
        <v>50702.47</v>
      </c>
      <c r="D150" s="555">
        <v>7869.24</v>
      </c>
      <c r="E150" s="555">
        <v>8692.7000000000007</v>
      </c>
      <c r="F150" s="556">
        <v>67264.41</v>
      </c>
      <c r="G150" s="554">
        <v>760</v>
      </c>
      <c r="H150" s="555">
        <v>0</v>
      </c>
      <c r="I150" s="555">
        <v>100</v>
      </c>
      <c r="J150" s="556">
        <v>860</v>
      </c>
      <c r="K150" s="554">
        <v>219048.45</v>
      </c>
      <c r="L150" s="555">
        <v>2050</v>
      </c>
      <c r="M150" s="555">
        <v>32724.25</v>
      </c>
      <c r="N150" s="556">
        <v>253822.7</v>
      </c>
      <c r="O150" s="554">
        <v>0</v>
      </c>
      <c r="P150" s="555">
        <v>0</v>
      </c>
      <c r="Q150" s="555">
        <v>0</v>
      </c>
      <c r="R150" s="556">
        <v>0</v>
      </c>
      <c r="S150" s="554">
        <v>14139.9</v>
      </c>
      <c r="T150" s="555">
        <v>0</v>
      </c>
      <c r="U150" s="555">
        <v>1713.79</v>
      </c>
      <c r="V150" s="556">
        <v>15853.689999999999</v>
      </c>
      <c r="W150" s="557">
        <f t="shared" si="18"/>
        <v>284650.82000000007</v>
      </c>
      <c r="X150" s="558">
        <f t="shared" si="19"/>
        <v>9919.24</v>
      </c>
      <c r="Y150" s="558">
        <f t="shared" si="17"/>
        <v>43230.74</v>
      </c>
      <c r="Z150" s="559">
        <f t="shared" si="17"/>
        <v>337800.8</v>
      </c>
    </row>
    <row r="151" spans="1:26" ht="18" customHeight="1" thickBot="1" x14ac:dyDescent="0.3">
      <c r="A151" s="864"/>
      <c r="B151" s="573" t="s">
        <v>156</v>
      </c>
      <c r="C151" s="560">
        <v>997.55</v>
      </c>
      <c r="D151" s="561">
        <v>115</v>
      </c>
      <c r="E151" s="561">
        <v>256</v>
      </c>
      <c r="F151" s="562">
        <v>1368.55</v>
      </c>
      <c r="G151" s="560">
        <v>0</v>
      </c>
      <c r="H151" s="561">
        <v>0</v>
      </c>
      <c r="I151" s="561">
        <v>0</v>
      </c>
      <c r="J151" s="562">
        <v>0</v>
      </c>
      <c r="K151" s="560">
        <v>280</v>
      </c>
      <c r="L151" s="561">
        <v>0</v>
      </c>
      <c r="M151" s="561">
        <v>50</v>
      </c>
      <c r="N151" s="562">
        <v>330</v>
      </c>
      <c r="O151" s="560">
        <v>0</v>
      </c>
      <c r="P151" s="561">
        <v>0</v>
      </c>
      <c r="Q151" s="561">
        <v>0</v>
      </c>
      <c r="R151" s="562">
        <v>0</v>
      </c>
      <c r="S151" s="560">
        <v>0</v>
      </c>
      <c r="T151" s="561">
        <v>0</v>
      </c>
      <c r="U151" s="561">
        <v>0</v>
      </c>
      <c r="V151" s="562">
        <v>0</v>
      </c>
      <c r="W151" s="563">
        <f t="shared" si="18"/>
        <v>1277.55</v>
      </c>
      <c r="X151" s="564">
        <f t="shared" si="19"/>
        <v>115</v>
      </c>
      <c r="Y151" s="564">
        <f t="shared" si="17"/>
        <v>306</v>
      </c>
      <c r="Z151" s="565">
        <f t="shared" si="17"/>
        <v>1698.55</v>
      </c>
    </row>
    <row r="152" spans="1:26" ht="18" customHeight="1" thickBot="1" x14ac:dyDescent="0.3">
      <c r="A152" s="860" t="s">
        <v>159</v>
      </c>
      <c r="B152" s="861"/>
      <c r="C152" s="540">
        <f>SUM(C153:C166)</f>
        <v>402.9</v>
      </c>
      <c r="D152" s="541">
        <f t="shared" ref="D152:Z152" si="20">SUM(D153:D166)</f>
        <v>106.03</v>
      </c>
      <c r="E152" s="541">
        <f t="shared" si="20"/>
        <v>178.44</v>
      </c>
      <c r="F152" s="542">
        <f t="shared" si="20"/>
        <v>687.37</v>
      </c>
      <c r="G152" s="540">
        <f t="shared" si="20"/>
        <v>0</v>
      </c>
      <c r="H152" s="541">
        <f t="shared" si="20"/>
        <v>0</v>
      </c>
      <c r="I152" s="541">
        <f t="shared" si="20"/>
        <v>0</v>
      </c>
      <c r="J152" s="542">
        <f t="shared" si="20"/>
        <v>0</v>
      </c>
      <c r="K152" s="540">
        <f t="shared" si="20"/>
        <v>55153.18</v>
      </c>
      <c r="L152" s="541">
        <f t="shared" si="20"/>
        <v>1155.3699999999999</v>
      </c>
      <c r="M152" s="541">
        <f t="shared" si="20"/>
        <v>10680.59</v>
      </c>
      <c r="N152" s="542">
        <f t="shared" si="20"/>
        <v>66989.14</v>
      </c>
      <c r="O152" s="540">
        <f t="shared" si="20"/>
        <v>57</v>
      </c>
      <c r="P152" s="541">
        <f t="shared" si="20"/>
        <v>0</v>
      </c>
      <c r="Q152" s="541">
        <f t="shared" si="20"/>
        <v>0</v>
      </c>
      <c r="R152" s="542">
        <f t="shared" si="20"/>
        <v>57</v>
      </c>
      <c r="S152" s="540">
        <f t="shared" si="20"/>
        <v>9201.0499999999993</v>
      </c>
      <c r="T152" s="541">
        <f t="shared" si="20"/>
        <v>0</v>
      </c>
      <c r="U152" s="541">
        <f t="shared" si="20"/>
        <v>562.57999999999993</v>
      </c>
      <c r="V152" s="542">
        <f t="shared" si="20"/>
        <v>9763.630000000001</v>
      </c>
      <c r="W152" s="543">
        <f t="shared" si="20"/>
        <v>64814.13</v>
      </c>
      <c r="X152" s="544">
        <f t="shared" si="20"/>
        <v>1261.3999999999999</v>
      </c>
      <c r="Y152" s="544">
        <f t="shared" si="20"/>
        <v>11421.609999999999</v>
      </c>
      <c r="Z152" s="545">
        <f t="shared" si="20"/>
        <v>77497.14</v>
      </c>
    </row>
    <row r="153" spans="1:26" ht="18" customHeight="1" x14ac:dyDescent="0.25">
      <c r="A153" s="862" t="s">
        <v>160</v>
      </c>
      <c r="B153" s="553" t="s">
        <v>161</v>
      </c>
      <c r="C153" s="567">
        <v>0</v>
      </c>
      <c r="D153" s="568">
        <v>0</v>
      </c>
      <c r="E153" s="568">
        <v>0</v>
      </c>
      <c r="F153" s="569">
        <v>0</v>
      </c>
      <c r="G153" s="567">
        <v>0</v>
      </c>
      <c r="H153" s="568">
        <v>0</v>
      </c>
      <c r="I153" s="568">
        <v>0</v>
      </c>
      <c r="J153" s="569">
        <v>0</v>
      </c>
      <c r="K153" s="567">
        <v>872</v>
      </c>
      <c r="L153" s="568">
        <v>0</v>
      </c>
      <c r="M153" s="568">
        <v>31.5</v>
      </c>
      <c r="N153" s="569">
        <v>903.5</v>
      </c>
      <c r="O153" s="567">
        <v>0</v>
      </c>
      <c r="P153" s="568">
        <v>0</v>
      </c>
      <c r="Q153" s="568">
        <v>0</v>
      </c>
      <c r="R153" s="569">
        <v>0</v>
      </c>
      <c r="S153" s="567">
        <v>0</v>
      </c>
      <c r="T153" s="568">
        <v>0</v>
      </c>
      <c r="U153" s="568">
        <v>0</v>
      </c>
      <c r="V153" s="569">
        <v>0</v>
      </c>
      <c r="W153" s="570">
        <f t="shared" si="18"/>
        <v>872</v>
      </c>
      <c r="X153" s="571">
        <f t="shared" si="19"/>
        <v>0</v>
      </c>
      <c r="Y153" s="571">
        <f t="shared" si="17"/>
        <v>31.5</v>
      </c>
      <c r="Z153" s="572">
        <f t="shared" si="17"/>
        <v>903.5</v>
      </c>
    </row>
    <row r="154" spans="1:26" ht="18" customHeight="1" x14ac:dyDescent="0.25">
      <c r="A154" s="863"/>
      <c r="B154" s="553" t="s">
        <v>162</v>
      </c>
      <c r="C154" s="554">
        <v>0</v>
      </c>
      <c r="D154" s="555">
        <v>0</v>
      </c>
      <c r="E154" s="555">
        <v>0</v>
      </c>
      <c r="F154" s="556">
        <v>0</v>
      </c>
      <c r="G154" s="554">
        <v>0</v>
      </c>
      <c r="H154" s="555">
        <v>0</v>
      </c>
      <c r="I154" s="555">
        <v>0</v>
      </c>
      <c r="J154" s="556">
        <v>0</v>
      </c>
      <c r="K154" s="554">
        <v>1520</v>
      </c>
      <c r="L154" s="555">
        <v>0</v>
      </c>
      <c r="M154" s="555">
        <v>85</v>
      </c>
      <c r="N154" s="556">
        <v>1605</v>
      </c>
      <c r="O154" s="554">
        <v>0</v>
      </c>
      <c r="P154" s="555">
        <v>0</v>
      </c>
      <c r="Q154" s="555">
        <v>0</v>
      </c>
      <c r="R154" s="556">
        <v>0</v>
      </c>
      <c r="S154" s="554">
        <v>0</v>
      </c>
      <c r="T154" s="555">
        <v>0</v>
      </c>
      <c r="U154" s="555">
        <v>0</v>
      </c>
      <c r="V154" s="556">
        <v>0</v>
      </c>
      <c r="W154" s="557">
        <f t="shared" si="18"/>
        <v>1520</v>
      </c>
      <c r="X154" s="558">
        <f t="shared" si="19"/>
        <v>0</v>
      </c>
      <c r="Y154" s="558">
        <f t="shared" si="17"/>
        <v>85</v>
      </c>
      <c r="Z154" s="559">
        <f t="shared" si="17"/>
        <v>1605</v>
      </c>
    </row>
    <row r="155" spans="1:26" ht="18" customHeight="1" x14ac:dyDescent="0.25">
      <c r="A155" s="863"/>
      <c r="B155" s="553" t="s">
        <v>163</v>
      </c>
      <c r="C155" s="554">
        <v>0</v>
      </c>
      <c r="D155" s="555">
        <v>0</v>
      </c>
      <c r="E155" s="555">
        <v>10.7</v>
      </c>
      <c r="F155" s="556">
        <v>10.7</v>
      </c>
      <c r="G155" s="554">
        <v>0</v>
      </c>
      <c r="H155" s="555">
        <v>0</v>
      </c>
      <c r="I155" s="555">
        <v>0</v>
      </c>
      <c r="J155" s="556">
        <v>0</v>
      </c>
      <c r="K155" s="554">
        <v>11489</v>
      </c>
      <c r="L155" s="555">
        <v>60</v>
      </c>
      <c r="M155" s="555">
        <v>1889</v>
      </c>
      <c r="N155" s="556">
        <v>13438</v>
      </c>
      <c r="O155" s="554">
        <v>0</v>
      </c>
      <c r="P155" s="555">
        <v>0</v>
      </c>
      <c r="Q155" s="555">
        <v>0</v>
      </c>
      <c r="R155" s="556">
        <v>0</v>
      </c>
      <c r="S155" s="554">
        <v>0</v>
      </c>
      <c r="T155" s="555">
        <v>0</v>
      </c>
      <c r="U155" s="555">
        <v>0</v>
      </c>
      <c r="V155" s="556">
        <v>0</v>
      </c>
      <c r="W155" s="557">
        <f t="shared" si="18"/>
        <v>11489</v>
      </c>
      <c r="X155" s="558">
        <f t="shared" si="19"/>
        <v>60</v>
      </c>
      <c r="Y155" s="558">
        <f t="shared" si="17"/>
        <v>1899.7</v>
      </c>
      <c r="Z155" s="559">
        <f t="shared" si="17"/>
        <v>13448.7</v>
      </c>
    </row>
    <row r="156" spans="1:26" ht="18" customHeight="1" x14ac:dyDescent="0.25">
      <c r="A156" s="863"/>
      <c r="B156" s="553" t="s">
        <v>300</v>
      </c>
      <c r="C156" s="554">
        <v>0</v>
      </c>
      <c r="D156" s="555">
        <v>0</v>
      </c>
      <c r="E156" s="555">
        <v>0</v>
      </c>
      <c r="F156" s="556">
        <v>0</v>
      </c>
      <c r="G156" s="554">
        <v>0</v>
      </c>
      <c r="H156" s="555">
        <v>0</v>
      </c>
      <c r="I156" s="555">
        <v>0</v>
      </c>
      <c r="J156" s="556">
        <v>0</v>
      </c>
      <c r="K156" s="554">
        <v>6289.65</v>
      </c>
      <c r="L156" s="555">
        <v>370.87</v>
      </c>
      <c r="M156" s="555">
        <v>2474.5</v>
      </c>
      <c r="N156" s="556">
        <v>9135.02</v>
      </c>
      <c r="O156" s="554">
        <v>0</v>
      </c>
      <c r="P156" s="555">
        <v>0</v>
      </c>
      <c r="Q156" s="555">
        <v>0</v>
      </c>
      <c r="R156" s="556">
        <v>0</v>
      </c>
      <c r="S156" s="554">
        <v>0</v>
      </c>
      <c r="T156" s="555">
        <v>0</v>
      </c>
      <c r="U156" s="555">
        <v>0</v>
      </c>
      <c r="V156" s="556">
        <v>0</v>
      </c>
      <c r="W156" s="557">
        <f t="shared" si="18"/>
        <v>6289.65</v>
      </c>
      <c r="X156" s="558">
        <f t="shared" si="19"/>
        <v>370.87</v>
      </c>
      <c r="Y156" s="558">
        <f t="shared" si="17"/>
        <v>2474.5</v>
      </c>
      <c r="Z156" s="559">
        <f t="shared" si="17"/>
        <v>9135.02</v>
      </c>
    </row>
    <row r="157" spans="1:26" ht="18" customHeight="1" x14ac:dyDescent="0.25">
      <c r="A157" s="863"/>
      <c r="B157" s="553" t="s">
        <v>292</v>
      </c>
      <c r="C157" s="554">
        <v>86.6</v>
      </c>
      <c r="D157" s="555">
        <v>0</v>
      </c>
      <c r="E157" s="555">
        <v>38.299999999999997</v>
      </c>
      <c r="F157" s="556">
        <v>124.89999999999999</v>
      </c>
      <c r="G157" s="554">
        <v>0</v>
      </c>
      <c r="H157" s="555">
        <v>0</v>
      </c>
      <c r="I157" s="555">
        <v>0</v>
      </c>
      <c r="J157" s="556">
        <v>0</v>
      </c>
      <c r="K157" s="554">
        <v>0</v>
      </c>
      <c r="L157" s="555">
        <v>0</v>
      </c>
      <c r="M157" s="555">
        <v>0</v>
      </c>
      <c r="N157" s="556">
        <v>0</v>
      </c>
      <c r="O157" s="554">
        <v>0</v>
      </c>
      <c r="P157" s="555">
        <v>0</v>
      </c>
      <c r="Q157" s="555">
        <v>0</v>
      </c>
      <c r="R157" s="556">
        <v>0</v>
      </c>
      <c r="S157" s="554">
        <v>0</v>
      </c>
      <c r="T157" s="555">
        <v>0</v>
      </c>
      <c r="U157" s="555">
        <v>0</v>
      </c>
      <c r="V157" s="556">
        <v>0</v>
      </c>
      <c r="W157" s="557">
        <f t="shared" si="18"/>
        <v>86.6</v>
      </c>
      <c r="X157" s="558">
        <f t="shared" si="19"/>
        <v>0</v>
      </c>
      <c r="Y157" s="558">
        <f t="shared" si="17"/>
        <v>38.299999999999997</v>
      </c>
      <c r="Z157" s="559">
        <f t="shared" si="17"/>
        <v>124.89999999999999</v>
      </c>
    </row>
    <row r="158" spans="1:26" ht="18" customHeight="1" x14ac:dyDescent="0.25">
      <c r="A158" s="863"/>
      <c r="B158" s="553" t="s">
        <v>164</v>
      </c>
      <c r="C158" s="554">
        <v>0</v>
      </c>
      <c r="D158" s="555">
        <v>0</v>
      </c>
      <c r="E158" s="555">
        <v>0</v>
      </c>
      <c r="F158" s="556">
        <v>0</v>
      </c>
      <c r="G158" s="554">
        <v>0</v>
      </c>
      <c r="H158" s="555">
        <v>0</v>
      </c>
      <c r="I158" s="555">
        <v>0</v>
      </c>
      <c r="J158" s="556">
        <v>0</v>
      </c>
      <c r="K158" s="554">
        <v>1141</v>
      </c>
      <c r="L158" s="555">
        <v>0</v>
      </c>
      <c r="M158" s="555">
        <v>165</v>
      </c>
      <c r="N158" s="556">
        <v>1306</v>
      </c>
      <c r="O158" s="554">
        <v>0</v>
      </c>
      <c r="P158" s="555">
        <v>0</v>
      </c>
      <c r="Q158" s="555">
        <v>0</v>
      </c>
      <c r="R158" s="556">
        <v>0</v>
      </c>
      <c r="S158" s="554">
        <v>0</v>
      </c>
      <c r="T158" s="555">
        <v>0</v>
      </c>
      <c r="U158" s="555">
        <v>0</v>
      </c>
      <c r="V158" s="556">
        <v>0</v>
      </c>
      <c r="W158" s="557">
        <f t="shared" si="18"/>
        <v>1141</v>
      </c>
      <c r="X158" s="558">
        <f t="shared" si="19"/>
        <v>0</v>
      </c>
      <c r="Y158" s="558">
        <f t="shared" si="17"/>
        <v>165</v>
      </c>
      <c r="Z158" s="559">
        <f t="shared" si="17"/>
        <v>1306</v>
      </c>
    </row>
    <row r="159" spans="1:26" ht="18" customHeight="1" x14ac:dyDescent="0.25">
      <c r="A159" s="863"/>
      <c r="B159" s="553" t="s">
        <v>165</v>
      </c>
      <c r="C159" s="554">
        <v>0</v>
      </c>
      <c r="D159" s="555">
        <v>0</v>
      </c>
      <c r="E159" s="555">
        <v>0</v>
      </c>
      <c r="F159" s="556">
        <v>0</v>
      </c>
      <c r="G159" s="554">
        <v>0</v>
      </c>
      <c r="H159" s="555">
        <v>0</v>
      </c>
      <c r="I159" s="555">
        <v>0</v>
      </c>
      <c r="J159" s="556">
        <v>0</v>
      </c>
      <c r="K159" s="554">
        <v>5190</v>
      </c>
      <c r="L159" s="555">
        <v>0</v>
      </c>
      <c r="M159" s="555">
        <v>231</v>
      </c>
      <c r="N159" s="556">
        <v>5421</v>
      </c>
      <c r="O159" s="554">
        <v>0</v>
      </c>
      <c r="P159" s="555">
        <v>0</v>
      </c>
      <c r="Q159" s="555">
        <v>0</v>
      </c>
      <c r="R159" s="556">
        <v>0</v>
      </c>
      <c r="S159" s="554">
        <v>3353</v>
      </c>
      <c r="T159" s="555">
        <v>0</v>
      </c>
      <c r="U159" s="555">
        <v>0</v>
      </c>
      <c r="V159" s="556">
        <v>3353</v>
      </c>
      <c r="W159" s="557">
        <f t="shared" si="18"/>
        <v>8543</v>
      </c>
      <c r="X159" s="558">
        <f t="shared" si="19"/>
        <v>0</v>
      </c>
      <c r="Y159" s="558">
        <f t="shared" si="17"/>
        <v>231</v>
      </c>
      <c r="Z159" s="559">
        <f t="shared" si="17"/>
        <v>8774</v>
      </c>
    </row>
    <row r="160" spans="1:26" ht="18" customHeight="1" x14ac:dyDescent="0.25">
      <c r="A160" s="863"/>
      <c r="B160" s="553" t="s">
        <v>166</v>
      </c>
      <c r="C160" s="554">
        <v>0</v>
      </c>
      <c r="D160" s="555">
        <v>0</v>
      </c>
      <c r="E160" s="555">
        <v>0</v>
      </c>
      <c r="F160" s="556">
        <v>0</v>
      </c>
      <c r="G160" s="554">
        <v>0</v>
      </c>
      <c r="H160" s="555">
        <v>0</v>
      </c>
      <c r="I160" s="555">
        <v>0</v>
      </c>
      <c r="J160" s="556">
        <v>0</v>
      </c>
      <c r="K160" s="554">
        <v>9298.75</v>
      </c>
      <c r="L160" s="555">
        <v>463</v>
      </c>
      <c r="M160" s="555">
        <v>3332.55</v>
      </c>
      <c r="N160" s="556">
        <v>13094.3</v>
      </c>
      <c r="O160" s="554">
        <v>0</v>
      </c>
      <c r="P160" s="555">
        <v>0</v>
      </c>
      <c r="Q160" s="555">
        <v>0</v>
      </c>
      <c r="R160" s="556">
        <v>0</v>
      </c>
      <c r="S160" s="554">
        <v>0</v>
      </c>
      <c r="T160" s="555">
        <v>0</v>
      </c>
      <c r="U160" s="555">
        <v>0</v>
      </c>
      <c r="V160" s="556">
        <v>0</v>
      </c>
      <c r="W160" s="557">
        <f t="shared" si="18"/>
        <v>9298.75</v>
      </c>
      <c r="X160" s="558">
        <f t="shared" si="19"/>
        <v>463</v>
      </c>
      <c r="Y160" s="558">
        <f t="shared" si="17"/>
        <v>3332.55</v>
      </c>
      <c r="Z160" s="559">
        <f t="shared" si="17"/>
        <v>13094.3</v>
      </c>
    </row>
    <row r="161" spans="1:26" ht="18" customHeight="1" x14ac:dyDescent="0.25">
      <c r="A161" s="863"/>
      <c r="B161" s="553" t="s">
        <v>167</v>
      </c>
      <c r="C161" s="554">
        <v>0</v>
      </c>
      <c r="D161" s="555">
        <v>0</v>
      </c>
      <c r="E161" s="555">
        <v>0</v>
      </c>
      <c r="F161" s="556">
        <v>0</v>
      </c>
      <c r="G161" s="554">
        <v>0</v>
      </c>
      <c r="H161" s="555">
        <v>0</v>
      </c>
      <c r="I161" s="555">
        <v>0</v>
      </c>
      <c r="J161" s="556">
        <v>0</v>
      </c>
      <c r="K161" s="554">
        <v>17.5</v>
      </c>
      <c r="L161" s="555">
        <v>0</v>
      </c>
      <c r="M161" s="555">
        <v>0</v>
      </c>
      <c r="N161" s="556">
        <v>17.5</v>
      </c>
      <c r="O161" s="554">
        <v>0</v>
      </c>
      <c r="P161" s="555">
        <v>0</v>
      </c>
      <c r="Q161" s="555">
        <v>0</v>
      </c>
      <c r="R161" s="556">
        <v>0</v>
      </c>
      <c r="S161" s="554">
        <v>0</v>
      </c>
      <c r="T161" s="555">
        <v>0</v>
      </c>
      <c r="U161" s="555">
        <v>0</v>
      </c>
      <c r="V161" s="556">
        <v>0</v>
      </c>
      <c r="W161" s="557">
        <f t="shared" si="18"/>
        <v>17.5</v>
      </c>
      <c r="X161" s="558">
        <f t="shared" si="19"/>
        <v>0</v>
      </c>
      <c r="Y161" s="558">
        <f t="shared" si="17"/>
        <v>0</v>
      </c>
      <c r="Z161" s="559">
        <f t="shared" si="17"/>
        <v>17.5</v>
      </c>
    </row>
    <row r="162" spans="1:26" ht="18" customHeight="1" x14ac:dyDescent="0.25">
      <c r="A162" s="863"/>
      <c r="B162" s="553" t="s">
        <v>168</v>
      </c>
      <c r="C162" s="554">
        <v>0</v>
      </c>
      <c r="D162" s="555">
        <v>0</v>
      </c>
      <c r="E162" s="555">
        <v>0</v>
      </c>
      <c r="F162" s="556">
        <v>0</v>
      </c>
      <c r="G162" s="554">
        <v>0</v>
      </c>
      <c r="H162" s="555">
        <v>0</v>
      </c>
      <c r="I162" s="555">
        <v>0</v>
      </c>
      <c r="J162" s="556">
        <v>0</v>
      </c>
      <c r="K162" s="554">
        <v>4280</v>
      </c>
      <c r="L162" s="555">
        <v>154</v>
      </c>
      <c r="M162" s="555">
        <v>870</v>
      </c>
      <c r="N162" s="556">
        <v>5304</v>
      </c>
      <c r="O162" s="554">
        <v>0</v>
      </c>
      <c r="P162" s="555">
        <v>0</v>
      </c>
      <c r="Q162" s="555">
        <v>0</v>
      </c>
      <c r="R162" s="556">
        <v>0</v>
      </c>
      <c r="S162" s="554">
        <v>0</v>
      </c>
      <c r="T162" s="555">
        <v>0</v>
      </c>
      <c r="U162" s="555">
        <v>0</v>
      </c>
      <c r="V162" s="556">
        <v>0</v>
      </c>
      <c r="W162" s="557">
        <f t="shared" si="18"/>
        <v>4280</v>
      </c>
      <c r="X162" s="558">
        <f t="shared" si="19"/>
        <v>154</v>
      </c>
      <c r="Y162" s="558">
        <f t="shared" si="17"/>
        <v>870</v>
      </c>
      <c r="Z162" s="559">
        <f t="shared" si="17"/>
        <v>5304</v>
      </c>
    </row>
    <row r="163" spans="1:26" ht="18" customHeight="1" x14ac:dyDescent="0.25">
      <c r="A163" s="863"/>
      <c r="B163" s="553" t="s">
        <v>169</v>
      </c>
      <c r="C163" s="554">
        <v>0</v>
      </c>
      <c r="D163" s="555">
        <v>0</v>
      </c>
      <c r="E163" s="555">
        <v>0</v>
      </c>
      <c r="F163" s="556">
        <v>0</v>
      </c>
      <c r="G163" s="554">
        <v>0</v>
      </c>
      <c r="H163" s="555">
        <v>0</v>
      </c>
      <c r="I163" s="555">
        <v>0</v>
      </c>
      <c r="J163" s="556">
        <v>0</v>
      </c>
      <c r="K163" s="554">
        <v>30</v>
      </c>
      <c r="L163" s="555">
        <v>0</v>
      </c>
      <c r="M163" s="555">
        <v>8</v>
      </c>
      <c r="N163" s="556">
        <v>38</v>
      </c>
      <c r="O163" s="554">
        <v>0</v>
      </c>
      <c r="P163" s="555">
        <v>0</v>
      </c>
      <c r="Q163" s="555">
        <v>0</v>
      </c>
      <c r="R163" s="556">
        <v>0</v>
      </c>
      <c r="S163" s="554">
        <v>0</v>
      </c>
      <c r="T163" s="555">
        <v>0</v>
      </c>
      <c r="U163" s="555">
        <v>0</v>
      </c>
      <c r="V163" s="556">
        <v>0</v>
      </c>
      <c r="W163" s="557">
        <f t="shared" si="18"/>
        <v>30</v>
      </c>
      <c r="X163" s="558">
        <f t="shared" si="19"/>
        <v>0</v>
      </c>
      <c r="Y163" s="558">
        <f t="shared" si="17"/>
        <v>8</v>
      </c>
      <c r="Z163" s="559">
        <f t="shared" si="17"/>
        <v>38</v>
      </c>
    </row>
    <row r="164" spans="1:26" ht="18" customHeight="1" x14ac:dyDescent="0.25">
      <c r="A164" s="863"/>
      <c r="B164" s="553" t="s">
        <v>294</v>
      </c>
      <c r="C164" s="554">
        <v>115</v>
      </c>
      <c r="D164" s="555">
        <v>0</v>
      </c>
      <c r="E164" s="555">
        <v>0</v>
      </c>
      <c r="F164" s="556">
        <v>115</v>
      </c>
      <c r="G164" s="554">
        <v>0</v>
      </c>
      <c r="H164" s="555">
        <v>0</v>
      </c>
      <c r="I164" s="555">
        <v>0</v>
      </c>
      <c r="J164" s="556">
        <v>0</v>
      </c>
      <c r="K164" s="554">
        <v>1228</v>
      </c>
      <c r="L164" s="555">
        <v>0</v>
      </c>
      <c r="M164" s="555">
        <v>91</v>
      </c>
      <c r="N164" s="556">
        <v>1319</v>
      </c>
      <c r="O164" s="554">
        <v>0</v>
      </c>
      <c r="P164" s="555">
        <v>0</v>
      </c>
      <c r="Q164" s="555">
        <v>0</v>
      </c>
      <c r="R164" s="556">
        <v>0</v>
      </c>
      <c r="S164" s="554">
        <v>0</v>
      </c>
      <c r="T164" s="555">
        <v>0</v>
      </c>
      <c r="U164" s="555">
        <v>0</v>
      </c>
      <c r="V164" s="556">
        <v>0</v>
      </c>
      <c r="W164" s="557">
        <f t="shared" si="18"/>
        <v>1343</v>
      </c>
      <c r="X164" s="558">
        <f t="shared" si="19"/>
        <v>0</v>
      </c>
      <c r="Y164" s="558">
        <f t="shared" si="17"/>
        <v>91</v>
      </c>
      <c r="Z164" s="559">
        <f t="shared" si="17"/>
        <v>1434</v>
      </c>
    </row>
    <row r="165" spans="1:26" ht="18" customHeight="1" x14ac:dyDescent="0.25">
      <c r="A165" s="863"/>
      <c r="B165" s="553" t="s">
        <v>160</v>
      </c>
      <c r="C165" s="554">
        <v>201.3</v>
      </c>
      <c r="D165" s="555">
        <v>106.03</v>
      </c>
      <c r="E165" s="555">
        <v>129.44</v>
      </c>
      <c r="F165" s="556">
        <v>436.77000000000004</v>
      </c>
      <c r="G165" s="554">
        <v>0</v>
      </c>
      <c r="H165" s="555">
        <v>0</v>
      </c>
      <c r="I165" s="555">
        <v>0</v>
      </c>
      <c r="J165" s="556">
        <v>0</v>
      </c>
      <c r="K165" s="554">
        <v>11944.779999999999</v>
      </c>
      <c r="L165" s="555">
        <v>4.5</v>
      </c>
      <c r="M165" s="555">
        <v>1133.54</v>
      </c>
      <c r="N165" s="556">
        <v>13082.82</v>
      </c>
      <c r="O165" s="554">
        <v>0</v>
      </c>
      <c r="P165" s="555">
        <v>0</v>
      </c>
      <c r="Q165" s="555">
        <v>0</v>
      </c>
      <c r="R165" s="556">
        <v>0</v>
      </c>
      <c r="S165" s="554">
        <v>4538.05</v>
      </c>
      <c r="T165" s="555">
        <v>0</v>
      </c>
      <c r="U165" s="555">
        <v>447.58</v>
      </c>
      <c r="V165" s="556">
        <v>4985.63</v>
      </c>
      <c r="W165" s="557">
        <f t="shared" si="18"/>
        <v>16684.129999999997</v>
      </c>
      <c r="X165" s="558">
        <f t="shared" si="19"/>
        <v>110.53</v>
      </c>
      <c r="Y165" s="558">
        <f t="shared" si="17"/>
        <v>1710.56</v>
      </c>
      <c r="Z165" s="559">
        <f t="shared" si="17"/>
        <v>18505.22</v>
      </c>
    </row>
    <row r="166" spans="1:26" ht="18" customHeight="1" thickBot="1" x14ac:dyDescent="0.3">
      <c r="A166" s="864"/>
      <c r="B166" s="573" t="s">
        <v>170</v>
      </c>
      <c r="C166" s="560">
        <v>0</v>
      </c>
      <c r="D166" s="561">
        <v>0</v>
      </c>
      <c r="E166" s="561">
        <v>0</v>
      </c>
      <c r="F166" s="562">
        <v>0</v>
      </c>
      <c r="G166" s="560">
        <v>0</v>
      </c>
      <c r="H166" s="561">
        <v>0</v>
      </c>
      <c r="I166" s="561">
        <v>0</v>
      </c>
      <c r="J166" s="562">
        <v>0</v>
      </c>
      <c r="K166" s="560">
        <v>1852.5</v>
      </c>
      <c r="L166" s="561">
        <v>103</v>
      </c>
      <c r="M166" s="561">
        <v>369.5</v>
      </c>
      <c r="N166" s="562">
        <v>2325</v>
      </c>
      <c r="O166" s="560">
        <v>57</v>
      </c>
      <c r="P166" s="561">
        <v>0</v>
      </c>
      <c r="Q166" s="561">
        <v>0</v>
      </c>
      <c r="R166" s="562">
        <v>57</v>
      </c>
      <c r="S166" s="560">
        <v>1310</v>
      </c>
      <c r="T166" s="561">
        <v>0</v>
      </c>
      <c r="U166" s="561">
        <v>115</v>
      </c>
      <c r="V166" s="562">
        <v>1425</v>
      </c>
      <c r="W166" s="563">
        <f t="shared" si="18"/>
        <v>3219.5</v>
      </c>
      <c r="X166" s="564">
        <f t="shared" si="19"/>
        <v>103</v>
      </c>
      <c r="Y166" s="564">
        <f t="shared" si="17"/>
        <v>484.5</v>
      </c>
      <c r="Z166" s="565">
        <f t="shared" si="17"/>
        <v>3807</v>
      </c>
    </row>
    <row r="167" spans="1:26" ht="18" customHeight="1" thickBot="1" x14ac:dyDescent="0.3">
      <c r="A167" s="860" t="s">
        <v>171</v>
      </c>
      <c r="B167" s="861"/>
      <c r="C167" s="540">
        <f>SUM(C168:C185)</f>
        <v>1660.81</v>
      </c>
      <c r="D167" s="541">
        <f t="shared" ref="D167:Z167" si="21">SUM(D168:D185)</f>
        <v>1073</v>
      </c>
      <c r="E167" s="541">
        <f t="shared" si="21"/>
        <v>1069.3600000000001</v>
      </c>
      <c r="F167" s="542">
        <f t="shared" si="21"/>
        <v>3803.17</v>
      </c>
      <c r="G167" s="540">
        <f t="shared" si="21"/>
        <v>0</v>
      </c>
      <c r="H167" s="541">
        <f t="shared" si="21"/>
        <v>0</v>
      </c>
      <c r="I167" s="541">
        <f t="shared" si="21"/>
        <v>0</v>
      </c>
      <c r="J167" s="542">
        <f t="shared" si="21"/>
        <v>0</v>
      </c>
      <c r="K167" s="540">
        <f t="shared" si="21"/>
        <v>3377.33</v>
      </c>
      <c r="L167" s="541">
        <f t="shared" si="21"/>
        <v>601.77</v>
      </c>
      <c r="M167" s="541">
        <f t="shared" si="21"/>
        <v>14271.35</v>
      </c>
      <c r="N167" s="542">
        <f t="shared" si="21"/>
        <v>18250.449999999997</v>
      </c>
      <c r="O167" s="540">
        <f t="shared" si="21"/>
        <v>355.27</v>
      </c>
      <c r="P167" s="541">
        <f t="shared" si="21"/>
        <v>0</v>
      </c>
      <c r="Q167" s="541">
        <f t="shared" si="21"/>
        <v>0</v>
      </c>
      <c r="R167" s="542">
        <f t="shared" si="21"/>
        <v>355.27</v>
      </c>
      <c r="S167" s="540">
        <f t="shared" si="21"/>
        <v>34486.800000000003</v>
      </c>
      <c r="T167" s="541">
        <f t="shared" si="21"/>
        <v>13969.28</v>
      </c>
      <c r="U167" s="541">
        <f t="shared" si="21"/>
        <v>271871.51999999996</v>
      </c>
      <c r="V167" s="542">
        <f t="shared" si="21"/>
        <v>320327.60000000003</v>
      </c>
      <c r="W167" s="543">
        <f t="shared" si="21"/>
        <v>39880.21</v>
      </c>
      <c r="X167" s="544">
        <f t="shared" si="21"/>
        <v>15644.05</v>
      </c>
      <c r="Y167" s="544">
        <f t="shared" si="21"/>
        <v>287212.22999999992</v>
      </c>
      <c r="Z167" s="545">
        <f t="shared" si="21"/>
        <v>342736.49000000011</v>
      </c>
    </row>
    <row r="168" spans="1:26" ht="18" customHeight="1" x14ac:dyDescent="0.25">
      <c r="A168" s="862" t="s">
        <v>172</v>
      </c>
      <c r="B168" s="553" t="s">
        <v>173</v>
      </c>
      <c r="C168" s="567">
        <v>30.11</v>
      </c>
      <c r="D168" s="568">
        <v>18</v>
      </c>
      <c r="E168" s="568">
        <v>81.2</v>
      </c>
      <c r="F168" s="569">
        <v>129.31</v>
      </c>
      <c r="G168" s="567">
        <v>0</v>
      </c>
      <c r="H168" s="568">
        <v>0</v>
      </c>
      <c r="I168" s="568">
        <v>0</v>
      </c>
      <c r="J168" s="569">
        <v>0</v>
      </c>
      <c r="K168" s="567">
        <v>464.97000000000008</v>
      </c>
      <c r="L168" s="568">
        <v>200.27</v>
      </c>
      <c r="M168" s="568">
        <v>1146.42</v>
      </c>
      <c r="N168" s="569">
        <v>1811.6600000000003</v>
      </c>
      <c r="O168" s="567">
        <v>0</v>
      </c>
      <c r="P168" s="568">
        <v>0</v>
      </c>
      <c r="Q168" s="568">
        <v>0</v>
      </c>
      <c r="R168" s="569">
        <v>0</v>
      </c>
      <c r="S168" s="567">
        <v>10235.110000000002</v>
      </c>
      <c r="T168" s="568">
        <v>1666.7800000000002</v>
      </c>
      <c r="U168" s="568">
        <v>50534.73</v>
      </c>
      <c r="V168" s="569">
        <v>62436.62000000001</v>
      </c>
      <c r="W168" s="570">
        <f t="shared" si="18"/>
        <v>10730.190000000002</v>
      </c>
      <c r="X168" s="571">
        <f t="shared" si="19"/>
        <v>1885.0500000000002</v>
      </c>
      <c r="Y168" s="571">
        <f t="shared" si="17"/>
        <v>51762.350000000006</v>
      </c>
      <c r="Z168" s="572">
        <f t="shared" si="17"/>
        <v>64377.590000000011</v>
      </c>
    </row>
    <row r="169" spans="1:26" ht="18" customHeight="1" x14ac:dyDescent="0.25">
      <c r="A169" s="863"/>
      <c r="B169" s="553" t="s">
        <v>174</v>
      </c>
      <c r="C169" s="554">
        <v>13.9</v>
      </c>
      <c r="D169" s="555">
        <v>0</v>
      </c>
      <c r="E169" s="555">
        <v>45</v>
      </c>
      <c r="F169" s="556">
        <v>58.9</v>
      </c>
      <c r="G169" s="554">
        <v>0</v>
      </c>
      <c r="H169" s="555">
        <v>0</v>
      </c>
      <c r="I169" s="555">
        <v>0</v>
      </c>
      <c r="J169" s="556">
        <v>0</v>
      </c>
      <c r="K169" s="554">
        <v>976.81</v>
      </c>
      <c r="L169" s="555">
        <v>50</v>
      </c>
      <c r="M169" s="555">
        <v>494.95</v>
      </c>
      <c r="N169" s="556">
        <v>1521.76</v>
      </c>
      <c r="O169" s="554">
        <v>0</v>
      </c>
      <c r="P169" s="555">
        <v>0</v>
      </c>
      <c r="Q169" s="555">
        <v>0</v>
      </c>
      <c r="R169" s="556">
        <v>0</v>
      </c>
      <c r="S169" s="554">
        <v>1770.34</v>
      </c>
      <c r="T169" s="555">
        <v>90</v>
      </c>
      <c r="U169" s="555">
        <v>19388.020000000004</v>
      </c>
      <c r="V169" s="556">
        <v>21248.360000000004</v>
      </c>
      <c r="W169" s="557">
        <f t="shared" si="18"/>
        <v>2761.0499999999997</v>
      </c>
      <c r="X169" s="558">
        <f t="shared" si="19"/>
        <v>140</v>
      </c>
      <c r="Y169" s="558">
        <f t="shared" si="17"/>
        <v>19927.970000000005</v>
      </c>
      <c r="Z169" s="559">
        <f t="shared" si="17"/>
        <v>22829.020000000004</v>
      </c>
    </row>
    <row r="170" spans="1:26" ht="18" customHeight="1" x14ac:dyDescent="0.25">
      <c r="A170" s="863"/>
      <c r="B170" s="553" t="s">
        <v>175</v>
      </c>
      <c r="C170" s="554">
        <v>1500</v>
      </c>
      <c r="D170" s="555">
        <v>150</v>
      </c>
      <c r="E170" s="555">
        <v>0</v>
      </c>
      <c r="F170" s="556">
        <v>1650</v>
      </c>
      <c r="G170" s="554">
        <v>0</v>
      </c>
      <c r="H170" s="555">
        <v>0</v>
      </c>
      <c r="I170" s="555">
        <v>0</v>
      </c>
      <c r="J170" s="556">
        <v>0</v>
      </c>
      <c r="K170" s="554">
        <v>509.60999999999996</v>
      </c>
      <c r="L170" s="555">
        <v>118</v>
      </c>
      <c r="M170" s="555">
        <v>5287.96</v>
      </c>
      <c r="N170" s="556">
        <v>5915.57</v>
      </c>
      <c r="O170" s="554">
        <v>0</v>
      </c>
      <c r="P170" s="555">
        <v>0</v>
      </c>
      <c r="Q170" s="555">
        <v>0</v>
      </c>
      <c r="R170" s="556">
        <v>0</v>
      </c>
      <c r="S170" s="554">
        <v>6375.7500000000009</v>
      </c>
      <c r="T170" s="555">
        <v>4395.25</v>
      </c>
      <c r="U170" s="555">
        <v>59212.66</v>
      </c>
      <c r="V170" s="556">
        <v>69983.66</v>
      </c>
      <c r="W170" s="557">
        <f t="shared" si="18"/>
        <v>8385.36</v>
      </c>
      <c r="X170" s="558">
        <f t="shared" si="19"/>
        <v>4663.25</v>
      </c>
      <c r="Y170" s="558">
        <f t="shared" si="17"/>
        <v>64500.62</v>
      </c>
      <c r="Z170" s="559">
        <f t="shared" si="17"/>
        <v>77549.23000000001</v>
      </c>
    </row>
    <row r="171" spans="1:26" ht="18" customHeight="1" x14ac:dyDescent="0.25">
      <c r="A171" s="863"/>
      <c r="B171" s="553" t="s">
        <v>176</v>
      </c>
      <c r="C171" s="554">
        <v>10.8</v>
      </c>
      <c r="D171" s="555">
        <v>0</v>
      </c>
      <c r="E171" s="555">
        <v>50.8</v>
      </c>
      <c r="F171" s="556">
        <v>61.599999999999994</v>
      </c>
      <c r="G171" s="554">
        <v>0</v>
      </c>
      <c r="H171" s="555">
        <v>0</v>
      </c>
      <c r="I171" s="555">
        <v>0</v>
      </c>
      <c r="J171" s="556">
        <v>0</v>
      </c>
      <c r="K171" s="554">
        <v>98.85</v>
      </c>
      <c r="L171" s="555">
        <v>0</v>
      </c>
      <c r="M171" s="555">
        <v>107</v>
      </c>
      <c r="N171" s="556">
        <v>205.85</v>
      </c>
      <c r="O171" s="554">
        <v>0</v>
      </c>
      <c r="P171" s="555">
        <v>0</v>
      </c>
      <c r="Q171" s="555">
        <v>0</v>
      </c>
      <c r="R171" s="556">
        <v>0</v>
      </c>
      <c r="S171" s="554">
        <v>102.25</v>
      </c>
      <c r="T171" s="555">
        <v>0</v>
      </c>
      <c r="U171" s="555">
        <v>1495.7</v>
      </c>
      <c r="V171" s="556">
        <v>1597.95</v>
      </c>
      <c r="W171" s="557">
        <f t="shared" si="18"/>
        <v>211.89999999999998</v>
      </c>
      <c r="X171" s="558">
        <f t="shared" si="19"/>
        <v>0</v>
      </c>
      <c r="Y171" s="558">
        <f t="shared" si="17"/>
        <v>1653.5</v>
      </c>
      <c r="Z171" s="559">
        <f t="shared" si="17"/>
        <v>1865.4</v>
      </c>
    </row>
    <row r="172" spans="1:26" ht="18" customHeight="1" x14ac:dyDescent="0.25">
      <c r="A172" s="863"/>
      <c r="B172" s="553" t="s">
        <v>177</v>
      </c>
      <c r="C172" s="554">
        <v>7.5</v>
      </c>
      <c r="D172" s="555">
        <v>10</v>
      </c>
      <c r="E172" s="555">
        <v>72.5</v>
      </c>
      <c r="F172" s="556">
        <v>90</v>
      </c>
      <c r="G172" s="554">
        <v>0</v>
      </c>
      <c r="H172" s="555">
        <v>0</v>
      </c>
      <c r="I172" s="555">
        <v>0</v>
      </c>
      <c r="J172" s="556">
        <v>0</v>
      </c>
      <c r="K172" s="554">
        <v>311.5</v>
      </c>
      <c r="L172" s="555">
        <v>11</v>
      </c>
      <c r="M172" s="555">
        <v>327.39999999999998</v>
      </c>
      <c r="N172" s="556">
        <v>649.9</v>
      </c>
      <c r="O172" s="554">
        <v>0</v>
      </c>
      <c r="P172" s="555">
        <v>0</v>
      </c>
      <c r="Q172" s="555">
        <v>0</v>
      </c>
      <c r="R172" s="556">
        <v>0</v>
      </c>
      <c r="S172" s="554">
        <v>2318.65</v>
      </c>
      <c r="T172" s="555">
        <v>1029</v>
      </c>
      <c r="U172" s="555">
        <v>12161.4</v>
      </c>
      <c r="V172" s="556">
        <v>15509.05</v>
      </c>
      <c r="W172" s="557">
        <f t="shared" si="18"/>
        <v>2637.65</v>
      </c>
      <c r="X172" s="558">
        <f t="shared" si="19"/>
        <v>1050</v>
      </c>
      <c r="Y172" s="558">
        <f t="shared" si="17"/>
        <v>12561.3</v>
      </c>
      <c r="Z172" s="559">
        <f t="shared" si="17"/>
        <v>16248.949999999999</v>
      </c>
    </row>
    <row r="173" spans="1:26" ht="18" customHeight="1" x14ac:dyDescent="0.25">
      <c r="A173" s="863"/>
      <c r="B173" s="553" t="s">
        <v>178</v>
      </c>
      <c r="C173" s="554">
        <v>0</v>
      </c>
      <c r="D173" s="555">
        <v>0</v>
      </c>
      <c r="E173" s="555">
        <v>0</v>
      </c>
      <c r="F173" s="556">
        <v>0</v>
      </c>
      <c r="G173" s="554">
        <v>0</v>
      </c>
      <c r="H173" s="555">
        <v>0</v>
      </c>
      <c r="I173" s="555">
        <v>0</v>
      </c>
      <c r="J173" s="556">
        <v>0</v>
      </c>
      <c r="K173" s="554">
        <v>21.5</v>
      </c>
      <c r="L173" s="555">
        <v>0</v>
      </c>
      <c r="M173" s="555">
        <v>69.5</v>
      </c>
      <c r="N173" s="556">
        <v>91</v>
      </c>
      <c r="O173" s="554">
        <v>0</v>
      </c>
      <c r="P173" s="555">
        <v>0</v>
      </c>
      <c r="Q173" s="555">
        <v>0</v>
      </c>
      <c r="R173" s="556">
        <v>0</v>
      </c>
      <c r="S173" s="554">
        <v>112.1</v>
      </c>
      <c r="T173" s="555">
        <v>3.5</v>
      </c>
      <c r="U173" s="555">
        <v>453.5</v>
      </c>
      <c r="V173" s="556">
        <v>569.1</v>
      </c>
      <c r="W173" s="557">
        <f t="shared" si="18"/>
        <v>133.6</v>
      </c>
      <c r="X173" s="558">
        <f t="shared" si="19"/>
        <v>3.5</v>
      </c>
      <c r="Y173" s="558">
        <f t="shared" si="17"/>
        <v>523</v>
      </c>
      <c r="Z173" s="559">
        <f t="shared" si="17"/>
        <v>660.1</v>
      </c>
    </row>
    <row r="174" spans="1:26" ht="18" customHeight="1" x14ac:dyDescent="0.25">
      <c r="A174" s="863"/>
      <c r="B174" s="553" t="s">
        <v>179</v>
      </c>
      <c r="C174" s="554">
        <v>0</v>
      </c>
      <c r="D174" s="555">
        <v>0</v>
      </c>
      <c r="E174" s="555">
        <v>211.5</v>
      </c>
      <c r="F174" s="556">
        <v>211.5</v>
      </c>
      <c r="G174" s="554">
        <v>0</v>
      </c>
      <c r="H174" s="555">
        <v>0</v>
      </c>
      <c r="I174" s="555">
        <v>0</v>
      </c>
      <c r="J174" s="556">
        <v>0</v>
      </c>
      <c r="K174" s="554">
        <v>253.5</v>
      </c>
      <c r="L174" s="555">
        <v>50</v>
      </c>
      <c r="M174" s="555">
        <v>800.09999999999991</v>
      </c>
      <c r="N174" s="556">
        <v>1103.5999999999999</v>
      </c>
      <c r="O174" s="554">
        <v>0</v>
      </c>
      <c r="P174" s="555">
        <v>0</v>
      </c>
      <c r="Q174" s="555">
        <v>0</v>
      </c>
      <c r="R174" s="556">
        <v>0</v>
      </c>
      <c r="S174" s="554">
        <v>4715.9800000000005</v>
      </c>
      <c r="T174" s="555">
        <v>184</v>
      </c>
      <c r="U174" s="555">
        <v>11711.099999999999</v>
      </c>
      <c r="V174" s="556">
        <v>16611.079999999998</v>
      </c>
      <c r="W174" s="557">
        <f t="shared" si="18"/>
        <v>4969.4800000000005</v>
      </c>
      <c r="X174" s="558">
        <f t="shared" si="19"/>
        <v>234</v>
      </c>
      <c r="Y174" s="558">
        <f t="shared" si="17"/>
        <v>12722.699999999999</v>
      </c>
      <c r="Z174" s="559">
        <f t="shared" si="17"/>
        <v>17926.179999999997</v>
      </c>
    </row>
    <row r="175" spans="1:26" ht="18" customHeight="1" x14ac:dyDescent="0.25">
      <c r="A175" s="863"/>
      <c r="B175" s="553" t="s">
        <v>180</v>
      </c>
      <c r="C175" s="554">
        <v>28</v>
      </c>
      <c r="D175" s="555">
        <v>0</v>
      </c>
      <c r="E175" s="555">
        <v>0</v>
      </c>
      <c r="F175" s="556">
        <v>28</v>
      </c>
      <c r="G175" s="554">
        <v>0</v>
      </c>
      <c r="H175" s="555">
        <v>0</v>
      </c>
      <c r="I175" s="555">
        <v>0</v>
      </c>
      <c r="J175" s="556">
        <v>0</v>
      </c>
      <c r="K175" s="554">
        <v>0</v>
      </c>
      <c r="L175" s="555">
        <v>0</v>
      </c>
      <c r="M175" s="555">
        <v>0</v>
      </c>
      <c r="N175" s="556">
        <v>0</v>
      </c>
      <c r="O175" s="554">
        <v>0</v>
      </c>
      <c r="P175" s="555">
        <v>0</v>
      </c>
      <c r="Q175" s="555">
        <v>0</v>
      </c>
      <c r="R175" s="556">
        <v>0</v>
      </c>
      <c r="S175" s="554">
        <v>1</v>
      </c>
      <c r="T175" s="555">
        <v>0</v>
      </c>
      <c r="U175" s="555">
        <v>17.5</v>
      </c>
      <c r="V175" s="556">
        <v>18.5</v>
      </c>
      <c r="W175" s="557">
        <f t="shared" si="18"/>
        <v>29</v>
      </c>
      <c r="X175" s="558">
        <f t="shared" si="19"/>
        <v>0</v>
      </c>
      <c r="Y175" s="558">
        <f t="shared" si="17"/>
        <v>17.5</v>
      </c>
      <c r="Z175" s="559">
        <f t="shared" si="17"/>
        <v>46.5</v>
      </c>
    </row>
    <row r="176" spans="1:26" ht="18" customHeight="1" x14ac:dyDescent="0.25">
      <c r="A176" s="863"/>
      <c r="B176" s="553" t="s">
        <v>181</v>
      </c>
      <c r="C176" s="554">
        <v>0</v>
      </c>
      <c r="D176" s="555">
        <v>0</v>
      </c>
      <c r="E176" s="555">
        <v>0</v>
      </c>
      <c r="F176" s="556">
        <v>0</v>
      </c>
      <c r="G176" s="554">
        <v>0</v>
      </c>
      <c r="H176" s="555">
        <v>0</v>
      </c>
      <c r="I176" s="555">
        <v>0</v>
      </c>
      <c r="J176" s="556">
        <v>0</v>
      </c>
      <c r="K176" s="554">
        <v>49.5</v>
      </c>
      <c r="L176" s="555">
        <v>0</v>
      </c>
      <c r="M176" s="555">
        <v>36.5</v>
      </c>
      <c r="N176" s="556">
        <v>86</v>
      </c>
      <c r="O176" s="554">
        <v>0</v>
      </c>
      <c r="P176" s="555">
        <v>0</v>
      </c>
      <c r="Q176" s="555">
        <v>0</v>
      </c>
      <c r="R176" s="556">
        <v>0</v>
      </c>
      <c r="S176" s="554">
        <v>169.39000000000001</v>
      </c>
      <c r="T176" s="555">
        <v>0</v>
      </c>
      <c r="U176" s="555">
        <v>434.4</v>
      </c>
      <c r="V176" s="556">
        <v>603.79</v>
      </c>
      <c r="W176" s="557">
        <f t="shared" si="18"/>
        <v>218.89000000000001</v>
      </c>
      <c r="X176" s="558">
        <f t="shared" si="19"/>
        <v>0</v>
      </c>
      <c r="Y176" s="558">
        <f t="shared" si="17"/>
        <v>470.9</v>
      </c>
      <c r="Z176" s="559">
        <f t="shared" si="17"/>
        <v>689.79</v>
      </c>
    </row>
    <row r="177" spans="1:26" ht="18" customHeight="1" x14ac:dyDescent="0.25">
      <c r="A177" s="863"/>
      <c r="B177" s="553" t="s">
        <v>182</v>
      </c>
      <c r="C177" s="554">
        <v>13</v>
      </c>
      <c r="D177" s="555">
        <v>0</v>
      </c>
      <c r="E177" s="555">
        <v>405</v>
      </c>
      <c r="F177" s="556">
        <v>418</v>
      </c>
      <c r="G177" s="554">
        <v>0</v>
      </c>
      <c r="H177" s="555">
        <v>0</v>
      </c>
      <c r="I177" s="555">
        <v>0</v>
      </c>
      <c r="J177" s="556">
        <v>0</v>
      </c>
      <c r="K177" s="554">
        <v>87.5</v>
      </c>
      <c r="L177" s="555">
        <v>0</v>
      </c>
      <c r="M177" s="555">
        <v>164.56</v>
      </c>
      <c r="N177" s="556">
        <v>252.06</v>
      </c>
      <c r="O177" s="554">
        <v>0</v>
      </c>
      <c r="P177" s="555">
        <v>0</v>
      </c>
      <c r="Q177" s="555">
        <v>0</v>
      </c>
      <c r="R177" s="556">
        <v>0</v>
      </c>
      <c r="S177" s="554">
        <v>628.34</v>
      </c>
      <c r="T177" s="555">
        <v>0</v>
      </c>
      <c r="U177" s="555">
        <v>1742.1</v>
      </c>
      <c r="V177" s="556">
        <v>2370.44</v>
      </c>
      <c r="W177" s="557">
        <f t="shared" si="18"/>
        <v>728.84</v>
      </c>
      <c r="X177" s="558">
        <f t="shared" si="19"/>
        <v>0</v>
      </c>
      <c r="Y177" s="558">
        <f t="shared" si="17"/>
        <v>2311.66</v>
      </c>
      <c r="Z177" s="559">
        <f t="shared" si="17"/>
        <v>3040.5</v>
      </c>
    </row>
    <row r="178" spans="1:26" ht="18" customHeight="1" x14ac:dyDescent="0.25">
      <c r="A178" s="863"/>
      <c r="B178" s="553" t="s">
        <v>183</v>
      </c>
      <c r="C178" s="554">
        <v>0</v>
      </c>
      <c r="D178" s="555">
        <v>820</v>
      </c>
      <c r="E178" s="555">
        <v>39.36</v>
      </c>
      <c r="F178" s="556">
        <v>859.36</v>
      </c>
      <c r="G178" s="554">
        <v>0</v>
      </c>
      <c r="H178" s="555">
        <v>0</v>
      </c>
      <c r="I178" s="555">
        <v>0</v>
      </c>
      <c r="J178" s="556">
        <v>0</v>
      </c>
      <c r="K178" s="554">
        <v>386.59000000000003</v>
      </c>
      <c r="L178" s="555">
        <v>38</v>
      </c>
      <c r="M178" s="555">
        <v>4592.25</v>
      </c>
      <c r="N178" s="556">
        <v>5016.84</v>
      </c>
      <c r="O178" s="554">
        <v>0</v>
      </c>
      <c r="P178" s="555">
        <v>0</v>
      </c>
      <c r="Q178" s="555">
        <v>0</v>
      </c>
      <c r="R178" s="556">
        <v>0</v>
      </c>
      <c r="S178" s="554">
        <v>4042.22</v>
      </c>
      <c r="T178" s="555">
        <v>4794.25</v>
      </c>
      <c r="U178" s="555">
        <v>88920.12</v>
      </c>
      <c r="V178" s="556">
        <v>97756.59</v>
      </c>
      <c r="W178" s="557">
        <f t="shared" si="18"/>
        <v>4428.8099999999995</v>
      </c>
      <c r="X178" s="558">
        <f t="shared" si="19"/>
        <v>5652.25</v>
      </c>
      <c r="Y178" s="558">
        <f t="shared" si="17"/>
        <v>93551.73</v>
      </c>
      <c r="Z178" s="559">
        <f t="shared" si="17"/>
        <v>103632.79</v>
      </c>
    </row>
    <row r="179" spans="1:26" ht="18" customHeight="1" x14ac:dyDescent="0.25">
      <c r="A179" s="863"/>
      <c r="B179" s="553" t="s">
        <v>172</v>
      </c>
      <c r="C179" s="554">
        <v>10</v>
      </c>
      <c r="D179" s="555">
        <v>0</v>
      </c>
      <c r="E179" s="555">
        <v>0</v>
      </c>
      <c r="F179" s="556">
        <v>10</v>
      </c>
      <c r="G179" s="554">
        <v>0</v>
      </c>
      <c r="H179" s="555">
        <v>0</v>
      </c>
      <c r="I179" s="555">
        <v>0</v>
      </c>
      <c r="J179" s="556">
        <v>0</v>
      </c>
      <c r="K179" s="554">
        <v>0</v>
      </c>
      <c r="L179" s="555">
        <v>0</v>
      </c>
      <c r="M179" s="555">
        <v>0</v>
      </c>
      <c r="N179" s="556">
        <v>0</v>
      </c>
      <c r="O179" s="554">
        <v>355.27</v>
      </c>
      <c r="P179" s="555">
        <v>0</v>
      </c>
      <c r="Q179" s="555">
        <v>0</v>
      </c>
      <c r="R179" s="556">
        <v>355.27</v>
      </c>
      <c r="S179" s="554">
        <v>765</v>
      </c>
      <c r="T179" s="555">
        <v>0</v>
      </c>
      <c r="U179" s="555">
        <v>0</v>
      </c>
      <c r="V179" s="556">
        <v>765</v>
      </c>
      <c r="W179" s="557">
        <f t="shared" si="18"/>
        <v>1130.27</v>
      </c>
      <c r="X179" s="558">
        <f t="shared" si="19"/>
        <v>0</v>
      </c>
      <c r="Y179" s="558">
        <f t="shared" si="17"/>
        <v>0</v>
      </c>
      <c r="Z179" s="559">
        <f t="shared" si="17"/>
        <v>1130.27</v>
      </c>
    </row>
    <row r="180" spans="1:26" ht="18" customHeight="1" x14ac:dyDescent="0.25">
      <c r="A180" s="863"/>
      <c r="B180" s="553" t="s">
        <v>184</v>
      </c>
      <c r="C180" s="554">
        <v>0</v>
      </c>
      <c r="D180" s="555">
        <v>0</v>
      </c>
      <c r="E180" s="555">
        <v>0</v>
      </c>
      <c r="F180" s="556">
        <v>0</v>
      </c>
      <c r="G180" s="554">
        <v>0</v>
      </c>
      <c r="H180" s="555">
        <v>0</v>
      </c>
      <c r="I180" s="555">
        <v>0</v>
      </c>
      <c r="J180" s="556">
        <v>0</v>
      </c>
      <c r="K180" s="554">
        <v>0</v>
      </c>
      <c r="L180" s="555">
        <v>0</v>
      </c>
      <c r="M180" s="555">
        <v>0</v>
      </c>
      <c r="N180" s="556">
        <v>0</v>
      </c>
      <c r="O180" s="554">
        <v>0</v>
      </c>
      <c r="P180" s="555">
        <v>0</v>
      </c>
      <c r="Q180" s="555">
        <v>0</v>
      </c>
      <c r="R180" s="556">
        <v>0</v>
      </c>
      <c r="S180" s="554">
        <v>88</v>
      </c>
      <c r="T180" s="555">
        <v>0</v>
      </c>
      <c r="U180" s="555">
        <v>61.5</v>
      </c>
      <c r="V180" s="556">
        <v>149.5</v>
      </c>
      <c r="W180" s="557">
        <f t="shared" si="18"/>
        <v>88</v>
      </c>
      <c r="X180" s="558">
        <f t="shared" si="19"/>
        <v>0</v>
      </c>
      <c r="Y180" s="558">
        <f t="shared" si="17"/>
        <v>61.5</v>
      </c>
      <c r="Z180" s="559">
        <f t="shared" si="17"/>
        <v>149.5</v>
      </c>
    </row>
    <row r="181" spans="1:26" ht="18" customHeight="1" x14ac:dyDescent="0.25">
      <c r="A181" s="863"/>
      <c r="B181" s="553" t="s">
        <v>185</v>
      </c>
      <c r="C181" s="554">
        <v>15</v>
      </c>
      <c r="D181" s="555">
        <v>75</v>
      </c>
      <c r="E181" s="555">
        <v>155</v>
      </c>
      <c r="F181" s="556">
        <v>245</v>
      </c>
      <c r="G181" s="554">
        <v>0</v>
      </c>
      <c r="H181" s="555">
        <v>0</v>
      </c>
      <c r="I181" s="555">
        <v>0</v>
      </c>
      <c r="J181" s="556">
        <v>0</v>
      </c>
      <c r="K181" s="554">
        <v>121</v>
      </c>
      <c r="L181" s="555">
        <v>76.5</v>
      </c>
      <c r="M181" s="555">
        <v>277.2</v>
      </c>
      <c r="N181" s="556">
        <v>474.7</v>
      </c>
      <c r="O181" s="554">
        <v>0</v>
      </c>
      <c r="P181" s="555">
        <v>0</v>
      </c>
      <c r="Q181" s="555">
        <v>0</v>
      </c>
      <c r="R181" s="556">
        <v>0</v>
      </c>
      <c r="S181" s="554">
        <v>1928.35</v>
      </c>
      <c r="T181" s="555">
        <v>464</v>
      </c>
      <c r="U181" s="555">
        <v>5698.47</v>
      </c>
      <c r="V181" s="556">
        <v>8090.82</v>
      </c>
      <c r="W181" s="557">
        <f t="shared" si="18"/>
        <v>2064.35</v>
      </c>
      <c r="X181" s="558">
        <f t="shared" si="19"/>
        <v>615.5</v>
      </c>
      <c r="Y181" s="558">
        <f t="shared" si="17"/>
        <v>6130.67</v>
      </c>
      <c r="Z181" s="559">
        <f t="shared" si="17"/>
        <v>8810.52</v>
      </c>
    </row>
    <row r="182" spans="1:26" ht="18" customHeight="1" x14ac:dyDescent="0.25">
      <c r="A182" s="863"/>
      <c r="B182" s="553" t="s">
        <v>189</v>
      </c>
      <c r="C182" s="554">
        <v>0</v>
      </c>
      <c r="D182" s="555">
        <v>0</v>
      </c>
      <c r="E182" s="555">
        <v>0</v>
      </c>
      <c r="F182" s="556">
        <v>0</v>
      </c>
      <c r="G182" s="554">
        <v>0</v>
      </c>
      <c r="H182" s="555">
        <v>0</v>
      </c>
      <c r="I182" s="555">
        <v>0</v>
      </c>
      <c r="J182" s="556">
        <v>0</v>
      </c>
      <c r="K182" s="554">
        <v>39.5</v>
      </c>
      <c r="L182" s="555">
        <v>55.5</v>
      </c>
      <c r="M182" s="555">
        <v>47.5</v>
      </c>
      <c r="N182" s="556">
        <v>142.5</v>
      </c>
      <c r="O182" s="554">
        <v>0</v>
      </c>
      <c r="P182" s="555">
        <v>0</v>
      </c>
      <c r="Q182" s="555">
        <v>0</v>
      </c>
      <c r="R182" s="556">
        <v>0</v>
      </c>
      <c r="S182" s="554">
        <v>128.69999999999999</v>
      </c>
      <c r="T182" s="555">
        <v>142.5</v>
      </c>
      <c r="U182" s="555">
        <v>387</v>
      </c>
      <c r="V182" s="556">
        <v>658.2</v>
      </c>
      <c r="W182" s="557">
        <f t="shared" si="18"/>
        <v>168.2</v>
      </c>
      <c r="X182" s="558">
        <f t="shared" si="19"/>
        <v>198</v>
      </c>
      <c r="Y182" s="558">
        <f t="shared" si="17"/>
        <v>434.5</v>
      </c>
      <c r="Z182" s="559">
        <f t="shared" si="17"/>
        <v>800.7</v>
      </c>
    </row>
    <row r="183" spans="1:26" ht="18" customHeight="1" x14ac:dyDescent="0.25">
      <c r="A183" s="863"/>
      <c r="B183" s="553" t="s">
        <v>186</v>
      </c>
      <c r="C183" s="554">
        <v>20</v>
      </c>
      <c r="D183" s="555">
        <v>0</v>
      </c>
      <c r="E183" s="555">
        <v>0</v>
      </c>
      <c r="F183" s="556">
        <v>20</v>
      </c>
      <c r="G183" s="554">
        <v>0</v>
      </c>
      <c r="H183" s="555">
        <v>0</v>
      </c>
      <c r="I183" s="555">
        <v>0</v>
      </c>
      <c r="J183" s="556">
        <v>0</v>
      </c>
      <c r="K183" s="554">
        <v>36.5</v>
      </c>
      <c r="L183" s="555">
        <v>2.5</v>
      </c>
      <c r="M183" s="555">
        <v>790.01</v>
      </c>
      <c r="N183" s="556">
        <v>829.01</v>
      </c>
      <c r="O183" s="554">
        <v>0</v>
      </c>
      <c r="P183" s="555">
        <v>0</v>
      </c>
      <c r="Q183" s="555">
        <v>0</v>
      </c>
      <c r="R183" s="556">
        <v>0</v>
      </c>
      <c r="S183" s="554">
        <v>905.25</v>
      </c>
      <c r="T183" s="555">
        <v>1200</v>
      </c>
      <c r="U183" s="555">
        <v>19149.099999999999</v>
      </c>
      <c r="V183" s="556">
        <v>21254.35</v>
      </c>
      <c r="W183" s="557">
        <f t="shared" si="18"/>
        <v>961.75</v>
      </c>
      <c r="X183" s="558">
        <f t="shared" si="19"/>
        <v>1202.5</v>
      </c>
      <c r="Y183" s="558">
        <f t="shared" si="17"/>
        <v>19939.109999999997</v>
      </c>
      <c r="Z183" s="559">
        <f t="shared" si="17"/>
        <v>22103.359999999997</v>
      </c>
    </row>
    <row r="184" spans="1:26" ht="18" customHeight="1" x14ac:dyDescent="0.25">
      <c r="A184" s="863"/>
      <c r="B184" s="553" t="s">
        <v>187</v>
      </c>
      <c r="C184" s="554">
        <v>0</v>
      </c>
      <c r="D184" s="555">
        <v>0</v>
      </c>
      <c r="E184" s="555">
        <v>0</v>
      </c>
      <c r="F184" s="556">
        <v>0</v>
      </c>
      <c r="G184" s="554">
        <v>0</v>
      </c>
      <c r="H184" s="555">
        <v>0</v>
      </c>
      <c r="I184" s="555">
        <v>0</v>
      </c>
      <c r="J184" s="556">
        <v>0</v>
      </c>
      <c r="K184" s="554">
        <v>20</v>
      </c>
      <c r="L184" s="555">
        <v>0</v>
      </c>
      <c r="M184" s="555">
        <v>130</v>
      </c>
      <c r="N184" s="556">
        <v>150</v>
      </c>
      <c r="O184" s="554">
        <v>0</v>
      </c>
      <c r="P184" s="555">
        <v>0</v>
      </c>
      <c r="Q184" s="555">
        <v>0</v>
      </c>
      <c r="R184" s="556">
        <v>0</v>
      </c>
      <c r="S184" s="554">
        <v>200.37</v>
      </c>
      <c r="T184" s="555">
        <v>0</v>
      </c>
      <c r="U184" s="555">
        <v>504.22</v>
      </c>
      <c r="V184" s="556">
        <v>704.59</v>
      </c>
      <c r="W184" s="557">
        <f t="shared" si="18"/>
        <v>220.37</v>
      </c>
      <c r="X184" s="558">
        <f t="shared" si="19"/>
        <v>0</v>
      </c>
      <c r="Y184" s="558">
        <f t="shared" si="17"/>
        <v>634.22</v>
      </c>
      <c r="Z184" s="559">
        <f t="shared" si="17"/>
        <v>854.59</v>
      </c>
    </row>
    <row r="185" spans="1:26" ht="18" customHeight="1" thickBot="1" x14ac:dyDescent="0.3">
      <c r="A185" s="864"/>
      <c r="B185" s="573" t="s">
        <v>188</v>
      </c>
      <c r="C185" s="560">
        <v>12.5</v>
      </c>
      <c r="D185" s="561">
        <v>0</v>
      </c>
      <c r="E185" s="561">
        <v>9</v>
      </c>
      <c r="F185" s="562">
        <v>21.5</v>
      </c>
      <c r="G185" s="560">
        <v>0</v>
      </c>
      <c r="H185" s="561">
        <v>0</v>
      </c>
      <c r="I185" s="561">
        <v>0</v>
      </c>
      <c r="J185" s="562">
        <v>0</v>
      </c>
      <c r="K185" s="560">
        <v>0</v>
      </c>
      <c r="L185" s="561">
        <v>0</v>
      </c>
      <c r="M185" s="561">
        <v>0</v>
      </c>
      <c r="N185" s="562">
        <v>0</v>
      </c>
      <c r="O185" s="560">
        <v>0</v>
      </c>
      <c r="P185" s="561">
        <v>0</v>
      </c>
      <c r="Q185" s="561">
        <v>0</v>
      </c>
      <c r="R185" s="562">
        <v>0</v>
      </c>
      <c r="S185" s="560">
        <v>0</v>
      </c>
      <c r="T185" s="561">
        <v>0</v>
      </c>
      <c r="U185" s="561">
        <v>0</v>
      </c>
      <c r="V185" s="562">
        <v>0</v>
      </c>
      <c r="W185" s="563">
        <f t="shared" si="18"/>
        <v>12.5</v>
      </c>
      <c r="X185" s="564">
        <f t="shared" si="19"/>
        <v>0</v>
      </c>
      <c r="Y185" s="564">
        <f t="shared" si="17"/>
        <v>9</v>
      </c>
      <c r="Z185" s="565">
        <f t="shared" si="17"/>
        <v>21.5</v>
      </c>
    </row>
    <row r="186" spans="1:26" ht="18" customHeight="1" thickBot="1" x14ac:dyDescent="0.3">
      <c r="A186" s="860" t="s">
        <v>190</v>
      </c>
      <c r="B186" s="861"/>
      <c r="C186" s="540">
        <f>SUM(C187:C204)</f>
        <v>91122.559999999983</v>
      </c>
      <c r="D186" s="541">
        <f t="shared" ref="D186:Z186" si="22">SUM(D187:D204)</f>
        <v>20707.55</v>
      </c>
      <c r="E186" s="541">
        <f t="shared" si="22"/>
        <v>194889.07000000004</v>
      </c>
      <c r="F186" s="542">
        <f t="shared" si="22"/>
        <v>306719.18000000005</v>
      </c>
      <c r="G186" s="540">
        <f t="shared" si="22"/>
        <v>75</v>
      </c>
      <c r="H186" s="541">
        <f t="shared" si="22"/>
        <v>0</v>
      </c>
      <c r="I186" s="541">
        <f t="shared" si="22"/>
        <v>4066</v>
      </c>
      <c r="J186" s="542">
        <f t="shared" si="22"/>
        <v>4141</v>
      </c>
      <c r="K186" s="540">
        <f t="shared" si="22"/>
        <v>114929.55</v>
      </c>
      <c r="L186" s="541">
        <f t="shared" si="22"/>
        <v>15014.480000000001</v>
      </c>
      <c r="M186" s="541">
        <f t="shared" si="22"/>
        <v>64983.920000000006</v>
      </c>
      <c r="N186" s="542">
        <f t="shared" si="22"/>
        <v>194927.94999999998</v>
      </c>
      <c r="O186" s="540">
        <f t="shared" si="22"/>
        <v>0</v>
      </c>
      <c r="P186" s="541">
        <f t="shared" si="22"/>
        <v>0</v>
      </c>
      <c r="Q186" s="541">
        <f t="shared" si="22"/>
        <v>330</v>
      </c>
      <c r="R186" s="542">
        <f t="shared" si="22"/>
        <v>330</v>
      </c>
      <c r="S186" s="540">
        <f t="shared" si="22"/>
        <v>38528.29</v>
      </c>
      <c r="T186" s="541">
        <f t="shared" si="22"/>
        <v>416.3</v>
      </c>
      <c r="U186" s="541">
        <f t="shared" si="22"/>
        <v>11907.95</v>
      </c>
      <c r="V186" s="542">
        <f t="shared" si="22"/>
        <v>50852.54</v>
      </c>
      <c r="W186" s="543">
        <f t="shared" si="22"/>
        <v>244655.40000000002</v>
      </c>
      <c r="X186" s="544">
        <f t="shared" si="22"/>
        <v>36138.33</v>
      </c>
      <c r="Y186" s="544">
        <f t="shared" si="22"/>
        <v>276176.94000000006</v>
      </c>
      <c r="Z186" s="545">
        <f t="shared" si="22"/>
        <v>556970.67000000004</v>
      </c>
    </row>
    <row r="187" spans="1:26" ht="18" customHeight="1" x14ac:dyDescent="0.25">
      <c r="A187" s="862" t="s">
        <v>191</v>
      </c>
      <c r="B187" s="553" t="s">
        <v>192</v>
      </c>
      <c r="C187" s="567">
        <v>36</v>
      </c>
      <c r="D187" s="568">
        <v>0</v>
      </c>
      <c r="E187" s="568">
        <v>0</v>
      </c>
      <c r="F187" s="569">
        <v>36</v>
      </c>
      <c r="G187" s="567">
        <v>0</v>
      </c>
      <c r="H187" s="568">
        <v>0</v>
      </c>
      <c r="I187" s="568">
        <v>0</v>
      </c>
      <c r="J187" s="569">
        <v>0</v>
      </c>
      <c r="K187" s="567">
        <v>1273.75</v>
      </c>
      <c r="L187" s="568">
        <v>109</v>
      </c>
      <c r="M187" s="568">
        <v>555</v>
      </c>
      <c r="N187" s="569">
        <v>1937.75</v>
      </c>
      <c r="O187" s="567">
        <v>0</v>
      </c>
      <c r="P187" s="568">
        <v>0</v>
      </c>
      <c r="Q187" s="568">
        <v>0</v>
      </c>
      <c r="R187" s="569">
        <v>0</v>
      </c>
      <c r="S187" s="567">
        <v>150</v>
      </c>
      <c r="T187" s="568">
        <v>0</v>
      </c>
      <c r="U187" s="568">
        <v>0</v>
      </c>
      <c r="V187" s="569">
        <v>150</v>
      </c>
      <c r="W187" s="570">
        <f t="shared" si="18"/>
        <v>1459.75</v>
      </c>
      <c r="X187" s="571">
        <f t="shared" si="19"/>
        <v>109</v>
      </c>
      <c r="Y187" s="571">
        <f t="shared" si="17"/>
        <v>555</v>
      </c>
      <c r="Z187" s="572">
        <f t="shared" si="17"/>
        <v>2123.75</v>
      </c>
    </row>
    <row r="188" spans="1:26" ht="18" customHeight="1" x14ac:dyDescent="0.25">
      <c r="A188" s="863"/>
      <c r="B188" s="553" t="s">
        <v>194</v>
      </c>
      <c r="C188" s="554">
        <v>36474.889999999992</v>
      </c>
      <c r="D188" s="555">
        <v>19112.05</v>
      </c>
      <c r="E188" s="555">
        <v>153324.19000000003</v>
      </c>
      <c r="F188" s="556">
        <v>208911.13</v>
      </c>
      <c r="G188" s="554">
        <v>0</v>
      </c>
      <c r="H188" s="555">
        <v>0</v>
      </c>
      <c r="I188" s="555">
        <v>240</v>
      </c>
      <c r="J188" s="556">
        <v>240</v>
      </c>
      <c r="K188" s="554">
        <v>14524.94</v>
      </c>
      <c r="L188" s="555">
        <v>7711.9000000000005</v>
      </c>
      <c r="M188" s="555">
        <v>24634.010000000002</v>
      </c>
      <c r="N188" s="556">
        <v>46870.850000000006</v>
      </c>
      <c r="O188" s="554">
        <v>0</v>
      </c>
      <c r="P188" s="555">
        <v>0</v>
      </c>
      <c r="Q188" s="555">
        <v>175</v>
      </c>
      <c r="R188" s="556">
        <v>175</v>
      </c>
      <c r="S188" s="554">
        <v>9886.2199999999993</v>
      </c>
      <c r="T188" s="555">
        <v>160</v>
      </c>
      <c r="U188" s="555">
        <v>6778.17</v>
      </c>
      <c r="V188" s="556">
        <v>16824.39</v>
      </c>
      <c r="W188" s="557">
        <f t="shared" si="18"/>
        <v>60886.049999999996</v>
      </c>
      <c r="X188" s="558">
        <f t="shared" si="19"/>
        <v>26983.95</v>
      </c>
      <c r="Y188" s="558">
        <f t="shared" si="17"/>
        <v>185151.37000000005</v>
      </c>
      <c r="Z188" s="559">
        <f t="shared" si="17"/>
        <v>273021.37</v>
      </c>
    </row>
    <row r="189" spans="1:26" ht="18" customHeight="1" x14ac:dyDescent="0.25">
      <c r="A189" s="863"/>
      <c r="B189" s="553" t="s">
        <v>195</v>
      </c>
      <c r="C189" s="554">
        <v>18704.150000000001</v>
      </c>
      <c r="D189" s="555">
        <v>0</v>
      </c>
      <c r="E189" s="555">
        <v>32520.799999999999</v>
      </c>
      <c r="F189" s="556">
        <v>51224.95</v>
      </c>
      <c r="G189" s="554">
        <v>0</v>
      </c>
      <c r="H189" s="555">
        <v>0</v>
      </c>
      <c r="I189" s="555">
        <v>3826</v>
      </c>
      <c r="J189" s="556">
        <v>3826</v>
      </c>
      <c r="K189" s="554">
        <v>12764</v>
      </c>
      <c r="L189" s="555">
        <v>425</v>
      </c>
      <c r="M189" s="555">
        <v>8098</v>
      </c>
      <c r="N189" s="556">
        <v>21287</v>
      </c>
      <c r="O189" s="554">
        <v>0</v>
      </c>
      <c r="P189" s="555">
        <v>0</v>
      </c>
      <c r="Q189" s="555">
        <v>0</v>
      </c>
      <c r="R189" s="556">
        <v>0</v>
      </c>
      <c r="S189" s="554">
        <v>2154.5</v>
      </c>
      <c r="T189" s="555">
        <v>25</v>
      </c>
      <c r="U189" s="555">
        <v>1329.5</v>
      </c>
      <c r="V189" s="556">
        <v>3509</v>
      </c>
      <c r="W189" s="557">
        <f t="shared" si="18"/>
        <v>33622.65</v>
      </c>
      <c r="X189" s="558">
        <f t="shared" si="19"/>
        <v>450</v>
      </c>
      <c r="Y189" s="558">
        <f t="shared" si="17"/>
        <v>45774.3</v>
      </c>
      <c r="Z189" s="559">
        <f t="shared" si="17"/>
        <v>79846.95</v>
      </c>
    </row>
    <row r="190" spans="1:26" ht="18" customHeight="1" x14ac:dyDescent="0.25">
      <c r="A190" s="863"/>
      <c r="B190" s="553" t="s">
        <v>196</v>
      </c>
      <c r="C190" s="554">
        <v>0</v>
      </c>
      <c r="D190" s="555">
        <v>0</v>
      </c>
      <c r="E190" s="555">
        <v>0</v>
      </c>
      <c r="F190" s="556">
        <v>0</v>
      </c>
      <c r="G190" s="554">
        <v>0</v>
      </c>
      <c r="H190" s="555">
        <v>0</v>
      </c>
      <c r="I190" s="555">
        <v>0</v>
      </c>
      <c r="J190" s="556">
        <v>0</v>
      </c>
      <c r="K190" s="554">
        <v>2322</v>
      </c>
      <c r="L190" s="555">
        <v>147</v>
      </c>
      <c r="M190" s="555">
        <v>1281.5</v>
      </c>
      <c r="N190" s="556">
        <v>3750.5</v>
      </c>
      <c r="O190" s="554">
        <v>0</v>
      </c>
      <c r="P190" s="555">
        <v>0</v>
      </c>
      <c r="Q190" s="555">
        <v>0</v>
      </c>
      <c r="R190" s="556">
        <v>0</v>
      </c>
      <c r="S190" s="554">
        <v>1400</v>
      </c>
      <c r="T190" s="555">
        <v>0</v>
      </c>
      <c r="U190" s="555">
        <v>250</v>
      </c>
      <c r="V190" s="556">
        <v>1650</v>
      </c>
      <c r="W190" s="557">
        <f t="shared" si="18"/>
        <v>3722</v>
      </c>
      <c r="X190" s="558">
        <f t="shared" si="19"/>
        <v>147</v>
      </c>
      <c r="Y190" s="558">
        <f t="shared" si="17"/>
        <v>1531.5</v>
      </c>
      <c r="Z190" s="559">
        <f t="shared" si="17"/>
        <v>5400.5</v>
      </c>
    </row>
    <row r="191" spans="1:26" ht="18" customHeight="1" x14ac:dyDescent="0.25">
      <c r="A191" s="863"/>
      <c r="B191" s="553" t="s">
        <v>197</v>
      </c>
      <c r="C191" s="554">
        <v>8579.11</v>
      </c>
      <c r="D191" s="555">
        <v>1190</v>
      </c>
      <c r="E191" s="555">
        <v>3003.38</v>
      </c>
      <c r="F191" s="556">
        <v>12772.490000000002</v>
      </c>
      <c r="G191" s="554">
        <v>0</v>
      </c>
      <c r="H191" s="555">
        <v>0</v>
      </c>
      <c r="I191" s="555">
        <v>0</v>
      </c>
      <c r="J191" s="556">
        <v>0</v>
      </c>
      <c r="K191" s="554">
        <v>54916.69</v>
      </c>
      <c r="L191" s="555">
        <v>6116.58</v>
      </c>
      <c r="M191" s="555">
        <v>19810.37</v>
      </c>
      <c r="N191" s="556">
        <v>80843.64</v>
      </c>
      <c r="O191" s="554">
        <v>0</v>
      </c>
      <c r="P191" s="555">
        <v>0</v>
      </c>
      <c r="Q191" s="555">
        <v>155</v>
      </c>
      <c r="R191" s="556">
        <v>155</v>
      </c>
      <c r="S191" s="554">
        <v>15613.57</v>
      </c>
      <c r="T191" s="555">
        <v>100</v>
      </c>
      <c r="U191" s="555">
        <v>2262.08</v>
      </c>
      <c r="V191" s="556">
        <v>17975.650000000001</v>
      </c>
      <c r="W191" s="557">
        <f t="shared" si="18"/>
        <v>79109.37</v>
      </c>
      <c r="X191" s="558">
        <f t="shared" si="19"/>
        <v>7406.58</v>
      </c>
      <c r="Y191" s="558">
        <f t="shared" si="17"/>
        <v>25230.83</v>
      </c>
      <c r="Z191" s="559">
        <f t="shared" si="17"/>
        <v>111746.78</v>
      </c>
    </row>
    <row r="192" spans="1:26" ht="18" customHeight="1" x14ac:dyDescent="0.25">
      <c r="A192" s="863"/>
      <c r="B192" s="553" t="s">
        <v>198</v>
      </c>
      <c r="C192" s="554">
        <v>15</v>
      </c>
      <c r="D192" s="555">
        <v>0</v>
      </c>
      <c r="E192" s="555">
        <v>26</v>
      </c>
      <c r="F192" s="556">
        <v>41</v>
      </c>
      <c r="G192" s="554">
        <v>0</v>
      </c>
      <c r="H192" s="555">
        <v>0</v>
      </c>
      <c r="I192" s="555">
        <v>0</v>
      </c>
      <c r="J192" s="556">
        <v>0</v>
      </c>
      <c r="K192" s="554">
        <v>0</v>
      </c>
      <c r="L192" s="555">
        <v>0</v>
      </c>
      <c r="M192" s="555">
        <v>0</v>
      </c>
      <c r="N192" s="556">
        <v>0</v>
      </c>
      <c r="O192" s="554">
        <v>0</v>
      </c>
      <c r="P192" s="555">
        <v>0</v>
      </c>
      <c r="Q192" s="555">
        <v>0</v>
      </c>
      <c r="R192" s="556">
        <v>0</v>
      </c>
      <c r="S192" s="554">
        <v>0</v>
      </c>
      <c r="T192" s="555">
        <v>0</v>
      </c>
      <c r="U192" s="555">
        <v>0</v>
      </c>
      <c r="V192" s="556">
        <v>0</v>
      </c>
      <c r="W192" s="557">
        <f t="shared" si="18"/>
        <v>15</v>
      </c>
      <c r="X192" s="558">
        <f t="shared" si="19"/>
        <v>0</v>
      </c>
      <c r="Y192" s="558">
        <f t="shared" si="17"/>
        <v>26</v>
      </c>
      <c r="Z192" s="559">
        <f t="shared" si="17"/>
        <v>41</v>
      </c>
    </row>
    <row r="193" spans="1:26" ht="18" customHeight="1" x14ac:dyDescent="0.25">
      <c r="A193" s="863"/>
      <c r="B193" s="553" t="s">
        <v>199</v>
      </c>
      <c r="C193" s="554">
        <v>1615.2</v>
      </c>
      <c r="D193" s="555">
        <v>34</v>
      </c>
      <c r="E193" s="555">
        <v>354</v>
      </c>
      <c r="F193" s="556">
        <v>2003.2</v>
      </c>
      <c r="G193" s="554">
        <v>0</v>
      </c>
      <c r="H193" s="555">
        <v>0</v>
      </c>
      <c r="I193" s="555">
        <v>0</v>
      </c>
      <c r="J193" s="556">
        <v>0</v>
      </c>
      <c r="K193" s="554">
        <v>467.5</v>
      </c>
      <c r="L193" s="555">
        <v>0</v>
      </c>
      <c r="M193" s="555">
        <v>149</v>
      </c>
      <c r="N193" s="556">
        <v>616.5</v>
      </c>
      <c r="O193" s="554">
        <v>0</v>
      </c>
      <c r="P193" s="555">
        <v>0</v>
      </c>
      <c r="Q193" s="555">
        <v>0</v>
      </c>
      <c r="R193" s="556">
        <v>0</v>
      </c>
      <c r="S193" s="554">
        <v>0</v>
      </c>
      <c r="T193" s="555">
        <v>0</v>
      </c>
      <c r="U193" s="555">
        <v>0</v>
      </c>
      <c r="V193" s="556">
        <v>0</v>
      </c>
      <c r="W193" s="557">
        <f t="shared" si="18"/>
        <v>2082.6999999999998</v>
      </c>
      <c r="X193" s="558">
        <f t="shared" si="19"/>
        <v>34</v>
      </c>
      <c r="Y193" s="558">
        <f t="shared" si="17"/>
        <v>503</v>
      </c>
      <c r="Z193" s="559">
        <f t="shared" si="17"/>
        <v>2619.6999999999998</v>
      </c>
    </row>
    <row r="194" spans="1:26" ht="18" customHeight="1" x14ac:dyDescent="0.25">
      <c r="A194" s="863"/>
      <c r="B194" s="553" t="s">
        <v>200</v>
      </c>
      <c r="C194" s="554">
        <v>10</v>
      </c>
      <c r="D194" s="555">
        <v>0</v>
      </c>
      <c r="E194" s="555">
        <v>0</v>
      </c>
      <c r="F194" s="556">
        <v>10</v>
      </c>
      <c r="G194" s="554">
        <v>0</v>
      </c>
      <c r="H194" s="555">
        <v>0</v>
      </c>
      <c r="I194" s="555">
        <v>0</v>
      </c>
      <c r="J194" s="556">
        <v>0</v>
      </c>
      <c r="K194" s="554">
        <v>0</v>
      </c>
      <c r="L194" s="555">
        <v>0</v>
      </c>
      <c r="M194" s="555">
        <v>0</v>
      </c>
      <c r="N194" s="556">
        <v>0</v>
      </c>
      <c r="O194" s="554">
        <v>0</v>
      </c>
      <c r="P194" s="555">
        <v>0</v>
      </c>
      <c r="Q194" s="555">
        <v>0</v>
      </c>
      <c r="R194" s="556">
        <v>0</v>
      </c>
      <c r="S194" s="554">
        <v>0</v>
      </c>
      <c r="T194" s="555">
        <v>0</v>
      </c>
      <c r="U194" s="555">
        <v>0</v>
      </c>
      <c r="V194" s="556">
        <v>0</v>
      </c>
      <c r="W194" s="557">
        <f t="shared" si="18"/>
        <v>10</v>
      </c>
      <c r="X194" s="558">
        <f t="shared" si="19"/>
        <v>0</v>
      </c>
      <c r="Y194" s="558">
        <f t="shared" si="17"/>
        <v>0</v>
      </c>
      <c r="Z194" s="559">
        <f t="shared" si="17"/>
        <v>10</v>
      </c>
    </row>
    <row r="195" spans="1:26" ht="18" customHeight="1" x14ac:dyDescent="0.25">
      <c r="A195" s="863"/>
      <c r="B195" s="553" t="s">
        <v>201</v>
      </c>
      <c r="C195" s="554">
        <v>1513.01</v>
      </c>
      <c r="D195" s="555">
        <v>0</v>
      </c>
      <c r="E195" s="555">
        <v>541.69999999999993</v>
      </c>
      <c r="F195" s="556">
        <v>2054.71</v>
      </c>
      <c r="G195" s="554">
        <v>0</v>
      </c>
      <c r="H195" s="555">
        <v>0</v>
      </c>
      <c r="I195" s="555">
        <v>0</v>
      </c>
      <c r="J195" s="556">
        <v>0</v>
      </c>
      <c r="K195" s="554">
        <v>0</v>
      </c>
      <c r="L195" s="555">
        <v>0</v>
      </c>
      <c r="M195" s="555">
        <v>0</v>
      </c>
      <c r="N195" s="556">
        <v>0</v>
      </c>
      <c r="O195" s="554">
        <v>0</v>
      </c>
      <c r="P195" s="555">
        <v>0</v>
      </c>
      <c r="Q195" s="555">
        <v>0</v>
      </c>
      <c r="R195" s="556">
        <v>0</v>
      </c>
      <c r="S195" s="554">
        <v>0</v>
      </c>
      <c r="T195" s="555">
        <v>0</v>
      </c>
      <c r="U195" s="555">
        <v>0</v>
      </c>
      <c r="V195" s="556">
        <v>0</v>
      </c>
      <c r="W195" s="557">
        <f t="shared" si="18"/>
        <v>1513.01</v>
      </c>
      <c r="X195" s="558">
        <f t="shared" si="19"/>
        <v>0</v>
      </c>
      <c r="Y195" s="558">
        <f t="shared" si="17"/>
        <v>541.69999999999993</v>
      </c>
      <c r="Z195" s="559">
        <f t="shared" si="17"/>
        <v>2054.71</v>
      </c>
    </row>
    <row r="196" spans="1:26" ht="18" customHeight="1" x14ac:dyDescent="0.25">
      <c r="A196" s="863"/>
      <c r="B196" s="553" t="s">
        <v>202</v>
      </c>
      <c r="C196" s="554">
        <v>49</v>
      </c>
      <c r="D196" s="555">
        <v>0</v>
      </c>
      <c r="E196" s="555">
        <v>5.5</v>
      </c>
      <c r="F196" s="556">
        <v>54.5</v>
      </c>
      <c r="G196" s="554">
        <v>0</v>
      </c>
      <c r="H196" s="555">
        <v>0</v>
      </c>
      <c r="I196" s="555">
        <v>0</v>
      </c>
      <c r="J196" s="556">
        <v>0</v>
      </c>
      <c r="K196" s="554">
        <v>500</v>
      </c>
      <c r="L196" s="555">
        <v>0</v>
      </c>
      <c r="M196" s="555">
        <v>0</v>
      </c>
      <c r="N196" s="556">
        <v>500</v>
      </c>
      <c r="O196" s="554">
        <v>0</v>
      </c>
      <c r="P196" s="555">
        <v>0</v>
      </c>
      <c r="Q196" s="555">
        <v>0</v>
      </c>
      <c r="R196" s="556">
        <v>0</v>
      </c>
      <c r="S196" s="554">
        <v>0</v>
      </c>
      <c r="T196" s="555">
        <v>0</v>
      </c>
      <c r="U196" s="555">
        <v>0</v>
      </c>
      <c r="V196" s="556">
        <v>0</v>
      </c>
      <c r="W196" s="557">
        <f t="shared" si="18"/>
        <v>549</v>
      </c>
      <c r="X196" s="558">
        <f t="shared" si="19"/>
        <v>0</v>
      </c>
      <c r="Y196" s="558">
        <f t="shared" si="17"/>
        <v>5.5</v>
      </c>
      <c r="Z196" s="559">
        <f t="shared" si="17"/>
        <v>554.5</v>
      </c>
    </row>
    <row r="197" spans="1:26" ht="18" customHeight="1" x14ac:dyDescent="0.25">
      <c r="A197" s="863"/>
      <c r="B197" s="553" t="s">
        <v>203</v>
      </c>
      <c r="C197" s="554">
        <v>497</v>
      </c>
      <c r="D197" s="555">
        <v>0</v>
      </c>
      <c r="E197" s="555">
        <v>82.5</v>
      </c>
      <c r="F197" s="556">
        <v>579.5</v>
      </c>
      <c r="G197" s="554">
        <v>0</v>
      </c>
      <c r="H197" s="555">
        <v>0</v>
      </c>
      <c r="I197" s="555">
        <v>0</v>
      </c>
      <c r="J197" s="556">
        <v>0</v>
      </c>
      <c r="K197" s="554">
        <v>0</v>
      </c>
      <c r="L197" s="555">
        <v>0</v>
      </c>
      <c r="M197" s="555">
        <v>0</v>
      </c>
      <c r="N197" s="556">
        <v>0</v>
      </c>
      <c r="O197" s="554">
        <v>0</v>
      </c>
      <c r="P197" s="555">
        <v>0</v>
      </c>
      <c r="Q197" s="555">
        <v>0</v>
      </c>
      <c r="R197" s="556">
        <v>0</v>
      </c>
      <c r="S197" s="554">
        <v>0</v>
      </c>
      <c r="T197" s="555">
        <v>0</v>
      </c>
      <c r="U197" s="555">
        <v>0</v>
      </c>
      <c r="V197" s="556">
        <v>0</v>
      </c>
      <c r="W197" s="557">
        <f t="shared" si="18"/>
        <v>497</v>
      </c>
      <c r="X197" s="558">
        <f t="shared" si="19"/>
        <v>0</v>
      </c>
      <c r="Y197" s="558">
        <f t="shared" si="17"/>
        <v>82.5</v>
      </c>
      <c r="Z197" s="559">
        <f t="shared" si="17"/>
        <v>579.5</v>
      </c>
    </row>
    <row r="198" spans="1:26" ht="18" customHeight="1" x14ac:dyDescent="0.25">
      <c r="A198" s="863"/>
      <c r="B198" s="553" t="s">
        <v>209</v>
      </c>
      <c r="C198" s="554">
        <v>3209.6499999999996</v>
      </c>
      <c r="D198" s="555">
        <v>0</v>
      </c>
      <c r="E198" s="555">
        <v>1281.5999999999999</v>
      </c>
      <c r="F198" s="556">
        <v>4491.25</v>
      </c>
      <c r="G198" s="554">
        <v>0</v>
      </c>
      <c r="H198" s="555">
        <v>0</v>
      </c>
      <c r="I198" s="555">
        <v>0</v>
      </c>
      <c r="J198" s="556">
        <v>0</v>
      </c>
      <c r="K198" s="554">
        <v>670</v>
      </c>
      <c r="L198" s="555">
        <v>33</v>
      </c>
      <c r="M198" s="555">
        <v>576</v>
      </c>
      <c r="N198" s="556">
        <v>1279</v>
      </c>
      <c r="O198" s="554">
        <v>0</v>
      </c>
      <c r="P198" s="555">
        <v>0</v>
      </c>
      <c r="Q198" s="555">
        <v>0</v>
      </c>
      <c r="R198" s="556">
        <v>0</v>
      </c>
      <c r="S198" s="554">
        <v>299</v>
      </c>
      <c r="T198" s="555">
        <v>0</v>
      </c>
      <c r="U198" s="555">
        <v>230.5</v>
      </c>
      <c r="V198" s="556">
        <v>529.5</v>
      </c>
      <c r="W198" s="557">
        <f t="shared" si="18"/>
        <v>4178.6499999999996</v>
      </c>
      <c r="X198" s="558">
        <f t="shared" si="19"/>
        <v>33</v>
      </c>
      <c r="Y198" s="558">
        <f t="shared" si="17"/>
        <v>2088.1</v>
      </c>
      <c r="Z198" s="559">
        <f t="shared" si="17"/>
        <v>6299.75</v>
      </c>
    </row>
    <row r="199" spans="1:26" ht="18" customHeight="1" x14ac:dyDescent="0.25">
      <c r="A199" s="863"/>
      <c r="B199" s="553" t="s">
        <v>204</v>
      </c>
      <c r="C199" s="554">
        <v>4551.5</v>
      </c>
      <c r="D199" s="555">
        <v>0</v>
      </c>
      <c r="E199" s="555">
        <v>369</v>
      </c>
      <c r="F199" s="556">
        <v>4920.5</v>
      </c>
      <c r="G199" s="554">
        <v>0</v>
      </c>
      <c r="H199" s="555">
        <v>0</v>
      </c>
      <c r="I199" s="555">
        <v>0</v>
      </c>
      <c r="J199" s="556">
        <v>0</v>
      </c>
      <c r="K199" s="554">
        <v>6343</v>
      </c>
      <c r="L199" s="555">
        <v>40</v>
      </c>
      <c r="M199" s="555">
        <v>1292</v>
      </c>
      <c r="N199" s="556">
        <v>7675</v>
      </c>
      <c r="O199" s="554">
        <v>0</v>
      </c>
      <c r="P199" s="555">
        <v>0</v>
      </c>
      <c r="Q199" s="555">
        <v>0</v>
      </c>
      <c r="R199" s="556">
        <v>0</v>
      </c>
      <c r="S199" s="554">
        <v>30</v>
      </c>
      <c r="T199" s="555">
        <v>0</v>
      </c>
      <c r="U199" s="555">
        <v>20</v>
      </c>
      <c r="V199" s="556">
        <v>50</v>
      </c>
      <c r="W199" s="557">
        <f t="shared" si="18"/>
        <v>10924.5</v>
      </c>
      <c r="X199" s="558">
        <f t="shared" si="19"/>
        <v>40</v>
      </c>
      <c r="Y199" s="558">
        <f t="shared" si="17"/>
        <v>1681</v>
      </c>
      <c r="Z199" s="559">
        <f t="shared" si="17"/>
        <v>12645.5</v>
      </c>
    </row>
    <row r="200" spans="1:26" ht="18" customHeight="1" x14ac:dyDescent="0.25">
      <c r="A200" s="863"/>
      <c r="B200" s="553" t="s">
        <v>205</v>
      </c>
      <c r="C200" s="554">
        <v>39</v>
      </c>
      <c r="D200" s="555">
        <v>20</v>
      </c>
      <c r="E200" s="555">
        <v>16</v>
      </c>
      <c r="F200" s="556">
        <v>75</v>
      </c>
      <c r="G200" s="554">
        <v>0</v>
      </c>
      <c r="H200" s="555">
        <v>0</v>
      </c>
      <c r="I200" s="555">
        <v>0</v>
      </c>
      <c r="J200" s="556">
        <v>0</v>
      </c>
      <c r="K200" s="554">
        <v>1025</v>
      </c>
      <c r="L200" s="555">
        <v>110</v>
      </c>
      <c r="M200" s="555">
        <v>193</v>
      </c>
      <c r="N200" s="556">
        <v>1328</v>
      </c>
      <c r="O200" s="554">
        <v>0</v>
      </c>
      <c r="P200" s="555">
        <v>0</v>
      </c>
      <c r="Q200" s="555">
        <v>0</v>
      </c>
      <c r="R200" s="556">
        <v>0</v>
      </c>
      <c r="S200" s="554">
        <v>102</v>
      </c>
      <c r="T200" s="555">
        <v>5</v>
      </c>
      <c r="U200" s="555">
        <v>28</v>
      </c>
      <c r="V200" s="556">
        <v>135</v>
      </c>
      <c r="W200" s="557">
        <f t="shared" si="18"/>
        <v>1166</v>
      </c>
      <c r="X200" s="558">
        <f t="shared" si="19"/>
        <v>135</v>
      </c>
      <c r="Y200" s="558">
        <f t="shared" si="17"/>
        <v>237</v>
      </c>
      <c r="Z200" s="559">
        <f t="shared" si="17"/>
        <v>1538</v>
      </c>
    </row>
    <row r="201" spans="1:26" ht="18" customHeight="1" x14ac:dyDescent="0.25">
      <c r="A201" s="863"/>
      <c r="B201" s="553" t="s">
        <v>191</v>
      </c>
      <c r="C201" s="554">
        <v>12932.25</v>
      </c>
      <c r="D201" s="555">
        <v>310</v>
      </c>
      <c r="E201" s="555">
        <v>2845.65</v>
      </c>
      <c r="F201" s="556">
        <v>16087.9</v>
      </c>
      <c r="G201" s="554">
        <v>75</v>
      </c>
      <c r="H201" s="555">
        <v>0</v>
      </c>
      <c r="I201" s="555">
        <v>0</v>
      </c>
      <c r="J201" s="556">
        <v>75</v>
      </c>
      <c r="K201" s="554">
        <v>6551.17</v>
      </c>
      <c r="L201" s="555">
        <v>40</v>
      </c>
      <c r="M201" s="555">
        <v>6008.7900000000009</v>
      </c>
      <c r="N201" s="556">
        <v>12599.960000000001</v>
      </c>
      <c r="O201" s="554">
        <v>0</v>
      </c>
      <c r="P201" s="555">
        <v>0</v>
      </c>
      <c r="Q201" s="555">
        <v>0</v>
      </c>
      <c r="R201" s="556">
        <v>0</v>
      </c>
      <c r="S201" s="554">
        <v>3302.5</v>
      </c>
      <c r="T201" s="555">
        <v>0</v>
      </c>
      <c r="U201" s="555">
        <v>377.2</v>
      </c>
      <c r="V201" s="556">
        <v>3679.7</v>
      </c>
      <c r="W201" s="557">
        <f t="shared" si="18"/>
        <v>22860.92</v>
      </c>
      <c r="X201" s="558">
        <f t="shared" si="19"/>
        <v>350</v>
      </c>
      <c r="Y201" s="558">
        <f t="shared" si="17"/>
        <v>9231.6400000000012</v>
      </c>
      <c r="Z201" s="559">
        <f t="shared" si="17"/>
        <v>32442.560000000001</v>
      </c>
    </row>
    <row r="202" spans="1:26" ht="18" customHeight="1" x14ac:dyDescent="0.25">
      <c r="A202" s="863"/>
      <c r="B202" s="553" t="s">
        <v>206</v>
      </c>
      <c r="C202" s="554">
        <v>25</v>
      </c>
      <c r="D202" s="555">
        <v>0</v>
      </c>
      <c r="E202" s="555">
        <v>0</v>
      </c>
      <c r="F202" s="556">
        <v>25</v>
      </c>
      <c r="G202" s="554">
        <v>0</v>
      </c>
      <c r="H202" s="555">
        <v>0</v>
      </c>
      <c r="I202" s="555">
        <v>0</v>
      </c>
      <c r="J202" s="556">
        <v>0</v>
      </c>
      <c r="K202" s="554">
        <v>2374</v>
      </c>
      <c r="L202" s="555">
        <v>100</v>
      </c>
      <c r="M202" s="555">
        <v>171.75</v>
      </c>
      <c r="N202" s="556">
        <v>2645.75</v>
      </c>
      <c r="O202" s="554">
        <v>0</v>
      </c>
      <c r="P202" s="555">
        <v>0</v>
      </c>
      <c r="Q202" s="555">
        <v>0</v>
      </c>
      <c r="R202" s="556">
        <v>0</v>
      </c>
      <c r="S202" s="554">
        <v>0</v>
      </c>
      <c r="T202" s="555">
        <v>0</v>
      </c>
      <c r="U202" s="555">
        <v>25</v>
      </c>
      <c r="V202" s="556">
        <v>25</v>
      </c>
      <c r="W202" s="557">
        <f t="shared" si="18"/>
        <v>2399</v>
      </c>
      <c r="X202" s="558">
        <f t="shared" si="19"/>
        <v>100</v>
      </c>
      <c r="Y202" s="558">
        <f t="shared" si="17"/>
        <v>196.75</v>
      </c>
      <c r="Z202" s="559">
        <f t="shared" si="17"/>
        <v>2695.75</v>
      </c>
    </row>
    <row r="203" spans="1:26" ht="18" customHeight="1" x14ac:dyDescent="0.25">
      <c r="A203" s="863"/>
      <c r="B203" s="553" t="s">
        <v>207</v>
      </c>
      <c r="C203" s="554">
        <v>2369.8000000000002</v>
      </c>
      <c r="D203" s="555">
        <v>41.5</v>
      </c>
      <c r="E203" s="555">
        <v>514.75</v>
      </c>
      <c r="F203" s="556">
        <v>2926.05</v>
      </c>
      <c r="G203" s="554">
        <v>0</v>
      </c>
      <c r="H203" s="555">
        <v>0</v>
      </c>
      <c r="I203" s="555">
        <v>0</v>
      </c>
      <c r="J203" s="556">
        <v>0</v>
      </c>
      <c r="K203" s="554">
        <v>1882.5</v>
      </c>
      <c r="L203" s="555">
        <v>160</v>
      </c>
      <c r="M203" s="555">
        <v>509.5</v>
      </c>
      <c r="N203" s="556">
        <v>2552</v>
      </c>
      <c r="O203" s="554">
        <v>0</v>
      </c>
      <c r="P203" s="555">
        <v>0</v>
      </c>
      <c r="Q203" s="555">
        <v>0</v>
      </c>
      <c r="R203" s="556">
        <v>0</v>
      </c>
      <c r="S203" s="554">
        <v>910.5</v>
      </c>
      <c r="T203" s="555">
        <v>26.3</v>
      </c>
      <c r="U203" s="555">
        <v>67.5</v>
      </c>
      <c r="V203" s="556">
        <v>1004.3</v>
      </c>
      <c r="W203" s="557">
        <f t="shared" si="18"/>
        <v>5162.8</v>
      </c>
      <c r="X203" s="558">
        <f t="shared" si="19"/>
        <v>227.8</v>
      </c>
      <c r="Y203" s="558">
        <f t="shared" si="17"/>
        <v>1091.75</v>
      </c>
      <c r="Z203" s="559">
        <f t="shared" si="17"/>
        <v>6482.35</v>
      </c>
    </row>
    <row r="204" spans="1:26" ht="18" customHeight="1" thickBot="1" x14ac:dyDescent="0.3">
      <c r="A204" s="864"/>
      <c r="B204" s="573" t="s">
        <v>208</v>
      </c>
      <c r="C204" s="560">
        <v>502</v>
      </c>
      <c r="D204" s="561">
        <v>0</v>
      </c>
      <c r="E204" s="561">
        <v>4</v>
      </c>
      <c r="F204" s="562">
        <v>506</v>
      </c>
      <c r="G204" s="560">
        <v>0</v>
      </c>
      <c r="H204" s="561">
        <v>0</v>
      </c>
      <c r="I204" s="561">
        <v>0</v>
      </c>
      <c r="J204" s="562">
        <v>0</v>
      </c>
      <c r="K204" s="560">
        <v>9315</v>
      </c>
      <c r="L204" s="561">
        <v>22</v>
      </c>
      <c r="M204" s="561">
        <v>1705</v>
      </c>
      <c r="N204" s="562">
        <v>11042</v>
      </c>
      <c r="O204" s="560">
        <v>0</v>
      </c>
      <c r="P204" s="561">
        <v>0</v>
      </c>
      <c r="Q204" s="561">
        <v>0</v>
      </c>
      <c r="R204" s="562">
        <v>0</v>
      </c>
      <c r="S204" s="560">
        <v>4680</v>
      </c>
      <c r="T204" s="561">
        <v>100</v>
      </c>
      <c r="U204" s="561">
        <v>540</v>
      </c>
      <c r="V204" s="562">
        <v>5320</v>
      </c>
      <c r="W204" s="563">
        <f t="shared" si="18"/>
        <v>14497</v>
      </c>
      <c r="X204" s="564">
        <f t="shared" si="19"/>
        <v>122</v>
      </c>
      <c r="Y204" s="564">
        <f t="shared" si="17"/>
        <v>2249</v>
      </c>
      <c r="Z204" s="565">
        <f t="shared" si="17"/>
        <v>16868</v>
      </c>
    </row>
    <row r="205" spans="1:26" ht="18" customHeight="1" thickBot="1" x14ac:dyDescent="0.3">
      <c r="A205" s="860" t="s">
        <v>210</v>
      </c>
      <c r="B205" s="861"/>
      <c r="C205" s="540">
        <f>SUM(C206:C214)</f>
        <v>99366.3</v>
      </c>
      <c r="D205" s="541">
        <f t="shared" ref="D205:Z205" si="23">SUM(D206:D214)</f>
        <v>9358.93</v>
      </c>
      <c r="E205" s="541">
        <f t="shared" si="23"/>
        <v>12729.400000000001</v>
      </c>
      <c r="F205" s="542">
        <f t="shared" si="23"/>
        <v>121454.63</v>
      </c>
      <c r="G205" s="540">
        <f t="shared" si="23"/>
        <v>3240</v>
      </c>
      <c r="H205" s="541">
        <f t="shared" si="23"/>
        <v>0</v>
      </c>
      <c r="I205" s="541">
        <f t="shared" si="23"/>
        <v>1450</v>
      </c>
      <c r="J205" s="542">
        <f t="shared" si="23"/>
        <v>4690</v>
      </c>
      <c r="K205" s="540">
        <f t="shared" si="23"/>
        <v>169276.76</v>
      </c>
      <c r="L205" s="541">
        <f t="shared" si="23"/>
        <v>19929.91</v>
      </c>
      <c r="M205" s="541">
        <f t="shared" si="23"/>
        <v>62539.39</v>
      </c>
      <c r="N205" s="542">
        <f t="shared" si="23"/>
        <v>251746.06</v>
      </c>
      <c r="O205" s="540">
        <f t="shared" si="23"/>
        <v>1523.6100000000001</v>
      </c>
      <c r="P205" s="541">
        <f t="shared" si="23"/>
        <v>0</v>
      </c>
      <c r="Q205" s="541">
        <f t="shared" si="23"/>
        <v>16397.91</v>
      </c>
      <c r="R205" s="542">
        <f t="shared" si="23"/>
        <v>17921.52</v>
      </c>
      <c r="S205" s="540">
        <f t="shared" si="23"/>
        <v>85287.55</v>
      </c>
      <c r="T205" s="541">
        <f t="shared" si="23"/>
        <v>888.8</v>
      </c>
      <c r="U205" s="541">
        <f t="shared" si="23"/>
        <v>20984.1</v>
      </c>
      <c r="V205" s="542">
        <f t="shared" si="23"/>
        <v>107160.45</v>
      </c>
      <c r="W205" s="543">
        <f t="shared" si="23"/>
        <v>358694.22</v>
      </c>
      <c r="X205" s="544">
        <f t="shared" si="23"/>
        <v>30177.64</v>
      </c>
      <c r="Y205" s="544">
        <f t="shared" si="23"/>
        <v>114100.79999999999</v>
      </c>
      <c r="Z205" s="545">
        <f t="shared" si="23"/>
        <v>502972.66</v>
      </c>
    </row>
    <row r="206" spans="1:26" ht="18" customHeight="1" x14ac:dyDescent="0.25">
      <c r="A206" s="862" t="s">
        <v>211</v>
      </c>
      <c r="B206" s="553" t="s">
        <v>212</v>
      </c>
      <c r="C206" s="567">
        <v>100</v>
      </c>
      <c r="D206" s="568">
        <v>0</v>
      </c>
      <c r="E206" s="568">
        <v>240</v>
      </c>
      <c r="F206" s="569">
        <v>340</v>
      </c>
      <c r="G206" s="567">
        <v>0</v>
      </c>
      <c r="H206" s="568">
        <v>0</v>
      </c>
      <c r="I206" s="568">
        <v>0</v>
      </c>
      <c r="J206" s="569">
        <v>0</v>
      </c>
      <c r="K206" s="567">
        <v>4563</v>
      </c>
      <c r="L206" s="568">
        <v>168</v>
      </c>
      <c r="M206" s="568">
        <v>1949</v>
      </c>
      <c r="N206" s="569">
        <v>6680</v>
      </c>
      <c r="O206" s="567">
        <v>0</v>
      </c>
      <c r="P206" s="568">
        <v>0</v>
      </c>
      <c r="Q206" s="568">
        <v>0</v>
      </c>
      <c r="R206" s="569">
        <v>0</v>
      </c>
      <c r="S206" s="567">
        <v>0</v>
      </c>
      <c r="T206" s="568">
        <v>0</v>
      </c>
      <c r="U206" s="568">
        <v>0</v>
      </c>
      <c r="V206" s="569">
        <v>0</v>
      </c>
      <c r="W206" s="570">
        <f t="shared" si="18"/>
        <v>4663</v>
      </c>
      <c r="X206" s="571">
        <f t="shared" si="19"/>
        <v>168</v>
      </c>
      <c r="Y206" s="571">
        <f t="shared" si="17"/>
        <v>2189</v>
      </c>
      <c r="Z206" s="572">
        <f t="shared" si="17"/>
        <v>7020</v>
      </c>
    </row>
    <row r="207" spans="1:26" ht="18" customHeight="1" x14ac:dyDescent="0.25">
      <c r="A207" s="863"/>
      <c r="B207" s="553" t="s">
        <v>213</v>
      </c>
      <c r="C207" s="554">
        <v>320</v>
      </c>
      <c r="D207" s="555">
        <v>10</v>
      </c>
      <c r="E207" s="555">
        <v>47</v>
      </c>
      <c r="F207" s="556">
        <v>377</v>
      </c>
      <c r="G207" s="554">
        <v>0</v>
      </c>
      <c r="H207" s="555">
        <v>0</v>
      </c>
      <c r="I207" s="555">
        <v>0</v>
      </c>
      <c r="J207" s="556">
        <v>0</v>
      </c>
      <c r="K207" s="554">
        <v>0</v>
      </c>
      <c r="L207" s="555">
        <v>0</v>
      </c>
      <c r="M207" s="555">
        <v>0</v>
      </c>
      <c r="N207" s="556">
        <v>0</v>
      </c>
      <c r="O207" s="554">
        <v>0</v>
      </c>
      <c r="P207" s="555">
        <v>0</v>
      </c>
      <c r="Q207" s="555">
        <v>0</v>
      </c>
      <c r="R207" s="556">
        <v>0</v>
      </c>
      <c r="S207" s="554">
        <v>0</v>
      </c>
      <c r="T207" s="555">
        <v>0</v>
      </c>
      <c r="U207" s="555">
        <v>0</v>
      </c>
      <c r="V207" s="556">
        <v>0</v>
      </c>
      <c r="W207" s="557">
        <f t="shared" si="18"/>
        <v>320</v>
      </c>
      <c r="X207" s="558">
        <f t="shared" si="19"/>
        <v>10</v>
      </c>
      <c r="Y207" s="558">
        <f t="shared" ref="Y207:Z274" si="24">SUM(E207,I207,M207,Q207,U207)</f>
        <v>47</v>
      </c>
      <c r="Z207" s="559">
        <f t="shared" si="24"/>
        <v>377</v>
      </c>
    </row>
    <row r="208" spans="1:26" ht="18" customHeight="1" x14ac:dyDescent="0.25">
      <c r="A208" s="863"/>
      <c r="B208" s="553" t="s">
        <v>215</v>
      </c>
      <c r="C208" s="554">
        <v>60</v>
      </c>
      <c r="D208" s="555">
        <v>0</v>
      </c>
      <c r="E208" s="555">
        <v>5.5</v>
      </c>
      <c r="F208" s="556">
        <v>65.5</v>
      </c>
      <c r="G208" s="554">
        <v>0</v>
      </c>
      <c r="H208" s="555">
        <v>0</v>
      </c>
      <c r="I208" s="555">
        <v>0</v>
      </c>
      <c r="J208" s="556">
        <v>0</v>
      </c>
      <c r="K208" s="554">
        <v>888.22</v>
      </c>
      <c r="L208" s="555">
        <v>46.5</v>
      </c>
      <c r="M208" s="555">
        <v>191.37</v>
      </c>
      <c r="N208" s="556">
        <v>1126.0900000000001</v>
      </c>
      <c r="O208" s="554">
        <v>0</v>
      </c>
      <c r="P208" s="555">
        <v>0</v>
      </c>
      <c r="Q208" s="555">
        <v>0</v>
      </c>
      <c r="R208" s="556">
        <v>0</v>
      </c>
      <c r="S208" s="554">
        <v>0</v>
      </c>
      <c r="T208" s="555">
        <v>0</v>
      </c>
      <c r="U208" s="555">
        <v>0</v>
      </c>
      <c r="V208" s="556">
        <v>0</v>
      </c>
      <c r="W208" s="557">
        <f t="shared" si="18"/>
        <v>948.22</v>
      </c>
      <c r="X208" s="558">
        <f t="shared" si="19"/>
        <v>46.5</v>
      </c>
      <c r="Y208" s="558">
        <f t="shared" si="24"/>
        <v>196.87</v>
      </c>
      <c r="Z208" s="559">
        <f t="shared" si="24"/>
        <v>1191.5900000000001</v>
      </c>
    </row>
    <row r="209" spans="1:26" ht="18" customHeight="1" x14ac:dyDescent="0.25">
      <c r="A209" s="863"/>
      <c r="B209" s="553" t="s">
        <v>217</v>
      </c>
      <c r="C209" s="554">
        <v>9441.52</v>
      </c>
      <c r="D209" s="555">
        <v>120</v>
      </c>
      <c r="E209" s="555">
        <v>860.25</v>
      </c>
      <c r="F209" s="556">
        <v>10421.77</v>
      </c>
      <c r="G209" s="554">
        <v>0</v>
      </c>
      <c r="H209" s="555">
        <v>0</v>
      </c>
      <c r="I209" s="555">
        <v>0</v>
      </c>
      <c r="J209" s="556">
        <v>0</v>
      </c>
      <c r="K209" s="554">
        <v>41255</v>
      </c>
      <c r="L209" s="555">
        <v>7010</v>
      </c>
      <c r="M209" s="555">
        <v>19477</v>
      </c>
      <c r="N209" s="556">
        <v>67742</v>
      </c>
      <c r="O209" s="554">
        <v>190</v>
      </c>
      <c r="P209" s="555">
        <v>0</v>
      </c>
      <c r="Q209" s="555">
        <v>3300</v>
      </c>
      <c r="R209" s="556">
        <v>3490</v>
      </c>
      <c r="S209" s="554">
        <v>10433</v>
      </c>
      <c r="T209" s="555">
        <v>25</v>
      </c>
      <c r="U209" s="555">
        <v>4990</v>
      </c>
      <c r="V209" s="556">
        <v>15448</v>
      </c>
      <c r="W209" s="557">
        <f t="shared" si="18"/>
        <v>61319.520000000004</v>
      </c>
      <c r="X209" s="558">
        <f t="shared" si="19"/>
        <v>7155</v>
      </c>
      <c r="Y209" s="558">
        <f t="shared" si="24"/>
        <v>28627.25</v>
      </c>
      <c r="Z209" s="559">
        <f t="shared" si="24"/>
        <v>97101.77</v>
      </c>
    </row>
    <row r="210" spans="1:26" ht="18" customHeight="1" x14ac:dyDescent="0.25">
      <c r="A210" s="863"/>
      <c r="B210" s="553" t="s">
        <v>218</v>
      </c>
      <c r="C210" s="554">
        <v>84250.48</v>
      </c>
      <c r="D210" s="555">
        <v>5867.33</v>
      </c>
      <c r="E210" s="555">
        <v>11041.650000000001</v>
      </c>
      <c r="F210" s="556">
        <v>101159.45999999999</v>
      </c>
      <c r="G210" s="554">
        <v>3240</v>
      </c>
      <c r="H210" s="555">
        <v>0</v>
      </c>
      <c r="I210" s="555">
        <v>1450</v>
      </c>
      <c r="J210" s="556">
        <v>4690</v>
      </c>
      <c r="K210" s="554">
        <v>51193.8</v>
      </c>
      <c r="L210" s="555">
        <v>3454.05</v>
      </c>
      <c r="M210" s="555">
        <v>13813.01</v>
      </c>
      <c r="N210" s="556">
        <v>68460.86</v>
      </c>
      <c r="O210" s="554">
        <v>897.26</v>
      </c>
      <c r="P210" s="555">
        <v>0</v>
      </c>
      <c r="Q210" s="555">
        <v>9517.64</v>
      </c>
      <c r="R210" s="556">
        <v>10414.9</v>
      </c>
      <c r="S210" s="554">
        <v>69144.09</v>
      </c>
      <c r="T210" s="555">
        <v>735</v>
      </c>
      <c r="U210" s="555">
        <v>14694.75</v>
      </c>
      <c r="V210" s="556">
        <v>84573.84</v>
      </c>
      <c r="W210" s="557">
        <f t="shared" si="18"/>
        <v>208725.63</v>
      </c>
      <c r="X210" s="558">
        <f t="shared" si="19"/>
        <v>10056.380000000001</v>
      </c>
      <c r="Y210" s="558">
        <f t="shared" si="24"/>
        <v>50517.05</v>
      </c>
      <c r="Z210" s="559">
        <f t="shared" si="24"/>
        <v>269299.06</v>
      </c>
    </row>
    <row r="211" spans="1:26" ht="18" customHeight="1" x14ac:dyDescent="0.25">
      <c r="A211" s="863"/>
      <c r="B211" s="553" t="s">
        <v>219</v>
      </c>
      <c r="C211" s="554">
        <v>101.30000000000001</v>
      </c>
      <c r="D211" s="555">
        <v>0</v>
      </c>
      <c r="E211" s="555">
        <v>5</v>
      </c>
      <c r="F211" s="556">
        <v>106.30000000000001</v>
      </c>
      <c r="G211" s="554">
        <v>0</v>
      </c>
      <c r="H211" s="555">
        <v>0</v>
      </c>
      <c r="I211" s="555">
        <v>0</v>
      </c>
      <c r="J211" s="556">
        <v>0</v>
      </c>
      <c r="K211" s="554">
        <v>6254.5</v>
      </c>
      <c r="L211" s="555">
        <v>11.5</v>
      </c>
      <c r="M211" s="555">
        <v>967</v>
      </c>
      <c r="N211" s="556">
        <v>7233</v>
      </c>
      <c r="O211" s="554">
        <v>0</v>
      </c>
      <c r="P211" s="555">
        <v>0</v>
      </c>
      <c r="Q211" s="555">
        <v>0</v>
      </c>
      <c r="R211" s="556">
        <v>0</v>
      </c>
      <c r="S211" s="554">
        <v>0</v>
      </c>
      <c r="T211" s="555">
        <v>0</v>
      </c>
      <c r="U211" s="555">
        <v>0</v>
      </c>
      <c r="V211" s="556">
        <v>0</v>
      </c>
      <c r="W211" s="557">
        <f t="shared" si="18"/>
        <v>6355.8</v>
      </c>
      <c r="X211" s="558">
        <f t="shared" si="19"/>
        <v>11.5</v>
      </c>
      <c r="Y211" s="558">
        <f t="shared" si="24"/>
        <v>972</v>
      </c>
      <c r="Z211" s="559">
        <f t="shared" si="24"/>
        <v>7339.3</v>
      </c>
    </row>
    <row r="212" spans="1:26" ht="18" customHeight="1" x14ac:dyDescent="0.25">
      <c r="A212" s="863"/>
      <c r="B212" s="553" t="s">
        <v>220</v>
      </c>
      <c r="C212" s="554">
        <v>20</v>
      </c>
      <c r="D212" s="555">
        <v>0</v>
      </c>
      <c r="E212" s="555">
        <v>0</v>
      </c>
      <c r="F212" s="556">
        <v>20</v>
      </c>
      <c r="G212" s="554">
        <v>0</v>
      </c>
      <c r="H212" s="555">
        <v>0</v>
      </c>
      <c r="I212" s="555">
        <v>0</v>
      </c>
      <c r="J212" s="556">
        <v>0</v>
      </c>
      <c r="K212" s="554">
        <v>0</v>
      </c>
      <c r="L212" s="555">
        <v>0</v>
      </c>
      <c r="M212" s="555">
        <v>0</v>
      </c>
      <c r="N212" s="556">
        <v>0</v>
      </c>
      <c r="O212" s="554">
        <v>0</v>
      </c>
      <c r="P212" s="555">
        <v>0</v>
      </c>
      <c r="Q212" s="555">
        <v>0</v>
      </c>
      <c r="R212" s="556">
        <v>0</v>
      </c>
      <c r="S212" s="554">
        <v>0</v>
      </c>
      <c r="T212" s="555">
        <v>0</v>
      </c>
      <c r="U212" s="555">
        <v>0</v>
      </c>
      <c r="V212" s="556">
        <v>0</v>
      </c>
      <c r="W212" s="557">
        <f t="shared" si="18"/>
        <v>20</v>
      </c>
      <c r="X212" s="558">
        <f t="shared" si="19"/>
        <v>0</v>
      </c>
      <c r="Y212" s="558">
        <f t="shared" si="24"/>
        <v>0</v>
      </c>
      <c r="Z212" s="559">
        <f t="shared" si="24"/>
        <v>20</v>
      </c>
    </row>
    <row r="213" spans="1:26" ht="18" customHeight="1" x14ac:dyDescent="0.25">
      <c r="A213" s="863"/>
      <c r="B213" s="553" t="s">
        <v>211</v>
      </c>
      <c r="C213" s="554">
        <v>4998</v>
      </c>
      <c r="D213" s="555">
        <v>3361.6</v>
      </c>
      <c r="E213" s="555">
        <v>530</v>
      </c>
      <c r="F213" s="556">
        <v>8889.6</v>
      </c>
      <c r="G213" s="554">
        <v>0</v>
      </c>
      <c r="H213" s="555">
        <v>0</v>
      </c>
      <c r="I213" s="555">
        <v>0</v>
      </c>
      <c r="J213" s="556">
        <v>0</v>
      </c>
      <c r="K213" s="554">
        <v>65122.239999999998</v>
      </c>
      <c r="L213" s="555">
        <v>9239.86</v>
      </c>
      <c r="M213" s="555">
        <v>26142.01</v>
      </c>
      <c r="N213" s="556">
        <v>100504.11</v>
      </c>
      <c r="O213" s="554">
        <v>436.35</v>
      </c>
      <c r="P213" s="555">
        <v>0</v>
      </c>
      <c r="Q213" s="555">
        <v>3580.27</v>
      </c>
      <c r="R213" s="556">
        <v>4016.62</v>
      </c>
      <c r="S213" s="554">
        <v>5710.46</v>
      </c>
      <c r="T213" s="555">
        <v>128.80000000000001</v>
      </c>
      <c r="U213" s="555">
        <v>1299.3500000000001</v>
      </c>
      <c r="V213" s="556">
        <v>7138.6100000000006</v>
      </c>
      <c r="W213" s="557">
        <f t="shared" si="18"/>
        <v>76267.05</v>
      </c>
      <c r="X213" s="558">
        <f t="shared" si="19"/>
        <v>12730.26</v>
      </c>
      <c r="Y213" s="558">
        <f t="shared" si="24"/>
        <v>31551.629999999997</v>
      </c>
      <c r="Z213" s="559">
        <f t="shared" si="24"/>
        <v>120548.94</v>
      </c>
    </row>
    <row r="214" spans="1:26" ht="18" customHeight="1" thickBot="1" x14ac:dyDescent="0.3">
      <c r="A214" s="864"/>
      <c r="B214" s="573" t="s">
        <v>222</v>
      </c>
      <c r="C214" s="560">
        <v>75</v>
      </c>
      <c r="D214" s="561">
        <v>0</v>
      </c>
      <c r="E214" s="561">
        <v>0</v>
      </c>
      <c r="F214" s="562">
        <v>75</v>
      </c>
      <c r="G214" s="560">
        <v>0</v>
      </c>
      <c r="H214" s="561">
        <v>0</v>
      </c>
      <c r="I214" s="561">
        <v>0</v>
      </c>
      <c r="J214" s="562">
        <v>0</v>
      </c>
      <c r="K214" s="560">
        <v>0</v>
      </c>
      <c r="L214" s="561">
        <v>0</v>
      </c>
      <c r="M214" s="561">
        <v>0</v>
      </c>
      <c r="N214" s="562">
        <v>0</v>
      </c>
      <c r="O214" s="560">
        <v>0</v>
      </c>
      <c r="P214" s="561">
        <v>0</v>
      </c>
      <c r="Q214" s="561">
        <v>0</v>
      </c>
      <c r="R214" s="562">
        <v>0</v>
      </c>
      <c r="S214" s="560">
        <v>0</v>
      </c>
      <c r="T214" s="561">
        <v>0</v>
      </c>
      <c r="U214" s="561">
        <v>0</v>
      </c>
      <c r="V214" s="562">
        <v>0</v>
      </c>
      <c r="W214" s="563">
        <f t="shared" ref="W214:W276" si="25">SUM(C214,G214,K214,O214,S214)</f>
        <v>75</v>
      </c>
      <c r="X214" s="564">
        <f t="shared" ref="X214:X284" si="26">SUM(T214,P214,L214,H214,D214)</f>
        <v>0</v>
      </c>
      <c r="Y214" s="564">
        <f t="shared" si="24"/>
        <v>0</v>
      </c>
      <c r="Z214" s="565">
        <f t="shared" si="24"/>
        <v>75</v>
      </c>
    </row>
    <row r="215" spans="1:26" ht="18" customHeight="1" thickBot="1" x14ac:dyDescent="0.3">
      <c r="A215" s="860" t="s">
        <v>399</v>
      </c>
      <c r="B215" s="861"/>
      <c r="C215" s="540">
        <f>SUM(C216:C225)</f>
        <v>41</v>
      </c>
      <c r="D215" s="541">
        <f t="shared" ref="D215:Z215" si="27">SUM(D216:D225)</f>
        <v>0</v>
      </c>
      <c r="E215" s="541">
        <f t="shared" si="27"/>
        <v>45</v>
      </c>
      <c r="F215" s="542">
        <f t="shared" si="27"/>
        <v>86</v>
      </c>
      <c r="G215" s="540">
        <f t="shared" si="27"/>
        <v>7.5</v>
      </c>
      <c r="H215" s="541">
        <f t="shared" si="27"/>
        <v>0</v>
      </c>
      <c r="I215" s="541">
        <f t="shared" si="27"/>
        <v>12.5</v>
      </c>
      <c r="J215" s="542">
        <f t="shared" si="27"/>
        <v>20</v>
      </c>
      <c r="K215" s="540">
        <f t="shared" si="27"/>
        <v>1613.3400000000001</v>
      </c>
      <c r="L215" s="541">
        <f t="shared" si="27"/>
        <v>72.5</v>
      </c>
      <c r="M215" s="541">
        <f t="shared" si="27"/>
        <v>1025.72</v>
      </c>
      <c r="N215" s="542">
        <f t="shared" si="27"/>
        <v>2711.5599999999995</v>
      </c>
      <c r="O215" s="540">
        <f t="shared" si="27"/>
        <v>0</v>
      </c>
      <c r="P215" s="541">
        <f t="shared" si="27"/>
        <v>0</v>
      </c>
      <c r="Q215" s="541">
        <f t="shared" si="27"/>
        <v>0</v>
      </c>
      <c r="R215" s="542">
        <f t="shared" si="27"/>
        <v>0</v>
      </c>
      <c r="S215" s="540">
        <f t="shared" si="27"/>
        <v>35208.639999999999</v>
      </c>
      <c r="T215" s="541">
        <f t="shared" si="27"/>
        <v>4796.55</v>
      </c>
      <c r="U215" s="541">
        <f t="shared" si="27"/>
        <v>93997.340000000011</v>
      </c>
      <c r="V215" s="542">
        <f t="shared" si="27"/>
        <v>134002.53000000003</v>
      </c>
      <c r="W215" s="543">
        <f t="shared" si="27"/>
        <v>36870.479999999996</v>
      </c>
      <c r="X215" s="544">
        <f t="shared" si="27"/>
        <v>4869.05</v>
      </c>
      <c r="Y215" s="544">
        <f t="shared" si="27"/>
        <v>95080.560000000027</v>
      </c>
      <c r="Z215" s="545">
        <f t="shared" si="27"/>
        <v>136820.09000000003</v>
      </c>
    </row>
    <row r="216" spans="1:26" ht="18" customHeight="1" x14ac:dyDescent="0.25">
      <c r="A216" s="869" t="s">
        <v>224</v>
      </c>
      <c r="B216" s="553" t="s">
        <v>225</v>
      </c>
      <c r="C216" s="567">
        <v>0</v>
      </c>
      <c r="D216" s="568">
        <v>0</v>
      </c>
      <c r="E216" s="568">
        <v>0</v>
      </c>
      <c r="F216" s="569">
        <v>0</v>
      </c>
      <c r="G216" s="567">
        <v>0</v>
      </c>
      <c r="H216" s="568">
        <v>0</v>
      </c>
      <c r="I216" s="568">
        <v>0</v>
      </c>
      <c r="J216" s="569">
        <v>0</v>
      </c>
      <c r="K216" s="567">
        <v>38.86</v>
      </c>
      <c r="L216" s="568">
        <v>0</v>
      </c>
      <c r="M216" s="568">
        <v>12.04</v>
      </c>
      <c r="N216" s="569">
        <v>50.9</v>
      </c>
      <c r="O216" s="567">
        <v>0</v>
      </c>
      <c r="P216" s="568">
        <v>0</v>
      </c>
      <c r="Q216" s="568">
        <v>0</v>
      </c>
      <c r="R216" s="569">
        <v>0</v>
      </c>
      <c r="S216" s="567">
        <v>2418.54</v>
      </c>
      <c r="T216" s="568">
        <v>70.75</v>
      </c>
      <c r="U216" s="568">
        <v>1465.86</v>
      </c>
      <c r="V216" s="569">
        <v>3955.1499999999996</v>
      </c>
      <c r="W216" s="570">
        <f t="shared" si="25"/>
        <v>2457.4</v>
      </c>
      <c r="X216" s="571">
        <f t="shared" si="26"/>
        <v>70.75</v>
      </c>
      <c r="Y216" s="571">
        <f t="shared" si="24"/>
        <v>1477.8999999999999</v>
      </c>
      <c r="Z216" s="572">
        <f t="shared" si="24"/>
        <v>4006.0499999999997</v>
      </c>
    </row>
    <row r="217" spans="1:26" ht="18" customHeight="1" x14ac:dyDescent="0.25">
      <c r="A217" s="870"/>
      <c r="B217" s="553" t="s">
        <v>226</v>
      </c>
      <c r="C217" s="554">
        <v>0</v>
      </c>
      <c r="D217" s="555">
        <v>0</v>
      </c>
      <c r="E217" s="555">
        <v>0</v>
      </c>
      <c r="F217" s="556">
        <v>0</v>
      </c>
      <c r="G217" s="554">
        <v>0</v>
      </c>
      <c r="H217" s="555">
        <v>0</v>
      </c>
      <c r="I217" s="555">
        <v>0</v>
      </c>
      <c r="J217" s="556">
        <v>0</v>
      </c>
      <c r="K217" s="554">
        <v>9.5</v>
      </c>
      <c r="L217" s="555">
        <v>0</v>
      </c>
      <c r="M217" s="555">
        <v>51.4</v>
      </c>
      <c r="N217" s="556">
        <v>60.9</v>
      </c>
      <c r="O217" s="554">
        <v>0</v>
      </c>
      <c r="P217" s="555">
        <v>0</v>
      </c>
      <c r="Q217" s="555">
        <v>0</v>
      </c>
      <c r="R217" s="556">
        <v>0</v>
      </c>
      <c r="S217" s="554">
        <v>20.5</v>
      </c>
      <c r="T217" s="555">
        <v>0</v>
      </c>
      <c r="U217" s="555">
        <v>16.600000000000001</v>
      </c>
      <c r="V217" s="556">
        <v>37.1</v>
      </c>
      <c r="W217" s="557">
        <f t="shared" si="25"/>
        <v>30</v>
      </c>
      <c r="X217" s="558">
        <f t="shared" si="26"/>
        <v>0</v>
      </c>
      <c r="Y217" s="558">
        <f t="shared" si="24"/>
        <v>68</v>
      </c>
      <c r="Z217" s="559">
        <f t="shared" si="24"/>
        <v>98</v>
      </c>
    </row>
    <row r="218" spans="1:26" ht="18" customHeight="1" x14ac:dyDescent="0.25">
      <c r="A218" s="870"/>
      <c r="B218" s="553" t="s">
        <v>227</v>
      </c>
      <c r="C218" s="554">
        <v>1</v>
      </c>
      <c r="D218" s="555">
        <v>0</v>
      </c>
      <c r="E218" s="555">
        <v>0</v>
      </c>
      <c r="F218" s="556">
        <v>1</v>
      </c>
      <c r="G218" s="554">
        <v>0</v>
      </c>
      <c r="H218" s="555">
        <v>0</v>
      </c>
      <c r="I218" s="555">
        <v>0</v>
      </c>
      <c r="J218" s="556">
        <v>0</v>
      </c>
      <c r="K218" s="554">
        <v>360.28000000000003</v>
      </c>
      <c r="L218" s="555">
        <v>72.5</v>
      </c>
      <c r="M218" s="555">
        <v>544.21</v>
      </c>
      <c r="N218" s="556">
        <v>976.99</v>
      </c>
      <c r="O218" s="554">
        <v>0</v>
      </c>
      <c r="P218" s="555">
        <v>0</v>
      </c>
      <c r="Q218" s="555">
        <v>0</v>
      </c>
      <c r="R218" s="556">
        <v>0</v>
      </c>
      <c r="S218" s="554">
        <v>2611.5699999999997</v>
      </c>
      <c r="T218" s="555">
        <v>373.8</v>
      </c>
      <c r="U218" s="555">
        <v>31556.440000000002</v>
      </c>
      <c r="V218" s="556">
        <v>34541.810000000005</v>
      </c>
      <c r="W218" s="557">
        <f t="shared" si="25"/>
        <v>2972.85</v>
      </c>
      <c r="X218" s="558">
        <f t="shared" si="26"/>
        <v>446.3</v>
      </c>
      <c r="Y218" s="558">
        <f t="shared" si="24"/>
        <v>32100.65</v>
      </c>
      <c r="Z218" s="559">
        <f t="shared" si="24"/>
        <v>35519.800000000003</v>
      </c>
    </row>
    <row r="219" spans="1:26" ht="18" customHeight="1" x14ac:dyDescent="0.25">
      <c r="A219" s="870"/>
      <c r="B219" s="553" t="s">
        <v>228</v>
      </c>
      <c r="C219" s="554">
        <v>0</v>
      </c>
      <c r="D219" s="555">
        <v>0</v>
      </c>
      <c r="E219" s="555">
        <v>0</v>
      </c>
      <c r="F219" s="556">
        <v>0</v>
      </c>
      <c r="G219" s="554">
        <v>0</v>
      </c>
      <c r="H219" s="555">
        <v>0</v>
      </c>
      <c r="I219" s="555">
        <v>0</v>
      </c>
      <c r="J219" s="556">
        <v>0</v>
      </c>
      <c r="K219" s="554">
        <v>678.05</v>
      </c>
      <c r="L219" s="555">
        <v>0</v>
      </c>
      <c r="M219" s="555">
        <v>61.4</v>
      </c>
      <c r="N219" s="556">
        <v>739.44999999999993</v>
      </c>
      <c r="O219" s="554">
        <v>0</v>
      </c>
      <c r="P219" s="555">
        <v>0</v>
      </c>
      <c r="Q219" s="555">
        <v>0</v>
      </c>
      <c r="R219" s="556">
        <v>0</v>
      </c>
      <c r="S219" s="554">
        <v>10118.119999999999</v>
      </c>
      <c r="T219" s="555">
        <v>1361</v>
      </c>
      <c r="U219" s="555">
        <v>28009.37</v>
      </c>
      <c r="V219" s="556">
        <v>39488.49</v>
      </c>
      <c r="W219" s="557">
        <f t="shared" si="25"/>
        <v>10796.169999999998</v>
      </c>
      <c r="X219" s="558">
        <f t="shared" si="26"/>
        <v>1361</v>
      </c>
      <c r="Y219" s="558">
        <f t="shared" si="24"/>
        <v>28070.77</v>
      </c>
      <c r="Z219" s="559">
        <f t="shared" si="24"/>
        <v>40227.939999999995</v>
      </c>
    </row>
    <row r="220" spans="1:26" ht="18" customHeight="1" x14ac:dyDescent="0.25">
      <c r="A220" s="870"/>
      <c r="B220" s="553" t="s">
        <v>229</v>
      </c>
      <c r="C220" s="554">
        <v>0</v>
      </c>
      <c r="D220" s="555">
        <v>0</v>
      </c>
      <c r="E220" s="555">
        <v>0</v>
      </c>
      <c r="F220" s="556">
        <v>0</v>
      </c>
      <c r="G220" s="554">
        <v>0</v>
      </c>
      <c r="H220" s="555">
        <v>0</v>
      </c>
      <c r="I220" s="555">
        <v>0</v>
      </c>
      <c r="J220" s="556">
        <v>0</v>
      </c>
      <c r="K220" s="554">
        <v>0</v>
      </c>
      <c r="L220" s="555">
        <v>0</v>
      </c>
      <c r="M220" s="555">
        <v>0</v>
      </c>
      <c r="N220" s="556">
        <v>0</v>
      </c>
      <c r="O220" s="554">
        <v>0</v>
      </c>
      <c r="P220" s="555">
        <v>0</v>
      </c>
      <c r="Q220" s="555">
        <v>0</v>
      </c>
      <c r="R220" s="556">
        <v>0</v>
      </c>
      <c r="S220" s="554">
        <v>1.4</v>
      </c>
      <c r="T220" s="555">
        <v>0</v>
      </c>
      <c r="U220" s="555">
        <v>0.8</v>
      </c>
      <c r="V220" s="556">
        <v>2.2000000000000002</v>
      </c>
      <c r="W220" s="557">
        <f t="shared" si="25"/>
        <v>1.4</v>
      </c>
      <c r="X220" s="558">
        <f t="shared" si="26"/>
        <v>0</v>
      </c>
      <c r="Y220" s="558">
        <f t="shared" si="24"/>
        <v>0.8</v>
      </c>
      <c r="Z220" s="559">
        <f t="shared" si="24"/>
        <v>2.2000000000000002</v>
      </c>
    </row>
    <row r="221" spans="1:26" ht="18" customHeight="1" x14ac:dyDescent="0.25">
      <c r="A221" s="870"/>
      <c r="B221" s="553" t="s">
        <v>230</v>
      </c>
      <c r="C221" s="554">
        <v>30</v>
      </c>
      <c r="D221" s="555">
        <v>0</v>
      </c>
      <c r="E221" s="555">
        <v>45</v>
      </c>
      <c r="F221" s="556">
        <v>75</v>
      </c>
      <c r="G221" s="554">
        <v>0</v>
      </c>
      <c r="H221" s="555">
        <v>0</v>
      </c>
      <c r="I221" s="555">
        <v>0</v>
      </c>
      <c r="J221" s="556">
        <v>0</v>
      </c>
      <c r="K221" s="554">
        <v>31</v>
      </c>
      <c r="L221" s="555">
        <v>0</v>
      </c>
      <c r="M221" s="555">
        <v>64.8</v>
      </c>
      <c r="N221" s="556">
        <v>95.8</v>
      </c>
      <c r="O221" s="554">
        <v>0</v>
      </c>
      <c r="P221" s="555">
        <v>0</v>
      </c>
      <c r="Q221" s="555">
        <v>0</v>
      </c>
      <c r="R221" s="556">
        <v>0</v>
      </c>
      <c r="S221" s="554">
        <v>5779.4</v>
      </c>
      <c r="T221" s="555">
        <v>1620</v>
      </c>
      <c r="U221" s="555">
        <v>5225.3</v>
      </c>
      <c r="V221" s="556">
        <v>12624.7</v>
      </c>
      <c r="W221" s="557">
        <f t="shared" si="25"/>
        <v>5840.4</v>
      </c>
      <c r="X221" s="558">
        <f t="shared" si="26"/>
        <v>1620</v>
      </c>
      <c r="Y221" s="558">
        <f t="shared" si="24"/>
        <v>5335.1</v>
      </c>
      <c r="Z221" s="559">
        <f t="shared" si="24"/>
        <v>12795.5</v>
      </c>
    </row>
    <row r="222" spans="1:26" ht="18" customHeight="1" x14ac:dyDescent="0.25">
      <c r="A222" s="870"/>
      <c r="B222" s="553" t="s">
        <v>231</v>
      </c>
      <c r="C222" s="554">
        <v>0</v>
      </c>
      <c r="D222" s="555">
        <v>0</v>
      </c>
      <c r="E222" s="555">
        <v>0</v>
      </c>
      <c r="F222" s="556">
        <v>0</v>
      </c>
      <c r="G222" s="554">
        <v>0</v>
      </c>
      <c r="H222" s="555">
        <v>0</v>
      </c>
      <c r="I222" s="555">
        <v>0</v>
      </c>
      <c r="J222" s="556">
        <v>0</v>
      </c>
      <c r="K222" s="554">
        <v>321.82000000000005</v>
      </c>
      <c r="L222" s="555">
        <v>0</v>
      </c>
      <c r="M222" s="555">
        <v>71.87</v>
      </c>
      <c r="N222" s="556">
        <v>393.69000000000005</v>
      </c>
      <c r="O222" s="554">
        <v>0</v>
      </c>
      <c r="P222" s="555">
        <v>0</v>
      </c>
      <c r="Q222" s="555">
        <v>0</v>
      </c>
      <c r="R222" s="556">
        <v>0</v>
      </c>
      <c r="S222" s="554">
        <v>11435.600000000002</v>
      </c>
      <c r="T222" s="555">
        <v>1327</v>
      </c>
      <c r="U222" s="555">
        <v>23745.87</v>
      </c>
      <c r="V222" s="556">
        <v>36508.47</v>
      </c>
      <c r="W222" s="557">
        <f t="shared" si="25"/>
        <v>11757.420000000002</v>
      </c>
      <c r="X222" s="558">
        <f t="shared" si="26"/>
        <v>1327</v>
      </c>
      <c r="Y222" s="558">
        <f t="shared" si="24"/>
        <v>23817.739999999998</v>
      </c>
      <c r="Z222" s="559">
        <f t="shared" si="24"/>
        <v>36902.160000000003</v>
      </c>
    </row>
    <row r="223" spans="1:26" ht="18" customHeight="1" x14ac:dyDescent="0.25">
      <c r="A223" s="870"/>
      <c r="B223" s="553" t="s">
        <v>232</v>
      </c>
      <c r="C223" s="554">
        <v>0</v>
      </c>
      <c r="D223" s="555">
        <v>0</v>
      </c>
      <c r="E223" s="555">
        <v>0</v>
      </c>
      <c r="F223" s="556">
        <v>0</v>
      </c>
      <c r="G223" s="554">
        <v>0</v>
      </c>
      <c r="H223" s="555">
        <v>0</v>
      </c>
      <c r="I223" s="555">
        <v>0</v>
      </c>
      <c r="J223" s="556">
        <v>0</v>
      </c>
      <c r="K223" s="554">
        <v>39.980000000000004</v>
      </c>
      <c r="L223" s="555">
        <v>0</v>
      </c>
      <c r="M223" s="555">
        <v>46</v>
      </c>
      <c r="N223" s="556">
        <v>85.98</v>
      </c>
      <c r="O223" s="554">
        <v>0</v>
      </c>
      <c r="P223" s="555">
        <v>0</v>
      </c>
      <c r="Q223" s="555">
        <v>0</v>
      </c>
      <c r="R223" s="556">
        <v>0</v>
      </c>
      <c r="S223" s="554">
        <v>421.61</v>
      </c>
      <c r="T223" s="555">
        <v>10</v>
      </c>
      <c r="U223" s="555">
        <v>1248.3</v>
      </c>
      <c r="V223" s="556">
        <v>1679.9099999999999</v>
      </c>
      <c r="W223" s="557">
        <f t="shared" si="25"/>
        <v>461.59000000000003</v>
      </c>
      <c r="X223" s="558">
        <f t="shared" si="26"/>
        <v>10</v>
      </c>
      <c r="Y223" s="558">
        <f t="shared" si="24"/>
        <v>1294.3</v>
      </c>
      <c r="Z223" s="559">
        <f t="shared" si="24"/>
        <v>1765.8899999999999</v>
      </c>
    </row>
    <row r="224" spans="1:26" ht="18" customHeight="1" x14ac:dyDescent="0.25">
      <c r="A224" s="870"/>
      <c r="B224" s="553" t="s">
        <v>224</v>
      </c>
      <c r="C224" s="554">
        <v>10</v>
      </c>
      <c r="D224" s="555">
        <v>0</v>
      </c>
      <c r="E224" s="555">
        <v>0</v>
      </c>
      <c r="F224" s="556">
        <v>10</v>
      </c>
      <c r="G224" s="554">
        <v>7.5</v>
      </c>
      <c r="H224" s="555">
        <v>0</v>
      </c>
      <c r="I224" s="555">
        <v>12.5</v>
      </c>
      <c r="J224" s="556">
        <v>20</v>
      </c>
      <c r="K224" s="554">
        <v>103.85</v>
      </c>
      <c r="L224" s="555">
        <v>0</v>
      </c>
      <c r="M224" s="555">
        <v>69</v>
      </c>
      <c r="N224" s="556">
        <v>172.85</v>
      </c>
      <c r="O224" s="554">
        <v>0</v>
      </c>
      <c r="P224" s="555">
        <v>0</v>
      </c>
      <c r="Q224" s="555">
        <v>0</v>
      </c>
      <c r="R224" s="556">
        <v>0</v>
      </c>
      <c r="S224" s="554">
        <v>2373.3999999999996</v>
      </c>
      <c r="T224" s="555">
        <v>34</v>
      </c>
      <c r="U224" s="555">
        <v>2711.1000000000004</v>
      </c>
      <c r="V224" s="556">
        <v>5118.5</v>
      </c>
      <c r="W224" s="557">
        <f t="shared" si="25"/>
        <v>2494.7499999999995</v>
      </c>
      <c r="X224" s="558">
        <f t="shared" si="26"/>
        <v>34</v>
      </c>
      <c r="Y224" s="558">
        <f t="shared" si="24"/>
        <v>2792.6000000000004</v>
      </c>
      <c r="Z224" s="559">
        <f t="shared" si="24"/>
        <v>5321.35</v>
      </c>
    </row>
    <row r="225" spans="1:26" ht="18" customHeight="1" thickBot="1" x14ac:dyDescent="0.3">
      <c r="A225" s="871"/>
      <c r="B225" s="573" t="s">
        <v>233</v>
      </c>
      <c r="C225" s="560">
        <v>0</v>
      </c>
      <c r="D225" s="561">
        <v>0</v>
      </c>
      <c r="E225" s="561">
        <v>0</v>
      </c>
      <c r="F225" s="562">
        <v>0</v>
      </c>
      <c r="G225" s="560">
        <v>0</v>
      </c>
      <c r="H225" s="561">
        <v>0</v>
      </c>
      <c r="I225" s="561">
        <v>0</v>
      </c>
      <c r="J225" s="562">
        <v>0</v>
      </c>
      <c r="K225" s="560">
        <v>30</v>
      </c>
      <c r="L225" s="561">
        <v>0</v>
      </c>
      <c r="M225" s="561">
        <v>105</v>
      </c>
      <c r="N225" s="562">
        <v>135</v>
      </c>
      <c r="O225" s="560">
        <v>0</v>
      </c>
      <c r="P225" s="561">
        <v>0</v>
      </c>
      <c r="Q225" s="561">
        <v>0</v>
      </c>
      <c r="R225" s="562">
        <v>0</v>
      </c>
      <c r="S225" s="560">
        <v>28.5</v>
      </c>
      <c r="T225" s="561">
        <v>0</v>
      </c>
      <c r="U225" s="561">
        <v>17.7</v>
      </c>
      <c r="V225" s="562">
        <v>46.2</v>
      </c>
      <c r="W225" s="563">
        <f t="shared" si="25"/>
        <v>58.5</v>
      </c>
      <c r="X225" s="564">
        <f t="shared" si="26"/>
        <v>0</v>
      </c>
      <c r="Y225" s="564">
        <f t="shared" si="24"/>
        <v>122.7</v>
      </c>
      <c r="Z225" s="565">
        <f t="shared" si="24"/>
        <v>181.2</v>
      </c>
    </row>
    <row r="226" spans="1:26" ht="18" customHeight="1" thickBot="1" x14ac:dyDescent="0.3">
      <c r="A226" s="860" t="s">
        <v>234</v>
      </c>
      <c r="B226" s="861"/>
      <c r="C226" s="540">
        <f>SUM(C227:C239)</f>
        <v>82930.03</v>
      </c>
      <c r="D226" s="541">
        <f t="shared" ref="D226:Z226" si="28">SUM(D227:D239)</f>
        <v>5661.7</v>
      </c>
      <c r="E226" s="541">
        <f t="shared" si="28"/>
        <v>20797.550000000003</v>
      </c>
      <c r="F226" s="542">
        <f t="shared" si="28"/>
        <v>109389.28000000001</v>
      </c>
      <c r="G226" s="540">
        <f t="shared" si="28"/>
        <v>0</v>
      </c>
      <c r="H226" s="541">
        <f t="shared" si="28"/>
        <v>0</v>
      </c>
      <c r="I226" s="541">
        <f t="shared" si="28"/>
        <v>14.5</v>
      </c>
      <c r="J226" s="542">
        <f t="shared" si="28"/>
        <v>14.5</v>
      </c>
      <c r="K226" s="540">
        <f t="shared" si="28"/>
        <v>7845.6</v>
      </c>
      <c r="L226" s="541">
        <f t="shared" si="28"/>
        <v>206.5</v>
      </c>
      <c r="M226" s="541">
        <f t="shared" si="28"/>
        <v>5164.66</v>
      </c>
      <c r="N226" s="542">
        <f t="shared" si="28"/>
        <v>13216.759999999998</v>
      </c>
      <c r="O226" s="540">
        <f t="shared" si="28"/>
        <v>189507.62</v>
      </c>
      <c r="P226" s="541">
        <f t="shared" si="28"/>
        <v>9289.94</v>
      </c>
      <c r="Q226" s="541">
        <f t="shared" si="28"/>
        <v>79687.37000000001</v>
      </c>
      <c r="R226" s="542">
        <f t="shared" si="28"/>
        <v>278484.92999999993</v>
      </c>
      <c r="S226" s="540">
        <f t="shared" si="28"/>
        <v>142874.91</v>
      </c>
      <c r="T226" s="541">
        <f t="shared" si="28"/>
        <v>3320.6600000000003</v>
      </c>
      <c r="U226" s="541">
        <f t="shared" si="28"/>
        <v>43742.28</v>
      </c>
      <c r="V226" s="542">
        <f t="shared" si="28"/>
        <v>189937.85000000003</v>
      </c>
      <c r="W226" s="543">
        <f t="shared" si="28"/>
        <v>423158.16</v>
      </c>
      <c r="X226" s="544">
        <f t="shared" si="28"/>
        <v>18478.8</v>
      </c>
      <c r="Y226" s="544">
        <f t="shared" si="28"/>
        <v>149406.36000000002</v>
      </c>
      <c r="Z226" s="545">
        <f t="shared" si="28"/>
        <v>591043.32000000007</v>
      </c>
    </row>
    <row r="227" spans="1:26" ht="18" customHeight="1" x14ac:dyDescent="0.25">
      <c r="A227" s="862" t="s">
        <v>235</v>
      </c>
      <c r="B227" s="553" t="s">
        <v>236</v>
      </c>
      <c r="C227" s="567">
        <v>20286.500000000004</v>
      </c>
      <c r="D227" s="568">
        <v>67.7</v>
      </c>
      <c r="E227" s="568">
        <v>5426.72</v>
      </c>
      <c r="F227" s="569">
        <v>25780.920000000006</v>
      </c>
      <c r="G227" s="567">
        <v>0</v>
      </c>
      <c r="H227" s="568">
        <v>0</v>
      </c>
      <c r="I227" s="568">
        <v>0</v>
      </c>
      <c r="J227" s="569">
        <v>0</v>
      </c>
      <c r="K227" s="567">
        <v>1053</v>
      </c>
      <c r="L227" s="568">
        <v>150</v>
      </c>
      <c r="M227" s="568">
        <v>2112</v>
      </c>
      <c r="N227" s="569">
        <v>3315</v>
      </c>
      <c r="O227" s="567">
        <v>99235.47</v>
      </c>
      <c r="P227" s="568">
        <v>7132.81</v>
      </c>
      <c r="Q227" s="568">
        <v>42354.520000000004</v>
      </c>
      <c r="R227" s="569">
        <v>148722.79999999999</v>
      </c>
      <c r="S227" s="567">
        <v>34374.520000000004</v>
      </c>
      <c r="T227" s="568">
        <v>650.46</v>
      </c>
      <c r="U227" s="568">
        <v>13932.439999999999</v>
      </c>
      <c r="V227" s="569">
        <v>48957.42</v>
      </c>
      <c r="W227" s="570">
        <f t="shared" si="25"/>
        <v>154949.49</v>
      </c>
      <c r="X227" s="571">
        <f t="shared" si="26"/>
        <v>8000.97</v>
      </c>
      <c r="Y227" s="571">
        <f t="shared" si="24"/>
        <v>63825.680000000008</v>
      </c>
      <c r="Z227" s="572">
        <f t="shared" si="24"/>
        <v>226776.14</v>
      </c>
    </row>
    <row r="228" spans="1:26" ht="18" customHeight="1" x14ac:dyDescent="0.25">
      <c r="A228" s="863"/>
      <c r="B228" s="553" t="s">
        <v>237</v>
      </c>
      <c r="C228" s="554">
        <v>0</v>
      </c>
      <c r="D228" s="555">
        <v>0</v>
      </c>
      <c r="E228" s="555">
        <v>0</v>
      </c>
      <c r="F228" s="556">
        <v>0</v>
      </c>
      <c r="G228" s="554">
        <v>0</v>
      </c>
      <c r="H228" s="555">
        <v>0</v>
      </c>
      <c r="I228" s="555">
        <v>0</v>
      </c>
      <c r="J228" s="556">
        <v>0</v>
      </c>
      <c r="K228" s="554">
        <v>28.5</v>
      </c>
      <c r="L228" s="555">
        <v>0</v>
      </c>
      <c r="M228" s="555">
        <v>0</v>
      </c>
      <c r="N228" s="556">
        <v>28.5</v>
      </c>
      <c r="O228" s="554">
        <v>0</v>
      </c>
      <c r="P228" s="555">
        <v>0</v>
      </c>
      <c r="Q228" s="555">
        <v>0</v>
      </c>
      <c r="R228" s="556">
        <v>0</v>
      </c>
      <c r="S228" s="554">
        <v>0</v>
      </c>
      <c r="T228" s="555">
        <v>0</v>
      </c>
      <c r="U228" s="555">
        <v>0</v>
      </c>
      <c r="V228" s="556">
        <v>0</v>
      </c>
      <c r="W228" s="557">
        <f t="shared" si="25"/>
        <v>28.5</v>
      </c>
      <c r="X228" s="558">
        <f t="shared" si="26"/>
        <v>0</v>
      </c>
      <c r="Y228" s="558">
        <f t="shared" si="24"/>
        <v>0</v>
      </c>
      <c r="Z228" s="559">
        <f t="shared" si="24"/>
        <v>28.5</v>
      </c>
    </row>
    <row r="229" spans="1:26" ht="18" customHeight="1" x14ac:dyDescent="0.25">
      <c r="A229" s="863"/>
      <c r="B229" s="553" t="s">
        <v>238</v>
      </c>
      <c r="C229" s="554">
        <v>3312.28</v>
      </c>
      <c r="D229" s="555">
        <v>0</v>
      </c>
      <c r="E229" s="555">
        <v>1071.21</v>
      </c>
      <c r="F229" s="556">
        <v>4383.49</v>
      </c>
      <c r="G229" s="554">
        <v>0</v>
      </c>
      <c r="H229" s="555">
        <v>0</v>
      </c>
      <c r="I229" s="555">
        <v>0</v>
      </c>
      <c r="J229" s="556">
        <v>0</v>
      </c>
      <c r="K229" s="554">
        <v>130.80000000000001</v>
      </c>
      <c r="L229" s="555">
        <v>31.5</v>
      </c>
      <c r="M229" s="555">
        <v>47.45</v>
      </c>
      <c r="N229" s="556">
        <v>209.75</v>
      </c>
      <c r="O229" s="554">
        <v>0</v>
      </c>
      <c r="P229" s="555">
        <v>0</v>
      </c>
      <c r="Q229" s="555">
        <v>0</v>
      </c>
      <c r="R229" s="556">
        <v>0</v>
      </c>
      <c r="S229" s="554">
        <v>334.5</v>
      </c>
      <c r="T229" s="555">
        <v>27</v>
      </c>
      <c r="U229" s="555">
        <v>123</v>
      </c>
      <c r="V229" s="556">
        <v>484.5</v>
      </c>
      <c r="W229" s="557">
        <f t="shared" si="25"/>
        <v>3777.5800000000004</v>
      </c>
      <c r="X229" s="558">
        <f t="shared" si="26"/>
        <v>58.5</v>
      </c>
      <c r="Y229" s="558">
        <f t="shared" si="24"/>
        <v>1241.6600000000001</v>
      </c>
      <c r="Z229" s="559">
        <f t="shared" si="24"/>
        <v>5077.74</v>
      </c>
    </row>
    <row r="230" spans="1:26" ht="18" customHeight="1" x14ac:dyDescent="0.25">
      <c r="A230" s="863"/>
      <c r="B230" s="553" t="s">
        <v>239</v>
      </c>
      <c r="C230" s="554">
        <v>2956.46</v>
      </c>
      <c r="D230" s="555">
        <v>44</v>
      </c>
      <c r="E230" s="555">
        <v>355</v>
      </c>
      <c r="F230" s="556">
        <v>3355.46</v>
      </c>
      <c r="G230" s="554">
        <v>0</v>
      </c>
      <c r="H230" s="555">
        <v>0</v>
      </c>
      <c r="I230" s="555">
        <v>0</v>
      </c>
      <c r="J230" s="556">
        <v>0</v>
      </c>
      <c r="K230" s="554">
        <v>12</v>
      </c>
      <c r="L230" s="555">
        <v>0</v>
      </c>
      <c r="M230" s="555">
        <v>0</v>
      </c>
      <c r="N230" s="556">
        <v>12</v>
      </c>
      <c r="O230" s="554">
        <v>9965.18</v>
      </c>
      <c r="P230" s="555">
        <v>0</v>
      </c>
      <c r="Q230" s="555">
        <v>1452.8700000000001</v>
      </c>
      <c r="R230" s="556">
        <v>11418.050000000001</v>
      </c>
      <c r="S230" s="554">
        <v>3115</v>
      </c>
      <c r="T230" s="555">
        <v>148.5</v>
      </c>
      <c r="U230" s="555">
        <v>929.81</v>
      </c>
      <c r="V230" s="556">
        <v>4193.3099999999995</v>
      </c>
      <c r="W230" s="557">
        <f t="shared" si="25"/>
        <v>16048.64</v>
      </c>
      <c r="X230" s="558">
        <f t="shared" si="26"/>
        <v>192.5</v>
      </c>
      <c r="Y230" s="558">
        <f t="shared" si="24"/>
        <v>2737.6800000000003</v>
      </c>
      <c r="Z230" s="559">
        <f t="shared" si="24"/>
        <v>18978.82</v>
      </c>
    </row>
    <row r="231" spans="1:26" ht="18" customHeight="1" x14ac:dyDescent="0.25">
      <c r="A231" s="863"/>
      <c r="B231" s="553" t="s">
        <v>240</v>
      </c>
      <c r="C231" s="554">
        <v>0</v>
      </c>
      <c r="D231" s="555">
        <v>0</v>
      </c>
      <c r="E231" s="555">
        <v>0</v>
      </c>
      <c r="F231" s="556">
        <v>0</v>
      </c>
      <c r="G231" s="554">
        <v>0</v>
      </c>
      <c r="H231" s="555">
        <v>0</v>
      </c>
      <c r="I231" s="555">
        <v>0</v>
      </c>
      <c r="J231" s="556">
        <v>0</v>
      </c>
      <c r="K231" s="554">
        <v>597.29999999999995</v>
      </c>
      <c r="L231" s="555">
        <v>25</v>
      </c>
      <c r="M231" s="555">
        <v>287.60000000000002</v>
      </c>
      <c r="N231" s="556">
        <v>909.9</v>
      </c>
      <c r="O231" s="554">
        <v>0</v>
      </c>
      <c r="P231" s="555">
        <v>0</v>
      </c>
      <c r="Q231" s="555">
        <v>0</v>
      </c>
      <c r="R231" s="556">
        <v>0</v>
      </c>
      <c r="S231" s="554">
        <v>5738.92</v>
      </c>
      <c r="T231" s="555">
        <v>50</v>
      </c>
      <c r="U231" s="555">
        <v>3183.74</v>
      </c>
      <c r="V231" s="556">
        <v>8972.66</v>
      </c>
      <c r="W231" s="557">
        <f t="shared" si="25"/>
        <v>6336.22</v>
      </c>
      <c r="X231" s="558">
        <f t="shared" si="26"/>
        <v>75</v>
      </c>
      <c r="Y231" s="558">
        <f t="shared" si="24"/>
        <v>3471.3399999999997</v>
      </c>
      <c r="Z231" s="559">
        <f t="shared" si="24"/>
        <v>9882.56</v>
      </c>
    </row>
    <row r="232" spans="1:26" ht="18" customHeight="1" x14ac:dyDescent="0.25">
      <c r="A232" s="863"/>
      <c r="B232" s="553" t="s">
        <v>241</v>
      </c>
      <c r="C232" s="554">
        <v>17780.010000000002</v>
      </c>
      <c r="D232" s="555">
        <v>1000</v>
      </c>
      <c r="E232" s="555">
        <v>8570</v>
      </c>
      <c r="F232" s="556">
        <v>27350.010000000002</v>
      </c>
      <c r="G232" s="554">
        <v>0</v>
      </c>
      <c r="H232" s="555">
        <v>0</v>
      </c>
      <c r="I232" s="555">
        <v>0</v>
      </c>
      <c r="J232" s="556">
        <v>0</v>
      </c>
      <c r="K232" s="554">
        <v>0</v>
      </c>
      <c r="L232" s="555">
        <v>0</v>
      </c>
      <c r="M232" s="555">
        <v>5.23</v>
      </c>
      <c r="N232" s="556">
        <v>5.23</v>
      </c>
      <c r="O232" s="554">
        <v>953.35</v>
      </c>
      <c r="P232" s="555">
        <v>1650</v>
      </c>
      <c r="Q232" s="555">
        <v>11277.2</v>
      </c>
      <c r="R232" s="556">
        <v>13880.550000000001</v>
      </c>
      <c r="S232" s="554">
        <v>5991.88</v>
      </c>
      <c r="T232" s="555">
        <v>20</v>
      </c>
      <c r="U232" s="555">
        <v>2643.89</v>
      </c>
      <c r="V232" s="556">
        <v>8655.77</v>
      </c>
      <c r="W232" s="557">
        <f t="shared" si="25"/>
        <v>24725.24</v>
      </c>
      <c r="X232" s="558">
        <f t="shared" si="26"/>
        <v>2670</v>
      </c>
      <c r="Y232" s="558">
        <f t="shared" si="24"/>
        <v>22496.32</v>
      </c>
      <c r="Z232" s="559">
        <f t="shared" si="24"/>
        <v>49891.56</v>
      </c>
    </row>
    <row r="233" spans="1:26" ht="18" customHeight="1" x14ac:dyDescent="0.25">
      <c r="A233" s="863"/>
      <c r="B233" s="553" t="s">
        <v>242</v>
      </c>
      <c r="C233" s="554">
        <v>6633.0199999999986</v>
      </c>
      <c r="D233" s="555">
        <v>59.5</v>
      </c>
      <c r="E233" s="555">
        <v>725.68000000000006</v>
      </c>
      <c r="F233" s="556">
        <v>7418.1999999999989</v>
      </c>
      <c r="G233" s="554">
        <v>0</v>
      </c>
      <c r="H233" s="555">
        <v>0</v>
      </c>
      <c r="I233" s="555">
        <v>14.5</v>
      </c>
      <c r="J233" s="556">
        <v>14.5</v>
      </c>
      <c r="K233" s="554">
        <v>0</v>
      </c>
      <c r="L233" s="555">
        <v>0</v>
      </c>
      <c r="M233" s="555">
        <v>22.5</v>
      </c>
      <c r="N233" s="556">
        <v>22.5</v>
      </c>
      <c r="O233" s="554">
        <v>19583.12</v>
      </c>
      <c r="P233" s="555">
        <v>260.89999999999998</v>
      </c>
      <c r="Q233" s="555">
        <v>5039.13</v>
      </c>
      <c r="R233" s="556">
        <v>24883.15</v>
      </c>
      <c r="S233" s="554">
        <v>18543.3</v>
      </c>
      <c r="T233" s="555">
        <v>735.15</v>
      </c>
      <c r="U233" s="555">
        <v>4208.18</v>
      </c>
      <c r="V233" s="556">
        <v>23486.63</v>
      </c>
      <c r="W233" s="557">
        <f t="shared" si="25"/>
        <v>44759.44</v>
      </c>
      <c r="X233" s="558">
        <f t="shared" si="26"/>
        <v>1055.55</v>
      </c>
      <c r="Y233" s="558">
        <f t="shared" si="24"/>
        <v>10009.990000000002</v>
      </c>
      <c r="Z233" s="559">
        <f t="shared" si="24"/>
        <v>55824.979999999996</v>
      </c>
    </row>
    <row r="234" spans="1:26" ht="18" customHeight="1" x14ac:dyDescent="0.25">
      <c r="A234" s="863"/>
      <c r="B234" s="553" t="s">
        <v>243</v>
      </c>
      <c r="C234" s="554">
        <v>5.5</v>
      </c>
      <c r="D234" s="555">
        <v>0</v>
      </c>
      <c r="E234" s="555">
        <v>0</v>
      </c>
      <c r="F234" s="556">
        <v>5.5</v>
      </c>
      <c r="G234" s="554">
        <v>0</v>
      </c>
      <c r="H234" s="555">
        <v>0</v>
      </c>
      <c r="I234" s="555">
        <v>0</v>
      </c>
      <c r="J234" s="556">
        <v>0</v>
      </c>
      <c r="K234" s="554">
        <v>60</v>
      </c>
      <c r="L234" s="555">
        <v>0</v>
      </c>
      <c r="M234" s="555">
        <v>45</v>
      </c>
      <c r="N234" s="556">
        <v>105</v>
      </c>
      <c r="O234" s="554">
        <v>0</v>
      </c>
      <c r="P234" s="555">
        <v>0</v>
      </c>
      <c r="Q234" s="555">
        <v>0</v>
      </c>
      <c r="R234" s="556">
        <v>0</v>
      </c>
      <c r="S234" s="554">
        <v>2003.34</v>
      </c>
      <c r="T234" s="555">
        <v>0</v>
      </c>
      <c r="U234" s="555">
        <v>376.99</v>
      </c>
      <c r="V234" s="556">
        <v>2380.33</v>
      </c>
      <c r="W234" s="557">
        <f t="shared" si="25"/>
        <v>2068.84</v>
      </c>
      <c r="X234" s="558">
        <f t="shared" si="26"/>
        <v>0</v>
      </c>
      <c r="Y234" s="558">
        <f t="shared" si="24"/>
        <v>421.99</v>
      </c>
      <c r="Z234" s="559">
        <f t="shared" si="24"/>
        <v>2490.83</v>
      </c>
    </row>
    <row r="235" spans="1:26" ht="18" customHeight="1" x14ac:dyDescent="0.25">
      <c r="A235" s="863"/>
      <c r="B235" s="553" t="s">
        <v>244</v>
      </c>
      <c r="C235" s="554">
        <v>12705.86</v>
      </c>
      <c r="D235" s="555">
        <v>1370</v>
      </c>
      <c r="E235" s="555">
        <v>1810.58</v>
      </c>
      <c r="F235" s="556">
        <v>15886.44</v>
      </c>
      <c r="G235" s="554">
        <v>0</v>
      </c>
      <c r="H235" s="555">
        <v>0</v>
      </c>
      <c r="I235" s="555">
        <v>0</v>
      </c>
      <c r="J235" s="556">
        <v>0</v>
      </c>
      <c r="K235" s="554">
        <v>159</v>
      </c>
      <c r="L235" s="555">
        <v>0</v>
      </c>
      <c r="M235" s="555">
        <v>121.88</v>
      </c>
      <c r="N235" s="556">
        <v>280.88</v>
      </c>
      <c r="O235" s="554">
        <v>30873.72</v>
      </c>
      <c r="P235" s="555">
        <v>205.56</v>
      </c>
      <c r="Q235" s="555">
        <v>12050.79</v>
      </c>
      <c r="R235" s="556">
        <v>43130.070000000007</v>
      </c>
      <c r="S235" s="554">
        <v>27652.23</v>
      </c>
      <c r="T235" s="555">
        <v>590.5</v>
      </c>
      <c r="U235" s="555">
        <v>5093.67</v>
      </c>
      <c r="V235" s="556">
        <v>33336.400000000001</v>
      </c>
      <c r="W235" s="557">
        <f t="shared" si="25"/>
        <v>71390.81</v>
      </c>
      <c r="X235" s="558">
        <f t="shared" si="26"/>
        <v>2166.06</v>
      </c>
      <c r="Y235" s="558">
        <f t="shared" si="24"/>
        <v>19076.919999999998</v>
      </c>
      <c r="Z235" s="559">
        <f t="shared" si="24"/>
        <v>92633.790000000008</v>
      </c>
    </row>
    <row r="236" spans="1:26" ht="18" customHeight="1" x14ac:dyDescent="0.25">
      <c r="A236" s="863"/>
      <c r="B236" s="553" t="s">
        <v>245</v>
      </c>
      <c r="C236" s="554">
        <v>12526.200000000003</v>
      </c>
      <c r="D236" s="555">
        <v>0</v>
      </c>
      <c r="E236" s="555">
        <v>383.65</v>
      </c>
      <c r="F236" s="556">
        <v>12909.850000000002</v>
      </c>
      <c r="G236" s="554">
        <v>0</v>
      </c>
      <c r="H236" s="555">
        <v>0</v>
      </c>
      <c r="I236" s="555">
        <v>0</v>
      </c>
      <c r="J236" s="556">
        <v>0</v>
      </c>
      <c r="K236" s="554">
        <v>0</v>
      </c>
      <c r="L236" s="555">
        <v>0</v>
      </c>
      <c r="M236" s="555">
        <v>0</v>
      </c>
      <c r="N236" s="556">
        <v>0</v>
      </c>
      <c r="O236" s="554">
        <v>6960.53</v>
      </c>
      <c r="P236" s="555">
        <v>30.62</v>
      </c>
      <c r="Q236" s="555">
        <v>2981.1000000000004</v>
      </c>
      <c r="R236" s="556">
        <v>9972.25</v>
      </c>
      <c r="S236" s="554">
        <v>12921.66</v>
      </c>
      <c r="T236" s="555">
        <v>461.25</v>
      </c>
      <c r="U236" s="555">
        <v>2193.54</v>
      </c>
      <c r="V236" s="556">
        <v>15576.45</v>
      </c>
      <c r="W236" s="557">
        <f t="shared" si="25"/>
        <v>32408.390000000003</v>
      </c>
      <c r="X236" s="558">
        <f t="shared" si="26"/>
        <v>491.87</v>
      </c>
      <c r="Y236" s="558">
        <f t="shared" si="24"/>
        <v>5558.2900000000009</v>
      </c>
      <c r="Z236" s="559">
        <f t="shared" si="24"/>
        <v>38458.550000000003</v>
      </c>
    </row>
    <row r="237" spans="1:26" ht="18" customHeight="1" x14ac:dyDescent="0.25">
      <c r="A237" s="863"/>
      <c r="B237" s="553" t="s">
        <v>246</v>
      </c>
      <c r="C237" s="554">
        <v>3649</v>
      </c>
      <c r="D237" s="555">
        <v>370</v>
      </c>
      <c r="E237" s="555">
        <v>600</v>
      </c>
      <c r="F237" s="556">
        <v>4619</v>
      </c>
      <c r="G237" s="554">
        <v>0</v>
      </c>
      <c r="H237" s="555">
        <v>0</v>
      </c>
      <c r="I237" s="555">
        <v>0</v>
      </c>
      <c r="J237" s="556">
        <v>0</v>
      </c>
      <c r="K237" s="554">
        <v>5805</v>
      </c>
      <c r="L237" s="555">
        <v>0</v>
      </c>
      <c r="M237" s="555">
        <v>2273</v>
      </c>
      <c r="N237" s="556">
        <v>8078</v>
      </c>
      <c r="O237" s="554">
        <v>0</v>
      </c>
      <c r="P237" s="555">
        <v>0</v>
      </c>
      <c r="Q237" s="555">
        <v>0</v>
      </c>
      <c r="R237" s="556">
        <v>0</v>
      </c>
      <c r="S237" s="554">
        <v>4886</v>
      </c>
      <c r="T237" s="555">
        <v>132</v>
      </c>
      <c r="U237" s="555">
        <v>859</v>
      </c>
      <c r="V237" s="556">
        <v>5877</v>
      </c>
      <c r="W237" s="557">
        <f t="shared" si="25"/>
        <v>14340</v>
      </c>
      <c r="X237" s="558">
        <f t="shared" si="26"/>
        <v>502</v>
      </c>
      <c r="Y237" s="558">
        <f t="shared" si="24"/>
        <v>3732</v>
      </c>
      <c r="Z237" s="559">
        <f t="shared" si="24"/>
        <v>18574</v>
      </c>
    </row>
    <row r="238" spans="1:26" ht="18" customHeight="1" x14ac:dyDescent="0.25">
      <c r="A238" s="863"/>
      <c r="B238" s="553" t="s">
        <v>247</v>
      </c>
      <c r="C238" s="554">
        <v>37.25</v>
      </c>
      <c r="D238" s="555">
        <v>0</v>
      </c>
      <c r="E238" s="555">
        <v>6</v>
      </c>
      <c r="F238" s="556">
        <v>43.25</v>
      </c>
      <c r="G238" s="554">
        <v>0</v>
      </c>
      <c r="H238" s="555">
        <v>0</v>
      </c>
      <c r="I238" s="555">
        <v>0</v>
      </c>
      <c r="J238" s="556">
        <v>0</v>
      </c>
      <c r="K238" s="554">
        <v>0</v>
      </c>
      <c r="L238" s="555">
        <v>0</v>
      </c>
      <c r="M238" s="555">
        <v>0</v>
      </c>
      <c r="N238" s="556">
        <v>0</v>
      </c>
      <c r="O238" s="554">
        <v>0</v>
      </c>
      <c r="P238" s="555">
        <v>0</v>
      </c>
      <c r="Q238" s="555">
        <v>0</v>
      </c>
      <c r="R238" s="556">
        <v>0</v>
      </c>
      <c r="S238" s="554">
        <v>38</v>
      </c>
      <c r="T238" s="555">
        <v>0</v>
      </c>
      <c r="U238" s="555">
        <v>35</v>
      </c>
      <c r="V238" s="556">
        <v>73</v>
      </c>
      <c r="W238" s="557">
        <f t="shared" si="25"/>
        <v>75.25</v>
      </c>
      <c r="X238" s="558">
        <f t="shared" si="26"/>
        <v>0</v>
      </c>
      <c r="Y238" s="558">
        <f t="shared" si="24"/>
        <v>41</v>
      </c>
      <c r="Z238" s="559">
        <f t="shared" si="24"/>
        <v>116.25</v>
      </c>
    </row>
    <row r="239" spans="1:26" ht="18" customHeight="1" thickBot="1" x14ac:dyDescent="0.3">
      <c r="A239" s="864"/>
      <c r="B239" s="573" t="s">
        <v>235</v>
      </c>
      <c r="C239" s="560">
        <v>3037.95</v>
      </c>
      <c r="D239" s="561">
        <v>2750.5</v>
      </c>
      <c r="E239" s="561">
        <v>1848.7099999999998</v>
      </c>
      <c r="F239" s="562">
        <v>7637.16</v>
      </c>
      <c r="G239" s="560">
        <v>0</v>
      </c>
      <c r="H239" s="561">
        <v>0</v>
      </c>
      <c r="I239" s="561">
        <v>0</v>
      </c>
      <c r="J239" s="562">
        <v>0</v>
      </c>
      <c r="K239" s="560">
        <v>0</v>
      </c>
      <c r="L239" s="561">
        <v>0</v>
      </c>
      <c r="M239" s="561">
        <v>250</v>
      </c>
      <c r="N239" s="562">
        <v>250</v>
      </c>
      <c r="O239" s="560">
        <v>21936.25</v>
      </c>
      <c r="P239" s="561">
        <v>10.050000000000001</v>
      </c>
      <c r="Q239" s="561">
        <v>4531.76</v>
      </c>
      <c r="R239" s="562">
        <v>26478.059999999998</v>
      </c>
      <c r="S239" s="560">
        <v>27275.56</v>
      </c>
      <c r="T239" s="561">
        <v>505.8</v>
      </c>
      <c r="U239" s="561">
        <v>10163.02</v>
      </c>
      <c r="V239" s="562">
        <v>37944.380000000005</v>
      </c>
      <c r="W239" s="563">
        <f t="shared" si="25"/>
        <v>52249.760000000002</v>
      </c>
      <c r="X239" s="564">
        <f t="shared" si="26"/>
        <v>3266.35</v>
      </c>
      <c r="Y239" s="564">
        <f t="shared" si="24"/>
        <v>16793.490000000002</v>
      </c>
      <c r="Z239" s="565">
        <f t="shared" si="24"/>
        <v>72309.600000000006</v>
      </c>
    </row>
    <row r="240" spans="1:26" ht="18" customHeight="1" thickBot="1" x14ac:dyDescent="0.3">
      <c r="A240" s="860" t="s">
        <v>248</v>
      </c>
      <c r="B240" s="861"/>
      <c r="C240" s="540">
        <f>SUM(C241:C263)</f>
        <v>58584.380000000005</v>
      </c>
      <c r="D240" s="541">
        <f t="shared" ref="D240:Z240" si="29">SUM(D241:D263)</f>
        <v>34561.53</v>
      </c>
      <c r="E240" s="541">
        <f t="shared" si="29"/>
        <v>20128.099999999995</v>
      </c>
      <c r="F240" s="542">
        <f t="shared" si="29"/>
        <v>113274.01</v>
      </c>
      <c r="G240" s="540">
        <f t="shared" si="29"/>
        <v>0</v>
      </c>
      <c r="H240" s="541">
        <f t="shared" si="29"/>
        <v>2500</v>
      </c>
      <c r="I240" s="541">
        <f t="shared" si="29"/>
        <v>32.75</v>
      </c>
      <c r="J240" s="542">
        <f t="shared" si="29"/>
        <v>2532.75</v>
      </c>
      <c r="K240" s="540">
        <f t="shared" si="29"/>
        <v>22735.66</v>
      </c>
      <c r="L240" s="541">
        <f t="shared" si="29"/>
        <v>2250</v>
      </c>
      <c r="M240" s="541">
        <f t="shared" si="29"/>
        <v>9531.5299999999988</v>
      </c>
      <c r="N240" s="542">
        <f t="shared" si="29"/>
        <v>34517.19</v>
      </c>
      <c r="O240" s="540">
        <f t="shared" si="29"/>
        <v>285260.21000000002</v>
      </c>
      <c r="P240" s="541">
        <f t="shared" si="29"/>
        <v>22549.930000000004</v>
      </c>
      <c r="Q240" s="541">
        <f t="shared" si="29"/>
        <v>53210.62999999999</v>
      </c>
      <c r="R240" s="542">
        <f t="shared" si="29"/>
        <v>361020.77</v>
      </c>
      <c r="S240" s="540">
        <f t="shared" si="29"/>
        <v>296020.58</v>
      </c>
      <c r="T240" s="541">
        <f t="shared" si="29"/>
        <v>10851.72</v>
      </c>
      <c r="U240" s="541">
        <f t="shared" si="29"/>
        <v>59994.35</v>
      </c>
      <c r="V240" s="542">
        <f t="shared" si="29"/>
        <v>366866.65</v>
      </c>
      <c r="W240" s="543">
        <f t="shared" si="29"/>
        <v>662600.83000000007</v>
      </c>
      <c r="X240" s="544">
        <f t="shared" si="29"/>
        <v>72713.179999999993</v>
      </c>
      <c r="Y240" s="544">
        <f t="shared" si="29"/>
        <v>142897.35999999999</v>
      </c>
      <c r="Z240" s="545">
        <f t="shared" si="29"/>
        <v>878211.37000000023</v>
      </c>
    </row>
    <row r="241" spans="1:26" ht="18" customHeight="1" x14ac:dyDescent="0.25">
      <c r="A241" s="862" t="s">
        <v>249</v>
      </c>
      <c r="B241" s="553" t="s">
        <v>250</v>
      </c>
      <c r="C241" s="567">
        <v>3411.9299999999994</v>
      </c>
      <c r="D241" s="568">
        <v>1726.87</v>
      </c>
      <c r="E241" s="568">
        <v>3095.5600000000004</v>
      </c>
      <c r="F241" s="569">
        <v>8234.36</v>
      </c>
      <c r="G241" s="567">
        <v>0</v>
      </c>
      <c r="H241" s="568">
        <v>0</v>
      </c>
      <c r="I241" s="568">
        <v>0</v>
      </c>
      <c r="J241" s="569">
        <v>0</v>
      </c>
      <c r="K241" s="567">
        <v>0</v>
      </c>
      <c r="L241" s="568">
        <v>0</v>
      </c>
      <c r="M241" s="568">
        <v>16.399999999999999</v>
      </c>
      <c r="N241" s="569">
        <v>16.399999999999999</v>
      </c>
      <c r="O241" s="567">
        <v>6879.369999999999</v>
      </c>
      <c r="P241" s="568">
        <v>31.98</v>
      </c>
      <c r="Q241" s="568">
        <v>1087.1100000000001</v>
      </c>
      <c r="R241" s="569">
        <v>7998.4599999999991</v>
      </c>
      <c r="S241" s="567">
        <v>5276.69</v>
      </c>
      <c r="T241" s="568">
        <v>375</v>
      </c>
      <c r="U241" s="568">
        <v>2180.9500000000003</v>
      </c>
      <c r="V241" s="569">
        <v>7832.6399999999994</v>
      </c>
      <c r="W241" s="570">
        <f t="shared" si="25"/>
        <v>15567.989999999998</v>
      </c>
      <c r="X241" s="571">
        <f t="shared" si="26"/>
        <v>2133.85</v>
      </c>
      <c r="Y241" s="571">
        <f t="shared" si="24"/>
        <v>6380.02</v>
      </c>
      <c r="Z241" s="572">
        <f t="shared" si="24"/>
        <v>24081.86</v>
      </c>
    </row>
    <row r="242" spans="1:26" ht="18" customHeight="1" x14ac:dyDescent="0.25">
      <c r="A242" s="863"/>
      <c r="B242" s="553" t="s">
        <v>251</v>
      </c>
      <c r="C242" s="554">
        <v>2405</v>
      </c>
      <c r="D242" s="555">
        <v>0</v>
      </c>
      <c r="E242" s="555">
        <v>465.5</v>
      </c>
      <c r="F242" s="556">
        <v>2870.5</v>
      </c>
      <c r="G242" s="554">
        <v>0</v>
      </c>
      <c r="H242" s="555">
        <v>0</v>
      </c>
      <c r="I242" s="555">
        <v>0</v>
      </c>
      <c r="J242" s="556">
        <v>0</v>
      </c>
      <c r="K242" s="554">
        <v>873</v>
      </c>
      <c r="L242" s="555">
        <v>0</v>
      </c>
      <c r="M242" s="555">
        <v>118.3</v>
      </c>
      <c r="N242" s="556">
        <v>991.3</v>
      </c>
      <c r="O242" s="554">
        <v>0</v>
      </c>
      <c r="P242" s="555">
        <v>0</v>
      </c>
      <c r="Q242" s="555">
        <v>0</v>
      </c>
      <c r="R242" s="556">
        <v>0</v>
      </c>
      <c r="S242" s="554">
        <v>6443.24</v>
      </c>
      <c r="T242" s="555">
        <v>748</v>
      </c>
      <c r="U242" s="555">
        <v>4169.3999999999996</v>
      </c>
      <c r="V242" s="556">
        <v>11360.64</v>
      </c>
      <c r="W242" s="557">
        <f t="shared" si="25"/>
        <v>9721.24</v>
      </c>
      <c r="X242" s="558">
        <f t="shared" si="26"/>
        <v>748</v>
      </c>
      <c r="Y242" s="558">
        <f t="shared" si="24"/>
        <v>4753.2</v>
      </c>
      <c r="Z242" s="559">
        <f t="shared" si="24"/>
        <v>15222.439999999999</v>
      </c>
    </row>
    <row r="243" spans="1:26" ht="18" customHeight="1" x14ac:dyDescent="0.25">
      <c r="A243" s="863"/>
      <c r="B243" s="553" t="s">
        <v>252</v>
      </c>
      <c r="C243" s="554">
        <v>5</v>
      </c>
      <c r="D243" s="555">
        <v>0</v>
      </c>
      <c r="E243" s="555">
        <v>0</v>
      </c>
      <c r="F243" s="556">
        <v>5</v>
      </c>
      <c r="G243" s="554">
        <v>0</v>
      </c>
      <c r="H243" s="555">
        <v>0</v>
      </c>
      <c r="I243" s="555">
        <v>0</v>
      </c>
      <c r="J243" s="556">
        <v>0</v>
      </c>
      <c r="K243" s="554">
        <v>0</v>
      </c>
      <c r="L243" s="555">
        <v>0</v>
      </c>
      <c r="M243" s="555">
        <v>0</v>
      </c>
      <c r="N243" s="556">
        <v>0</v>
      </c>
      <c r="O243" s="554">
        <v>0</v>
      </c>
      <c r="P243" s="555">
        <v>0</v>
      </c>
      <c r="Q243" s="555">
        <v>0</v>
      </c>
      <c r="R243" s="556">
        <v>0</v>
      </c>
      <c r="S243" s="554">
        <v>0</v>
      </c>
      <c r="T243" s="555">
        <v>0</v>
      </c>
      <c r="U243" s="555">
        <v>0</v>
      </c>
      <c r="V243" s="556">
        <v>0</v>
      </c>
      <c r="W243" s="557">
        <f t="shared" si="25"/>
        <v>5</v>
      </c>
      <c r="X243" s="558">
        <f t="shared" si="26"/>
        <v>0</v>
      </c>
      <c r="Y243" s="558">
        <f t="shared" si="24"/>
        <v>0</v>
      </c>
      <c r="Z243" s="559">
        <f t="shared" si="24"/>
        <v>5</v>
      </c>
    </row>
    <row r="244" spans="1:26" ht="18" customHeight="1" x14ac:dyDescent="0.25">
      <c r="A244" s="863"/>
      <c r="B244" s="553" t="s">
        <v>253</v>
      </c>
      <c r="C244" s="554">
        <v>15</v>
      </c>
      <c r="D244" s="555">
        <v>0</v>
      </c>
      <c r="E244" s="555">
        <v>5</v>
      </c>
      <c r="F244" s="556">
        <v>20</v>
      </c>
      <c r="G244" s="554">
        <v>0</v>
      </c>
      <c r="H244" s="555">
        <v>0</v>
      </c>
      <c r="I244" s="555">
        <v>0</v>
      </c>
      <c r="J244" s="556">
        <v>0</v>
      </c>
      <c r="K244" s="554">
        <v>255.60000000000002</v>
      </c>
      <c r="L244" s="555">
        <v>0</v>
      </c>
      <c r="M244" s="555">
        <v>139.9</v>
      </c>
      <c r="N244" s="556">
        <v>395.5</v>
      </c>
      <c r="O244" s="554">
        <v>0</v>
      </c>
      <c r="P244" s="555">
        <v>0</v>
      </c>
      <c r="Q244" s="555">
        <v>0</v>
      </c>
      <c r="R244" s="556">
        <v>0</v>
      </c>
      <c r="S244" s="554">
        <v>786.84999999999991</v>
      </c>
      <c r="T244" s="555">
        <v>85</v>
      </c>
      <c r="U244" s="555">
        <v>1692.6</v>
      </c>
      <c r="V244" s="556">
        <v>2564.4499999999998</v>
      </c>
      <c r="W244" s="557">
        <f t="shared" si="25"/>
        <v>1057.4499999999998</v>
      </c>
      <c r="X244" s="558">
        <f t="shared" si="26"/>
        <v>85</v>
      </c>
      <c r="Y244" s="558">
        <f t="shared" si="24"/>
        <v>1837.5</v>
      </c>
      <c r="Z244" s="559">
        <f t="shared" si="24"/>
        <v>2979.95</v>
      </c>
    </row>
    <row r="245" spans="1:26" ht="18" customHeight="1" x14ac:dyDescent="0.25">
      <c r="A245" s="863"/>
      <c r="B245" s="553" t="s">
        <v>254</v>
      </c>
      <c r="C245" s="554">
        <v>14053.549999999997</v>
      </c>
      <c r="D245" s="555">
        <v>450.40999999999997</v>
      </c>
      <c r="E245" s="555">
        <v>4326.7699999999995</v>
      </c>
      <c r="F245" s="556">
        <v>18830.729999999996</v>
      </c>
      <c r="G245" s="554">
        <v>0</v>
      </c>
      <c r="H245" s="555">
        <v>0</v>
      </c>
      <c r="I245" s="555">
        <v>0</v>
      </c>
      <c r="J245" s="556">
        <v>0</v>
      </c>
      <c r="K245" s="554">
        <v>2.4</v>
      </c>
      <c r="L245" s="555">
        <v>0</v>
      </c>
      <c r="M245" s="555">
        <v>0</v>
      </c>
      <c r="N245" s="556">
        <v>2.4</v>
      </c>
      <c r="O245" s="554">
        <v>67038.02</v>
      </c>
      <c r="P245" s="555">
        <v>1284.26</v>
      </c>
      <c r="Q245" s="555">
        <v>16130.849999999999</v>
      </c>
      <c r="R245" s="556">
        <v>84453.13</v>
      </c>
      <c r="S245" s="554">
        <v>36664.69</v>
      </c>
      <c r="T245" s="555">
        <v>2073.59</v>
      </c>
      <c r="U245" s="555">
        <v>8788.0400000000009</v>
      </c>
      <c r="V245" s="556">
        <v>47526.32</v>
      </c>
      <c r="W245" s="557">
        <f t="shared" si="25"/>
        <v>117758.66</v>
      </c>
      <c r="X245" s="558">
        <f t="shared" si="26"/>
        <v>3808.26</v>
      </c>
      <c r="Y245" s="558">
        <f t="shared" si="24"/>
        <v>29245.66</v>
      </c>
      <c r="Z245" s="559">
        <f t="shared" si="24"/>
        <v>150812.58000000002</v>
      </c>
    </row>
    <row r="246" spans="1:26" ht="18" customHeight="1" x14ac:dyDescent="0.25">
      <c r="A246" s="863"/>
      <c r="B246" s="553" t="s">
        <v>255</v>
      </c>
      <c r="C246" s="554">
        <v>1489.15</v>
      </c>
      <c r="D246" s="555">
        <v>7035.5</v>
      </c>
      <c r="E246" s="555">
        <v>454.2</v>
      </c>
      <c r="F246" s="556">
        <v>8978.85</v>
      </c>
      <c r="G246" s="554">
        <v>0</v>
      </c>
      <c r="H246" s="555">
        <v>2500</v>
      </c>
      <c r="I246" s="555">
        <v>0</v>
      </c>
      <c r="J246" s="556">
        <v>2500</v>
      </c>
      <c r="K246" s="554">
        <v>1126</v>
      </c>
      <c r="L246" s="555">
        <v>1650</v>
      </c>
      <c r="M246" s="555">
        <v>0</v>
      </c>
      <c r="N246" s="556">
        <v>2776</v>
      </c>
      <c r="O246" s="554">
        <v>0</v>
      </c>
      <c r="P246" s="555">
        <v>0</v>
      </c>
      <c r="Q246" s="555">
        <v>0</v>
      </c>
      <c r="R246" s="556">
        <v>0</v>
      </c>
      <c r="S246" s="554">
        <v>29254.499999999996</v>
      </c>
      <c r="T246" s="555">
        <v>222</v>
      </c>
      <c r="U246" s="555">
        <v>5450.7400000000007</v>
      </c>
      <c r="V246" s="556">
        <v>34927.24</v>
      </c>
      <c r="W246" s="557">
        <f t="shared" si="25"/>
        <v>31869.649999999998</v>
      </c>
      <c r="X246" s="558">
        <f t="shared" si="26"/>
        <v>11407.5</v>
      </c>
      <c r="Y246" s="558">
        <f t="shared" si="24"/>
        <v>5904.9400000000005</v>
      </c>
      <c r="Z246" s="559">
        <f t="shared" si="24"/>
        <v>49182.09</v>
      </c>
    </row>
    <row r="247" spans="1:26" ht="18" customHeight="1" x14ac:dyDescent="0.25">
      <c r="A247" s="863"/>
      <c r="B247" s="553" t="s">
        <v>256</v>
      </c>
      <c r="C247" s="554">
        <v>5352.45</v>
      </c>
      <c r="D247" s="555">
        <v>8069.44</v>
      </c>
      <c r="E247" s="555">
        <v>8109.6100000000006</v>
      </c>
      <c r="F247" s="556">
        <v>21531.5</v>
      </c>
      <c r="G247" s="554">
        <v>0</v>
      </c>
      <c r="H247" s="555">
        <v>0</v>
      </c>
      <c r="I247" s="555">
        <v>0</v>
      </c>
      <c r="J247" s="556">
        <v>0</v>
      </c>
      <c r="K247" s="554">
        <v>1500</v>
      </c>
      <c r="L247" s="555">
        <v>600</v>
      </c>
      <c r="M247" s="555">
        <v>1100</v>
      </c>
      <c r="N247" s="556">
        <v>3200</v>
      </c>
      <c r="O247" s="554">
        <v>0</v>
      </c>
      <c r="P247" s="555">
        <v>0</v>
      </c>
      <c r="Q247" s="555">
        <v>0</v>
      </c>
      <c r="R247" s="556">
        <v>0</v>
      </c>
      <c r="S247" s="554">
        <v>2337.5</v>
      </c>
      <c r="T247" s="555">
        <v>1450</v>
      </c>
      <c r="U247" s="555">
        <v>5000</v>
      </c>
      <c r="V247" s="556">
        <v>8787.5</v>
      </c>
      <c r="W247" s="557">
        <f t="shared" si="25"/>
        <v>9189.9500000000007</v>
      </c>
      <c r="X247" s="558">
        <f t="shared" si="26"/>
        <v>10119.439999999999</v>
      </c>
      <c r="Y247" s="558">
        <f t="shared" si="24"/>
        <v>14209.61</v>
      </c>
      <c r="Z247" s="559">
        <f t="shared" si="24"/>
        <v>33519</v>
      </c>
    </row>
    <row r="248" spans="1:26" ht="18" customHeight="1" x14ac:dyDescent="0.25">
      <c r="A248" s="863"/>
      <c r="B248" s="553" t="s">
        <v>257</v>
      </c>
      <c r="C248" s="554">
        <v>19.68</v>
      </c>
      <c r="D248" s="555">
        <v>0</v>
      </c>
      <c r="E248" s="555">
        <v>8.9499999999999993</v>
      </c>
      <c r="F248" s="556">
        <v>28.63</v>
      </c>
      <c r="G248" s="554">
        <v>0</v>
      </c>
      <c r="H248" s="555">
        <v>0</v>
      </c>
      <c r="I248" s="555">
        <v>0</v>
      </c>
      <c r="J248" s="556">
        <v>0</v>
      </c>
      <c r="K248" s="554">
        <v>0</v>
      </c>
      <c r="L248" s="555">
        <v>0</v>
      </c>
      <c r="M248" s="555">
        <v>0</v>
      </c>
      <c r="N248" s="556">
        <v>0</v>
      </c>
      <c r="O248" s="554">
        <v>0</v>
      </c>
      <c r="P248" s="555">
        <v>0</v>
      </c>
      <c r="Q248" s="555">
        <v>0</v>
      </c>
      <c r="R248" s="556">
        <v>0</v>
      </c>
      <c r="S248" s="554">
        <v>870</v>
      </c>
      <c r="T248" s="555">
        <v>105</v>
      </c>
      <c r="U248" s="555">
        <v>228.5</v>
      </c>
      <c r="V248" s="556">
        <v>1203.5</v>
      </c>
      <c r="W248" s="557">
        <f t="shared" si="25"/>
        <v>889.68</v>
      </c>
      <c r="X248" s="558">
        <f t="shared" si="26"/>
        <v>105</v>
      </c>
      <c r="Y248" s="558">
        <f t="shared" si="24"/>
        <v>237.45</v>
      </c>
      <c r="Z248" s="559">
        <f t="shared" si="24"/>
        <v>1232.1300000000001</v>
      </c>
    </row>
    <row r="249" spans="1:26" ht="18" customHeight="1" x14ac:dyDescent="0.25">
      <c r="A249" s="863"/>
      <c r="B249" s="553" t="s">
        <v>258</v>
      </c>
      <c r="C249" s="554">
        <v>3177.8</v>
      </c>
      <c r="D249" s="555">
        <v>285</v>
      </c>
      <c r="E249" s="555">
        <v>296.3</v>
      </c>
      <c r="F249" s="556">
        <v>3759.1000000000004</v>
      </c>
      <c r="G249" s="554">
        <v>0</v>
      </c>
      <c r="H249" s="555">
        <v>0</v>
      </c>
      <c r="I249" s="555">
        <v>0</v>
      </c>
      <c r="J249" s="556">
        <v>0</v>
      </c>
      <c r="K249" s="554">
        <v>0</v>
      </c>
      <c r="L249" s="555">
        <v>0</v>
      </c>
      <c r="M249" s="555">
        <v>0</v>
      </c>
      <c r="N249" s="556">
        <v>0</v>
      </c>
      <c r="O249" s="554">
        <v>0</v>
      </c>
      <c r="P249" s="555">
        <v>0</v>
      </c>
      <c r="Q249" s="555">
        <v>0</v>
      </c>
      <c r="R249" s="556">
        <v>0</v>
      </c>
      <c r="S249" s="554">
        <v>21185.300000000003</v>
      </c>
      <c r="T249" s="555">
        <v>248.73</v>
      </c>
      <c r="U249" s="555">
        <v>2598.13</v>
      </c>
      <c r="V249" s="556">
        <v>24032.160000000003</v>
      </c>
      <c r="W249" s="557">
        <f t="shared" si="25"/>
        <v>24363.100000000002</v>
      </c>
      <c r="X249" s="558">
        <f t="shared" si="26"/>
        <v>533.73</v>
      </c>
      <c r="Y249" s="558">
        <f t="shared" si="24"/>
        <v>2894.4300000000003</v>
      </c>
      <c r="Z249" s="559">
        <f t="shared" si="24"/>
        <v>27791.260000000002</v>
      </c>
    </row>
    <row r="250" spans="1:26" ht="18" customHeight="1" x14ac:dyDescent="0.25">
      <c r="A250" s="863"/>
      <c r="B250" s="553" t="s">
        <v>259</v>
      </c>
      <c r="C250" s="554">
        <v>107.5</v>
      </c>
      <c r="D250" s="555">
        <v>0</v>
      </c>
      <c r="E250" s="555">
        <v>87</v>
      </c>
      <c r="F250" s="556">
        <v>194.5</v>
      </c>
      <c r="G250" s="554">
        <v>0</v>
      </c>
      <c r="H250" s="555">
        <v>0</v>
      </c>
      <c r="I250" s="555">
        <v>0</v>
      </c>
      <c r="J250" s="556">
        <v>0</v>
      </c>
      <c r="K250" s="554">
        <v>0</v>
      </c>
      <c r="L250" s="555">
        <v>0</v>
      </c>
      <c r="M250" s="555">
        <v>0</v>
      </c>
      <c r="N250" s="556">
        <v>0</v>
      </c>
      <c r="O250" s="554">
        <v>0</v>
      </c>
      <c r="P250" s="555">
        <v>0</v>
      </c>
      <c r="Q250" s="555">
        <v>0</v>
      </c>
      <c r="R250" s="556">
        <v>0</v>
      </c>
      <c r="S250" s="554">
        <v>0</v>
      </c>
      <c r="T250" s="555">
        <v>0</v>
      </c>
      <c r="U250" s="555">
        <v>0</v>
      </c>
      <c r="V250" s="556">
        <v>0</v>
      </c>
      <c r="W250" s="557">
        <f t="shared" si="25"/>
        <v>107.5</v>
      </c>
      <c r="X250" s="558">
        <f t="shared" si="26"/>
        <v>0</v>
      </c>
      <c r="Y250" s="558">
        <f t="shared" si="24"/>
        <v>87</v>
      </c>
      <c r="Z250" s="559">
        <f t="shared" si="24"/>
        <v>194.5</v>
      </c>
    </row>
    <row r="251" spans="1:26" ht="18" customHeight="1" x14ac:dyDescent="0.25">
      <c r="A251" s="863"/>
      <c r="B251" s="553" t="s">
        <v>260</v>
      </c>
      <c r="C251" s="554">
        <v>4145.25</v>
      </c>
      <c r="D251" s="555">
        <v>3.5</v>
      </c>
      <c r="E251" s="555">
        <v>168</v>
      </c>
      <c r="F251" s="556">
        <v>4316.75</v>
      </c>
      <c r="G251" s="554">
        <v>0</v>
      </c>
      <c r="H251" s="555">
        <v>0</v>
      </c>
      <c r="I251" s="555">
        <v>32.75</v>
      </c>
      <c r="J251" s="556">
        <v>32.75</v>
      </c>
      <c r="K251" s="554">
        <v>2961</v>
      </c>
      <c r="L251" s="555">
        <v>0</v>
      </c>
      <c r="M251" s="555">
        <v>1040</v>
      </c>
      <c r="N251" s="556">
        <v>4001</v>
      </c>
      <c r="O251" s="554">
        <v>0</v>
      </c>
      <c r="P251" s="555">
        <v>0</v>
      </c>
      <c r="Q251" s="555">
        <v>0</v>
      </c>
      <c r="R251" s="556">
        <v>0</v>
      </c>
      <c r="S251" s="554">
        <v>34223.5</v>
      </c>
      <c r="T251" s="555">
        <v>705.5</v>
      </c>
      <c r="U251" s="555">
        <v>3282.75</v>
      </c>
      <c r="V251" s="556">
        <v>38211.75</v>
      </c>
      <c r="W251" s="557">
        <f t="shared" si="25"/>
        <v>41329.75</v>
      </c>
      <c r="X251" s="558">
        <f t="shared" si="26"/>
        <v>709</v>
      </c>
      <c r="Y251" s="558">
        <f t="shared" si="24"/>
        <v>4523.5</v>
      </c>
      <c r="Z251" s="559">
        <f t="shared" si="24"/>
        <v>46562.25</v>
      </c>
    </row>
    <row r="252" spans="1:26" ht="18" customHeight="1" x14ac:dyDescent="0.25">
      <c r="A252" s="863"/>
      <c r="B252" s="553" t="s">
        <v>261</v>
      </c>
      <c r="C252" s="554">
        <v>0</v>
      </c>
      <c r="D252" s="555">
        <v>0</v>
      </c>
      <c r="E252" s="555">
        <v>0</v>
      </c>
      <c r="F252" s="556">
        <v>0</v>
      </c>
      <c r="G252" s="554">
        <v>0</v>
      </c>
      <c r="H252" s="555">
        <v>0</v>
      </c>
      <c r="I252" s="555">
        <v>0</v>
      </c>
      <c r="J252" s="556">
        <v>0</v>
      </c>
      <c r="K252" s="554">
        <v>0</v>
      </c>
      <c r="L252" s="555">
        <v>0</v>
      </c>
      <c r="M252" s="555">
        <v>0</v>
      </c>
      <c r="N252" s="556">
        <v>0</v>
      </c>
      <c r="O252" s="554">
        <v>0</v>
      </c>
      <c r="P252" s="555">
        <v>0</v>
      </c>
      <c r="Q252" s="555">
        <v>0</v>
      </c>
      <c r="R252" s="556">
        <v>0</v>
      </c>
      <c r="S252" s="554">
        <v>0</v>
      </c>
      <c r="T252" s="555">
        <v>0</v>
      </c>
      <c r="U252" s="555">
        <v>50</v>
      </c>
      <c r="V252" s="556">
        <v>50</v>
      </c>
      <c r="W252" s="557">
        <f t="shared" si="25"/>
        <v>0</v>
      </c>
      <c r="X252" s="558">
        <f t="shared" si="26"/>
        <v>0</v>
      </c>
      <c r="Y252" s="558">
        <f t="shared" si="24"/>
        <v>50</v>
      </c>
      <c r="Z252" s="559">
        <f t="shared" si="24"/>
        <v>50</v>
      </c>
    </row>
    <row r="253" spans="1:26" ht="18" customHeight="1" x14ac:dyDescent="0.25">
      <c r="A253" s="863"/>
      <c r="B253" s="553" t="s">
        <v>262</v>
      </c>
      <c r="C253" s="554">
        <v>457.84999999999997</v>
      </c>
      <c r="D253" s="555">
        <v>0</v>
      </c>
      <c r="E253" s="555">
        <v>33</v>
      </c>
      <c r="F253" s="556">
        <v>490.84999999999997</v>
      </c>
      <c r="G253" s="554">
        <v>0</v>
      </c>
      <c r="H253" s="555">
        <v>0</v>
      </c>
      <c r="I253" s="555">
        <v>0</v>
      </c>
      <c r="J253" s="556">
        <v>0</v>
      </c>
      <c r="K253" s="554">
        <v>332.59000000000009</v>
      </c>
      <c r="L253" s="555">
        <v>0</v>
      </c>
      <c r="M253" s="555">
        <v>48.93</v>
      </c>
      <c r="N253" s="556">
        <v>381.5200000000001</v>
      </c>
      <c r="O253" s="554">
        <v>0</v>
      </c>
      <c r="P253" s="555">
        <v>0</v>
      </c>
      <c r="Q253" s="555">
        <v>0</v>
      </c>
      <c r="R253" s="556">
        <v>0</v>
      </c>
      <c r="S253" s="554">
        <v>1999.4000000000008</v>
      </c>
      <c r="T253" s="555">
        <v>45</v>
      </c>
      <c r="U253" s="555">
        <v>1578.2899999999997</v>
      </c>
      <c r="V253" s="556">
        <v>3622.6900000000005</v>
      </c>
      <c r="W253" s="557">
        <f t="shared" si="25"/>
        <v>2789.8400000000011</v>
      </c>
      <c r="X253" s="558">
        <f t="shared" si="26"/>
        <v>45</v>
      </c>
      <c r="Y253" s="558">
        <f t="shared" si="24"/>
        <v>1660.2199999999998</v>
      </c>
      <c r="Z253" s="559">
        <f t="shared" si="24"/>
        <v>4495.0600000000004</v>
      </c>
    </row>
    <row r="254" spans="1:26" ht="18" customHeight="1" x14ac:dyDescent="0.25">
      <c r="A254" s="863"/>
      <c r="B254" s="553" t="s">
        <v>263</v>
      </c>
      <c r="C254" s="554">
        <v>485.37</v>
      </c>
      <c r="D254" s="555">
        <v>5</v>
      </c>
      <c r="E254" s="555">
        <v>131.15999999999997</v>
      </c>
      <c r="F254" s="556">
        <v>621.53</v>
      </c>
      <c r="G254" s="554">
        <v>0</v>
      </c>
      <c r="H254" s="555">
        <v>0</v>
      </c>
      <c r="I254" s="555">
        <v>0</v>
      </c>
      <c r="J254" s="556">
        <v>0</v>
      </c>
      <c r="K254" s="554">
        <v>0</v>
      </c>
      <c r="L254" s="555">
        <v>0</v>
      </c>
      <c r="M254" s="555">
        <v>0</v>
      </c>
      <c r="N254" s="556">
        <v>0</v>
      </c>
      <c r="O254" s="554">
        <v>0</v>
      </c>
      <c r="P254" s="555">
        <v>0</v>
      </c>
      <c r="Q254" s="555">
        <v>0</v>
      </c>
      <c r="R254" s="556">
        <v>0</v>
      </c>
      <c r="S254" s="554">
        <v>352.5</v>
      </c>
      <c r="T254" s="555">
        <v>25</v>
      </c>
      <c r="U254" s="555">
        <v>0</v>
      </c>
      <c r="V254" s="556">
        <v>377.5</v>
      </c>
      <c r="W254" s="557">
        <f t="shared" si="25"/>
        <v>837.87</v>
      </c>
      <c r="X254" s="558">
        <f t="shared" si="26"/>
        <v>30</v>
      </c>
      <c r="Y254" s="558">
        <f t="shared" si="24"/>
        <v>131.15999999999997</v>
      </c>
      <c r="Z254" s="559">
        <f t="shared" si="24"/>
        <v>999.03</v>
      </c>
    </row>
    <row r="255" spans="1:26" ht="18" customHeight="1" x14ac:dyDescent="0.25">
      <c r="A255" s="863"/>
      <c r="B255" s="553" t="s">
        <v>264</v>
      </c>
      <c r="C255" s="554">
        <v>13637.62</v>
      </c>
      <c r="D255" s="555">
        <v>4982.1000000000004</v>
      </c>
      <c r="E255" s="555">
        <v>127</v>
      </c>
      <c r="F255" s="556">
        <v>18746.72</v>
      </c>
      <c r="G255" s="554">
        <v>0</v>
      </c>
      <c r="H255" s="555">
        <v>0</v>
      </c>
      <c r="I255" s="555">
        <v>0</v>
      </c>
      <c r="J255" s="556">
        <v>0</v>
      </c>
      <c r="K255" s="554">
        <v>3250</v>
      </c>
      <c r="L255" s="555">
        <v>0</v>
      </c>
      <c r="M255" s="555">
        <v>5000</v>
      </c>
      <c r="N255" s="556">
        <v>8250</v>
      </c>
      <c r="O255" s="554">
        <v>171235.81</v>
      </c>
      <c r="P255" s="555">
        <v>20659.330000000002</v>
      </c>
      <c r="Q255" s="555">
        <v>32404.469999999998</v>
      </c>
      <c r="R255" s="556">
        <v>224299.61000000002</v>
      </c>
      <c r="S255" s="554">
        <v>92580.570000000022</v>
      </c>
      <c r="T255" s="555">
        <v>1079.5</v>
      </c>
      <c r="U255" s="555">
        <v>9687.5</v>
      </c>
      <c r="V255" s="556">
        <v>103347.57000000002</v>
      </c>
      <c r="W255" s="557">
        <f t="shared" si="25"/>
        <v>280704</v>
      </c>
      <c r="X255" s="558">
        <f t="shared" si="26"/>
        <v>26720.93</v>
      </c>
      <c r="Y255" s="558">
        <f t="shared" si="24"/>
        <v>47218.97</v>
      </c>
      <c r="Z255" s="559">
        <f t="shared" si="24"/>
        <v>354643.9</v>
      </c>
    </row>
    <row r="256" spans="1:26" ht="18" customHeight="1" x14ac:dyDescent="0.25">
      <c r="A256" s="863"/>
      <c r="B256" s="553" t="s">
        <v>265</v>
      </c>
      <c r="C256" s="554">
        <v>62.5</v>
      </c>
      <c r="D256" s="555">
        <v>0</v>
      </c>
      <c r="E256" s="555">
        <v>85</v>
      </c>
      <c r="F256" s="556">
        <v>147.5</v>
      </c>
      <c r="G256" s="554">
        <v>0</v>
      </c>
      <c r="H256" s="555">
        <v>0</v>
      </c>
      <c r="I256" s="555">
        <v>0</v>
      </c>
      <c r="J256" s="556">
        <v>0</v>
      </c>
      <c r="K256" s="554">
        <v>0</v>
      </c>
      <c r="L256" s="555">
        <v>0</v>
      </c>
      <c r="M256" s="555">
        <v>0</v>
      </c>
      <c r="N256" s="556">
        <v>0</v>
      </c>
      <c r="O256" s="554">
        <v>0</v>
      </c>
      <c r="P256" s="555">
        <v>0</v>
      </c>
      <c r="Q256" s="555">
        <v>0</v>
      </c>
      <c r="R256" s="556">
        <v>0</v>
      </c>
      <c r="S256" s="554">
        <v>0</v>
      </c>
      <c r="T256" s="555">
        <v>0</v>
      </c>
      <c r="U256" s="555">
        <v>38</v>
      </c>
      <c r="V256" s="556">
        <v>38</v>
      </c>
      <c r="W256" s="557">
        <f t="shared" si="25"/>
        <v>62.5</v>
      </c>
      <c r="X256" s="558">
        <f t="shared" si="26"/>
        <v>0</v>
      </c>
      <c r="Y256" s="558">
        <f t="shared" si="24"/>
        <v>123</v>
      </c>
      <c r="Z256" s="559">
        <f t="shared" si="24"/>
        <v>185.5</v>
      </c>
    </row>
    <row r="257" spans="1:26" ht="18" customHeight="1" x14ac:dyDescent="0.25">
      <c r="A257" s="863"/>
      <c r="B257" s="553" t="s">
        <v>266</v>
      </c>
      <c r="C257" s="554">
        <v>173.5</v>
      </c>
      <c r="D257" s="555">
        <v>0</v>
      </c>
      <c r="E257" s="555">
        <v>26.5</v>
      </c>
      <c r="F257" s="556">
        <v>200</v>
      </c>
      <c r="G257" s="554">
        <v>0</v>
      </c>
      <c r="H257" s="555">
        <v>0</v>
      </c>
      <c r="I257" s="555">
        <v>0</v>
      </c>
      <c r="J257" s="556">
        <v>0</v>
      </c>
      <c r="K257" s="554">
        <v>0</v>
      </c>
      <c r="L257" s="555">
        <v>0</v>
      </c>
      <c r="M257" s="555">
        <v>0</v>
      </c>
      <c r="N257" s="556">
        <v>0</v>
      </c>
      <c r="O257" s="554">
        <v>0</v>
      </c>
      <c r="P257" s="555">
        <v>0</v>
      </c>
      <c r="Q257" s="555">
        <v>0</v>
      </c>
      <c r="R257" s="556">
        <v>0</v>
      </c>
      <c r="S257" s="554">
        <v>350</v>
      </c>
      <c r="T257" s="555">
        <v>0</v>
      </c>
      <c r="U257" s="555">
        <v>60</v>
      </c>
      <c r="V257" s="556">
        <v>410</v>
      </c>
      <c r="W257" s="557">
        <f t="shared" si="25"/>
        <v>523.5</v>
      </c>
      <c r="X257" s="558">
        <f t="shared" si="26"/>
        <v>0</v>
      </c>
      <c r="Y257" s="558">
        <f t="shared" si="24"/>
        <v>86.5</v>
      </c>
      <c r="Z257" s="559">
        <f t="shared" si="24"/>
        <v>610</v>
      </c>
    </row>
    <row r="258" spans="1:26" ht="18" customHeight="1" x14ac:dyDescent="0.25">
      <c r="A258" s="863"/>
      <c r="B258" s="553" t="s">
        <v>267</v>
      </c>
      <c r="C258" s="554">
        <v>80</v>
      </c>
      <c r="D258" s="555">
        <v>0</v>
      </c>
      <c r="E258" s="555">
        <v>25</v>
      </c>
      <c r="F258" s="556">
        <v>105</v>
      </c>
      <c r="G258" s="554">
        <v>0</v>
      </c>
      <c r="H258" s="555">
        <v>0</v>
      </c>
      <c r="I258" s="555">
        <v>0</v>
      </c>
      <c r="J258" s="556">
        <v>0</v>
      </c>
      <c r="K258" s="554">
        <v>0</v>
      </c>
      <c r="L258" s="555">
        <v>0</v>
      </c>
      <c r="M258" s="555">
        <v>0</v>
      </c>
      <c r="N258" s="556">
        <v>0</v>
      </c>
      <c r="O258" s="554">
        <v>0</v>
      </c>
      <c r="P258" s="555">
        <v>0</v>
      </c>
      <c r="Q258" s="555">
        <v>0</v>
      </c>
      <c r="R258" s="556">
        <v>0</v>
      </c>
      <c r="S258" s="554">
        <v>217</v>
      </c>
      <c r="T258" s="555">
        <v>0</v>
      </c>
      <c r="U258" s="555">
        <v>50</v>
      </c>
      <c r="V258" s="556">
        <v>267</v>
      </c>
      <c r="W258" s="557">
        <f t="shared" si="25"/>
        <v>297</v>
      </c>
      <c r="X258" s="558">
        <f t="shared" si="26"/>
        <v>0</v>
      </c>
      <c r="Y258" s="558">
        <f t="shared" si="24"/>
        <v>75</v>
      </c>
      <c r="Z258" s="559">
        <f t="shared" si="24"/>
        <v>372</v>
      </c>
    </row>
    <row r="259" spans="1:26" ht="18" customHeight="1" x14ac:dyDescent="0.25">
      <c r="A259" s="863"/>
      <c r="B259" s="553" t="s">
        <v>268</v>
      </c>
      <c r="C259" s="554">
        <v>1417.8999999999999</v>
      </c>
      <c r="D259" s="555">
        <v>0</v>
      </c>
      <c r="E259" s="555">
        <v>318.76</v>
      </c>
      <c r="F259" s="556">
        <v>1736.6599999999999</v>
      </c>
      <c r="G259" s="554">
        <v>0</v>
      </c>
      <c r="H259" s="555">
        <v>0</v>
      </c>
      <c r="I259" s="555">
        <v>0</v>
      </c>
      <c r="J259" s="556">
        <v>0</v>
      </c>
      <c r="K259" s="554">
        <v>265.07</v>
      </c>
      <c r="L259" s="555">
        <v>0</v>
      </c>
      <c r="M259" s="555">
        <v>275</v>
      </c>
      <c r="N259" s="556">
        <v>540.06999999999994</v>
      </c>
      <c r="O259" s="554">
        <v>40107.01</v>
      </c>
      <c r="P259" s="555">
        <v>574.36</v>
      </c>
      <c r="Q259" s="555">
        <v>3588.2</v>
      </c>
      <c r="R259" s="556">
        <v>44269.57</v>
      </c>
      <c r="S259" s="554">
        <v>30387.33</v>
      </c>
      <c r="T259" s="555">
        <v>531.32999999999993</v>
      </c>
      <c r="U259" s="555">
        <v>6689.36</v>
      </c>
      <c r="V259" s="556">
        <v>37608.020000000004</v>
      </c>
      <c r="W259" s="557">
        <f t="shared" si="25"/>
        <v>72177.31</v>
      </c>
      <c r="X259" s="558">
        <f t="shared" si="26"/>
        <v>1105.69</v>
      </c>
      <c r="Y259" s="558">
        <f t="shared" si="24"/>
        <v>10871.32</v>
      </c>
      <c r="Z259" s="559">
        <f t="shared" si="24"/>
        <v>84154.32</v>
      </c>
    </row>
    <row r="260" spans="1:26" ht="18" customHeight="1" x14ac:dyDescent="0.25">
      <c r="A260" s="863"/>
      <c r="B260" s="553" t="s">
        <v>269</v>
      </c>
      <c r="C260" s="554">
        <v>791.9</v>
      </c>
      <c r="D260" s="555">
        <v>692.6</v>
      </c>
      <c r="E260" s="555">
        <v>681.94</v>
      </c>
      <c r="F260" s="556">
        <v>2166.44</v>
      </c>
      <c r="G260" s="554">
        <v>0</v>
      </c>
      <c r="H260" s="555">
        <v>0</v>
      </c>
      <c r="I260" s="555">
        <v>0</v>
      </c>
      <c r="J260" s="556">
        <v>0</v>
      </c>
      <c r="K260" s="554">
        <v>0</v>
      </c>
      <c r="L260" s="555">
        <v>0</v>
      </c>
      <c r="M260" s="555">
        <v>0</v>
      </c>
      <c r="N260" s="556">
        <v>0</v>
      </c>
      <c r="O260" s="554">
        <v>0</v>
      </c>
      <c r="P260" s="555">
        <v>0</v>
      </c>
      <c r="Q260" s="555">
        <v>0</v>
      </c>
      <c r="R260" s="556">
        <v>0</v>
      </c>
      <c r="S260" s="554">
        <v>203</v>
      </c>
      <c r="T260" s="555">
        <v>2930.57</v>
      </c>
      <c r="U260" s="555">
        <v>3265.3900000000003</v>
      </c>
      <c r="V260" s="556">
        <v>6398.9600000000009</v>
      </c>
      <c r="W260" s="557">
        <f t="shared" si="25"/>
        <v>994.9</v>
      </c>
      <c r="X260" s="558">
        <f t="shared" si="26"/>
        <v>3623.17</v>
      </c>
      <c r="Y260" s="558">
        <f t="shared" si="24"/>
        <v>3947.3300000000004</v>
      </c>
      <c r="Z260" s="559">
        <f t="shared" si="24"/>
        <v>8565.4000000000015</v>
      </c>
    </row>
    <row r="261" spans="1:26" ht="18" customHeight="1" x14ac:dyDescent="0.25">
      <c r="A261" s="863"/>
      <c r="B261" s="553" t="s">
        <v>270</v>
      </c>
      <c r="C261" s="554">
        <v>1700.7799999999997</v>
      </c>
      <c r="D261" s="555">
        <v>11311.11</v>
      </c>
      <c r="E261" s="555">
        <v>885.35</v>
      </c>
      <c r="F261" s="556">
        <v>13897.24</v>
      </c>
      <c r="G261" s="554">
        <v>0</v>
      </c>
      <c r="H261" s="555">
        <v>0</v>
      </c>
      <c r="I261" s="555">
        <v>0</v>
      </c>
      <c r="J261" s="556">
        <v>0</v>
      </c>
      <c r="K261" s="554">
        <v>50</v>
      </c>
      <c r="L261" s="555">
        <v>0</v>
      </c>
      <c r="M261" s="555">
        <v>0</v>
      </c>
      <c r="N261" s="556">
        <v>50</v>
      </c>
      <c r="O261" s="554">
        <v>0</v>
      </c>
      <c r="P261" s="555">
        <v>0</v>
      </c>
      <c r="Q261" s="555">
        <v>0</v>
      </c>
      <c r="R261" s="556">
        <v>0</v>
      </c>
      <c r="S261" s="554">
        <v>8919.6</v>
      </c>
      <c r="T261" s="555">
        <v>16</v>
      </c>
      <c r="U261" s="555">
        <v>1686.7</v>
      </c>
      <c r="V261" s="556">
        <v>10622.300000000001</v>
      </c>
      <c r="W261" s="557">
        <f t="shared" si="25"/>
        <v>10670.380000000001</v>
      </c>
      <c r="X261" s="558">
        <f t="shared" si="26"/>
        <v>11327.11</v>
      </c>
      <c r="Y261" s="558">
        <f t="shared" si="24"/>
        <v>2572.0500000000002</v>
      </c>
      <c r="Z261" s="559">
        <f t="shared" si="24"/>
        <v>24569.54</v>
      </c>
    </row>
    <row r="262" spans="1:26" ht="18" customHeight="1" x14ac:dyDescent="0.25">
      <c r="A262" s="863"/>
      <c r="B262" s="553" t="s">
        <v>249</v>
      </c>
      <c r="C262" s="554">
        <v>5522.1500000000005</v>
      </c>
      <c r="D262" s="555">
        <v>0</v>
      </c>
      <c r="E262" s="555">
        <v>787.5</v>
      </c>
      <c r="F262" s="556">
        <v>6309.6500000000005</v>
      </c>
      <c r="G262" s="554">
        <v>0</v>
      </c>
      <c r="H262" s="555">
        <v>0</v>
      </c>
      <c r="I262" s="555">
        <v>0</v>
      </c>
      <c r="J262" s="556">
        <v>0</v>
      </c>
      <c r="K262" s="554">
        <v>12120</v>
      </c>
      <c r="L262" s="555">
        <v>0</v>
      </c>
      <c r="M262" s="555">
        <v>1793</v>
      </c>
      <c r="N262" s="556">
        <v>13913</v>
      </c>
      <c r="O262" s="554">
        <v>0</v>
      </c>
      <c r="P262" s="555">
        <v>0</v>
      </c>
      <c r="Q262" s="555">
        <v>0</v>
      </c>
      <c r="R262" s="556">
        <v>0</v>
      </c>
      <c r="S262" s="554">
        <v>23638</v>
      </c>
      <c r="T262" s="555">
        <v>211.5</v>
      </c>
      <c r="U262" s="555">
        <v>3498</v>
      </c>
      <c r="V262" s="556">
        <v>27347.5</v>
      </c>
      <c r="W262" s="557">
        <f t="shared" si="25"/>
        <v>41280.15</v>
      </c>
      <c r="X262" s="558">
        <f t="shared" si="26"/>
        <v>211.5</v>
      </c>
      <c r="Y262" s="558">
        <f t="shared" si="24"/>
        <v>6078.5</v>
      </c>
      <c r="Z262" s="559">
        <f t="shared" si="24"/>
        <v>47570.15</v>
      </c>
    </row>
    <row r="263" spans="1:26" ht="18" customHeight="1" thickBot="1" x14ac:dyDescent="0.3">
      <c r="A263" s="864"/>
      <c r="B263" s="573" t="s">
        <v>271</v>
      </c>
      <c r="C263" s="560">
        <v>72.5</v>
      </c>
      <c r="D263" s="561">
        <v>0</v>
      </c>
      <c r="E263" s="561">
        <v>10</v>
      </c>
      <c r="F263" s="562">
        <v>82.5</v>
      </c>
      <c r="G263" s="560">
        <v>0</v>
      </c>
      <c r="H263" s="561">
        <v>0</v>
      </c>
      <c r="I263" s="561">
        <v>0</v>
      </c>
      <c r="J263" s="562">
        <v>0</v>
      </c>
      <c r="K263" s="560">
        <v>0</v>
      </c>
      <c r="L263" s="561">
        <v>0</v>
      </c>
      <c r="M263" s="561">
        <v>0</v>
      </c>
      <c r="N263" s="562">
        <v>0</v>
      </c>
      <c r="O263" s="560">
        <v>0</v>
      </c>
      <c r="P263" s="561">
        <v>0</v>
      </c>
      <c r="Q263" s="561">
        <v>0</v>
      </c>
      <c r="R263" s="562">
        <v>0</v>
      </c>
      <c r="S263" s="560">
        <v>330.91</v>
      </c>
      <c r="T263" s="561">
        <v>0</v>
      </c>
      <c r="U263" s="561">
        <v>0</v>
      </c>
      <c r="V263" s="562">
        <v>330.91</v>
      </c>
      <c r="W263" s="563">
        <f t="shared" si="25"/>
        <v>403.41</v>
      </c>
      <c r="X263" s="564">
        <f t="shared" si="26"/>
        <v>0</v>
      </c>
      <c r="Y263" s="564">
        <f t="shared" si="24"/>
        <v>10</v>
      </c>
      <c r="Z263" s="565">
        <f t="shared" si="24"/>
        <v>413.41</v>
      </c>
    </row>
    <row r="264" spans="1:26" ht="18" customHeight="1" thickBot="1" x14ac:dyDescent="0.3">
      <c r="A264" s="860" t="s">
        <v>344</v>
      </c>
      <c r="B264" s="861"/>
      <c r="C264" s="540">
        <f>SUM(C265:C267)</f>
        <v>804.58</v>
      </c>
      <c r="D264" s="541">
        <f t="shared" ref="D264:Z264" si="30">SUM(D265:D267)</f>
        <v>0</v>
      </c>
      <c r="E264" s="541">
        <f t="shared" si="30"/>
        <v>0</v>
      </c>
      <c r="F264" s="542">
        <f t="shared" si="30"/>
        <v>804.58</v>
      </c>
      <c r="G264" s="540">
        <f t="shared" si="30"/>
        <v>0</v>
      </c>
      <c r="H264" s="541">
        <f t="shared" si="30"/>
        <v>0</v>
      </c>
      <c r="I264" s="541">
        <f t="shared" si="30"/>
        <v>0</v>
      </c>
      <c r="J264" s="542">
        <f t="shared" si="30"/>
        <v>0</v>
      </c>
      <c r="K264" s="540">
        <f t="shared" si="30"/>
        <v>0</v>
      </c>
      <c r="L264" s="541">
        <f t="shared" si="30"/>
        <v>0</v>
      </c>
      <c r="M264" s="541">
        <f t="shared" si="30"/>
        <v>97.5</v>
      </c>
      <c r="N264" s="542">
        <f t="shared" si="30"/>
        <v>97.5</v>
      </c>
      <c r="O264" s="540">
        <f t="shared" si="30"/>
        <v>0</v>
      </c>
      <c r="P264" s="541">
        <f t="shared" si="30"/>
        <v>0</v>
      </c>
      <c r="Q264" s="541">
        <f t="shared" si="30"/>
        <v>88.35</v>
      </c>
      <c r="R264" s="542">
        <f t="shared" si="30"/>
        <v>88.35</v>
      </c>
      <c r="S264" s="540">
        <f t="shared" si="30"/>
        <v>0</v>
      </c>
      <c r="T264" s="541">
        <f t="shared" si="30"/>
        <v>0</v>
      </c>
      <c r="U264" s="541">
        <f t="shared" si="30"/>
        <v>84.820000000000007</v>
      </c>
      <c r="V264" s="542">
        <f t="shared" si="30"/>
        <v>84.820000000000007</v>
      </c>
      <c r="W264" s="543">
        <f t="shared" si="30"/>
        <v>804.58</v>
      </c>
      <c r="X264" s="544">
        <f t="shared" si="30"/>
        <v>0</v>
      </c>
      <c r="Y264" s="544">
        <f t="shared" si="30"/>
        <v>270.67</v>
      </c>
      <c r="Z264" s="545">
        <f t="shared" si="30"/>
        <v>1075.25</v>
      </c>
    </row>
    <row r="265" spans="1:26" ht="18" customHeight="1" x14ac:dyDescent="0.25">
      <c r="A265" s="869" t="s">
        <v>355</v>
      </c>
      <c r="B265" s="553" t="s">
        <v>273</v>
      </c>
      <c r="C265" s="567">
        <v>95.88000000000001</v>
      </c>
      <c r="D265" s="568">
        <v>0</v>
      </c>
      <c r="E265" s="568">
        <v>0</v>
      </c>
      <c r="F265" s="569">
        <v>95.88000000000001</v>
      </c>
      <c r="G265" s="567">
        <v>0</v>
      </c>
      <c r="H265" s="568">
        <v>0</v>
      </c>
      <c r="I265" s="568">
        <v>0</v>
      </c>
      <c r="J265" s="569">
        <v>0</v>
      </c>
      <c r="K265" s="567">
        <v>0</v>
      </c>
      <c r="L265" s="568">
        <v>0</v>
      </c>
      <c r="M265" s="568">
        <v>19</v>
      </c>
      <c r="N265" s="569">
        <v>19</v>
      </c>
      <c r="O265" s="567">
        <v>0</v>
      </c>
      <c r="P265" s="568">
        <v>0</v>
      </c>
      <c r="Q265" s="568">
        <v>21</v>
      </c>
      <c r="R265" s="569">
        <v>21</v>
      </c>
      <c r="S265" s="567">
        <v>0</v>
      </c>
      <c r="T265" s="568">
        <v>0</v>
      </c>
      <c r="U265" s="568">
        <v>0</v>
      </c>
      <c r="V265" s="569">
        <v>0</v>
      </c>
      <c r="W265" s="570">
        <f t="shared" si="25"/>
        <v>95.88000000000001</v>
      </c>
      <c r="X265" s="571">
        <f t="shared" si="26"/>
        <v>0</v>
      </c>
      <c r="Y265" s="571">
        <f t="shared" si="24"/>
        <v>40</v>
      </c>
      <c r="Z265" s="572">
        <f t="shared" si="24"/>
        <v>135.88</v>
      </c>
    </row>
    <row r="266" spans="1:26" ht="18" customHeight="1" x14ac:dyDescent="0.25">
      <c r="A266" s="870"/>
      <c r="B266" s="553" t="s">
        <v>345</v>
      </c>
      <c r="C266" s="554">
        <v>490.2</v>
      </c>
      <c r="D266" s="555">
        <v>0</v>
      </c>
      <c r="E266" s="555">
        <v>0</v>
      </c>
      <c r="F266" s="556">
        <v>490.2</v>
      </c>
      <c r="G266" s="554">
        <v>0</v>
      </c>
      <c r="H266" s="555">
        <v>0</v>
      </c>
      <c r="I266" s="555">
        <v>0</v>
      </c>
      <c r="J266" s="556">
        <v>0</v>
      </c>
      <c r="K266" s="554">
        <v>0</v>
      </c>
      <c r="L266" s="555">
        <v>0</v>
      </c>
      <c r="M266" s="555">
        <v>78.5</v>
      </c>
      <c r="N266" s="556">
        <v>78.5</v>
      </c>
      <c r="O266" s="554">
        <v>0</v>
      </c>
      <c r="P266" s="555">
        <v>0</v>
      </c>
      <c r="Q266" s="555">
        <v>67.349999999999994</v>
      </c>
      <c r="R266" s="556">
        <v>67.349999999999994</v>
      </c>
      <c r="S266" s="554">
        <v>0</v>
      </c>
      <c r="T266" s="555">
        <v>0</v>
      </c>
      <c r="U266" s="555">
        <v>0</v>
      </c>
      <c r="V266" s="556">
        <v>0</v>
      </c>
      <c r="W266" s="557">
        <f t="shared" si="25"/>
        <v>490.2</v>
      </c>
      <c r="X266" s="558">
        <f t="shared" si="26"/>
        <v>0</v>
      </c>
      <c r="Y266" s="558">
        <f t="shared" si="24"/>
        <v>145.85</v>
      </c>
      <c r="Z266" s="559">
        <f t="shared" si="24"/>
        <v>636.05000000000007</v>
      </c>
    </row>
    <row r="267" spans="1:26" ht="18" customHeight="1" thickBot="1" x14ac:dyDescent="0.3">
      <c r="A267" s="871"/>
      <c r="B267" s="553" t="s">
        <v>346</v>
      </c>
      <c r="C267" s="560">
        <v>218.5</v>
      </c>
      <c r="D267" s="561">
        <v>0</v>
      </c>
      <c r="E267" s="561">
        <v>0</v>
      </c>
      <c r="F267" s="562">
        <v>218.5</v>
      </c>
      <c r="G267" s="560">
        <v>0</v>
      </c>
      <c r="H267" s="561">
        <v>0</v>
      </c>
      <c r="I267" s="561">
        <v>0</v>
      </c>
      <c r="J267" s="562">
        <v>0</v>
      </c>
      <c r="K267" s="560">
        <v>0</v>
      </c>
      <c r="L267" s="561">
        <v>0</v>
      </c>
      <c r="M267" s="561">
        <v>0</v>
      </c>
      <c r="N267" s="562">
        <v>0</v>
      </c>
      <c r="O267" s="560">
        <v>0</v>
      </c>
      <c r="P267" s="561">
        <v>0</v>
      </c>
      <c r="Q267" s="561">
        <v>0</v>
      </c>
      <c r="R267" s="562">
        <v>0</v>
      </c>
      <c r="S267" s="560">
        <v>0</v>
      </c>
      <c r="T267" s="561">
        <v>0</v>
      </c>
      <c r="U267" s="561">
        <v>84.820000000000007</v>
      </c>
      <c r="V267" s="562">
        <v>84.820000000000007</v>
      </c>
      <c r="W267" s="563">
        <f t="shared" si="25"/>
        <v>218.5</v>
      </c>
      <c r="X267" s="564">
        <f t="shared" si="26"/>
        <v>0</v>
      </c>
      <c r="Y267" s="564">
        <f t="shared" si="24"/>
        <v>84.820000000000007</v>
      </c>
      <c r="Z267" s="565">
        <f t="shared" si="24"/>
        <v>303.32</v>
      </c>
    </row>
    <row r="268" spans="1:26" ht="18" customHeight="1" thickBot="1" x14ac:dyDescent="0.3">
      <c r="A268" s="860" t="s">
        <v>385</v>
      </c>
      <c r="B268" s="861" t="s">
        <v>286</v>
      </c>
      <c r="C268" s="540">
        <v>60</v>
      </c>
      <c r="D268" s="541">
        <v>0</v>
      </c>
      <c r="E268" s="541">
        <v>0</v>
      </c>
      <c r="F268" s="542">
        <v>60</v>
      </c>
      <c r="G268" s="540">
        <v>0</v>
      </c>
      <c r="H268" s="541">
        <v>0</v>
      </c>
      <c r="I268" s="541">
        <v>0</v>
      </c>
      <c r="J268" s="542">
        <v>0</v>
      </c>
      <c r="K268" s="540">
        <v>0</v>
      </c>
      <c r="L268" s="541">
        <v>0</v>
      </c>
      <c r="M268" s="541">
        <v>0</v>
      </c>
      <c r="N268" s="542">
        <v>0</v>
      </c>
      <c r="O268" s="540">
        <v>0</v>
      </c>
      <c r="P268" s="541">
        <v>0</v>
      </c>
      <c r="Q268" s="541">
        <v>0</v>
      </c>
      <c r="R268" s="542">
        <v>0</v>
      </c>
      <c r="S268" s="540">
        <v>0</v>
      </c>
      <c r="T268" s="541">
        <v>0</v>
      </c>
      <c r="U268" s="541">
        <v>0</v>
      </c>
      <c r="V268" s="542">
        <v>0</v>
      </c>
      <c r="W268" s="543">
        <f t="shared" si="25"/>
        <v>60</v>
      </c>
      <c r="X268" s="544">
        <f t="shared" si="26"/>
        <v>0</v>
      </c>
      <c r="Y268" s="544">
        <f t="shared" si="24"/>
        <v>0</v>
      </c>
      <c r="Z268" s="545">
        <f t="shared" si="24"/>
        <v>60</v>
      </c>
    </row>
    <row r="269" spans="1:26" ht="18" customHeight="1" thickBot="1" x14ac:dyDescent="0.3">
      <c r="A269" s="860" t="s">
        <v>276</v>
      </c>
      <c r="B269" s="861"/>
      <c r="C269" s="540">
        <f>SUM(C270:C272)</f>
        <v>6918.48</v>
      </c>
      <c r="D269" s="541">
        <f t="shared" ref="D269:Z269" si="31">SUM(D270:D272)</f>
        <v>0</v>
      </c>
      <c r="E269" s="541">
        <f t="shared" si="31"/>
        <v>83.15</v>
      </c>
      <c r="F269" s="542">
        <f t="shared" si="31"/>
        <v>7001.6299999999992</v>
      </c>
      <c r="G269" s="540">
        <f t="shared" si="31"/>
        <v>0</v>
      </c>
      <c r="H269" s="541">
        <f t="shared" si="31"/>
        <v>0</v>
      </c>
      <c r="I269" s="541">
        <f t="shared" si="31"/>
        <v>0</v>
      </c>
      <c r="J269" s="542">
        <f t="shared" si="31"/>
        <v>0</v>
      </c>
      <c r="K269" s="540">
        <f t="shared" si="31"/>
        <v>506.40999999999997</v>
      </c>
      <c r="L269" s="541">
        <f t="shared" si="31"/>
        <v>119.2</v>
      </c>
      <c r="M269" s="541">
        <f t="shared" si="31"/>
        <v>265.56</v>
      </c>
      <c r="N269" s="542">
        <f t="shared" si="31"/>
        <v>891.17000000000007</v>
      </c>
      <c r="O269" s="540">
        <f t="shared" si="31"/>
        <v>0</v>
      </c>
      <c r="P269" s="541">
        <f t="shared" si="31"/>
        <v>0</v>
      </c>
      <c r="Q269" s="541">
        <f t="shared" si="31"/>
        <v>1232.2100000000003</v>
      </c>
      <c r="R269" s="542">
        <f t="shared" si="31"/>
        <v>1232.2100000000003</v>
      </c>
      <c r="S269" s="540">
        <f t="shared" si="31"/>
        <v>0</v>
      </c>
      <c r="T269" s="541">
        <f t="shared" si="31"/>
        <v>0</v>
      </c>
      <c r="U269" s="541">
        <f t="shared" si="31"/>
        <v>0</v>
      </c>
      <c r="V269" s="542">
        <f t="shared" si="31"/>
        <v>0</v>
      </c>
      <c r="W269" s="543">
        <f t="shared" si="31"/>
        <v>7424.8899999999994</v>
      </c>
      <c r="X269" s="544">
        <f t="shared" si="31"/>
        <v>119.2</v>
      </c>
      <c r="Y269" s="544">
        <f t="shared" si="31"/>
        <v>1580.9200000000003</v>
      </c>
      <c r="Z269" s="545">
        <f t="shared" si="31"/>
        <v>9125.01</v>
      </c>
    </row>
    <row r="270" spans="1:26" ht="18" customHeight="1" x14ac:dyDescent="0.25">
      <c r="A270" s="862" t="s">
        <v>277</v>
      </c>
      <c r="B270" s="553" t="s">
        <v>278</v>
      </c>
      <c r="C270" s="567">
        <v>229</v>
      </c>
      <c r="D270" s="568">
        <v>0</v>
      </c>
      <c r="E270" s="568">
        <v>5</v>
      </c>
      <c r="F270" s="569">
        <v>234</v>
      </c>
      <c r="G270" s="567">
        <v>0</v>
      </c>
      <c r="H270" s="568">
        <v>0</v>
      </c>
      <c r="I270" s="568">
        <v>0</v>
      </c>
      <c r="J270" s="569">
        <v>0</v>
      </c>
      <c r="K270" s="567">
        <v>0</v>
      </c>
      <c r="L270" s="568">
        <v>0</v>
      </c>
      <c r="M270" s="568">
        <v>0</v>
      </c>
      <c r="N270" s="569">
        <v>0</v>
      </c>
      <c r="O270" s="567">
        <v>0</v>
      </c>
      <c r="P270" s="568">
        <v>0</v>
      </c>
      <c r="Q270" s="568">
        <v>0</v>
      </c>
      <c r="R270" s="569">
        <v>0</v>
      </c>
      <c r="S270" s="567">
        <v>0</v>
      </c>
      <c r="T270" s="568">
        <v>0</v>
      </c>
      <c r="U270" s="568">
        <v>0</v>
      </c>
      <c r="V270" s="569">
        <v>0</v>
      </c>
      <c r="W270" s="570">
        <f t="shared" si="25"/>
        <v>229</v>
      </c>
      <c r="X270" s="571">
        <f t="shared" si="26"/>
        <v>0</v>
      </c>
      <c r="Y270" s="571">
        <f t="shared" si="24"/>
        <v>5</v>
      </c>
      <c r="Z270" s="572">
        <f t="shared" si="24"/>
        <v>234</v>
      </c>
    </row>
    <row r="271" spans="1:26" ht="18" customHeight="1" x14ac:dyDescent="0.25">
      <c r="A271" s="863"/>
      <c r="B271" s="553" t="s">
        <v>279</v>
      </c>
      <c r="C271" s="554">
        <v>6373.1799999999994</v>
      </c>
      <c r="D271" s="555">
        <v>0</v>
      </c>
      <c r="E271" s="555">
        <v>1.4</v>
      </c>
      <c r="F271" s="556">
        <v>6374.579999999999</v>
      </c>
      <c r="G271" s="554">
        <v>0</v>
      </c>
      <c r="H271" s="555">
        <v>0</v>
      </c>
      <c r="I271" s="555">
        <v>0</v>
      </c>
      <c r="J271" s="556">
        <v>0</v>
      </c>
      <c r="K271" s="554">
        <v>506.40999999999997</v>
      </c>
      <c r="L271" s="555">
        <v>119.2</v>
      </c>
      <c r="M271" s="555">
        <v>264.06</v>
      </c>
      <c r="N271" s="556">
        <v>889.67000000000007</v>
      </c>
      <c r="O271" s="554">
        <v>0</v>
      </c>
      <c r="P271" s="555">
        <v>0</v>
      </c>
      <c r="Q271" s="555">
        <v>1196.3100000000002</v>
      </c>
      <c r="R271" s="556">
        <v>1196.3100000000002</v>
      </c>
      <c r="S271" s="554">
        <v>0</v>
      </c>
      <c r="T271" s="555">
        <v>0</v>
      </c>
      <c r="U271" s="555">
        <v>0</v>
      </c>
      <c r="V271" s="556">
        <v>0</v>
      </c>
      <c r="W271" s="557">
        <f t="shared" si="25"/>
        <v>6879.5899999999992</v>
      </c>
      <c r="X271" s="558">
        <f t="shared" si="26"/>
        <v>119.2</v>
      </c>
      <c r="Y271" s="558">
        <f t="shared" si="24"/>
        <v>1461.7700000000002</v>
      </c>
      <c r="Z271" s="559">
        <f t="shared" si="24"/>
        <v>8460.56</v>
      </c>
    </row>
    <row r="272" spans="1:26" ht="18" customHeight="1" thickBot="1" x14ac:dyDescent="0.3">
      <c r="A272" s="864"/>
      <c r="B272" s="573" t="s">
        <v>280</v>
      </c>
      <c r="C272" s="560">
        <v>316.3</v>
      </c>
      <c r="D272" s="561">
        <v>0</v>
      </c>
      <c r="E272" s="561">
        <v>76.75</v>
      </c>
      <c r="F272" s="562">
        <v>393.05</v>
      </c>
      <c r="G272" s="560">
        <v>0</v>
      </c>
      <c r="H272" s="561">
        <v>0</v>
      </c>
      <c r="I272" s="561">
        <v>0</v>
      </c>
      <c r="J272" s="562">
        <v>0</v>
      </c>
      <c r="K272" s="560">
        <v>0</v>
      </c>
      <c r="L272" s="561">
        <v>0</v>
      </c>
      <c r="M272" s="561">
        <v>1.5</v>
      </c>
      <c r="N272" s="562">
        <v>1.5</v>
      </c>
      <c r="O272" s="560">
        <v>0</v>
      </c>
      <c r="P272" s="561">
        <v>0</v>
      </c>
      <c r="Q272" s="561">
        <v>35.9</v>
      </c>
      <c r="R272" s="562">
        <v>35.9</v>
      </c>
      <c r="S272" s="560">
        <v>0</v>
      </c>
      <c r="T272" s="561">
        <v>0</v>
      </c>
      <c r="U272" s="561">
        <v>0</v>
      </c>
      <c r="V272" s="562">
        <v>0</v>
      </c>
      <c r="W272" s="563">
        <f t="shared" si="25"/>
        <v>316.3</v>
      </c>
      <c r="X272" s="564">
        <f t="shared" si="26"/>
        <v>0</v>
      </c>
      <c r="Y272" s="564">
        <f t="shared" si="24"/>
        <v>114.15</v>
      </c>
      <c r="Z272" s="565">
        <f t="shared" si="24"/>
        <v>430.45</v>
      </c>
    </row>
    <row r="273" spans="1:26" ht="18" customHeight="1" thickBot="1" x14ac:dyDescent="0.3">
      <c r="A273" s="860" t="s">
        <v>281</v>
      </c>
      <c r="B273" s="861"/>
      <c r="C273" s="540">
        <f>SUM(C274:C276)</f>
        <v>2526.6699999999996</v>
      </c>
      <c r="D273" s="541">
        <f t="shared" ref="D273:Z273" si="32">SUM(D274:D276)</f>
        <v>8</v>
      </c>
      <c r="E273" s="541">
        <f t="shared" si="32"/>
        <v>1.5</v>
      </c>
      <c r="F273" s="542">
        <f t="shared" si="32"/>
        <v>2536.1699999999996</v>
      </c>
      <c r="G273" s="540">
        <f t="shared" si="32"/>
        <v>0</v>
      </c>
      <c r="H273" s="541">
        <f t="shared" si="32"/>
        <v>0</v>
      </c>
      <c r="I273" s="541">
        <f t="shared" si="32"/>
        <v>0</v>
      </c>
      <c r="J273" s="542">
        <f t="shared" si="32"/>
        <v>0</v>
      </c>
      <c r="K273" s="540">
        <f t="shared" si="32"/>
        <v>66.400000000000006</v>
      </c>
      <c r="L273" s="541">
        <f t="shared" si="32"/>
        <v>0</v>
      </c>
      <c r="M273" s="541">
        <f t="shared" si="32"/>
        <v>63.2</v>
      </c>
      <c r="N273" s="542">
        <f t="shared" si="32"/>
        <v>129.6</v>
      </c>
      <c r="O273" s="540">
        <f t="shared" si="32"/>
        <v>0</v>
      </c>
      <c r="P273" s="541">
        <f t="shared" si="32"/>
        <v>0</v>
      </c>
      <c r="Q273" s="541">
        <f t="shared" si="32"/>
        <v>0</v>
      </c>
      <c r="R273" s="542">
        <f t="shared" si="32"/>
        <v>0</v>
      </c>
      <c r="S273" s="540">
        <f t="shared" si="32"/>
        <v>0</v>
      </c>
      <c r="T273" s="541">
        <f t="shared" si="32"/>
        <v>0</v>
      </c>
      <c r="U273" s="541">
        <f t="shared" si="32"/>
        <v>0</v>
      </c>
      <c r="V273" s="542">
        <f t="shared" si="32"/>
        <v>0</v>
      </c>
      <c r="W273" s="543">
        <f t="shared" si="32"/>
        <v>2593.0700000000002</v>
      </c>
      <c r="X273" s="544">
        <f t="shared" si="32"/>
        <v>8</v>
      </c>
      <c r="Y273" s="544">
        <f t="shared" si="32"/>
        <v>64.7</v>
      </c>
      <c r="Z273" s="545">
        <f t="shared" si="32"/>
        <v>2665.77</v>
      </c>
    </row>
    <row r="274" spans="1:26" ht="18" customHeight="1" x14ac:dyDescent="0.25">
      <c r="A274" s="862" t="s">
        <v>282</v>
      </c>
      <c r="B274" s="553" t="s">
        <v>282</v>
      </c>
      <c r="C274" s="554">
        <v>62</v>
      </c>
      <c r="D274" s="555">
        <v>8</v>
      </c>
      <c r="E274" s="555">
        <v>1.5</v>
      </c>
      <c r="F274" s="556">
        <v>71.5</v>
      </c>
      <c r="G274" s="554">
        <v>0</v>
      </c>
      <c r="H274" s="555">
        <v>0</v>
      </c>
      <c r="I274" s="555">
        <v>0</v>
      </c>
      <c r="J274" s="556">
        <v>0</v>
      </c>
      <c r="K274" s="554">
        <v>58.2</v>
      </c>
      <c r="L274" s="555">
        <v>0</v>
      </c>
      <c r="M274" s="555">
        <v>53.300000000000004</v>
      </c>
      <c r="N274" s="556">
        <v>111.5</v>
      </c>
      <c r="O274" s="554">
        <v>0</v>
      </c>
      <c r="P274" s="555">
        <v>0</v>
      </c>
      <c r="Q274" s="555">
        <v>0</v>
      </c>
      <c r="R274" s="556">
        <v>0</v>
      </c>
      <c r="S274" s="554">
        <v>0</v>
      </c>
      <c r="T274" s="555">
        <v>0</v>
      </c>
      <c r="U274" s="555">
        <v>0</v>
      </c>
      <c r="V274" s="556">
        <v>0</v>
      </c>
      <c r="W274" s="557">
        <f t="shared" si="25"/>
        <v>120.2</v>
      </c>
      <c r="X274" s="558">
        <f t="shared" si="26"/>
        <v>8</v>
      </c>
      <c r="Y274" s="558">
        <f t="shared" si="24"/>
        <v>54.800000000000004</v>
      </c>
      <c r="Z274" s="559">
        <f t="shared" si="24"/>
        <v>183</v>
      </c>
    </row>
    <row r="275" spans="1:26" ht="18" customHeight="1" x14ac:dyDescent="0.25">
      <c r="A275" s="863"/>
      <c r="B275" s="553" t="s">
        <v>283</v>
      </c>
      <c r="C275" s="554">
        <v>1.2</v>
      </c>
      <c r="D275" s="555">
        <v>0</v>
      </c>
      <c r="E275" s="555">
        <v>0</v>
      </c>
      <c r="F275" s="556">
        <v>1.2</v>
      </c>
      <c r="G275" s="554">
        <v>0</v>
      </c>
      <c r="H275" s="555">
        <v>0</v>
      </c>
      <c r="I275" s="555">
        <v>0</v>
      </c>
      <c r="J275" s="556">
        <v>0</v>
      </c>
      <c r="K275" s="554">
        <v>6.9</v>
      </c>
      <c r="L275" s="555">
        <v>0</v>
      </c>
      <c r="M275" s="555">
        <v>4.4000000000000004</v>
      </c>
      <c r="N275" s="556">
        <v>11.3</v>
      </c>
      <c r="O275" s="554">
        <v>0</v>
      </c>
      <c r="P275" s="555">
        <v>0</v>
      </c>
      <c r="Q275" s="555">
        <v>0</v>
      </c>
      <c r="R275" s="556">
        <v>0</v>
      </c>
      <c r="S275" s="554">
        <v>0</v>
      </c>
      <c r="T275" s="555">
        <v>0</v>
      </c>
      <c r="U275" s="555">
        <v>0</v>
      </c>
      <c r="V275" s="556">
        <v>0</v>
      </c>
      <c r="W275" s="557">
        <f t="shared" si="25"/>
        <v>8.1</v>
      </c>
      <c r="X275" s="558">
        <f t="shared" si="26"/>
        <v>0</v>
      </c>
      <c r="Y275" s="558">
        <f>SUM(E275,I275,M275,Q275,U275)</f>
        <v>4.4000000000000004</v>
      </c>
      <c r="Z275" s="559">
        <f>SUM(F275,J275,N275,R275,V275)</f>
        <v>12.5</v>
      </c>
    </row>
    <row r="276" spans="1:26" ht="18" customHeight="1" thickBot="1" x14ac:dyDescent="0.3">
      <c r="A276" s="864"/>
      <c r="B276" s="573" t="s">
        <v>285</v>
      </c>
      <c r="C276" s="560">
        <v>2463.4699999999998</v>
      </c>
      <c r="D276" s="561">
        <v>0</v>
      </c>
      <c r="E276" s="561">
        <v>0</v>
      </c>
      <c r="F276" s="562">
        <v>2463.4699999999998</v>
      </c>
      <c r="G276" s="560">
        <v>0</v>
      </c>
      <c r="H276" s="561">
        <v>0</v>
      </c>
      <c r="I276" s="561">
        <v>0</v>
      </c>
      <c r="J276" s="562">
        <v>0</v>
      </c>
      <c r="K276" s="560">
        <v>1.3</v>
      </c>
      <c r="L276" s="561">
        <v>0</v>
      </c>
      <c r="M276" s="561">
        <v>5.5</v>
      </c>
      <c r="N276" s="562">
        <v>6.8</v>
      </c>
      <c r="O276" s="560">
        <v>0</v>
      </c>
      <c r="P276" s="561">
        <v>0</v>
      </c>
      <c r="Q276" s="561">
        <v>0</v>
      </c>
      <c r="R276" s="562">
        <v>0</v>
      </c>
      <c r="S276" s="560">
        <v>0</v>
      </c>
      <c r="T276" s="561">
        <v>0</v>
      </c>
      <c r="U276" s="561">
        <v>0</v>
      </c>
      <c r="V276" s="562">
        <v>0</v>
      </c>
      <c r="W276" s="563">
        <f t="shared" si="25"/>
        <v>2464.77</v>
      </c>
      <c r="X276" s="564">
        <f t="shared" si="26"/>
        <v>0</v>
      </c>
      <c r="Y276" s="564">
        <f>SUM(E276,I276,M276,Q276,U276)</f>
        <v>5.5</v>
      </c>
      <c r="Z276" s="565">
        <f>SUM(F276,J276,N276,R276,V276)</f>
        <v>2470.27</v>
      </c>
    </row>
    <row r="277" spans="1:26" ht="18" customHeight="1" thickBot="1" x14ac:dyDescent="0.3">
      <c r="A277" s="860" t="s">
        <v>371</v>
      </c>
      <c r="B277" s="861"/>
      <c r="C277" s="540">
        <f>SUM(C278:C288)</f>
        <v>2224.7529599999998</v>
      </c>
      <c r="D277" s="541">
        <f t="shared" ref="D277:Z277" si="33">SUM(D278:D288)</f>
        <v>0.85</v>
      </c>
      <c r="E277" s="541">
        <f t="shared" si="33"/>
        <v>222.78</v>
      </c>
      <c r="F277" s="542">
        <f t="shared" si="33"/>
        <v>2448.3829599999999</v>
      </c>
      <c r="G277" s="540">
        <f t="shared" si="33"/>
        <v>0</v>
      </c>
      <c r="H277" s="541">
        <f t="shared" si="33"/>
        <v>0</v>
      </c>
      <c r="I277" s="541">
        <f t="shared" si="33"/>
        <v>0</v>
      </c>
      <c r="J277" s="542">
        <f t="shared" si="33"/>
        <v>0</v>
      </c>
      <c r="K277" s="540">
        <f t="shared" si="33"/>
        <v>100.13</v>
      </c>
      <c r="L277" s="541">
        <f t="shared" si="33"/>
        <v>0</v>
      </c>
      <c r="M277" s="541">
        <f t="shared" si="33"/>
        <v>14.21</v>
      </c>
      <c r="N277" s="542">
        <f t="shared" si="33"/>
        <v>114.34</v>
      </c>
      <c r="O277" s="540">
        <f t="shared" si="33"/>
        <v>37188.496197781453</v>
      </c>
      <c r="P277" s="541">
        <f t="shared" si="33"/>
        <v>0</v>
      </c>
      <c r="Q277" s="541">
        <f t="shared" si="33"/>
        <v>0</v>
      </c>
      <c r="R277" s="542">
        <f t="shared" si="33"/>
        <v>37188.496197781453</v>
      </c>
      <c r="S277" s="540">
        <f t="shared" si="33"/>
        <v>270.44</v>
      </c>
      <c r="T277" s="541">
        <f t="shared" si="33"/>
        <v>376.53</v>
      </c>
      <c r="U277" s="541">
        <f t="shared" si="33"/>
        <v>427.01</v>
      </c>
      <c r="V277" s="542">
        <f t="shared" si="33"/>
        <v>1073.98</v>
      </c>
      <c r="W277" s="543">
        <f t="shared" si="33"/>
        <v>39783.81915778145</v>
      </c>
      <c r="X277" s="544">
        <f t="shared" si="33"/>
        <v>377.38</v>
      </c>
      <c r="Y277" s="544">
        <f t="shared" si="33"/>
        <v>664</v>
      </c>
      <c r="Z277" s="545">
        <f t="shared" si="33"/>
        <v>40825.199157781455</v>
      </c>
    </row>
    <row r="278" spans="1:26" ht="18" customHeight="1" x14ac:dyDescent="0.25">
      <c r="A278" s="862" t="s">
        <v>287</v>
      </c>
      <c r="B278" s="580" t="s">
        <v>372</v>
      </c>
      <c r="C278" s="567">
        <v>91.300349999999995</v>
      </c>
      <c r="D278" s="568">
        <v>0</v>
      </c>
      <c r="E278" s="568">
        <v>11.73</v>
      </c>
      <c r="F278" s="569">
        <v>103.03035</v>
      </c>
      <c r="G278" s="567">
        <v>0</v>
      </c>
      <c r="H278" s="568">
        <v>0</v>
      </c>
      <c r="I278" s="568">
        <v>0</v>
      </c>
      <c r="J278" s="569">
        <v>0</v>
      </c>
      <c r="K278" s="567">
        <v>0</v>
      </c>
      <c r="L278" s="568">
        <v>0</v>
      </c>
      <c r="M278" s="568">
        <v>0</v>
      </c>
      <c r="N278" s="569">
        <v>0</v>
      </c>
      <c r="O278" s="567">
        <v>5.0035402407363705</v>
      </c>
      <c r="P278" s="568">
        <v>0</v>
      </c>
      <c r="Q278" s="568">
        <v>0</v>
      </c>
      <c r="R278" s="569">
        <v>5.0035402407363705</v>
      </c>
      <c r="S278" s="567">
        <v>0</v>
      </c>
      <c r="T278" s="568">
        <v>0</v>
      </c>
      <c r="U278" s="568">
        <v>0</v>
      </c>
      <c r="V278" s="569">
        <v>0</v>
      </c>
      <c r="W278" s="570">
        <v>96.303890240736365</v>
      </c>
      <c r="X278" s="571">
        <f t="shared" si="26"/>
        <v>0</v>
      </c>
      <c r="Y278" s="571">
        <v>11.73</v>
      </c>
      <c r="Z278" s="572">
        <v>108.03389024073637</v>
      </c>
    </row>
    <row r="279" spans="1:26" ht="18" customHeight="1" x14ac:dyDescent="0.25">
      <c r="A279" s="863"/>
      <c r="B279" s="580" t="s">
        <v>373</v>
      </c>
      <c r="C279" s="554">
        <v>713.48636999999997</v>
      </c>
      <c r="D279" s="555">
        <v>0</v>
      </c>
      <c r="E279" s="555">
        <v>27.37</v>
      </c>
      <c r="F279" s="556">
        <v>740.85636999999997</v>
      </c>
      <c r="G279" s="554">
        <v>0</v>
      </c>
      <c r="H279" s="555">
        <v>0</v>
      </c>
      <c r="I279" s="555">
        <v>0</v>
      </c>
      <c r="J279" s="556">
        <v>0</v>
      </c>
      <c r="K279" s="554">
        <v>0</v>
      </c>
      <c r="L279" s="555">
        <v>0</v>
      </c>
      <c r="M279" s="555">
        <v>0</v>
      </c>
      <c r="N279" s="556">
        <v>0</v>
      </c>
      <c r="O279" s="554">
        <v>12223.993386830305</v>
      </c>
      <c r="P279" s="555">
        <v>0</v>
      </c>
      <c r="Q279" s="555">
        <v>0</v>
      </c>
      <c r="R279" s="556">
        <v>12223.993386830305</v>
      </c>
      <c r="S279" s="554">
        <v>0</v>
      </c>
      <c r="T279" s="555">
        <v>0</v>
      </c>
      <c r="U279" s="555">
        <v>0</v>
      </c>
      <c r="V279" s="556">
        <v>0</v>
      </c>
      <c r="W279" s="557">
        <v>12937.479756830306</v>
      </c>
      <c r="X279" s="558">
        <f t="shared" si="26"/>
        <v>0</v>
      </c>
      <c r="Y279" s="558">
        <v>27.37</v>
      </c>
      <c r="Z279" s="559">
        <v>12964.849756830306</v>
      </c>
    </row>
    <row r="280" spans="1:26" ht="18" customHeight="1" x14ac:dyDescent="0.25">
      <c r="A280" s="863"/>
      <c r="B280" s="580" t="s">
        <v>287</v>
      </c>
      <c r="C280" s="554">
        <v>21.559100000000001</v>
      </c>
      <c r="D280" s="555">
        <v>0</v>
      </c>
      <c r="E280" s="555">
        <v>3.78</v>
      </c>
      <c r="F280" s="556">
        <v>25.339100000000002</v>
      </c>
      <c r="G280" s="554">
        <v>0</v>
      </c>
      <c r="H280" s="555">
        <v>0</v>
      </c>
      <c r="I280" s="555">
        <v>0</v>
      </c>
      <c r="J280" s="556">
        <v>0</v>
      </c>
      <c r="K280" s="554">
        <v>0</v>
      </c>
      <c r="L280" s="555">
        <v>0</v>
      </c>
      <c r="M280" s="555">
        <v>0</v>
      </c>
      <c r="N280" s="556">
        <v>0</v>
      </c>
      <c r="O280" s="554">
        <v>13407.819506726457</v>
      </c>
      <c r="P280" s="555">
        <v>0</v>
      </c>
      <c r="Q280" s="555">
        <v>0</v>
      </c>
      <c r="R280" s="556">
        <v>13407.819506726457</v>
      </c>
      <c r="S280" s="554">
        <v>5.5</v>
      </c>
      <c r="T280" s="555">
        <v>272</v>
      </c>
      <c r="U280" s="555">
        <v>19.149999999999999</v>
      </c>
      <c r="V280" s="556">
        <v>296.64999999999998</v>
      </c>
      <c r="W280" s="557">
        <v>13434.878606726457</v>
      </c>
      <c r="X280" s="558">
        <f t="shared" si="26"/>
        <v>272</v>
      </c>
      <c r="Y280" s="558">
        <v>22.93</v>
      </c>
      <c r="Z280" s="559">
        <v>13729.808606726458</v>
      </c>
    </row>
    <row r="281" spans="1:26" ht="18" customHeight="1" x14ac:dyDescent="0.25">
      <c r="A281" s="863"/>
      <c r="B281" s="580" t="s">
        <v>374</v>
      </c>
      <c r="C281" s="554">
        <v>21.343499999999999</v>
      </c>
      <c r="D281" s="555">
        <v>0</v>
      </c>
      <c r="E281" s="555">
        <v>2.12</v>
      </c>
      <c r="F281" s="556">
        <v>23.4635</v>
      </c>
      <c r="G281" s="554">
        <v>0</v>
      </c>
      <c r="H281" s="555">
        <v>0</v>
      </c>
      <c r="I281" s="555">
        <v>0</v>
      </c>
      <c r="J281" s="556">
        <v>0</v>
      </c>
      <c r="K281" s="554">
        <v>0</v>
      </c>
      <c r="L281" s="555">
        <v>0</v>
      </c>
      <c r="M281" s="555">
        <v>0</v>
      </c>
      <c r="N281" s="556">
        <v>0</v>
      </c>
      <c r="O281" s="554">
        <v>0</v>
      </c>
      <c r="P281" s="555">
        <v>0</v>
      </c>
      <c r="Q281" s="555">
        <v>0</v>
      </c>
      <c r="R281" s="556">
        <v>0</v>
      </c>
      <c r="S281" s="554">
        <v>0</v>
      </c>
      <c r="T281" s="555">
        <v>0</v>
      </c>
      <c r="U281" s="555">
        <v>0</v>
      </c>
      <c r="V281" s="556">
        <v>0</v>
      </c>
      <c r="W281" s="557">
        <v>21.343499999999999</v>
      </c>
      <c r="X281" s="558">
        <f t="shared" si="26"/>
        <v>0</v>
      </c>
      <c r="Y281" s="558">
        <v>2.12</v>
      </c>
      <c r="Z281" s="559">
        <v>23.4635</v>
      </c>
    </row>
    <row r="282" spans="1:26" ht="18" customHeight="1" x14ac:dyDescent="0.25">
      <c r="A282" s="863"/>
      <c r="B282" s="580" t="s">
        <v>375</v>
      </c>
      <c r="C282" s="554">
        <v>8.6955000000000009</v>
      </c>
      <c r="D282" s="555">
        <v>0</v>
      </c>
      <c r="E282" s="555">
        <v>0</v>
      </c>
      <c r="F282" s="556">
        <v>8.6955000000000009</v>
      </c>
      <c r="G282" s="554">
        <v>0</v>
      </c>
      <c r="H282" s="555">
        <v>0</v>
      </c>
      <c r="I282" s="555">
        <v>0</v>
      </c>
      <c r="J282" s="556">
        <v>0</v>
      </c>
      <c r="K282" s="554">
        <v>0</v>
      </c>
      <c r="L282" s="555">
        <v>0</v>
      </c>
      <c r="M282" s="555">
        <v>0</v>
      </c>
      <c r="N282" s="556">
        <v>0</v>
      </c>
      <c r="O282" s="554">
        <v>5.0035402407363705</v>
      </c>
      <c r="P282" s="555">
        <v>0</v>
      </c>
      <c r="Q282" s="555">
        <v>0</v>
      </c>
      <c r="R282" s="556">
        <v>5.0035402407363705</v>
      </c>
      <c r="S282" s="554">
        <v>0</v>
      </c>
      <c r="T282" s="555">
        <v>0</v>
      </c>
      <c r="U282" s="555">
        <v>0</v>
      </c>
      <c r="V282" s="556">
        <v>0</v>
      </c>
      <c r="W282" s="557">
        <v>13.699040240736371</v>
      </c>
      <c r="X282" s="558">
        <f t="shared" si="26"/>
        <v>0</v>
      </c>
      <c r="Y282" s="558">
        <v>0</v>
      </c>
      <c r="Z282" s="559">
        <v>13.699040240736371</v>
      </c>
    </row>
    <row r="283" spans="1:26" ht="18" customHeight="1" x14ac:dyDescent="0.25">
      <c r="A283" s="863"/>
      <c r="B283" s="580" t="s">
        <v>376</v>
      </c>
      <c r="C283" s="554">
        <v>287.06980000000004</v>
      </c>
      <c r="D283" s="555">
        <v>0</v>
      </c>
      <c r="E283" s="555">
        <v>25.76</v>
      </c>
      <c r="F283" s="556">
        <v>312.82980000000003</v>
      </c>
      <c r="G283" s="554">
        <v>0</v>
      </c>
      <c r="H283" s="555">
        <v>0</v>
      </c>
      <c r="I283" s="555">
        <v>0</v>
      </c>
      <c r="J283" s="556">
        <v>0</v>
      </c>
      <c r="K283" s="554">
        <v>0</v>
      </c>
      <c r="L283" s="555">
        <v>0</v>
      </c>
      <c r="M283" s="555">
        <v>0</v>
      </c>
      <c r="N283" s="556">
        <v>0</v>
      </c>
      <c r="O283" s="554">
        <v>8.8151994335614816</v>
      </c>
      <c r="P283" s="555">
        <v>0</v>
      </c>
      <c r="Q283" s="555">
        <v>0</v>
      </c>
      <c r="R283" s="556">
        <v>8.8151994335614816</v>
      </c>
      <c r="S283" s="554">
        <v>0</v>
      </c>
      <c r="T283" s="555">
        <v>0</v>
      </c>
      <c r="U283" s="555">
        <v>0</v>
      </c>
      <c r="V283" s="556">
        <v>0</v>
      </c>
      <c r="W283" s="557">
        <v>295.88499943356152</v>
      </c>
      <c r="X283" s="558">
        <f t="shared" si="26"/>
        <v>0</v>
      </c>
      <c r="Y283" s="558">
        <v>25.76</v>
      </c>
      <c r="Z283" s="559">
        <v>321.64499943356151</v>
      </c>
    </row>
    <row r="284" spans="1:26" ht="18" customHeight="1" x14ac:dyDescent="0.25">
      <c r="A284" s="863"/>
      <c r="B284" s="580" t="s">
        <v>377</v>
      </c>
      <c r="C284" s="554">
        <v>90.077475000000007</v>
      </c>
      <c r="D284" s="555">
        <v>0</v>
      </c>
      <c r="E284" s="555">
        <v>80.89</v>
      </c>
      <c r="F284" s="556">
        <v>170.96747500000001</v>
      </c>
      <c r="G284" s="554">
        <v>0</v>
      </c>
      <c r="H284" s="555">
        <v>0</v>
      </c>
      <c r="I284" s="555">
        <v>0</v>
      </c>
      <c r="J284" s="556">
        <v>0</v>
      </c>
      <c r="K284" s="554">
        <v>0</v>
      </c>
      <c r="L284" s="555">
        <v>0</v>
      </c>
      <c r="M284" s="555">
        <v>0</v>
      </c>
      <c r="N284" s="556">
        <v>0</v>
      </c>
      <c r="O284" s="554">
        <v>0</v>
      </c>
      <c r="P284" s="555">
        <v>0</v>
      </c>
      <c r="Q284" s="555">
        <v>0</v>
      </c>
      <c r="R284" s="556">
        <v>0</v>
      </c>
      <c r="S284" s="554">
        <v>0</v>
      </c>
      <c r="T284" s="555">
        <v>0</v>
      </c>
      <c r="U284" s="555">
        <v>0</v>
      </c>
      <c r="V284" s="556">
        <v>0</v>
      </c>
      <c r="W284" s="557">
        <v>90.077475000000007</v>
      </c>
      <c r="X284" s="558">
        <f t="shared" si="26"/>
        <v>0</v>
      </c>
      <c r="Y284" s="558">
        <v>80.89</v>
      </c>
      <c r="Z284" s="559">
        <v>170.96747500000001</v>
      </c>
    </row>
    <row r="285" spans="1:26" ht="18" customHeight="1" x14ac:dyDescent="0.25">
      <c r="A285" s="863"/>
      <c r="B285" s="580" t="s">
        <v>378</v>
      </c>
      <c r="C285" s="554">
        <v>89.213000000000008</v>
      </c>
      <c r="D285" s="555">
        <v>0</v>
      </c>
      <c r="E285" s="555">
        <v>8.6199999999999992</v>
      </c>
      <c r="F285" s="556">
        <v>97.833000000000013</v>
      </c>
      <c r="G285" s="554">
        <v>0</v>
      </c>
      <c r="H285" s="555">
        <v>0</v>
      </c>
      <c r="I285" s="555">
        <v>0</v>
      </c>
      <c r="J285" s="556">
        <v>0</v>
      </c>
      <c r="K285" s="554">
        <v>0</v>
      </c>
      <c r="L285" s="555">
        <v>0</v>
      </c>
      <c r="M285" s="555">
        <v>0</v>
      </c>
      <c r="N285" s="556">
        <v>0</v>
      </c>
      <c r="O285" s="554">
        <v>26.197781449138539</v>
      </c>
      <c r="P285" s="555">
        <v>0</v>
      </c>
      <c r="Q285" s="555">
        <v>0</v>
      </c>
      <c r="R285" s="556">
        <v>26.197781449138539</v>
      </c>
      <c r="S285" s="554">
        <v>0</v>
      </c>
      <c r="T285" s="555">
        <v>0</v>
      </c>
      <c r="U285" s="555">
        <v>0</v>
      </c>
      <c r="V285" s="556">
        <v>0</v>
      </c>
      <c r="W285" s="557">
        <v>115.41078144913854</v>
      </c>
      <c r="X285" s="558">
        <f>SUM(T285,P285,L285,H285,D285)</f>
        <v>0</v>
      </c>
      <c r="Y285" s="558">
        <v>8.6199999999999992</v>
      </c>
      <c r="Z285" s="559">
        <v>124.03078144913854</v>
      </c>
    </row>
    <row r="286" spans="1:26" ht="18" customHeight="1" x14ac:dyDescent="0.25">
      <c r="A286" s="863"/>
      <c r="B286" s="580" t="s">
        <v>379</v>
      </c>
      <c r="C286" s="554">
        <v>4.4915000000000003</v>
      </c>
      <c r="D286" s="555">
        <v>0</v>
      </c>
      <c r="E286" s="555">
        <v>7.11</v>
      </c>
      <c r="F286" s="556">
        <v>11.601500000000001</v>
      </c>
      <c r="G286" s="554">
        <v>0</v>
      </c>
      <c r="H286" s="555">
        <v>0</v>
      </c>
      <c r="I286" s="555">
        <v>0</v>
      </c>
      <c r="J286" s="556">
        <v>0</v>
      </c>
      <c r="K286" s="554">
        <v>100.13</v>
      </c>
      <c r="L286" s="555">
        <v>0</v>
      </c>
      <c r="M286" s="555">
        <v>0</v>
      </c>
      <c r="N286" s="556">
        <v>100.13</v>
      </c>
      <c r="O286" s="554">
        <v>11478.68</v>
      </c>
      <c r="P286" s="555">
        <v>0</v>
      </c>
      <c r="Q286" s="555">
        <v>0</v>
      </c>
      <c r="R286" s="556">
        <v>11478.68</v>
      </c>
      <c r="S286" s="554">
        <v>32.04</v>
      </c>
      <c r="T286" s="555">
        <v>0</v>
      </c>
      <c r="U286" s="555">
        <v>50.93</v>
      </c>
      <c r="V286" s="556">
        <v>82.97</v>
      </c>
      <c r="W286" s="557">
        <v>11615.3415</v>
      </c>
      <c r="X286" s="558">
        <f>SUM(T286,P286,L286,H286,D286)</f>
        <v>0</v>
      </c>
      <c r="Y286" s="558">
        <v>58.04</v>
      </c>
      <c r="Z286" s="559">
        <v>11673.381500000001</v>
      </c>
    </row>
    <row r="287" spans="1:26" ht="18" customHeight="1" x14ac:dyDescent="0.25">
      <c r="A287" s="863"/>
      <c r="B287" s="580" t="s">
        <v>380</v>
      </c>
      <c r="C287" s="554">
        <v>303.273865</v>
      </c>
      <c r="D287" s="555">
        <v>0</v>
      </c>
      <c r="E287" s="555">
        <v>30.92</v>
      </c>
      <c r="F287" s="556">
        <v>334.19386500000002</v>
      </c>
      <c r="G287" s="554">
        <v>0</v>
      </c>
      <c r="H287" s="555">
        <v>0</v>
      </c>
      <c r="I287" s="555">
        <v>0</v>
      </c>
      <c r="J287" s="556">
        <v>0</v>
      </c>
      <c r="K287" s="554">
        <v>0</v>
      </c>
      <c r="L287" s="555">
        <v>0</v>
      </c>
      <c r="M287" s="555">
        <v>0</v>
      </c>
      <c r="N287" s="556">
        <v>0</v>
      </c>
      <c r="O287" s="554">
        <v>2.5017701203681852</v>
      </c>
      <c r="P287" s="555">
        <v>0</v>
      </c>
      <c r="Q287" s="555">
        <v>0</v>
      </c>
      <c r="R287" s="556">
        <v>2.5017701203681852</v>
      </c>
      <c r="S287" s="554">
        <v>0</v>
      </c>
      <c r="T287" s="555">
        <v>0</v>
      </c>
      <c r="U287" s="555">
        <v>0</v>
      </c>
      <c r="V287" s="556">
        <v>0</v>
      </c>
      <c r="W287" s="557">
        <v>305.77563512036818</v>
      </c>
      <c r="X287" s="558">
        <f>SUM(T287,P287,L287,H287,D287)</f>
        <v>0</v>
      </c>
      <c r="Y287" s="558">
        <v>30.92</v>
      </c>
      <c r="Z287" s="559">
        <v>336.69563512036819</v>
      </c>
    </row>
    <row r="288" spans="1:26" ht="18" customHeight="1" thickBot="1" x14ac:dyDescent="0.3">
      <c r="A288" s="864"/>
      <c r="B288" s="581" t="s">
        <v>381</v>
      </c>
      <c r="C288" s="582">
        <v>594.24249999999995</v>
      </c>
      <c r="D288" s="583">
        <v>0.85</v>
      </c>
      <c r="E288" s="583">
        <v>24.48</v>
      </c>
      <c r="F288" s="584">
        <v>619.57249999999999</v>
      </c>
      <c r="G288" s="582">
        <v>0</v>
      </c>
      <c r="H288" s="583">
        <v>0</v>
      </c>
      <c r="I288" s="583">
        <v>0</v>
      </c>
      <c r="J288" s="584">
        <v>0</v>
      </c>
      <c r="K288" s="582">
        <v>0</v>
      </c>
      <c r="L288" s="583">
        <v>0</v>
      </c>
      <c r="M288" s="583">
        <v>14.21</v>
      </c>
      <c r="N288" s="584">
        <v>14.21</v>
      </c>
      <c r="O288" s="582">
        <v>30.481472740146327</v>
      </c>
      <c r="P288" s="583">
        <v>0</v>
      </c>
      <c r="Q288" s="583">
        <v>0</v>
      </c>
      <c r="R288" s="584">
        <v>30.481472740146327</v>
      </c>
      <c r="S288" s="582">
        <v>232.9</v>
      </c>
      <c r="T288" s="583">
        <v>104.53</v>
      </c>
      <c r="U288" s="583">
        <v>356.93</v>
      </c>
      <c r="V288" s="584">
        <v>694.36</v>
      </c>
      <c r="W288" s="585">
        <v>857.6239727401462</v>
      </c>
      <c r="X288" s="586">
        <f>SUM(T288,P288,L288,H288,D288)</f>
        <v>105.38</v>
      </c>
      <c r="Y288" s="586">
        <v>395.62</v>
      </c>
      <c r="Z288" s="587">
        <v>1358.6239727401462</v>
      </c>
    </row>
    <row r="289" spans="1:26" ht="6.75" customHeight="1" thickBot="1" x14ac:dyDescent="0.3">
      <c r="A289" s="588"/>
      <c r="B289" s="588"/>
      <c r="C289" s="588"/>
      <c r="D289" s="588"/>
      <c r="E289" s="588"/>
      <c r="F289" s="588"/>
      <c r="G289" s="588"/>
      <c r="H289" s="588"/>
      <c r="I289" s="588"/>
      <c r="J289" s="588"/>
      <c r="K289" s="588"/>
      <c r="L289" s="588"/>
      <c r="M289" s="588"/>
      <c r="N289" s="588"/>
      <c r="O289" s="588"/>
      <c r="P289" s="588"/>
      <c r="Q289" s="588"/>
      <c r="R289" s="588"/>
      <c r="S289" s="588"/>
      <c r="T289" s="588"/>
      <c r="U289" s="588"/>
      <c r="V289" s="588"/>
      <c r="W289" s="588"/>
      <c r="X289" s="588"/>
      <c r="Y289" s="588"/>
      <c r="Z289" s="588"/>
    </row>
    <row r="290" spans="1:26" ht="29.25" customHeight="1" thickBot="1" x14ac:dyDescent="0.3">
      <c r="A290" s="779" t="s">
        <v>8</v>
      </c>
      <c r="B290" s="780"/>
      <c r="C290" s="589">
        <f>C6+C21+C34+C49+C62+C69+C83+C97+C108+C121+C137+C152+C167+C186+C205+C215+C226+C240+C264+C268+C269+C273+C277</f>
        <v>819342.15295999998</v>
      </c>
      <c r="D290" s="589">
        <f t="shared" ref="D290:Z290" si="34">D6+D21+D34+D49+D62+D69+D83+D97+D108+D121+D137+D152+D167+D186+D205+D215+D226+D240+D264+D268+D269+D273+D277</f>
        <v>146346.06999999998</v>
      </c>
      <c r="E290" s="589">
        <f t="shared" si="34"/>
        <v>414823.5500000001</v>
      </c>
      <c r="F290" s="590">
        <f t="shared" si="34"/>
        <v>1380511.77296</v>
      </c>
      <c r="G290" s="589">
        <f t="shared" si="34"/>
        <v>9936.5</v>
      </c>
      <c r="H290" s="589">
        <f t="shared" si="34"/>
        <v>26655</v>
      </c>
      <c r="I290" s="589">
        <f t="shared" si="34"/>
        <v>11241.75</v>
      </c>
      <c r="J290" s="589">
        <f t="shared" si="34"/>
        <v>47833.25</v>
      </c>
      <c r="K290" s="589">
        <f t="shared" si="34"/>
        <v>1281647.4599999997</v>
      </c>
      <c r="L290" s="589">
        <f t="shared" si="34"/>
        <v>81678.210000000006</v>
      </c>
      <c r="M290" s="589">
        <f t="shared" si="34"/>
        <v>400219.00999999995</v>
      </c>
      <c r="N290" s="589">
        <f t="shared" si="34"/>
        <v>1763544.6800000002</v>
      </c>
      <c r="O290" s="589">
        <f t="shared" si="34"/>
        <v>617016.47619778139</v>
      </c>
      <c r="P290" s="589">
        <f t="shared" si="34"/>
        <v>32747.880000000005</v>
      </c>
      <c r="Q290" s="589">
        <f t="shared" si="34"/>
        <v>170726.11</v>
      </c>
      <c r="R290" s="589">
        <f t="shared" si="34"/>
        <v>820490.46619778126</v>
      </c>
      <c r="S290" s="589">
        <f t="shared" si="34"/>
        <v>1300396.1400000001</v>
      </c>
      <c r="T290" s="589">
        <f t="shared" si="34"/>
        <v>59643.970000000016</v>
      </c>
      <c r="U290" s="589">
        <f t="shared" si="34"/>
        <v>833335.81999999983</v>
      </c>
      <c r="V290" s="589">
        <f t="shared" si="34"/>
        <v>2193375.9299999997</v>
      </c>
      <c r="W290" s="589">
        <f t="shared" si="34"/>
        <v>4028338.7291577812</v>
      </c>
      <c r="X290" s="589">
        <f t="shared" si="34"/>
        <v>347071.13</v>
      </c>
      <c r="Y290" s="589">
        <f t="shared" si="34"/>
        <v>1830346.24</v>
      </c>
      <c r="Z290" s="591">
        <f t="shared" si="34"/>
        <v>6205756.0991577813</v>
      </c>
    </row>
    <row r="291" spans="1:26" ht="18" customHeight="1" x14ac:dyDescent="0.25"/>
    <row r="292" spans="1:26" ht="18" customHeight="1" x14ac:dyDescent="0.25"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</row>
    <row r="293" spans="1:26" ht="18" customHeight="1" x14ac:dyDescent="0.25"/>
    <row r="294" spans="1:26" ht="18" customHeight="1" x14ac:dyDescent="0.25"/>
    <row r="295" spans="1:26" ht="18" customHeight="1" x14ac:dyDescent="0.25"/>
    <row r="296" spans="1:26" ht="18" customHeight="1" x14ac:dyDescent="0.25"/>
    <row r="297" spans="1:26" ht="18" customHeight="1" x14ac:dyDescent="0.25"/>
    <row r="298" spans="1:26" ht="18" customHeight="1" x14ac:dyDescent="0.25"/>
    <row r="299" spans="1:26" ht="18" customHeight="1" x14ac:dyDescent="0.25"/>
    <row r="300" spans="1:26" ht="18" customHeight="1" x14ac:dyDescent="0.25"/>
    <row r="301" spans="1:26" ht="18" customHeight="1" x14ac:dyDescent="0.25"/>
    <row r="302" spans="1:26" ht="18" customHeight="1" x14ac:dyDescent="0.25"/>
    <row r="303" spans="1:26" ht="18" customHeight="1" x14ac:dyDescent="0.25"/>
    <row r="304" spans="1:26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6.75" customHeight="1" x14ac:dyDescent="0.25"/>
    <row r="324" ht="29.25" customHeight="1" x14ac:dyDescent="0.25"/>
    <row r="325" ht="18" customHeight="1" x14ac:dyDescent="0.25"/>
    <row r="326" ht="18" customHeight="1" x14ac:dyDescent="0.25"/>
  </sheetData>
  <sheetProtection algorithmName="SHA-512" hashValue="yw3fdlZeFgIFmlcC+Fv29jJR5WTOXEPNihrnCPAzCk1LhbedoXIt+HqBkJliMtkhUFdOjnFsUcavvz9kPlUnqQ==" saltValue="fSf5W6JzJheidIcBJsGBeA==" spinCount="100000" sheet="1" objects="1" scenarios="1"/>
  <mergeCells count="54">
    <mergeCell ref="A290:B290"/>
    <mergeCell ref="A240:B240"/>
    <mergeCell ref="A241:A263"/>
    <mergeCell ref="A264:B264"/>
    <mergeCell ref="A265:A267"/>
    <mergeCell ref="A268:B268"/>
    <mergeCell ref="A269:B269"/>
    <mergeCell ref="A270:A272"/>
    <mergeCell ref="A273:B273"/>
    <mergeCell ref="A274:A276"/>
    <mergeCell ref="A277:B277"/>
    <mergeCell ref="A278:A288"/>
    <mergeCell ref="A227:A239"/>
    <mergeCell ref="A152:B152"/>
    <mergeCell ref="A153:A166"/>
    <mergeCell ref="A167:B167"/>
    <mergeCell ref="A168:A185"/>
    <mergeCell ref="A186:B186"/>
    <mergeCell ref="A187:A204"/>
    <mergeCell ref="A205:B205"/>
    <mergeCell ref="A206:A214"/>
    <mergeCell ref="A215:B215"/>
    <mergeCell ref="A216:A225"/>
    <mergeCell ref="A226:B226"/>
    <mergeCell ref="A50:A61"/>
    <mergeCell ref="A62:B62"/>
    <mergeCell ref="A138:A151"/>
    <mergeCell ref="A69:B69"/>
    <mergeCell ref="A70:A82"/>
    <mergeCell ref="A83:B83"/>
    <mergeCell ref="A84:A96"/>
    <mergeCell ref="A97:B97"/>
    <mergeCell ref="A98:A107"/>
    <mergeCell ref="A108:B108"/>
    <mergeCell ref="A109:A120"/>
    <mergeCell ref="A121:B121"/>
    <mergeCell ref="A122:A136"/>
    <mergeCell ref="A137:B137"/>
    <mergeCell ref="A63:A68"/>
    <mergeCell ref="C3:F3"/>
    <mergeCell ref="G3:J3"/>
    <mergeCell ref="S3:V3"/>
    <mergeCell ref="W3:Y3"/>
    <mergeCell ref="A6:B6"/>
    <mergeCell ref="K3:N3"/>
    <mergeCell ref="O3:R3"/>
    <mergeCell ref="A34:B34"/>
    <mergeCell ref="A35:A48"/>
    <mergeCell ref="A49:B49"/>
    <mergeCell ref="A22:A33"/>
    <mergeCell ref="A3:A4"/>
    <mergeCell ref="B3:B4"/>
    <mergeCell ref="A7:A20"/>
    <mergeCell ref="A21:B21"/>
  </mergeCells>
  <pageMargins left="0.7" right="0.7" top="0.75" bottom="0.75" header="0.3" footer="0.3"/>
  <ignoredErrors>
    <ignoredError sqref="C6:Z27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FD52-B9DC-4E6A-B52D-05F47B01A7C6}">
  <dimension ref="A1:Z299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0.85546875" customWidth="1"/>
    <col min="2" max="2" width="21.42578125" customWidth="1"/>
    <col min="3" max="3" width="7.5703125" bestFit="1" customWidth="1"/>
    <col min="4" max="4" width="7.7109375" bestFit="1" customWidth="1"/>
    <col min="5" max="5" width="7.5703125" customWidth="1"/>
    <col min="6" max="6" width="9.140625" style="42"/>
    <col min="7" max="7" width="5.5703125" bestFit="1" customWidth="1"/>
    <col min="8" max="8" width="7.7109375" bestFit="1" customWidth="1"/>
    <col min="9" max="9" width="7.42578125" bestFit="1" customWidth="1"/>
    <col min="10" max="10" width="6.5703125" bestFit="1" customWidth="1"/>
    <col min="12" max="12" width="7.7109375" bestFit="1" customWidth="1"/>
    <col min="13" max="13" width="7.5703125" customWidth="1"/>
    <col min="15" max="15" width="7.5703125" bestFit="1" customWidth="1"/>
    <col min="16" max="16" width="7.7109375" bestFit="1" customWidth="1"/>
    <col min="17" max="18" width="7.5703125" bestFit="1" customWidth="1"/>
    <col min="20" max="20" width="7.7109375" bestFit="1" customWidth="1"/>
    <col min="24" max="24" width="7.7109375" bestFit="1" customWidth="1"/>
    <col min="257" max="257" width="10.85546875" customWidth="1"/>
    <col min="258" max="258" width="21.42578125" customWidth="1"/>
    <col min="259" max="259" width="7.5703125" bestFit="1" customWidth="1"/>
    <col min="260" max="260" width="7.7109375" bestFit="1" customWidth="1"/>
    <col min="261" max="261" width="7.5703125" customWidth="1"/>
    <col min="263" max="263" width="5.5703125" bestFit="1" customWidth="1"/>
    <col min="264" max="264" width="7.7109375" bestFit="1" customWidth="1"/>
    <col min="265" max="265" width="7.42578125" bestFit="1" customWidth="1"/>
    <col min="266" max="266" width="6.5703125" bestFit="1" customWidth="1"/>
    <col min="268" max="268" width="7.7109375" bestFit="1" customWidth="1"/>
    <col min="269" max="269" width="7.5703125" customWidth="1"/>
    <col min="271" max="271" width="7.5703125" bestFit="1" customWidth="1"/>
    <col min="272" max="272" width="7.7109375" bestFit="1" customWidth="1"/>
    <col min="273" max="274" width="7.5703125" bestFit="1" customWidth="1"/>
    <col min="276" max="276" width="7.7109375" bestFit="1" customWidth="1"/>
    <col min="280" max="280" width="7.7109375" bestFit="1" customWidth="1"/>
    <col min="513" max="513" width="10.85546875" customWidth="1"/>
    <col min="514" max="514" width="21.42578125" customWidth="1"/>
    <col min="515" max="515" width="7.5703125" bestFit="1" customWidth="1"/>
    <col min="516" max="516" width="7.7109375" bestFit="1" customWidth="1"/>
    <col min="517" max="517" width="7.5703125" customWidth="1"/>
    <col min="519" max="519" width="5.5703125" bestFit="1" customWidth="1"/>
    <col min="520" max="520" width="7.7109375" bestFit="1" customWidth="1"/>
    <col min="521" max="521" width="7.42578125" bestFit="1" customWidth="1"/>
    <col min="522" max="522" width="6.5703125" bestFit="1" customWidth="1"/>
    <col min="524" max="524" width="7.7109375" bestFit="1" customWidth="1"/>
    <col min="525" max="525" width="7.5703125" customWidth="1"/>
    <col min="527" max="527" width="7.5703125" bestFit="1" customWidth="1"/>
    <col min="528" max="528" width="7.7109375" bestFit="1" customWidth="1"/>
    <col min="529" max="530" width="7.5703125" bestFit="1" customWidth="1"/>
    <col min="532" max="532" width="7.7109375" bestFit="1" customWidth="1"/>
    <col min="536" max="536" width="7.7109375" bestFit="1" customWidth="1"/>
    <col min="769" max="769" width="10.85546875" customWidth="1"/>
    <col min="770" max="770" width="21.42578125" customWidth="1"/>
    <col min="771" max="771" width="7.5703125" bestFit="1" customWidth="1"/>
    <col min="772" max="772" width="7.7109375" bestFit="1" customWidth="1"/>
    <col min="773" max="773" width="7.5703125" customWidth="1"/>
    <col min="775" max="775" width="5.5703125" bestFit="1" customWidth="1"/>
    <col min="776" max="776" width="7.7109375" bestFit="1" customWidth="1"/>
    <col min="777" max="777" width="7.42578125" bestFit="1" customWidth="1"/>
    <col min="778" max="778" width="6.5703125" bestFit="1" customWidth="1"/>
    <col min="780" max="780" width="7.7109375" bestFit="1" customWidth="1"/>
    <col min="781" max="781" width="7.5703125" customWidth="1"/>
    <col min="783" max="783" width="7.5703125" bestFit="1" customWidth="1"/>
    <col min="784" max="784" width="7.7109375" bestFit="1" customWidth="1"/>
    <col min="785" max="786" width="7.5703125" bestFit="1" customWidth="1"/>
    <col min="788" max="788" width="7.7109375" bestFit="1" customWidth="1"/>
    <col min="792" max="792" width="7.7109375" bestFit="1" customWidth="1"/>
    <col min="1025" max="1025" width="10.85546875" customWidth="1"/>
    <col min="1026" max="1026" width="21.42578125" customWidth="1"/>
    <col min="1027" max="1027" width="7.5703125" bestFit="1" customWidth="1"/>
    <col min="1028" max="1028" width="7.7109375" bestFit="1" customWidth="1"/>
    <col min="1029" max="1029" width="7.5703125" customWidth="1"/>
    <col min="1031" max="1031" width="5.5703125" bestFit="1" customWidth="1"/>
    <col min="1032" max="1032" width="7.7109375" bestFit="1" customWidth="1"/>
    <col min="1033" max="1033" width="7.42578125" bestFit="1" customWidth="1"/>
    <col min="1034" max="1034" width="6.5703125" bestFit="1" customWidth="1"/>
    <col min="1036" max="1036" width="7.7109375" bestFit="1" customWidth="1"/>
    <col min="1037" max="1037" width="7.5703125" customWidth="1"/>
    <col min="1039" max="1039" width="7.5703125" bestFit="1" customWidth="1"/>
    <col min="1040" max="1040" width="7.7109375" bestFit="1" customWidth="1"/>
    <col min="1041" max="1042" width="7.5703125" bestFit="1" customWidth="1"/>
    <col min="1044" max="1044" width="7.7109375" bestFit="1" customWidth="1"/>
    <col min="1048" max="1048" width="7.7109375" bestFit="1" customWidth="1"/>
    <col min="1281" max="1281" width="10.85546875" customWidth="1"/>
    <col min="1282" max="1282" width="21.42578125" customWidth="1"/>
    <col min="1283" max="1283" width="7.5703125" bestFit="1" customWidth="1"/>
    <col min="1284" max="1284" width="7.7109375" bestFit="1" customWidth="1"/>
    <col min="1285" max="1285" width="7.5703125" customWidth="1"/>
    <col min="1287" max="1287" width="5.5703125" bestFit="1" customWidth="1"/>
    <col min="1288" max="1288" width="7.7109375" bestFit="1" customWidth="1"/>
    <col min="1289" max="1289" width="7.42578125" bestFit="1" customWidth="1"/>
    <col min="1290" max="1290" width="6.5703125" bestFit="1" customWidth="1"/>
    <col min="1292" max="1292" width="7.7109375" bestFit="1" customWidth="1"/>
    <col min="1293" max="1293" width="7.5703125" customWidth="1"/>
    <col min="1295" max="1295" width="7.5703125" bestFit="1" customWidth="1"/>
    <col min="1296" max="1296" width="7.7109375" bestFit="1" customWidth="1"/>
    <col min="1297" max="1298" width="7.5703125" bestFit="1" customWidth="1"/>
    <col min="1300" max="1300" width="7.7109375" bestFit="1" customWidth="1"/>
    <col min="1304" max="1304" width="7.7109375" bestFit="1" customWidth="1"/>
    <col min="1537" max="1537" width="10.85546875" customWidth="1"/>
    <col min="1538" max="1538" width="21.42578125" customWidth="1"/>
    <col min="1539" max="1539" width="7.5703125" bestFit="1" customWidth="1"/>
    <col min="1540" max="1540" width="7.7109375" bestFit="1" customWidth="1"/>
    <col min="1541" max="1541" width="7.5703125" customWidth="1"/>
    <col min="1543" max="1543" width="5.5703125" bestFit="1" customWidth="1"/>
    <col min="1544" max="1544" width="7.7109375" bestFit="1" customWidth="1"/>
    <col min="1545" max="1545" width="7.42578125" bestFit="1" customWidth="1"/>
    <col min="1546" max="1546" width="6.5703125" bestFit="1" customWidth="1"/>
    <col min="1548" max="1548" width="7.7109375" bestFit="1" customWidth="1"/>
    <col min="1549" max="1549" width="7.5703125" customWidth="1"/>
    <col min="1551" max="1551" width="7.5703125" bestFit="1" customWidth="1"/>
    <col min="1552" max="1552" width="7.7109375" bestFit="1" customWidth="1"/>
    <col min="1553" max="1554" width="7.5703125" bestFit="1" customWidth="1"/>
    <col min="1556" max="1556" width="7.7109375" bestFit="1" customWidth="1"/>
    <col min="1560" max="1560" width="7.7109375" bestFit="1" customWidth="1"/>
    <col min="1793" max="1793" width="10.85546875" customWidth="1"/>
    <col min="1794" max="1794" width="21.42578125" customWidth="1"/>
    <col min="1795" max="1795" width="7.5703125" bestFit="1" customWidth="1"/>
    <col min="1796" max="1796" width="7.7109375" bestFit="1" customWidth="1"/>
    <col min="1797" max="1797" width="7.5703125" customWidth="1"/>
    <col min="1799" max="1799" width="5.5703125" bestFit="1" customWidth="1"/>
    <col min="1800" max="1800" width="7.7109375" bestFit="1" customWidth="1"/>
    <col min="1801" max="1801" width="7.42578125" bestFit="1" customWidth="1"/>
    <col min="1802" max="1802" width="6.5703125" bestFit="1" customWidth="1"/>
    <col min="1804" max="1804" width="7.7109375" bestFit="1" customWidth="1"/>
    <col min="1805" max="1805" width="7.5703125" customWidth="1"/>
    <col min="1807" max="1807" width="7.5703125" bestFit="1" customWidth="1"/>
    <col min="1808" max="1808" width="7.7109375" bestFit="1" customWidth="1"/>
    <col min="1809" max="1810" width="7.5703125" bestFit="1" customWidth="1"/>
    <col min="1812" max="1812" width="7.7109375" bestFit="1" customWidth="1"/>
    <col min="1816" max="1816" width="7.7109375" bestFit="1" customWidth="1"/>
    <col min="2049" max="2049" width="10.85546875" customWidth="1"/>
    <col min="2050" max="2050" width="21.42578125" customWidth="1"/>
    <col min="2051" max="2051" width="7.5703125" bestFit="1" customWidth="1"/>
    <col min="2052" max="2052" width="7.7109375" bestFit="1" customWidth="1"/>
    <col min="2053" max="2053" width="7.5703125" customWidth="1"/>
    <col min="2055" max="2055" width="5.5703125" bestFit="1" customWidth="1"/>
    <col min="2056" max="2056" width="7.7109375" bestFit="1" customWidth="1"/>
    <col min="2057" max="2057" width="7.42578125" bestFit="1" customWidth="1"/>
    <col min="2058" max="2058" width="6.5703125" bestFit="1" customWidth="1"/>
    <col min="2060" max="2060" width="7.7109375" bestFit="1" customWidth="1"/>
    <col min="2061" max="2061" width="7.5703125" customWidth="1"/>
    <col min="2063" max="2063" width="7.5703125" bestFit="1" customWidth="1"/>
    <col min="2064" max="2064" width="7.7109375" bestFit="1" customWidth="1"/>
    <col min="2065" max="2066" width="7.5703125" bestFit="1" customWidth="1"/>
    <col min="2068" max="2068" width="7.7109375" bestFit="1" customWidth="1"/>
    <col min="2072" max="2072" width="7.7109375" bestFit="1" customWidth="1"/>
    <col min="2305" max="2305" width="10.85546875" customWidth="1"/>
    <col min="2306" max="2306" width="21.42578125" customWidth="1"/>
    <col min="2307" max="2307" width="7.5703125" bestFit="1" customWidth="1"/>
    <col min="2308" max="2308" width="7.7109375" bestFit="1" customWidth="1"/>
    <col min="2309" max="2309" width="7.5703125" customWidth="1"/>
    <col min="2311" max="2311" width="5.5703125" bestFit="1" customWidth="1"/>
    <col min="2312" max="2312" width="7.7109375" bestFit="1" customWidth="1"/>
    <col min="2313" max="2313" width="7.42578125" bestFit="1" customWidth="1"/>
    <col min="2314" max="2314" width="6.5703125" bestFit="1" customWidth="1"/>
    <col min="2316" max="2316" width="7.7109375" bestFit="1" customWidth="1"/>
    <col min="2317" max="2317" width="7.5703125" customWidth="1"/>
    <col min="2319" max="2319" width="7.5703125" bestFit="1" customWidth="1"/>
    <col min="2320" max="2320" width="7.7109375" bestFit="1" customWidth="1"/>
    <col min="2321" max="2322" width="7.5703125" bestFit="1" customWidth="1"/>
    <col min="2324" max="2324" width="7.7109375" bestFit="1" customWidth="1"/>
    <col min="2328" max="2328" width="7.7109375" bestFit="1" customWidth="1"/>
    <col min="2561" max="2561" width="10.85546875" customWidth="1"/>
    <col min="2562" max="2562" width="21.42578125" customWidth="1"/>
    <col min="2563" max="2563" width="7.5703125" bestFit="1" customWidth="1"/>
    <col min="2564" max="2564" width="7.7109375" bestFit="1" customWidth="1"/>
    <col min="2565" max="2565" width="7.5703125" customWidth="1"/>
    <col min="2567" max="2567" width="5.5703125" bestFit="1" customWidth="1"/>
    <col min="2568" max="2568" width="7.7109375" bestFit="1" customWidth="1"/>
    <col min="2569" max="2569" width="7.42578125" bestFit="1" customWidth="1"/>
    <col min="2570" max="2570" width="6.5703125" bestFit="1" customWidth="1"/>
    <col min="2572" max="2572" width="7.7109375" bestFit="1" customWidth="1"/>
    <col min="2573" max="2573" width="7.5703125" customWidth="1"/>
    <col min="2575" max="2575" width="7.5703125" bestFit="1" customWidth="1"/>
    <col min="2576" max="2576" width="7.7109375" bestFit="1" customWidth="1"/>
    <col min="2577" max="2578" width="7.5703125" bestFit="1" customWidth="1"/>
    <col min="2580" max="2580" width="7.7109375" bestFit="1" customWidth="1"/>
    <col min="2584" max="2584" width="7.7109375" bestFit="1" customWidth="1"/>
    <col min="2817" max="2817" width="10.85546875" customWidth="1"/>
    <col min="2818" max="2818" width="21.42578125" customWidth="1"/>
    <col min="2819" max="2819" width="7.5703125" bestFit="1" customWidth="1"/>
    <col min="2820" max="2820" width="7.7109375" bestFit="1" customWidth="1"/>
    <col min="2821" max="2821" width="7.5703125" customWidth="1"/>
    <col min="2823" max="2823" width="5.5703125" bestFit="1" customWidth="1"/>
    <col min="2824" max="2824" width="7.7109375" bestFit="1" customWidth="1"/>
    <col min="2825" max="2825" width="7.42578125" bestFit="1" customWidth="1"/>
    <col min="2826" max="2826" width="6.5703125" bestFit="1" customWidth="1"/>
    <col min="2828" max="2828" width="7.7109375" bestFit="1" customWidth="1"/>
    <col min="2829" max="2829" width="7.5703125" customWidth="1"/>
    <col min="2831" max="2831" width="7.5703125" bestFit="1" customWidth="1"/>
    <col min="2832" max="2832" width="7.7109375" bestFit="1" customWidth="1"/>
    <col min="2833" max="2834" width="7.5703125" bestFit="1" customWidth="1"/>
    <col min="2836" max="2836" width="7.7109375" bestFit="1" customWidth="1"/>
    <col min="2840" max="2840" width="7.7109375" bestFit="1" customWidth="1"/>
    <col min="3073" max="3073" width="10.85546875" customWidth="1"/>
    <col min="3074" max="3074" width="21.42578125" customWidth="1"/>
    <col min="3075" max="3075" width="7.5703125" bestFit="1" customWidth="1"/>
    <col min="3076" max="3076" width="7.7109375" bestFit="1" customWidth="1"/>
    <col min="3077" max="3077" width="7.5703125" customWidth="1"/>
    <col min="3079" max="3079" width="5.5703125" bestFit="1" customWidth="1"/>
    <col min="3080" max="3080" width="7.7109375" bestFit="1" customWidth="1"/>
    <col min="3081" max="3081" width="7.42578125" bestFit="1" customWidth="1"/>
    <col min="3082" max="3082" width="6.5703125" bestFit="1" customWidth="1"/>
    <col min="3084" max="3084" width="7.7109375" bestFit="1" customWidth="1"/>
    <col min="3085" max="3085" width="7.5703125" customWidth="1"/>
    <col min="3087" max="3087" width="7.5703125" bestFit="1" customWidth="1"/>
    <col min="3088" max="3088" width="7.7109375" bestFit="1" customWidth="1"/>
    <col min="3089" max="3090" width="7.5703125" bestFit="1" customWidth="1"/>
    <col min="3092" max="3092" width="7.7109375" bestFit="1" customWidth="1"/>
    <col min="3096" max="3096" width="7.7109375" bestFit="1" customWidth="1"/>
    <col min="3329" max="3329" width="10.85546875" customWidth="1"/>
    <col min="3330" max="3330" width="21.42578125" customWidth="1"/>
    <col min="3331" max="3331" width="7.5703125" bestFit="1" customWidth="1"/>
    <col min="3332" max="3332" width="7.7109375" bestFit="1" customWidth="1"/>
    <col min="3333" max="3333" width="7.5703125" customWidth="1"/>
    <col min="3335" max="3335" width="5.5703125" bestFit="1" customWidth="1"/>
    <col min="3336" max="3336" width="7.7109375" bestFit="1" customWidth="1"/>
    <col min="3337" max="3337" width="7.42578125" bestFit="1" customWidth="1"/>
    <col min="3338" max="3338" width="6.5703125" bestFit="1" customWidth="1"/>
    <col min="3340" max="3340" width="7.7109375" bestFit="1" customWidth="1"/>
    <col min="3341" max="3341" width="7.5703125" customWidth="1"/>
    <col min="3343" max="3343" width="7.5703125" bestFit="1" customWidth="1"/>
    <col min="3344" max="3344" width="7.7109375" bestFit="1" customWidth="1"/>
    <col min="3345" max="3346" width="7.5703125" bestFit="1" customWidth="1"/>
    <col min="3348" max="3348" width="7.7109375" bestFit="1" customWidth="1"/>
    <col min="3352" max="3352" width="7.7109375" bestFit="1" customWidth="1"/>
    <col min="3585" max="3585" width="10.85546875" customWidth="1"/>
    <col min="3586" max="3586" width="21.42578125" customWidth="1"/>
    <col min="3587" max="3587" width="7.5703125" bestFit="1" customWidth="1"/>
    <col min="3588" max="3588" width="7.7109375" bestFit="1" customWidth="1"/>
    <col min="3589" max="3589" width="7.5703125" customWidth="1"/>
    <col min="3591" max="3591" width="5.5703125" bestFit="1" customWidth="1"/>
    <col min="3592" max="3592" width="7.7109375" bestFit="1" customWidth="1"/>
    <col min="3593" max="3593" width="7.42578125" bestFit="1" customWidth="1"/>
    <col min="3594" max="3594" width="6.5703125" bestFit="1" customWidth="1"/>
    <col min="3596" max="3596" width="7.7109375" bestFit="1" customWidth="1"/>
    <col min="3597" max="3597" width="7.5703125" customWidth="1"/>
    <col min="3599" max="3599" width="7.5703125" bestFit="1" customWidth="1"/>
    <col min="3600" max="3600" width="7.7109375" bestFit="1" customWidth="1"/>
    <col min="3601" max="3602" width="7.5703125" bestFit="1" customWidth="1"/>
    <col min="3604" max="3604" width="7.7109375" bestFit="1" customWidth="1"/>
    <col min="3608" max="3608" width="7.7109375" bestFit="1" customWidth="1"/>
    <col min="3841" max="3841" width="10.85546875" customWidth="1"/>
    <col min="3842" max="3842" width="21.42578125" customWidth="1"/>
    <col min="3843" max="3843" width="7.5703125" bestFit="1" customWidth="1"/>
    <col min="3844" max="3844" width="7.7109375" bestFit="1" customWidth="1"/>
    <col min="3845" max="3845" width="7.5703125" customWidth="1"/>
    <col min="3847" max="3847" width="5.5703125" bestFit="1" customWidth="1"/>
    <col min="3848" max="3848" width="7.7109375" bestFit="1" customWidth="1"/>
    <col min="3849" max="3849" width="7.42578125" bestFit="1" customWidth="1"/>
    <col min="3850" max="3850" width="6.5703125" bestFit="1" customWidth="1"/>
    <col min="3852" max="3852" width="7.7109375" bestFit="1" customWidth="1"/>
    <col min="3853" max="3853" width="7.5703125" customWidth="1"/>
    <col min="3855" max="3855" width="7.5703125" bestFit="1" customWidth="1"/>
    <col min="3856" max="3856" width="7.7109375" bestFit="1" customWidth="1"/>
    <col min="3857" max="3858" width="7.5703125" bestFit="1" customWidth="1"/>
    <col min="3860" max="3860" width="7.7109375" bestFit="1" customWidth="1"/>
    <col min="3864" max="3864" width="7.7109375" bestFit="1" customWidth="1"/>
    <col min="4097" max="4097" width="10.85546875" customWidth="1"/>
    <col min="4098" max="4098" width="21.42578125" customWidth="1"/>
    <col min="4099" max="4099" width="7.5703125" bestFit="1" customWidth="1"/>
    <col min="4100" max="4100" width="7.7109375" bestFit="1" customWidth="1"/>
    <col min="4101" max="4101" width="7.5703125" customWidth="1"/>
    <col min="4103" max="4103" width="5.5703125" bestFit="1" customWidth="1"/>
    <col min="4104" max="4104" width="7.7109375" bestFit="1" customWidth="1"/>
    <col min="4105" max="4105" width="7.42578125" bestFit="1" customWidth="1"/>
    <col min="4106" max="4106" width="6.5703125" bestFit="1" customWidth="1"/>
    <col min="4108" max="4108" width="7.7109375" bestFit="1" customWidth="1"/>
    <col min="4109" max="4109" width="7.5703125" customWidth="1"/>
    <col min="4111" max="4111" width="7.5703125" bestFit="1" customWidth="1"/>
    <col min="4112" max="4112" width="7.7109375" bestFit="1" customWidth="1"/>
    <col min="4113" max="4114" width="7.5703125" bestFit="1" customWidth="1"/>
    <col min="4116" max="4116" width="7.7109375" bestFit="1" customWidth="1"/>
    <col min="4120" max="4120" width="7.7109375" bestFit="1" customWidth="1"/>
    <col min="4353" max="4353" width="10.85546875" customWidth="1"/>
    <col min="4354" max="4354" width="21.42578125" customWidth="1"/>
    <col min="4355" max="4355" width="7.5703125" bestFit="1" customWidth="1"/>
    <col min="4356" max="4356" width="7.7109375" bestFit="1" customWidth="1"/>
    <col min="4357" max="4357" width="7.5703125" customWidth="1"/>
    <col min="4359" max="4359" width="5.5703125" bestFit="1" customWidth="1"/>
    <col min="4360" max="4360" width="7.7109375" bestFit="1" customWidth="1"/>
    <col min="4361" max="4361" width="7.42578125" bestFit="1" customWidth="1"/>
    <col min="4362" max="4362" width="6.5703125" bestFit="1" customWidth="1"/>
    <col min="4364" max="4364" width="7.7109375" bestFit="1" customWidth="1"/>
    <col min="4365" max="4365" width="7.5703125" customWidth="1"/>
    <col min="4367" max="4367" width="7.5703125" bestFit="1" customWidth="1"/>
    <col min="4368" max="4368" width="7.7109375" bestFit="1" customWidth="1"/>
    <col min="4369" max="4370" width="7.5703125" bestFit="1" customWidth="1"/>
    <col min="4372" max="4372" width="7.7109375" bestFit="1" customWidth="1"/>
    <col min="4376" max="4376" width="7.7109375" bestFit="1" customWidth="1"/>
    <col min="4609" max="4609" width="10.85546875" customWidth="1"/>
    <col min="4610" max="4610" width="21.42578125" customWidth="1"/>
    <col min="4611" max="4611" width="7.5703125" bestFit="1" customWidth="1"/>
    <col min="4612" max="4612" width="7.7109375" bestFit="1" customWidth="1"/>
    <col min="4613" max="4613" width="7.5703125" customWidth="1"/>
    <col min="4615" max="4615" width="5.5703125" bestFit="1" customWidth="1"/>
    <col min="4616" max="4616" width="7.7109375" bestFit="1" customWidth="1"/>
    <col min="4617" max="4617" width="7.42578125" bestFit="1" customWidth="1"/>
    <col min="4618" max="4618" width="6.5703125" bestFit="1" customWidth="1"/>
    <col min="4620" max="4620" width="7.7109375" bestFit="1" customWidth="1"/>
    <col min="4621" max="4621" width="7.5703125" customWidth="1"/>
    <col min="4623" max="4623" width="7.5703125" bestFit="1" customWidth="1"/>
    <col min="4624" max="4624" width="7.7109375" bestFit="1" customWidth="1"/>
    <col min="4625" max="4626" width="7.5703125" bestFit="1" customWidth="1"/>
    <col min="4628" max="4628" width="7.7109375" bestFit="1" customWidth="1"/>
    <col min="4632" max="4632" width="7.7109375" bestFit="1" customWidth="1"/>
    <col min="4865" max="4865" width="10.85546875" customWidth="1"/>
    <col min="4866" max="4866" width="21.42578125" customWidth="1"/>
    <col min="4867" max="4867" width="7.5703125" bestFit="1" customWidth="1"/>
    <col min="4868" max="4868" width="7.7109375" bestFit="1" customWidth="1"/>
    <col min="4869" max="4869" width="7.5703125" customWidth="1"/>
    <col min="4871" max="4871" width="5.5703125" bestFit="1" customWidth="1"/>
    <col min="4872" max="4872" width="7.7109375" bestFit="1" customWidth="1"/>
    <col min="4873" max="4873" width="7.42578125" bestFit="1" customWidth="1"/>
    <col min="4874" max="4874" width="6.5703125" bestFit="1" customWidth="1"/>
    <col min="4876" max="4876" width="7.7109375" bestFit="1" customWidth="1"/>
    <col min="4877" max="4877" width="7.5703125" customWidth="1"/>
    <col min="4879" max="4879" width="7.5703125" bestFit="1" customWidth="1"/>
    <col min="4880" max="4880" width="7.7109375" bestFit="1" customWidth="1"/>
    <col min="4881" max="4882" width="7.5703125" bestFit="1" customWidth="1"/>
    <col min="4884" max="4884" width="7.7109375" bestFit="1" customWidth="1"/>
    <col min="4888" max="4888" width="7.7109375" bestFit="1" customWidth="1"/>
    <col min="5121" max="5121" width="10.85546875" customWidth="1"/>
    <col min="5122" max="5122" width="21.42578125" customWidth="1"/>
    <col min="5123" max="5123" width="7.5703125" bestFit="1" customWidth="1"/>
    <col min="5124" max="5124" width="7.7109375" bestFit="1" customWidth="1"/>
    <col min="5125" max="5125" width="7.5703125" customWidth="1"/>
    <col min="5127" max="5127" width="5.5703125" bestFit="1" customWidth="1"/>
    <col min="5128" max="5128" width="7.7109375" bestFit="1" customWidth="1"/>
    <col min="5129" max="5129" width="7.42578125" bestFit="1" customWidth="1"/>
    <col min="5130" max="5130" width="6.5703125" bestFit="1" customWidth="1"/>
    <col min="5132" max="5132" width="7.7109375" bestFit="1" customWidth="1"/>
    <col min="5133" max="5133" width="7.5703125" customWidth="1"/>
    <col min="5135" max="5135" width="7.5703125" bestFit="1" customWidth="1"/>
    <col min="5136" max="5136" width="7.7109375" bestFit="1" customWidth="1"/>
    <col min="5137" max="5138" width="7.5703125" bestFit="1" customWidth="1"/>
    <col min="5140" max="5140" width="7.7109375" bestFit="1" customWidth="1"/>
    <col min="5144" max="5144" width="7.7109375" bestFit="1" customWidth="1"/>
    <col min="5377" max="5377" width="10.85546875" customWidth="1"/>
    <col min="5378" max="5378" width="21.42578125" customWidth="1"/>
    <col min="5379" max="5379" width="7.5703125" bestFit="1" customWidth="1"/>
    <col min="5380" max="5380" width="7.7109375" bestFit="1" customWidth="1"/>
    <col min="5381" max="5381" width="7.5703125" customWidth="1"/>
    <col min="5383" max="5383" width="5.5703125" bestFit="1" customWidth="1"/>
    <col min="5384" max="5384" width="7.7109375" bestFit="1" customWidth="1"/>
    <col min="5385" max="5385" width="7.42578125" bestFit="1" customWidth="1"/>
    <col min="5386" max="5386" width="6.5703125" bestFit="1" customWidth="1"/>
    <col min="5388" max="5388" width="7.7109375" bestFit="1" customWidth="1"/>
    <col min="5389" max="5389" width="7.5703125" customWidth="1"/>
    <col min="5391" max="5391" width="7.5703125" bestFit="1" customWidth="1"/>
    <col min="5392" max="5392" width="7.7109375" bestFit="1" customWidth="1"/>
    <col min="5393" max="5394" width="7.5703125" bestFit="1" customWidth="1"/>
    <col min="5396" max="5396" width="7.7109375" bestFit="1" customWidth="1"/>
    <col min="5400" max="5400" width="7.7109375" bestFit="1" customWidth="1"/>
    <col min="5633" max="5633" width="10.85546875" customWidth="1"/>
    <col min="5634" max="5634" width="21.42578125" customWidth="1"/>
    <col min="5635" max="5635" width="7.5703125" bestFit="1" customWidth="1"/>
    <col min="5636" max="5636" width="7.7109375" bestFit="1" customWidth="1"/>
    <col min="5637" max="5637" width="7.5703125" customWidth="1"/>
    <col min="5639" max="5639" width="5.5703125" bestFit="1" customWidth="1"/>
    <col min="5640" max="5640" width="7.7109375" bestFit="1" customWidth="1"/>
    <col min="5641" max="5641" width="7.42578125" bestFit="1" customWidth="1"/>
    <col min="5642" max="5642" width="6.5703125" bestFit="1" customWidth="1"/>
    <col min="5644" max="5644" width="7.7109375" bestFit="1" customWidth="1"/>
    <col min="5645" max="5645" width="7.5703125" customWidth="1"/>
    <col min="5647" max="5647" width="7.5703125" bestFit="1" customWidth="1"/>
    <col min="5648" max="5648" width="7.7109375" bestFit="1" customWidth="1"/>
    <col min="5649" max="5650" width="7.5703125" bestFit="1" customWidth="1"/>
    <col min="5652" max="5652" width="7.7109375" bestFit="1" customWidth="1"/>
    <col min="5656" max="5656" width="7.7109375" bestFit="1" customWidth="1"/>
    <col min="5889" max="5889" width="10.85546875" customWidth="1"/>
    <col min="5890" max="5890" width="21.42578125" customWidth="1"/>
    <col min="5891" max="5891" width="7.5703125" bestFit="1" customWidth="1"/>
    <col min="5892" max="5892" width="7.7109375" bestFit="1" customWidth="1"/>
    <col min="5893" max="5893" width="7.5703125" customWidth="1"/>
    <col min="5895" max="5895" width="5.5703125" bestFit="1" customWidth="1"/>
    <col min="5896" max="5896" width="7.7109375" bestFit="1" customWidth="1"/>
    <col min="5897" max="5897" width="7.42578125" bestFit="1" customWidth="1"/>
    <col min="5898" max="5898" width="6.5703125" bestFit="1" customWidth="1"/>
    <col min="5900" max="5900" width="7.7109375" bestFit="1" customWidth="1"/>
    <col min="5901" max="5901" width="7.5703125" customWidth="1"/>
    <col min="5903" max="5903" width="7.5703125" bestFit="1" customWidth="1"/>
    <col min="5904" max="5904" width="7.7109375" bestFit="1" customWidth="1"/>
    <col min="5905" max="5906" width="7.5703125" bestFit="1" customWidth="1"/>
    <col min="5908" max="5908" width="7.7109375" bestFit="1" customWidth="1"/>
    <col min="5912" max="5912" width="7.7109375" bestFit="1" customWidth="1"/>
    <col min="6145" max="6145" width="10.85546875" customWidth="1"/>
    <col min="6146" max="6146" width="21.42578125" customWidth="1"/>
    <col min="6147" max="6147" width="7.5703125" bestFit="1" customWidth="1"/>
    <col min="6148" max="6148" width="7.7109375" bestFit="1" customWidth="1"/>
    <col min="6149" max="6149" width="7.5703125" customWidth="1"/>
    <col min="6151" max="6151" width="5.5703125" bestFit="1" customWidth="1"/>
    <col min="6152" max="6152" width="7.7109375" bestFit="1" customWidth="1"/>
    <col min="6153" max="6153" width="7.42578125" bestFit="1" customWidth="1"/>
    <col min="6154" max="6154" width="6.5703125" bestFit="1" customWidth="1"/>
    <col min="6156" max="6156" width="7.7109375" bestFit="1" customWidth="1"/>
    <col min="6157" max="6157" width="7.5703125" customWidth="1"/>
    <col min="6159" max="6159" width="7.5703125" bestFit="1" customWidth="1"/>
    <col min="6160" max="6160" width="7.7109375" bestFit="1" customWidth="1"/>
    <col min="6161" max="6162" width="7.5703125" bestFit="1" customWidth="1"/>
    <col min="6164" max="6164" width="7.7109375" bestFit="1" customWidth="1"/>
    <col min="6168" max="6168" width="7.7109375" bestFit="1" customWidth="1"/>
    <col min="6401" max="6401" width="10.85546875" customWidth="1"/>
    <col min="6402" max="6402" width="21.42578125" customWidth="1"/>
    <col min="6403" max="6403" width="7.5703125" bestFit="1" customWidth="1"/>
    <col min="6404" max="6404" width="7.7109375" bestFit="1" customWidth="1"/>
    <col min="6405" max="6405" width="7.5703125" customWidth="1"/>
    <col min="6407" max="6407" width="5.5703125" bestFit="1" customWidth="1"/>
    <col min="6408" max="6408" width="7.7109375" bestFit="1" customWidth="1"/>
    <col min="6409" max="6409" width="7.42578125" bestFit="1" customWidth="1"/>
    <col min="6410" max="6410" width="6.5703125" bestFit="1" customWidth="1"/>
    <col min="6412" max="6412" width="7.7109375" bestFit="1" customWidth="1"/>
    <col min="6413" max="6413" width="7.5703125" customWidth="1"/>
    <col min="6415" max="6415" width="7.5703125" bestFit="1" customWidth="1"/>
    <col min="6416" max="6416" width="7.7109375" bestFit="1" customWidth="1"/>
    <col min="6417" max="6418" width="7.5703125" bestFit="1" customWidth="1"/>
    <col min="6420" max="6420" width="7.7109375" bestFit="1" customWidth="1"/>
    <col min="6424" max="6424" width="7.7109375" bestFit="1" customWidth="1"/>
    <col min="6657" max="6657" width="10.85546875" customWidth="1"/>
    <col min="6658" max="6658" width="21.42578125" customWidth="1"/>
    <col min="6659" max="6659" width="7.5703125" bestFit="1" customWidth="1"/>
    <col min="6660" max="6660" width="7.7109375" bestFit="1" customWidth="1"/>
    <col min="6661" max="6661" width="7.5703125" customWidth="1"/>
    <col min="6663" max="6663" width="5.5703125" bestFit="1" customWidth="1"/>
    <col min="6664" max="6664" width="7.7109375" bestFit="1" customWidth="1"/>
    <col min="6665" max="6665" width="7.42578125" bestFit="1" customWidth="1"/>
    <col min="6666" max="6666" width="6.5703125" bestFit="1" customWidth="1"/>
    <col min="6668" max="6668" width="7.7109375" bestFit="1" customWidth="1"/>
    <col min="6669" max="6669" width="7.5703125" customWidth="1"/>
    <col min="6671" max="6671" width="7.5703125" bestFit="1" customWidth="1"/>
    <col min="6672" max="6672" width="7.7109375" bestFit="1" customWidth="1"/>
    <col min="6673" max="6674" width="7.5703125" bestFit="1" customWidth="1"/>
    <col min="6676" max="6676" width="7.7109375" bestFit="1" customWidth="1"/>
    <col min="6680" max="6680" width="7.7109375" bestFit="1" customWidth="1"/>
    <col min="6913" max="6913" width="10.85546875" customWidth="1"/>
    <col min="6914" max="6914" width="21.42578125" customWidth="1"/>
    <col min="6915" max="6915" width="7.5703125" bestFit="1" customWidth="1"/>
    <col min="6916" max="6916" width="7.7109375" bestFit="1" customWidth="1"/>
    <col min="6917" max="6917" width="7.5703125" customWidth="1"/>
    <col min="6919" max="6919" width="5.5703125" bestFit="1" customWidth="1"/>
    <col min="6920" max="6920" width="7.7109375" bestFit="1" customWidth="1"/>
    <col min="6921" max="6921" width="7.42578125" bestFit="1" customWidth="1"/>
    <col min="6922" max="6922" width="6.5703125" bestFit="1" customWidth="1"/>
    <col min="6924" max="6924" width="7.7109375" bestFit="1" customWidth="1"/>
    <col min="6925" max="6925" width="7.5703125" customWidth="1"/>
    <col min="6927" max="6927" width="7.5703125" bestFit="1" customWidth="1"/>
    <col min="6928" max="6928" width="7.7109375" bestFit="1" customWidth="1"/>
    <col min="6929" max="6930" width="7.5703125" bestFit="1" customWidth="1"/>
    <col min="6932" max="6932" width="7.7109375" bestFit="1" customWidth="1"/>
    <col min="6936" max="6936" width="7.7109375" bestFit="1" customWidth="1"/>
    <col min="7169" max="7169" width="10.85546875" customWidth="1"/>
    <col min="7170" max="7170" width="21.42578125" customWidth="1"/>
    <col min="7171" max="7171" width="7.5703125" bestFit="1" customWidth="1"/>
    <col min="7172" max="7172" width="7.7109375" bestFit="1" customWidth="1"/>
    <col min="7173" max="7173" width="7.5703125" customWidth="1"/>
    <col min="7175" max="7175" width="5.5703125" bestFit="1" customWidth="1"/>
    <col min="7176" max="7176" width="7.7109375" bestFit="1" customWidth="1"/>
    <col min="7177" max="7177" width="7.42578125" bestFit="1" customWidth="1"/>
    <col min="7178" max="7178" width="6.5703125" bestFit="1" customWidth="1"/>
    <col min="7180" max="7180" width="7.7109375" bestFit="1" customWidth="1"/>
    <col min="7181" max="7181" width="7.5703125" customWidth="1"/>
    <col min="7183" max="7183" width="7.5703125" bestFit="1" customWidth="1"/>
    <col min="7184" max="7184" width="7.7109375" bestFit="1" customWidth="1"/>
    <col min="7185" max="7186" width="7.5703125" bestFit="1" customWidth="1"/>
    <col min="7188" max="7188" width="7.7109375" bestFit="1" customWidth="1"/>
    <col min="7192" max="7192" width="7.7109375" bestFit="1" customWidth="1"/>
    <col min="7425" max="7425" width="10.85546875" customWidth="1"/>
    <col min="7426" max="7426" width="21.42578125" customWidth="1"/>
    <col min="7427" max="7427" width="7.5703125" bestFit="1" customWidth="1"/>
    <col min="7428" max="7428" width="7.7109375" bestFit="1" customWidth="1"/>
    <col min="7429" max="7429" width="7.5703125" customWidth="1"/>
    <col min="7431" max="7431" width="5.5703125" bestFit="1" customWidth="1"/>
    <col min="7432" max="7432" width="7.7109375" bestFit="1" customWidth="1"/>
    <col min="7433" max="7433" width="7.42578125" bestFit="1" customWidth="1"/>
    <col min="7434" max="7434" width="6.5703125" bestFit="1" customWidth="1"/>
    <col min="7436" max="7436" width="7.7109375" bestFit="1" customWidth="1"/>
    <col min="7437" max="7437" width="7.5703125" customWidth="1"/>
    <col min="7439" max="7439" width="7.5703125" bestFit="1" customWidth="1"/>
    <col min="7440" max="7440" width="7.7109375" bestFit="1" customWidth="1"/>
    <col min="7441" max="7442" width="7.5703125" bestFit="1" customWidth="1"/>
    <col min="7444" max="7444" width="7.7109375" bestFit="1" customWidth="1"/>
    <col min="7448" max="7448" width="7.7109375" bestFit="1" customWidth="1"/>
    <col min="7681" max="7681" width="10.85546875" customWidth="1"/>
    <col min="7682" max="7682" width="21.42578125" customWidth="1"/>
    <col min="7683" max="7683" width="7.5703125" bestFit="1" customWidth="1"/>
    <col min="7684" max="7684" width="7.7109375" bestFit="1" customWidth="1"/>
    <col min="7685" max="7685" width="7.5703125" customWidth="1"/>
    <col min="7687" max="7687" width="5.5703125" bestFit="1" customWidth="1"/>
    <col min="7688" max="7688" width="7.7109375" bestFit="1" customWidth="1"/>
    <col min="7689" max="7689" width="7.42578125" bestFit="1" customWidth="1"/>
    <col min="7690" max="7690" width="6.5703125" bestFit="1" customWidth="1"/>
    <col min="7692" max="7692" width="7.7109375" bestFit="1" customWidth="1"/>
    <col min="7693" max="7693" width="7.5703125" customWidth="1"/>
    <col min="7695" max="7695" width="7.5703125" bestFit="1" customWidth="1"/>
    <col min="7696" max="7696" width="7.7109375" bestFit="1" customWidth="1"/>
    <col min="7697" max="7698" width="7.5703125" bestFit="1" customWidth="1"/>
    <col min="7700" max="7700" width="7.7109375" bestFit="1" customWidth="1"/>
    <col min="7704" max="7704" width="7.7109375" bestFit="1" customWidth="1"/>
    <col min="7937" max="7937" width="10.85546875" customWidth="1"/>
    <col min="7938" max="7938" width="21.42578125" customWidth="1"/>
    <col min="7939" max="7939" width="7.5703125" bestFit="1" customWidth="1"/>
    <col min="7940" max="7940" width="7.7109375" bestFit="1" customWidth="1"/>
    <col min="7941" max="7941" width="7.5703125" customWidth="1"/>
    <col min="7943" max="7943" width="5.5703125" bestFit="1" customWidth="1"/>
    <col min="7944" max="7944" width="7.7109375" bestFit="1" customWidth="1"/>
    <col min="7945" max="7945" width="7.42578125" bestFit="1" customWidth="1"/>
    <col min="7946" max="7946" width="6.5703125" bestFit="1" customWidth="1"/>
    <col min="7948" max="7948" width="7.7109375" bestFit="1" customWidth="1"/>
    <col min="7949" max="7949" width="7.5703125" customWidth="1"/>
    <col min="7951" max="7951" width="7.5703125" bestFit="1" customWidth="1"/>
    <col min="7952" max="7952" width="7.7109375" bestFit="1" customWidth="1"/>
    <col min="7953" max="7954" width="7.5703125" bestFit="1" customWidth="1"/>
    <col min="7956" max="7956" width="7.7109375" bestFit="1" customWidth="1"/>
    <col min="7960" max="7960" width="7.7109375" bestFit="1" customWidth="1"/>
    <col min="8193" max="8193" width="10.85546875" customWidth="1"/>
    <col min="8194" max="8194" width="21.42578125" customWidth="1"/>
    <col min="8195" max="8195" width="7.5703125" bestFit="1" customWidth="1"/>
    <col min="8196" max="8196" width="7.7109375" bestFit="1" customWidth="1"/>
    <col min="8197" max="8197" width="7.5703125" customWidth="1"/>
    <col min="8199" max="8199" width="5.5703125" bestFit="1" customWidth="1"/>
    <col min="8200" max="8200" width="7.7109375" bestFit="1" customWidth="1"/>
    <col min="8201" max="8201" width="7.42578125" bestFit="1" customWidth="1"/>
    <col min="8202" max="8202" width="6.5703125" bestFit="1" customWidth="1"/>
    <col min="8204" max="8204" width="7.7109375" bestFit="1" customWidth="1"/>
    <col min="8205" max="8205" width="7.5703125" customWidth="1"/>
    <col min="8207" max="8207" width="7.5703125" bestFit="1" customWidth="1"/>
    <col min="8208" max="8208" width="7.7109375" bestFit="1" customWidth="1"/>
    <col min="8209" max="8210" width="7.5703125" bestFit="1" customWidth="1"/>
    <col min="8212" max="8212" width="7.7109375" bestFit="1" customWidth="1"/>
    <col min="8216" max="8216" width="7.7109375" bestFit="1" customWidth="1"/>
    <col min="8449" max="8449" width="10.85546875" customWidth="1"/>
    <col min="8450" max="8450" width="21.42578125" customWidth="1"/>
    <col min="8451" max="8451" width="7.5703125" bestFit="1" customWidth="1"/>
    <col min="8452" max="8452" width="7.7109375" bestFit="1" customWidth="1"/>
    <col min="8453" max="8453" width="7.5703125" customWidth="1"/>
    <col min="8455" max="8455" width="5.5703125" bestFit="1" customWidth="1"/>
    <col min="8456" max="8456" width="7.7109375" bestFit="1" customWidth="1"/>
    <col min="8457" max="8457" width="7.42578125" bestFit="1" customWidth="1"/>
    <col min="8458" max="8458" width="6.5703125" bestFit="1" customWidth="1"/>
    <col min="8460" max="8460" width="7.7109375" bestFit="1" customWidth="1"/>
    <col min="8461" max="8461" width="7.5703125" customWidth="1"/>
    <col min="8463" max="8463" width="7.5703125" bestFit="1" customWidth="1"/>
    <col min="8464" max="8464" width="7.7109375" bestFit="1" customWidth="1"/>
    <col min="8465" max="8466" width="7.5703125" bestFit="1" customWidth="1"/>
    <col min="8468" max="8468" width="7.7109375" bestFit="1" customWidth="1"/>
    <col min="8472" max="8472" width="7.7109375" bestFit="1" customWidth="1"/>
    <col min="8705" max="8705" width="10.85546875" customWidth="1"/>
    <col min="8706" max="8706" width="21.42578125" customWidth="1"/>
    <col min="8707" max="8707" width="7.5703125" bestFit="1" customWidth="1"/>
    <col min="8708" max="8708" width="7.7109375" bestFit="1" customWidth="1"/>
    <col min="8709" max="8709" width="7.5703125" customWidth="1"/>
    <col min="8711" max="8711" width="5.5703125" bestFit="1" customWidth="1"/>
    <col min="8712" max="8712" width="7.7109375" bestFit="1" customWidth="1"/>
    <col min="8713" max="8713" width="7.42578125" bestFit="1" customWidth="1"/>
    <col min="8714" max="8714" width="6.5703125" bestFit="1" customWidth="1"/>
    <col min="8716" max="8716" width="7.7109375" bestFit="1" customWidth="1"/>
    <col min="8717" max="8717" width="7.5703125" customWidth="1"/>
    <col min="8719" max="8719" width="7.5703125" bestFit="1" customWidth="1"/>
    <col min="8720" max="8720" width="7.7109375" bestFit="1" customWidth="1"/>
    <col min="8721" max="8722" width="7.5703125" bestFit="1" customWidth="1"/>
    <col min="8724" max="8724" width="7.7109375" bestFit="1" customWidth="1"/>
    <col min="8728" max="8728" width="7.7109375" bestFit="1" customWidth="1"/>
    <col min="8961" max="8961" width="10.85546875" customWidth="1"/>
    <col min="8962" max="8962" width="21.42578125" customWidth="1"/>
    <col min="8963" max="8963" width="7.5703125" bestFit="1" customWidth="1"/>
    <col min="8964" max="8964" width="7.7109375" bestFit="1" customWidth="1"/>
    <col min="8965" max="8965" width="7.5703125" customWidth="1"/>
    <col min="8967" max="8967" width="5.5703125" bestFit="1" customWidth="1"/>
    <col min="8968" max="8968" width="7.7109375" bestFit="1" customWidth="1"/>
    <col min="8969" max="8969" width="7.42578125" bestFit="1" customWidth="1"/>
    <col min="8970" max="8970" width="6.5703125" bestFit="1" customWidth="1"/>
    <col min="8972" max="8972" width="7.7109375" bestFit="1" customWidth="1"/>
    <col min="8973" max="8973" width="7.5703125" customWidth="1"/>
    <col min="8975" max="8975" width="7.5703125" bestFit="1" customWidth="1"/>
    <col min="8976" max="8976" width="7.7109375" bestFit="1" customWidth="1"/>
    <col min="8977" max="8978" width="7.5703125" bestFit="1" customWidth="1"/>
    <col min="8980" max="8980" width="7.7109375" bestFit="1" customWidth="1"/>
    <col min="8984" max="8984" width="7.7109375" bestFit="1" customWidth="1"/>
    <col min="9217" max="9217" width="10.85546875" customWidth="1"/>
    <col min="9218" max="9218" width="21.42578125" customWidth="1"/>
    <col min="9219" max="9219" width="7.5703125" bestFit="1" customWidth="1"/>
    <col min="9220" max="9220" width="7.7109375" bestFit="1" customWidth="1"/>
    <col min="9221" max="9221" width="7.5703125" customWidth="1"/>
    <col min="9223" max="9223" width="5.5703125" bestFit="1" customWidth="1"/>
    <col min="9224" max="9224" width="7.7109375" bestFit="1" customWidth="1"/>
    <col min="9225" max="9225" width="7.42578125" bestFit="1" customWidth="1"/>
    <col min="9226" max="9226" width="6.5703125" bestFit="1" customWidth="1"/>
    <col min="9228" max="9228" width="7.7109375" bestFit="1" customWidth="1"/>
    <col min="9229" max="9229" width="7.5703125" customWidth="1"/>
    <col min="9231" max="9231" width="7.5703125" bestFit="1" customWidth="1"/>
    <col min="9232" max="9232" width="7.7109375" bestFit="1" customWidth="1"/>
    <col min="9233" max="9234" width="7.5703125" bestFit="1" customWidth="1"/>
    <col min="9236" max="9236" width="7.7109375" bestFit="1" customWidth="1"/>
    <col min="9240" max="9240" width="7.7109375" bestFit="1" customWidth="1"/>
    <col min="9473" max="9473" width="10.85546875" customWidth="1"/>
    <col min="9474" max="9474" width="21.42578125" customWidth="1"/>
    <col min="9475" max="9475" width="7.5703125" bestFit="1" customWidth="1"/>
    <col min="9476" max="9476" width="7.7109375" bestFit="1" customWidth="1"/>
    <col min="9477" max="9477" width="7.5703125" customWidth="1"/>
    <col min="9479" max="9479" width="5.5703125" bestFit="1" customWidth="1"/>
    <col min="9480" max="9480" width="7.7109375" bestFit="1" customWidth="1"/>
    <col min="9481" max="9481" width="7.42578125" bestFit="1" customWidth="1"/>
    <col min="9482" max="9482" width="6.5703125" bestFit="1" customWidth="1"/>
    <col min="9484" max="9484" width="7.7109375" bestFit="1" customWidth="1"/>
    <col min="9485" max="9485" width="7.5703125" customWidth="1"/>
    <col min="9487" max="9487" width="7.5703125" bestFit="1" customWidth="1"/>
    <col min="9488" max="9488" width="7.7109375" bestFit="1" customWidth="1"/>
    <col min="9489" max="9490" width="7.5703125" bestFit="1" customWidth="1"/>
    <col min="9492" max="9492" width="7.7109375" bestFit="1" customWidth="1"/>
    <col min="9496" max="9496" width="7.7109375" bestFit="1" customWidth="1"/>
    <col min="9729" max="9729" width="10.85546875" customWidth="1"/>
    <col min="9730" max="9730" width="21.42578125" customWidth="1"/>
    <col min="9731" max="9731" width="7.5703125" bestFit="1" customWidth="1"/>
    <col min="9732" max="9732" width="7.7109375" bestFit="1" customWidth="1"/>
    <col min="9733" max="9733" width="7.5703125" customWidth="1"/>
    <col min="9735" max="9735" width="5.5703125" bestFit="1" customWidth="1"/>
    <col min="9736" max="9736" width="7.7109375" bestFit="1" customWidth="1"/>
    <col min="9737" max="9737" width="7.42578125" bestFit="1" customWidth="1"/>
    <col min="9738" max="9738" width="6.5703125" bestFit="1" customWidth="1"/>
    <col min="9740" max="9740" width="7.7109375" bestFit="1" customWidth="1"/>
    <col min="9741" max="9741" width="7.5703125" customWidth="1"/>
    <col min="9743" max="9743" width="7.5703125" bestFit="1" customWidth="1"/>
    <col min="9744" max="9744" width="7.7109375" bestFit="1" customWidth="1"/>
    <col min="9745" max="9746" width="7.5703125" bestFit="1" customWidth="1"/>
    <col min="9748" max="9748" width="7.7109375" bestFit="1" customWidth="1"/>
    <col min="9752" max="9752" width="7.7109375" bestFit="1" customWidth="1"/>
    <col min="9985" max="9985" width="10.85546875" customWidth="1"/>
    <col min="9986" max="9986" width="21.42578125" customWidth="1"/>
    <col min="9987" max="9987" width="7.5703125" bestFit="1" customWidth="1"/>
    <col min="9988" max="9988" width="7.7109375" bestFit="1" customWidth="1"/>
    <col min="9989" max="9989" width="7.5703125" customWidth="1"/>
    <col min="9991" max="9991" width="5.5703125" bestFit="1" customWidth="1"/>
    <col min="9992" max="9992" width="7.7109375" bestFit="1" customWidth="1"/>
    <col min="9993" max="9993" width="7.42578125" bestFit="1" customWidth="1"/>
    <col min="9994" max="9994" width="6.5703125" bestFit="1" customWidth="1"/>
    <col min="9996" max="9996" width="7.7109375" bestFit="1" customWidth="1"/>
    <col min="9997" max="9997" width="7.5703125" customWidth="1"/>
    <col min="9999" max="9999" width="7.5703125" bestFit="1" customWidth="1"/>
    <col min="10000" max="10000" width="7.7109375" bestFit="1" customWidth="1"/>
    <col min="10001" max="10002" width="7.5703125" bestFit="1" customWidth="1"/>
    <col min="10004" max="10004" width="7.7109375" bestFit="1" customWidth="1"/>
    <col min="10008" max="10008" width="7.7109375" bestFit="1" customWidth="1"/>
    <col min="10241" max="10241" width="10.85546875" customWidth="1"/>
    <col min="10242" max="10242" width="21.42578125" customWidth="1"/>
    <col min="10243" max="10243" width="7.5703125" bestFit="1" customWidth="1"/>
    <col min="10244" max="10244" width="7.7109375" bestFit="1" customWidth="1"/>
    <col min="10245" max="10245" width="7.5703125" customWidth="1"/>
    <col min="10247" max="10247" width="5.5703125" bestFit="1" customWidth="1"/>
    <col min="10248" max="10248" width="7.7109375" bestFit="1" customWidth="1"/>
    <col min="10249" max="10249" width="7.42578125" bestFit="1" customWidth="1"/>
    <col min="10250" max="10250" width="6.5703125" bestFit="1" customWidth="1"/>
    <col min="10252" max="10252" width="7.7109375" bestFit="1" customWidth="1"/>
    <col min="10253" max="10253" width="7.5703125" customWidth="1"/>
    <col min="10255" max="10255" width="7.5703125" bestFit="1" customWidth="1"/>
    <col min="10256" max="10256" width="7.7109375" bestFit="1" customWidth="1"/>
    <col min="10257" max="10258" width="7.5703125" bestFit="1" customWidth="1"/>
    <col min="10260" max="10260" width="7.7109375" bestFit="1" customWidth="1"/>
    <col min="10264" max="10264" width="7.7109375" bestFit="1" customWidth="1"/>
    <col min="10497" max="10497" width="10.85546875" customWidth="1"/>
    <col min="10498" max="10498" width="21.42578125" customWidth="1"/>
    <col min="10499" max="10499" width="7.5703125" bestFit="1" customWidth="1"/>
    <col min="10500" max="10500" width="7.7109375" bestFit="1" customWidth="1"/>
    <col min="10501" max="10501" width="7.5703125" customWidth="1"/>
    <col min="10503" max="10503" width="5.5703125" bestFit="1" customWidth="1"/>
    <col min="10504" max="10504" width="7.7109375" bestFit="1" customWidth="1"/>
    <col min="10505" max="10505" width="7.42578125" bestFit="1" customWidth="1"/>
    <col min="10506" max="10506" width="6.5703125" bestFit="1" customWidth="1"/>
    <col min="10508" max="10508" width="7.7109375" bestFit="1" customWidth="1"/>
    <col min="10509" max="10509" width="7.5703125" customWidth="1"/>
    <col min="10511" max="10511" width="7.5703125" bestFit="1" customWidth="1"/>
    <col min="10512" max="10512" width="7.7109375" bestFit="1" customWidth="1"/>
    <col min="10513" max="10514" width="7.5703125" bestFit="1" customWidth="1"/>
    <col min="10516" max="10516" width="7.7109375" bestFit="1" customWidth="1"/>
    <col min="10520" max="10520" width="7.7109375" bestFit="1" customWidth="1"/>
    <col min="10753" max="10753" width="10.85546875" customWidth="1"/>
    <col min="10754" max="10754" width="21.42578125" customWidth="1"/>
    <col min="10755" max="10755" width="7.5703125" bestFit="1" customWidth="1"/>
    <col min="10756" max="10756" width="7.7109375" bestFit="1" customWidth="1"/>
    <col min="10757" max="10757" width="7.5703125" customWidth="1"/>
    <col min="10759" max="10759" width="5.5703125" bestFit="1" customWidth="1"/>
    <col min="10760" max="10760" width="7.7109375" bestFit="1" customWidth="1"/>
    <col min="10761" max="10761" width="7.42578125" bestFit="1" customWidth="1"/>
    <col min="10762" max="10762" width="6.5703125" bestFit="1" customWidth="1"/>
    <col min="10764" max="10764" width="7.7109375" bestFit="1" customWidth="1"/>
    <col min="10765" max="10765" width="7.5703125" customWidth="1"/>
    <col min="10767" max="10767" width="7.5703125" bestFit="1" customWidth="1"/>
    <col min="10768" max="10768" width="7.7109375" bestFit="1" customWidth="1"/>
    <col min="10769" max="10770" width="7.5703125" bestFit="1" customWidth="1"/>
    <col min="10772" max="10772" width="7.7109375" bestFit="1" customWidth="1"/>
    <col min="10776" max="10776" width="7.7109375" bestFit="1" customWidth="1"/>
    <col min="11009" max="11009" width="10.85546875" customWidth="1"/>
    <col min="11010" max="11010" width="21.42578125" customWidth="1"/>
    <col min="11011" max="11011" width="7.5703125" bestFit="1" customWidth="1"/>
    <col min="11012" max="11012" width="7.7109375" bestFit="1" customWidth="1"/>
    <col min="11013" max="11013" width="7.5703125" customWidth="1"/>
    <col min="11015" max="11015" width="5.5703125" bestFit="1" customWidth="1"/>
    <col min="11016" max="11016" width="7.7109375" bestFit="1" customWidth="1"/>
    <col min="11017" max="11017" width="7.42578125" bestFit="1" customWidth="1"/>
    <col min="11018" max="11018" width="6.5703125" bestFit="1" customWidth="1"/>
    <col min="11020" max="11020" width="7.7109375" bestFit="1" customWidth="1"/>
    <col min="11021" max="11021" width="7.5703125" customWidth="1"/>
    <col min="11023" max="11023" width="7.5703125" bestFit="1" customWidth="1"/>
    <col min="11024" max="11024" width="7.7109375" bestFit="1" customWidth="1"/>
    <col min="11025" max="11026" width="7.5703125" bestFit="1" customWidth="1"/>
    <col min="11028" max="11028" width="7.7109375" bestFit="1" customWidth="1"/>
    <col min="11032" max="11032" width="7.7109375" bestFit="1" customWidth="1"/>
    <col min="11265" max="11265" width="10.85546875" customWidth="1"/>
    <col min="11266" max="11266" width="21.42578125" customWidth="1"/>
    <col min="11267" max="11267" width="7.5703125" bestFit="1" customWidth="1"/>
    <col min="11268" max="11268" width="7.7109375" bestFit="1" customWidth="1"/>
    <col min="11269" max="11269" width="7.5703125" customWidth="1"/>
    <col min="11271" max="11271" width="5.5703125" bestFit="1" customWidth="1"/>
    <col min="11272" max="11272" width="7.7109375" bestFit="1" customWidth="1"/>
    <col min="11273" max="11273" width="7.42578125" bestFit="1" customWidth="1"/>
    <col min="11274" max="11274" width="6.5703125" bestFit="1" customWidth="1"/>
    <col min="11276" max="11276" width="7.7109375" bestFit="1" customWidth="1"/>
    <col min="11277" max="11277" width="7.5703125" customWidth="1"/>
    <col min="11279" max="11279" width="7.5703125" bestFit="1" customWidth="1"/>
    <col min="11280" max="11280" width="7.7109375" bestFit="1" customWidth="1"/>
    <col min="11281" max="11282" width="7.5703125" bestFit="1" customWidth="1"/>
    <col min="11284" max="11284" width="7.7109375" bestFit="1" customWidth="1"/>
    <col min="11288" max="11288" width="7.7109375" bestFit="1" customWidth="1"/>
    <col min="11521" max="11521" width="10.85546875" customWidth="1"/>
    <col min="11522" max="11522" width="21.42578125" customWidth="1"/>
    <col min="11523" max="11523" width="7.5703125" bestFit="1" customWidth="1"/>
    <col min="11524" max="11524" width="7.7109375" bestFit="1" customWidth="1"/>
    <col min="11525" max="11525" width="7.5703125" customWidth="1"/>
    <col min="11527" max="11527" width="5.5703125" bestFit="1" customWidth="1"/>
    <col min="11528" max="11528" width="7.7109375" bestFit="1" customWidth="1"/>
    <col min="11529" max="11529" width="7.42578125" bestFit="1" customWidth="1"/>
    <col min="11530" max="11530" width="6.5703125" bestFit="1" customWidth="1"/>
    <col min="11532" max="11532" width="7.7109375" bestFit="1" customWidth="1"/>
    <col min="11533" max="11533" width="7.5703125" customWidth="1"/>
    <col min="11535" max="11535" width="7.5703125" bestFit="1" customWidth="1"/>
    <col min="11536" max="11536" width="7.7109375" bestFit="1" customWidth="1"/>
    <col min="11537" max="11538" width="7.5703125" bestFit="1" customWidth="1"/>
    <col min="11540" max="11540" width="7.7109375" bestFit="1" customWidth="1"/>
    <col min="11544" max="11544" width="7.7109375" bestFit="1" customWidth="1"/>
    <col min="11777" max="11777" width="10.85546875" customWidth="1"/>
    <col min="11778" max="11778" width="21.42578125" customWidth="1"/>
    <col min="11779" max="11779" width="7.5703125" bestFit="1" customWidth="1"/>
    <col min="11780" max="11780" width="7.7109375" bestFit="1" customWidth="1"/>
    <col min="11781" max="11781" width="7.5703125" customWidth="1"/>
    <col min="11783" max="11783" width="5.5703125" bestFit="1" customWidth="1"/>
    <col min="11784" max="11784" width="7.7109375" bestFit="1" customWidth="1"/>
    <col min="11785" max="11785" width="7.42578125" bestFit="1" customWidth="1"/>
    <col min="11786" max="11786" width="6.5703125" bestFit="1" customWidth="1"/>
    <col min="11788" max="11788" width="7.7109375" bestFit="1" customWidth="1"/>
    <col min="11789" max="11789" width="7.5703125" customWidth="1"/>
    <col min="11791" max="11791" width="7.5703125" bestFit="1" customWidth="1"/>
    <col min="11792" max="11792" width="7.7109375" bestFit="1" customWidth="1"/>
    <col min="11793" max="11794" width="7.5703125" bestFit="1" customWidth="1"/>
    <col min="11796" max="11796" width="7.7109375" bestFit="1" customWidth="1"/>
    <col min="11800" max="11800" width="7.7109375" bestFit="1" customWidth="1"/>
    <col min="12033" max="12033" width="10.85546875" customWidth="1"/>
    <col min="12034" max="12034" width="21.42578125" customWidth="1"/>
    <col min="12035" max="12035" width="7.5703125" bestFit="1" customWidth="1"/>
    <col min="12036" max="12036" width="7.7109375" bestFit="1" customWidth="1"/>
    <col min="12037" max="12037" width="7.5703125" customWidth="1"/>
    <col min="12039" max="12039" width="5.5703125" bestFit="1" customWidth="1"/>
    <col min="12040" max="12040" width="7.7109375" bestFit="1" customWidth="1"/>
    <col min="12041" max="12041" width="7.42578125" bestFit="1" customWidth="1"/>
    <col min="12042" max="12042" width="6.5703125" bestFit="1" customWidth="1"/>
    <col min="12044" max="12044" width="7.7109375" bestFit="1" customWidth="1"/>
    <col min="12045" max="12045" width="7.5703125" customWidth="1"/>
    <col min="12047" max="12047" width="7.5703125" bestFit="1" customWidth="1"/>
    <col min="12048" max="12048" width="7.7109375" bestFit="1" customWidth="1"/>
    <col min="12049" max="12050" width="7.5703125" bestFit="1" customWidth="1"/>
    <col min="12052" max="12052" width="7.7109375" bestFit="1" customWidth="1"/>
    <col min="12056" max="12056" width="7.7109375" bestFit="1" customWidth="1"/>
    <col min="12289" max="12289" width="10.85546875" customWidth="1"/>
    <col min="12290" max="12290" width="21.42578125" customWidth="1"/>
    <col min="12291" max="12291" width="7.5703125" bestFit="1" customWidth="1"/>
    <col min="12292" max="12292" width="7.7109375" bestFit="1" customWidth="1"/>
    <col min="12293" max="12293" width="7.5703125" customWidth="1"/>
    <col min="12295" max="12295" width="5.5703125" bestFit="1" customWidth="1"/>
    <col min="12296" max="12296" width="7.7109375" bestFit="1" customWidth="1"/>
    <col min="12297" max="12297" width="7.42578125" bestFit="1" customWidth="1"/>
    <col min="12298" max="12298" width="6.5703125" bestFit="1" customWidth="1"/>
    <col min="12300" max="12300" width="7.7109375" bestFit="1" customWidth="1"/>
    <col min="12301" max="12301" width="7.5703125" customWidth="1"/>
    <col min="12303" max="12303" width="7.5703125" bestFit="1" customWidth="1"/>
    <col min="12304" max="12304" width="7.7109375" bestFit="1" customWidth="1"/>
    <col min="12305" max="12306" width="7.5703125" bestFit="1" customWidth="1"/>
    <col min="12308" max="12308" width="7.7109375" bestFit="1" customWidth="1"/>
    <col min="12312" max="12312" width="7.7109375" bestFit="1" customWidth="1"/>
    <col min="12545" max="12545" width="10.85546875" customWidth="1"/>
    <col min="12546" max="12546" width="21.42578125" customWidth="1"/>
    <col min="12547" max="12547" width="7.5703125" bestFit="1" customWidth="1"/>
    <col min="12548" max="12548" width="7.7109375" bestFit="1" customWidth="1"/>
    <col min="12549" max="12549" width="7.5703125" customWidth="1"/>
    <col min="12551" max="12551" width="5.5703125" bestFit="1" customWidth="1"/>
    <col min="12552" max="12552" width="7.7109375" bestFit="1" customWidth="1"/>
    <col min="12553" max="12553" width="7.42578125" bestFit="1" customWidth="1"/>
    <col min="12554" max="12554" width="6.5703125" bestFit="1" customWidth="1"/>
    <col min="12556" max="12556" width="7.7109375" bestFit="1" customWidth="1"/>
    <col min="12557" max="12557" width="7.5703125" customWidth="1"/>
    <col min="12559" max="12559" width="7.5703125" bestFit="1" customWidth="1"/>
    <col min="12560" max="12560" width="7.7109375" bestFit="1" customWidth="1"/>
    <col min="12561" max="12562" width="7.5703125" bestFit="1" customWidth="1"/>
    <col min="12564" max="12564" width="7.7109375" bestFit="1" customWidth="1"/>
    <col min="12568" max="12568" width="7.7109375" bestFit="1" customWidth="1"/>
    <col min="12801" max="12801" width="10.85546875" customWidth="1"/>
    <col min="12802" max="12802" width="21.42578125" customWidth="1"/>
    <col min="12803" max="12803" width="7.5703125" bestFit="1" customWidth="1"/>
    <col min="12804" max="12804" width="7.7109375" bestFit="1" customWidth="1"/>
    <col min="12805" max="12805" width="7.5703125" customWidth="1"/>
    <col min="12807" max="12807" width="5.5703125" bestFit="1" customWidth="1"/>
    <col min="12808" max="12808" width="7.7109375" bestFit="1" customWidth="1"/>
    <col min="12809" max="12809" width="7.42578125" bestFit="1" customWidth="1"/>
    <col min="12810" max="12810" width="6.5703125" bestFit="1" customWidth="1"/>
    <col min="12812" max="12812" width="7.7109375" bestFit="1" customWidth="1"/>
    <col min="12813" max="12813" width="7.5703125" customWidth="1"/>
    <col min="12815" max="12815" width="7.5703125" bestFit="1" customWidth="1"/>
    <col min="12816" max="12816" width="7.7109375" bestFit="1" customWidth="1"/>
    <col min="12817" max="12818" width="7.5703125" bestFit="1" customWidth="1"/>
    <col min="12820" max="12820" width="7.7109375" bestFit="1" customWidth="1"/>
    <col min="12824" max="12824" width="7.7109375" bestFit="1" customWidth="1"/>
    <col min="13057" max="13057" width="10.85546875" customWidth="1"/>
    <col min="13058" max="13058" width="21.42578125" customWidth="1"/>
    <col min="13059" max="13059" width="7.5703125" bestFit="1" customWidth="1"/>
    <col min="13060" max="13060" width="7.7109375" bestFit="1" customWidth="1"/>
    <col min="13061" max="13061" width="7.5703125" customWidth="1"/>
    <col min="13063" max="13063" width="5.5703125" bestFit="1" customWidth="1"/>
    <col min="13064" max="13064" width="7.7109375" bestFit="1" customWidth="1"/>
    <col min="13065" max="13065" width="7.42578125" bestFit="1" customWidth="1"/>
    <col min="13066" max="13066" width="6.5703125" bestFit="1" customWidth="1"/>
    <col min="13068" max="13068" width="7.7109375" bestFit="1" customWidth="1"/>
    <col min="13069" max="13069" width="7.5703125" customWidth="1"/>
    <col min="13071" max="13071" width="7.5703125" bestFit="1" customWidth="1"/>
    <col min="13072" max="13072" width="7.7109375" bestFit="1" customWidth="1"/>
    <col min="13073" max="13074" width="7.5703125" bestFit="1" customWidth="1"/>
    <col min="13076" max="13076" width="7.7109375" bestFit="1" customWidth="1"/>
    <col min="13080" max="13080" width="7.7109375" bestFit="1" customWidth="1"/>
    <col min="13313" max="13313" width="10.85546875" customWidth="1"/>
    <col min="13314" max="13314" width="21.42578125" customWidth="1"/>
    <col min="13315" max="13315" width="7.5703125" bestFit="1" customWidth="1"/>
    <col min="13316" max="13316" width="7.7109375" bestFit="1" customWidth="1"/>
    <col min="13317" max="13317" width="7.5703125" customWidth="1"/>
    <col min="13319" max="13319" width="5.5703125" bestFit="1" customWidth="1"/>
    <col min="13320" max="13320" width="7.7109375" bestFit="1" customWidth="1"/>
    <col min="13321" max="13321" width="7.42578125" bestFit="1" customWidth="1"/>
    <col min="13322" max="13322" width="6.5703125" bestFit="1" customWidth="1"/>
    <col min="13324" max="13324" width="7.7109375" bestFit="1" customWidth="1"/>
    <col min="13325" max="13325" width="7.5703125" customWidth="1"/>
    <col min="13327" max="13327" width="7.5703125" bestFit="1" customWidth="1"/>
    <col min="13328" max="13328" width="7.7109375" bestFit="1" customWidth="1"/>
    <col min="13329" max="13330" width="7.5703125" bestFit="1" customWidth="1"/>
    <col min="13332" max="13332" width="7.7109375" bestFit="1" customWidth="1"/>
    <col min="13336" max="13336" width="7.7109375" bestFit="1" customWidth="1"/>
    <col min="13569" max="13569" width="10.85546875" customWidth="1"/>
    <col min="13570" max="13570" width="21.42578125" customWidth="1"/>
    <col min="13571" max="13571" width="7.5703125" bestFit="1" customWidth="1"/>
    <col min="13572" max="13572" width="7.7109375" bestFit="1" customWidth="1"/>
    <col min="13573" max="13573" width="7.5703125" customWidth="1"/>
    <col min="13575" max="13575" width="5.5703125" bestFit="1" customWidth="1"/>
    <col min="13576" max="13576" width="7.7109375" bestFit="1" customWidth="1"/>
    <col min="13577" max="13577" width="7.42578125" bestFit="1" customWidth="1"/>
    <col min="13578" max="13578" width="6.5703125" bestFit="1" customWidth="1"/>
    <col min="13580" max="13580" width="7.7109375" bestFit="1" customWidth="1"/>
    <col min="13581" max="13581" width="7.5703125" customWidth="1"/>
    <col min="13583" max="13583" width="7.5703125" bestFit="1" customWidth="1"/>
    <col min="13584" max="13584" width="7.7109375" bestFit="1" customWidth="1"/>
    <col min="13585" max="13586" width="7.5703125" bestFit="1" customWidth="1"/>
    <col min="13588" max="13588" width="7.7109375" bestFit="1" customWidth="1"/>
    <col min="13592" max="13592" width="7.7109375" bestFit="1" customWidth="1"/>
    <col min="13825" max="13825" width="10.85546875" customWidth="1"/>
    <col min="13826" max="13826" width="21.42578125" customWidth="1"/>
    <col min="13827" max="13827" width="7.5703125" bestFit="1" customWidth="1"/>
    <col min="13828" max="13828" width="7.7109375" bestFit="1" customWidth="1"/>
    <col min="13829" max="13829" width="7.5703125" customWidth="1"/>
    <col min="13831" max="13831" width="5.5703125" bestFit="1" customWidth="1"/>
    <col min="13832" max="13832" width="7.7109375" bestFit="1" customWidth="1"/>
    <col min="13833" max="13833" width="7.42578125" bestFit="1" customWidth="1"/>
    <col min="13834" max="13834" width="6.5703125" bestFit="1" customWidth="1"/>
    <col min="13836" max="13836" width="7.7109375" bestFit="1" customWidth="1"/>
    <col min="13837" max="13837" width="7.5703125" customWidth="1"/>
    <col min="13839" max="13839" width="7.5703125" bestFit="1" customWidth="1"/>
    <col min="13840" max="13840" width="7.7109375" bestFit="1" customWidth="1"/>
    <col min="13841" max="13842" width="7.5703125" bestFit="1" customWidth="1"/>
    <col min="13844" max="13844" width="7.7109375" bestFit="1" customWidth="1"/>
    <col min="13848" max="13848" width="7.7109375" bestFit="1" customWidth="1"/>
    <col min="14081" max="14081" width="10.85546875" customWidth="1"/>
    <col min="14082" max="14082" width="21.42578125" customWidth="1"/>
    <col min="14083" max="14083" width="7.5703125" bestFit="1" customWidth="1"/>
    <col min="14084" max="14084" width="7.7109375" bestFit="1" customWidth="1"/>
    <col min="14085" max="14085" width="7.5703125" customWidth="1"/>
    <col min="14087" max="14087" width="5.5703125" bestFit="1" customWidth="1"/>
    <col min="14088" max="14088" width="7.7109375" bestFit="1" customWidth="1"/>
    <col min="14089" max="14089" width="7.42578125" bestFit="1" customWidth="1"/>
    <col min="14090" max="14090" width="6.5703125" bestFit="1" customWidth="1"/>
    <col min="14092" max="14092" width="7.7109375" bestFit="1" customWidth="1"/>
    <col min="14093" max="14093" width="7.5703125" customWidth="1"/>
    <col min="14095" max="14095" width="7.5703125" bestFit="1" customWidth="1"/>
    <col min="14096" max="14096" width="7.7109375" bestFit="1" customWidth="1"/>
    <col min="14097" max="14098" width="7.5703125" bestFit="1" customWidth="1"/>
    <col min="14100" max="14100" width="7.7109375" bestFit="1" customWidth="1"/>
    <col min="14104" max="14104" width="7.7109375" bestFit="1" customWidth="1"/>
    <col min="14337" max="14337" width="10.85546875" customWidth="1"/>
    <col min="14338" max="14338" width="21.42578125" customWidth="1"/>
    <col min="14339" max="14339" width="7.5703125" bestFit="1" customWidth="1"/>
    <col min="14340" max="14340" width="7.7109375" bestFit="1" customWidth="1"/>
    <col min="14341" max="14341" width="7.5703125" customWidth="1"/>
    <col min="14343" max="14343" width="5.5703125" bestFit="1" customWidth="1"/>
    <col min="14344" max="14344" width="7.7109375" bestFit="1" customWidth="1"/>
    <col min="14345" max="14345" width="7.42578125" bestFit="1" customWidth="1"/>
    <col min="14346" max="14346" width="6.5703125" bestFit="1" customWidth="1"/>
    <col min="14348" max="14348" width="7.7109375" bestFit="1" customWidth="1"/>
    <col min="14349" max="14349" width="7.5703125" customWidth="1"/>
    <col min="14351" max="14351" width="7.5703125" bestFit="1" customWidth="1"/>
    <col min="14352" max="14352" width="7.7109375" bestFit="1" customWidth="1"/>
    <col min="14353" max="14354" width="7.5703125" bestFit="1" customWidth="1"/>
    <col min="14356" max="14356" width="7.7109375" bestFit="1" customWidth="1"/>
    <col min="14360" max="14360" width="7.7109375" bestFit="1" customWidth="1"/>
    <col min="14593" max="14593" width="10.85546875" customWidth="1"/>
    <col min="14594" max="14594" width="21.42578125" customWidth="1"/>
    <col min="14595" max="14595" width="7.5703125" bestFit="1" customWidth="1"/>
    <col min="14596" max="14596" width="7.7109375" bestFit="1" customWidth="1"/>
    <col min="14597" max="14597" width="7.5703125" customWidth="1"/>
    <col min="14599" max="14599" width="5.5703125" bestFit="1" customWidth="1"/>
    <col min="14600" max="14600" width="7.7109375" bestFit="1" customWidth="1"/>
    <col min="14601" max="14601" width="7.42578125" bestFit="1" customWidth="1"/>
    <col min="14602" max="14602" width="6.5703125" bestFit="1" customWidth="1"/>
    <col min="14604" max="14604" width="7.7109375" bestFit="1" customWidth="1"/>
    <col min="14605" max="14605" width="7.5703125" customWidth="1"/>
    <col min="14607" max="14607" width="7.5703125" bestFit="1" customWidth="1"/>
    <col min="14608" max="14608" width="7.7109375" bestFit="1" customWidth="1"/>
    <col min="14609" max="14610" width="7.5703125" bestFit="1" customWidth="1"/>
    <col min="14612" max="14612" width="7.7109375" bestFit="1" customWidth="1"/>
    <col min="14616" max="14616" width="7.7109375" bestFit="1" customWidth="1"/>
    <col min="14849" max="14849" width="10.85546875" customWidth="1"/>
    <col min="14850" max="14850" width="21.42578125" customWidth="1"/>
    <col min="14851" max="14851" width="7.5703125" bestFit="1" customWidth="1"/>
    <col min="14852" max="14852" width="7.7109375" bestFit="1" customWidth="1"/>
    <col min="14853" max="14853" width="7.5703125" customWidth="1"/>
    <col min="14855" max="14855" width="5.5703125" bestFit="1" customWidth="1"/>
    <col min="14856" max="14856" width="7.7109375" bestFit="1" customWidth="1"/>
    <col min="14857" max="14857" width="7.42578125" bestFit="1" customWidth="1"/>
    <col min="14858" max="14858" width="6.5703125" bestFit="1" customWidth="1"/>
    <col min="14860" max="14860" width="7.7109375" bestFit="1" customWidth="1"/>
    <col min="14861" max="14861" width="7.5703125" customWidth="1"/>
    <col min="14863" max="14863" width="7.5703125" bestFit="1" customWidth="1"/>
    <col min="14864" max="14864" width="7.7109375" bestFit="1" customWidth="1"/>
    <col min="14865" max="14866" width="7.5703125" bestFit="1" customWidth="1"/>
    <col min="14868" max="14868" width="7.7109375" bestFit="1" customWidth="1"/>
    <col min="14872" max="14872" width="7.7109375" bestFit="1" customWidth="1"/>
    <col min="15105" max="15105" width="10.85546875" customWidth="1"/>
    <col min="15106" max="15106" width="21.42578125" customWidth="1"/>
    <col min="15107" max="15107" width="7.5703125" bestFit="1" customWidth="1"/>
    <col min="15108" max="15108" width="7.7109375" bestFit="1" customWidth="1"/>
    <col min="15109" max="15109" width="7.5703125" customWidth="1"/>
    <col min="15111" max="15111" width="5.5703125" bestFit="1" customWidth="1"/>
    <col min="15112" max="15112" width="7.7109375" bestFit="1" customWidth="1"/>
    <col min="15113" max="15113" width="7.42578125" bestFit="1" customWidth="1"/>
    <col min="15114" max="15114" width="6.5703125" bestFit="1" customWidth="1"/>
    <col min="15116" max="15116" width="7.7109375" bestFit="1" customWidth="1"/>
    <col min="15117" max="15117" width="7.5703125" customWidth="1"/>
    <col min="15119" max="15119" width="7.5703125" bestFit="1" customWidth="1"/>
    <col min="15120" max="15120" width="7.7109375" bestFit="1" customWidth="1"/>
    <col min="15121" max="15122" width="7.5703125" bestFit="1" customWidth="1"/>
    <col min="15124" max="15124" width="7.7109375" bestFit="1" customWidth="1"/>
    <col min="15128" max="15128" width="7.7109375" bestFit="1" customWidth="1"/>
    <col min="15361" max="15361" width="10.85546875" customWidth="1"/>
    <col min="15362" max="15362" width="21.42578125" customWidth="1"/>
    <col min="15363" max="15363" width="7.5703125" bestFit="1" customWidth="1"/>
    <col min="15364" max="15364" width="7.7109375" bestFit="1" customWidth="1"/>
    <col min="15365" max="15365" width="7.5703125" customWidth="1"/>
    <col min="15367" max="15367" width="5.5703125" bestFit="1" customWidth="1"/>
    <col min="15368" max="15368" width="7.7109375" bestFit="1" customWidth="1"/>
    <col min="15369" max="15369" width="7.42578125" bestFit="1" customWidth="1"/>
    <col min="15370" max="15370" width="6.5703125" bestFit="1" customWidth="1"/>
    <col min="15372" max="15372" width="7.7109375" bestFit="1" customWidth="1"/>
    <col min="15373" max="15373" width="7.5703125" customWidth="1"/>
    <col min="15375" max="15375" width="7.5703125" bestFit="1" customWidth="1"/>
    <col min="15376" max="15376" width="7.7109375" bestFit="1" customWidth="1"/>
    <col min="15377" max="15378" width="7.5703125" bestFit="1" customWidth="1"/>
    <col min="15380" max="15380" width="7.7109375" bestFit="1" customWidth="1"/>
    <col min="15384" max="15384" width="7.7109375" bestFit="1" customWidth="1"/>
    <col min="15617" max="15617" width="10.85546875" customWidth="1"/>
    <col min="15618" max="15618" width="21.42578125" customWidth="1"/>
    <col min="15619" max="15619" width="7.5703125" bestFit="1" customWidth="1"/>
    <col min="15620" max="15620" width="7.7109375" bestFit="1" customWidth="1"/>
    <col min="15621" max="15621" width="7.5703125" customWidth="1"/>
    <col min="15623" max="15623" width="5.5703125" bestFit="1" customWidth="1"/>
    <col min="15624" max="15624" width="7.7109375" bestFit="1" customWidth="1"/>
    <col min="15625" max="15625" width="7.42578125" bestFit="1" customWidth="1"/>
    <col min="15626" max="15626" width="6.5703125" bestFit="1" customWidth="1"/>
    <col min="15628" max="15628" width="7.7109375" bestFit="1" customWidth="1"/>
    <col min="15629" max="15629" width="7.5703125" customWidth="1"/>
    <col min="15631" max="15631" width="7.5703125" bestFit="1" customWidth="1"/>
    <col min="15632" max="15632" width="7.7109375" bestFit="1" customWidth="1"/>
    <col min="15633" max="15634" width="7.5703125" bestFit="1" customWidth="1"/>
    <col min="15636" max="15636" width="7.7109375" bestFit="1" customWidth="1"/>
    <col min="15640" max="15640" width="7.7109375" bestFit="1" customWidth="1"/>
    <col min="15873" max="15873" width="10.85546875" customWidth="1"/>
    <col min="15874" max="15874" width="21.42578125" customWidth="1"/>
    <col min="15875" max="15875" width="7.5703125" bestFit="1" customWidth="1"/>
    <col min="15876" max="15876" width="7.7109375" bestFit="1" customWidth="1"/>
    <col min="15877" max="15877" width="7.5703125" customWidth="1"/>
    <col min="15879" max="15879" width="5.5703125" bestFit="1" customWidth="1"/>
    <col min="15880" max="15880" width="7.7109375" bestFit="1" customWidth="1"/>
    <col min="15881" max="15881" width="7.42578125" bestFit="1" customWidth="1"/>
    <col min="15882" max="15882" width="6.5703125" bestFit="1" customWidth="1"/>
    <col min="15884" max="15884" width="7.7109375" bestFit="1" customWidth="1"/>
    <col min="15885" max="15885" width="7.5703125" customWidth="1"/>
    <col min="15887" max="15887" width="7.5703125" bestFit="1" customWidth="1"/>
    <col min="15888" max="15888" width="7.7109375" bestFit="1" customWidth="1"/>
    <col min="15889" max="15890" width="7.5703125" bestFit="1" customWidth="1"/>
    <col min="15892" max="15892" width="7.7109375" bestFit="1" customWidth="1"/>
    <col min="15896" max="15896" width="7.7109375" bestFit="1" customWidth="1"/>
    <col min="16129" max="16129" width="10.85546875" customWidth="1"/>
    <col min="16130" max="16130" width="21.42578125" customWidth="1"/>
    <col min="16131" max="16131" width="7.5703125" bestFit="1" customWidth="1"/>
    <col min="16132" max="16132" width="7.7109375" bestFit="1" customWidth="1"/>
    <col min="16133" max="16133" width="7.5703125" customWidth="1"/>
    <col min="16135" max="16135" width="5.5703125" bestFit="1" customWidth="1"/>
    <col min="16136" max="16136" width="7.7109375" bestFit="1" customWidth="1"/>
    <col min="16137" max="16137" width="7.42578125" bestFit="1" customWidth="1"/>
    <col min="16138" max="16138" width="6.5703125" bestFit="1" customWidth="1"/>
    <col min="16140" max="16140" width="7.7109375" bestFit="1" customWidth="1"/>
    <col min="16141" max="16141" width="7.5703125" customWidth="1"/>
    <col min="16143" max="16143" width="7.5703125" bestFit="1" customWidth="1"/>
    <col min="16144" max="16144" width="7.7109375" bestFit="1" customWidth="1"/>
    <col min="16145" max="16146" width="7.5703125" bestFit="1" customWidth="1"/>
    <col min="16148" max="16148" width="7.7109375" bestFit="1" customWidth="1"/>
    <col min="16152" max="16152" width="7.7109375" bestFit="1" customWidth="1"/>
  </cols>
  <sheetData>
    <row r="1" spans="1:26" ht="15.75" x14ac:dyDescent="0.25">
      <c r="A1" s="1" t="s">
        <v>400</v>
      </c>
    </row>
    <row r="2" spans="1:26" ht="18" customHeight="1" thickBot="1" x14ac:dyDescent="0.3">
      <c r="Z2" s="2" t="s">
        <v>1</v>
      </c>
    </row>
    <row r="3" spans="1:26" ht="22.5" customHeight="1" x14ac:dyDescent="0.25">
      <c r="A3" s="865" t="s">
        <v>2</v>
      </c>
      <c r="B3" s="867" t="s">
        <v>3</v>
      </c>
      <c r="C3" s="867" t="s">
        <v>361</v>
      </c>
      <c r="D3" s="867"/>
      <c r="E3" s="867"/>
      <c r="F3" s="867"/>
      <c r="G3" s="867" t="s">
        <v>394</v>
      </c>
      <c r="H3" s="867"/>
      <c r="I3" s="867"/>
      <c r="J3" s="867"/>
      <c r="K3" s="867" t="s">
        <v>395</v>
      </c>
      <c r="L3" s="867"/>
      <c r="M3" s="867"/>
      <c r="N3" s="867"/>
      <c r="O3" s="867" t="s">
        <v>396</v>
      </c>
      <c r="P3" s="867"/>
      <c r="Q3" s="867"/>
      <c r="R3" s="867"/>
      <c r="S3" s="867" t="s">
        <v>397</v>
      </c>
      <c r="T3" s="867"/>
      <c r="U3" s="867"/>
      <c r="V3" s="867"/>
      <c r="W3" s="872" t="s">
        <v>8</v>
      </c>
      <c r="X3" s="872"/>
      <c r="Y3" s="872"/>
      <c r="Z3" s="536"/>
    </row>
    <row r="4" spans="1:26" ht="22.5" customHeight="1" thickBot="1" x14ac:dyDescent="0.3">
      <c r="A4" s="866"/>
      <c r="B4" s="868"/>
      <c r="C4" s="537" t="s">
        <v>9</v>
      </c>
      <c r="D4" s="537" t="s">
        <v>398</v>
      </c>
      <c r="E4" s="537" t="s">
        <v>10</v>
      </c>
      <c r="F4" s="537" t="s">
        <v>11</v>
      </c>
      <c r="G4" s="537" t="s">
        <v>9</v>
      </c>
      <c r="H4" s="537" t="s">
        <v>398</v>
      </c>
      <c r="I4" s="537" t="s">
        <v>10</v>
      </c>
      <c r="J4" s="537" t="s">
        <v>11</v>
      </c>
      <c r="K4" s="537" t="s">
        <v>9</v>
      </c>
      <c r="L4" s="537" t="s">
        <v>398</v>
      </c>
      <c r="M4" s="537" t="s">
        <v>10</v>
      </c>
      <c r="N4" s="537" t="s">
        <v>11</v>
      </c>
      <c r="O4" s="537" t="s">
        <v>9</v>
      </c>
      <c r="P4" s="537" t="s">
        <v>398</v>
      </c>
      <c r="Q4" s="537" t="s">
        <v>10</v>
      </c>
      <c r="R4" s="537" t="s">
        <v>11</v>
      </c>
      <c r="S4" s="537" t="s">
        <v>9</v>
      </c>
      <c r="T4" s="537" t="s">
        <v>398</v>
      </c>
      <c r="U4" s="537" t="s">
        <v>10</v>
      </c>
      <c r="V4" s="537" t="s">
        <v>11</v>
      </c>
      <c r="W4" s="537" t="s">
        <v>9</v>
      </c>
      <c r="X4" s="537" t="s">
        <v>398</v>
      </c>
      <c r="Y4" s="537" t="s">
        <v>10</v>
      </c>
      <c r="Z4" s="538" t="s">
        <v>11</v>
      </c>
    </row>
    <row r="5" spans="1:26" ht="6" customHeight="1" thickBot="1" x14ac:dyDescent="0.3">
      <c r="A5" s="539"/>
      <c r="B5" s="539"/>
      <c r="C5" s="539"/>
      <c r="D5" s="539"/>
      <c r="E5" s="539"/>
      <c r="F5" s="539"/>
      <c r="G5" s="539"/>
      <c r="H5" s="539"/>
      <c r="I5" s="539"/>
      <c r="J5" s="539"/>
      <c r="K5" s="539"/>
      <c r="L5" s="539"/>
      <c r="M5" s="539"/>
      <c r="N5" s="539"/>
      <c r="O5" s="539"/>
      <c r="P5" s="539"/>
      <c r="Q5" s="539"/>
      <c r="R5" s="539"/>
      <c r="S5" s="539"/>
      <c r="T5" s="539"/>
      <c r="U5" s="539"/>
      <c r="V5" s="539"/>
      <c r="W5" s="539"/>
      <c r="X5" s="539"/>
      <c r="Y5" s="539"/>
      <c r="Z5" s="539"/>
    </row>
    <row r="6" spans="1:26" s="317" customFormat="1" ht="18" customHeight="1" thickBot="1" x14ac:dyDescent="0.3">
      <c r="A6" s="873" t="s">
        <v>12</v>
      </c>
      <c r="B6" s="874"/>
      <c r="C6" s="540">
        <f>SUM(C7:C21)</f>
        <v>29627.200000000004</v>
      </c>
      <c r="D6" s="541">
        <f t="shared" ref="D6:Z6" si="0">SUM(D7:D21)</f>
        <v>34681.450000000004</v>
      </c>
      <c r="E6" s="541">
        <f t="shared" si="0"/>
        <v>21994.469999999998</v>
      </c>
      <c r="F6" s="542">
        <f t="shared" si="0"/>
        <v>86303.12000000001</v>
      </c>
      <c r="G6" s="540">
        <f t="shared" si="0"/>
        <v>3536.65</v>
      </c>
      <c r="H6" s="541">
        <f t="shared" si="0"/>
        <v>16931</v>
      </c>
      <c r="I6" s="541">
        <f t="shared" si="0"/>
        <v>3108</v>
      </c>
      <c r="J6" s="542">
        <f t="shared" si="0"/>
        <v>23575.65</v>
      </c>
      <c r="K6" s="540">
        <f t="shared" si="0"/>
        <v>7128.42</v>
      </c>
      <c r="L6" s="541">
        <f t="shared" si="0"/>
        <v>16228.8</v>
      </c>
      <c r="M6" s="541">
        <f t="shared" si="0"/>
        <v>7290.0499999999993</v>
      </c>
      <c r="N6" s="542">
        <f t="shared" si="0"/>
        <v>30647.27</v>
      </c>
      <c r="O6" s="540">
        <f t="shared" si="0"/>
        <v>14.7</v>
      </c>
      <c r="P6" s="541">
        <f t="shared" si="0"/>
        <v>0</v>
      </c>
      <c r="Q6" s="541">
        <f t="shared" si="0"/>
        <v>0</v>
      </c>
      <c r="R6" s="542">
        <f t="shared" si="0"/>
        <v>14.7</v>
      </c>
      <c r="S6" s="540">
        <f t="shared" si="0"/>
        <v>32877.520000000004</v>
      </c>
      <c r="T6" s="541">
        <f t="shared" si="0"/>
        <v>7273.55</v>
      </c>
      <c r="U6" s="541">
        <f t="shared" si="0"/>
        <v>40332.67</v>
      </c>
      <c r="V6" s="592">
        <f t="shared" si="0"/>
        <v>80483.740000000005</v>
      </c>
      <c r="W6" s="593">
        <f t="shared" si="0"/>
        <v>73184.489999999991</v>
      </c>
      <c r="X6" s="593">
        <f t="shared" si="0"/>
        <v>75114.8</v>
      </c>
      <c r="Y6" s="593">
        <f t="shared" si="0"/>
        <v>72725.19</v>
      </c>
      <c r="Z6" s="594">
        <f t="shared" si="0"/>
        <v>221024.48</v>
      </c>
    </row>
    <row r="7" spans="1:26" ht="18" customHeight="1" x14ac:dyDescent="0.25">
      <c r="A7" s="862" t="s">
        <v>13</v>
      </c>
      <c r="B7" s="595" t="s">
        <v>14</v>
      </c>
      <c r="C7" s="596">
        <v>653</v>
      </c>
      <c r="D7" s="597">
        <v>430</v>
      </c>
      <c r="E7" s="597">
        <v>403.5</v>
      </c>
      <c r="F7" s="598">
        <v>1486.5</v>
      </c>
      <c r="G7" s="596">
        <v>0</v>
      </c>
      <c r="H7" s="597">
        <v>0</v>
      </c>
      <c r="I7" s="597">
        <v>0</v>
      </c>
      <c r="J7" s="598">
        <v>0</v>
      </c>
      <c r="K7" s="596">
        <v>412</v>
      </c>
      <c r="L7" s="597">
        <v>1993.5</v>
      </c>
      <c r="M7" s="597">
        <v>2580</v>
      </c>
      <c r="N7" s="598">
        <v>4985.5</v>
      </c>
      <c r="O7" s="596">
        <v>0</v>
      </c>
      <c r="P7" s="597">
        <v>0</v>
      </c>
      <c r="Q7" s="597">
        <v>0</v>
      </c>
      <c r="R7" s="598">
        <v>0</v>
      </c>
      <c r="S7" s="596">
        <v>3639.2</v>
      </c>
      <c r="T7" s="597">
        <v>115</v>
      </c>
      <c r="U7" s="597">
        <v>5149</v>
      </c>
      <c r="V7" s="599">
        <v>8903.2000000000007</v>
      </c>
      <c r="W7" s="600">
        <f>SUM(S7,O7,K7,G7,C7)</f>
        <v>4704.2</v>
      </c>
      <c r="X7" s="600">
        <f>SUM(T7,P7,L7,H7,D7)</f>
        <v>2538.5</v>
      </c>
      <c r="Y7" s="600">
        <f>SUM(E7,I7,M7,Q7,U7)</f>
        <v>8132.5</v>
      </c>
      <c r="Z7" s="601">
        <f>SUM(F7,J7,N7,R7,V7)</f>
        <v>15375.2</v>
      </c>
    </row>
    <row r="8" spans="1:26" ht="18" customHeight="1" x14ac:dyDescent="0.25">
      <c r="A8" s="863"/>
      <c r="B8" s="602" t="s">
        <v>15</v>
      </c>
      <c r="C8" s="603">
        <v>43.5</v>
      </c>
      <c r="D8" s="604">
        <v>0</v>
      </c>
      <c r="E8" s="604">
        <v>5</v>
      </c>
      <c r="F8" s="605">
        <v>48.5</v>
      </c>
      <c r="G8" s="603">
        <v>0</v>
      </c>
      <c r="H8" s="604">
        <v>0</v>
      </c>
      <c r="I8" s="604">
        <v>0</v>
      </c>
      <c r="J8" s="605">
        <v>0</v>
      </c>
      <c r="K8" s="603">
        <v>0</v>
      </c>
      <c r="L8" s="604">
        <v>0</v>
      </c>
      <c r="M8" s="604">
        <v>0</v>
      </c>
      <c r="N8" s="605">
        <v>0</v>
      </c>
      <c r="O8" s="603">
        <v>0</v>
      </c>
      <c r="P8" s="604">
        <v>0</v>
      </c>
      <c r="Q8" s="604">
        <v>0</v>
      </c>
      <c r="R8" s="605">
        <v>0</v>
      </c>
      <c r="S8" s="603">
        <v>0</v>
      </c>
      <c r="T8" s="604">
        <v>0</v>
      </c>
      <c r="U8" s="604">
        <v>0</v>
      </c>
      <c r="V8" s="606">
        <v>0</v>
      </c>
      <c r="W8" s="607">
        <f t="shared" ref="W8:X76" si="1">SUM(S8,O8,K8,G8,C8)</f>
        <v>43.5</v>
      </c>
      <c r="X8" s="607">
        <f t="shared" si="1"/>
        <v>0</v>
      </c>
      <c r="Y8" s="607">
        <f t="shared" ref="Y8:Z76" si="2">SUM(E8,I8,M8,Q8,U8)</f>
        <v>5</v>
      </c>
      <c r="Z8" s="608">
        <f t="shared" si="2"/>
        <v>48.5</v>
      </c>
    </row>
    <row r="9" spans="1:26" ht="18" customHeight="1" x14ac:dyDescent="0.25">
      <c r="A9" s="863"/>
      <c r="B9" s="602" t="s">
        <v>16</v>
      </c>
      <c r="C9" s="603">
        <v>13533.650000000001</v>
      </c>
      <c r="D9" s="604">
        <v>33995.950000000004</v>
      </c>
      <c r="E9" s="604">
        <v>16008.32</v>
      </c>
      <c r="F9" s="605">
        <v>63537.920000000006</v>
      </c>
      <c r="G9" s="603">
        <v>3526.65</v>
      </c>
      <c r="H9" s="604">
        <v>16931</v>
      </c>
      <c r="I9" s="604">
        <v>3108</v>
      </c>
      <c r="J9" s="605">
        <v>23565.65</v>
      </c>
      <c r="K9" s="603">
        <v>6561.16</v>
      </c>
      <c r="L9" s="604">
        <v>14143</v>
      </c>
      <c r="M9" s="604">
        <v>4279</v>
      </c>
      <c r="N9" s="605">
        <v>24983.16</v>
      </c>
      <c r="O9" s="603">
        <v>14.7</v>
      </c>
      <c r="P9" s="604">
        <v>0</v>
      </c>
      <c r="Q9" s="604">
        <v>0</v>
      </c>
      <c r="R9" s="605">
        <v>14.7</v>
      </c>
      <c r="S9" s="603">
        <v>17715.29</v>
      </c>
      <c r="T9" s="604">
        <v>5336.1</v>
      </c>
      <c r="U9" s="604">
        <v>18309.82</v>
      </c>
      <c r="V9" s="606">
        <v>41361.21</v>
      </c>
      <c r="W9" s="607">
        <f t="shared" si="1"/>
        <v>41351.450000000004</v>
      </c>
      <c r="X9" s="607">
        <f t="shared" si="1"/>
        <v>70406.05</v>
      </c>
      <c r="Y9" s="607">
        <f t="shared" si="2"/>
        <v>41705.14</v>
      </c>
      <c r="Z9" s="608">
        <f t="shared" si="2"/>
        <v>153462.64000000001</v>
      </c>
    </row>
    <row r="10" spans="1:26" ht="18" customHeight="1" x14ac:dyDescent="0.25">
      <c r="A10" s="863"/>
      <c r="B10" s="602" t="s">
        <v>17</v>
      </c>
      <c r="C10" s="603">
        <v>0</v>
      </c>
      <c r="D10" s="604">
        <v>0</v>
      </c>
      <c r="E10" s="604">
        <v>0</v>
      </c>
      <c r="F10" s="605">
        <v>0</v>
      </c>
      <c r="G10" s="603">
        <v>0</v>
      </c>
      <c r="H10" s="604">
        <v>0</v>
      </c>
      <c r="I10" s="604">
        <v>0</v>
      </c>
      <c r="J10" s="605">
        <v>0</v>
      </c>
      <c r="K10" s="603">
        <v>0</v>
      </c>
      <c r="L10" s="604">
        <v>0</v>
      </c>
      <c r="M10" s="604">
        <v>4.28</v>
      </c>
      <c r="N10" s="605">
        <v>4.28</v>
      </c>
      <c r="O10" s="603">
        <v>0</v>
      </c>
      <c r="P10" s="604">
        <v>0</v>
      </c>
      <c r="Q10" s="604">
        <v>0</v>
      </c>
      <c r="R10" s="605">
        <v>0</v>
      </c>
      <c r="S10" s="603">
        <v>282.55</v>
      </c>
      <c r="T10" s="604">
        <v>0</v>
      </c>
      <c r="U10" s="604">
        <v>449.42</v>
      </c>
      <c r="V10" s="606">
        <v>731.97</v>
      </c>
      <c r="W10" s="607">
        <f t="shared" si="1"/>
        <v>282.55</v>
      </c>
      <c r="X10" s="607">
        <f t="shared" si="1"/>
        <v>0</v>
      </c>
      <c r="Y10" s="607">
        <f t="shared" si="2"/>
        <v>453.7</v>
      </c>
      <c r="Z10" s="608">
        <f t="shared" si="2"/>
        <v>736.25</v>
      </c>
    </row>
    <row r="11" spans="1:26" ht="18" customHeight="1" x14ac:dyDescent="0.25">
      <c r="A11" s="863"/>
      <c r="B11" s="602" t="s">
        <v>13</v>
      </c>
      <c r="C11" s="603">
        <v>196</v>
      </c>
      <c r="D11" s="604">
        <v>0</v>
      </c>
      <c r="E11" s="604">
        <v>21</v>
      </c>
      <c r="F11" s="605">
        <v>217</v>
      </c>
      <c r="G11" s="603">
        <v>0</v>
      </c>
      <c r="H11" s="604">
        <v>0</v>
      </c>
      <c r="I11" s="604">
        <v>0</v>
      </c>
      <c r="J11" s="605">
        <v>0</v>
      </c>
      <c r="K11" s="603">
        <v>0</v>
      </c>
      <c r="L11" s="604">
        <v>0</v>
      </c>
      <c r="M11" s="604">
        <v>0</v>
      </c>
      <c r="N11" s="605">
        <v>0</v>
      </c>
      <c r="O11" s="603">
        <v>0</v>
      </c>
      <c r="P11" s="604">
        <v>0</v>
      </c>
      <c r="Q11" s="604">
        <v>0</v>
      </c>
      <c r="R11" s="605">
        <v>0</v>
      </c>
      <c r="S11" s="603">
        <v>0</v>
      </c>
      <c r="T11" s="604">
        <v>0</v>
      </c>
      <c r="U11" s="604">
        <v>0</v>
      </c>
      <c r="V11" s="606">
        <v>0</v>
      </c>
      <c r="W11" s="607">
        <f t="shared" si="1"/>
        <v>196</v>
      </c>
      <c r="X11" s="607">
        <f t="shared" si="1"/>
        <v>0</v>
      </c>
      <c r="Y11" s="607">
        <f t="shared" si="2"/>
        <v>21</v>
      </c>
      <c r="Z11" s="608">
        <f t="shared" si="2"/>
        <v>217</v>
      </c>
    </row>
    <row r="12" spans="1:26" ht="18" customHeight="1" x14ac:dyDescent="0.25">
      <c r="A12" s="863"/>
      <c r="B12" s="602" t="s">
        <v>18</v>
      </c>
      <c r="C12" s="603">
        <v>9.5</v>
      </c>
      <c r="D12" s="604">
        <v>0</v>
      </c>
      <c r="E12" s="604">
        <v>12</v>
      </c>
      <c r="F12" s="605">
        <v>21.5</v>
      </c>
      <c r="G12" s="603">
        <v>0</v>
      </c>
      <c r="H12" s="604">
        <v>0</v>
      </c>
      <c r="I12" s="604">
        <v>0</v>
      </c>
      <c r="J12" s="605">
        <v>0</v>
      </c>
      <c r="K12" s="603">
        <v>108.26</v>
      </c>
      <c r="L12" s="604">
        <v>0</v>
      </c>
      <c r="M12" s="604">
        <v>188.37</v>
      </c>
      <c r="N12" s="605">
        <v>296.63</v>
      </c>
      <c r="O12" s="603">
        <v>0</v>
      </c>
      <c r="P12" s="604">
        <v>0</v>
      </c>
      <c r="Q12" s="604">
        <v>0</v>
      </c>
      <c r="R12" s="605">
        <v>0</v>
      </c>
      <c r="S12" s="603">
        <v>3983.8799999999997</v>
      </c>
      <c r="T12" s="604">
        <v>100</v>
      </c>
      <c r="U12" s="604">
        <v>4523.26</v>
      </c>
      <c r="V12" s="606">
        <v>8607.14</v>
      </c>
      <c r="W12" s="607">
        <f t="shared" si="1"/>
        <v>4101.6399999999994</v>
      </c>
      <c r="X12" s="607">
        <f t="shared" si="1"/>
        <v>100</v>
      </c>
      <c r="Y12" s="607">
        <f t="shared" si="2"/>
        <v>4723.63</v>
      </c>
      <c r="Z12" s="608">
        <f t="shared" si="2"/>
        <v>8925.2699999999986</v>
      </c>
    </row>
    <row r="13" spans="1:26" ht="18" customHeight="1" x14ac:dyDescent="0.25">
      <c r="A13" s="863"/>
      <c r="B13" s="602" t="s">
        <v>383</v>
      </c>
      <c r="C13" s="603">
        <v>18</v>
      </c>
      <c r="D13" s="604">
        <v>0</v>
      </c>
      <c r="E13" s="604">
        <v>8</v>
      </c>
      <c r="F13" s="605">
        <v>26</v>
      </c>
      <c r="G13" s="603">
        <v>0</v>
      </c>
      <c r="H13" s="604">
        <v>0</v>
      </c>
      <c r="I13" s="604">
        <v>0</v>
      </c>
      <c r="J13" s="605">
        <v>0</v>
      </c>
      <c r="K13" s="603">
        <v>0</v>
      </c>
      <c r="L13" s="604">
        <v>0</v>
      </c>
      <c r="M13" s="604">
        <v>0</v>
      </c>
      <c r="N13" s="605">
        <v>0</v>
      </c>
      <c r="O13" s="603">
        <v>0</v>
      </c>
      <c r="P13" s="604">
        <v>0</v>
      </c>
      <c r="Q13" s="604">
        <v>0</v>
      </c>
      <c r="R13" s="605">
        <v>0</v>
      </c>
      <c r="S13" s="603">
        <v>0</v>
      </c>
      <c r="T13" s="604">
        <v>0</v>
      </c>
      <c r="U13" s="604">
        <v>0</v>
      </c>
      <c r="V13" s="606">
        <v>0</v>
      </c>
      <c r="W13" s="607">
        <f t="shared" si="1"/>
        <v>18</v>
      </c>
      <c r="X13" s="607">
        <f t="shared" si="1"/>
        <v>0</v>
      </c>
      <c r="Y13" s="607">
        <f t="shared" si="2"/>
        <v>8</v>
      </c>
      <c r="Z13" s="608">
        <f t="shared" si="2"/>
        <v>26</v>
      </c>
    </row>
    <row r="14" spans="1:26" ht="18" customHeight="1" x14ac:dyDescent="0.25">
      <c r="A14" s="863"/>
      <c r="B14" s="602" t="s">
        <v>19</v>
      </c>
      <c r="C14" s="603">
        <v>11.5</v>
      </c>
      <c r="D14" s="604">
        <v>0</v>
      </c>
      <c r="E14" s="604">
        <v>12</v>
      </c>
      <c r="F14" s="605">
        <v>23.5</v>
      </c>
      <c r="G14" s="603">
        <v>0</v>
      </c>
      <c r="H14" s="604">
        <v>0</v>
      </c>
      <c r="I14" s="604">
        <v>0</v>
      </c>
      <c r="J14" s="605">
        <v>0</v>
      </c>
      <c r="K14" s="603">
        <v>0</v>
      </c>
      <c r="L14" s="604">
        <v>0</v>
      </c>
      <c r="M14" s="604">
        <v>0</v>
      </c>
      <c r="N14" s="605">
        <v>0</v>
      </c>
      <c r="O14" s="603">
        <v>0</v>
      </c>
      <c r="P14" s="604">
        <v>0</v>
      </c>
      <c r="Q14" s="604">
        <v>0</v>
      </c>
      <c r="R14" s="605">
        <v>0</v>
      </c>
      <c r="S14" s="603">
        <v>0</v>
      </c>
      <c r="T14" s="604">
        <v>0</v>
      </c>
      <c r="U14" s="604">
        <v>0</v>
      </c>
      <c r="V14" s="606">
        <v>0</v>
      </c>
      <c r="W14" s="607">
        <f t="shared" si="1"/>
        <v>11.5</v>
      </c>
      <c r="X14" s="607">
        <f t="shared" si="1"/>
        <v>0</v>
      </c>
      <c r="Y14" s="607">
        <f t="shared" si="2"/>
        <v>12</v>
      </c>
      <c r="Z14" s="608">
        <f t="shared" si="2"/>
        <v>23.5</v>
      </c>
    </row>
    <row r="15" spans="1:26" ht="18" customHeight="1" x14ac:dyDescent="0.25">
      <c r="A15" s="863"/>
      <c r="B15" s="602" t="s">
        <v>20</v>
      </c>
      <c r="C15" s="603">
        <v>4192.6500000000005</v>
      </c>
      <c r="D15" s="604">
        <v>150</v>
      </c>
      <c r="E15" s="604">
        <v>485.55</v>
      </c>
      <c r="F15" s="605">
        <v>4828.2000000000007</v>
      </c>
      <c r="G15" s="603">
        <v>10</v>
      </c>
      <c r="H15" s="604">
        <v>0</v>
      </c>
      <c r="I15" s="604">
        <v>0</v>
      </c>
      <c r="J15" s="605">
        <v>10</v>
      </c>
      <c r="K15" s="603">
        <v>6</v>
      </c>
      <c r="L15" s="604">
        <v>60</v>
      </c>
      <c r="M15" s="604">
        <v>25</v>
      </c>
      <c r="N15" s="605">
        <v>91</v>
      </c>
      <c r="O15" s="603">
        <v>0</v>
      </c>
      <c r="P15" s="604">
        <v>0</v>
      </c>
      <c r="Q15" s="604">
        <v>0</v>
      </c>
      <c r="R15" s="605">
        <v>0</v>
      </c>
      <c r="S15" s="603">
        <v>4006.7</v>
      </c>
      <c r="T15" s="604">
        <v>1072.75</v>
      </c>
      <c r="U15" s="604">
        <v>6498.85</v>
      </c>
      <c r="V15" s="606">
        <v>11578.3</v>
      </c>
      <c r="W15" s="607">
        <f t="shared" si="1"/>
        <v>8215.35</v>
      </c>
      <c r="X15" s="607">
        <f t="shared" si="1"/>
        <v>1282.75</v>
      </c>
      <c r="Y15" s="607">
        <f t="shared" si="2"/>
        <v>7009.4000000000005</v>
      </c>
      <c r="Z15" s="608">
        <f t="shared" si="2"/>
        <v>16507.5</v>
      </c>
    </row>
    <row r="16" spans="1:26" ht="18" customHeight="1" x14ac:dyDescent="0.25">
      <c r="A16" s="863"/>
      <c r="B16" s="602" t="s">
        <v>21</v>
      </c>
      <c r="C16" s="603">
        <v>13</v>
      </c>
      <c r="D16" s="604">
        <v>0</v>
      </c>
      <c r="E16" s="604">
        <v>2</v>
      </c>
      <c r="F16" s="605">
        <v>15</v>
      </c>
      <c r="G16" s="603">
        <v>0</v>
      </c>
      <c r="H16" s="604">
        <v>0</v>
      </c>
      <c r="I16" s="604">
        <v>0</v>
      </c>
      <c r="J16" s="605">
        <v>0</v>
      </c>
      <c r="K16" s="603">
        <v>4</v>
      </c>
      <c r="L16" s="604">
        <v>0</v>
      </c>
      <c r="M16" s="604">
        <v>12.4</v>
      </c>
      <c r="N16" s="605">
        <v>16.399999999999999</v>
      </c>
      <c r="O16" s="603">
        <v>0</v>
      </c>
      <c r="P16" s="604">
        <v>0</v>
      </c>
      <c r="Q16" s="604">
        <v>0</v>
      </c>
      <c r="R16" s="605">
        <v>0</v>
      </c>
      <c r="S16" s="603">
        <v>87.2</v>
      </c>
      <c r="T16" s="604">
        <v>0</v>
      </c>
      <c r="U16" s="604">
        <v>143.5</v>
      </c>
      <c r="V16" s="606">
        <v>230.7</v>
      </c>
      <c r="W16" s="607">
        <f t="shared" si="1"/>
        <v>104.2</v>
      </c>
      <c r="X16" s="607">
        <f t="shared" si="1"/>
        <v>0</v>
      </c>
      <c r="Y16" s="607">
        <f t="shared" si="2"/>
        <v>157.9</v>
      </c>
      <c r="Z16" s="608">
        <f t="shared" si="2"/>
        <v>262.09999999999997</v>
      </c>
    </row>
    <row r="17" spans="1:26" ht="18" customHeight="1" x14ac:dyDescent="0.25">
      <c r="A17" s="863"/>
      <c r="B17" s="602" t="s">
        <v>22</v>
      </c>
      <c r="C17" s="603">
        <v>10821</v>
      </c>
      <c r="D17" s="604">
        <v>105.5</v>
      </c>
      <c r="E17" s="604">
        <v>5024.8999999999996</v>
      </c>
      <c r="F17" s="605">
        <v>15951.4</v>
      </c>
      <c r="G17" s="603">
        <v>0</v>
      </c>
      <c r="H17" s="604">
        <v>0</v>
      </c>
      <c r="I17" s="604">
        <v>0</v>
      </c>
      <c r="J17" s="605">
        <v>0</v>
      </c>
      <c r="K17" s="603">
        <v>37</v>
      </c>
      <c r="L17" s="604">
        <v>30</v>
      </c>
      <c r="M17" s="604">
        <v>48</v>
      </c>
      <c r="N17" s="605">
        <v>115</v>
      </c>
      <c r="O17" s="603">
        <v>0</v>
      </c>
      <c r="P17" s="604">
        <v>0</v>
      </c>
      <c r="Q17" s="604">
        <v>0</v>
      </c>
      <c r="R17" s="605">
        <v>0</v>
      </c>
      <c r="S17" s="603">
        <v>424</v>
      </c>
      <c r="T17" s="604">
        <v>10</v>
      </c>
      <c r="U17" s="604">
        <v>687</v>
      </c>
      <c r="V17" s="606">
        <v>1121</v>
      </c>
      <c r="W17" s="607">
        <f t="shared" si="1"/>
        <v>11282</v>
      </c>
      <c r="X17" s="607">
        <f t="shared" si="1"/>
        <v>145.5</v>
      </c>
      <c r="Y17" s="607">
        <f t="shared" si="2"/>
        <v>5759.9</v>
      </c>
      <c r="Z17" s="608">
        <f t="shared" si="2"/>
        <v>17187.400000000001</v>
      </c>
    </row>
    <row r="18" spans="1:26" ht="18" customHeight="1" x14ac:dyDescent="0.25">
      <c r="A18" s="863"/>
      <c r="B18" s="602" t="s">
        <v>23</v>
      </c>
      <c r="C18" s="603">
        <v>4.4000000000000004</v>
      </c>
      <c r="D18" s="604">
        <v>0</v>
      </c>
      <c r="E18" s="604">
        <v>2.2000000000000002</v>
      </c>
      <c r="F18" s="605">
        <v>6.6000000000000005</v>
      </c>
      <c r="G18" s="603">
        <v>0</v>
      </c>
      <c r="H18" s="604">
        <v>0</v>
      </c>
      <c r="I18" s="604">
        <v>0</v>
      </c>
      <c r="J18" s="605">
        <v>0</v>
      </c>
      <c r="K18" s="603">
        <v>0</v>
      </c>
      <c r="L18" s="604">
        <v>0</v>
      </c>
      <c r="M18" s="604">
        <v>0</v>
      </c>
      <c r="N18" s="605">
        <v>0</v>
      </c>
      <c r="O18" s="603">
        <v>0</v>
      </c>
      <c r="P18" s="604">
        <v>0</v>
      </c>
      <c r="Q18" s="604">
        <v>0</v>
      </c>
      <c r="R18" s="605">
        <v>0</v>
      </c>
      <c r="S18" s="603">
        <v>0</v>
      </c>
      <c r="T18" s="604">
        <v>0</v>
      </c>
      <c r="U18" s="604">
        <v>0</v>
      </c>
      <c r="V18" s="606">
        <v>0</v>
      </c>
      <c r="W18" s="607">
        <f t="shared" si="1"/>
        <v>4.4000000000000004</v>
      </c>
      <c r="X18" s="607">
        <f t="shared" si="1"/>
        <v>0</v>
      </c>
      <c r="Y18" s="607">
        <f t="shared" si="2"/>
        <v>2.2000000000000002</v>
      </c>
      <c r="Z18" s="608">
        <f t="shared" si="2"/>
        <v>6.6000000000000005</v>
      </c>
    </row>
    <row r="19" spans="1:26" ht="18" customHeight="1" x14ac:dyDescent="0.25">
      <c r="A19" s="863"/>
      <c r="B19" s="602" t="s">
        <v>24</v>
      </c>
      <c r="C19" s="603">
        <v>0</v>
      </c>
      <c r="D19" s="604">
        <v>0</v>
      </c>
      <c r="E19" s="604">
        <v>0</v>
      </c>
      <c r="F19" s="605">
        <v>0</v>
      </c>
      <c r="G19" s="603">
        <v>0</v>
      </c>
      <c r="H19" s="604">
        <v>0</v>
      </c>
      <c r="I19" s="604">
        <v>0</v>
      </c>
      <c r="J19" s="605">
        <v>0</v>
      </c>
      <c r="K19" s="603">
        <v>0</v>
      </c>
      <c r="L19" s="604">
        <v>0</v>
      </c>
      <c r="M19" s="604">
        <v>100</v>
      </c>
      <c r="N19" s="605">
        <v>100</v>
      </c>
      <c r="O19" s="603">
        <v>0</v>
      </c>
      <c r="P19" s="604">
        <v>0</v>
      </c>
      <c r="Q19" s="604">
        <v>0</v>
      </c>
      <c r="R19" s="605">
        <v>0</v>
      </c>
      <c r="S19" s="603">
        <v>0</v>
      </c>
      <c r="T19" s="604">
        <v>0</v>
      </c>
      <c r="U19" s="604">
        <v>0</v>
      </c>
      <c r="V19" s="606">
        <v>0</v>
      </c>
      <c r="W19" s="607">
        <f t="shared" si="1"/>
        <v>0</v>
      </c>
      <c r="X19" s="607">
        <f t="shared" si="1"/>
        <v>0</v>
      </c>
      <c r="Y19" s="607">
        <f t="shared" si="2"/>
        <v>100</v>
      </c>
      <c r="Z19" s="608">
        <f t="shared" si="2"/>
        <v>100</v>
      </c>
    </row>
    <row r="20" spans="1:26" ht="18" customHeight="1" x14ac:dyDescent="0.25">
      <c r="A20" s="863"/>
      <c r="B20" s="602" t="s">
        <v>25</v>
      </c>
      <c r="C20" s="603">
        <v>131</v>
      </c>
      <c r="D20" s="604">
        <v>0</v>
      </c>
      <c r="E20" s="604">
        <v>10</v>
      </c>
      <c r="F20" s="605">
        <v>141</v>
      </c>
      <c r="G20" s="603">
        <v>0</v>
      </c>
      <c r="H20" s="604">
        <v>0</v>
      </c>
      <c r="I20" s="604">
        <v>0</v>
      </c>
      <c r="J20" s="605">
        <v>0</v>
      </c>
      <c r="K20" s="603">
        <v>0</v>
      </c>
      <c r="L20" s="604">
        <v>0</v>
      </c>
      <c r="M20" s="604">
        <v>0</v>
      </c>
      <c r="N20" s="605">
        <v>0</v>
      </c>
      <c r="O20" s="603">
        <v>0</v>
      </c>
      <c r="P20" s="604">
        <v>0</v>
      </c>
      <c r="Q20" s="604">
        <v>0</v>
      </c>
      <c r="R20" s="605">
        <v>0</v>
      </c>
      <c r="S20" s="603">
        <v>0</v>
      </c>
      <c r="T20" s="604">
        <v>20</v>
      </c>
      <c r="U20" s="604">
        <v>93</v>
      </c>
      <c r="V20" s="606">
        <v>113</v>
      </c>
      <c r="W20" s="607">
        <f t="shared" si="1"/>
        <v>131</v>
      </c>
      <c r="X20" s="607">
        <f t="shared" si="1"/>
        <v>20</v>
      </c>
      <c r="Y20" s="607">
        <f t="shared" si="2"/>
        <v>103</v>
      </c>
      <c r="Z20" s="608">
        <f t="shared" si="2"/>
        <v>254</v>
      </c>
    </row>
    <row r="21" spans="1:26" ht="18" customHeight="1" thickBot="1" x14ac:dyDescent="0.3">
      <c r="A21" s="876"/>
      <c r="B21" s="609" t="s">
        <v>26</v>
      </c>
      <c r="C21" s="610">
        <v>0</v>
      </c>
      <c r="D21" s="611">
        <v>0</v>
      </c>
      <c r="E21" s="611">
        <v>0</v>
      </c>
      <c r="F21" s="612">
        <v>0</v>
      </c>
      <c r="G21" s="610">
        <v>0</v>
      </c>
      <c r="H21" s="611">
        <v>0</v>
      </c>
      <c r="I21" s="611">
        <v>0</v>
      </c>
      <c r="J21" s="612">
        <v>0</v>
      </c>
      <c r="K21" s="610">
        <v>0</v>
      </c>
      <c r="L21" s="611">
        <v>2.2999999999999998</v>
      </c>
      <c r="M21" s="611">
        <v>53</v>
      </c>
      <c r="N21" s="612">
        <v>55.3</v>
      </c>
      <c r="O21" s="610">
        <v>0</v>
      </c>
      <c r="P21" s="611">
        <v>0</v>
      </c>
      <c r="Q21" s="611">
        <v>0</v>
      </c>
      <c r="R21" s="612">
        <v>0</v>
      </c>
      <c r="S21" s="610">
        <v>2738.7</v>
      </c>
      <c r="T21" s="611">
        <v>619.70000000000005</v>
      </c>
      <c r="U21" s="611">
        <v>4478.82</v>
      </c>
      <c r="V21" s="613">
        <v>7837.2199999999993</v>
      </c>
      <c r="W21" s="614">
        <f t="shared" si="1"/>
        <v>2738.7</v>
      </c>
      <c r="X21" s="614">
        <f t="shared" si="1"/>
        <v>622</v>
      </c>
      <c r="Y21" s="614">
        <f t="shared" si="2"/>
        <v>4531.82</v>
      </c>
      <c r="Z21" s="615">
        <f t="shared" si="2"/>
        <v>7892.5199999999995</v>
      </c>
    </row>
    <row r="22" spans="1:26" ht="18" customHeight="1" thickBot="1" x14ac:dyDescent="0.3">
      <c r="A22" s="860" t="s">
        <v>27</v>
      </c>
      <c r="B22" s="875"/>
      <c r="C22" s="540">
        <f>SUM(C23:C35)</f>
        <v>4422.5</v>
      </c>
      <c r="D22" s="541">
        <f t="shared" ref="D22:Z22" si="3">SUM(D23:D35)</f>
        <v>1309.5</v>
      </c>
      <c r="E22" s="541">
        <f t="shared" si="3"/>
        <v>756.84</v>
      </c>
      <c r="F22" s="542">
        <f t="shared" si="3"/>
        <v>6488.84</v>
      </c>
      <c r="G22" s="540">
        <f t="shared" si="3"/>
        <v>0</v>
      </c>
      <c r="H22" s="541">
        <f t="shared" si="3"/>
        <v>0</v>
      </c>
      <c r="I22" s="541">
        <f t="shared" si="3"/>
        <v>78</v>
      </c>
      <c r="J22" s="542">
        <f t="shared" si="3"/>
        <v>78</v>
      </c>
      <c r="K22" s="540">
        <f t="shared" si="3"/>
        <v>76551.670000000013</v>
      </c>
      <c r="L22" s="541">
        <f t="shared" si="3"/>
        <v>2630.25</v>
      </c>
      <c r="M22" s="541">
        <f t="shared" si="3"/>
        <v>29241.72</v>
      </c>
      <c r="N22" s="542">
        <f t="shared" si="3"/>
        <v>108423.64000000001</v>
      </c>
      <c r="O22" s="540">
        <f t="shared" si="3"/>
        <v>13.5</v>
      </c>
      <c r="P22" s="541">
        <f t="shared" si="3"/>
        <v>0</v>
      </c>
      <c r="Q22" s="541">
        <f t="shared" si="3"/>
        <v>18.75</v>
      </c>
      <c r="R22" s="542">
        <f t="shared" si="3"/>
        <v>32.25</v>
      </c>
      <c r="S22" s="540">
        <f t="shared" si="3"/>
        <v>61824.880000000005</v>
      </c>
      <c r="T22" s="541">
        <f t="shared" si="3"/>
        <v>1607.6</v>
      </c>
      <c r="U22" s="541">
        <f t="shared" si="3"/>
        <v>28881.510000000002</v>
      </c>
      <c r="V22" s="592">
        <f t="shared" si="3"/>
        <v>92313.989999999991</v>
      </c>
      <c r="W22" s="593">
        <f t="shared" si="3"/>
        <v>142812.54999999999</v>
      </c>
      <c r="X22" s="593">
        <f t="shared" si="3"/>
        <v>5547.35</v>
      </c>
      <c r="Y22" s="593">
        <f t="shared" si="3"/>
        <v>58976.820000000007</v>
      </c>
      <c r="Z22" s="594">
        <f t="shared" si="3"/>
        <v>207336.72000000003</v>
      </c>
    </row>
    <row r="23" spans="1:26" ht="18" customHeight="1" x14ac:dyDescent="0.25">
      <c r="A23" s="869" t="s">
        <v>28</v>
      </c>
      <c r="B23" s="616" t="s">
        <v>29</v>
      </c>
      <c r="C23" s="617">
        <v>860</v>
      </c>
      <c r="D23" s="618">
        <v>0</v>
      </c>
      <c r="E23" s="618">
        <v>372.84000000000003</v>
      </c>
      <c r="F23" s="619">
        <v>1232.8400000000001</v>
      </c>
      <c r="G23" s="617">
        <v>0</v>
      </c>
      <c r="H23" s="618">
        <v>0</v>
      </c>
      <c r="I23" s="618">
        <v>0</v>
      </c>
      <c r="J23" s="619">
        <v>0</v>
      </c>
      <c r="K23" s="617">
        <v>975</v>
      </c>
      <c r="L23" s="618">
        <v>0</v>
      </c>
      <c r="M23" s="618">
        <v>0</v>
      </c>
      <c r="N23" s="619">
        <v>975</v>
      </c>
      <c r="O23" s="617">
        <v>0</v>
      </c>
      <c r="P23" s="618">
        <v>0</v>
      </c>
      <c r="Q23" s="618">
        <v>0</v>
      </c>
      <c r="R23" s="619">
        <v>0</v>
      </c>
      <c r="S23" s="617">
        <v>0</v>
      </c>
      <c r="T23" s="618">
        <v>0</v>
      </c>
      <c r="U23" s="618">
        <v>0</v>
      </c>
      <c r="V23" s="620">
        <v>0</v>
      </c>
      <c r="W23" s="442">
        <f t="shared" si="1"/>
        <v>1835</v>
      </c>
      <c r="X23" s="442">
        <f t="shared" si="1"/>
        <v>0</v>
      </c>
      <c r="Y23" s="442">
        <f t="shared" si="2"/>
        <v>372.84000000000003</v>
      </c>
      <c r="Z23" s="443">
        <f t="shared" si="2"/>
        <v>2207.84</v>
      </c>
    </row>
    <row r="24" spans="1:26" ht="18" customHeight="1" x14ac:dyDescent="0.25">
      <c r="A24" s="870"/>
      <c r="B24" s="602" t="s">
        <v>289</v>
      </c>
      <c r="C24" s="603">
        <v>84.5</v>
      </c>
      <c r="D24" s="604">
        <v>0</v>
      </c>
      <c r="E24" s="604">
        <v>0</v>
      </c>
      <c r="F24" s="605">
        <v>84.5</v>
      </c>
      <c r="G24" s="603">
        <v>0</v>
      </c>
      <c r="H24" s="604">
        <v>0</v>
      </c>
      <c r="I24" s="604">
        <v>0</v>
      </c>
      <c r="J24" s="605">
        <v>0</v>
      </c>
      <c r="K24" s="603">
        <v>1253</v>
      </c>
      <c r="L24" s="604">
        <v>0</v>
      </c>
      <c r="M24" s="604">
        <v>1051</v>
      </c>
      <c r="N24" s="605">
        <v>2304</v>
      </c>
      <c r="O24" s="603">
        <v>0</v>
      </c>
      <c r="P24" s="604">
        <v>0</v>
      </c>
      <c r="Q24" s="604">
        <v>0</v>
      </c>
      <c r="R24" s="605">
        <v>0</v>
      </c>
      <c r="S24" s="603">
        <v>0</v>
      </c>
      <c r="T24" s="604">
        <v>0</v>
      </c>
      <c r="U24" s="604">
        <v>0</v>
      </c>
      <c r="V24" s="606">
        <v>0</v>
      </c>
      <c r="W24" s="607">
        <f t="shared" si="1"/>
        <v>1337.5</v>
      </c>
      <c r="X24" s="607">
        <f t="shared" si="1"/>
        <v>0</v>
      </c>
      <c r="Y24" s="607">
        <f t="shared" si="2"/>
        <v>1051</v>
      </c>
      <c r="Z24" s="608">
        <f t="shared" si="2"/>
        <v>2388.5</v>
      </c>
    </row>
    <row r="25" spans="1:26" ht="18" customHeight="1" x14ac:dyDescent="0.25">
      <c r="A25" s="870"/>
      <c r="B25" s="602" t="s">
        <v>290</v>
      </c>
      <c r="C25" s="603">
        <v>0</v>
      </c>
      <c r="D25" s="604">
        <v>0</v>
      </c>
      <c r="E25" s="604">
        <v>0</v>
      </c>
      <c r="F25" s="605">
        <v>0</v>
      </c>
      <c r="G25" s="603">
        <v>0</v>
      </c>
      <c r="H25" s="604">
        <v>0</v>
      </c>
      <c r="I25" s="604">
        <v>0</v>
      </c>
      <c r="J25" s="605">
        <v>0</v>
      </c>
      <c r="K25" s="603">
        <v>60</v>
      </c>
      <c r="L25" s="604">
        <v>0</v>
      </c>
      <c r="M25" s="604">
        <v>0</v>
      </c>
      <c r="N25" s="605">
        <v>60</v>
      </c>
      <c r="O25" s="603">
        <v>0</v>
      </c>
      <c r="P25" s="604">
        <v>0</v>
      </c>
      <c r="Q25" s="604">
        <v>0</v>
      </c>
      <c r="R25" s="605">
        <v>0</v>
      </c>
      <c r="S25" s="603">
        <v>0</v>
      </c>
      <c r="T25" s="604">
        <v>0</v>
      </c>
      <c r="U25" s="604">
        <v>0</v>
      </c>
      <c r="V25" s="606">
        <v>0</v>
      </c>
      <c r="W25" s="607">
        <f t="shared" si="1"/>
        <v>60</v>
      </c>
      <c r="X25" s="607">
        <f t="shared" si="1"/>
        <v>0</v>
      </c>
      <c r="Y25" s="607">
        <f t="shared" si="2"/>
        <v>0</v>
      </c>
      <c r="Z25" s="608">
        <f t="shared" si="2"/>
        <v>60</v>
      </c>
    </row>
    <row r="26" spans="1:26" ht="18" customHeight="1" x14ac:dyDescent="0.25">
      <c r="A26" s="870"/>
      <c r="B26" s="602" t="s">
        <v>28</v>
      </c>
      <c r="C26" s="603">
        <v>50</v>
      </c>
      <c r="D26" s="604">
        <v>0</v>
      </c>
      <c r="E26" s="604">
        <v>42</v>
      </c>
      <c r="F26" s="605">
        <v>92</v>
      </c>
      <c r="G26" s="603">
        <v>0</v>
      </c>
      <c r="H26" s="604">
        <v>0</v>
      </c>
      <c r="I26" s="604">
        <v>18</v>
      </c>
      <c r="J26" s="605">
        <v>18</v>
      </c>
      <c r="K26" s="603">
        <v>34515.390000000007</v>
      </c>
      <c r="L26" s="604">
        <v>1816.75</v>
      </c>
      <c r="M26" s="604">
        <v>7535.83</v>
      </c>
      <c r="N26" s="605">
        <v>43867.970000000008</v>
      </c>
      <c r="O26" s="603">
        <v>0</v>
      </c>
      <c r="P26" s="604">
        <v>0</v>
      </c>
      <c r="Q26" s="604">
        <v>0</v>
      </c>
      <c r="R26" s="605">
        <v>0</v>
      </c>
      <c r="S26" s="603">
        <v>0</v>
      </c>
      <c r="T26" s="604">
        <v>0</v>
      </c>
      <c r="U26" s="604">
        <v>0</v>
      </c>
      <c r="V26" s="606">
        <v>0</v>
      </c>
      <c r="W26" s="607">
        <f t="shared" si="1"/>
        <v>34565.390000000007</v>
      </c>
      <c r="X26" s="607">
        <f t="shared" si="1"/>
        <v>1816.75</v>
      </c>
      <c r="Y26" s="607">
        <f t="shared" si="2"/>
        <v>7595.83</v>
      </c>
      <c r="Z26" s="608">
        <f t="shared" si="2"/>
        <v>43977.970000000008</v>
      </c>
    </row>
    <row r="27" spans="1:26" ht="18" customHeight="1" x14ac:dyDescent="0.25">
      <c r="A27" s="870"/>
      <c r="B27" s="602" t="s">
        <v>390</v>
      </c>
      <c r="C27" s="603">
        <v>150</v>
      </c>
      <c r="D27" s="604">
        <v>0</v>
      </c>
      <c r="E27" s="604">
        <v>0</v>
      </c>
      <c r="F27" s="605">
        <v>150</v>
      </c>
      <c r="G27" s="603">
        <v>0</v>
      </c>
      <c r="H27" s="604">
        <v>0</v>
      </c>
      <c r="I27" s="604">
        <v>0</v>
      </c>
      <c r="J27" s="605">
        <v>0</v>
      </c>
      <c r="K27" s="603">
        <v>700</v>
      </c>
      <c r="L27" s="604">
        <v>0</v>
      </c>
      <c r="M27" s="604">
        <v>150</v>
      </c>
      <c r="N27" s="605">
        <v>850</v>
      </c>
      <c r="O27" s="603">
        <v>0</v>
      </c>
      <c r="P27" s="604">
        <v>0</v>
      </c>
      <c r="Q27" s="604">
        <v>0</v>
      </c>
      <c r="R27" s="605">
        <v>0</v>
      </c>
      <c r="S27" s="603">
        <v>0</v>
      </c>
      <c r="T27" s="604">
        <v>0</v>
      </c>
      <c r="U27" s="604">
        <v>0</v>
      </c>
      <c r="V27" s="606">
        <v>0</v>
      </c>
      <c r="W27" s="607">
        <f t="shared" si="1"/>
        <v>850</v>
      </c>
      <c r="X27" s="607">
        <f t="shared" si="1"/>
        <v>0</v>
      </c>
      <c r="Y27" s="607">
        <f t="shared" si="2"/>
        <v>150</v>
      </c>
      <c r="Z27" s="608">
        <f t="shared" si="2"/>
        <v>1000</v>
      </c>
    </row>
    <row r="28" spans="1:26" ht="18" customHeight="1" x14ac:dyDescent="0.25">
      <c r="A28" s="870"/>
      <c r="B28" s="602" t="s">
        <v>30</v>
      </c>
      <c r="C28" s="603">
        <v>3195</v>
      </c>
      <c r="D28" s="604">
        <v>0</v>
      </c>
      <c r="E28" s="604">
        <v>283</v>
      </c>
      <c r="F28" s="605">
        <v>3478</v>
      </c>
      <c r="G28" s="603">
        <v>0</v>
      </c>
      <c r="H28" s="604">
        <v>0</v>
      </c>
      <c r="I28" s="604">
        <v>0</v>
      </c>
      <c r="J28" s="605">
        <v>0</v>
      </c>
      <c r="K28" s="603">
        <v>1373.12</v>
      </c>
      <c r="L28" s="604">
        <v>0</v>
      </c>
      <c r="M28" s="604">
        <v>20</v>
      </c>
      <c r="N28" s="605">
        <v>1393.12</v>
      </c>
      <c r="O28" s="603">
        <v>0</v>
      </c>
      <c r="P28" s="604">
        <v>0</v>
      </c>
      <c r="Q28" s="604">
        <v>0</v>
      </c>
      <c r="R28" s="605">
        <v>0</v>
      </c>
      <c r="S28" s="603">
        <v>2368.7600000000002</v>
      </c>
      <c r="T28" s="604">
        <v>397.85</v>
      </c>
      <c r="U28" s="604">
        <v>852.9</v>
      </c>
      <c r="V28" s="606">
        <v>3619.51</v>
      </c>
      <c r="W28" s="607">
        <f t="shared" si="1"/>
        <v>6936.88</v>
      </c>
      <c r="X28" s="607">
        <f t="shared" si="1"/>
        <v>397.85</v>
      </c>
      <c r="Y28" s="607">
        <f t="shared" si="2"/>
        <v>1155.9000000000001</v>
      </c>
      <c r="Z28" s="608">
        <f t="shared" si="2"/>
        <v>8490.630000000001</v>
      </c>
    </row>
    <row r="29" spans="1:26" ht="18" customHeight="1" x14ac:dyDescent="0.25">
      <c r="A29" s="870"/>
      <c r="B29" s="602" t="s">
        <v>31</v>
      </c>
      <c r="C29" s="603">
        <v>0</v>
      </c>
      <c r="D29" s="604">
        <v>0</v>
      </c>
      <c r="E29" s="604">
        <v>0</v>
      </c>
      <c r="F29" s="605">
        <v>0</v>
      </c>
      <c r="G29" s="603">
        <v>0</v>
      </c>
      <c r="H29" s="604">
        <v>0</v>
      </c>
      <c r="I29" s="604">
        <v>0</v>
      </c>
      <c r="J29" s="605">
        <v>0</v>
      </c>
      <c r="K29" s="603">
        <v>2790</v>
      </c>
      <c r="L29" s="604">
        <v>0</v>
      </c>
      <c r="M29" s="604">
        <v>1000</v>
      </c>
      <c r="N29" s="605">
        <v>3790</v>
      </c>
      <c r="O29" s="603">
        <v>0</v>
      </c>
      <c r="P29" s="604">
        <v>0</v>
      </c>
      <c r="Q29" s="604">
        <v>0</v>
      </c>
      <c r="R29" s="605">
        <v>0</v>
      </c>
      <c r="S29" s="603">
        <v>0</v>
      </c>
      <c r="T29" s="604">
        <v>0</v>
      </c>
      <c r="U29" s="604">
        <v>0</v>
      </c>
      <c r="V29" s="606">
        <v>0</v>
      </c>
      <c r="W29" s="607">
        <f t="shared" si="1"/>
        <v>2790</v>
      </c>
      <c r="X29" s="607">
        <f t="shared" si="1"/>
        <v>0</v>
      </c>
      <c r="Y29" s="607">
        <f t="shared" si="2"/>
        <v>1000</v>
      </c>
      <c r="Z29" s="608">
        <f t="shared" si="2"/>
        <v>3790</v>
      </c>
    </row>
    <row r="30" spans="1:26" ht="18" customHeight="1" x14ac:dyDescent="0.25">
      <c r="A30" s="870"/>
      <c r="B30" s="602" t="s">
        <v>367</v>
      </c>
      <c r="C30" s="603">
        <v>15</v>
      </c>
      <c r="D30" s="604">
        <v>0</v>
      </c>
      <c r="E30" s="604">
        <v>0</v>
      </c>
      <c r="F30" s="605">
        <v>15</v>
      </c>
      <c r="G30" s="603">
        <v>0</v>
      </c>
      <c r="H30" s="604">
        <v>0</v>
      </c>
      <c r="I30" s="604">
        <v>0</v>
      </c>
      <c r="J30" s="605">
        <v>0</v>
      </c>
      <c r="K30" s="603">
        <v>0</v>
      </c>
      <c r="L30" s="604">
        <v>0</v>
      </c>
      <c r="M30" s="604">
        <v>0</v>
      </c>
      <c r="N30" s="605">
        <v>0</v>
      </c>
      <c r="O30" s="603">
        <v>0</v>
      </c>
      <c r="P30" s="604">
        <v>0</v>
      </c>
      <c r="Q30" s="604">
        <v>0</v>
      </c>
      <c r="R30" s="605">
        <v>0</v>
      </c>
      <c r="S30" s="603">
        <v>0</v>
      </c>
      <c r="T30" s="604">
        <v>0</v>
      </c>
      <c r="U30" s="604">
        <v>0</v>
      </c>
      <c r="V30" s="606">
        <v>0</v>
      </c>
      <c r="W30" s="607">
        <f t="shared" si="1"/>
        <v>15</v>
      </c>
      <c r="X30" s="607">
        <f t="shared" si="1"/>
        <v>0</v>
      </c>
      <c r="Y30" s="607">
        <f t="shared" si="2"/>
        <v>0</v>
      </c>
      <c r="Z30" s="608">
        <f t="shared" si="2"/>
        <v>15</v>
      </c>
    </row>
    <row r="31" spans="1:26" ht="18" customHeight="1" x14ac:dyDescent="0.25">
      <c r="A31" s="870"/>
      <c r="B31" s="602" t="s">
        <v>32</v>
      </c>
      <c r="C31" s="603">
        <v>9.5</v>
      </c>
      <c r="D31" s="604">
        <v>0</v>
      </c>
      <c r="E31" s="604">
        <v>17</v>
      </c>
      <c r="F31" s="605">
        <v>26.5</v>
      </c>
      <c r="G31" s="603">
        <v>0</v>
      </c>
      <c r="H31" s="604">
        <v>0</v>
      </c>
      <c r="I31" s="604">
        <v>0</v>
      </c>
      <c r="J31" s="605">
        <v>0</v>
      </c>
      <c r="K31" s="603">
        <v>2076</v>
      </c>
      <c r="L31" s="604">
        <v>0</v>
      </c>
      <c r="M31" s="604">
        <v>941</v>
      </c>
      <c r="N31" s="605">
        <v>3017</v>
      </c>
      <c r="O31" s="603">
        <v>0</v>
      </c>
      <c r="P31" s="604">
        <v>0</v>
      </c>
      <c r="Q31" s="604">
        <v>0</v>
      </c>
      <c r="R31" s="605">
        <v>0</v>
      </c>
      <c r="S31" s="603">
        <v>7455.75</v>
      </c>
      <c r="T31" s="604">
        <v>38</v>
      </c>
      <c r="U31" s="604">
        <v>1122.25</v>
      </c>
      <c r="V31" s="606">
        <v>8616</v>
      </c>
      <c r="W31" s="607">
        <f t="shared" si="1"/>
        <v>9541.25</v>
      </c>
      <c r="X31" s="607">
        <f t="shared" si="1"/>
        <v>38</v>
      </c>
      <c r="Y31" s="607">
        <f t="shared" si="2"/>
        <v>2080.25</v>
      </c>
      <c r="Z31" s="608">
        <f t="shared" si="2"/>
        <v>11659.5</v>
      </c>
    </row>
    <row r="32" spans="1:26" ht="18" customHeight="1" x14ac:dyDescent="0.25">
      <c r="A32" s="870"/>
      <c r="B32" s="602" t="s">
        <v>33</v>
      </c>
      <c r="C32" s="603">
        <v>20</v>
      </c>
      <c r="D32" s="604">
        <v>6</v>
      </c>
      <c r="E32" s="604">
        <v>0</v>
      </c>
      <c r="F32" s="605">
        <v>26</v>
      </c>
      <c r="G32" s="603">
        <v>0</v>
      </c>
      <c r="H32" s="604">
        <v>0</v>
      </c>
      <c r="I32" s="604">
        <v>0</v>
      </c>
      <c r="J32" s="605">
        <v>0</v>
      </c>
      <c r="K32" s="603">
        <v>884</v>
      </c>
      <c r="L32" s="604">
        <v>0</v>
      </c>
      <c r="M32" s="604">
        <v>120</v>
      </c>
      <c r="N32" s="605">
        <v>1004</v>
      </c>
      <c r="O32" s="603">
        <v>0</v>
      </c>
      <c r="P32" s="604">
        <v>0</v>
      </c>
      <c r="Q32" s="604">
        <v>0</v>
      </c>
      <c r="R32" s="605">
        <v>0</v>
      </c>
      <c r="S32" s="603">
        <v>0</v>
      </c>
      <c r="T32" s="604">
        <v>0</v>
      </c>
      <c r="U32" s="604">
        <v>0</v>
      </c>
      <c r="V32" s="606">
        <v>0</v>
      </c>
      <c r="W32" s="607">
        <f t="shared" si="1"/>
        <v>904</v>
      </c>
      <c r="X32" s="607">
        <f t="shared" si="1"/>
        <v>6</v>
      </c>
      <c r="Y32" s="607">
        <f t="shared" si="2"/>
        <v>120</v>
      </c>
      <c r="Z32" s="608">
        <f t="shared" si="2"/>
        <v>1030</v>
      </c>
    </row>
    <row r="33" spans="1:26" ht="18" customHeight="1" x14ac:dyDescent="0.25">
      <c r="A33" s="870"/>
      <c r="B33" s="602" t="s">
        <v>384</v>
      </c>
      <c r="C33" s="603">
        <v>0</v>
      </c>
      <c r="D33" s="604">
        <v>0</v>
      </c>
      <c r="E33" s="604">
        <v>0</v>
      </c>
      <c r="F33" s="605">
        <v>0</v>
      </c>
      <c r="G33" s="603">
        <v>0</v>
      </c>
      <c r="H33" s="604">
        <v>0</v>
      </c>
      <c r="I33" s="604">
        <v>0</v>
      </c>
      <c r="J33" s="605">
        <v>0</v>
      </c>
      <c r="K33" s="603">
        <v>45</v>
      </c>
      <c r="L33" s="604">
        <v>0</v>
      </c>
      <c r="M33" s="604">
        <v>10</v>
      </c>
      <c r="N33" s="605">
        <v>55</v>
      </c>
      <c r="O33" s="603">
        <v>0</v>
      </c>
      <c r="P33" s="604">
        <v>0</v>
      </c>
      <c r="Q33" s="604">
        <v>0</v>
      </c>
      <c r="R33" s="605">
        <v>0</v>
      </c>
      <c r="S33" s="603">
        <v>0</v>
      </c>
      <c r="T33" s="604">
        <v>0</v>
      </c>
      <c r="U33" s="604">
        <v>0</v>
      </c>
      <c r="V33" s="606">
        <v>0</v>
      </c>
      <c r="W33" s="607">
        <f t="shared" si="1"/>
        <v>45</v>
      </c>
      <c r="X33" s="607">
        <f t="shared" si="1"/>
        <v>0</v>
      </c>
      <c r="Y33" s="607">
        <f t="shared" si="2"/>
        <v>10</v>
      </c>
      <c r="Z33" s="608">
        <f t="shared" si="2"/>
        <v>55</v>
      </c>
    </row>
    <row r="34" spans="1:26" ht="18" customHeight="1" x14ac:dyDescent="0.25">
      <c r="A34" s="870"/>
      <c r="B34" s="602" t="s">
        <v>34</v>
      </c>
      <c r="C34" s="603">
        <v>0</v>
      </c>
      <c r="D34" s="604">
        <v>0</v>
      </c>
      <c r="E34" s="604">
        <v>0</v>
      </c>
      <c r="F34" s="605">
        <v>0</v>
      </c>
      <c r="G34" s="603">
        <v>0</v>
      </c>
      <c r="H34" s="604">
        <v>0</v>
      </c>
      <c r="I34" s="604">
        <v>0</v>
      </c>
      <c r="J34" s="605">
        <v>0</v>
      </c>
      <c r="K34" s="603">
        <v>4185</v>
      </c>
      <c r="L34" s="604">
        <v>188</v>
      </c>
      <c r="M34" s="604">
        <v>353.5</v>
      </c>
      <c r="N34" s="605">
        <v>4726.5</v>
      </c>
      <c r="O34" s="603">
        <v>0</v>
      </c>
      <c r="P34" s="604">
        <v>0</v>
      </c>
      <c r="Q34" s="604">
        <v>0</v>
      </c>
      <c r="R34" s="605">
        <v>0</v>
      </c>
      <c r="S34" s="603">
        <v>11471.51</v>
      </c>
      <c r="T34" s="604">
        <v>114.25</v>
      </c>
      <c r="U34" s="604">
        <v>862.91</v>
      </c>
      <c r="V34" s="606">
        <v>12448.67</v>
      </c>
      <c r="W34" s="607">
        <f t="shared" si="1"/>
        <v>15656.51</v>
      </c>
      <c r="X34" s="607">
        <f t="shared" si="1"/>
        <v>302.25</v>
      </c>
      <c r="Y34" s="607">
        <f t="shared" si="2"/>
        <v>1216.4099999999999</v>
      </c>
      <c r="Z34" s="608">
        <f t="shared" si="2"/>
        <v>17175.169999999998</v>
      </c>
    </row>
    <row r="35" spans="1:26" ht="18" customHeight="1" thickBot="1" x14ac:dyDescent="0.3">
      <c r="A35" s="871"/>
      <c r="B35" s="609" t="s">
        <v>35</v>
      </c>
      <c r="C35" s="610">
        <v>38.5</v>
      </c>
      <c r="D35" s="611">
        <v>1303.5</v>
      </c>
      <c r="E35" s="611">
        <v>42</v>
      </c>
      <c r="F35" s="612">
        <v>1384</v>
      </c>
      <c r="G35" s="610">
        <v>0</v>
      </c>
      <c r="H35" s="611">
        <v>0</v>
      </c>
      <c r="I35" s="611">
        <v>60</v>
      </c>
      <c r="J35" s="612">
        <v>60</v>
      </c>
      <c r="K35" s="610">
        <v>27695.16</v>
      </c>
      <c r="L35" s="611">
        <v>625.5</v>
      </c>
      <c r="M35" s="611">
        <v>18060.390000000003</v>
      </c>
      <c r="N35" s="612">
        <v>46381.05</v>
      </c>
      <c r="O35" s="610">
        <v>13.5</v>
      </c>
      <c r="P35" s="611">
        <v>0</v>
      </c>
      <c r="Q35" s="611">
        <v>18.75</v>
      </c>
      <c r="R35" s="612">
        <v>32.25</v>
      </c>
      <c r="S35" s="610">
        <v>40528.86</v>
      </c>
      <c r="T35" s="611">
        <v>1057.5</v>
      </c>
      <c r="U35" s="611">
        <v>26043.45</v>
      </c>
      <c r="V35" s="613">
        <v>67629.81</v>
      </c>
      <c r="W35" s="614">
        <f t="shared" si="1"/>
        <v>68276.02</v>
      </c>
      <c r="X35" s="614">
        <f t="shared" si="1"/>
        <v>2986.5</v>
      </c>
      <c r="Y35" s="614">
        <f t="shared" si="2"/>
        <v>44224.590000000004</v>
      </c>
      <c r="Z35" s="615">
        <f t="shared" si="2"/>
        <v>115487.11</v>
      </c>
    </row>
    <row r="36" spans="1:26" ht="18" customHeight="1" thickBot="1" x14ac:dyDescent="0.3">
      <c r="A36" s="860" t="s">
        <v>36</v>
      </c>
      <c r="B36" s="875"/>
      <c r="C36" s="540">
        <f t="shared" ref="C36:Z36" si="4">SUM(C37:C50)</f>
        <v>151.44</v>
      </c>
      <c r="D36" s="541">
        <f t="shared" si="4"/>
        <v>42.5</v>
      </c>
      <c r="E36" s="541">
        <f t="shared" si="4"/>
        <v>666.96</v>
      </c>
      <c r="F36" s="542">
        <f t="shared" si="4"/>
        <v>860.9</v>
      </c>
      <c r="G36" s="540">
        <f t="shared" si="4"/>
        <v>0</v>
      </c>
      <c r="H36" s="541">
        <f t="shared" si="4"/>
        <v>0</v>
      </c>
      <c r="I36" s="541">
        <f t="shared" si="4"/>
        <v>1.53</v>
      </c>
      <c r="J36" s="542">
        <f t="shared" si="4"/>
        <v>1.53</v>
      </c>
      <c r="K36" s="540">
        <f t="shared" si="4"/>
        <v>1578.1200000000003</v>
      </c>
      <c r="L36" s="541">
        <f t="shared" si="4"/>
        <v>222.42000000000002</v>
      </c>
      <c r="M36" s="541">
        <f t="shared" si="4"/>
        <v>7500.5899999999992</v>
      </c>
      <c r="N36" s="542">
        <f t="shared" si="4"/>
        <v>9301.1299999999992</v>
      </c>
      <c r="O36" s="540">
        <f t="shared" si="4"/>
        <v>0</v>
      </c>
      <c r="P36" s="541">
        <f t="shared" si="4"/>
        <v>0</v>
      </c>
      <c r="Q36" s="541">
        <f t="shared" si="4"/>
        <v>0</v>
      </c>
      <c r="R36" s="542">
        <f t="shared" si="4"/>
        <v>0</v>
      </c>
      <c r="S36" s="540">
        <f t="shared" si="4"/>
        <v>44012.54</v>
      </c>
      <c r="T36" s="541">
        <f t="shared" si="4"/>
        <v>10246.380000000001</v>
      </c>
      <c r="U36" s="541">
        <f t="shared" si="4"/>
        <v>172033.97</v>
      </c>
      <c r="V36" s="592">
        <f t="shared" si="4"/>
        <v>226292.88999999998</v>
      </c>
      <c r="W36" s="593">
        <f t="shared" si="4"/>
        <v>45742.099999999991</v>
      </c>
      <c r="X36" s="593">
        <f t="shared" si="4"/>
        <v>10511.300000000001</v>
      </c>
      <c r="Y36" s="593">
        <f t="shared" si="4"/>
        <v>180203.05000000002</v>
      </c>
      <c r="Z36" s="594">
        <f t="shared" si="4"/>
        <v>236456.45</v>
      </c>
    </row>
    <row r="37" spans="1:26" ht="18" customHeight="1" x14ac:dyDescent="0.25">
      <c r="A37" s="862" t="s">
        <v>37</v>
      </c>
      <c r="B37" s="621" t="s">
        <v>38</v>
      </c>
      <c r="C37" s="617">
        <v>0</v>
      </c>
      <c r="D37" s="618">
        <v>0</v>
      </c>
      <c r="E37" s="618">
        <v>0</v>
      </c>
      <c r="F37" s="619">
        <v>0</v>
      </c>
      <c r="G37" s="617">
        <v>0</v>
      </c>
      <c r="H37" s="618">
        <v>0</v>
      </c>
      <c r="I37" s="618">
        <v>0</v>
      </c>
      <c r="J37" s="619">
        <v>0</v>
      </c>
      <c r="K37" s="617">
        <v>105.5</v>
      </c>
      <c r="L37" s="618">
        <v>0</v>
      </c>
      <c r="M37" s="618">
        <v>1043.05</v>
      </c>
      <c r="N37" s="619">
        <v>1148.55</v>
      </c>
      <c r="O37" s="617">
        <v>0</v>
      </c>
      <c r="P37" s="618">
        <v>0</v>
      </c>
      <c r="Q37" s="618">
        <v>0</v>
      </c>
      <c r="R37" s="619">
        <v>0</v>
      </c>
      <c r="S37" s="617">
        <v>1843.4</v>
      </c>
      <c r="T37" s="618">
        <v>263.85000000000002</v>
      </c>
      <c r="U37" s="618">
        <v>17954.29</v>
      </c>
      <c r="V37" s="620">
        <v>20061.54</v>
      </c>
      <c r="W37" s="442">
        <f t="shared" si="1"/>
        <v>1948.9</v>
      </c>
      <c r="X37" s="442">
        <f t="shared" si="1"/>
        <v>263.85000000000002</v>
      </c>
      <c r="Y37" s="442">
        <f t="shared" si="2"/>
        <v>18997.34</v>
      </c>
      <c r="Z37" s="443">
        <f t="shared" si="2"/>
        <v>21210.09</v>
      </c>
    </row>
    <row r="38" spans="1:26" ht="18" customHeight="1" x14ac:dyDescent="0.25">
      <c r="A38" s="863"/>
      <c r="B38" s="602" t="s">
        <v>39</v>
      </c>
      <c r="C38" s="603">
        <v>15</v>
      </c>
      <c r="D38" s="604">
        <v>0</v>
      </c>
      <c r="E38" s="604">
        <v>35</v>
      </c>
      <c r="F38" s="605">
        <v>50</v>
      </c>
      <c r="G38" s="603">
        <v>0</v>
      </c>
      <c r="H38" s="604">
        <v>0</v>
      </c>
      <c r="I38" s="604">
        <v>0</v>
      </c>
      <c r="J38" s="605">
        <v>0</v>
      </c>
      <c r="K38" s="603">
        <v>51</v>
      </c>
      <c r="L38" s="604">
        <v>0</v>
      </c>
      <c r="M38" s="604">
        <v>322.63</v>
      </c>
      <c r="N38" s="605">
        <v>373.63</v>
      </c>
      <c r="O38" s="603">
        <v>0</v>
      </c>
      <c r="P38" s="604">
        <v>0</v>
      </c>
      <c r="Q38" s="604">
        <v>0</v>
      </c>
      <c r="R38" s="605">
        <v>0</v>
      </c>
      <c r="S38" s="603">
        <v>4913.3</v>
      </c>
      <c r="T38" s="604">
        <v>69.5</v>
      </c>
      <c r="U38" s="604">
        <v>27342.74</v>
      </c>
      <c r="V38" s="606">
        <v>32325.54</v>
      </c>
      <c r="W38" s="607">
        <f t="shared" si="1"/>
        <v>4979.3</v>
      </c>
      <c r="X38" s="607">
        <f t="shared" si="1"/>
        <v>69.5</v>
      </c>
      <c r="Y38" s="607">
        <f t="shared" si="2"/>
        <v>27700.370000000003</v>
      </c>
      <c r="Z38" s="608">
        <f t="shared" si="2"/>
        <v>32749.170000000002</v>
      </c>
    </row>
    <row r="39" spans="1:26" ht="18" customHeight="1" x14ac:dyDescent="0.25">
      <c r="A39" s="863"/>
      <c r="B39" s="602" t="s">
        <v>37</v>
      </c>
      <c r="C39" s="603">
        <v>7.0500000000000007</v>
      </c>
      <c r="D39" s="604">
        <v>0</v>
      </c>
      <c r="E39" s="604">
        <v>183.5</v>
      </c>
      <c r="F39" s="605">
        <v>190.55</v>
      </c>
      <c r="G39" s="603">
        <v>0</v>
      </c>
      <c r="H39" s="604">
        <v>0</v>
      </c>
      <c r="I39" s="604">
        <v>0</v>
      </c>
      <c r="J39" s="605">
        <v>0</v>
      </c>
      <c r="K39" s="603">
        <v>112.55</v>
      </c>
      <c r="L39" s="604">
        <v>60</v>
      </c>
      <c r="M39" s="604">
        <v>257.69</v>
      </c>
      <c r="N39" s="605">
        <v>430.24</v>
      </c>
      <c r="O39" s="603">
        <v>0</v>
      </c>
      <c r="P39" s="604">
        <v>0</v>
      </c>
      <c r="Q39" s="604">
        <v>0</v>
      </c>
      <c r="R39" s="605">
        <v>0</v>
      </c>
      <c r="S39" s="603">
        <v>2386.83</v>
      </c>
      <c r="T39" s="604">
        <v>0</v>
      </c>
      <c r="U39" s="604">
        <v>2205.9399999999996</v>
      </c>
      <c r="V39" s="606">
        <v>4592.7699999999995</v>
      </c>
      <c r="W39" s="607">
        <f t="shared" si="1"/>
        <v>2506.4300000000003</v>
      </c>
      <c r="X39" s="607">
        <f t="shared" si="1"/>
        <v>60</v>
      </c>
      <c r="Y39" s="607">
        <f t="shared" si="2"/>
        <v>2647.1299999999997</v>
      </c>
      <c r="Z39" s="608">
        <f t="shared" si="2"/>
        <v>5213.5599999999995</v>
      </c>
    </row>
    <row r="40" spans="1:26" ht="18" customHeight="1" x14ac:dyDescent="0.25">
      <c r="A40" s="863"/>
      <c r="B40" s="602" t="s">
        <v>40</v>
      </c>
      <c r="C40" s="603">
        <v>80</v>
      </c>
      <c r="D40" s="604">
        <v>5</v>
      </c>
      <c r="E40" s="604">
        <v>37.200000000000003</v>
      </c>
      <c r="F40" s="605">
        <v>122.2</v>
      </c>
      <c r="G40" s="603">
        <v>0</v>
      </c>
      <c r="H40" s="604">
        <v>0</v>
      </c>
      <c r="I40" s="604">
        <v>0</v>
      </c>
      <c r="J40" s="605">
        <v>0</v>
      </c>
      <c r="K40" s="603">
        <v>70.75</v>
      </c>
      <c r="L40" s="604">
        <v>0</v>
      </c>
      <c r="M40" s="604">
        <v>266.49</v>
      </c>
      <c r="N40" s="605">
        <v>337.24</v>
      </c>
      <c r="O40" s="603">
        <v>0</v>
      </c>
      <c r="P40" s="604">
        <v>0</v>
      </c>
      <c r="Q40" s="604">
        <v>0</v>
      </c>
      <c r="R40" s="605">
        <v>0</v>
      </c>
      <c r="S40" s="603">
        <v>4794.3899999999994</v>
      </c>
      <c r="T40" s="604">
        <v>1031.5</v>
      </c>
      <c r="U40" s="604">
        <v>5612.74</v>
      </c>
      <c r="V40" s="606">
        <v>11438.63</v>
      </c>
      <c r="W40" s="607">
        <f t="shared" si="1"/>
        <v>4945.1399999999994</v>
      </c>
      <c r="X40" s="607">
        <f t="shared" si="1"/>
        <v>1036.5</v>
      </c>
      <c r="Y40" s="607">
        <f t="shared" si="2"/>
        <v>5916.4299999999994</v>
      </c>
      <c r="Z40" s="608">
        <f t="shared" si="2"/>
        <v>11898.07</v>
      </c>
    </row>
    <row r="41" spans="1:26" ht="18" customHeight="1" x14ac:dyDescent="0.25">
      <c r="A41" s="863"/>
      <c r="B41" s="602" t="s">
        <v>41</v>
      </c>
      <c r="C41" s="603">
        <v>2.14</v>
      </c>
      <c r="D41" s="604">
        <v>0</v>
      </c>
      <c r="E41" s="604">
        <v>0</v>
      </c>
      <c r="F41" s="605">
        <v>2.14</v>
      </c>
      <c r="G41" s="603">
        <v>0</v>
      </c>
      <c r="H41" s="604">
        <v>0</v>
      </c>
      <c r="I41" s="604">
        <v>0</v>
      </c>
      <c r="J41" s="605">
        <v>0</v>
      </c>
      <c r="K41" s="603">
        <v>583.99000000000012</v>
      </c>
      <c r="L41" s="604">
        <v>47.42</v>
      </c>
      <c r="M41" s="604">
        <v>881.24</v>
      </c>
      <c r="N41" s="605">
        <v>1512.65</v>
      </c>
      <c r="O41" s="603">
        <v>0</v>
      </c>
      <c r="P41" s="604">
        <v>0</v>
      </c>
      <c r="Q41" s="604">
        <v>0</v>
      </c>
      <c r="R41" s="605">
        <v>0</v>
      </c>
      <c r="S41" s="603">
        <v>9477.9299999999967</v>
      </c>
      <c r="T41" s="604">
        <v>2274.1000000000004</v>
      </c>
      <c r="U41" s="604">
        <v>36252.920000000006</v>
      </c>
      <c r="V41" s="606">
        <v>48004.950000000004</v>
      </c>
      <c r="W41" s="607">
        <f t="shared" si="1"/>
        <v>10064.059999999996</v>
      </c>
      <c r="X41" s="607">
        <f t="shared" si="1"/>
        <v>2321.5200000000004</v>
      </c>
      <c r="Y41" s="607">
        <f t="shared" si="2"/>
        <v>37134.160000000003</v>
      </c>
      <c r="Z41" s="608">
        <f t="shared" si="2"/>
        <v>49519.740000000005</v>
      </c>
    </row>
    <row r="42" spans="1:26" ht="18" customHeight="1" x14ac:dyDescent="0.25">
      <c r="A42" s="863"/>
      <c r="B42" s="602" t="s">
        <v>42</v>
      </c>
      <c r="C42" s="603">
        <v>0</v>
      </c>
      <c r="D42" s="604">
        <v>0</v>
      </c>
      <c r="E42" s="604">
        <v>0</v>
      </c>
      <c r="F42" s="605">
        <v>0</v>
      </c>
      <c r="G42" s="603">
        <v>0</v>
      </c>
      <c r="H42" s="604">
        <v>0</v>
      </c>
      <c r="I42" s="604">
        <v>0</v>
      </c>
      <c r="J42" s="605">
        <v>0</v>
      </c>
      <c r="K42" s="603">
        <v>0</v>
      </c>
      <c r="L42" s="604">
        <v>0</v>
      </c>
      <c r="M42" s="604">
        <v>0</v>
      </c>
      <c r="N42" s="605">
        <v>0</v>
      </c>
      <c r="O42" s="603">
        <v>0</v>
      </c>
      <c r="P42" s="604">
        <v>0</v>
      </c>
      <c r="Q42" s="604">
        <v>0</v>
      </c>
      <c r="R42" s="605">
        <v>0</v>
      </c>
      <c r="S42" s="603">
        <v>372.12</v>
      </c>
      <c r="T42" s="604">
        <v>20</v>
      </c>
      <c r="U42" s="604">
        <v>1118.8</v>
      </c>
      <c r="V42" s="606">
        <v>1510.92</v>
      </c>
      <c r="W42" s="607">
        <f t="shared" si="1"/>
        <v>372.12</v>
      </c>
      <c r="X42" s="607">
        <f t="shared" si="1"/>
        <v>20</v>
      </c>
      <c r="Y42" s="607">
        <f t="shared" si="2"/>
        <v>1118.8</v>
      </c>
      <c r="Z42" s="608">
        <f t="shared" si="2"/>
        <v>1510.92</v>
      </c>
    </row>
    <row r="43" spans="1:26" ht="18" customHeight="1" x14ac:dyDescent="0.25">
      <c r="A43" s="863"/>
      <c r="B43" s="602" t="s">
        <v>43</v>
      </c>
      <c r="C43" s="603">
        <v>0</v>
      </c>
      <c r="D43" s="604">
        <v>0</v>
      </c>
      <c r="E43" s="604">
        <v>0</v>
      </c>
      <c r="F43" s="605">
        <v>0</v>
      </c>
      <c r="G43" s="603">
        <v>0</v>
      </c>
      <c r="H43" s="604">
        <v>0</v>
      </c>
      <c r="I43" s="604">
        <v>0</v>
      </c>
      <c r="J43" s="605">
        <v>0</v>
      </c>
      <c r="K43" s="603">
        <v>99</v>
      </c>
      <c r="L43" s="604">
        <v>0</v>
      </c>
      <c r="M43" s="604">
        <v>126.62</v>
      </c>
      <c r="N43" s="605">
        <v>225.62</v>
      </c>
      <c r="O43" s="603">
        <v>0</v>
      </c>
      <c r="P43" s="604">
        <v>0</v>
      </c>
      <c r="Q43" s="604">
        <v>0</v>
      </c>
      <c r="R43" s="605">
        <v>0</v>
      </c>
      <c r="S43" s="603">
        <v>4212.42</v>
      </c>
      <c r="T43" s="604">
        <v>2865</v>
      </c>
      <c r="U43" s="604">
        <v>24482.68</v>
      </c>
      <c r="V43" s="606">
        <v>31560.1</v>
      </c>
      <c r="W43" s="607">
        <f t="shared" si="1"/>
        <v>4311.42</v>
      </c>
      <c r="X43" s="607">
        <f t="shared" si="1"/>
        <v>2865</v>
      </c>
      <c r="Y43" s="607">
        <f t="shared" si="2"/>
        <v>24609.3</v>
      </c>
      <c r="Z43" s="608">
        <f t="shared" si="2"/>
        <v>31785.719999999998</v>
      </c>
    </row>
    <row r="44" spans="1:26" ht="18" customHeight="1" x14ac:dyDescent="0.25">
      <c r="A44" s="863"/>
      <c r="B44" s="602" t="s">
        <v>44</v>
      </c>
      <c r="C44" s="603">
        <v>0</v>
      </c>
      <c r="D44" s="604">
        <v>0</v>
      </c>
      <c r="E44" s="604">
        <v>0</v>
      </c>
      <c r="F44" s="605">
        <v>0</v>
      </c>
      <c r="G44" s="603">
        <v>0</v>
      </c>
      <c r="H44" s="604">
        <v>0</v>
      </c>
      <c r="I44" s="604">
        <v>0</v>
      </c>
      <c r="J44" s="605">
        <v>0</v>
      </c>
      <c r="K44" s="603">
        <v>180.71</v>
      </c>
      <c r="L44" s="604">
        <v>5</v>
      </c>
      <c r="M44" s="604">
        <v>432.42</v>
      </c>
      <c r="N44" s="605">
        <v>618.13</v>
      </c>
      <c r="O44" s="603">
        <v>0</v>
      </c>
      <c r="P44" s="604">
        <v>0</v>
      </c>
      <c r="Q44" s="604">
        <v>0</v>
      </c>
      <c r="R44" s="605">
        <v>0</v>
      </c>
      <c r="S44" s="603">
        <v>5393.3499999999976</v>
      </c>
      <c r="T44" s="604">
        <v>551.74</v>
      </c>
      <c r="U44" s="604">
        <v>14767.269999999999</v>
      </c>
      <c r="V44" s="606">
        <v>20712.359999999997</v>
      </c>
      <c r="W44" s="607">
        <f t="shared" si="1"/>
        <v>5574.0599999999977</v>
      </c>
      <c r="X44" s="607">
        <f t="shared" si="1"/>
        <v>556.74</v>
      </c>
      <c r="Y44" s="607">
        <f t="shared" si="2"/>
        <v>15199.689999999999</v>
      </c>
      <c r="Z44" s="608">
        <f t="shared" si="2"/>
        <v>21330.489999999998</v>
      </c>
    </row>
    <row r="45" spans="1:26" ht="18" customHeight="1" x14ac:dyDescent="0.25">
      <c r="A45" s="863"/>
      <c r="B45" s="602" t="s">
        <v>45</v>
      </c>
      <c r="C45" s="603">
        <v>0</v>
      </c>
      <c r="D45" s="604">
        <v>0</v>
      </c>
      <c r="E45" s="604">
        <v>0</v>
      </c>
      <c r="F45" s="605">
        <v>0</v>
      </c>
      <c r="G45" s="603">
        <v>0</v>
      </c>
      <c r="H45" s="604">
        <v>0</v>
      </c>
      <c r="I45" s="604">
        <v>0</v>
      </c>
      <c r="J45" s="605">
        <v>0</v>
      </c>
      <c r="K45" s="603">
        <v>38.65</v>
      </c>
      <c r="L45" s="604">
        <v>0</v>
      </c>
      <c r="M45" s="604">
        <v>246.76</v>
      </c>
      <c r="N45" s="605">
        <v>285.40999999999997</v>
      </c>
      <c r="O45" s="603">
        <v>0</v>
      </c>
      <c r="P45" s="604">
        <v>0</v>
      </c>
      <c r="Q45" s="604">
        <v>0</v>
      </c>
      <c r="R45" s="605">
        <v>0</v>
      </c>
      <c r="S45" s="603">
        <v>2451.6800000000003</v>
      </c>
      <c r="T45" s="604">
        <v>0</v>
      </c>
      <c r="U45" s="604">
        <v>4225.1399999999994</v>
      </c>
      <c r="V45" s="606">
        <v>6676.82</v>
      </c>
      <c r="W45" s="607">
        <f t="shared" si="1"/>
        <v>2490.3300000000004</v>
      </c>
      <c r="X45" s="607">
        <f t="shared" si="1"/>
        <v>0</v>
      </c>
      <c r="Y45" s="607">
        <f t="shared" si="2"/>
        <v>4471.8999999999996</v>
      </c>
      <c r="Z45" s="608">
        <f t="shared" si="2"/>
        <v>6962.23</v>
      </c>
    </row>
    <row r="46" spans="1:26" ht="18" customHeight="1" x14ac:dyDescent="0.25">
      <c r="A46" s="863"/>
      <c r="B46" s="602" t="s">
        <v>46</v>
      </c>
      <c r="C46" s="603">
        <v>0</v>
      </c>
      <c r="D46" s="604">
        <v>0</v>
      </c>
      <c r="E46" s="604">
        <v>0</v>
      </c>
      <c r="F46" s="605">
        <v>0</v>
      </c>
      <c r="G46" s="603">
        <v>0</v>
      </c>
      <c r="H46" s="604">
        <v>0</v>
      </c>
      <c r="I46" s="604">
        <v>0</v>
      </c>
      <c r="J46" s="605">
        <v>0</v>
      </c>
      <c r="K46" s="603">
        <v>16.239999999999998</v>
      </c>
      <c r="L46" s="604">
        <v>0</v>
      </c>
      <c r="M46" s="604">
        <v>0</v>
      </c>
      <c r="N46" s="605">
        <v>16.239999999999998</v>
      </c>
      <c r="O46" s="603">
        <v>0</v>
      </c>
      <c r="P46" s="604">
        <v>0</v>
      </c>
      <c r="Q46" s="604">
        <v>0</v>
      </c>
      <c r="R46" s="605">
        <v>0</v>
      </c>
      <c r="S46" s="603">
        <v>178.76</v>
      </c>
      <c r="T46" s="604">
        <v>0</v>
      </c>
      <c r="U46" s="604">
        <v>11.690000000000001</v>
      </c>
      <c r="V46" s="606">
        <v>190.45</v>
      </c>
      <c r="W46" s="607">
        <f t="shared" si="1"/>
        <v>195</v>
      </c>
      <c r="X46" s="607">
        <f t="shared" si="1"/>
        <v>0</v>
      </c>
      <c r="Y46" s="607">
        <f t="shared" si="2"/>
        <v>11.690000000000001</v>
      </c>
      <c r="Z46" s="608">
        <f t="shared" si="2"/>
        <v>206.69</v>
      </c>
    </row>
    <row r="47" spans="1:26" ht="18" customHeight="1" x14ac:dyDescent="0.25">
      <c r="A47" s="863"/>
      <c r="B47" s="602" t="s">
        <v>47</v>
      </c>
      <c r="C47" s="603">
        <v>0</v>
      </c>
      <c r="D47" s="604">
        <v>0</v>
      </c>
      <c r="E47" s="604">
        <v>0</v>
      </c>
      <c r="F47" s="605">
        <v>0</v>
      </c>
      <c r="G47" s="603">
        <v>0</v>
      </c>
      <c r="H47" s="604">
        <v>0</v>
      </c>
      <c r="I47" s="604">
        <v>0</v>
      </c>
      <c r="J47" s="605">
        <v>0</v>
      </c>
      <c r="K47" s="603">
        <v>0</v>
      </c>
      <c r="L47" s="604">
        <v>0</v>
      </c>
      <c r="M47" s="604">
        <v>0</v>
      </c>
      <c r="N47" s="605">
        <v>0</v>
      </c>
      <c r="O47" s="603">
        <v>0</v>
      </c>
      <c r="P47" s="604">
        <v>0</v>
      </c>
      <c r="Q47" s="604">
        <v>0</v>
      </c>
      <c r="R47" s="605">
        <v>0</v>
      </c>
      <c r="S47" s="603">
        <v>168.5</v>
      </c>
      <c r="T47" s="604">
        <v>0</v>
      </c>
      <c r="U47" s="604">
        <v>150</v>
      </c>
      <c r="V47" s="606">
        <v>318.5</v>
      </c>
      <c r="W47" s="607">
        <f t="shared" si="1"/>
        <v>168.5</v>
      </c>
      <c r="X47" s="607">
        <f t="shared" si="1"/>
        <v>0</v>
      </c>
      <c r="Y47" s="607">
        <f t="shared" si="2"/>
        <v>150</v>
      </c>
      <c r="Z47" s="608">
        <f t="shared" si="2"/>
        <v>318.5</v>
      </c>
    </row>
    <row r="48" spans="1:26" ht="18" customHeight="1" x14ac:dyDescent="0.25">
      <c r="A48" s="863"/>
      <c r="B48" s="602" t="s">
        <v>48</v>
      </c>
      <c r="C48" s="603">
        <v>32.25</v>
      </c>
      <c r="D48" s="604">
        <v>37.5</v>
      </c>
      <c r="E48" s="604">
        <v>410.76</v>
      </c>
      <c r="F48" s="605">
        <v>480.51</v>
      </c>
      <c r="G48" s="603">
        <v>0</v>
      </c>
      <c r="H48" s="604">
        <v>0</v>
      </c>
      <c r="I48" s="604">
        <v>1.53</v>
      </c>
      <c r="J48" s="605">
        <v>1.53</v>
      </c>
      <c r="K48" s="603">
        <v>290.53999999999996</v>
      </c>
      <c r="L48" s="604">
        <v>110</v>
      </c>
      <c r="M48" s="604">
        <v>2918.38</v>
      </c>
      <c r="N48" s="605">
        <v>3318.92</v>
      </c>
      <c r="O48" s="603">
        <v>0</v>
      </c>
      <c r="P48" s="604">
        <v>0</v>
      </c>
      <c r="Q48" s="604">
        <v>0</v>
      </c>
      <c r="R48" s="605">
        <v>0</v>
      </c>
      <c r="S48" s="603">
        <v>4223.3999999999996</v>
      </c>
      <c r="T48" s="604">
        <v>1121</v>
      </c>
      <c r="U48" s="604">
        <v>11736.460000000001</v>
      </c>
      <c r="V48" s="606">
        <v>17080.86</v>
      </c>
      <c r="W48" s="607">
        <f t="shared" si="1"/>
        <v>4546.1899999999996</v>
      </c>
      <c r="X48" s="607">
        <f t="shared" si="1"/>
        <v>1268.5</v>
      </c>
      <c r="Y48" s="607">
        <f t="shared" si="2"/>
        <v>15067.130000000001</v>
      </c>
      <c r="Z48" s="608">
        <f t="shared" si="2"/>
        <v>20881.82</v>
      </c>
    </row>
    <row r="49" spans="1:26" ht="18" customHeight="1" x14ac:dyDescent="0.25">
      <c r="A49" s="863"/>
      <c r="B49" s="602" t="s">
        <v>49</v>
      </c>
      <c r="C49" s="603">
        <v>5</v>
      </c>
      <c r="D49" s="604">
        <v>0</v>
      </c>
      <c r="E49" s="604">
        <v>0.5</v>
      </c>
      <c r="F49" s="605">
        <v>5.5</v>
      </c>
      <c r="G49" s="603">
        <v>0</v>
      </c>
      <c r="H49" s="604">
        <v>0</v>
      </c>
      <c r="I49" s="604">
        <v>0</v>
      </c>
      <c r="J49" s="605">
        <v>0</v>
      </c>
      <c r="K49" s="603">
        <v>17.190000000000001</v>
      </c>
      <c r="L49" s="604">
        <v>0</v>
      </c>
      <c r="M49" s="604">
        <v>488.57</v>
      </c>
      <c r="N49" s="605">
        <v>505.76</v>
      </c>
      <c r="O49" s="603">
        <v>0</v>
      </c>
      <c r="P49" s="604">
        <v>0</v>
      </c>
      <c r="Q49" s="604">
        <v>0</v>
      </c>
      <c r="R49" s="605">
        <v>0</v>
      </c>
      <c r="S49" s="603">
        <v>1904.15</v>
      </c>
      <c r="T49" s="604">
        <v>0</v>
      </c>
      <c r="U49" s="604">
        <v>3016.15</v>
      </c>
      <c r="V49" s="606">
        <v>4920.3</v>
      </c>
      <c r="W49" s="607">
        <f t="shared" si="1"/>
        <v>1926.3400000000001</v>
      </c>
      <c r="X49" s="607">
        <f t="shared" si="1"/>
        <v>0</v>
      </c>
      <c r="Y49" s="607">
        <f t="shared" si="2"/>
        <v>3505.2200000000003</v>
      </c>
      <c r="Z49" s="608">
        <f t="shared" si="2"/>
        <v>5431.56</v>
      </c>
    </row>
    <row r="50" spans="1:26" ht="18" customHeight="1" thickBot="1" x14ac:dyDescent="0.3">
      <c r="A50" s="876"/>
      <c r="B50" s="621" t="s">
        <v>50</v>
      </c>
      <c r="C50" s="622">
        <v>10</v>
      </c>
      <c r="D50" s="623">
        <v>0</v>
      </c>
      <c r="E50" s="623">
        <v>0</v>
      </c>
      <c r="F50" s="624">
        <v>10</v>
      </c>
      <c r="G50" s="622">
        <v>0</v>
      </c>
      <c r="H50" s="623">
        <v>0</v>
      </c>
      <c r="I50" s="623">
        <v>0</v>
      </c>
      <c r="J50" s="624">
        <v>0</v>
      </c>
      <c r="K50" s="622">
        <v>12</v>
      </c>
      <c r="L50" s="623">
        <v>0</v>
      </c>
      <c r="M50" s="623">
        <v>516.74</v>
      </c>
      <c r="N50" s="624">
        <v>528.74</v>
      </c>
      <c r="O50" s="622">
        <v>0</v>
      </c>
      <c r="P50" s="623">
        <v>0</v>
      </c>
      <c r="Q50" s="623">
        <v>0</v>
      </c>
      <c r="R50" s="624">
        <v>0</v>
      </c>
      <c r="S50" s="622">
        <v>1692.31</v>
      </c>
      <c r="T50" s="623">
        <v>2049.69</v>
      </c>
      <c r="U50" s="623">
        <v>23157.15</v>
      </c>
      <c r="V50" s="625">
        <v>26899.15</v>
      </c>
      <c r="W50" s="626">
        <f t="shared" si="1"/>
        <v>1714.31</v>
      </c>
      <c r="X50" s="626">
        <f t="shared" si="1"/>
        <v>2049.69</v>
      </c>
      <c r="Y50" s="626">
        <f t="shared" si="2"/>
        <v>23673.890000000003</v>
      </c>
      <c r="Z50" s="627">
        <f t="shared" si="2"/>
        <v>27437.890000000003</v>
      </c>
    </row>
    <row r="51" spans="1:26" ht="18" customHeight="1" thickBot="1" x14ac:dyDescent="0.3">
      <c r="A51" s="860" t="s">
        <v>51</v>
      </c>
      <c r="B51" s="875"/>
      <c r="C51" s="540">
        <f>SUM(C52:C63)</f>
        <v>37206.050000000003</v>
      </c>
      <c r="D51" s="541">
        <f t="shared" ref="D51:Z51" si="5">SUM(D52:D63)</f>
        <v>17783.099999999999</v>
      </c>
      <c r="E51" s="541">
        <f t="shared" si="5"/>
        <v>13811.6</v>
      </c>
      <c r="F51" s="542">
        <f t="shared" si="5"/>
        <v>68800.75</v>
      </c>
      <c r="G51" s="540">
        <f t="shared" si="5"/>
        <v>0</v>
      </c>
      <c r="H51" s="541">
        <f t="shared" si="5"/>
        <v>2701</v>
      </c>
      <c r="I51" s="541">
        <f t="shared" si="5"/>
        <v>0</v>
      </c>
      <c r="J51" s="542">
        <f t="shared" si="5"/>
        <v>2701</v>
      </c>
      <c r="K51" s="540">
        <f t="shared" si="5"/>
        <v>8902.119999999999</v>
      </c>
      <c r="L51" s="541">
        <f t="shared" si="5"/>
        <v>11.5</v>
      </c>
      <c r="M51" s="541">
        <f t="shared" si="5"/>
        <v>1863.86</v>
      </c>
      <c r="N51" s="542">
        <f t="shared" si="5"/>
        <v>10777.48</v>
      </c>
      <c r="O51" s="540">
        <f t="shared" si="5"/>
        <v>47266.12</v>
      </c>
      <c r="P51" s="541">
        <f t="shared" si="5"/>
        <v>220</v>
      </c>
      <c r="Q51" s="541">
        <f t="shared" si="5"/>
        <v>10399.35</v>
      </c>
      <c r="R51" s="542">
        <f t="shared" si="5"/>
        <v>57885.47</v>
      </c>
      <c r="S51" s="540">
        <f t="shared" si="5"/>
        <v>38691.4</v>
      </c>
      <c r="T51" s="541">
        <f t="shared" si="5"/>
        <v>427.05</v>
      </c>
      <c r="U51" s="541">
        <f t="shared" si="5"/>
        <v>9070.9700000000012</v>
      </c>
      <c r="V51" s="592">
        <f t="shared" si="5"/>
        <v>48189.42</v>
      </c>
      <c r="W51" s="593">
        <f t="shared" si="5"/>
        <v>132065.69</v>
      </c>
      <c r="X51" s="593">
        <f t="shared" si="5"/>
        <v>21142.649999999998</v>
      </c>
      <c r="Y51" s="593">
        <f t="shared" si="5"/>
        <v>35145.78</v>
      </c>
      <c r="Z51" s="594">
        <f t="shared" si="5"/>
        <v>188354.12</v>
      </c>
    </row>
    <row r="52" spans="1:26" ht="18" customHeight="1" x14ac:dyDescent="0.25">
      <c r="A52" s="862" t="s">
        <v>52</v>
      </c>
      <c r="B52" s="616" t="s">
        <v>338</v>
      </c>
      <c r="C52" s="617">
        <v>277.08000000000004</v>
      </c>
      <c r="D52" s="618">
        <v>0</v>
      </c>
      <c r="E52" s="618">
        <v>74.5</v>
      </c>
      <c r="F52" s="619">
        <v>351.58000000000004</v>
      </c>
      <c r="G52" s="617">
        <v>0</v>
      </c>
      <c r="H52" s="618">
        <v>0</v>
      </c>
      <c r="I52" s="618">
        <v>0</v>
      </c>
      <c r="J52" s="619">
        <v>0</v>
      </c>
      <c r="K52" s="617">
        <v>40</v>
      </c>
      <c r="L52" s="618">
        <v>5.5</v>
      </c>
      <c r="M52" s="618">
        <v>2.5</v>
      </c>
      <c r="N52" s="619">
        <v>48</v>
      </c>
      <c r="O52" s="617">
        <v>0</v>
      </c>
      <c r="P52" s="618">
        <v>0</v>
      </c>
      <c r="Q52" s="618">
        <v>0</v>
      </c>
      <c r="R52" s="619">
        <v>0</v>
      </c>
      <c r="S52" s="617">
        <v>182</v>
      </c>
      <c r="T52" s="618">
        <v>0</v>
      </c>
      <c r="U52" s="618">
        <v>80</v>
      </c>
      <c r="V52" s="620">
        <v>262</v>
      </c>
      <c r="W52" s="442">
        <f t="shared" si="1"/>
        <v>499.08000000000004</v>
      </c>
      <c r="X52" s="442">
        <f t="shared" si="1"/>
        <v>5.5</v>
      </c>
      <c r="Y52" s="442">
        <f t="shared" si="2"/>
        <v>157</v>
      </c>
      <c r="Z52" s="443">
        <f t="shared" si="2"/>
        <v>661.58</v>
      </c>
    </row>
    <row r="53" spans="1:26" ht="18" customHeight="1" x14ac:dyDescent="0.25">
      <c r="A53" s="863"/>
      <c r="B53" s="602" t="s">
        <v>52</v>
      </c>
      <c r="C53" s="603">
        <v>57.55</v>
      </c>
      <c r="D53" s="604">
        <v>0</v>
      </c>
      <c r="E53" s="604">
        <v>0</v>
      </c>
      <c r="F53" s="605">
        <v>57.55</v>
      </c>
      <c r="G53" s="603">
        <v>0</v>
      </c>
      <c r="H53" s="604">
        <v>0</v>
      </c>
      <c r="I53" s="604">
        <v>0</v>
      </c>
      <c r="J53" s="605">
        <v>0</v>
      </c>
      <c r="K53" s="603">
        <v>15.8</v>
      </c>
      <c r="L53" s="604">
        <v>0</v>
      </c>
      <c r="M53" s="604">
        <v>10</v>
      </c>
      <c r="N53" s="605">
        <v>25.8</v>
      </c>
      <c r="O53" s="603">
        <v>0</v>
      </c>
      <c r="P53" s="604">
        <v>0</v>
      </c>
      <c r="Q53" s="604">
        <v>0</v>
      </c>
      <c r="R53" s="605">
        <v>0</v>
      </c>
      <c r="S53" s="603">
        <v>0</v>
      </c>
      <c r="T53" s="604">
        <v>0</v>
      </c>
      <c r="U53" s="604">
        <v>0</v>
      </c>
      <c r="V53" s="606">
        <v>0</v>
      </c>
      <c r="W53" s="607">
        <f t="shared" si="1"/>
        <v>73.349999999999994</v>
      </c>
      <c r="X53" s="607">
        <f t="shared" si="1"/>
        <v>0</v>
      </c>
      <c r="Y53" s="607">
        <f t="shared" si="2"/>
        <v>10</v>
      </c>
      <c r="Z53" s="608">
        <f t="shared" si="2"/>
        <v>83.35</v>
      </c>
    </row>
    <row r="54" spans="1:26" ht="18" customHeight="1" x14ac:dyDescent="0.25">
      <c r="A54" s="863"/>
      <c r="B54" s="602" t="s">
        <v>54</v>
      </c>
      <c r="C54" s="603">
        <v>3932.76</v>
      </c>
      <c r="D54" s="604">
        <v>5.0999999999999996</v>
      </c>
      <c r="E54" s="604">
        <v>310.2</v>
      </c>
      <c r="F54" s="605">
        <v>4248.0600000000004</v>
      </c>
      <c r="G54" s="603">
        <v>0</v>
      </c>
      <c r="H54" s="604">
        <v>0</v>
      </c>
      <c r="I54" s="604">
        <v>0</v>
      </c>
      <c r="J54" s="605">
        <v>0</v>
      </c>
      <c r="K54" s="603">
        <v>3585.72</v>
      </c>
      <c r="L54" s="604">
        <v>0</v>
      </c>
      <c r="M54" s="604">
        <v>725</v>
      </c>
      <c r="N54" s="605">
        <v>4310.7199999999993</v>
      </c>
      <c r="O54" s="603">
        <v>23234.04</v>
      </c>
      <c r="P54" s="604">
        <v>0</v>
      </c>
      <c r="Q54" s="604">
        <v>5017.8100000000004</v>
      </c>
      <c r="R54" s="605">
        <v>28251.850000000002</v>
      </c>
      <c r="S54" s="603">
        <v>2902</v>
      </c>
      <c r="T54" s="604">
        <v>55</v>
      </c>
      <c r="U54" s="604">
        <v>719.5</v>
      </c>
      <c r="V54" s="606">
        <v>3676.5</v>
      </c>
      <c r="W54" s="607">
        <f t="shared" si="1"/>
        <v>33654.520000000004</v>
      </c>
      <c r="X54" s="607">
        <f t="shared" si="1"/>
        <v>60.1</v>
      </c>
      <c r="Y54" s="607">
        <f t="shared" si="2"/>
        <v>6772.51</v>
      </c>
      <c r="Z54" s="608">
        <f t="shared" si="2"/>
        <v>40487.130000000005</v>
      </c>
    </row>
    <row r="55" spans="1:26" ht="18" customHeight="1" x14ac:dyDescent="0.25">
      <c r="A55" s="863"/>
      <c r="B55" s="602" t="s">
        <v>339</v>
      </c>
      <c r="C55" s="603">
        <v>1467.08</v>
      </c>
      <c r="D55" s="604">
        <v>0</v>
      </c>
      <c r="E55" s="604">
        <v>497.13</v>
      </c>
      <c r="F55" s="605">
        <v>1964.21</v>
      </c>
      <c r="G55" s="603">
        <v>0</v>
      </c>
      <c r="H55" s="604">
        <v>0</v>
      </c>
      <c r="I55" s="604">
        <v>0</v>
      </c>
      <c r="J55" s="605">
        <v>0</v>
      </c>
      <c r="K55" s="603">
        <v>23.2</v>
      </c>
      <c r="L55" s="604">
        <v>0</v>
      </c>
      <c r="M55" s="604">
        <v>0</v>
      </c>
      <c r="N55" s="605">
        <v>23.2</v>
      </c>
      <c r="O55" s="603">
        <v>10563.87</v>
      </c>
      <c r="P55" s="604">
        <v>0</v>
      </c>
      <c r="Q55" s="604">
        <v>530</v>
      </c>
      <c r="R55" s="605">
        <v>11093.87</v>
      </c>
      <c r="S55" s="603">
        <v>13045.95</v>
      </c>
      <c r="T55" s="604">
        <v>234.25</v>
      </c>
      <c r="U55" s="604">
        <v>3702.52</v>
      </c>
      <c r="V55" s="606">
        <v>16982.72</v>
      </c>
      <c r="W55" s="607">
        <f t="shared" si="1"/>
        <v>25100.1</v>
      </c>
      <c r="X55" s="607">
        <f t="shared" si="1"/>
        <v>234.25</v>
      </c>
      <c r="Y55" s="607">
        <f t="shared" si="2"/>
        <v>4729.6499999999996</v>
      </c>
      <c r="Z55" s="608">
        <f t="shared" si="2"/>
        <v>30064</v>
      </c>
    </row>
    <row r="56" spans="1:26" ht="18" customHeight="1" x14ac:dyDescent="0.25">
      <c r="A56" s="863"/>
      <c r="B56" s="602" t="s">
        <v>56</v>
      </c>
      <c r="C56" s="603">
        <v>6414.71</v>
      </c>
      <c r="D56" s="604">
        <v>0</v>
      </c>
      <c r="E56" s="604">
        <v>2.5</v>
      </c>
      <c r="F56" s="605">
        <v>6417.21</v>
      </c>
      <c r="G56" s="603">
        <v>0</v>
      </c>
      <c r="H56" s="604">
        <v>0</v>
      </c>
      <c r="I56" s="604">
        <v>0</v>
      </c>
      <c r="J56" s="605">
        <v>0</v>
      </c>
      <c r="K56" s="603">
        <v>684.5</v>
      </c>
      <c r="L56" s="604">
        <v>0</v>
      </c>
      <c r="M56" s="604">
        <v>263</v>
      </c>
      <c r="N56" s="605">
        <v>947.5</v>
      </c>
      <c r="O56" s="603">
        <v>0</v>
      </c>
      <c r="P56" s="604">
        <v>0</v>
      </c>
      <c r="Q56" s="604">
        <v>0</v>
      </c>
      <c r="R56" s="605">
        <v>0</v>
      </c>
      <c r="S56" s="603">
        <v>274.5</v>
      </c>
      <c r="T56" s="604">
        <v>59</v>
      </c>
      <c r="U56" s="604">
        <v>0</v>
      </c>
      <c r="V56" s="606">
        <v>333.5</v>
      </c>
      <c r="W56" s="607">
        <f t="shared" si="1"/>
        <v>7373.71</v>
      </c>
      <c r="X56" s="607">
        <f t="shared" si="1"/>
        <v>59</v>
      </c>
      <c r="Y56" s="607">
        <f t="shared" si="2"/>
        <v>265.5</v>
      </c>
      <c r="Z56" s="608">
        <f t="shared" si="2"/>
        <v>7698.21</v>
      </c>
    </row>
    <row r="57" spans="1:26" ht="18" customHeight="1" x14ac:dyDescent="0.25">
      <c r="A57" s="863"/>
      <c r="B57" s="602" t="s">
        <v>57</v>
      </c>
      <c r="C57" s="603">
        <v>10052.200000000001</v>
      </c>
      <c r="D57" s="604">
        <v>777</v>
      </c>
      <c r="E57" s="604">
        <v>3512.8</v>
      </c>
      <c r="F57" s="605">
        <v>14342</v>
      </c>
      <c r="G57" s="603">
        <v>0</v>
      </c>
      <c r="H57" s="604">
        <v>0</v>
      </c>
      <c r="I57" s="604">
        <v>0</v>
      </c>
      <c r="J57" s="605">
        <v>0</v>
      </c>
      <c r="K57" s="603">
        <v>2297.5</v>
      </c>
      <c r="L57" s="604">
        <v>0</v>
      </c>
      <c r="M57" s="604">
        <v>662.5</v>
      </c>
      <c r="N57" s="605">
        <v>2960</v>
      </c>
      <c r="O57" s="603">
        <v>0</v>
      </c>
      <c r="P57" s="604">
        <v>0</v>
      </c>
      <c r="Q57" s="604">
        <v>0</v>
      </c>
      <c r="R57" s="605">
        <v>0</v>
      </c>
      <c r="S57" s="603">
        <v>1110</v>
      </c>
      <c r="T57" s="604">
        <v>0</v>
      </c>
      <c r="U57" s="604">
        <v>172</v>
      </c>
      <c r="V57" s="606">
        <v>1282</v>
      </c>
      <c r="W57" s="607">
        <f t="shared" si="1"/>
        <v>13459.7</v>
      </c>
      <c r="X57" s="607">
        <f t="shared" si="1"/>
        <v>777</v>
      </c>
      <c r="Y57" s="607">
        <f t="shared" si="2"/>
        <v>4347.3</v>
      </c>
      <c r="Z57" s="608">
        <f t="shared" si="2"/>
        <v>18584</v>
      </c>
    </row>
    <row r="58" spans="1:26" ht="18" customHeight="1" x14ac:dyDescent="0.25">
      <c r="A58" s="863"/>
      <c r="B58" s="602" t="s">
        <v>58</v>
      </c>
      <c r="C58" s="603">
        <v>170</v>
      </c>
      <c r="D58" s="604">
        <v>40</v>
      </c>
      <c r="E58" s="604">
        <v>85</v>
      </c>
      <c r="F58" s="605">
        <v>295</v>
      </c>
      <c r="G58" s="603">
        <v>0</v>
      </c>
      <c r="H58" s="604">
        <v>0</v>
      </c>
      <c r="I58" s="604">
        <v>0</v>
      </c>
      <c r="J58" s="605">
        <v>0</v>
      </c>
      <c r="K58" s="603">
        <v>1290</v>
      </c>
      <c r="L58" s="604">
        <v>0</v>
      </c>
      <c r="M58" s="604">
        <v>10</v>
      </c>
      <c r="N58" s="605">
        <v>1300</v>
      </c>
      <c r="O58" s="603">
        <v>576.08000000000004</v>
      </c>
      <c r="P58" s="604">
        <v>0</v>
      </c>
      <c r="Q58" s="604">
        <v>0</v>
      </c>
      <c r="R58" s="605">
        <v>576.08000000000004</v>
      </c>
      <c r="S58" s="603">
        <v>1397.5</v>
      </c>
      <c r="T58" s="604">
        <v>28</v>
      </c>
      <c r="U58" s="604">
        <v>516</v>
      </c>
      <c r="V58" s="606">
        <v>1941.5</v>
      </c>
      <c r="W58" s="607">
        <f t="shared" si="1"/>
        <v>3433.58</v>
      </c>
      <c r="X58" s="607">
        <f t="shared" si="1"/>
        <v>68</v>
      </c>
      <c r="Y58" s="607">
        <f t="shared" si="2"/>
        <v>611</v>
      </c>
      <c r="Z58" s="608">
        <f t="shared" si="2"/>
        <v>4112.58</v>
      </c>
    </row>
    <row r="59" spans="1:26" ht="18" customHeight="1" x14ac:dyDescent="0.25">
      <c r="A59" s="863"/>
      <c r="B59" s="602" t="s">
        <v>59</v>
      </c>
      <c r="C59" s="603">
        <v>347</v>
      </c>
      <c r="D59" s="604">
        <v>16961</v>
      </c>
      <c r="E59" s="604">
        <v>5028.25</v>
      </c>
      <c r="F59" s="605">
        <v>22336.25</v>
      </c>
      <c r="G59" s="603">
        <v>0</v>
      </c>
      <c r="H59" s="604">
        <v>2701</v>
      </c>
      <c r="I59" s="604">
        <v>0</v>
      </c>
      <c r="J59" s="605">
        <v>2701</v>
      </c>
      <c r="K59" s="603">
        <v>0</v>
      </c>
      <c r="L59" s="604">
        <v>0</v>
      </c>
      <c r="M59" s="604">
        <v>0</v>
      </c>
      <c r="N59" s="605">
        <v>0</v>
      </c>
      <c r="O59" s="603">
        <v>0</v>
      </c>
      <c r="P59" s="604">
        <v>0</v>
      </c>
      <c r="Q59" s="604">
        <v>0</v>
      </c>
      <c r="R59" s="605">
        <v>0</v>
      </c>
      <c r="S59" s="603">
        <v>0</v>
      </c>
      <c r="T59" s="604">
        <v>0</v>
      </c>
      <c r="U59" s="604">
        <v>0</v>
      </c>
      <c r="V59" s="606">
        <v>0</v>
      </c>
      <c r="W59" s="607">
        <f t="shared" si="1"/>
        <v>347</v>
      </c>
      <c r="X59" s="607">
        <f t="shared" si="1"/>
        <v>19662</v>
      </c>
      <c r="Y59" s="607">
        <f t="shared" si="2"/>
        <v>5028.25</v>
      </c>
      <c r="Z59" s="608">
        <f t="shared" si="2"/>
        <v>25037.25</v>
      </c>
    </row>
    <row r="60" spans="1:26" ht="18" customHeight="1" x14ac:dyDescent="0.25">
      <c r="A60" s="863"/>
      <c r="B60" s="602" t="s">
        <v>60</v>
      </c>
      <c r="C60" s="603">
        <v>628.29999999999995</v>
      </c>
      <c r="D60" s="604">
        <v>0</v>
      </c>
      <c r="E60" s="604">
        <v>15</v>
      </c>
      <c r="F60" s="605">
        <v>643.29999999999995</v>
      </c>
      <c r="G60" s="603">
        <v>0</v>
      </c>
      <c r="H60" s="604">
        <v>0</v>
      </c>
      <c r="I60" s="604">
        <v>0</v>
      </c>
      <c r="J60" s="605">
        <v>0</v>
      </c>
      <c r="K60" s="603">
        <v>0</v>
      </c>
      <c r="L60" s="604">
        <v>0</v>
      </c>
      <c r="M60" s="604">
        <v>0</v>
      </c>
      <c r="N60" s="605">
        <v>0</v>
      </c>
      <c r="O60" s="603">
        <v>8278.59</v>
      </c>
      <c r="P60" s="604">
        <v>0</v>
      </c>
      <c r="Q60" s="604">
        <v>3303.38</v>
      </c>
      <c r="R60" s="605">
        <v>11581.970000000001</v>
      </c>
      <c r="S60" s="603">
        <v>8626.07</v>
      </c>
      <c r="T60" s="604">
        <v>40.799999999999997</v>
      </c>
      <c r="U60" s="604">
        <v>847.25</v>
      </c>
      <c r="V60" s="606">
        <v>9514.119999999999</v>
      </c>
      <c r="W60" s="607">
        <f t="shared" si="1"/>
        <v>17532.96</v>
      </c>
      <c r="X60" s="607">
        <f t="shared" si="1"/>
        <v>40.799999999999997</v>
      </c>
      <c r="Y60" s="607">
        <f t="shared" si="2"/>
        <v>4165.63</v>
      </c>
      <c r="Z60" s="608">
        <f t="shared" si="2"/>
        <v>21739.39</v>
      </c>
    </row>
    <row r="61" spans="1:26" ht="18" customHeight="1" x14ac:dyDescent="0.25">
      <c r="A61" s="863"/>
      <c r="B61" s="602" t="s">
        <v>61</v>
      </c>
      <c r="C61" s="603">
        <v>649.37</v>
      </c>
      <c r="D61" s="604">
        <v>0</v>
      </c>
      <c r="E61" s="604">
        <v>58.22</v>
      </c>
      <c r="F61" s="605">
        <v>707.59</v>
      </c>
      <c r="G61" s="603">
        <v>0</v>
      </c>
      <c r="H61" s="604">
        <v>0</v>
      </c>
      <c r="I61" s="604">
        <v>0</v>
      </c>
      <c r="J61" s="605">
        <v>0</v>
      </c>
      <c r="K61" s="603">
        <v>225.4</v>
      </c>
      <c r="L61" s="604">
        <v>0</v>
      </c>
      <c r="M61" s="604">
        <v>69.86</v>
      </c>
      <c r="N61" s="605">
        <v>295.26</v>
      </c>
      <c r="O61" s="603">
        <v>4613.54</v>
      </c>
      <c r="P61" s="604">
        <v>220</v>
      </c>
      <c r="Q61" s="604">
        <v>1548.16</v>
      </c>
      <c r="R61" s="605">
        <v>6381.7</v>
      </c>
      <c r="S61" s="603">
        <v>10833.38</v>
      </c>
      <c r="T61" s="604">
        <v>10</v>
      </c>
      <c r="U61" s="604">
        <v>3033.7</v>
      </c>
      <c r="V61" s="606">
        <v>13877.079999999998</v>
      </c>
      <c r="W61" s="607">
        <f t="shared" si="1"/>
        <v>16321.689999999999</v>
      </c>
      <c r="X61" s="607">
        <f t="shared" si="1"/>
        <v>230</v>
      </c>
      <c r="Y61" s="607">
        <f t="shared" si="2"/>
        <v>4709.9399999999996</v>
      </c>
      <c r="Z61" s="608">
        <f t="shared" si="2"/>
        <v>21261.629999999997</v>
      </c>
    </row>
    <row r="62" spans="1:26" ht="18" customHeight="1" x14ac:dyDescent="0.25">
      <c r="A62" s="863"/>
      <c r="B62" s="602" t="s">
        <v>62</v>
      </c>
      <c r="C62" s="603">
        <v>1811</v>
      </c>
      <c r="D62" s="604">
        <v>0</v>
      </c>
      <c r="E62" s="604">
        <v>0</v>
      </c>
      <c r="F62" s="605">
        <v>1811</v>
      </c>
      <c r="G62" s="603">
        <v>0</v>
      </c>
      <c r="H62" s="604">
        <v>0</v>
      </c>
      <c r="I62" s="604">
        <v>0</v>
      </c>
      <c r="J62" s="605">
        <v>0</v>
      </c>
      <c r="K62" s="603">
        <v>0</v>
      </c>
      <c r="L62" s="604">
        <v>0</v>
      </c>
      <c r="M62" s="604">
        <v>0</v>
      </c>
      <c r="N62" s="605">
        <v>0</v>
      </c>
      <c r="O62" s="603">
        <v>0</v>
      </c>
      <c r="P62" s="604">
        <v>0</v>
      </c>
      <c r="Q62" s="604">
        <v>0</v>
      </c>
      <c r="R62" s="605">
        <v>0</v>
      </c>
      <c r="S62" s="603">
        <v>0</v>
      </c>
      <c r="T62" s="604">
        <v>0</v>
      </c>
      <c r="U62" s="604">
        <v>0</v>
      </c>
      <c r="V62" s="606">
        <v>0</v>
      </c>
      <c r="W62" s="607">
        <f t="shared" si="1"/>
        <v>1811</v>
      </c>
      <c r="X62" s="607">
        <f t="shared" si="1"/>
        <v>0</v>
      </c>
      <c r="Y62" s="607">
        <f t="shared" si="2"/>
        <v>0</v>
      </c>
      <c r="Z62" s="608">
        <f t="shared" si="2"/>
        <v>1811</v>
      </c>
    </row>
    <row r="63" spans="1:26" ht="18" customHeight="1" thickBot="1" x14ac:dyDescent="0.3">
      <c r="A63" s="864"/>
      <c r="B63" s="628" t="s">
        <v>63</v>
      </c>
      <c r="C63" s="622">
        <v>11399</v>
      </c>
      <c r="D63" s="623">
        <v>0</v>
      </c>
      <c r="E63" s="623">
        <v>4228</v>
      </c>
      <c r="F63" s="624">
        <v>15627</v>
      </c>
      <c r="G63" s="622">
        <v>0</v>
      </c>
      <c r="H63" s="623">
        <v>0</v>
      </c>
      <c r="I63" s="623">
        <v>0</v>
      </c>
      <c r="J63" s="624">
        <v>0</v>
      </c>
      <c r="K63" s="622">
        <v>740</v>
      </c>
      <c r="L63" s="623">
        <v>6</v>
      </c>
      <c r="M63" s="623">
        <v>121</v>
      </c>
      <c r="N63" s="624">
        <v>867</v>
      </c>
      <c r="O63" s="622">
        <v>0</v>
      </c>
      <c r="P63" s="623">
        <v>0</v>
      </c>
      <c r="Q63" s="623">
        <v>0</v>
      </c>
      <c r="R63" s="624">
        <v>0</v>
      </c>
      <c r="S63" s="622">
        <v>320</v>
      </c>
      <c r="T63" s="623">
        <v>0</v>
      </c>
      <c r="U63" s="623">
        <v>0</v>
      </c>
      <c r="V63" s="625">
        <v>320</v>
      </c>
      <c r="W63" s="626">
        <f t="shared" si="1"/>
        <v>12459</v>
      </c>
      <c r="X63" s="626">
        <f t="shared" si="1"/>
        <v>6</v>
      </c>
      <c r="Y63" s="626">
        <f t="shared" si="2"/>
        <v>4349</v>
      </c>
      <c r="Z63" s="627">
        <f t="shared" si="2"/>
        <v>16814</v>
      </c>
    </row>
    <row r="64" spans="1:26" ht="18" customHeight="1" thickBot="1" x14ac:dyDescent="0.3">
      <c r="A64" s="860" t="s">
        <v>64</v>
      </c>
      <c r="B64" s="875"/>
      <c r="C64" s="540">
        <f>SUM(C65:C70)</f>
        <v>5075.8900000000003</v>
      </c>
      <c r="D64" s="541">
        <f t="shared" ref="D64:Z64" si="6">SUM(D65:D70)</f>
        <v>5448.5</v>
      </c>
      <c r="E64" s="541">
        <f t="shared" si="6"/>
        <v>223.5</v>
      </c>
      <c r="F64" s="542">
        <f t="shared" si="6"/>
        <v>10747.89</v>
      </c>
      <c r="G64" s="540">
        <f t="shared" si="6"/>
        <v>0</v>
      </c>
      <c r="H64" s="541">
        <f t="shared" si="6"/>
        <v>0</v>
      </c>
      <c r="I64" s="541">
        <f t="shared" si="6"/>
        <v>0</v>
      </c>
      <c r="J64" s="542">
        <f t="shared" si="6"/>
        <v>0</v>
      </c>
      <c r="K64" s="540">
        <f t="shared" si="6"/>
        <v>2806.67</v>
      </c>
      <c r="L64" s="541">
        <f t="shared" si="6"/>
        <v>39</v>
      </c>
      <c r="M64" s="541">
        <f t="shared" si="6"/>
        <v>325</v>
      </c>
      <c r="N64" s="542">
        <f t="shared" si="6"/>
        <v>3170.67</v>
      </c>
      <c r="O64" s="540">
        <f t="shared" si="6"/>
        <v>0</v>
      </c>
      <c r="P64" s="541">
        <f t="shared" si="6"/>
        <v>0</v>
      </c>
      <c r="Q64" s="541">
        <f t="shared" si="6"/>
        <v>0</v>
      </c>
      <c r="R64" s="542">
        <f t="shared" si="6"/>
        <v>0</v>
      </c>
      <c r="S64" s="540">
        <f t="shared" si="6"/>
        <v>13147</v>
      </c>
      <c r="T64" s="541">
        <f t="shared" si="6"/>
        <v>210</v>
      </c>
      <c r="U64" s="541">
        <f t="shared" si="6"/>
        <v>1945.9</v>
      </c>
      <c r="V64" s="592">
        <f t="shared" si="6"/>
        <v>15302.9</v>
      </c>
      <c r="W64" s="593">
        <f t="shared" si="6"/>
        <v>21029.56</v>
      </c>
      <c r="X64" s="593">
        <f t="shared" si="6"/>
        <v>5697.5</v>
      </c>
      <c r="Y64" s="593">
        <f t="shared" si="6"/>
        <v>2494.4</v>
      </c>
      <c r="Z64" s="594">
        <f t="shared" si="6"/>
        <v>29221.46</v>
      </c>
    </row>
    <row r="65" spans="1:26" ht="18" customHeight="1" x14ac:dyDescent="0.25">
      <c r="A65" s="869" t="s">
        <v>65</v>
      </c>
      <c r="B65" s="621" t="s">
        <v>66</v>
      </c>
      <c r="C65" s="567">
        <v>70.75</v>
      </c>
      <c r="D65" s="568">
        <v>0</v>
      </c>
      <c r="E65" s="568">
        <v>0</v>
      </c>
      <c r="F65" s="569">
        <v>70.75</v>
      </c>
      <c r="G65" s="567">
        <v>0</v>
      </c>
      <c r="H65" s="568">
        <v>0</v>
      </c>
      <c r="I65" s="568">
        <v>0</v>
      </c>
      <c r="J65" s="569">
        <v>0</v>
      </c>
      <c r="K65" s="567">
        <v>160</v>
      </c>
      <c r="L65" s="568">
        <v>20</v>
      </c>
      <c r="M65" s="568">
        <v>20</v>
      </c>
      <c r="N65" s="569">
        <v>200</v>
      </c>
      <c r="O65" s="567">
        <v>0</v>
      </c>
      <c r="P65" s="568">
        <v>0</v>
      </c>
      <c r="Q65" s="568">
        <v>0</v>
      </c>
      <c r="R65" s="569">
        <v>0</v>
      </c>
      <c r="S65" s="567">
        <v>6225</v>
      </c>
      <c r="T65" s="568">
        <v>50</v>
      </c>
      <c r="U65" s="568">
        <v>810</v>
      </c>
      <c r="V65" s="629">
        <v>7085</v>
      </c>
      <c r="W65" s="630">
        <f t="shared" si="1"/>
        <v>6455.75</v>
      </c>
      <c r="X65" s="630">
        <f t="shared" si="1"/>
        <v>70</v>
      </c>
      <c r="Y65" s="630">
        <f t="shared" si="2"/>
        <v>830</v>
      </c>
      <c r="Z65" s="631">
        <f t="shared" si="2"/>
        <v>7355.75</v>
      </c>
    </row>
    <row r="66" spans="1:26" ht="18" customHeight="1" x14ac:dyDescent="0.25">
      <c r="A66" s="870"/>
      <c r="B66" s="621" t="s">
        <v>65</v>
      </c>
      <c r="C66" s="554">
        <v>51</v>
      </c>
      <c r="D66" s="555">
        <v>0</v>
      </c>
      <c r="E66" s="555">
        <v>16</v>
      </c>
      <c r="F66" s="556">
        <v>67</v>
      </c>
      <c r="G66" s="554">
        <v>0</v>
      </c>
      <c r="H66" s="555">
        <v>0</v>
      </c>
      <c r="I66" s="555">
        <v>0</v>
      </c>
      <c r="J66" s="556">
        <v>0</v>
      </c>
      <c r="K66" s="554">
        <v>22</v>
      </c>
      <c r="L66" s="555">
        <v>0</v>
      </c>
      <c r="M66" s="555">
        <v>0</v>
      </c>
      <c r="N66" s="556">
        <v>22</v>
      </c>
      <c r="O66" s="554">
        <v>0</v>
      </c>
      <c r="P66" s="555">
        <v>0</v>
      </c>
      <c r="Q66" s="555">
        <v>0</v>
      </c>
      <c r="R66" s="556">
        <v>0</v>
      </c>
      <c r="S66" s="554">
        <v>802</v>
      </c>
      <c r="T66" s="555">
        <v>10</v>
      </c>
      <c r="U66" s="555">
        <v>127</v>
      </c>
      <c r="V66" s="632">
        <v>939</v>
      </c>
      <c r="W66" s="633">
        <f t="shared" si="1"/>
        <v>875</v>
      </c>
      <c r="X66" s="633">
        <f t="shared" si="1"/>
        <v>10</v>
      </c>
      <c r="Y66" s="633">
        <f t="shared" si="2"/>
        <v>143</v>
      </c>
      <c r="Z66" s="634">
        <f t="shared" si="2"/>
        <v>1028</v>
      </c>
    </row>
    <row r="67" spans="1:26" ht="18" customHeight="1" x14ac:dyDescent="0.25">
      <c r="A67" s="870"/>
      <c r="B67" s="621" t="s">
        <v>67</v>
      </c>
      <c r="C67" s="554">
        <v>36</v>
      </c>
      <c r="D67" s="555">
        <v>0</v>
      </c>
      <c r="E67" s="555">
        <v>0</v>
      </c>
      <c r="F67" s="556">
        <v>36</v>
      </c>
      <c r="G67" s="554">
        <v>0</v>
      </c>
      <c r="H67" s="555">
        <v>0</v>
      </c>
      <c r="I67" s="555">
        <v>0</v>
      </c>
      <c r="J67" s="556">
        <v>0</v>
      </c>
      <c r="K67" s="554">
        <v>27</v>
      </c>
      <c r="L67" s="555">
        <v>0</v>
      </c>
      <c r="M67" s="555">
        <v>34</v>
      </c>
      <c r="N67" s="556">
        <v>61</v>
      </c>
      <c r="O67" s="554">
        <v>0</v>
      </c>
      <c r="P67" s="555">
        <v>0</v>
      </c>
      <c r="Q67" s="555">
        <v>0</v>
      </c>
      <c r="R67" s="556">
        <v>0</v>
      </c>
      <c r="S67" s="554">
        <v>2660</v>
      </c>
      <c r="T67" s="555">
        <v>0</v>
      </c>
      <c r="U67" s="555">
        <v>240</v>
      </c>
      <c r="V67" s="632">
        <v>2900</v>
      </c>
      <c r="W67" s="633">
        <f t="shared" si="1"/>
        <v>2723</v>
      </c>
      <c r="X67" s="633">
        <f t="shared" si="1"/>
        <v>0</v>
      </c>
      <c r="Y67" s="633">
        <f t="shared" si="2"/>
        <v>274</v>
      </c>
      <c r="Z67" s="634">
        <f t="shared" si="2"/>
        <v>2997</v>
      </c>
    </row>
    <row r="68" spans="1:26" ht="18" customHeight="1" x14ac:dyDescent="0.25">
      <c r="A68" s="870"/>
      <c r="B68" s="621" t="s">
        <v>68</v>
      </c>
      <c r="C68" s="554">
        <v>4294.1400000000003</v>
      </c>
      <c r="D68" s="555">
        <v>5448.5</v>
      </c>
      <c r="E68" s="555">
        <v>129</v>
      </c>
      <c r="F68" s="556">
        <v>9871.64</v>
      </c>
      <c r="G68" s="554">
        <v>0</v>
      </c>
      <c r="H68" s="555">
        <v>0</v>
      </c>
      <c r="I68" s="555">
        <v>0</v>
      </c>
      <c r="J68" s="556">
        <v>0</v>
      </c>
      <c r="K68" s="554">
        <v>1377.17</v>
      </c>
      <c r="L68" s="555">
        <v>0</v>
      </c>
      <c r="M68" s="555">
        <v>159</v>
      </c>
      <c r="N68" s="556">
        <v>1536.17</v>
      </c>
      <c r="O68" s="554">
        <v>0</v>
      </c>
      <c r="P68" s="555">
        <v>0</v>
      </c>
      <c r="Q68" s="555">
        <v>0</v>
      </c>
      <c r="R68" s="556">
        <v>0</v>
      </c>
      <c r="S68" s="554">
        <v>3460</v>
      </c>
      <c r="T68" s="555">
        <v>150</v>
      </c>
      <c r="U68" s="555">
        <v>768.9</v>
      </c>
      <c r="V68" s="632">
        <v>4378.8999999999996</v>
      </c>
      <c r="W68" s="633">
        <f t="shared" si="1"/>
        <v>9131.3100000000013</v>
      </c>
      <c r="X68" s="633">
        <f t="shared" si="1"/>
        <v>5598.5</v>
      </c>
      <c r="Y68" s="633">
        <f t="shared" si="2"/>
        <v>1056.9000000000001</v>
      </c>
      <c r="Z68" s="634">
        <f t="shared" si="2"/>
        <v>15786.71</v>
      </c>
    </row>
    <row r="69" spans="1:26" ht="18" customHeight="1" x14ac:dyDescent="0.25">
      <c r="A69" s="870"/>
      <c r="B69" s="621" t="s">
        <v>69</v>
      </c>
      <c r="C69" s="554">
        <v>279.5</v>
      </c>
      <c r="D69" s="555">
        <v>0</v>
      </c>
      <c r="E69" s="555">
        <v>10.5</v>
      </c>
      <c r="F69" s="556">
        <v>290</v>
      </c>
      <c r="G69" s="554">
        <v>0</v>
      </c>
      <c r="H69" s="555">
        <v>0</v>
      </c>
      <c r="I69" s="555">
        <v>0</v>
      </c>
      <c r="J69" s="556">
        <v>0</v>
      </c>
      <c r="K69" s="554">
        <v>1067.5</v>
      </c>
      <c r="L69" s="555">
        <v>5</v>
      </c>
      <c r="M69" s="555">
        <v>90</v>
      </c>
      <c r="N69" s="556">
        <v>1162.5</v>
      </c>
      <c r="O69" s="554">
        <v>0</v>
      </c>
      <c r="P69" s="555">
        <v>0</v>
      </c>
      <c r="Q69" s="555">
        <v>0</v>
      </c>
      <c r="R69" s="556">
        <v>0</v>
      </c>
      <c r="S69" s="554">
        <v>0</v>
      </c>
      <c r="T69" s="555">
        <v>0</v>
      </c>
      <c r="U69" s="555">
        <v>0</v>
      </c>
      <c r="V69" s="632">
        <v>0</v>
      </c>
      <c r="W69" s="633">
        <f t="shared" si="1"/>
        <v>1347</v>
      </c>
      <c r="X69" s="633">
        <f t="shared" si="1"/>
        <v>5</v>
      </c>
      <c r="Y69" s="633">
        <f t="shared" si="2"/>
        <v>100.5</v>
      </c>
      <c r="Z69" s="634">
        <f t="shared" si="2"/>
        <v>1452.5</v>
      </c>
    </row>
    <row r="70" spans="1:26" ht="18" customHeight="1" thickBot="1" x14ac:dyDescent="0.3">
      <c r="A70" s="871"/>
      <c r="B70" s="628" t="s">
        <v>70</v>
      </c>
      <c r="C70" s="560">
        <v>344.5</v>
      </c>
      <c r="D70" s="561">
        <v>0</v>
      </c>
      <c r="E70" s="561">
        <v>68</v>
      </c>
      <c r="F70" s="562">
        <v>412.5</v>
      </c>
      <c r="G70" s="560">
        <v>0</v>
      </c>
      <c r="H70" s="561">
        <v>0</v>
      </c>
      <c r="I70" s="561">
        <v>0</v>
      </c>
      <c r="J70" s="562">
        <v>0</v>
      </c>
      <c r="K70" s="560">
        <v>153</v>
      </c>
      <c r="L70" s="561">
        <v>14</v>
      </c>
      <c r="M70" s="561">
        <v>22</v>
      </c>
      <c r="N70" s="562">
        <v>189</v>
      </c>
      <c r="O70" s="560">
        <v>0</v>
      </c>
      <c r="P70" s="561">
        <v>0</v>
      </c>
      <c r="Q70" s="561">
        <v>0</v>
      </c>
      <c r="R70" s="562">
        <v>0</v>
      </c>
      <c r="S70" s="560">
        <v>0</v>
      </c>
      <c r="T70" s="561">
        <v>0</v>
      </c>
      <c r="U70" s="561">
        <v>0</v>
      </c>
      <c r="V70" s="635">
        <v>0</v>
      </c>
      <c r="W70" s="636">
        <f t="shared" si="1"/>
        <v>497.5</v>
      </c>
      <c r="X70" s="636">
        <f t="shared" si="1"/>
        <v>14</v>
      </c>
      <c r="Y70" s="636">
        <f t="shared" si="2"/>
        <v>90</v>
      </c>
      <c r="Z70" s="637">
        <f t="shared" si="2"/>
        <v>601.5</v>
      </c>
    </row>
    <row r="71" spans="1:26" ht="18" customHeight="1" thickBot="1" x14ac:dyDescent="0.3">
      <c r="A71" s="860" t="s">
        <v>71</v>
      </c>
      <c r="B71" s="875"/>
      <c r="C71" s="540">
        <f>SUM(C72:C84)</f>
        <v>20169.169999999998</v>
      </c>
      <c r="D71" s="541">
        <f t="shared" ref="D71:Z71" si="7">SUM(D72:D84)</f>
        <v>1020.5</v>
      </c>
      <c r="E71" s="541">
        <f t="shared" si="7"/>
        <v>6784.07</v>
      </c>
      <c r="F71" s="542">
        <f t="shared" si="7"/>
        <v>27973.739999999998</v>
      </c>
      <c r="G71" s="540">
        <f t="shared" si="7"/>
        <v>1750</v>
      </c>
      <c r="H71" s="541">
        <f t="shared" si="7"/>
        <v>0</v>
      </c>
      <c r="I71" s="541">
        <f t="shared" si="7"/>
        <v>750</v>
      </c>
      <c r="J71" s="542">
        <f t="shared" si="7"/>
        <v>2500</v>
      </c>
      <c r="K71" s="540">
        <f t="shared" si="7"/>
        <v>4765.8999999999996</v>
      </c>
      <c r="L71" s="541">
        <f t="shared" si="7"/>
        <v>31</v>
      </c>
      <c r="M71" s="541">
        <f t="shared" si="7"/>
        <v>1649.5</v>
      </c>
      <c r="N71" s="542">
        <f t="shared" si="7"/>
        <v>6446.4</v>
      </c>
      <c r="O71" s="540">
        <f t="shared" si="7"/>
        <v>67</v>
      </c>
      <c r="P71" s="541">
        <f t="shared" si="7"/>
        <v>0</v>
      </c>
      <c r="Q71" s="541">
        <f t="shared" si="7"/>
        <v>862</v>
      </c>
      <c r="R71" s="542">
        <f t="shared" si="7"/>
        <v>929</v>
      </c>
      <c r="S71" s="540">
        <f t="shared" si="7"/>
        <v>24621.600000000002</v>
      </c>
      <c r="T71" s="541">
        <f t="shared" si="7"/>
        <v>2652.5</v>
      </c>
      <c r="U71" s="541">
        <f t="shared" si="7"/>
        <v>11248.199999999999</v>
      </c>
      <c r="V71" s="592">
        <f t="shared" si="7"/>
        <v>38522.300000000003</v>
      </c>
      <c r="W71" s="593">
        <f t="shared" si="7"/>
        <v>51373.670000000006</v>
      </c>
      <c r="X71" s="593">
        <f t="shared" si="7"/>
        <v>3704</v>
      </c>
      <c r="Y71" s="593">
        <f t="shared" si="7"/>
        <v>21293.77</v>
      </c>
      <c r="Z71" s="594">
        <f t="shared" si="7"/>
        <v>76371.44</v>
      </c>
    </row>
    <row r="72" spans="1:26" ht="18" customHeight="1" x14ac:dyDescent="0.25">
      <c r="A72" s="862" t="s">
        <v>72</v>
      </c>
      <c r="B72" s="616" t="s">
        <v>73</v>
      </c>
      <c r="C72" s="574">
        <v>0</v>
      </c>
      <c r="D72" s="575">
        <v>0</v>
      </c>
      <c r="E72" s="575">
        <v>0</v>
      </c>
      <c r="F72" s="576">
        <v>0</v>
      </c>
      <c r="G72" s="574">
        <v>0</v>
      </c>
      <c r="H72" s="575">
        <v>0</v>
      </c>
      <c r="I72" s="575">
        <v>0</v>
      </c>
      <c r="J72" s="576">
        <v>0</v>
      </c>
      <c r="K72" s="574">
        <v>0</v>
      </c>
      <c r="L72" s="575">
        <v>0</v>
      </c>
      <c r="M72" s="575">
        <v>0</v>
      </c>
      <c r="N72" s="576">
        <v>0</v>
      </c>
      <c r="O72" s="574">
        <v>0</v>
      </c>
      <c r="P72" s="575">
        <v>0</v>
      </c>
      <c r="Q72" s="575">
        <v>0</v>
      </c>
      <c r="R72" s="576">
        <v>0</v>
      </c>
      <c r="S72" s="574">
        <v>240</v>
      </c>
      <c r="T72" s="575">
        <v>0</v>
      </c>
      <c r="U72" s="575">
        <v>0</v>
      </c>
      <c r="V72" s="638">
        <v>240</v>
      </c>
      <c r="W72" s="639">
        <f t="shared" si="1"/>
        <v>240</v>
      </c>
      <c r="X72" s="639">
        <f t="shared" si="1"/>
        <v>0</v>
      </c>
      <c r="Y72" s="639">
        <f t="shared" si="2"/>
        <v>0</v>
      </c>
      <c r="Z72" s="640">
        <f t="shared" si="2"/>
        <v>240</v>
      </c>
    </row>
    <row r="73" spans="1:26" ht="18" customHeight="1" x14ac:dyDescent="0.25">
      <c r="A73" s="863"/>
      <c r="B73" s="602" t="s">
        <v>74</v>
      </c>
      <c r="C73" s="603">
        <v>11256.52</v>
      </c>
      <c r="D73" s="604">
        <v>1013</v>
      </c>
      <c r="E73" s="604">
        <v>4559.2</v>
      </c>
      <c r="F73" s="605">
        <v>16828.72</v>
      </c>
      <c r="G73" s="603">
        <v>1750</v>
      </c>
      <c r="H73" s="604">
        <v>0</v>
      </c>
      <c r="I73" s="604">
        <v>750</v>
      </c>
      <c r="J73" s="605">
        <v>2500</v>
      </c>
      <c r="K73" s="603">
        <v>2780</v>
      </c>
      <c r="L73" s="604">
        <v>0</v>
      </c>
      <c r="M73" s="604">
        <v>1026</v>
      </c>
      <c r="N73" s="605">
        <v>3806</v>
      </c>
      <c r="O73" s="603">
        <v>67</v>
      </c>
      <c r="P73" s="604">
        <v>0</v>
      </c>
      <c r="Q73" s="604">
        <v>862</v>
      </c>
      <c r="R73" s="605">
        <v>929</v>
      </c>
      <c r="S73" s="603">
        <v>23147.200000000001</v>
      </c>
      <c r="T73" s="604">
        <v>2620</v>
      </c>
      <c r="U73" s="604">
        <v>10782.4</v>
      </c>
      <c r="V73" s="606">
        <v>36549.599999999999</v>
      </c>
      <c r="W73" s="607">
        <f t="shared" si="1"/>
        <v>39000.720000000001</v>
      </c>
      <c r="X73" s="607">
        <f t="shared" si="1"/>
        <v>3633</v>
      </c>
      <c r="Y73" s="607">
        <f t="shared" si="2"/>
        <v>17979.599999999999</v>
      </c>
      <c r="Z73" s="608">
        <f t="shared" si="2"/>
        <v>60613.32</v>
      </c>
    </row>
    <row r="74" spans="1:26" ht="18" customHeight="1" x14ac:dyDescent="0.25">
      <c r="A74" s="863"/>
      <c r="B74" s="602" t="s">
        <v>72</v>
      </c>
      <c r="C74" s="603">
        <v>5641.8499999999995</v>
      </c>
      <c r="D74" s="604">
        <v>0</v>
      </c>
      <c r="E74" s="604">
        <v>1591.57</v>
      </c>
      <c r="F74" s="605">
        <v>7233.4199999999992</v>
      </c>
      <c r="G74" s="603">
        <v>0</v>
      </c>
      <c r="H74" s="604">
        <v>0</v>
      </c>
      <c r="I74" s="604">
        <v>0</v>
      </c>
      <c r="J74" s="605">
        <v>0</v>
      </c>
      <c r="K74" s="603">
        <v>187.4</v>
      </c>
      <c r="L74" s="604">
        <v>0</v>
      </c>
      <c r="M74" s="604">
        <v>28.5</v>
      </c>
      <c r="N74" s="605">
        <v>215.9</v>
      </c>
      <c r="O74" s="603">
        <v>0</v>
      </c>
      <c r="P74" s="604">
        <v>0</v>
      </c>
      <c r="Q74" s="604">
        <v>0</v>
      </c>
      <c r="R74" s="605">
        <v>0</v>
      </c>
      <c r="S74" s="603">
        <v>350</v>
      </c>
      <c r="T74" s="604">
        <v>0</v>
      </c>
      <c r="U74" s="604">
        <v>290</v>
      </c>
      <c r="V74" s="606">
        <v>640</v>
      </c>
      <c r="W74" s="607">
        <f t="shared" si="1"/>
        <v>6179.2499999999991</v>
      </c>
      <c r="X74" s="607">
        <f t="shared" si="1"/>
        <v>0</v>
      </c>
      <c r="Y74" s="607">
        <f t="shared" si="2"/>
        <v>1910.07</v>
      </c>
      <c r="Z74" s="608">
        <f t="shared" si="2"/>
        <v>8089.3199999999988</v>
      </c>
    </row>
    <row r="75" spans="1:26" ht="18" customHeight="1" x14ac:dyDescent="0.25">
      <c r="A75" s="863"/>
      <c r="B75" s="602" t="s">
        <v>75</v>
      </c>
      <c r="C75" s="603">
        <v>1132.5</v>
      </c>
      <c r="D75" s="604">
        <v>0</v>
      </c>
      <c r="E75" s="604">
        <v>165</v>
      </c>
      <c r="F75" s="605">
        <v>1297.5</v>
      </c>
      <c r="G75" s="603">
        <v>0</v>
      </c>
      <c r="H75" s="604">
        <v>0</v>
      </c>
      <c r="I75" s="604">
        <v>0</v>
      </c>
      <c r="J75" s="605">
        <v>0</v>
      </c>
      <c r="K75" s="603">
        <v>228</v>
      </c>
      <c r="L75" s="604">
        <v>0</v>
      </c>
      <c r="M75" s="604">
        <v>40</v>
      </c>
      <c r="N75" s="605">
        <v>268</v>
      </c>
      <c r="O75" s="603">
        <v>0</v>
      </c>
      <c r="P75" s="604">
        <v>0</v>
      </c>
      <c r="Q75" s="604">
        <v>0</v>
      </c>
      <c r="R75" s="605">
        <v>0</v>
      </c>
      <c r="S75" s="603">
        <v>0</v>
      </c>
      <c r="T75" s="604">
        <v>0</v>
      </c>
      <c r="U75" s="604">
        <v>0</v>
      </c>
      <c r="V75" s="606">
        <v>0</v>
      </c>
      <c r="W75" s="607">
        <f t="shared" si="1"/>
        <v>1360.5</v>
      </c>
      <c r="X75" s="607">
        <f t="shared" si="1"/>
        <v>0</v>
      </c>
      <c r="Y75" s="607">
        <f t="shared" si="2"/>
        <v>205</v>
      </c>
      <c r="Z75" s="608">
        <f t="shared" si="2"/>
        <v>1565.5</v>
      </c>
    </row>
    <row r="76" spans="1:26" ht="18" customHeight="1" x14ac:dyDescent="0.25">
      <c r="A76" s="863"/>
      <c r="B76" s="602" t="s">
        <v>76</v>
      </c>
      <c r="C76" s="603">
        <v>100</v>
      </c>
      <c r="D76" s="604">
        <v>0</v>
      </c>
      <c r="E76" s="604">
        <v>5</v>
      </c>
      <c r="F76" s="605">
        <v>105</v>
      </c>
      <c r="G76" s="603">
        <v>0</v>
      </c>
      <c r="H76" s="604">
        <v>0</v>
      </c>
      <c r="I76" s="604">
        <v>0</v>
      </c>
      <c r="J76" s="605">
        <v>0</v>
      </c>
      <c r="K76" s="603">
        <v>0</v>
      </c>
      <c r="L76" s="604">
        <v>0</v>
      </c>
      <c r="M76" s="604">
        <v>0</v>
      </c>
      <c r="N76" s="605">
        <v>0</v>
      </c>
      <c r="O76" s="603">
        <v>0</v>
      </c>
      <c r="P76" s="604">
        <v>0</v>
      </c>
      <c r="Q76" s="604">
        <v>0</v>
      </c>
      <c r="R76" s="605">
        <v>0</v>
      </c>
      <c r="S76" s="603">
        <v>0</v>
      </c>
      <c r="T76" s="604">
        <v>0</v>
      </c>
      <c r="U76" s="604">
        <v>0</v>
      </c>
      <c r="V76" s="606">
        <v>0</v>
      </c>
      <c r="W76" s="607">
        <f t="shared" si="1"/>
        <v>100</v>
      </c>
      <c r="X76" s="607">
        <f t="shared" si="1"/>
        <v>0</v>
      </c>
      <c r="Y76" s="607">
        <f t="shared" si="2"/>
        <v>5</v>
      </c>
      <c r="Z76" s="608">
        <f t="shared" si="2"/>
        <v>105</v>
      </c>
    </row>
    <row r="77" spans="1:26" ht="18" customHeight="1" x14ac:dyDescent="0.25">
      <c r="A77" s="863"/>
      <c r="B77" s="602" t="s">
        <v>77</v>
      </c>
      <c r="C77" s="603">
        <v>15</v>
      </c>
      <c r="D77" s="604">
        <v>0</v>
      </c>
      <c r="E77" s="604">
        <v>0</v>
      </c>
      <c r="F77" s="605">
        <v>15</v>
      </c>
      <c r="G77" s="603">
        <v>0</v>
      </c>
      <c r="H77" s="604">
        <v>0</v>
      </c>
      <c r="I77" s="604">
        <v>0</v>
      </c>
      <c r="J77" s="605">
        <v>0</v>
      </c>
      <c r="K77" s="603">
        <v>305</v>
      </c>
      <c r="L77" s="604">
        <v>0</v>
      </c>
      <c r="M77" s="604">
        <v>75</v>
      </c>
      <c r="N77" s="605">
        <v>380</v>
      </c>
      <c r="O77" s="603">
        <v>0</v>
      </c>
      <c r="P77" s="604">
        <v>0</v>
      </c>
      <c r="Q77" s="604">
        <v>0</v>
      </c>
      <c r="R77" s="605">
        <v>0</v>
      </c>
      <c r="S77" s="603">
        <v>0</v>
      </c>
      <c r="T77" s="604">
        <v>0</v>
      </c>
      <c r="U77" s="604">
        <v>0</v>
      </c>
      <c r="V77" s="606">
        <v>0</v>
      </c>
      <c r="W77" s="607">
        <f t="shared" ref="W77:X145" si="8">SUM(S77,O77,K77,G77,C77)</f>
        <v>320</v>
      </c>
      <c r="X77" s="607">
        <f t="shared" si="8"/>
        <v>0</v>
      </c>
      <c r="Y77" s="607">
        <f t="shared" ref="Y77:Z145" si="9">SUM(E77,I77,M77,Q77,U77)</f>
        <v>75</v>
      </c>
      <c r="Z77" s="608">
        <f t="shared" si="9"/>
        <v>395</v>
      </c>
    </row>
    <row r="78" spans="1:26" ht="18" customHeight="1" x14ac:dyDescent="0.25">
      <c r="A78" s="863"/>
      <c r="B78" s="602" t="s">
        <v>79</v>
      </c>
      <c r="C78" s="603">
        <v>939.3</v>
      </c>
      <c r="D78" s="604">
        <v>7.5</v>
      </c>
      <c r="E78" s="604">
        <v>201.3</v>
      </c>
      <c r="F78" s="605">
        <v>1148.0999999999999</v>
      </c>
      <c r="G78" s="603">
        <v>0</v>
      </c>
      <c r="H78" s="604">
        <v>0</v>
      </c>
      <c r="I78" s="604">
        <v>0</v>
      </c>
      <c r="J78" s="605">
        <v>0</v>
      </c>
      <c r="K78" s="603">
        <v>308</v>
      </c>
      <c r="L78" s="604">
        <v>0</v>
      </c>
      <c r="M78" s="604">
        <v>70</v>
      </c>
      <c r="N78" s="605">
        <v>378</v>
      </c>
      <c r="O78" s="603">
        <v>0</v>
      </c>
      <c r="P78" s="604">
        <v>0</v>
      </c>
      <c r="Q78" s="604">
        <v>0</v>
      </c>
      <c r="R78" s="605">
        <v>0</v>
      </c>
      <c r="S78" s="603">
        <v>0</v>
      </c>
      <c r="T78" s="604">
        <v>0</v>
      </c>
      <c r="U78" s="604">
        <v>0</v>
      </c>
      <c r="V78" s="606">
        <v>0</v>
      </c>
      <c r="W78" s="607">
        <f t="shared" si="8"/>
        <v>1247.3</v>
      </c>
      <c r="X78" s="607">
        <f t="shared" si="8"/>
        <v>7.5</v>
      </c>
      <c r="Y78" s="607">
        <f t="shared" si="9"/>
        <v>271.3</v>
      </c>
      <c r="Z78" s="608">
        <f t="shared" si="9"/>
        <v>1526.1</v>
      </c>
    </row>
    <row r="79" spans="1:26" ht="18" customHeight="1" x14ac:dyDescent="0.25">
      <c r="A79" s="863"/>
      <c r="B79" s="602" t="s">
        <v>80</v>
      </c>
      <c r="C79" s="603">
        <v>26</v>
      </c>
      <c r="D79" s="604">
        <v>0</v>
      </c>
      <c r="E79" s="604">
        <v>0</v>
      </c>
      <c r="F79" s="605">
        <v>26</v>
      </c>
      <c r="G79" s="603">
        <v>0</v>
      </c>
      <c r="H79" s="604">
        <v>0</v>
      </c>
      <c r="I79" s="604">
        <v>0</v>
      </c>
      <c r="J79" s="605">
        <v>0</v>
      </c>
      <c r="K79" s="603">
        <v>0</v>
      </c>
      <c r="L79" s="604">
        <v>0</v>
      </c>
      <c r="M79" s="604">
        <v>0</v>
      </c>
      <c r="N79" s="605">
        <v>0</v>
      </c>
      <c r="O79" s="603">
        <v>0</v>
      </c>
      <c r="P79" s="604">
        <v>0</v>
      </c>
      <c r="Q79" s="604">
        <v>0</v>
      </c>
      <c r="R79" s="605">
        <v>0</v>
      </c>
      <c r="S79" s="603">
        <v>0</v>
      </c>
      <c r="T79" s="604">
        <v>0</v>
      </c>
      <c r="U79" s="604">
        <v>0</v>
      </c>
      <c r="V79" s="606">
        <v>0</v>
      </c>
      <c r="W79" s="607">
        <f t="shared" si="8"/>
        <v>26</v>
      </c>
      <c r="X79" s="607">
        <f t="shared" si="8"/>
        <v>0</v>
      </c>
      <c r="Y79" s="607">
        <f t="shared" si="9"/>
        <v>0</v>
      </c>
      <c r="Z79" s="608">
        <f t="shared" si="9"/>
        <v>26</v>
      </c>
    </row>
    <row r="80" spans="1:26" ht="18" customHeight="1" x14ac:dyDescent="0.25">
      <c r="A80" s="863"/>
      <c r="B80" s="602" t="s">
        <v>81</v>
      </c>
      <c r="C80" s="603">
        <v>0</v>
      </c>
      <c r="D80" s="604">
        <v>0</v>
      </c>
      <c r="E80" s="604">
        <v>0</v>
      </c>
      <c r="F80" s="605">
        <v>0</v>
      </c>
      <c r="G80" s="603">
        <v>0</v>
      </c>
      <c r="H80" s="604">
        <v>0</v>
      </c>
      <c r="I80" s="604">
        <v>0</v>
      </c>
      <c r="J80" s="605">
        <v>0</v>
      </c>
      <c r="K80" s="603">
        <v>0</v>
      </c>
      <c r="L80" s="604">
        <v>0</v>
      </c>
      <c r="M80" s="604">
        <v>0</v>
      </c>
      <c r="N80" s="605">
        <v>0</v>
      </c>
      <c r="O80" s="603">
        <v>0</v>
      </c>
      <c r="P80" s="604">
        <v>0</v>
      </c>
      <c r="Q80" s="604">
        <v>0</v>
      </c>
      <c r="R80" s="605">
        <v>0</v>
      </c>
      <c r="S80" s="603">
        <v>751.4</v>
      </c>
      <c r="T80" s="604">
        <v>10</v>
      </c>
      <c r="U80" s="604">
        <v>132.4</v>
      </c>
      <c r="V80" s="606">
        <v>893.8</v>
      </c>
      <c r="W80" s="607">
        <f t="shared" si="8"/>
        <v>751.4</v>
      </c>
      <c r="X80" s="607">
        <f t="shared" si="8"/>
        <v>10</v>
      </c>
      <c r="Y80" s="607">
        <f t="shared" si="9"/>
        <v>132.4</v>
      </c>
      <c r="Z80" s="608">
        <f t="shared" si="9"/>
        <v>893.8</v>
      </c>
    </row>
    <row r="81" spans="1:26" ht="18" customHeight="1" x14ac:dyDescent="0.25">
      <c r="A81" s="863"/>
      <c r="B81" s="602" t="s">
        <v>82</v>
      </c>
      <c r="C81" s="603">
        <v>114</v>
      </c>
      <c r="D81" s="604">
        <v>0</v>
      </c>
      <c r="E81" s="604">
        <v>27</v>
      </c>
      <c r="F81" s="605">
        <v>141</v>
      </c>
      <c r="G81" s="603">
        <v>0</v>
      </c>
      <c r="H81" s="604">
        <v>0</v>
      </c>
      <c r="I81" s="604">
        <v>0</v>
      </c>
      <c r="J81" s="605">
        <v>0</v>
      </c>
      <c r="K81" s="603">
        <v>0</v>
      </c>
      <c r="L81" s="604">
        <v>0</v>
      </c>
      <c r="M81" s="604">
        <v>0</v>
      </c>
      <c r="N81" s="605">
        <v>0</v>
      </c>
      <c r="O81" s="603">
        <v>0</v>
      </c>
      <c r="P81" s="604">
        <v>0</v>
      </c>
      <c r="Q81" s="604">
        <v>0</v>
      </c>
      <c r="R81" s="605">
        <v>0</v>
      </c>
      <c r="S81" s="603">
        <v>0</v>
      </c>
      <c r="T81" s="604">
        <v>0</v>
      </c>
      <c r="U81" s="604">
        <v>0</v>
      </c>
      <c r="V81" s="606">
        <v>0</v>
      </c>
      <c r="W81" s="607">
        <f t="shared" si="8"/>
        <v>114</v>
      </c>
      <c r="X81" s="607">
        <f t="shared" si="8"/>
        <v>0</v>
      </c>
      <c r="Y81" s="607">
        <f t="shared" si="9"/>
        <v>27</v>
      </c>
      <c r="Z81" s="608">
        <f t="shared" si="9"/>
        <v>141</v>
      </c>
    </row>
    <row r="82" spans="1:26" ht="18" customHeight="1" x14ac:dyDescent="0.25">
      <c r="A82" s="863"/>
      <c r="B82" s="602" t="s">
        <v>83</v>
      </c>
      <c r="C82" s="603">
        <v>444</v>
      </c>
      <c r="D82" s="604">
        <v>0</v>
      </c>
      <c r="E82" s="604">
        <v>153.5</v>
      </c>
      <c r="F82" s="605">
        <v>597.5</v>
      </c>
      <c r="G82" s="603">
        <v>0</v>
      </c>
      <c r="H82" s="604">
        <v>0</v>
      </c>
      <c r="I82" s="604">
        <v>0</v>
      </c>
      <c r="J82" s="605">
        <v>0</v>
      </c>
      <c r="K82" s="603">
        <v>957.5</v>
      </c>
      <c r="L82" s="604">
        <v>31</v>
      </c>
      <c r="M82" s="604">
        <v>410</v>
      </c>
      <c r="N82" s="605">
        <v>1398.5</v>
      </c>
      <c r="O82" s="603">
        <v>0</v>
      </c>
      <c r="P82" s="604">
        <v>0</v>
      </c>
      <c r="Q82" s="604">
        <v>0</v>
      </c>
      <c r="R82" s="605">
        <v>0</v>
      </c>
      <c r="S82" s="603">
        <v>0</v>
      </c>
      <c r="T82" s="604">
        <v>0</v>
      </c>
      <c r="U82" s="604">
        <v>0</v>
      </c>
      <c r="V82" s="606">
        <v>0</v>
      </c>
      <c r="W82" s="607">
        <f t="shared" si="8"/>
        <v>1401.5</v>
      </c>
      <c r="X82" s="607">
        <f t="shared" si="8"/>
        <v>31</v>
      </c>
      <c r="Y82" s="607">
        <f t="shared" si="9"/>
        <v>563.5</v>
      </c>
      <c r="Z82" s="608">
        <f t="shared" si="9"/>
        <v>1996</v>
      </c>
    </row>
    <row r="83" spans="1:26" ht="18" customHeight="1" x14ac:dyDescent="0.25">
      <c r="A83" s="863"/>
      <c r="B83" s="602" t="s">
        <v>84</v>
      </c>
      <c r="C83" s="603">
        <v>377</v>
      </c>
      <c r="D83" s="604">
        <v>0</v>
      </c>
      <c r="E83" s="604">
        <v>35.5</v>
      </c>
      <c r="F83" s="605">
        <v>412.5</v>
      </c>
      <c r="G83" s="603">
        <v>0</v>
      </c>
      <c r="H83" s="604">
        <v>0</v>
      </c>
      <c r="I83" s="604">
        <v>0</v>
      </c>
      <c r="J83" s="605">
        <v>0</v>
      </c>
      <c r="K83" s="603">
        <v>0</v>
      </c>
      <c r="L83" s="604">
        <v>0</v>
      </c>
      <c r="M83" s="604">
        <v>0</v>
      </c>
      <c r="N83" s="605">
        <v>0</v>
      </c>
      <c r="O83" s="603">
        <v>0</v>
      </c>
      <c r="P83" s="604">
        <v>0</v>
      </c>
      <c r="Q83" s="604">
        <v>0</v>
      </c>
      <c r="R83" s="605">
        <v>0</v>
      </c>
      <c r="S83" s="603">
        <v>0</v>
      </c>
      <c r="T83" s="604">
        <v>0</v>
      </c>
      <c r="U83" s="604">
        <v>0</v>
      </c>
      <c r="V83" s="606">
        <v>0</v>
      </c>
      <c r="W83" s="607">
        <f t="shared" si="8"/>
        <v>377</v>
      </c>
      <c r="X83" s="607">
        <f t="shared" si="8"/>
        <v>0</v>
      </c>
      <c r="Y83" s="607">
        <f t="shared" si="9"/>
        <v>35.5</v>
      </c>
      <c r="Z83" s="608">
        <f t="shared" si="9"/>
        <v>412.5</v>
      </c>
    </row>
    <row r="84" spans="1:26" ht="18" customHeight="1" thickBot="1" x14ac:dyDescent="0.3">
      <c r="A84" s="864"/>
      <c r="B84" s="628" t="s">
        <v>85</v>
      </c>
      <c r="C84" s="622">
        <v>123</v>
      </c>
      <c r="D84" s="623">
        <v>0</v>
      </c>
      <c r="E84" s="623">
        <v>46</v>
      </c>
      <c r="F84" s="624">
        <v>169</v>
      </c>
      <c r="G84" s="622">
        <v>0</v>
      </c>
      <c r="H84" s="623">
        <v>0</v>
      </c>
      <c r="I84" s="623">
        <v>0</v>
      </c>
      <c r="J84" s="624">
        <v>0</v>
      </c>
      <c r="K84" s="622">
        <v>0</v>
      </c>
      <c r="L84" s="623">
        <v>0</v>
      </c>
      <c r="M84" s="623">
        <v>0</v>
      </c>
      <c r="N84" s="624">
        <v>0</v>
      </c>
      <c r="O84" s="622">
        <v>0</v>
      </c>
      <c r="P84" s="623">
        <v>0</v>
      </c>
      <c r="Q84" s="623">
        <v>0</v>
      </c>
      <c r="R84" s="624">
        <v>0</v>
      </c>
      <c r="S84" s="622">
        <v>133</v>
      </c>
      <c r="T84" s="623">
        <v>22.5</v>
      </c>
      <c r="U84" s="623">
        <v>43.4</v>
      </c>
      <c r="V84" s="625">
        <v>198.9</v>
      </c>
      <c r="W84" s="626">
        <f t="shared" si="8"/>
        <v>256</v>
      </c>
      <c r="X84" s="626">
        <f t="shared" si="8"/>
        <v>22.5</v>
      </c>
      <c r="Y84" s="626">
        <f t="shared" si="9"/>
        <v>89.4</v>
      </c>
      <c r="Z84" s="627">
        <f t="shared" si="9"/>
        <v>367.9</v>
      </c>
    </row>
    <row r="85" spans="1:26" ht="18" customHeight="1" thickBot="1" x14ac:dyDescent="0.3">
      <c r="A85" s="860" t="s">
        <v>87</v>
      </c>
      <c r="B85" s="875"/>
      <c r="C85" s="540">
        <f>SUM(C86:C98)</f>
        <v>17014.350000000002</v>
      </c>
      <c r="D85" s="541">
        <f t="shared" ref="D85:Z85" si="10">SUM(D86:D98)</f>
        <v>1270</v>
      </c>
      <c r="E85" s="541">
        <f t="shared" si="10"/>
        <v>1896.55</v>
      </c>
      <c r="F85" s="542">
        <f t="shared" si="10"/>
        <v>20180.900000000001</v>
      </c>
      <c r="G85" s="540">
        <f t="shared" si="10"/>
        <v>0</v>
      </c>
      <c r="H85" s="541">
        <f t="shared" si="10"/>
        <v>0</v>
      </c>
      <c r="I85" s="541">
        <f t="shared" si="10"/>
        <v>0</v>
      </c>
      <c r="J85" s="542">
        <f t="shared" si="10"/>
        <v>0</v>
      </c>
      <c r="K85" s="540">
        <f t="shared" si="10"/>
        <v>280687.64999999997</v>
      </c>
      <c r="L85" s="541">
        <f t="shared" si="10"/>
        <v>9140.2100000000009</v>
      </c>
      <c r="M85" s="541">
        <f t="shared" si="10"/>
        <v>61423.43</v>
      </c>
      <c r="N85" s="542">
        <f t="shared" si="10"/>
        <v>351251.29</v>
      </c>
      <c r="O85" s="540">
        <f t="shared" si="10"/>
        <v>93</v>
      </c>
      <c r="P85" s="541">
        <f t="shared" si="10"/>
        <v>0</v>
      </c>
      <c r="Q85" s="541">
        <f t="shared" si="10"/>
        <v>160</v>
      </c>
      <c r="R85" s="542">
        <f t="shared" si="10"/>
        <v>253</v>
      </c>
      <c r="S85" s="540">
        <f t="shared" si="10"/>
        <v>398975.31999999995</v>
      </c>
      <c r="T85" s="541">
        <f t="shared" si="10"/>
        <v>2399.3000000000002</v>
      </c>
      <c r="U85" s="541">
        <f t="shared" si="10"/>
        <v>100508.63</v>
      </c>
      <c r="V85" s="592">
        <f t="shared" si="10"/>
        <v>501883.25</v>
      </c>
      <c r="W85" s="593">
        <f t="shared" si="10"/>
        <v>696770.32</v>
      </c>
      <c r="X85" s="593">
        <f t="shared" si="10"/>
        <v>12809.51</v>
      </c>
      <c r="Y85" s="593">
        <f t="shared" si="10"/>
        <v>163988.61000000002</v>
      </c>
      <c r="Z85" s="594">
        <f t="shared" si="10"/>
        <v>873568.44000000006</v>
      </c>
    </row>
    <row r="86" spans="1:26" ht="18" customHeight="1" x14ac:dyDescent="0.25">
      <c r="A86" s="862" t="s">
        <v>88</v>
      </c>
      <c r="B86" s="621" t="s">
        <v>90</v>
      </c>
      <c r="C86" s="617">
        <v>19</v>
      </c>
      <c r="D86" s="618">
        <v>0</v>
      </c>
      <c r="E86" s="618">
        <v>0</v>
      </c>
      <c r="F86" s="619">
        <v>19</v>
      </c>
      <c r="G86" s="617">
        <v>0</v>
      </c>
      <c r="H86" s="618">
        <v>0</v>
      </c>
      <c r="I86" s="618">
        <v>0</v>
      </c>
      <c r="J86" s="619">
        <v>0</v>
      </c>
      <c r="K86" s="617">
        <v>40343.189999999995</v>
      </c>
      <c r="L86" s="618">
        <v>1422.3000000000002</v>
      </c>
      <c r="M86" s="618">
        <v>4164.2</v>
      </c>
      <c r="N86" s="619">
        <v>45929.689999999995</v>
      </c>
      <c r="O86" s="617">
        <v>0</v>
      </c>
      <c r="P86" s="618">
        <v>0</v>
      </c>
      <c r="Q86" s="618">
        <v>0</v>
      </c>
      <c r="R86" s="619">
        <v>0</v>
      </c>
      <c r="S86" s="617">
        <v>938.69</v>
      </c>
      <c r="T86" s="618">
        <v>0</v>
      </c>
      <c r="U86" s="618">
        <v>188.7</v>
      </c>
      <c r="V86" s="620">
        <v>1127.3900000000001</v>
      </c>
      <c r="W86" s="442">
        <f t="shared" si="8"/>
        <v>41300.879999999997</v>
      </c>
      <c r="X86" s="442">
        <f t="shared" si="8"/>
        <v>1422.3000000000002</v>
      </c>
      <c r="Y86" s="442">
        <f t="shared" si="9"/>
        <v>4352.8999999999996</v>
      </c>
      <c r="Z86" s="443">
        <f t="shared" si="9"/>
        <v>47076.079999999994</v>
      </c>
    </row>
    <row r="87" spans="1:26" ht="18" customHeight="1" x14ac:dyDescent="0.25">
      <c r="A87" s="863"/>
      <c r="B87" s="602" t="s">
        <v>91</v>
      </c>
      <c r="C87" s="603">
        <v>0</v>
      </c>
      <c r="D87" s="604">
        <v>0</v>
      </c>
      <c r="E87" s="604">
        <v>0</v>
      </c>
      <c r="F87" s="605">
        <v>0</v>
      </c>
      <c r="G87" s="603">
        <v>0</v>
      </c>
      <c r="H87" s="604">
        <v>0</v>
      </c>
      <c r="I87" s="604">
        <v>0</v>
      </c>
      <c r="J87" s="605">
        <v>0</v>
      </c>
      <c r="K87" s="603">
        <v>17821.939999999999</v>
      </c>
      <c r="L87" s="604">
        <v>520</v>
      </c>
      <c r="M87" s="604">
        <v>7440.56</v>
      </c>
      <c r="N87" s="605">
        <v>25782.5</v>
      </c>
      <c r="O87" s="603">
        <v>18</v>
      </c>
      <c r="P87" s="604">
        <v>0</v>
      </c>
      <c r="Q87" s="604">
        <v>160</v>
      </c>
      <c r="R87" s="605">
        <v>178</v>
      </c>
      <c r="S87" s="603">
        <v>88271.360000000001</v>
      </c>
      <c r="T87" s="604">
        <v>620</v>
      </c>
      <c r="U87" s="604">
        <v>31193.94</v>
      </c>
      <c r="V87" s="606">
        <v>120085.3</v>
      </c>
      <c r="W87" s="607">
        <f t="shared" si="8"/>
        <v>106111.3</v>
      </c>
      <c r="X87" s="607">
        <f t="shared" si="8"/>
        <v>1140</v>
      </c>
      <c r="Y87" s="607">
        <f t="shared" si="9"/>
        <v>38794.5</v>
      </c>
      <c r="Z87" s="608">
        <f t="shared" si="9"/>
        <v>146045.79999999999</v>
      </c>
    </row>
    <row r="88" spans="1:26" ht="18" customHeight="1" x14ac:dyDescent="0.25">
      <c r="A88" s="863"/>
      <c r="B88" s="602" t="s">
        <v>92</v>
      </c>
      <c r="C88" s="603">
        <v>12</v>
      </c>
      <c r="D88" s="604">
        <v>1270</v>
      </c>
      <c r="E88" s="604">
        <v>10</v>
      </c>
      <c r="F88" s="605">
        <v>1292</v>
      </c>
      <c r="G88" s="603">
        <v>0</v>
      </c>
      <c r="H88" s="604">
        <v>0</v>
      </c>
      <c r="I88" s="604">
        <v>0</v>
      </c>
      <c r="J88" s="605">
        <v>0</v>
      </c>
      <c r="K88" s="603">
        <v>47905.08</v>
      </c>
      <c r="L88" s="604">
        <v>1469.35</v>
      </c>
      <c r="M88" s="604">
        <v>8973.91</v>
      </c>
      <c r="N88" s="605">
        <v>58348.34</v>
      </c>
      <c r="O88" s="603">
        <v>0</v>
      </c>
      <c r="P88" s="604">
        <v>0</v>
      </c>
      <c r="Q88" s="604">
        <v>0</v>
      </c>
      <c r="R88" s="605">
        <v>0</v>
      </c>
      <c r="S88" s="603">
        <v>35581.960000000006</v>
      </c>
      <c r="T88" s="604">
        <v>84.8</v>
      </c>
      <c r="U88" s="604">
        <v>4693.4000000000005</v>
      </c>
      <c r="V88" s="606">
        <v>40360.160000000011</v>
      </c>
      <c r="W88" s="607">
        <f t="shared" si="8"/>
        <v>83499.040000000008</v>
      </c>
      <c r="X88" s="607">
        <f t="shared" si="8"/>
        <v>2824.1499999999996</v>
      </c>
      <c r="Y88" s="607">
        <f t="shared" si="9"/>
        <v>13677.310000000001</v>
      </c>
      <c r="Z88" s="608">
        <f t="shared" si="9"/>
        <v>100000.5</v>
      </c>
    </row>
    <row r="89" spans="1:26" ht="18" customHeight="1" x14ac:dyDescent="0.25">
      <c r="A89" s="863"/>
      <c r="B89" s="602" t="s">
        <v>88</v>
      </c>
      <c r="C89" s="603">
        <v>25</v>
      </c>
      <c r="D89" s="604">
        <v>0</v>
      </c>
      <c r="E89" s="604">
        <v>0</v>
      </c>
      <c r="F89" s="605">
        <v>25</v>
      </c>
      <c r="G89" s="603">
        <v>0</v>
      </c>
      <c r="H89" s="604">
        <v>0</v>
      </c>
      <c r="I89" s="604">
        <v>0</v>
      </c>
      <c r="J89" s="605">
        <v>0</v>
      </c>
      <c r="K89" s="603">
        <v>47036.17</v>
      </c>
      <c r="L89" s="604">
        <v>2415.4800000000005</v>
      </c>
      <c r="M89" s="604">
        <v>8142.4</v>
      </c>
      <c r="N89" s="605">
        <v>57594.05</v>
      </c>
      <c r="O89" s="603">
        <v>75</v>
      </c>
      <c r="P89" s="604">
        <v>0</v>
      </c>
      <c r="Q89" s="604">
        <v>0</v>
      </c>
      <c r="R89" s="605">
        <v>75</v>
      </c>
      <c r="S89" s="603">
        <v>14722.31</v>
      </c>
      <c r="T89" s="604">
        <v>335.5</v>
      </c>
      <c r="U89" s="604">
        <v>3795.4500000000003</v>
      </c>
      <c r="V89" s="606">
        <v>18853.259999999998</v>
      </c>
      <c r="W89" s="607">
        <f t="shared" si="8"/>
        <v>61858.479999999996</v>
      </c>
      <c r="X89" s="607">
        <f t="shared" si="8"/>
        <v>2750.9800000000005</v>
      </c>
      <c r="Y89" s="607">
        <f t="shared" si="9"/>
        <v>11937.85</v>
      </c>
      <c r="Z89" s="608">
        <f t="shared" si="9"/>
        <v>76547.31</v>
      </c>
    </row>
    <row r="90" spans="1:26" ht="18" customHeight="1" x14ac:dyDescent="0.25">
      <c r="A90" s="863"/>
      <c r="B90" s="602" t="s">
        <v>93</v>
      </c>
      <c r="C90" s="603">
        <v>33</v>
      </c>
      <c r="D90" s="604">
        <v>0</v>
      </c>
      <c r="E90" s="604">
        <v>0</v>
      </c>
      <c r="F90" s="605">
        <v>33</v>
      </c>
      <c r="G90" s="603">
        <v>0</v>
      </c>
      <c r="H90" s="604">
        <v>0</v>
      </c>
      <c r="I90" s="604">
        <v>0</v>
      </c>
      <c r="J90" s="605">
        <v>0</v>
      </c>
      <c r="K90" s="603">
        <v>6664.55</v>
      </c>
      <c r="L90" s="604">
        <v>97.5</v>
      </c>
      <c r="M90" s="604">
        <v>2198.6</v>
      </c>
      <c r="N90" s="605">
        <v>8960.65</v>
      </c>
      <c r="O90" s="603">
        <v>0</v>
      </c>
      <c r="P90" s="604">
        <v>0</v>
      </c>
      <c r="Q90" s="604">
        <v>0</v>
      </c>
      <c r="R90" s="605">
        <v>0</v>
      </c>
      <c r="S90" s="603">
        <v>7418</v>
      </c>
      <c r="T90" s="604">
        <v>100</v>
      </c>
      <c r="U90" s="604">
        <v>872</v>
      </c>
      <c r="V90" s="606">
        <v>8390</v>
      </c>
      <c r="W90" s="607">
        <f t="shared" si="8"/>
        <v>14115.55</v>
      </c>
      <c r="X90" s="607">
        <f t="shared" si="8"/>
        <v>197.5</v>
      </c>
      <c r="Y90" s="607">
        <f t="shared" si="9"/>
        <v>3070.6</v>
      </c>
      <c r="Z90" s="608">
        <f t="shared" si="9"/>
        <v>17383.650000000001</v>
      </c>
    </row>
    <row r="91" spans="1:26" ht="18" customHeight="1" x14ac:dyDescent="0.25">
      <c r="A91" s="863"/>
      <c r="B91" s="602" t="s">
        <v>94</v>
      </c>
      <c r="C91" s="603">
        <v>313.95000000000005</v>
      </c>
      <c r="D91" s="604">
        <v>0</v>
      </c>
      <c r="E91" s="604">
        <v>85.65</v>
      </c>
      <c r="F91" s="605">
        <v>399.6</v>
      </c>
      <c r="G91" s="603">
        <v>0</v>
      </c>
      <c r="H91" s="604">
        <v>0</v>
      </c>
      <c r="I91" s="604">
        <v>0</v>
      </c>
      <c r="J91" s="605">
        <v>0</v>
      </c>
      <c r="K91" s="603">
        <v>4835.8999999999996</v>
      </c>
      <c r="L91" s="604">
        <v>195</v>
      </c>
      <c r="M91" s="604">
        <v>185</v>
      </c>
      <c r="N91" s="605">
        <v>5215.8999999999996</v>
      </c>
      <c r="O91" s="603">
        <v>0</v>
      </c>
      <c r="P91" s="604">
        <v>0</v>
      </c>
      <c r="Q91" s="604">
        <v>0</v>
      </c>
      <c r="R91" s="605">
        <v>0</v>
      </c>
      <c r="S91" s="603">
        <v>0</v>
      </c>
      <c r="T91" s="604">
        <v>0</v>
      </c>
      <c r="U91" s="604">
        <v>0</v>
      </c>
      <c r="V91" s="606">
        <v>0</v>
      </c>
      <c r="W91" s="607">
        <f t="shared" si="8"/>
        <v>5149.8499999999995</v>
      </c>
      <c r="X91" s="607">
        <f t="shared" si="8"/>
        <v>195</v>
      </c>
      <c r="Y91" s="607">
        <f t="shared" si="9"/>
        <v>270.64999999999998</v>
      </c>
      <c r="Z91" s="608">
        <f t="shared" si="9"/>
        <v>5615.5</v>
      </c>
    </row>
    <row r="92" spans="1:26" ht="18" customHeight="1" x14ac:dyDescent="0.25">
      <c r="A92" s="863"/>
      <c r="B92" s="602" t="s">
        <v>95</v>
      </c>
      <c r="C92" s="603">
        <v>0</v>
      </c>
      <c r="D92" s="604">
        <v>0</v>
      </c>
      <c r="E92" s="604">
        <v>0</v>
      </c>
      <c r="F92" s="605">
        <v>0</v>
      </c>
      <c r="G92" s="603">
        <v>0</v>
      </c>
      <c r="H92" s="604">
        <v>0</v>
      </c>
      <c r="I92" s="604">
        <v>0</v>
      </c>
      <c r="J92" s="605">
        <v>0</v>
      </c>
      <c r="K92" s="603">
        <v>1063.0999999999999</v>
      </c>
      <c r="L92" s="604">
        <v>510</v>
      </c>
      <c r="M92" s="604">
        <v>594.16</v>
      </c>
      <c r="N92" s="605">
        <v>2167.2599999999998</v>
      </c>
      <c r="O92" s="603">
        <v>0</v>
      </c>
      <c r="P92" s="604">
        <v>0</v>
      </c>
      <c r="Q92" s="604">
        <v>0</v>
      </c>
      <c r="R92" s="605">
        <v>0</v>
      </c>
      <c r="S92" s="603">
        <v>15177.519999999999</v>
      </c>
      <c r="T92" s="604">
        <v>0</v>
      </c>
      <c r="U92" s="604">
        <v>570.53</v>
      </c>
      <c r="V92" s="606">
        <v>15748.05</v>
      </c>
      <c r="W92" s="607">
        <f t="shared" si="8"/>
        <v>16240.619999999999</v>
      </c>
      <c r="X92" s="607">
        <f t="shared" si="8"/>
        <v>510</v>
      </c>
      <c r="Y92" s="607">
        <f t="shared" si="9"/>
        <v>1164.69</v>
      </c>
      <c r="Z92" s="608">
        <f t="shared" si="9"/>
        <v>17915.309999999998</v>
      </c>
    </row>
    <row r="93" spans="1:26" ht="18" customHeight="1" x14ac:dyDescent="0.25">
      <c r="A93" s="863"/>
      <c r="B93" s="602" t="s">
        <v>96</v>
      </c>
      <c r="C93" s="603">
        <v>0</v>
      </c>
      <c r="D93" s="604">
        <v>0</v>
      </c>
      <c r="E93" s="604">
        <v>0</v>
      </c>
      <c r="F93" s="605">
        <v>0</v>
      </c>
      <c r="G93" s="603">
        <v>0</v>
      </c>
      <c r="H93" s="604">
        <v>0</v>
      </c>
      <c r="I93" s="604">
        <v>0</v>
      </c>
      <c r="J93" s="605">
        <v>0</v>
      </c>
      <c r="K93" s="603">
        <v>978</v>
      </c>
      <c r="L93" s="604">
        <v>20</v>
      </c>
      <c r="M93" s="604">
        <v>162</v>
      </c>
      <c r="N93" s="605">
        <v>1160</v>
      </c>
      <c r="O93" s="603">
        <v>0</v>
      </c>
      <c r="P93" s="604">
        <v>0</v>
      </c>
      <c r="Q93" s="604">
        <v>0</v>
      </c>
      <c r="R93" s="605">
        <v>0</v>
      </c>
      <c r="S93" s="603">
        <v>0</v>
      </c>
      <c r="T93" s="604">
        <v>0</v>
      </c>
      <c r="U93" s="604">
        <v>0</v>
      </c>
      <c r="V93" s="606">
        <v>0</v>
      </c>
      <c r="W93" s="607">
        <f t="shared" si="8"/>
        <v>978</v>
      </c>
      <c r="X93" s="607">
        <f t="shared" si="8"/>
        <v>20</v>
      </c>
      <c r="Y93" s="607">
        <f t="shared" si="9"/>
        <v>162</v>
      </c>
      <c r="Z93" s="608">
        <f t="shared" si="9"/>
        <v>1160</v>
      </c>
    </row>
    <row r="94" spans="1:26" ht="18" customHeight="1" x14ac:dyDescent="0.25">
      <c r="A94" s="863"/>
      <c r="B94" s="602" t="s">
        <v>97</v>
      </c>
      <c r="C94" s="603">
        <v>30</v>
      </c>
      <c r="D94" s="604">
        <v>0</v>
      </c>
      <c r="E94" s="604">
        <v>4.9000000000000004</v>
      </c>
      <c r="F94" s="605">
        <v>34.9</v>
      </c>
      <c r="G94" s="603">
        <v>0</v>
      </c>
      <c r="H94" s="604">
        <v>0</v>
      </c>
      <c r="I94" s="604">
        <v>0</v>
      </c>
      <c r="J94" s="605">
        <v>0</v>
      </c>
      <c r="K94" s="603">
        <v>24524.65</v>
      </c>
      <c r="L94" s="604">
        <v>1141.8899999999999</v>
      </c>
      <c r="M94" s="604">
        <v>7188.8600000000006</v>
      </c>
      <c r="N94" s="605">
        <v>32855.4</v>
      </c>
      <c r="O94" s="603">
        <v>0</v>
      </c>
      <c r="P94" s="604">
        <v>0</v>
      </c>
      <c r="Q94" s="604">
        <v>0</v>
      </c>
      <c r="R94" s="605">
        <v>0</v>
      </c>
      <c r="S94" s="603">
        <v>78096.53</v>
      </c>
      <c r="T94" s="604">
        <v>607</v>
      </c>
      <c r="U94" s="604">
        <v>25341.56</v>
      </c>
      <c r="V94" s="606">
        <v>104045.09</v>
      </c>
      <c r="W94" s="607">
        <f t="shared" si="8"/>
        <v>102651.18</v>
      </c>
      <c r="X94" s="607">
        <f t="shared" si="8"/>
        <v>1748.8899999999999</v>
      </c>
      <c r="Y94" s="607">
        <f t="shared" si="9"/>
        <v>32535.32</v>
      </c>
      <c r="Z94" s="608">
        <f t="shared" si="9"/>
        <v>136935.39000000001</v>
      </c>
    </row>
    <row r="95" spans="1:26" ht="18" customHeight="1" x14ac:dyDescent="0.25">
      <c r="A95" s="863"/>
      <c r="B95" s="602" t="s">
        <v>98</v>
      </c>
      <c r="C95" s="603">
        <v>110</v>
      </c>
      <c r="D95" s="604">
        <v>0</v>
      </c>
      <c r="E95" s="604">
        <v>0</v>
      </c>
      <c r="F95" s="605">
        <v>110</v>
      </c>
      <c r="G95" s="603">
        <v>0</v>
      </c>
      <c r="H95" s="604">
        <v>0</v>
      </c>
      <c r="I95" s="604">
        <v>0</v>
      </c>
      <c r="J95" s="605">
        <v>0</v>
      </c>
      <c r="K95" s="603">
        <v>50388.47</v>
      </c>
      <c r="L95" s="604">
        <v>1218.19</v>
      </c>
      <c r="M95" s="604">
        <v>12762.739999999998</v>
      </c>
      <c r="N95" s="605">
        <v>64369.4</v>
      </c>
      <c r="O95" s="603">
        <v>0</v>
      </c>
      <c r="P95" s="604">
        <v>0</v>
      </c>
      <c r="Q95" s="604">
        <v>0</v>
      </c>
      <c r="R95" s="605">
        <v>0</v>
      </c>
      <c r="S95" s="603">
        <v>158563.35</v>
      </c>
      <c r="T95" s="604">
        <v>645</v>
      </c>
      <c r="U95" s="604">
        <v>33853.050000000003</v>
      </c>
      <c r="V95" s="606">
        <v>193061.40000000002</v>
      </c>
      <c r="W95" s="607">
        <f t="shared" si="8"/>
        <v>209061.82</v>
      </c>
      <c r="X95" s="607">
        <f t="shared" si="8"/>
        <v>1863.19</v>
      </c>
      <c r="Y95" s="607">
        <f t="shared" si="9"/>
        <v>46615.79</v>
      </c>
      <c r="Z95" s="608">
        <f t="shared" si="9"/>
        <v>257540.80000000002</v>
      </c>
    </row>
    <row r="96" spans="1:26" ht="18" customHeight="1" x14ac:dyDescent="0.25">
      <c r="A96" s="863"/>
      <c r="B96" s="602" t="s">
        <v>99</v>
      </c>
      <c r="C96" s="603">
        <v>16471.400000000001</v>
      </c>
      <c r="D96" s="604">
        <v>0</v>
      </c>
      <c r="E96" s="604">
        <v>1796</v>
      </c>
      <c r="F96" s="605">
        <v>18267.400000000001</v>
      </c>
      <c r="G96" s="603">
        <v>0</v>
      </c>
      <c r="H96" s="604">
        <v>0</v>
      </c>
      <c r="I96" s="604">
        <v>0</v>
      </c>
      <c r="J96" s="605">
        <v>0</v>
      </c>
      <c r="K96" s="603">
        <v>31041.599999999999</v>
      </c>
      <c r="L96" s="604">
        <v>70</v>
      </c>
      <c r="M96" s="604">
        <v>8150</v>
      </c>
      <c r="N96" s="605">
        <v>39261.599999999999</v>
      </c>
      <c r="O96" s="603">
        <v>0</v>
      </c>
      <c r="P96" s="604">
        <v>0</v>
      </c>
      <c r="Q96" s="604">
        <v>0</v>
      </c>
      <c r="R96" s="605">
        <v>0</v>
      </c>
      <c r="S96" s="603">
        <v>0</v>
      </c>
      <c r="T96" s="604">
        <v>0</v>
      </c>
      <c r="U96" s="604">
        <v>0</v>
      </c>
      <c r="V96" s="606">
        <v>0</v>
      </c>
      <c r="W96" s="607">
        <f t="shared" si="8"/>
        <v>47513</v>
      </c>
      <c r="X96" s="607">
        <f t="shared" si="8"/>
        <v>70</v>
      </c>
      <c r="Y96" s="607">
        <f t="shared" si="9"/>
        <v>9946</v>
      </c>
      <c r="Z96" s="608">
        <f t="shared" si="9"/>
        <v>57529</v>
      </c>
    </row>
    <row r="97" spans="1:26" ht="18" customHeight="1" x14ac:dyDescent="0.25">
      <c r="A97" s="863"/>
      <c r="B97" s="602" t="s">
        <v>313</v>
      </c>
      <c r="C97" s="603">
        <v>0</v>
      </c>
      <c r="D97" s="604">
        <v>0</v>
      </c>
      <c r="E97" s="604">
        <v>0</v>
      </c>
      <c r="F97" s="605">
        <v>0</v>
      </c>
      <c r="G97" s="603">
        <v>0</v>
      </c>
      <c r="H97" s="604">
        <v>0</v>
      </c>
      <c r="I97" s="604">
        <v>0</v>
      </c>
      <c r="J97" s="605">
        <v>0</v>
      </c>
      <c r="K97" s="603">
        <v>0</v>
      </c>
      <c r="L97" s="604">
        <v>0</v>
      </c>
      <c r="M97" s="604">
        <v>0</v>
      </c>
      <c r="N97" s="605">
        <v>0</v>
      </c>
      <c r="O97" s="603">
        <v>0</v>
      </c>
      <c r="P97" s="604">
        <v>0</v>
      </c>
      <c r="Q97" s="604">
        <v>0</v>
      </c>
      <c r="R97" s="605">
        <v>0</v>
      </c>
      <c r="S97" s="603">
        <v>5.25</v>
      </c>
      <c r="T97" s="604">
        <v>0</v>
      </c>
      <c r="U97" s="604">
        <v>0</v>
      </c>
      <c r="V97" s="606">
        <v>5.25</v>
      </c>
      <c r="W97" s="607">
        <f t="shared" si="8"/>
        <v>5.25</v>
      </c>
      <c r="X97" s="607">
        <f t="shared" si="8"/>
        <v>0</v>
      </c>
      <c r="Y97" s="607">
        <f t="shared" si="9"/>
        <v>0</v>
      </c>
      <c r="Z97" s="608">
        <f t="shared" si="9"/>
        <v>5.25</v>
      </c>
    </row>
    <row r="98" spans="1:26" ht="18" customHeight="1" thickBot="1" x14ac:dyDescent="0.3">
      <c r="A98" s="864"/>
      <c r="B98" s="628" t="s">
        <v>291</v>
      </c>
      <c r="C98" s="622">
        <v>0</v>
      </c>
      <c r="D98" s="623">
        <v>0</v>
      </c>
      <c r="E98" s="623">
        <v>0</v>
      </c>
      <c r="F98" s="624">
        <v>0</v>
      </c>
      <c r="G98" s="622">
        <v>0</v>
      </c>
      <c r="H98" s="623">
        <v>0</v>
      </c>
      <c r="I98" s="623">
        <v>0</v>
      </c>
      <c r="J98" s="624">
        <v>0</v>
      </c>
      <c r="K98" s="622">
        <v>8085</v>
      </c>
      <c r="L98" s="623">
        <v>60.5</v>
      </c>
      <c r="M98" s="623">
        <v>1461</v>
      </c>
      <c r="N98" s="624">
        <v>9606.5</v>
      </c>
      <c r="O98" s="622">
        <v>0</v>
      </c>
      <c r="P98" s="623">
        <v>0</v>
      </c>
      <c r="Q98" s="623">
        <v>0</v>
      </c>
      <c r="R98" s="624">
        <v>0</v>
      </c>
      <c r="S98" s="622">
        <v>200.35</v>
      </c>
      <c r="T98" s="623">
        <v>7</v>
      </c>
      <c r="U98" s="623">
        <v>0</v>
      </c>
      <c r="V98" s="625">
        <v>207.35</v>
      </c>
      <c r="W98" s="626">
        <f t="shared" si="8"/>
        <v>8285.35</v>
      </c>
      <c r="X98" s="626">
        <f t="shared" si="8"/>
        <v>67.5</v>
      </c>
      <c r="Y98" s="626">
        <f t="shared" si="9"/>
        <v>1461</v>
      </c>
      <c r="Z98" s="627">
        <f t="shared" si="9"/>
        <v>9813.85</v>
      </c>
    </row>
    <row r="99" spans="1:26" ht="18" customHeight="1" thickBot="1" x14ac:dyDescent="0.3">
      <c r="A99" s="860" t="s">
        <v>100</v>
      </c>
      <c r="B99" s="875"/>
      <c r="C99" s="540">
        <f>SUM(C100:C111)</f>
        <v>1109.7</v>
      </c>
      <c r="D99" s="541">
        <f t="shared" ref="D99:Z99" si="11">SUM(D100:D111)</f>
        <v>35</v>
      </c>
      <c r="E99" s="541">
        <f t="shared" si="11"/>
        <v>113</v>
      </c>
      <c r="F99" s="542">
        <f t="shared" si="11"/>
        <v>1257.7</v>
      </c>
      <c r="G99" s="540">
        <f t="shared" si="11"/>
        <v>0</v>
      </c>
      <c r="H99" s="541">
        <f t="shared" si="11"/>
        <v>0</v>
      </c>
      <c r="I99" s="541">
        <f t="shared" si="11"/>
        <v>0</v>
      </c>
      <c r="J99" s="542">
        <f t="shared" si="11"/>
        <v>0</v>
      </c>
      <c r="K99" s="540">
        <f t="shared" si="11"/>
        <v>7229.48</v>
      </c>
      <c r="L99" s="541">
        <f t="shared" si="11"/>
        <v>1862.55</v>
      </c>
      <c r="M99" s="541">
        <f t="shared" si="11"/>
        <v>2011.7800000000002</v>
      </c>
      <c r="N99" s="542">
        <f t="shared" si="11"/>
        <v>11103.81</v>
      </c>
      <c r="O99" s="540">
        <f t="shared" si="11"/>
        <v>0</v>
      </c>
      <c r="P99" s="541">
        <f t="shared" si="11"/>
        <v>0</v>
      </c>
      <c r="Q99" s="541">
        <f t="shared" si="11"/>
        <v>0</v>
      </c>
      <c r="R99" s="542">
        <f t="shared" si="11"/>
        <v>0</v>
      </c>
      <c r="S99" s="540">
        <f t="shared" si="11"/>
        <v>793.9</v>
      </c>
      <c r="T99" s="541">
        <f t="shared" si="11"/>
        <v>111.5</v>
      </c>
      <c r="U99" s="541">
        <f t="shared" si="11"/>
        <v>363</v>
      </c>
      <c r="V99" s="592">
        <f t="shared" si="11"/>
        <v>1268.4000000000001</v>
      </c>
      <c r="W99" s="593">
        <f t="shared" si="11"/>
        <v>9133.08</v>
      </c>
      <c r="X99" s="593">
        <f t="shared" si="11"/>
        <v>2009.05</v>
      </c>
      <c r="Y99" s="593">
        <f t="shared" si="11"/>
        <v>2487.7800000000002</v>
      </c>
      <c r="Z99" s="594">
        <f t="shared" si="11"/>
        <v>13629.91</v>
      </c>
    </row>
    <row r="100" spans="1:26" ht="18" customHeight="1" x14ac:dyDescent="0.25">
      <c r="A100" s="862" t="s">
        <v>101</v>
      </c>
      <c r="B100" s="621" t="s">
        <v>102</v>
      </c>
      <c r="C100" s="617">
        <v>0</v>
      </c>
      <c r="D100" s="618">
        <v>0</v>
      </c>
      <c r="E100" s="618">
        <v>47.5</v>
      </c>
      <c r="F100" s="619">
        <v>47.5</v>
      </c>
      <c r="G100" s="617">
        <v>0</v>
      </c>
      <c r="H100" s="618">
        <v>0</v>
      </c>
      <c r="I100" s="618">
        <v>0</v>
      </c>
      <c r="J100" s="619">
        <v>0</v>
      </c>
      <c r="K100" s="617">
        <v>645.67999999999995</v>
      </c>
      <c r="L100" s="618">
        <v>92.4</v>
      </c>
      <c r="M100" s="618">
        <v>267.77999999999997</v>
      </c>
      <c r="N100" s="619">
        <v>1005.8599999999999</v>
      </c>
      <c r="O100" s="617">
        <v>0</v>
      </c>
      <c r="P100" s="618">
        <v>0</v>
      </c>
      <c r="Q100" s="618">
        <v>0</v>
      </c>
      <c r="R100" s="619">
        <v>0</v>
      </c>
      <c r="S100" s="617">
        <v>0</v>
      </c>
      <c r="T100" s="618">
        <v>0</v>
      </c>
      <c r="U100" s="618">
        <v>0</v>
      </c>
      <c r="V100" s="620">
        <v>0</v>
      </c>
      <c r="W100" s="442">
        <f t="shared" si="8"/>
        <v>645.67999999999995</v>
      </c>
      <c r="X100" s="442">
        <f t="shared" si="8"/>
        <v>92.4</v>
      </c>
      <c r="Y100" s="442">
        <f t="shared" si="9"/>
        <v>315.27999999999997</v>
      </c>
      <c r="Z100" s="443">
        <f t="shared" si="9"/>
        <v>1053.3599999999999</v>
      </c>
    </row>
    <row r="101" spans="1:26" ht="18" customHeight="1" x14ac:dyDescent="0.25">
      <c r="A101" s="863"/>
      <c r="B101" s="602" t="s">
        <v>103</v>
      </c>
      <c r="C101" s="603">
        <v>8</v>
      </c>
      <c r="D101" s="604">
        <v>0</v>
      </c>
      <c r="E101" s="604">
        <v>0</v>
      </c>
      <c r="F101" s="605">
        <v>8</v>
      </c>
      <c r="G101" s="603">
        <v>0</v>
      </c>
      <c r="H101" s="604">
        <v>0</v>
      </c>
      <c r="I101" s="604">
        <v>0</v>
      </c>
      <c r="J101" s="605">
        <v>0</v>
      </c>
      <c r="K101" s="603">
        <v>0</v>
      </c>
      <c r="L101" s="604">
        <v>0</v>
      </c>
      <c r="M101" s="604">
        <v>0</v>
      </c>
      <c r="N101" s="605">
        <v>0</v>
      </c>
      <c r="O101" s="603">
        <v>0</v>
      </c>
      <c r="P101" s="604">
        <v>0</v>
      </c>
      <c r="Q101" s="604">
        <v>0</v>
      </c>
      <c r="R101" s="605">
        <v>0</v>
      </c>
      <c r="S101" s="603">
        <v>0</v>
      </c>
      <c r="T101" s="604">
        <v>0</v>
      </c>
      <c r="U101" s="604">
        <v>0</v>
      </c>
      <c r="V101" s="606">
        <v>0</v>
      </c>
      <c r="W101" s="607">
        <f t="shared" si="8"/>
        <v>8</v>
      </c>
      <c r="X101" s="607">
        <f t="shared" si="8"/>
        <v>0</v>
      </c>
      <c r="Y101" s="607">
        <f t="shared" si="9"/>
        <v>0</v>
      </c>
      <c r="Z101" s="608">
        <f t="shared" si="9"/>
        <v>8</v>
      </c>
    </row>
    <row r="102" spans="1:26" ht="18" customHeight="1" x14ac:dyDescent="0.25">
      <c r="A102" s="863"/>
      <c r="B102" s="602" t="s">
        <v>101</v>
      </c>
      <c r="C102" s="603">
        <v>0</v>
      </c>
      <c r="D102" s="604">
        <v>0</v>
      </c>
      <c r="E102" s="604">
        <v>0</v>
      </c>
      <c r="F102" s="605">
        <v>0</v>
      </c>
      <c r="G102" s="603">
        <v>0</v>
      </c>
      <c r="H102" s="604">
        <v>0</v>
      </c>
      <c r="I102" s="604">
        <v>0</v>
      </c>
      <c r="J102" s="605">
        <v>0</v>
      </c>
      <c r="K102" s="603">
        <v>59.5</v>
      </c>
      <c r="L102" s="604">
        <v>0</v>
      </c>
      <c r="M102" s="604">
        <v>0</v>
      </c>
      <c r="N102" s="605">
        <v>59.5</v>
      </c>
      <c r="O102" s="603">
        <v>0</v>
      </c>
      <c r="P102" s="604">
        <v>0</v>
      </c>
      <c r="Q102" s="604">
        <v>0</v>
      </c>
      <c r="R102" s="605">
        <v>0</v>
      </c>
      <c r="S102" s="603">
        <v>0</v>
      </c>
      <c r="T102" s="604">
        <v>11.5</v>
      </c>
      <c r="U102" s="604">
        <v>10</v>
      </c>
      <c r="V102" s="606">
        <v>21.5</v>
      </c>
      <c r="W102" s="607">
        <f t="shared" si="8"/>
        <v>59.5</v>
      </c>
      <c r="X102" s="607">
        <f t="shared" si="8"/>
        <v>11.5</v>
      </c>
      <c r="Y102" s="607">
        <f t="shared" si="9"/>
        <v>10</v>
      </c>
      <c r="Z102" s="608">
        <f t="shared" si="9"/>
        <v>81</v>
      </c>
    </row>
    <row r="103" spans="1:26" ht="18" customHeight="1" x14ac:dyDescent="0.25">
      <c r="A103" s="863"/>
      <c r="B103" s="602" t="s">
        <v>340</v>
      </c>
      <c r="C103" s="603">
        <v>30.5</v>
      </c>
      <c r="D103" s="604">
        <v>0</v>
      </c>
      <c r="E103" s="604">
        <v>0</v>
      </c>
      <c r="F103" s="605">
        <v>30.5</v>
      </c>
      <c r="G103" s="603">
        <v>0</v>
      </c>
      <c r="H103" s="604">
        <v>0</v>
      </c>
      <c r="I103" s="604">
        <v>0</v>
      </c>
      <c r="J103" s="605">
        <v>0</v>
      </c>
      <c r="K103" s="603">
        <v>2110.5</v>
      </c>
      <c r="L103" s="604">
        <v>405</v>
      </c>
      <c r="M103" s="604">
        <v>523</v>
      </c>
      <c r="N103" s="605">
        <v>3038.5</v>
      </c>
      <c r="O103" s="603">
        <v>0</v>
      </c>
      <c r="P103" s="604">
        <v>0</v>
      </c>
      <c r="Q103" s="604">
        <v>0</v>
      </c>
      <c r="R103" s="605">
        <v>0</v>
      </c>
      <c r="S103" s="603">
        <v>623.9</v>
      </c>
      <c r="T103" s="604">
        <v>100</v>
      </c>
      <c r="U103" s="604">
        <v>353</v>
      </c>
      <c r="V103" s="606">
        <v>1076.9000000000001</v>
      </c>
      <c r="W103" s="607">
        <f t="shared" si="8"/>
        <v>2764.9</v>
      </c>
      <c r="X103" s="607">
        <f t="shared" si="8"/>
        <v>505</v>
      </c>
      <c r="Y103" s="607">
        <f t="shared" si="9"/>
        <v>876</v>
      </c>
      <c r="Z103" s="608">
        <f t="shared" si="9"/>
        <v>4145.8999999999996</v>
      </c>
    </row>
    <row r="104" spans="1:26" ht="18" customHeight="1" x14ac:dyDescent="0.25">
      <c r="A104" s="863"/>
      <c r="B104" s="602" t="s">
        <v>105</v>
      </c>
      <c r="C104" s="603">
        <v>330</v>
      </c>
      <c r="D104" s="604">
        <v>0</v>
      </c>
      <c r="E104" s="604">
        <v>0</v>
      </c>
      <c r="F104" s="605">
        <v>330</v>
      </c>
      <c r="G104" s="603">
        <v>0</v>
      </c>
      <c r="H104" s="604">
        <v>0</v>
      </c>
      <c r="I104" s="604">
        <v>0</v>
      </c>
      <c r="J104" s="605">
        <v>0</v>
      </c>
      <c r="K104" s="603">
        <v>355</v>
      </c>
      <c r="L104" s="604">
        <v>35</v>
      </c>
      <c r="M104" s="604">
        <v>12</v>
      </c>
      <c r="N104" s="605">
        <v>402</v>
      </c>
      <c r="O104" s="603">
        <v>0</v>
      </c>
      <c r="P104" s="604">
        <v>0</v>
      </c>
      <c r="Q104" s="604">
        <v>0</v>
      </c>
      <c r="R104" s="605">
        <v>0</v>
      </c>
      <c r="S104" s="603">
        <v>0</v>
      </c>
      <c r="T104" s="604">
        <v>0</v>
      </c>
      <c r="U104" s="604">
        <v>0</v>
      </c>
      <c r="V104" s="606">
        <v>0</v>
      </c>
      <c r="W104" s="607">
        <f t="shared" si="8"/>
        <v>685</v>
      </c>
      <c r="X104" s="607">
        <f t="shared" si="8"/>
        <v>35</v>
      </c>
      <c r="Y104" s="607">
        <f t="shared" si="9"/>
        <v>12</v>
      </c>
      <c r="Z104" s="608">
        <f t="shared" si="9"/>
        <v>732</v>
      </c>
    </row>
    <row r="105" spans="1:26" ht="18" customHeight="1" x14ac:dyDescent="0.25">
      <c r="A105" s="863"/>
      <c r="B105" s="602" t="s">
        <v>106</v>
      </c>
      <c r="C105" s="603">
        <v>0</v>
      </c>
      <c r="D105" s="604">
        <v>0</v>
      </c>
      <c r="E105" s="604">
        <v>0</v>
      </c>
      <c r="F105" s="605">
        <v>0</v>
      </c>
      <c r="G105" s="603">
        <v>0</v>
      </c>
      <c r="H105" s="604">
        <v>0</v>
      </c>
      <c r="I105" s="604">
        <v>0</v>
      </c>
      <c r="J105" s="605">
        <v>0</v>
      </c>
      <c r="K105" s="603">
        <v>641.5</v>
      </c>
      <c r="L105" s="604">
        <v>137</v>
      </c>
      <c r="M105" s="604">
        <v>0</v>
      </c>
      <c r="N105" s="605">
        <v>778.5</v>
      </c>
      <c r="O105" s="603">
        <v>0</v>
      </c>
      <c r="P105" s="604">
        <v>0</v>
      </c>
      <c r="Q105" s="604">
        <v>0</v>
      </c>
      <c r="R105" s="605">
        <v>0</v>
      </c>
      <c r="S105" s="603">
        <v>0</v>
      </c>
      <c r="T105" s="604">
        <v>0</v>
      </c>
      <c r="U105" s="604">
        <v>0</v>
      </c>
      <c r="V105" s="606">
        <v>0</v>
      </c>
      <c r="W105" s="607">
        <f t="shared" si="8"/>
        <v>641.5</v>
      </c>
      <c r="X105" s="607">
        <f t="shared" si="8"/>
        <v>137</v>
      </c>
      <c r="Y105" s="607">
        <f t="shared" si="9"/>
        <v>0</v>
      </c>
      <c r="Z105" s="608">
        <f t="shared" si="9"/>
        <v>778.5</v>
      </c>
    </row>
    <row r="106" spans="1:26" ht="18" customHeight="1" x14ac:dyDescent="0.25">
      <c r="A106" s="863"/>
      <c r="B106" s="602" t="s">
        <v>107</v>
      </c>
      <c r="C106" s="603">
        <v>220.7</v>
      </c>
      <c r="D106" s="604">
        <v>35</v>
      </c>
      <c r="E106" s="604">
        <v>55</v>
      </c>
      <c r="F106" s="605">
        <v>310.7</v>
      </c>
      <c r="G106" s="603">
        <v>0</v>
      </c>
      <c r="H106" s="604">
        <v>0</v>
      </c>
      <c r="I106" s="604">
        <v>0</v>
      </c>
      <c r="J106" s="605">
        <v>0</v>
      </c>
      <c r="K106" s="603">
        <v>789.4</v>
      </c>
      <c r="L106" s="604">
        <v>175</v>
      </c>
      <c r="M106" s="604">
        <v>259.60000000000002</v>
      </c>
      <c r="N106" s="605">
        <v>1224</v>
      </c>
      <c r="O106" s="603">
        <v>0</v>
      </c>
      <c r="P106" s="604">
        <v>0</v>
      </c>
      <c r="Q106" s="604">
        <v>0</v>
      </c>
      <c r="R106" s="605">
        <v>0</v>
      </c>
      <c r="S106" s="603">
        <v>0</v>
      </c>
      <c r="T106" s="604">
        <v>0</v>
      </c>
      <c r="U106" s="604">
        <v>0</v>
      </c>
      <c r="V106" s="606">
        <v>0</v>
      </c>
      <c r="W106" s="607">
        <f t="shared" si="8"/>
        <v>1010.0999999999999</v>
      </c>
      <c r="X106" s="607">
        <f t="shared" si="8"/>
        <v>210</v>
      </c>
      <c r="Y106" s="607">
        <f t="shared" si="9"/>
        <v>314.60000000000002</v>
      </c>
      <c r="Z106" s="608">
        <f t="shared" si="9"/>
        <v>1534.7</v>
      </c>
    </row>
    <row r="107" spans="1:26" ht="18" customHeight="1" x14ac:dyDescent="0.25">
      <c r="A107" s="863"/>
      <c r="B107" s="602" t="s">
        <v>108</v>
      </c>
      <c r="C107" s="603">
        <v>138.5</v>
      </c>
      <c r="D107" s="604">
        <v>0</v>
      </c>
      <c r="E107" s="604">
        <v>0</v>
      </c>
      <c r="F107" s="605">
        <v>138.5</v>
      </c>
      <c r="G107" s="603">
        <v>0</v>
      </c>
      <c r="H107" s="604">
        <v>0</v>
      </c>
      <c r="I107" s="604">
        <v>0</v>
      </c>
      <c r="J107" s="605">
        <v>0</v>
      </c>
      <c r="K107" s="603">
        <v>0</v>
      </c>
      <c r="L107" s="604">
        <v>0</v>
      </c>
      <c r="M107" s="604">
        <v>0</v>
      </c>
      <c r="N107" s="605">
        <v>0</v>
      </c>
      <c r="O107" s="603">
        <v>0</v>
      </c>
      <c r="P107" s="604">
        <v>0</v>
      </c>
      <c r="Q107" s="604">
        <v>0</v>
      </c>
      <c r="R107" s="605">
        <v>0</v>
      </c>
      <c r="S107" s="603">
        <v>0</v>
      </c>
      <c r="T107" s="604">
        <v>0</v>
      </c>
      <c r="U107" s="604">
        <v>0</v>
      </c>
      <c r="V107" s="606">
        <v>0</v>
      </c>
      <c r="W107" s="607">
        <f t="shared" si="8"/>
        <v>138.5</v>
      </c>
      <c r="X107" s="607">
        <f t="shared" si="8"/>
        <v>0</v>
      </c>
      <c r="Y107" s="607">
        <f t="shared" si="9"/>
        <v>0</v>
      </c>
      <c r="Z107" s="608">
        <f t="shared" si="9"/>
        <v>138.5</v>
      </c>
    </row>
    <row r="108" spans="1:26" ht="18" customHeight="1" x14ac:dyDescent="0.25">
      <c r="A108" s="863"/>
      <c r="B108" s="602" t="s">
        <v>109</v>
      </c>
      <c r="C108" s="603">
        <v>354</v>
      </c>
      <c r="D108" s="604">
        <v>0</v>
      </c>
      <c r="E108" s="604">
        <v>10.5</v>
      </c>
      <c r="F108" s="605">
        <v>364.5</v>
      </c>
      <c r="G108" s="603">
        <v>0</v>
      </c>
      <c r="H108" s="604">
        <v>0</v>
      </c>
      <c r="I108" s="604">
        <v>0</v>
      </c>
      <c r="J108" s="605">
        <v>0</v>
      </c>
      <c r="K108" s="603">
        <v>1925.15</v>
      </c>
      <c r="L108" s="604">
        <v>950.65</v>
      </c>
      <c r="M108" s="604">
        <v>908.4</v>
      </c>
      <c r="N108" s="605">
        <v>3784.2000000000003</v>
      </c>
      <c r="O108" s="603">
        <v>0</v>
      </c>
      <c r="P108" s="604">
        <v>0</v>
      </c>
      <c r="Q108" s="604">
        <v>0</v>
      </c>
      <c r="R108" s="605">
        <v>0</v>
      </c>
      <c r="S108" s="603">
        <v>0</v>
      </c>
      <c r="T108" s="604">
        <v>0</v>
      </c>
      <c r="U108" s="604">
        <v>0</v>
      </c>
      <c r="V108" s="606">
        <v>0</v>
      </c>
      <c r="W108" s="607">
        <f t="shared" si="8"/>
        <v>2279.15</v>
      </c>
      <c r="X108" s="607">
        <f t="shared" si="8"/>
        <v>950.65</v>
      </c>
      <c r="Y108" s="607">
        <f t="shared" si="9"/>
        <v>918.9</v>
      </c>
      <c r="Z108" s="608">
        <f t="shared" si="9"/>
        <v>4148.7000000000007</v>
      </c>
    </row>
    <row r="109" spans="1:26" ht="18" customHeight="1" x14ac:dyDescent="0.25">
      <c r="A109" s="863"/>
      <c r="B109" s="602" t="s">
        <v>110</v>
      </c>
      <c r="C109" s="603">
        <v>0</v>
      </c>
      <c r="D109" s="604">
        <v>0</v>
      </c>
      <c r="E109" s="604">
        <v>0</v>
      </c>
      <c r="F109" s="605">
        <v>0</v>
      </c>
      <c r="G109" s="603">
        <v>0</v>
      </c>
      <c r="H109" s="604">
        <v>0</v>
      </c>
      <c r="I109" s="604">
        <v>0</v>
      </c>
      <c r="J109" s="605">
        <v>0</v>
      </c>
      <c r="K109" s="603">
        <v>702.75</v>
      </c>
      <c r="L109" s="604">
        <v>67.5</v>
      </c>
      <c r="M109" s="604">
        <v>41</v>
      </c>
      <c r="N109" s="605">
        <v>811.25</v>
      </c>
      <c r="O109" s="603">
        <v>0</v>
      </c>
      <c r="P109" s="604">
        <v>0</v>
      </c>
      <c r="Q109" s="604">
        <v>0</v>
      </c>
      <c r="R109" s="605">
        <v>0</v>
      </c>
      <c r="S109" s="603">
        <v>170</v>
      </c>
      <c r="T109" s="604">
        <v>0</v>
      </c>
      <c r="U109" s="604">
        <v>0</v>
      </c>
      <c r="V109" s="606">
        <v>170</v>
      </c>
      <c r="W109" s="607">
        <f t="shared" si="8"/>
        <v>872.75</v>
      </c>
      <c r="X109" s="607">
        <f t="shared" si="8"/>
        <v>67.5</v>
      </c>
      <c r="Y109" s="607">
        <f t="shared" si="9"/>
        <v>41</v>
      </c>
      <c r="Z109" s="608">
        <f t="shared" si="9"/>
        <v>981.25</v>
      </c>
    </row>
    <row r="110" spans="1:26" ht="18" customHeight="1" x14ac:dyDescent="0.25">
      <c r="A110" s="863"/>
      <c r="B110" s="602" t="s">
        <v>111</v>
      </c>
      <c r="C110" s="603">
        <v>20</v>
      </c>
      <c r="D110" s="604">
        <v>0</v>
      </c>
      <c r="E110" s="604">
        <v>0</v>
      </c>
      <c r="F110" s="605">
        <v>20</v>
      </c>
      <c r="G110" s="603">
        <v>0</v>
      </c>
      <c r="H110" s="604">
        <v>0</v>
      </c>
      <c r="I110" s="604">
        <v>0</v>
      </c>
      <c r="J110" s="605">
        <v>0</v>
      </c>
      <c r="K110" s="603">
        <v>0</v>
      </c>
      <c r="L110" s="604">
        <v>0</v>
      </c>
      <c r="M110" s="604">
        <v>0</v>
      </c>
      <c r="N110" s="605">
        <v>0</v>
      </c>
      <c r="O110" s="603">
        <v>0</v>
      </c>
      <c r="P110" s="604">
        <v>0</v>
      </c>
      <c r="Q110" s="604">
        <v>0</v>
      </c>
      <c r="R110" s="605">
        <v>0</v>
      </c>
      <c r="S110" s="603">
        <v>0</v>
      </c>
      <c r="T110" s="604">
        <v>0</v>
      </c>
      <c r="U110" s="604">
        <v>0</v>
      </c>
      <c r="V110" s="606">
        <v>0</v>
      </c>
      <c r="W110" s="607">
        <f t="shared" si="8"/>
        <v>20</v>
      </c>
      <c r="X110" s="607">
        <f t="shared" si="8"/>
        <v>0</v>
      </c>
      <c r="Y110" s="607">
        <f t="shared" si="9"/>
        <v>0</v>
      </c>
      <c r="Z110" s="608">
        <f t="shared" si="9"/>
        <v>20</v>
      </c>
    </row>
    <row r="111" spans="1:26" ht="18" customHeight="1" thickBot="1" x14ac:dyDescent="0.3">
      <c r="A111" s="864"/>
      <c r="B111" s="628" t="s">
        <v>341</v>
      </c>
      <c r="C111" s="622">
        <v>8</v>
      </c>
      <c r="D111" s="623">
        <v>0</v>
      </c>
      <c r="E111" s="623">
        <v>0</v>
      </c>
      <c r="F111" s="624">
        <v>8</v>
      </c>
      <c r="G111" s="622">
        <v>0</v>
      </c>
      <c r="H111" s="623">
        <v>0</v>
      </c>
      <c r="I111" s="623">
        <v>0</v>
      </c>
      <c r="J111" s="624">
        <v>0</v>
      </c>
      <c r="K111" s="622">
        <v>0</v>
      </c>
      <c r="L111" s="623">
        <v>0</v>
      </c>
      <c r="M111" s="623">
        <v>0</v>
      </c>
      <c r="N111" s="624">
        <v>0</v>
      </c>
      <c r="O111" s="622">
        <v>0</v>
      </c>
      <c r="P111" s="623">
        <v>0</v>
      </c>
      <c r="Q111" s="623">
        <v>0</v>
      </c>
      <c r="R111" s="624">
        <v>0</v>
      </c>
      <c r="S111" s="622">
        <v>0</v>
      </c>
      <c r="T111" s="623">
        <v>0</v>
      </c>
      <c r="U111" s="623">
        <v>0</v>
      </c>
      <c r="V111" s="625">
        <v>0</v>
      </c>
      <c r="W111" s="626">
        <f t="shared" si="8"/>
        <v>8</v>
      </c>
      <c r="X111" s="626">
        <f t="shared" si="8"/>
        <v>0</v>
      </c>
      <c r="Y111" s="626">
        <f t="shared" si="9"/>
        <v>0</v>
      </c>
      <c r="Z111" s="627">
        <f t="shared" si="9"/>
        <v>8</v>
      </c>
    </row>
    <row r="112" spans="1:26" ht="18" customHeight="1" thickBot="1" x14ac:dyDescent="0.3">
      <c r="A112" s="860" t="s">
        <v>112</v>
      </c>
      <c r="B112" s="875"/>
      <c r="C112" s="540">
        <f>SUM(C113:C124)</f>
        <v>59661.959999999992</v>
      </c>
      <c r="D112" s="541">
        <f t="shared" ref="D112:Z112" si="12">SUM(D113:D124)</f>
        <v>41496.230000000003</v>
      </c>
      <c r="E112" s="541">
        <f t="shared" si="12"/>
        <v>33055.480000000003</v>
      </c>
      <c r="F112" s="542">
        <f t="shared" si="12"/>
        <v>134213.66999999998</v>
      </c>
      <c r="G112" s="540">
        <f t="shared" si="12"/>
        <v>0</v>
      </c>
      <c r="H112" s="541">
        <f t="shared" si="12"/>
        <v>0</v>
      </c>
      <c r="I112" s="541">
        <f t="shared" si="12"/>
        <v>0</v>
      </c>
      <c r="J112" s="542">
        <f t="shared" si="12"/>
        <v>0</v>
      </c>
      <c r="K112" s="540">
        <f t="shared" si="12"/>
        <v>31771</v>
      </c>
      <c r="L112" s="541">
        <f t="shared" si="12"/>
        <v>880</v>
      </c>
      <c r="M112" s="541">
        <f t="shared" si="12"/>
        <v>6979.43</v>
      </c>
      <c r="N112" s="542">
        <f t="shared" si="12"/>
        <v>39630.43</v>
      </c>
      <c r="O112" s="540">
        <f t="shared" si="12"/>
        <v>62506.78</v>
      </c>
      <c r="P112" s="541">
        <f t="shared" si="12"/>
        <v>0</v>
      </c>
      <c r="Q112" s="541">
        <f t="shared" si="12"/>
        <v>12886.489999999998</v>
      </c>
      <c r="R112" s="542">
        <f t="shared" si="12"/>
        <v>75393.27</v>
      </c>
      <c r="S112" s="540">
        <f t="shared" si="12"/>
        <v>111976.84</v>
      </c>
      <c r="T112" s="541">
        <f t="shared" si="12"/>
        <v>2345.11</v>
      </c>
      <c r="U112" s="541">
        <f t="shared" si="12"/>
        <v>23814.26</v>
      </c>
      <c r="V112" s="592">
        <f t="shared" si="12"/>
        <v>138136.21000000002</v>
      </c>
      <c r="W112" s="593">
        <f t="shared" si="12"/>
        <v>265916.58</v>
      </c>
      <c r="X112" s="593">
        <f t="shared" si="12"/>
        <v>44721.340000000004</v>
      </c>
      <c r="Y112" s="593">
        <f t="shared" si="12"/>
        <v>76735.66</v>
      </c>
      <c r="Z112" s="594">
        <f t="shared" si="12"/>
        <v>387373.57999999996</v>
      </c>
    </row>
    <row r="113" spans="1:26" ht="18" customHeight="1" x14ac:dyDescent="0.25">
      <c r="A113" s="862" t="s">
        <v>113</v>
      </c>
      <c r="B113" s="621" t="s">
        <v>114</v>
      </c>
      <c r="C113" s="617">
        <v>43</v>
      </c>
      <c r="D113" s="618">
        <v>0</v>
      </c>
      <c r="E113" s="618">
        <v>10</v>
      </c>
      <c r="F113" s="619">
        <v>53</v>
      </c>
      <c r="G113" s="617">
        <v>0</v>
      </c>
      <c r="H113" s="618">
        <v>0</v>
      </c>
      <c r="I113" s="618">
        <v>0</v>
      </c>
      <c r="J113" s="619">
        <v>0</v>
      </c>
      <c r="K113" s="617">
        <v>0</v>
      </c>
      <c r="L113" s="618">
        <v>0</v>
      </c>
      <c r="M113" s="618">
        <v>0</v>
      </c>
      <c r="N113" s="619">
        <v>0</v>
      </c>
      <c r="O113" s="617">
        <v>0</v>
      </c>
      <c r="P113" s="618">
        <v>0</v>
      </c>
      <c r="Q113" s="618">
        <v>0</v>
      </c>
      <c r="R113" s="619">
        <v>0</v>
      </c>
      <c r="S113" s="617">
        <v>0</v>
      </c>
      <c r="T113" s="618">
        <v>0</v>
      </c>
      <c r="U113" s="618">
        <v>0</v>
      </c>
      <c r="V113" s="620">
        <v>0</v>
      </c>
      <c r="W113" s="442">
        <f t="shared" si="8"/>
        <v>43</v>
      </c>
      <c r="X113" s="442">
        <f t="shared" si="8"/>
        <v>0</v>
      </c>
      <c r="Y113" s="442">
        <f t="shared" si="9"/>
        <v>10</v>
      </c>
      <c r="Z113" s="443">
        <f t="shared" si="9"/>
        <v>53</v>
      </c>
    </row>
    <row r="114" spans="1:26" ht="18" customHeight="1" x14ac:dyDescent="0.25">
      <c r="A114" s="863"/>
      <c r="B114" s="602" t="s">
        <v>115</v>
      </c>
      <c r="C114" s="603">
        <v>56</v>
      </c>
      <c r="D114" s="604">
        <v>0</v>
      </c>
      <c r="E114" s="604">
        <v>5</v>
      </c>
      <c r="F114" s="605">
        <v>61</v>
      </c>
      <c r="G114" s="603">
        <v>0</v>
      </c>
      <c r="H114" s="604">
        <v>0</v>
      </c>
      <c r="I114" s="604">
        <v>0</v>
      </c>
      <c r="J114" s="605">
        <v>0</v>
      </c>
      <c r="K114" s="603">
        <v>0</v>
      </c>
      <c r="L114" s="604">
        <v>0</v>
      </c>
      <c r="M114" s="604">
        <v>0</v>
      </c>
      <c r="N114" s="605">
        <v>0</v>
      </c>
      <c r="O114" s="603">
        <v>0</v>
      </c>
      <c r="P114" s="604">
        <v>0</v>
      </c>
      <c r="Q114" s="604">
        <v>0</v>
      </c>
      <c r="R114" s="605">
        <v>0</v>
      </c>
      <c r="S114" s="603">
        <v>0</v>
      </c>
      <c r="T114" s="604">
        <v>0</v>
      </c>
      <c r="U114" s="604">
        <v>0</v>
      </c>
      <c r="V114" s="606">
        <v>0</v>
      </c>
      <c r="W114" s="607">
        <f t="shared" si="8"/>
        <v>56</v>
      </c>
      <c r="X114" s="607">
        <f t="shared" si="8"/>
        <v>0</v>
      </c>
      <c r="Y114" s="607">
        <f t="shared" si="9"/>
        <v>5</v>
      </c>
      <c r="Z114" s="608">
        <f t="shared" si="9"/>
        <v>61</v>
      </c>
    </row>
    <row r="115" spans="1:26" ht="18" customHeight="1" x14ac:dyDescent="0.25">
      <c r="A115" s="863"/>
      <c r="B115" s="602" t="s">
        <v>116</v>
      </c>
      <c r="C115" s="603">
        <v>32</v>
      </c>
      <c r="D115" s="604">
        <v>0</v>
      </c>
      <c r="E115" s="604">
        <v>0</v>
      </c>
      <c r="F115" s="605">
        <v>32</v>
      </c>
      <c r="G115" s="603">
        <v>0</v>
      </c>
      <c r="H115" s="604">
        <v>0</v>
      </c>
      <c r="I115" s="604">
        <v>0</v>
      </c>
      <c r="J115" s="605">
        <v>0</v>
      </c>
      <c r="K115" s="603">
        <v>0</v>
      </c>
      <c r="L115" s="604">
        <v>0</v>
      </c>
      <c r="M115" s="604">
        <v>0</v>
      </c>
      <c r="N115" s="605">
        <v>0</v>
      </c>
      <c r="O115" s="603">
        <v>0</v>
      </c>
      <c r="P115" s="604">
        <v>0</v>
      </c>
      <c r="Q115" s="604">
        <v>0</v>
      </c>
      <c r="R115" s="605">
        <v>0</v>
      </c>
      <c r="S115" s="603">
        <v>0</v>
      </c>
      <c r="T115" s="604">
        <v>0</v>
      </c>
      <c r="U115" s="604">
        <v>0</v>
      </c>
      <c r="V115" s="606">
        <v>0</v>
      </c>
      <c r="W115" s="607">
        <f t="shared" si="8"/>
        <v>32</v>
      </c>
      <c r="X115" s="607">
        <f t="shared" si="8"/>
        <v>0</v>
      </c>
      <c r="Y115" s="607">
        <f t="shared" si="9"/>
        <v>0</v>
      </c>
      <c r="Z115" s="608">
        <f t="shared" si="9"/>
        <v>32</v>
      </c>
    </row>
    <row r="116" spans="1:26" ht="18" customHeight="1" x14ac:dyDescent="0.25">
      <c r="A116" s="863"/>
      <c r="B116" s="602" t="s">
        <v>117</v>
      </c>
      <c r="C116" s="603">
        <v>13030.52</v>
      </c>
      <c r="D116" s="604">
        <v>1300</v>
      </c>
      <c r="E116" s="604">
        <v>10357.15</v>
      </c>
      <c r="F116" s="605">
        <v>24687.67</v>
      </c>
      <c r="G116" s="603">
        <v>0</v>
      </c>
      <c r="H116" s="604">
        <v>0</v>
      </c>
      <c r="I116" s="604">
        <v>0</v>
      </c>
      <c r="J116" s="605">
        <v>0</v>
      </c>
      <c r="K116" s="603">
        <v>1500</v>
      </c>
      <c r="L116" s="604">
        <v>0</v>
      </c>
      <c r="M116" s="604">
        <v>1500</v>
      </c>
      <c r="N116" s="605">
        <v>3000</v>
      </c>
      <c r="O116" s="603">
        <v>0</v>
      </c>
      <c r="P116" s="604">
        <v>0</v>
      </c>
      <c r="Q116" s="604">
        <v>0</v>
      </c>
      <c r="R116" s="605">
        <v>0</v>
      </c>
      <c r="S116" s="603">
        <v>4949.6000000000004</v>
      </c>
      <c r="T116" s="604">
        <v>186</v>
      </c>
      <c r="U116" s="604">
        <v>3514.86</v>
      </c>
      <c r="V116" s="606">
        <v>8650.4600000000009</v>
      </c>
      <c r="W116" s="607">
        <f t="shared" si="8"/>
        <v>19480.120000000003</v>
      </c>
      <c r="X116" s="607">
        <f t="shared" si="8"/>
        <v>1486</v>
      </c>
      <c r="Y116" s="607">
        <f t="shared" si="9"/>
        <v>15372.01</v>
      </c>
      <c r="Z116" s="608">
        <f t="shared" si="9"/>
        <v>36338.129999999997</v>
      </c>
    </row>
    <row r="117" spans="1:26" ht="18" customHeight="1" x14ac:dyDescent="0.25">
      <c r="A117" s="863"/>
      <c r="B117" s="602" t="s">
        <v>118</v>
      </c>
      <c r="C117" s="603">
        <v>48</v>
      </c>
      <c r="D117" s="604">
        <v>0</v>
      </c>
      <c r="E117" s="604">
        <v>6</v>
      </c>
      <c r="F117" s="605">
        <v>54</v>
      </c>
      <c r="G117" s="603">
        <v>0</v>
      </c>
      <c r="H117" s="604">
        <v>0</v>
      </c>
      <c r="I117" s="604">
        <v>0</v>
      </c>
      <c r="J117" s="605">
        <v>0</v>
      </c>
      <c r="K117" s="603">
        <v>0</v>
      </c>
      <c r="L117" s="604">
        <v>0</v>
      </c>
      <c r="M117" s="604">
        <v>0</v>
      </c>
      <c r="N117" s="605">
        <v>0</v>
      </c>
      <c r="O117" s="603">
        <v>0</v>
      </c>
      <c r="P117" s="604">
        <v>0</v>
      </c>
      <c r="Q117" s="604">
        <v>0</v>
      </c>
      <c r="R117" s="605">
        <v>0</v>
      </c>
      <c r="S117" s="603">
        <v>87.5</v>
      </c>
      <c r="T117" s="604">
        <v>0</v>
      </c>
      <c r="U117" s="604">
        <v>13.5</v>
      </c>
      <c r="V117" s="606">
        <v>101</v>
      </c>
      <c r="W117" s="607">
        <f t="shared" si="8"/>
        <v>135.5</v>
      </c>
      <c r="X117" s="607">
        <f t="shared" si="8"/>
        <v>0</v>
      </c>
      <c r="Y117" s="607">
        <f t="shared" si="9"/>
        <v>19.5</v>
      </c>
      <c r="Z117" s="608">
        <f t="shared" si="9"/>
        <v>155</v>
      </c>
    </row>
    <row r="118" spans="1:26" ht="18" customHeight="1" x14ac:dyDescent="0.25">
      <c r="A118" s="863"/>
      <c r="B118" s="602" t="s">
        <v>119</v>
      </c>
      <c r="C118" s="603">
        <v>4086.96</v>
      </c>
      <c r="D118" s="604">
        <v>0</v>
      </c>
      <c r="E118" s="604">
        <v>140</v>
      </c>
      <c r="F118" s="605">
        <v>4226.96</v>
      </c>
      <c r="G118" s="603">
        <v>0</v>
      </c>
      <c r="H118" s="604">
        <v>0</v>
      </c>
      <c r="I118" s="604">
        <v>0</v>
      </c>
      <c r="J118" s="605">
        <v>0</v>
      </c>
      <c r="K118" s="603">
        <v>0</v>
      </c>
      <c r="L118" s="604">
        <v>0</v>
      </c>
      <c r="M118" s="604">
        <v>0</v>
      </c>
      <c r="N118" s="605">
        <v>0</v>
      </c>
      <c r="O118" s="603">
        <v>0</v>
      </c>
      <c r="P118" s="604">
        <v>0</v>
      </c>
      <c r="Q118" s="604">
        <v>0</v>
      </c>
      <c r="R118" s="605">
        <v>0</v>
      </c>
      <c r="S118" s="603">
        <v>18747.23</v>
      </c>
      <c r="T118" s="604">
        <v>416</v>
      </c>
      <c r="U118" s="604">
        <v>2784.25</v>
      </c>
      <c r="V118" s="606">
        <v>21947.48</v>
      </c>
      <c r="W118" s="607">
        <f t="shared" si="8"/>
        <v>22834.19</v>
      </c>
      <c r="X118" s="607">
        <f t="shared" si="8"/>
        <v>416</v>
      </c>
      <c r="Y118" s="607">
        <f t="shared" si="9"/>
        <v>2924.25</v>
      </c>
      <c r="Z118" s="608">
        <f t="shared" si="9"/>
        <v>26174.44</v>
      </c>
    </row>
    <row r="119" spans="1:26" ht="18" customHeight="1" x14ac:dyDescent="0.25">
      <c r="A119" s="863"/>
      <c r="B119" s="602" t="s">
        <v>113</v>
      </c>
      <c r="C119" s="603">
        <v>438.5</v>
      </c>
      <c r="D119" s="604">
        <v>10</v>
      </c>
      <c r="E119" s="604">
        <v>8.5</v>
      </c>
      <c r="F119" s="605">
        <v>457</v>
      </c>
      <c r="G119" s="603">
        <v>0</v>
      </c>
      <c r="H119" s="604">
        <v>0</v>
      </c>
      <c r="I119" s="604">
        <v>0</v>
      </c>
      <c r="J119" s="605">
        <v>0</v>
      </c>
      <c r="K119" s="603">
        <v>50</v>
      </c>
      <c r="L119" s="604">
        <v>0</v>
      </c>
      <c r="M119" s="604">
        <v>0</v>
      </c>
      <c r="N119" s="605">
        <v>50</v>
      </c>
      <c r="O119" s="603">
        <v>0</v>
      </c>
      <c r="P119" s="604">
        <v>0</v>
      </c>
      <c r="Q119" s="604">
        <v>0</v>
      </c>
      <c r="R119" s="605">
        <v>0</v>
      </c>
      <c r="S119" s="603">
        <v>210</v>
      </c>
      <c r="T119" s="604">
        <v>6</v>
      </c>
      <c r="U119" s="604">
        <v>100</v>
      </c>
      <c r="V119" s="606">
        <v>316</v>
      </c>
      <c r="W119" s="607">
        <f t="shared" si="8"/>
        <v>698.5</v>
      </c>
      <c r="X119" s="607">
        <f t="shared" si="8"/>
        <v>16</v>
      </c>
      <c r="Y119" s="607">
        <f t="shared" si="9"/>
        <v>108.5</v>
      </c>
      <c r="Z119" s="608">
        <f t="shared" si="9"/>
        <v>823</v>
      </c>
    </row>
    <row r="120" spans="1:26" ht="18" customHeight="1" x14ac:dyDescent="0.25">
      <c r="A120" s="863"/>
      <c r="B120" s="602" t="s">
        <v>120</v>
      </c>
      <c r="C120" s="603">
        <v>5227.9000000000005</v>
      </c>
      <c r="D120" s="604">
        <v>0</v>
      </c>
      <c r="E120" s="604">
        <v>119</v>
      </c>
      <c r="F120" s="605">
        <v>5346.9000000000005</v>
      </c>
      <c r="G120" s="603">
        <v>0</v>
      </c>
      <c r="H120" s="604">
        <v>0</v>
      </c>
      <c r="I120" s="604">
        <v>0</v>
      </c>
      <c r="J120" s="605">
        <v>0</v>
      </c>
      <c r="K120" s="603">
        <v>550</v>
      </c>
      <c r="L120" s="604">
        <v>0</v>
      </c>
      <c r="M120" s="604">
        <v>85.51</v>
      </c>
      <c r="N120" s="605">
        <v>635.51</v>
      </c>
      <c r="O120" s="603">
        <v>5867.13</v>
      </c>
      <c r="P120" s="604">
        <v>0</v>
      </c>
      <c r="Q120" s="604">
        <v>4035.5600000000004</v>
      </c>
      <c r="R120" s="605">
        <v>9902.69</v>
      </c>
      <c r="S120" s="603">
        <v>15423.1</v>
      </c>
      <c r="T120" s="604">
        <v>424</v>
      </c>
      <c r="U120" s="604">
        <v>3276.98</v>
      </c>
      <c r="V120" s="606">
        <v>19124.080000000002</v>
      </c>
      <c r="W120" s="607">
        <f t="shared" si="8"/>
        <v>27068.13</v>
      </c>
      <c r="X120" s="607">
        <f t="shared" si="8"/>
        <v>424</v>
      </c>
      <c r="Y120" s="607">
        <f t="shared" si="9"/>
        <v>7517.0500000000011</v>
      </c>
      <c r="Z120" s="608">
        <f t="shared" si="9"/>
        <v>35009.180000000008</v>
      </c>
    </row>
    <row r="121" spans="1:26" ht="18" customHeight="1" x14ac:dyDescent="0.25">
      <c r="A121" s="863"/>
      <c r="B121" s="602" t="s">
        <v>121</v>
      </c>
      <c r="C121" s="603">
        <v>26288.85</v>
      </c>
      <c r="D121" s="604">
        <v>35291.230000000003</v>
      </c>
      <c r="E121" s="604">
        <v>19126.760000000002</v>
      </c>
      <c r="F121" s="605">
        <v>80706.84</v>
      </c>
      <c r="G121" s="603">
        <v>0</v>
      </c>
      <c r="H121" s="604">
        <v>0</v>
      </c>
      <c r="I121" s="604">
        <v>0</v>
      </c>
      <c r="J121" s="605">
        <v>0</v>
      </c>
      <c r="K121" s="603">
        <v>19900</v>
      </c>
      <c r="L121" s="604">
        <v>0</v>
      </c>
      <c r="M121" s="604">
        <v>2000</v>
      </c>
      <c r="N121" s="605">
        <v>21900</v>
      </c>
      <c r="O121" s="603">
        <v>0</v>
      </c>
      <c r="P121" s="604">
        <v>0</v>
      </c>
      <c r="Q121" s="604">
        <v>0</v>
      </c>
      <c r="R121" s="605">
        <v>0</v>
      </c>
      <c r="S121" s="603">
        <v>7780</v>
      </c>
      <c r="T121" s="604">
        <v>140</v>
      </c>
      <c r="U121" s="604">
        <v>2812.37</v>
      </c>
      <c r="V121" s="606">
        <v>10732.369999999999</v>
      </c>
      <c r="W121" s="607">
        <f t="shared" si="8"/>
        <v>53968.85</v>
      </c>
      <c r="X121" s="607">
        <f t="shared" si="8"/>
        <v>35431.230000000003</v>
      </c>
      <c r="Y121" s="607">
        <f t="shared" si="9"/>
        <v>23939.13</v>
      </c>
      <c r="Z121" s="608">
        <f t="shared" si="9"/>
        <v>113339.20999999999</v>
      </c>
    </row>
    <row r="122" spans="1:26" ht="18" customHeight="1" x14ac:dyDescent="0.25">
      <c r="A122" s="863"/>
      <c r="B122" s="602" t="s">
        <v>123</v>
      </c>
      <c r="C122" s="603">
        <v>652.20000000000005</v>
      </c>
      <c r="D122" s="604">
        <v>25</v>
      </c>
      <c r="E122" s="604">
        <v>73.599999999999994</v>
      </c>
      <c r="F122" s="605">
        <v>750.80000000000007</v>
      </c>
      <c r="G122" s="603">
        <v>0</v>
      </c>
      <c r="H122" s="604">
        <v>0</v>
      </c>
      <c r="I122" s="604">
        <v>0</v>
      </c>
      <c r="J122" s="605">
        <v>0</v>
      </c>
      <c r="K122" s="603">
        <v>0</v>
      </c>
      <c r="L122" s="604">
        <v>0</v>
      </c>
      <c r="M122" s="604">
        <v>0</v>
      </c>
      <c r="N122" s="605">
        <v>0</v>
      </c>
      <c r="O122" s="603">
        <v>0</v>
      </c>
      <c r="P122" s="604">
        <v>0</v>
      </c>
      <c r="Q122" s="604">
        <v>0</v>
      </c>
      <c r="R122" s="605">
        <v>0</v>
      </c>
      <c r="S122" s="603">
        <v>3146.5</v>
      </c>
      <c r="T122" s="604">
        <v>240.5</v>
      </c>
      <c r="U122" s="604">
        <v>619.5</v>
      </c>
      <c r="V122" s="606">
        <v>4006.5</v>
      </c>
      <c r="W122" s="607">
        <f t="shared" si="8"/>
        <v>3798.7</v>
      </c>
      <c r="X122" s="607">
        <f t="shared" si="8"/>
        <v>265.5</v>
      </c>
      <c r="Y122" s="607">
        <f t="shared" si="9"/>
        <v>693.1</v>
      </c>
      <c r="Z122" s="608">
        <f t="shared" si="9"/>
        <v>4757.3</v>
      </c>
    </row>
    <row r="123" spans="1:26" ht="18" customHeight="1" x14ac:dyDescent="0.25">
      <c r="A123" s="863"/>
      <c r="B123" s="602" t="s">
        <v>124</v>
      </c>
      <c r="C123" s="603">
        <v>4248.3999999999996</v>
      </c>
      <c r="D123" s="604">
        <v>4870</v>
      </c>
      <c r="E123" s="604">
        <v>2483</v>
      </c>
      <c r="F123" s="605">
        <v>11601.4</v>
      </c>
      <c r="G123" s="603">
        <v>0</v>
      </c>
      <c r="H123" s="604">
        <v>0</v>
      </c>
      <c r="I123" s="604">
        <v>0</v>
      </c>
      <c r="J123" s="605">
        <v>0</v>
      </c>
      <c r="K123" s="603">
        <v>9600</v>
      </c>
      <c r="L123" s="604">
        <v>880</v>
      </c>
      <c r="M123" s="604">
        <v>3020</v>
      </c>
      <c r="N123" s="605">
        <v>13500</v>
      </c>
      <c r="O123" s="603">
        <v>0</v>
      </c>
      <c r="P123" s="604">
        <v>0</v>
      </c>
      <c r="Q123" s="604">
        <v>0</v>
      </c>
      <c r="R123" s="605">
        <v>0</v>
      </c>
      <c r="S123" s="603">
        <v>4400</v>
      </c>
      <c r="T123" s="604">
        <v>220</v>
      </c>
      <c r="U123" s="604">
        <v>2200</v>
      </c>
      <c r="V123" s="606">
        <v>6820</v>
      </c>
      <c r="W123" s="607">
        <f t="shared" si="8"/>
        <v>18248.400000000001</v>
      </c>
      <c r="X123" s="607">
        <f t="shared" si="8"/>
        <v>5970</v>
      </c>
      <c r="Y123" s="607">
        <f t="shared" si="9"/>
        <v>7703</v>
      </c>
      <c r="Z123" s="608">
        <f t="shared" si="9"/>
        <v>31921.4</v>
      </c>
    </row>
    <row r="124" spans="1:26" ht="18" customHeight="1" thickBot="1" x14ac:dyDescent="0.3">
      <c r="A124" s="864"/>
      <c r="B124" s="628" t="s">
        <v>125</v>
      </c>
      <c r="C124" s="622">
        <v>5509.6299999999992</v>
      </c>
      <c r="D124" s="623">
        <v>0</v>
      </c>
      <c r="E124" s="623">
        <v>726.47</v>
      </c>
      <c r="F124" s="624">
        <v>6236.0999999999995</v>
      </c>
      <c r="G124" s="622">
        <v>0</v>
      </c>
      <c r="H124" s="623">
        <v>0</v>
      </c>
      <c r="I124" s="623">
        <v>0</v>
      </c>
      <c r="J124" s="624">
        <v>0</v>
      </c>
      <c r="K124" s="622">
        <v>171</v>
      </c>
      <c r="L124" s="623">
        <v>0</v>
      </c>
      <c r="M124" s="623">
        <v>373.92</v>
      </c>
      <c r="N124" s="624">
        <v>544.92000000000007</v>
      </c>
      <c r="O124" s="622">
        <v>56639.65</v>
      </c>
      <c r="P124" s="623">
        <v>0</v>
      </c>
      <c r="Q124" s="623">
        <v>8850.9299999999985</v>
      </c>
      <c r="R124" s="624">
        <v>65490.58</v>
      </c>
      <c r="S124" s="622">
        <v>57232.91</v>
      </c>
      <c r="T124" s="623">
        <v>712.61</v>
      </c>
      <c r="U124" s="623">
        <v>8492.7999999999993</v>
      </c>
      <c r="V124" s="625">
        <v>66438.320000000007</v>
      </c>
      <c r="W124" s="626">
        <f t="shared" si="8"/>
        <v>119553.19</v>
      </c>
      <c r="X124" s="626">
        <f t="shared" si="8"/>
        <v>712.61</v>
      </c>
      <c r="Y124" s="626">
        <f t="shared" si="9"/>
        <v>18444.119999999995</v>
      </c>
      <c r="Z124" s="627">
        <f t="shared" si="9"/>
        <v>138709.92000000001</v>
      </c>
    </row>
    <row r="125" spans="1:26" ht="18" customHeight="1" thickBot="1" x14ac:dyDescent="0.3">
      <c r="A125" s="860" t="s">
        <v>126</v>
      </c>
      <c r="B125" s="875"/>
      <c r="C125" s="540">
        <f>SUM(C126:C140)</f>
        <v>27806.6</v>
      </c>
      <c r="D125" s="541">
        <f t="shared" ref="D125:Z125" si="13">SUM(D126:D140)</f>
        <v>506.5</v>
      </c>
      <c r="E125" s="541">
        <f t="shared" si="13"/>
        <v>17325.77</v>
      </c>
      <c r="F125" s="542">
        <f t="shared" si="13"/>
        <v>45638.869999999995</v>
      </c>
      <c r="G125" s="540">
        <f t="shared" si="13"/>
        <v>0</v>
      </c>
      <c r="H125" s="541">
        <f t="shared" si="13"/>
        <v>0</v>
      </c>
      <c r="I125" s="541">
        <f t="shared" si="13"/>
        <v>0</v>
      </c>
      <c r="J125" s="542">
        <f t="shared" si="13"/>
        <v>0</v>
      </c>
      <c r="K125" s="540">
        <f t="shared" si="13"/>
        <v>23014.68</v>
      </c>
      <c r="L125" s="541">
        <f t="shared" si="13"/>
        <v>1348.47</v>
      </c>
      <c r="M125" s="541">
        <f t="shared" si="13"/>
        <v>11504.1</v>
      </c>
      <c r="N125" s="542">
        <f t="shared" si="13"/>
        <v>35867.25</v>
      </c>
      <c r="O125" s="540">
        <f t="shared" si="13"/>
        <v>0</v>
      </c>
      <c r="P125" s="541">
        <f t="shared" si="13"/>
        <v>0</v>
      </c>
      <c r="Q125" s="541">
        <f t="shared" si="13"/>
        <v>0</v>
      </c>
      <c r="R125" s="542">
        <f t="shared" si="13"/>
        <v>0</v>
      </c>
      <c r="S125" s="540">
        <f t="shared" si="13"/>
        <v>2700.75</v>
      </c>
      <c r="T125" s="541">
        <f t="shared" si="13"/>
        <v>21.5</v>
      </c>
      <c r="U125" s="541">
        <f t="shared" si="13"/>
        <v>1128.5</v>
      </c>
      <c r="V125" s="592">
        <f t="shared" si="13"/>
        <v>3850.75</v>
      </c>
      <c r="W125" s="593">
        <f t="shared" si="13"/>
        <v>53522.03</v>
      </c>
      <c r="X125" s="593">
        <f t="shared" si="13"/>
        <v>1876.47</v>
      </c>
      <c r="Y125" s="593">
        <f t="shared" si="13"/>
        <v>29958.37</v>
      </c>
      <c r="Z125" s="594">
        <f t="shared" si="13"/>
        <v>85356.87</v>
      </c>
    </row>
    <row r="126" spans="1:26" ht="18" customHeight="1" x14ac:dyDescent="0.25">
      <c r="A126" s="862" t="s">
        <v>127</v>
      </c>
      <c r="B126" s="621" t="s">
        <v>128</v>
      </c>
      <c r="C126" s="617">
        <v>2786.4</v>
      </c>
      <c r="D126" s="618">
        <v>0</v>
      </c>
      <c r="E126" s="618">
        <v>1174.8499999999999</v>
      </c>
      <c r="F126" s="619">
        <v>3961.25</v>
      </c>
      <c r="G126" s="617">
        <v>0</v>
      </c>
      <c r="H126" s="618">
        <v>0</v>
      </c>
      <c r="I126" s="618">
        <v>0</v>
      </c>
      <c r="J126" s="619">
        <v>0</v>
      </c>
      <c r="K126" s="617">
        <v>1124</v>
      </c>
      <c r="L126" s="618">
        <v>75</v>
      </c>
      <c r="M126" s="618">
        <v>562.5</v>
      </c>
      <c r="N126" s="619">
        <v>1761.5</v>
      </c>
      <c r="O126" s="617">
        <v>0</v>
      </c>
      <c r="P126" s="618">
        <v>0</v>
      </c>
      <c r="Q126" s="618">
        <v>0</v>
      </c>
      <c r="R126" s="619">
        <v>0</v>
      </c>
      <c r="S126" s="617">
        <v>0</v>
      </c>
      <c r="T126" s="618">
        <v>0</v>
      </c>
      <c r="U126" s="618">
        <v>0</v>
      </c>
      <c r="V126" s="620">
        <v>0</v>
      </c>
      <c r="W126" s="442">
        <f t="shared" si="8"/>
        <v>3910.4</v>
      </c>
      <c r="X126" s="442">
        <f t="shared" si="8"/>
        <v>75</v>
      </c>
      <c r="Y126" s="442">
        <f t="shared" si="9"/>
        <v>1737.35</v>
      </c>
      <c r="Z126" s="443">
        <f t="shared" si="9"/>
        <v>5722.75</v>
      </c>
    </row>
    <row r="127" spans="1:26" ht="18" customHeight="1" x14ac:dyDescent="0.25">
      <c r="A127" s="863"/>
      <c r="B127" s="602" t="s">
        <v>129</v>
      </c>
      <c r="C127" s="603">
        <v>262</v>
      </c>
      <c r="D127" s="604">
        <v>0</v>
      </c>
      <c r="E127" s="604">
        <v>43.7</v>
      </c>
      <c r="F127" s="605">
        <v>305.7</v>
      </c>
      <c r="G127" s="603">
        <v>0</v>
      </c>
      <c r="H127" s="604">
        <v>0</v>
      </c>
      <c r="I127" s="604">
        <v>0</v>
      </c>
      <c r="J127" s="605">
        <v>0</v>
      </c>
      <c r="K127" s="603">
        <v>35</v>
      </c>
      <c r="L127" s="604">
        <v>0</v>
      </c>
      <c r="M127" s="604">
        <v>4</v>
      </c>
      <c r="N127" s="605">
        <v>39</v>
      </c>
      <c r="O127" s="603">
        <v>0</v>
      </c>
      <c r="P127" s="604">
        <v>0</v>
      </c>
      <c r="Q127" s="604">
        <v>0</v>
      </c>
      <c r="R127" s="605">
        <v>0</v>
      </c>
      <c r="S127" s="603">
        <v>0</v>
      </c>
      <c r="T127" s="604">
        <v>0</v>
      </c>
      <c r="U127" s="604">
        <v>0</v>
      </c>
      <c r="V127" s="606">
        <v>0</v>
      </c>
      <c r="W127" s="607">
        <f t="shared" si="8"/>
        <v>297</v>
      </c>
      <c r="X127" s="607">
        <f t="shared" si="8"/>
        <v>0</v>
      </c>
      <c r="Y127" s="607">
        <f t="shared" si="9"/>
        <v>47.7</v>
      </c>
      <c r="Z127" s="608">
        <f t="shared" si="9"/>
        <v>344.7</v>
      </c>
    </row>
    <row r="128" spans="1:26" ht="18" customHeight="1" x14ac:dyDescent="0.25">
      <c r="A128" s="863"/>
      <c r="B128" s="602" t="s">
        <v>130</v>
      </c>
      <c r="C128" s="603">
        <v>270.7</v>
      </c>
      <c r="D128" s="604">
        <v>0</v>
      </c>
      <c r="E128" s="604">
        <v>36</v>
      </c>
      <c r="F128" s="605">
        <v>306.7</v>
      </c>
      <c r="G128" s="603">
        <v>0</v>
      </c>
      <c r="H128" s="604">
        <v>0</v>
      </c>
      <c r="I128" s="604">
        <v>0</v>
      </c>
      <c r="J128" s="605">
        <v>0</v>
      </c>
      <c r="K128" s="603">
        <v>13</v>
      </c>
      <c r="L128" s="604">
        <v>0</v>
      </c>
      <c r="M128" s="604">
        <v>0</v>
      </c>
      <c r="N128" s="605">
        <v>13</v>
      </c>
      <c r="O128" s="603">
        <v>0</v>
      </c>
      <c r="P128" s="604">
        <v>0</v>
      </c>
      <c r="Q128" s="604">
        <v>0</v>
      </c>
      <c r="R128" s="605">
        <v>0</v>
      </c>
      <c r="S128" s="603">
        <v>0</v>
      </c>
      <c r="T128" s="604">
        <v>0</v>
      </c>
      <c r="U128" s="604">
        <v>0</v>
      </c>
      <c r="V128" s="606">
        <v>0</v>
      </c>
      <c r="W128" s="607">
        <f t="shared" si="8"/>
        <v>283.7</v>
      </c>
      <c r="X128" s="607">
        <f t="shared" si="8"/>
        <v>0</v>
      </c>
      <c r="Y128" s="607">
        <f t="shared" si="9"/>
        <v>36</v>
      </c>
      <c r="Z128" s="608">
        <f t="shared" si="9"/>
        <v>319.7</v>
      </c>
    </row>
    <row r="129" spans="1:26" ht="18" customHeight="1" x14ac:dyDescent="0.25">
      <c r="A129" s="863"/>
      <c r="B129" s="602" t="s">
        <v>131</v>
      </c>
      <c r="C129" s="603">
        <v>7833</v>
      </c>
      <c r="D129" s="604">
        <v>450</v>
      </c>
      <c r="E129" s="604">
        <v>2590.5</v>
      </c>
      <c r="F129" s="605">
        <v>10873.5</v>
      </c>
      <c r="G129" s="603">
        <v>0</v>
      </c>
      <c r="H129" s="604">
        <v>0</v>
      </c>
      <c r="I129" s="604">
        <v>0</v>
      </c>
      <c r="J129" s="605">
        <v>0</v>
      </c>
      <c r="K129" s="603">
        <v>1000</v>
      </c>
      <c r="L129" s="604">
        <v>0</v>
      </c>
      <c r="M129" s="604">
        <v>400</v>
      </c>
      <c r="N129" s="605">
        <v>1400</v>
      </c>
      <c r="O129" s="603">
        <v>0</v>
      </c>
      <c r="P129" s="604">
        <v>0</v>
      </c>
      <c r="Q129" s="604">
        <v>0</v>
      </c>
      <c r="R129" s="605">
        <v>0</v>
      </c>
      <c r="S129" s="603">
        <v>610</v>
      </c>
      <c r="T129" s="604">
        <v>0</v>
      </c>
      <c r="U129" s="604">
        <v>0</v>
      </c>
      <c r="V129" s="606">
        <v>610</v>
      </c>
      <c r="W129" s="607">
        <f t="shared" si="8"/>
        <v>9443</v>
      </c>
      <c r="X129" s="607">
        <f t="shared" si="8"/>
        <v>450</v>
      </c>
      <c r="Y129" s="607">
        <f t="shared" si="9"/>
        <v>2990.5</v>
      </c>
      <c r="Z129" s="608">
        <f t="shared" si="9"/>
        <v>12883.5</v>
      </c>
    </row>
    <row r="130" spans="1:26" ht="18" customHeight="1" x14ac:dyDescent="0.25">
      <c r="A130" s="863"/>
      <c r="B130" s="602" t="s">
        <v>132</v>
      </c>
      <c r="C130" s="603">
        <v>4759</v>
      </c>
      <c r="D130" s="604">
        <v>32.5</v>
      </c>
      <c r="E130" s="604">
        <v>6383.7199999999993</v>
      </c>
      <c r="F130" s="605">
        <v>11175.22</v>
      </c>
      <c r="G130" s="603">
        <v>0</v>
      </c>
      <c r="H130" s="604">
        <v>0</v>
      </c>
      <c r="I130" s="604">
        <v>0</v>
      </c>
      <c r="J130" s="605">
        <v>0</v>
      </c>
      <c r="K130" s="603">
        <v>3179.88</v>
      </c>
      <c r="L130" s="604">
        <v>632.97</v>
      </c>
      <c r="M130" s="604">
        <v>2514.8999999999996</v>
      </c>
      <c r="N130" s="605">
        <v>6327.75</v>
      </c>
      <c r="O130" s="603">
        <v>0</v>
      </c>
      <c r="P130" s="604">
        <v>0</v>
      </c>
      <c r="Q130" s="604">
        <v>0</v>
      </c>
      <c r="R130" s="605">
        <v>0</v>
      </c>
      <c r="S130" s="603">
        <v>1550</v>
      </c>
      <c r="T130" s="604">
        <v>0</v>
      </c>
      <c r="U130" s="604">
        <v>640</v>
      </c>
      <c r="V130" s="606">
        <v>2190</v>
      </c>
      <c r="W130" s="607">
        <f t="shared" si="8"/>
        <v>9488.880000000001</v>
      </c>
      <c r="X130" s="607">
        <f t="shared" si="8"/>
        <v>665.47</v>
      </c>
      <c r="Y130" s="607">
        <f t="shared" si="9"/>
        <v>9538.619999999999</v>
      </c>
      <c r="Z130" s="608">
        <f t="shared" si="9"/>
        <v>19692.97</v>
      </c>
    </row>
    <row r="131" spans="1:26" ht="18" customHeight="1" x14ac:dyDescent="0.25">
      <c r="A131" s="863"/>
      <c r="B131" s="602" t="s">
        <v>133</v>
      </c>
      <c r="C131" s="603">
        <v>5058</v>
      </c>
      <c r="D131" s="604">
        <v>15</v>
      </c>
      <c r="E131" s="604">
        <v>5571.5</v>
      </c>
      <c r="F131" s="605">
        <v>10644.5</v>
      </c>
      <c r="G131" s="603">
        <v>0</v>
      </c>
      <c r="H131" s="604">
        <v>0</v>
      </c>
      <c r="I131" s="604">
        <v>0</v>
      </c>
      <c r="J131" s="605">
        <v>0</v>
      </c>
      <c r="K131" s="603">
        <v>16426</v>
      </c>
      <c r="L131" s="604">
        <v>600</v>
      </c>
      <c r="M131" s="604">
        <v>7819</v>
      </c>
      <c r="N131" s="605">
        <v>24845</v>
      </c>
      <c r="O131" s="603">
        <v>0</v>
      </c>
      <c r="P131" s="604">
        <v>0</v>
      </c>
      <c r="Q131" s="604">
        <v>0</v>
      </c>
      <c r="R131" s="605">
        <v>0</v>
      </c>
      <c r="S131" s="603">
        <v>362.75</v>
      </c>
      <c r="T131" s="604">
        <v>21.5</v>
      </c>
      <c r="U131" s="604">
        <v>452.5</v>
      </c>
      <c r="V131" s="606">
        <v>836.75</v>
      </c>
      <c r="W131" s="607">
        <f t="shared" si="8"/>
        <v>21846.75</v>
      </c>
      <c r="X131" s="607">
        <f t="shared" si="8"/>
        <v>636.5</v>
      </c>
      <c r="Y131" s="607">
        <f t="shared" si="9"/>
        <v>13843</v>
      </c>
      <c r="Z131" s="608">
        <f t="shared" si="9"/>
        <v>36326.25</v>
      </c>
    </row>
    <row r="132" spans="1:26" ht="18" customHeight="1" x14ac:dyDescent="0.25">
      <c r="A132" s="863"/>
      <c r="B132" s="602" t="s">
        <v>134</v>
      </c>
      <c r="C132" s="603">
        <v>9</v>
      </c>
      <c r="D132" s="604">
        <v>0</v>
      </c>
      <c r="E132" s="604">
        <v>0</v>
      </c>
      <c r="F132" s="605">
        <v>9</v>
      </c>
      <c r="G132" s="603">
        <v>0</v>
      </c>
      <c r="H132" s="604">
        <v>0</v>
      </c>
      <c r="I132" s="604">
        <v>0</v>
      </c>
      <c r="J132" s="605">
        <v>0</v>
      </c>
      <c r="K132" s="603">
        <v>0</v>
      </c>
      <c r="L132" s="604">
        <v>0</v>
      </c>
      <c r="M132" s="604">
        <v>0</v>
      </c>
      <c r="N132" s="605">
        <v>0</v>
      </c>
      <c r="O132" s="603">
        <v>0</v>
      </c>
      <c r="P132" s="604">
        <v>0</v>
      </c>
      <c r="Q132" s="604">
        <v>0</v>
      </c>
      <c r="R132" s="605">
        <v>0</v>
      </c>
      <c r="S132" s="603">
        <v>0</v>
      </c>
      <c r="T132" s="604">
        <v>0</v>
      </c>
      <c r="U132" s="604">
        <v>0</v>
      </c>
      <c r="V132" s="606">
        <v>0</v>
      </c>
      <c r="W132" s="607">
        <f t="shared" si="8"/>
        <v>9</v>
      </c>
      <c r="X132" s="607">
        <f t="shared" si="8"/>
        <v>0</v>
      </c>
      <c r="Y132" s="607">
        <f t="shared" si="9"/>
        <v>0</v>
      </c>
      <c r="Z132" s="608">
        <f t="shared" si="9"/>
        <v>9</v>
      </c>
    </row>
    <row r="133" spans="1:26" ht="18" customHeight="1" x14ac:dyDescent="0.25">
      <c r="A133" s="863"/>
      <c r="B133" s="602" t="s">
        <v>135</v>
      </c>
      <c r="C133" s="603">
        <v>81.5</v>
      </c>
      <c r="D133" s="604">
        <v>0</v>
      </c>
      <c r="E133" s="604">
        <v>4.5</v>
      </c>
      <c r="F133" s="605">
        <v>86</v>
      </c>
      <c r="G133" s="603">
        <v>0</v>
      </c>
      <c r="H133" s="604">
        <v>0</v>
      </c>
      <c r="I133" s="604">
        <v>0</v>
      </c>
      <c r="J133" s="605">
        <v>0</v>
      </c>
      <c r="K133" s="603">
        <v>0</v>
      </c>
      <c r="L133" s="604">
        <v>0</v>
      </c>
      <c r="M133" s="604">
        <v>0</v>
      </c>
      <c r="N133" s="605">
        <v>0</v>
      </c>
      <c r="O133" s="603">
        <v>0</v>
      </c>
      <c r="P133" s="604">
        <v>0</v>
      </c>
      <c r="Q133" s="604">
        <v>0</v>
      </c>
      <c r="R133" s="605">
        <v>0</v>
      </c>
      <c r="S133" s="603">
        <v>0</v>
      </c>
      <c r="T133" s="604">
        <v>0</v>
      </c>
      <c r="U133" s="604">
        <v>0</v>
      </c>
      <c r="V133" s="606">
        <v>0</v>
      </c>
      <c r="W133" s="607">
        <f t="shared" si="8"/>
        <v>81.5</v>
      </c>
      <c r="X133" s="607">
        <f t="shared" si="8"/>
        <v>0</v>
      </c>
      <c r="Y133" s="607">
        <f t="shared" si="9"/>
        <v>4.5</v>
      </c>
      <c r="Z133" s="608">
        <f t="shared" si="9"/>
        <v>86</v>
      </c>
    </row>
    <row r="134" spans="1:26" ht="18" customHeight="1" x14ac:dyDescent="0.25">
      <c r="A134" s="863"/>
      <c r="B134" s="602" t="s">
        <v>127</v>
      </c>
      <c r="C134" s="603">
        <v>3426.5</v>
      </c>
      <c r="D134" s="604">
        <v>9</v>
      </c>
      <c r="E134" s="604">
        <v>476</v>
      </c>
      <c r="F134" s="605">
        <v>3911.5</v>
      </c>
      <c r="G134" s="603">
        <v>0</v>
      </c>
      <c r="H134" s="604">
        <v>0</v>
      </c>
      <c r="I134" s="604">
        <v>0</v>
      </c>
      <c r="J134" s="605">
        <v>0</v>
      </c>
      <c r="K134" s="603">
        <v>905.8</v>
      </c>
      <c r="L134" s="604">
        <v>40.5</v>
      </c>
      <c r="M134" s="604">
        <v>140.69999999999999</v>
      </c>
      <c r="N134" s="605">
        <v>1087</v>
      </c>
      <c r="O134" s="603">
        <v>0</v>
      </c>
      <c r="P134" s="604">
        <v>0</v>
      </c>
      <c r="Q134" s="604">
        <v>0</v>
      </c>
      <c r="R134" s="605">
        <v>0</v>
      </c>
      <c r="S134" s="603">
        <v>178</v>
      </c>
      <c r="T134" s="604">
        <v>0</v>
      </c>
      <c r="U134" s="604">
        <v>36</v>
      </c>
      <c r="V134" s="606">
        <v>214</v>
      </c>
      <c r="W134" s="607">
        <f t="shared" si="8"/>
        <v>4510.3</v>
      </c>
      <c r="X134" s="607">
        <f t="shared" si="8"/>
        <v>49.5</v>
      </c>
      <c r="Y134" s="607">
        <f t="shared" si="9"/>
        <v>652.70000000000005</v>
      </c>
      <c r="Z134" s="608">
        <f t="shared" si="9"/>
        <v>5212.5</v>
      </c>
    </row>
    <row r="135" spans="1:26" ht="18" customHeight="1" x14ac:dyDescent="0.25">
      <c r="A135" s="863"/>
      <c r="B135" s="602" t="s">
        <v>136</v>
      </c>
      <c r="C135" s="603">
        <v>16</v>
      </c>
      <c r="D135" s="604">
        <v>0</v>
      </c>
      <c r="E135" s="604">
        <v>0</v>
      </c>
      <c r="F135" s="605">
        <v>16</v>
      </c>
      <c r="G135" s="603">
        <v>0</v>
      </c>
      <c r="H135" s="604">
        <v>0</v>
      </c>
      <c r="I135" s="604">
        <v>0</v>
      </c>
      <c r="J135" s="605">
        <v>0</v>
      </c>
      <c r="K135" s="603">
        <v>0</v>
      </c>
      <c r="L135" s="604">
        <v>0</v>
      </c>
      <c r="M135" s="604">
        <v>0</v>
      </c>
      <c r="N135" s="605">
        <v>0</v>
      </c>
      <c r="O135" s="603">
        <v>0</v>
      </c>
      <c r="P135" s="604">
        <v>0</v>
      </c>
      <c r="Q135" s="604">
        <v>0</v>
      </c>
      <c r="R135" s="605">
        <v>0</v>
      </c>
      <c r="S135" s="603">
        <v>0</v>
      </c>
      <c r="T135" s="604">
        <v>0</v>
      </c>
      <c r="U135" s="604">
        <v>0</v>
      </c>
      <c r="V135" s="606">
        <v>0</v>
      </c>
      <c r="W135" s="607">
        <f t="shared" si="8"/>
        <v>16</v>
      </c>
      <c r="X135" s="607">
        <f t="shared" si="8"/>
        <v>0</v>
      </c>
      <c r="Y135" s="607">
        <f t="shared" si="9"/>
        <v>0</v>
      </c>
      <c r="Z135" s="608">
        <f t="shared" si="9"/>
        <v>16</v>
      </c>
    </row>
    <row r="136" spans="1:26" ht="18" customHeight="1" x14ac:dyDescent="0.25">
      <c r="A136" s="863"/>
      <c r="B136" s="602" t="s">
        <v>137</v>
      </c>
      <c r="C136" s="603">
        <v>1095.5</v>
      </c>
      <c r="D136" s="604">
        <v>0</v>
      </c>
      <c r="E136" s="604">
        <v>382</v>
      </c>
      <c r="F136" s="605">
        <v>1477.5</v>
      </c>
      <c r="G136" s="603">
        <v>0</v>
      </c>
      <c r="H136" s="604">
        <v>0</v>
      </c>
      <c r="I136" s="604">
        <v>0</v>
      </c>
      <c r="J136" s="605">
        <v>0</v>
      </c>
      <c r="K136" s="603">
        <v>0</v>
      </c>
      <c r="L136" s="604">
        <v>0</v>
      </c>
      <c r="M136" s="604">
        <v>0</v>
      </c>
      <c r="N136" s="605">
        <v>0</v>
      </c>
      <c r="O136" s="603">
        <v>0</v>
      </c>
      <c r="P136" s="604">
        <v>0</v>
      </c>
      <c r="Q136" s="604">
        <v>0</v>
      </c>
      <c r="R136" s="605">
        <v>0</v>
      </c>
      <c r="S136" s="603">
        <v>0</v>
      </c>
      <c r="T136" s="604">
        <v>0</v>
      </c>
      <c r="U136" s="604">
        <v>0</v>
      </c>
      <c r="V136" s="606">
        <v>0</v>
      </c>
      <c r="W136" s="607">
        <f t="shared" si="8"/>
        <v>1095.5</v>
      </c>
      <c r="X136" s="607">
        <f t="shared" si="8"/>
        <v>0</v>
      </c>
      <c r="Y136" s="607">
        <f t="shared" si="9"/>
        <v>382</v>
      </c>
      <c r="Z136" s="608">
        <f t="shared" si="9"/>
        <v>1477.5</v>
      </c>
    </row>
    <row r="137" spans="1:26" ht="18" customHeight="1" x14ac:dyDescent="0.25">
      <c r="A137" s="863"/>
      <c r="B137" s="602" t="s">
        <v>138</v>
      </c>
      <c r="C137" s="603">
        <v>6</v>
      </c>
      <c r="D137" s="604">
        <v>0</v>
      </c>
      <c r="E137" s="604">
        <v>0</v>
      </c>
      <c r="F137" s="605">
        <v>6</v>
      </c>
      <c r="G137" s="603">
        <v>0</v>
      </c>
      <c r="H137" s="604">
        <v>0</v>
      </c>
      <c r="I137" s="604">
        <v>0</v>
      </c>
      <c r="J137" s="605">
        <v>0</v>
      </c>
      <c r="K137" s="603">
        <v>0</v>
      </c>
      <c r="L137" s="604">
        <v>0</v>
      </c>
      <c r="M137" s="604">
        <v>0</v>
      </c>
      <c r="N137" s="605">
        <v>0</v>
      </c>
      <c r="O137" s="603">
        <v>0</v>
      </c>
      <c r="P137" s="604">
        <v>0</v>
      </c>
      <c r="Q137" s="604">
        <v>0</v>
      </c>
      <c r="R137" s="605">
        <v>0</v>
      </c>
      <c r="S137" s="603">
        <v>0</v>
      </c>
      <c r="T137" s="604">
        <v>0</v>
      </c>
      <c r="U137" s="604">
        <v>0</v>
      </c>
      <c r="V137" s="606">
        <v>0</v>
      </c>
      <c r="W137" s="607">
        <f t="shared" si="8"/>
        <v>6</v>
      </c>
      <c r="X137" s="607">
        <f t="shared" si="8"/>
        <v>0</v>
      </c>
      <c r="Y137" s="607">
        <f t="shared" si="9"/>
        <v>0</v>
      </c>
      <c r="Z137" s="608">
        <f t="shared" si="9"/>
        <v>6</v>
      </c>
    </row>
    <row r="138" spans="1:26" ht="18" customHeight="1" x14ac:dyDescent="0.25">
      <c r="A138" s="863"/>
      <c r="B138" s="602" t="s">
        <v>139</v>
      </c>
      <c r="C138" s="603">
        <v>1900</v>
      </c>
      <c r="D138" s="604">
        <v>0</v>
      </c>
      <c r="E138" s="604">
        <v>650</v>
      </c>
      <c r="F138" s="605">
        <v>2550</v>
      </c>
      <c r="G138" s="603">
        <v>0</v>
      </c>
      <c r="H138" s="604">
        <v>0</v>
      </c>
      <c r="I138" s="604">
        <v>0</v>
      </c>
      <c r="J138" s="605">
        <v>0</v>
      </c>
      <c r="K138" s="603">
        <v>0</v>
      </c>
      <c r="L138" s="604">
        <v>0</v>
      </c>
      <c r="M138" s="604">
        <v>0</v>
      </c>
      <c r="N138" s="605">
        <v>0</v>
      </c>
      <c r="O138" s="603">
        <v>0</v>
      </c>
      <c r="P138" s="604">
        <v>0</v>
      </c>
      <c r="Q138" s="604">
        <v>0</v>
      </c>
      <c r="R138" s="605">
        <v>0</v>
      </c>
      <c r="S138" s="603">
        <v>0</v>
      </c>
      <c r="T138" s="604">
        <v>0</v>
      </c>
      <c r="U138" s="604">
        <v>0</v>
      </c>
      <c r="V138" s="606">
        <v>0</v>
      </c>
      <c r="W138" s="607">
        <f t="shared" si="8"/>
        <v>1900</v>
      </c>
      <c r="X138" s="607">
        <f t="shared" si="8"/>
        <v>0</v>
      </c>
      <c r="Y138" s="607">
        <f t="shared" si="9"/>
        <v>650</v>
      </c>
      <c r="Z138" s="608">
        <f t="shared" si="9"/>
        <v>2550</v>
      </c>
    </row>
    <row r="139" spans="1:26" ht="18" customHeight="1" x14ac:dyDescent="0.25">
      <c r="A139" s="863"/>
      <c r="B139" s="602" t="s">
        <v>140</v>
      </c>
      <c r="C139" s="603">
        <v>78</v>
      </c>
      <c r="D139" s="604">
        <v>0</v>
      </c>
      <c r="E139" s="604">
        <v>8</v>
      </c>
      <c r="F139" s="605">
        <v>86</v>
      </c>
      <c r="G139" s="603">
        <v>0</v>
      </c>
      <c r="H139" s="604">
        <v>0</v>
      </c>
      <c r="I139" s="604">
        <v>0</v>
      </c>
      <c r="J139" s="605">
        <v>0</v>
      </c>
      <c r="K139" s="603">
        <v>331</v>
      </c>
      <c r="L139" s="604">
        <v>0</v>
      </c>
      <c r="M139" s="604">
        <v>63</v>
      </c>
      <c r="N139" s="605">
        <v>394</v>
      </c>
      <c r="O139" s="603">
        <v>0</v>
      </c>
      <c r="P139" s="604">
        <v>0</v>
      </c>
      <c r="Q139" s="604">
        <v>0</v>
      </c>
      <c r="R139" s="605">
        <v>0</v>
      </c>
      <c r="S139" s="603">
        <v>0</v>
      </c>
      <c r="T139" s="604">
        <v>0</v>
      </c>
      <c r="U139" s="604">
        <v>0</v>
      </c>
      <c r="V139" s="606">
        <v>0</v>
      </c>
      <c r="W139" s="607">
        <f t="shared" si="8"/>
        <v>409</v>
      </c>
      <c r="X139" s="607">
        <f t="shared" si="8"/>
        <v>0</v>
      </c>
      <c r="Y139" s="607">
        <f t="shared" si="9"/>
        <v>71</v>
      </c>
      <c r="Z139" s="608">
        <f t="shared" si="9"/>
        <v>480</v>
      </c>
    </row>
    <row r="140" spans="1:26" ht="18" customHeight="1" thickBot="1" x14ac:dyDescent="0.3">
      <c r="A140" s="864"/>
      <c r="B140" s="628" t="s">
        <v>141</v>
      </c>
      <c r="C140" s="622">
        <v>225</v>
      </c>
      <c r="D140" s="623">
        <v>0</v>
      </c>
      <c r="E140" s="623">
        <v>5</v>
      </c>
      <c r="F140" s="624">
        <v>230</v>
      </c>
      <c r="G140" s="622">
        <v>0</v>
      </c>
      <c r="H140" s="623">
        <v>0</v>
      </c>
      <c r="I140" s="623">
        <v>0</v>
      </c>
      <c r="J140" s="624">
        <v>0</v>
      </c>
      <c r="K140" s="622">
        <v>0</v>
      </c>
      <c r="L140" s="623">
        <v>0</v>
      </c>
      <c r="M140" s="623">
        <v>0</v>
      </c>
      <c r="N140" s="624">
        <v>0</v>
      </c>
      <c r="O140" s="622">
        <v>0</v>
      </c>
      <c r="P140" s="623">
        <v>0</v>
      </c>
      <c r="Q140" s="623">
        <v>0</v>
      </c>
      <c r="R140" s="624">
        <v>0</v>
      </c>
      <c r="S140" s="622">
        <v>0</v>
      </c>
      <c r="T140" s="623">
        <v>0</v>
      </c>
      <c r="U140" s="623">
        <v>0</v>
      </c>
      <c r="V140" s="625">
        <v>0</v>
      </c>
      <c r="W140" s="626">
        <f t="shared" si="8"/>
        <v>225</v>
      </c>
      <c r="X140" s="626">
        <f t="shared" si="8"/>
        <v>0</v>
      </c>
      <c r="Y140" s="626">
        <f t="shared" si="9"/>
        <v>5</v>
      </c>
      <c r="Z140" s="627">
        <f t="shared" si="9"/>
        <v>230</v>
      </c>
    </row>
    <row r="141" spans="1:26" ht="18" customHeight="1" thickBot="1" x14ac:dyDescent="0.3">
      <c r="A141" s="860" t="s">
        <v>142</v>
      </c>
      <c r="B141" s="875"/>
      <c r="C141" s="540">
        <f>SUM(C142:C155)</f>
        <v>287398.51</v>
      </c>
      <c r="D141" s="541">
        <f t="shared" ref="D141:Z141" si="14">SUM(D142:D155)</f>
        <v>24928.75</v>
      </c>
      <c r="E141" s="541">
        <f t="shared" si="14"/>
        <v>60388.250000000007</v>
      </c>
      <c r="F141" s="542">
        <f t="shared" si="14"/>
        <v>372715.51</v>
      </c>
      <c r="G141" s="540">
        <f t="shared" si="14"/>
        <v>194</v>
      </c>
      <c r="H141" s="541">
        <f t="shared" si="14"/>
        <v>0</v>
      </c>
      <c r="I141" s="541">
        <f t="shared" si="14"/>
        <v>10</v>
      </c>
      <c r="J141" s="542">
        <f t="shared" si="14"/>
        <v>204</v>
      </c>
      <c r="K141" s="540">
        <f t="shared" si="14"/>
        <v>561496.19000000006</v>
      </c>
      <c r="L141" s="541">
        <f t="shared" si="14"/>
        <v>33405.94</v>
      </c>
      <c r="M141" s="541">
        <f t="shared" si="14"/>
        <v>121994.81000000001</v>
      </c>
      <c r="N141" s="542">
        <f t="shared" si="14"/>
        <v>716896.94</v>
      </c>
      <c r="O141" s="540">
        <f t="shared" si="14"/>
        <v>10</v>
      </c>
      <c r="P141" s="541">
        <f t="shared" si="14"/>
        <v>0</v>
      </c>
      <c r="Q141" s="541">
        <f t="shared" si="14"/>
        <v>604.5</v>
      </c>
      <c r="R141" s="542">
        <f t="shared" si="14"/>
        <v>614.5</v>
      </c>
      <c r="S141" s="540">
        <f t="shared" si="14"/>
        <v>47181.479999999996</v>
      </c>
      <c r="T141" s="541">
        <f t="shared" si="14"/>
        <v>77.5</v>
      </c>
      <c r="U141" s="541">
        <f t="shared" si="14"/>
        <v>9554.5499999999993</v>
      </c>
      <c r="V141" s="592">
        <f t="shared" si="14"/>
        <v>56813.53</v>
      </c>
      <c r="W141" s="593">
        <f t="shared" si="14"/>
        <v>896280.17999999993</v>
      </c>
      <c r="X141" s="593">
        <f t="shared" si="14"/>
        <v>58412.19</v>
      </c>
      <c r="Y141" s="593">
        <f t="shared" si="14"/>
        <v>192552.11000000002</v>
      </c>
      <c r="Z141" s="594">
        <f t="shared" si="14"/>
        <v>1147244.48</v>
      </c>
    </row>
    <row r="142" spans="1:26" ht="18" customHeight="1" x14ac:dyDescent="0.25">
      <c r="A142" s="862" t="s">
        <v>143</v>
      </c>
      <c r="B142" s="621" t="s">
        <v>144</v>
      </c>
      <c r="C142" s="617">
        <v>84364.51</v>
      </c>
      <c r="D142" s="618">
        <v>322.75</v>
      </c>
      <c r="E142" s="618">
        <v>11031.87</v>
      </c>
      <c r="F142" s="619">
        <v>95719.12999999999</v>
      </c>
      <c r="G142" s="617">
        <v>0</v>
      </c>
      <c r="H142" s="618">
        <v>0</v>
      </c>
      <c r="I142" s="618">
        <v>0</v>
      </c>
      <c r="J142" s="619">
        <v>0</v>
      </c>
      <c r="K142" s="617">
        <v>107474.59</v>
      </c>
      <c r="L142" s="618">
        <v>8939.25</v>
      </c>
      <c r="M142" s="618">
        <v>22792.720000000001</v>
      </c>
      <c r="N142" s="619">
        <v>139206.56</v>
      </c>
      <c r="O142" s="617">
        <v>0</v>
      </c>
      <c r="P142" s="618">
        <v>0</v>
      </c>
      <c r="Q142" s="618">
        <v>0</v>
      </c>
      <c r="R142" s="619">
        <v>0</v>
      </c>
      <c r="S142" s="617">
        <v>12652.64</v>
      </c>
      <c r="T142" s="618">
        <v>0</v>
      </c>
      <c r="U142" s="618">
        <v>770</v>
      </c>
      <c r="V142" s="620">
        <v>13422.64</v>
      </c>
      <c r="W142" s="442">
        <f t="shared" si="8"/>
        <v>204491.74</v>
      </c>
      <c r="X142" s="442">
        <f t="shared" si="8"/>
        <v>9262</v>
      </c>
      <c r="Y142" s="442">
        <f t="shared" si="9"/>
        <v>34594.590000000004</v>
      </c>
      <c r="Z142" s="443">
        <f t="shared" si="9"/>
        <v>248348.33000000002</v>
      </c>
    </row>
    <row r="143" spans="1:26" ht="18" customHeight="1" x14ac:dyDescent="0.25">
      <c r="A143" s="863"/>
      <c r="B143" s="602" t="s">
        <v>145</v>
      </c>
      <c r="C143" s="603">
        <v>557.5</v>
      </c>
      <c r="D143" s="604">
        <v>0</v>
      </c>
      <c r="E143" s="604">
        <v>250.3</v>
      </c>
      <c r="F143" s="605">
        <v>807.8</v>
      </c>
      <c r="G143" s="603">
        <v>0</v>
      </c>
      <c r="H143" s="604">
        <v>0</v>
      </c>
      <c r="I143" s="604">
        <v>0</v>
      </c>
      <c r="J143" s="605">
        <v>0</v>
      </c>
      <c r="K143" s="603">
        <v>8980.35</v>
      </c>
      <c r="L143" s="604">
        <v>345</v>
      </c>
      <c r="M143" s="604">
        <v>2258.83</v>
      </c>
      <c r="N143" s="605">
        <v>11584.18</v>
      </c>
      <c r="O143" s="603">
        <v>0</v>
      </c>
      <c r="P143" s="604">
        <v>0</v>
      </c>
      <c r="Q143" s="604">
        <v>0</v>
      </c>
      <c r="R143" s="605">
        <v>0</v>
      </c>
      <c r="S143" s="603">
        <v>6246.48</v>
      </c>
      <c r="T143" s="604">
        <v>0</v>
      </c>
      <c r="U143" s="604">
        <v>380</v>
      </c>
      <c r="V143" s="606">
        <v>6626.48</v>
      </c>
      <c r="W143" s="607">
        <f t="shared" si="8"/>
        <v>15784.33</v>
      </c>
      <c r="X143" s="607">
        <f t="shared" si="8"/>
        <v>345</v>
      </c>
      <c r="Y143" s="607">
        <f t="shared" si="9"/>
        <v>2889.13</v>
      </c>
      <c r="Z143" s="608">
        <f t="shared" si="9"/>
        <v>19018.46</v>
      </c>
    </row>
    <row r="144" spans="1:26" ht="18" customHeight="1" x14ac:dyDescent="0.25">
      <c r="A144" s="863"/>
      <c r="B144" s="602" t="s">
        <v>146</v>
      </c>
      <c r="C144" s="603">
        <v>26825.14</v>
      </c>
      <c r="D144" s="604">
        <v>5535</v>
      </c>
      <c r="E144" s="604">
        <v>4070.55</v>
      </c>
      <c r="F144" s="605">
        <v>36430.69</v>
      </c>
      <c r="G144" s="603">
        <v>0</v>
      </c>
      <c r="H144" s="604">
        <v>0</v>
      </c>
      <c r="I144" s="604">
        <v>0</v>
      </c>
      <c r="J144" s="605">
        <v>0</v>
      </c>
      <c r="K144" s="603">
        <v>15019.36</v>
      </c>
      <c r="L144" s="604">
        <v>1336</v>
      </c>
      <c r="M144" s="604">
        <v>2070</v>
      </c>
      <c r="N144" s="605">
        <v>18425.36</v>
      </c>
      <c r="O144" s="603">
        <v>0</v>
      </c>
      <c r="P144" s="604">
        <v>0</v>
      </c>
      <c r="Q144" s="604">
        <v>0</v>
      </c>
      <c r="R144" s="605">
        <v>0</v>
      </c>
      <c r="S144" s="603">
        <v>3055</v>
      </c>
      <c r="T144" s="604">
        <v>52.5</v>
      </c>
      <c r="U144" s="604">
        <v>360</v>
      </c>
      <c r="V144" s="606">
        <v>3467.5</v>
      </c>
      <c r="W144" s="607">
        <f t="shared" si="8"/>
        <v>44899.5</v>
      </c>
      <c r="X144" s="607">
        <f t="shared" si="8"/>
        <v>6923.5</v>
      </c>
      <c r="Y144" s="607">
        <f t="shared" si="9"/>
        <v>6500.55</v>
      </c>
      <c r="Z144" s="608">
        <f t="shared" si="9"/>
        <v>58323.55</v>
      </c>
    </row>
    <row r="145" spans="1:26" ht="18" customHeight="1" x14ac:dyDescent="0.25">
      <c r="A145" s="863"/>
      <c r="B145" s="602" t="s">
        <v>147</v>
      </c>
      <c r="C145" s="603">
        <v>12088.65</v>
      </c>
      <c r="D145" s="604">
        <v>4202</v>
      </c>
      <c r="E145" s="604">
        <v>18157.240000000002</v>
      </c>
      <c r="F145" s="605">
        <v>34447.89</v>
      </c>
      <c r="G145" s="603">
        <v>0</v>
      </c>
      <c r="H145" s="604">
        <v>0</v>
      </c>
      <c r="I145" s="604">
        <v>0</v>
      </c>
      <c r="J145" s="605">
        <v>0</v>
      </c>
      <c r="K145" s="603">
        <v>29048.55</v>
      </c>
      <c r="L145" s="604">
        <v>17448.870000000003</v>
      </c>
      <c r="M145" s="604">
        <v>44108.67</v>
      </c>
      <c r="N145" s="605">
        <v>90606.09</v>
      </c>
      <c r="O145" s="603">
        <v>0</v>
      </c>
      <c r="P145" s="604">
        <v>0</v>
      </c>
      <c r="Q145" s="604">
        <v>0</v>
      </c>
      <c r="R145" s="605">
        <v>0</v>
      </c>
      <c r="S145" s="603">
        <v>350</v>
      </c>
      <c r="T145" s="604">
        <v>25</v>
      </c>
      <c r="U145" s="604">
        <v>549.29999999999995</v>
      </c>
      <c r="V145" s="606">
        <v>924.3</v>
      </c>
      <c r="W145" s="607">
        <f t="shared" si="8"/>
        <v>41487.199999999997</v>
      </c>
      <c r="X145" s="607">
        <f t="shared" si="8"/>
        <v>21675.870000000003</v>
      </c>
      <c r="Y145" s="607">
        <f t="shared" si="9"/>
        <v>62815.210000000006</v>
      </c>
      <c r="Z145" s="608">
        <f t="shared" si="9"/>
        <v>125978.28</v>
      </c>
    </row>
    <row r="146" spans="1:26" ht="18" customHeight="1" x14ac:dyDescent="0.25">
      <c r="A146" s="863"/>
      <c r="B146" s="602" t="s">
        <v>148</v>
      </c>
      <c r="C146" s="603">
        <v>95</v>
      </c>
      <c r="D146" s="604">
        <v>0</v>
      </c>
      <c r="E146" s="604">
        <v>0</v>
      </c>
      <c r="F146" s="605">
        <v>95</v>
      </c>
      <c r="G146" s="603">
        <v>0</v>
      </c>
      <c r="H146" s="604">
        <v>0</v>
      </c>
      <c r="I146" s="604">
        <v>0</v>
      </c>
      <c r="J146" s="605">
        <v>0</v>
      </c>
      <c r="K146" s="603">
        <v>0</v>
      </c>
      <c r="L146" s="604">
        <v>0</v>
      </c>
      <c r="M146" s="604">
        <v>0</v>
      </c>
      <c r="N146" s="605">
        <v>0</v>
      </c>
      <c r="O146" s="603">
        <v>0</v>
      </c>
      <c r="P146" s="604">
        <v>0</v>
      </c>
      <c r="Q146" s="604">
        <v>0</v>
      </c>
      <c r="R146" s="605">
        <v>0</v>
      </c>
      <c r="S146" s="603">
        <v>0</v>
      </c>
      <c r="T146" s="604">
        <v>0</v>
      </c>
      <c r="U146" s="604">
        <v>0</v>
      </c>
      <c r="V146" s="606">
        <v>0</v>
      </c>
      <c r="W146" s="607">
        <f t="shared" ref="W146:X213" si="15">SUM(S146,O146,K146,G146,C146)</f>
        <v>95</v>
      </c>
      <c r="X146" s="607">
        <f t="shared" si="15"/>
        <v>0</v>
      </c>
      <c r="Y146" s="607">
        <f t="shared" ref="Y146:Z213" si="16">SUM(E146,I146,M146,Q146,U146)</f>
        <v>0</v>
      </c>
      <c r="Z146" s="608">
        <f t="shared" si="16"/>
        <v>95</v>
      </c>
    </row>
    <row r="147" spans="1:26" ht="18" customHeight="1" x14ac:dyDescent="0.25">
      <c r="A147" s="863"/>
      <c r="B147" s="602" t="s">
        <v>149</v>
      </c>
      <c r="C147" s="603">
        <v>1105.5</v>
      </c>
      <c r="D147" s="604">
        <v>0</v>
      </c>
      <c r="E147" s="604">
        <v>149</v>
      </c>
      <c r="F147" s="605">
        <v>1254.5</v>
      </c>
      <c r="G147" s="603">
        <v>0</v>
      </c>
      <c r="H147" s="604">
        <v>0</v>
      </c>
      <c r="I147" s="604">
        <v>0</v>
      </c>
      <c r="J147" s="605">
        <v>0</v>
      </c>
      <c r="K147" s="603">
        <v>1021.5</v>
      </c>
      <c r="L147" s="604">
        <v>34</v>
      </c>
      <c r="M147" s="604">
        <v>50</v>
      </c>
      <c r="N147" s="605">
        <v>1105.5</v>
      </c>
      <c r="O147" s="603">
        <v>0</v>
      </c>
      <c r="P147" s="604">
        <v>0</v>
      </c>
      <c r="Q147" s="604">
        <v>0</v>
      </c>
      <c r="R147" s="605">
        <v>0</v>
      </c>
      <c r="S147" s="603">
        <v>0</v>
      </c>
      <c r="T147" s="604">
        <v>0</v>
      </c>
      <c r="U147" s="604">
        <v>4554.25</v>
      </c>
      <c r="V147" s="606">
        <v>4554.25</v>
      </c>
      <c r="W147" s="607">
        <f t="shared" si="15"/>
        <v>2127</v>
      </c>
      <c r="X147" s="607">
        <f t="shared" si="15"/>
        <v>34</v>
      </c>
      <c r="Y147" s="607">
        <f t="shared" si="16"/>
        <v>4753.25</v>
      </c>
      <c r="Z147" s="608">
        <f t="shared" si="16"/>
        <v>6914.25</v>
      </c>
    </row>
    <row r="148" spans="1:26" ht="18" customHeight="1" x14ac:dyDescent="0.25">
      <c r="A148" s="863"/>
      <c r="B148" s="602" t="s">
        <v>150</v>
      </c>
      <c r="C148" s="603">
        <v>14360.41</v>
      </c>
      <c r="D148" s="604">
        <v>5027.2</v>
      </c>
      <c r="E148" s="604">
        <v>7726.8499999999995</v>
      </c>
      <c r="F148" s="605">
        <v>27114.46</v>
      </c>
      <c r="G148" s="603">
        <v>0</v>
      </c>
      <c r="H148" s="604">
        <v>0</v>
      </c>
      <c r="I148" s="604">
        <v>0</v>
      </c>
      <c r="J148" s="605">
        <v>0</v>
      </c>
      <c r="K148" s="603">
        <v>20608.580000000002</v>
      </c>
      <c r="L148" s="604">
        <v>129.12</v>
      </c>
      <c r="M148" s="604">
        <v>6125.25</v>
      </c>
      <c r="N148" s="605">
        <v>26862.95</v>
      </c>
      <c r="O148" s="603">
        <v>0</v>
      </c>
      <c r="P148" s="604">
        <v>0</v>
      </c>
      <c r="Q148" s="604">
        <v>0</v>
      </c>
      <c r="R148" s="605">
        <v>0</v>
      </c>
      <c r="S148" s="603">
        <v>0</v>
      </c>
      <c r="T148" s="604">
        <v>0</v>
      </c>
      <c r="U148" s="604">
        <v>0</v>
      </c>
      <c r="V148" s="606">
        <v>0</v>
      </c>
      <c r="W148" s="607">
        <f t="shared" si="15"/>
        <v>34968.990000000005</v>
      </c>
      <c r="X148" s="607">
        <f t="shared" si="15"/>
        <v>5156.32</v>
      </c>
      <c r="Y148" s="607">
        <f t="shared" si="16"/>
        <v>13852.099999999999</v>
      </c>
      <c r="Z148" s="608">
        <f t="shared" si="16"/>
        <v>53977.41</v>
      </c>
    </row>
    <row r="149" spans="1:26" ht="18" customHeight="1" x14ac:dyDescent="0.25">
      <c r="A149" s="863"/>
      <c r="B149" s="602" t="s">
        <v>151</v>
      </c>
      <c r="C149" s="603">
        <v>72074.650000000009</v>
      </c>
      <c r="D149" s="604">
        <v>0</v>
      </c>
      <c r="E149" s="604">
        <v>7251.05</v>
      </c>
      <c r="F149" s="605">
        <v>79325.700000000012</v>
      </c>
      <c r="G149" s="603">
        <v>0</v>
      </c>
      <c r="H149" s="604">
        <v>0</v>
      </c>
      <c r="I149" s="604">
        <v>0</v>
      </c>
      <c r="J149" s="605">
        <v>0</v>
      </c>
      <c r="K149" s="603">
        <v>60495.990000000005</v>
      </c>
      <c r="L149" s="604">
        <v>939.05000000000007</v>
      </c>
      <c r="M149" s="604">
        <v>4996.21</v>
      </c>
      <c r="N149" s="605">
        <v>66431.250000000015</v>
      </c>
      <c r="O149" s="603">
        <v>0</v>
      </c>
      <c r="P149" s="604">
        <v>0</v>
      </c>
      <c r="Q149" s="604">
        <v>0</v>
      </c>
      <c r="R149" s="605">
        <v>0</v>
      </c>
      <c r="S149" s="603">
        <v>0</v>
      </c>
      <c r="T149" s="604">
        <v>0</v>
      </c>
      <c r="U149" s="604">
        <v>0</v>
      </c>
      <c r="V149" s="606">
        <v>0</v>
      </c>
      <c r="W149" s="607">
        <f t="shared" si="15"/>
        <v>132570.64000000001</v>
      </c>
      <c r="X149" s="607">
        <f t="shared" si="15"/>
        <v>939.05000000000007</v>
      </c>
      <c r="Y149" s="607">
        <f t="shared" si="16"/>
        <v>12247.26</v>
      </c>
      <c r="Z149" s="608">
        <f t="shared" si="16"/>
        <v>145756.95000000001</v>
      </c>
    </row>
    <row r="150" spans="1:26" ht="18" customHeight="1" x14ac:dyDescent="0.25">
      <c r="A150" s="863"/>
      <c r="B150" s="602" t="s">
        <v>158</v>
      </c>
      <c r="C150" s="603">
        <v>20</v>
      </c>
      <c r="D150" s="604">
        <v>0</v>
      </c>
      <c r="E150" s="604">
        <v>0</v>
      </c>
      <c r="F150" s="605">
        <v>20</v>
      </c>
      <c r="G150" s="603">
        <v>0</v>
      </c>
      <c r="H150" s="604">
        <v>0</v>
      </c>
      <c r="I150" s="604">
        <v>0</v>
      </c>
      <c r="J150" s="605">
        <v>0</v>
      </c>
      <c r="K150" s="603">
        <v>0</v>
      </c>
      <c r="L150" s="604">
        <v>0</v>
      </c>
      <c r="M150" s="604">
        <v>0</v>
      </c>
      <c r="N150" s="605">
        <v>0</v>
      </c>
      <c r="O150" s="603">
        <v>0</v>
      </c>
      <c r="P150" s="604">
        <v>0</v>
      </c>
      <c r="Q150" s="604">
        <v>0</v>
      </c>
      <c r="R150" s="605">
        <v>0</v>
      </c>
      <c r="S150" s="603">
        <v>0</v>
      </c>
      <c r="T150" s="604">
        <v>0</v>
      </c>
      <c r="U150" s="604">
        <v>0</v>
      </c>
      <c r="V150" s="606">
        <v>0</v>
      </c>
      <c r="W150" s="607">
        <f t="shared" si="15"/>
        <v>20</v>
      </c>
      <c r="X150" s="607">
        <f t="shared" si="15"/>
        <v>0</v>
      </c>
      <c r="Y150" s="607">
        <f t="shared" si="16"/>
        <v>0</v>
      </c>
      <c r="Z150" s="608">
        <f t="shared" si="16"/>
        <v>20</v>
      </c>
    </row>
    <row r="151" spans="1:26" ht="18" customHeight="1" x14ac:dyDescent="0.25">
      <c r="A151" s="863"/>
      <c r="B151" s="602" t="s">
        <v>152</v>
      </c>
      <c r="C151" s="603">
        <v>17.87</v>
      </c>
      <c r="D151" s="604">
        <v>0</v>
      </c>
      <c r="E151" s="604">
        <v>6.04</v>
      </c>
      <c r="F151" s="605">
        <v>23.91</v>
      </c>
      <c r="G151" s="603">
        <v>0</v>
      </c>
      <c r="H151" s="604">
        <v>0</v>
      </c>
      <c r="I151" s="604">
        <v>0</v>
      </c>
      <c r="J151" s="605">
        <v>0</v>
      </c>
      <c r="K151" s="603">
        <v>128</v>
      </c>
      <c r="L151" s="604">
        <v>0</v>
      </c>
      <c r="M151" s="604">
        <v>56</v>
      </c>
      <c r="N151" s="605">
        <v>184</v>
      </c>
      <c r="O151" s="603">
        <v>10</v>
      </c>
      <c r="P151" s="604">
        <v>0</v>
      </c>
      <c r="Q151" s="604">
        <v>604.5</v>
      </c>
      <c r="R151" s="605">
        <v>614.5</v>
      </c>
      <c r="S151" s="603">
        <v>0</v>
      </c>
      <c r="T151" s="604">
        <v>0</v>
      </c>
      <c r="U151" s="604">
        <v>0</v>
      </c>
      <c r="V151" s="606">
        <v>0</v>
      </c>
      <c r="W151" s="607">
        <f t="shared" si="15"/>
        <v>155.87</v>
      </c>
      <c r="X151" s="607">
        <f t="shared" si="15"/>
        <v>0</v>
      </c>
      <c r="Y151" s="607">
        <f t="shared" si="16"/>
        <v>666.54</v>
      </c>
      <c r="Z151" s="608">
        <f t="shared" si="16"/>
        <v>822.41</v>
      </c>
    </row>
    <row r="152" spans="1:26" ht="18" customHeight="1" x14ac:dyDescent="0.25">
      <c r="A152" s="863"/>
      <c r="B152" s="602" t="s">
        <v>153</v>
      </c>
      <c r="C152" s="603">
        <v>156.23000000000002</v>
      </c>
      <c r="D152" s="604">
        <v>30</v>
      </c>
      <c r="E152" s="604">
        <v>0</v>
      </c>
      <c r="F152" s="605">
        <v>186.23000000000002</v>
      </c>
      <c r="G152" s="603">
        <v>62</v>
      </c>
      <c r="H152" s="604">
        <v>0</v>
      </c>
      <c r="I152" s="604">
        <v>0</v>
      </c>
      <c r="J152" s="605">
        <v>62</v>
      </c>
      <c r="K152" s="603">
        <v>334.15999999999997</v>
      </c>
      <c r="L152" s="604">
        <v>67.650000000000006</v>
      </c>
      <c r="M152" s="604">
        <v>545.36</v>
      </c>
      <c r="N152" s="605">
        <v>947.17</v>
      </c>
      <c r="O152" s="603">
        <v>0</v>
      </c>
      <c r="P152" s="604">
        <v>0</v>
      </c>
      <c r="Q152" s="604">
        <v>0</v>
      </c>
      <c r="R152" s="605">
        <v>0</v>
      </c>
      <c r="S152" s="603">
        <v>87.48</v>
      </c>
      <c r="T152" s="604">
        <v>0</v>
      </c>
      <c r="U152" s="604">
        <v>110.5</v>
      </c>
      <c r="V152" s="606">
        <v>197.98000000000002</v>
      </c>
      <c r="W152" s="607">
        <f t="shared" si="15"/>
        <v>639.87</v>
      </c>
      <c r="X152" s="607">
        <f t="shared" si="15"/>
        <v>97.65</v>
      </c>
      <c r="Y152" s="607">
        <f t="shared" si="16"/>
        <v>655.86</v>
      </c>
      <c r="Z152" s="608">
        <f t="shared" si="16"/>
        <v>1393.38</v>
      </c>
    </row>
    <row r="153" spans="1:26" ht="18" customHeight="1" x14ac:dyDescent="0.25">
      <c r="A153" s="863"/>
      <c r="B153" s="602" t="s">
        <v>154</v>
      </c>
      <c r="C153" s="603">
        <v>2020</v>
      </c>
      <c r="D153" s="604">
        <v>0</v>
      </c>
      <c r="E153" s="604">
        <v>126</v>
      </c>
      <c r="F153" s="605">
        <v>2146</v>
      </c>
      <c r="G153" s="603">
        <v>132</v>
      </c>
      <c r="H153" s="604">
        <v>0</v>
      </c>
      <c r="I153" s="604">
        <v>10</v>
      </c>
      <c r="J153" s="605">
        <v>142</v>
      </c>
      <c r="K153" s="603">
        <v>4535</v>
      </c>
      <c r="L153" s="604">
        <v>14</v>
      </c>
      <c r="M153" s="604">
        <v>127</v>
      </c>
      <c r="N153" s="605">
        <v>4676</v>
      </c>
      <c r="O153" s="603">
        <v>0</v>
      </c>
      <c r="P153" s="604">
        <v>0</v>
      </c>
      <c r="Q153" s="604">
        <v>0</v>
      </c>
      <c r="R153" s="605">
        <v>0</v>
      </c>
      <c r="S153" s="603">
        <v>0</v>
      </c>
      <c r="T153" s="604">
        <v>0</v>
      </c>
      <c r="U153" s="604">
        <v>0</v>
      </c>
      <c r="V153" s="606">
        <v>0</v>
      </c>
      <c r="W153" s="607">
        <f t="shared" si="15"/>
        <v>6687</v>
      </c>
      <c r="X153" s="607">
        <f t="shared" si="15"/>
        <v>14</v>
      </c>
      <c r="Y153" s="607">
        <f t="shared" si="16"/>
        <v>263</v>
      </c>
      <c r="Z153" s="608">
        <f t="shared" si="16"/>
        <v>6964</v>
      </c>
    </row>
    <row r="154" spans="1:26" ht="18" customHeight="1" x14ac:dyDescent="0.25">
      <c r="A154" s="863"/>
      <c r="B154" s="602" t="s">
        <v>155</v>
      </c>
      <c r="C154" s="603">
        <v>72425.600000000006</v>
      </c>
      <c r="D154" s="604">
        <v>9670.7999999999993</v>
      </c>
      <c r="E154" s="604">
        <v>11234.35</v>
      </c>
      <c r="F154" s="605">
        <v>93330.750000000015</v>
      </c>
      <c r="G154" s="603">
        <v>0</v>
      </c>
      <c r="H154" s="604">
        <v>0</v>
      </c>
      <c r="I154" s="604">
        <v>0</v>
      </c>
      <c r="J154" s="605">
        <v>0</v>
      </c>
      <c r="K154" s="603">
        <v>313465.61000000004</v>
      </c>
      <c r="L154" s="604">
        <v>4153</v>
      </c>
      <c r="M154" s="604">
        <v>38814.770000000004</v>
      </c>
      <c r="N154" s="605">
        <v>356433.38000000006</v>
      </c>
      <c r="O154" s="603">
        <v>0</v>
      </c>
      <c r="P154" s="604">
        <v>0</v>
      </c>
      <c r="Q154" s="604">
        <v>0</v>
      </c>
      <c r="R154" s="605">
        <v>0</v>
      </c>
      <c r="S154" s="603">
        <v>24789.88</v>
      </c>
      <c r="T154" s="604">
        <v>0</v>
      </c>
      <c r="U154" s="604">
        <v>2830.5</v>
      </c>
      <c r="V154" s="606">
        <v>27620.38</v>
      </c>
      <c r="W154" s="607">
        <f t="shared" si="15"/>
        <v>410681.09000000008</v>
      </c>
      <c r="X154" s="607">
        <f t="shared" si="15"/>
        <v>13823.8</v>
      </c>
      <c r="Y154" s="607">
        <f t="shared" si="16"/>
        <v>52879.62</v>
      </c>
      <c r="Z154" s="608">
        <f t="shared" si="16"/>
        <v>477384.51000000007</v>
      </c>
    </row>
    <row r="155" spans="1:26" ht="18" customHeight="1" thickBot="1" x14ac:dyDescent="0.3">
      <c r="A155" s="864"/>
      <c r="B155" s="628" t="s">
        <v>156</v>
      </c>
      <c r="C155" s="622">
        <v>1287.45</v>
      </c>
      <c r="D155" s="623">
        <v>141</v>
      </c>
      <c r="E155" s="623">
        <v>385</v>
      </c>
      <c r="F155" s="624">
        <v>1813.45</v>
      </c>
      <c r="G155" s="622">
        <v>0</v>
      </c>
      <c r="H155" s="623">
        <v>0</v>
      </c>
      <c r="I155" s="623">
        <v>0</v>
      </c>
      <c r="J155" s="624">
        <v>0</v>
      </c>
      <c r="K155" s="622">
        <v>384.5</v>
      </c>
      <c r="L155" s="623">
        <v>0</v>
      </c>
      <c r="M155" s="623">
        <v>50</v>
      </c>
      <c r="N155" s="624">
        <v>434.5</v>
      </c>
      <c r="O155" s="622">
        <v>0</v>
      </c>
      <c r="P155" s="623">
        <v>0</v>
      </c>
      <c r="Q155" s="623">
        <v>0</v>
      </c>
      <c r="R155" s="624">
        <v>0</v>
      </c>
      <c r="S155" s="622">
        <v>0</v>
      </c>
      <c r="T155" s="623">
        <v>0</v>
      </c>
      <c r="U155" s="623">
        <v>0</v>
      </c>
      <c r="V155" s="625">
        <v>0</v>
      </c>
      <c r="W155" s="626">
        <f t="shared" si="15"/>
        <v>1671.95</v>
      </c>
      <c r="X155" s="626">
        <f t="shared" si="15"/>
        <v>141</v>
      </c>
      <c r="Y155" s="626">
        <f t="shared" si="16"/>
        <v>435</v>
      </c>
      <c r="Z155" s="627">
        <f t="shared" si="16"/>
        <v>2247.9499999999998</v>
      </c>
    </row>
    <row r="156" spans="1:26" ht="18" customHeight="1" thickBot="1" x14ac:dyDescent="0.3">
      <c r="A156" s="860" t="s">
        <v>159</v>
      </c>
      <c r="B156" s="875"/>
      <c r="C156" s="540">
        <f>SUM(C157:C171)</f>
        <v>498.7</v>
      </c>
      <c r="D156" s="541">
        <f t="shared" ref="D156:Z156" si="17">SUM(D157:D171)</f>
        <v>131</v>
      </c>
      <c r="E156" s="541">
        <f t="shared" si="17"/>
        <v>248.4</v>
      </c>
      <c r="F156" s="542">
        <f t="shared" si="17"/>
        <v>878.1</v>
      </c>
      <c r="G156" s="540">
        <f t="shared" si="17"/>
        <v>0</v>
      </c>
      <c r="H156" s="541">
        <f t="shared" si="17"/>
        <v>0</v>
      </c>
      <c r="I156" s="541">
        <f t="shared" si="17"/>
        <v>0</v>
      </c>
      <c r="J156" s="542">
        <f t="shared" si="17"/>
        <v>0</v>
      </c>
      <c r="K156" s="540">
        <f t="shared" si="17"/>
        <v>45150.5</v>
      </c>
      <c r="L156" s="541">
        <f t="shared" si="17"/>
        <v>1810.7</v>
      </c>
      <c r="M156" s="541">
        <f t="shared" si="17"/>
        <v>10432.540000000001</v>
      </c>
      <c r="N156" s="542">
        <f t="shared" si="17"/>
        <v>57393.740000000005</v>
      </c>
      <c r="O156" s="540">
        <f t="shared" si="17"/>
        <v>74</v>
      </c>
      <c r="P156" s="541">
        <f t="shared" si="17"/>
        <v>0</v>
      </c>
      <c r="Q156" s="541">
        <f t="shared" si="17"/>
        <v>0</v>
      </c>
      <c r="R156" s="542">
        <f t="shared" si="17"/>
        <v>74</v>
      </c>
      <c r="S156" s="540">
        <f t="shared" si="17"/>
        <v>12952.52</v>
      </c>
      <c r="T156" s="541">
        <f t="shared" si="17"/>
        <v>69</v>
      </c>
      <c r="U156" s="541">
        <f t="shared" si="17"/>
        <v>1122.69</v>
      </c>
      <c r="V156" s="592">
        <f t="shared" si="17"/>
        <v>14144.210000000001</v>
      </c>
      <c r="W156" s="593">
        <f t="shared" si="17"/>
        <v>58675.719999999994</v>
      </c>
      <c r="X156" s="593">
        <f t="shared" si="17"/>
        <v>2010.7</v>
      </c>
      <c r="Y156" s="593">
        <f t="shared" si="17"/>
        <v>11803.630000000001</v>
      </c>
      <c r="Z156" s="594">
        <f t="shared" si="17"/>
        <v>72490.05</v>
      </c>
    </row>
    <row r="157" spans="1:26" ht="18" customHeight="1" x14ac:dyDescent="0.25">
      <c r="A157" s="862" t="s">
        <v>160</v>
      </c>
      <c r="B157" s="621" t="s">
        <v>161</v>
      </c>
      <c r="C157" s="617">
        <v>0</v>
      </c>
      <c r="D157" s="618">
        <v>0</v>
      </c>
      <c r="E157" s="618">
        <v>0</v>
      </c>
      <c r="F157" s="619">
        <v>0</v>
      </c>
      <c r="G157" s="617">
        <v>0</v>
      </c>
      <c r="H157" s="618">
        <v>0</v>
      </c>
      <c r="I157" s="618">
        <v>0</v>
      </c>
      <c r="J157" s="619">
        <v>0</v>
      </c>
      <c r="K157" s="617">
        <v>1058</v>
      </c>
      <c r="L157" s="618">
        <v>45</v>
      </c>
      <c r="M157" s="618">
        <v>55</v>
      </c>
      <c r="N157" s="619">
        <v>1158</v>
      </c>
      <c r="O157" s="617">
        <v>0</v>
      </c>
      <c r="P157" s="618">
        <v>0</v>
      </c>
      <c r="Q157" s="618">
        <v>0</v>
      </c>
      <c r="R157" s="619">
        <v>0</v>
      </c>
      <c r="S157" s="617">
        <v>0</v>
      </c>
      <c r="T157" s="618">
        <v>0</v>
      </c>
      <c r="U157" s="618">
        <v>0</v>
      </c>
      <c r="V157" s="620">
        <v>0</v>
      </c>
      <c r="W157" s="442">
        <f t="shared" si="15"/>
        <v>1058</v>
      </c>
      <c r="X157" s="442">
        <f t="shared" si="15"/>
        <v>45</v>
      </c>
      <c r="Y157" s="442">
        <f t="shared" si="16"/>
        <v>55</v>
      </c>
      <c r="Z157" s="443">
        <f t="shared" si="16"/>
        <v>1158</v>
      </c>
    </row>
    <row r="158" spans="1:26" ht="18" customHeight="1" x14ac:dyDescent="0.25">
      <c r="A158" s="863"/>
      <c r="B158" s="602" t="s">
        <v>162</v>
      </c>
      <c r="C158" s="603">
        <v>0</v>
      </c>
      <c r="D158" s="604">
        <v>0</v>
      </c>
      <c r="E158" s="604">
        <v>0</v>
      </c>
      <c r="F158" s="605">
        <v>0</v>
      </c>
      <c r="G158" s="603">
        <v>0</v>
      </c>
      <c r="H158" s="604">
        <v>0</v>
      </c>
      <c r="I158" s="604">
        <v>0</v>
      </c>
      <c r="J158" s="605">
        <v>0</v>
      </c>
      <c r="K158" s="603">
        <v>1298.5</v>
      </c>
      <c r="L158" s="604">
        <v>77.8</v>
      </c>
      <c r="M158" s="604">
        <v>85.5</v>
      </c>
      <c r="N158" s="605">
        <v>1461.8</v>
      </c>
      <c r="O158" s="603">
        <v>0</v>
      </c>
      <c r="P158" s="604">
        <v>0</v>
      </c>
      <c r="Q158" s="604">
        <v>0</v>
      </c>
      <c r="R158" s="605">
        <v>0</v>
      </c>
      <c r="S158" s="603">
        <v>0</v>
      </c>
      <c r="T158" s="604">
        <v>0</v>
      </c>
      <c r="U158" s="604">
        <v>0</v>
      </c>
      <c r="V158" s="606">
        <v>0</v>
      </c>
      <c r="W158" s="607">
        <f t="shared" si="15"/>
        <v>1298.5</v>
      </c>
      <c r="X158" s="607">
        <f t="shared" si="15"/>
        <v>77.8</v>
      </c>
      <c r="Y158" s="607">
        <f t="shared" si="16"/>
        <v>85.5</v>
      </c>
      <c r="Z158" s="608">
        <f t="shared" si="16"/>
        <v>1461.8</v>
      </c>
    </row>
    <row r="159" spans="1:26" ht="18" customHeight="1" x14ac:dyDescent="0.25">
      <c r="A159" s="863"/>
      <c r="B159" s="602" t="s">
        <v>163</v>
      </c>
      <c r="C159" s="603">
        <v>0</v>
      </c>
      <c r="D159" s="604">
        <v>0</v>
      </c>
      <c r="E159" s="604">
        <v>0</v>
      </c>
      <c r="F159" s="605">
        <v>0</v>
      </c>
      <c r="G159" s="603">
        <v>0</v>
      </c>
      <c r="H159" s="604">
        <v>0</v>
      </c>
      <c r="I159" s="604">
        <v>0</v>
      </c>
      <c r="J159" s="605">
        <v>0</v>
      </c>
      <c r="K159" s="603">
        <v>11320.31</v>
      </c>
      <c r="L159" s="604">
        <v>360</v>
      </c>
      <c r="M159" s="604">
        <v>1641</v>
      </c>
      <c r="N159" s="605">
        <v>13321.31</v>
      </c>
      <c r="O159" s="603">
        <v>0</v>
      </c>
      <c r="P159" s="604">
        <v>0</v>
      </c>
      <c r="Q159" s="604">
        <v>0</v>
      </c>
      <c r="R159" s="605">
        <v>0</v>
      </c>
      <c r="S159" s="603">
        <v>0</v>
      </c>
      <c r="T159" s="604">
        <v>0</v>
      </c>
      <c r="U159" s="604">
        <v>0</v>
      </c>
      <c r="V159" s="606">
        <v>0</v>
      </c>
      <c r="W159" s="607">
        <f t="shared" si="15"/>
        <v>11320.31</v>
      </c>
      <c r="X159" s="607">
        <f t="shared" si="15"/>
        <v>360</v>
      </c>
      <c r="Y159" s="607">
        <f t="shared" si="16"/>
        <v>1641</v>
      </c>
      <c r="Z159" s="608">
        <f t="shared" si="16"/>
        <v>13321.31</v>
      </c>
    </row>
    <row r="160" spans="1:26" ht="18" customHeight="1" x14ac:dyDescent="0.25">
      <c r="A160" s="863"/>
      <c r="B160" s="602" t="s">
        <v>300</v>
      </c>
      <c r="C160" s="603">
        <v>0</v>
      </c>
      <c r="D160" s="604">
        <v>0</v>
      </c>
      <c r="E160" s="604">
        <v>0</v>
      </c>
      <c r="F160" s="605">
        <v>0</v>
      </c>
      <c r="G160" s="603">
        <v>0</v>
      </c>
      <c r="H160" s="604">
        <v>0</v>
      </c>
      <c r="I160" s="604">
        <v>0</v>
      </c>
      <c r="J160" s="605">
        <v>0</v>
      </c>
      <c r="K160" s="603">
        <v>5688.7200000000012</v>
      </c>
      <c r="L160" s="604">
        <v>445.40000000000003</v>
      </c>
      <c r="M160" s="604">
        <v>2297.6800000000003</v>
      </c>
      <c r="N160" s="605">
        <v>8431.8000000000011</v>
      </c>
      <c r="O160" s="603">
        <v>0</v>
      </c>
      <c r="P160" s="604">
        <v>0</v>
      </c>
      <c r="Q160" s="604">
        <v>0</v>
      </c>
      <c r="R160" s="605">
        <v>0</v>
      </c>
      <c r="S160" s="603">
        <v>0</v>
      </c>
      <c r="T160" s="604">
        <v>0</v>
      </c>
      <c r="U160" s="604">
        <v>0</v>
      </c>
      <c r="V160" s="606">
        <v>0</v>
      </c>
      <c r="W160" s="607">
        <f t="shared" si="15"/>
        <v>5688.7200000000012</v>
      </c>
      <c r="X160" s="607">
        <f t="shared" si="15"/>
        <v>445.40000000000003</v>
      </c>
      <c r="Y160" s="607">
        <f t="shared" si="16"/>
        <v>2297.6800000000003</v>
      </c>
      <c r="Z160" s="608">
        <f t="shared" si="16"/>
        <v>8431.8000000000011</v>
      </c>
    </row>
    <row r="161" spans="1:26" ht="18" customHeight="1" x14ac:dyDescent="0.25">
      <c r="A161" s="863"/>
      <c r="B161" s="602" t="s">
        <v>292</v>
      </c>
      <c r="C161" s="603">
        <v>78.7</v>
      </c>
      <c r="D161" s="604">
        <v>0</v>
      </c>
      <c r="E161" s="604">
        <v>38.4</v>
      </c>
      <c r="F161" s="605">
        <v>117.1</v>
      </c>
      <c r="G161" s="603">
        <v>0</v>
      </c>
      <c r="H161" s="604">
        <v>0</v>
      </c>
      <c r="I161" s="604">
        <v>0</v>
      </c>
      <c r="J161" s="605">
        <v>0</v>
      </c>
      <c r="K161" s="603">
        <v>0</v>
      </c>
      <c r="L161" s="604">
        <v>0</v>
      </c>
      <c r="M161" s="604">
        <v>0</v>
      </c>
      <c r="N161" s="605">
        <v>0</v>
      </c>
      <c r="O161" s="603">
        <v>0</v>
      </c>
      <c r="P161" s="604">
        <v>0</v>
      </c>
      <c r="Q161" s="604">
        <v>0</v>
      </c>
      <c r="R161" s="605">
        <v>0</v>
      </c>
      <c r="S161" s="603">
        <v>0</v>
      </c>
      <c r="T161" s="604">
        <v>0</v>
      </c>
      <c r="U161" s="604">
        <v>0</v>
      </c>
      <c r="V161" s="606">
        <v>0</v>
      </c>
      <c r="W161" s="607">
        <f t="shared" si="15"/>
        <v>78.7</v>
      </c>
      <c r="X161" s="607">
        <f t="shared" si="15"/>
        <v>0</v>
      </c>
      <c r="Y161" s="607">
        <f t="shared" si="16"/>
        <v>38.4</v>
      </c>
      <c r="Z161" s="608">
        <f t="shared" si="16"/>
        <v>117.1</v>
      </c>
    </row>
    <row r="162" spans="1:26" ht="18" customHeight="1" x14ac:dyDescent="0.25">
      <c r="A162" s="863"/>
      <c r="B162" s="602" t="s">
        <v>164</v>
      </c>
      <c r="C162" s="603">
        <v>0</v>
      </c>
      <c r="D162" s="604">
        <v>0</v>
      </c>
      <c r="E162" s="604">
        <v>0</v>
      </c>
      <c r="F162" s="605">
        <v>0</v>
      </c>
      <c r="G162" s="603">
        <v>0</v>
      </c>
      <c r="H162" s="604">
        <v>0</v>
      </c>
      <c r="I162" s="604">
        <v>0</v>
      </c>
      <c r="J162" s="605">
        <v>0</v>
      </c>
      <c r="K162" s="603">
        <v>1185</v>
      </c>
      <c r="L162" s="604">
        <v>0</v>
      </c>
      <c r="M162" s="604">
        <v>189.75</v>
      </c>
      <c r="N162" s="605">
        <v>1374.75</v>
      </c>
      <c r="O162" s="603">
        <v>0</v>
      </c>
      <c r="P162" s="604">
        <v>0</v>
      </c>
      <c r="Q162" s="604">
        <v>0</v>
      </c>
      <c r="R162" s="605">
        <v>0</v>
      </c>
      <c r="S162" s="603">
        <v>0</v>
      </c>
      <c r="T162" s="604">
        <v>0</v>
      </c>
      <c r="U162" s="604">
        <v>0</v>
      </c>
      <c r="V162" s="606">
        <v>0</v>
      </c>
      <c r="W162" s="607">
        <f t="shared" si="15"/>
        <v>1185</v>
      </c>
      <c r="X162" s="607">
        <f t="shared" si="15"/>
        <v>0</v>
      </c>
      <c r="Y162" s="607">
        <f t="shared" si="16"/>
        <v>189.75</v>
      </c>
      <c r="Z162" s="608">
        <f t="shared" si="16"/>
        <v>1374.75</v>
      </c>
    </row>
    <row r="163" spans="1:26" ht="18" customHeight="1" x14ac:dyDescent="0.25">
      <c r="A163" s="863"/>
      <c r="B163" s="602" t="s">
        <v>165</v>
      </c>
      <c r="C163" s="603">
        <v>159</v>
      </c>
      <c r="D163" s="604">
        <v>0</v>
      </c>
      <c r="E163" s="604">
        <v>200</v>
      </c>
      <c r="F163" s="605">
        <v>359</v>
      </c>
      <c r="G163" s="603">
        <v>0</v>
      </c>
      <c r="H163" s="604">
        <v>0</v>
      </c>
      <c r="I163" s="604">
        <v>0</v>
      </c>
      <c r="J163" s="605">
        <v>0</v>
      </c>
      <c r="K163" s="603">
        <v>3542.5</v>
      </c>
      <c r="L163" s="604">
        <v>0</v>
      </c>
      <c r="M163" s="604">
        <v>475</v>
      </c>
      <c r="N163" s="605">
        <v>4017.5</v>
      </c>
      <c r="O163" s="603">
        <v>0</v>
      </c>
      <c r="P163" s="604">
        <v>0</v>
      </c>
      <c r="Q163" s="604">
        <v>0</v>
      </c>
      <c r="R163" s="605">
        <v>0</v>
      </c>
      <c r="S163" s="603">
        <v>4600</v>
      </c>
      <c r="T163" s="604">
        <v>28</v>
      </c>
      <c r="U163" s="604">
        <v>0</v>
      </c>
      <c r="V163" s="606">
        <v>4628</v>
      </c>
      <c r="W163" s="607">
        <f t="shared" si="15"/>
        <v>8301.5</v>
      </c>
      <c r="X163" s="607">
        <f t="shared" si="15"/>
        <v>28</v>
      </c>
      <c r="Y163" s="607">
        <f t="shared" si="16"/>
        <v>675</v>
      </c>
      <c r="Z163" s="608">
        <f t="shared" si="16"/>
        <v>9004.5</v>
      </c>
    </row>
    <row r="164" spans="1:26" ht="18" customHeight="1" x14ac:dyDescent="0.25">
      <c r="A164" s="863"/>
      <c r="B164" s="602" t="s">
        <v>166</v>
      </c>
      <c r="C164" s="603">
        <v>0</v>
      </c>
      <c r="D164" s="604">
        <v>0</v>
      </c>
      <c r="E164" s="604">
        <v>0</v>
      </c>
      <c r="F164" s="605">
        <v>0</v>
      </c>
      <c r="G164" s="603">
        <v>0</v>
      </c>
      <c r="H164" s="604">
        <v>0</v>
      </c>
      <c r="I164" s="604">
        <v>0</v>
      </c>
      <c r="J164" s="605">
        <v>0</v>
      </c>
      <c r="K164" s="603">
        <v>7315.54</v>
      </c>
      <c r="L164" s="604">
        <v>379</v>
      </c>
      <c r="M164" s="604">
        <v>3212</v>
      </c>
      <c r="N164" s="605">
        <v>10906.54</v>
      </c>
      <c r="O164" s="603">
        <v>0</v>
      </c>
      <c r="P164" s="604">
        <v>0</v>
      </c>
      <c r="Q164" s="604">
        <v>0</v>
      </c>
      <c r="R164" s="605">
        <v>0</v>
      </c>
      <c r="S164" s="603">
        <v>0</v>
      </c>
      <c r="T164" s="604">
        <v>0</v>
      </c>
      <c r="U164" s="604">
        <v>0</v>
      </c>
      <c r="V164" s="606">
        <v>0</v>
      </c>
      <c r="W164" s="607">
        <f t="shared" si="15"/>
        <v>7315.54</v>
      </c>
      <c r="X164" s="607">
        <f t="shared" si="15"/>
        <v>379</v>
      </c>
      <c r="Y164" s="607">
        <f t="shared" si="16"/>
        <v>3212</v>
      </c>
      <c r="Z164" s="608">
        <f t="shared" si="16"/>
        <v>10906.54</v>
      </c>
    </row>
    <row r="165" spans="1:26" ht="18" customHeight="1" x14ac:dyDescent="0.25">
      <c r="A165" s="863"/>
      <c r="B165" s="602" t="s">
        <v>167</v>
      </c>
      <c r="C165" s="603">
        <v>0</v>
      </c>
      <c r="D165" s="604">
        <v>0</v>
      </c>
      <c r="E165" s="604">
        <v>0</v>
      </c>
      <c r="F165" s="605">
        <v>0</v>
      </c>
      <c r="G165" s="603">
        <v>0</v>
      </c>
      <c r="H165" s="604">
        <v>0</v>
      </c>
      <c r="I165" s="604">
        <v>0</v>
      </c>
      <c r="J165" s="605">
        <v>0</v>
      </c>
      <c r="K165" s="603">
        <v>10</v>
      </c>
      <c r="L165" s="604">
        <v>0</v>
      </c>
      <c r="M165" s="604">
        <v>0</v>
      </c>
      <c r="N165" s="605">
        <v>10</v>
      </c>
      <c r="O165" s="603">
        <v>0</v>
      </c>
      <c r="P165" s="604">
        <v>0</v>
      </c>
      <c r="Q165" s="604">
        <v>0</v>
      </c>
      <c r="R165" s="605">
        <v>0</v>
      </c>
      <c r="S165" s="603">
        <v>0</v>
      </c>
      <c r="T165" s="604">
        <v>0</v>
      </c>
      <c r="U165" s="604">
        <v>0</v>
      </c>
      <c r="V165" s="606">
        <v>0</v>
      </c>
      <c r="W165" s="607">
        <f t="shared" si="15"/>
        <v>10</v>
      </c>
      <c r="X165" s="607">
        <f t="shared" si="15"/>
        <v>0</v>
      </c>
      <c r="Y165" s="607">
        <f t="shared" si="16"/>
        <v>0</v>
      </c>
      <c r="Z165" s="608">
        <f t="shared" si="16"/>
        <v>10</v>
      </c>
    </row>
    <row r="166" spans="1:26" ht="18" customHeight="1" x14ac:dyDescent="0.25">
      <c r="A166" s="863"/>
      <c r="B166" s="602" t="s">
        <v>293</v>
      </c>
      <c r="C166" s="603">
        <v>0</v>
      </c>
      <c r="D166" s="604">
        <v>0</v>
      </c>
      <c r="E166" s="604">
        <v>0</v>
      </c>
      <c r="F166" s="605">
        <v>0</v>
      </c>
      <c r="G166" s="603">
        <v>0</v>
      </c>
      <c r="H166" s="604">
        <v>0</v>
      </c>
      <c r="I166" s="604">
        <v>0</v>
      </c>
      <c r="J166" s="605">
        <v>0</v>
      </c>
      <c r="K166" s="603">
        <v>0</v>
      </c>
      <c r="L166" s="604">
        <v>0</v>
      </c>
      <c r="M166" s="604">
        <v>0</v>
      </c>
      <c r="N166" s="605">
        <v>0</v>
      </c>
      <c r="O166" s="603">
        <v>0</v>
      </c>
      <c r="P166" s="604">
        <v>0</v>
      </c>
      <c r="Q166" s="604">
        <v>0</v>
      </c>
      <c r="R166" s="605">
        <v>0</v>
      </c>
      <c r="S166" s="603">
        <v>33</v>
      </c>
      <c r="T166" s="604">
        <v>0</v>
      </c>
      <c r="U166" s="604">
        <v>20</v>
      </c>
      <c r="V166" s="606">
        <v>53</v>
      </c>
      <c r="W166" s="607">
        <f t="shared" si="15"/>
        <v>33</v>
      </c>
      <c r="X166" s="607">
        <f t="shared" si="15"/>
        <v>0</v>
      </c>
      <c r="Y166" s="607">
        <f t="shared" si="16"/>
        <v>20</v>
      </c>
      <c r="Z166" s="608">
        <f t="shared" si="16"/>
        <v>53</v>
      </c>
    </row>
    <row r="167" spans="1:26" ht="18" customHeight="1" x14ac:dyDescent="0.25">
      <c r="A167" s="863"/>
      <c r="B167" s="602" t="s">
        <v>168</v>
      </c>
      <c r="C167" s="603">
        <v>0</v>
      </c>
      <c r="D167" s="604">
        <v>0</v>
      </c>
      <c r="E167" s="604">
        <v>0</v>
      </c>
      <c r="F167" s="605">
        <v>0</v>
      </c>
      <c r="G167" s="603">
        <v>0</v>
      </c>
      <c r="H167" s="604">
        <v>0</v>
      </c>
      <c r="I167" s="604">
        <v>0</v>
      </c>
      <c r="J167" s="605">
        <v>0</v>
      </c>
      <c r="K167" s="603">
        <v>4466.25</v>
      </c>
      <c r="L167" s="604">
        <v>235.5</v>
      </c>
      <c r="M167" s="604">
        <v>1157.5</v>
      </c>
      <c r="N167" s="605">
        <v>5859.25</v>
      </c>
      <c r="O167" s="603">
        <v>0</v>
      </c>
      <c r="P167" s="604">
        <v>0</v>
      </c>
      <c r="Q167" s="604">
        <v>0</v>
      </c>
      <c r="R167" s="605">
        <v>0</v>
      </c>
      <c r="S167" s="603">
        <v>0</v>
      </c>
      <c r="T167" s="604">
        <v>0</v>
      </c>
      <c r="U167" s="604">
        <v>0</v>
      </c>
      <c r="V167" s="606">
        <v>0</v>
      </c>
      <c r="W167" s="607">
        <f t="shared" si="15"/>
        <v>4466.25</v>
      </c>
      <c r="X167" s="607">
        <f t="shared" si="15"/>
        <v>235.5</v>
      </c>
      <c r="Y167" s="607">
        <f t="shared" si="16"/>
        <v>1157.5</v>
      </c>
      <c r="Z167" s="608">
        <f t="shared" si="16"/>
        <v>5859.25</v>
      </c>
    </row>
    <row r="168" spans="1:26" ht="18" customHeight="1" x14ac:dyDescent="0.25">
      <c r="A168" s="863"/>
      <c r="B168" s="602" t="s">
        <v>169</v>
      </c>
      <c r="C168" s="603">
        <v>0</v>
      </c>
      <c r="D168" s="604">
        <v>0</v>
      </c>
      <c r="E168" s="604">
        <v>0</v>
      </c>
      <c r="F168" s="605">
        <v>0</v>
      </c>
      <c r="G168" s="603">
        <v>0</v>
      </c>
      <c r="H168" s="604">
        <v>0</v>
      </c>
      <c r="I168" s="604">
        <v>0</v>
      </c>
      <c r="J168" s="605">
        <v>0</v>
      </c>
      <c r="K168" s="603">
        <v>40</v>
      </c>
      <c r="L168" s="604">
        <v>0</v>
      </c>
      <c r="M168" s="604">
        <v>5</v>
      </c>
      <c r="N168" s="605">
        <v>45</v>
      </c>
      <c r="O168" s="603">
        <v>0</v>
      </c>
      <c r="P168" s="604">
        <v>0</v>
      </c>
      <c r="Q168" s="604">
        <v>0</v>
      </c>
      <c r="R168" s="605">
        <v>0</v>
      </c>
      <c r="S168" s="603">
        <v>0</v>
      </c>
      <c r="T168" s="604">
        <v>0</v>
      </c>
      <c r="U168" s="604">
        <v>0</v>
      </c>
      <c r="V168" s="606">
        <v>0</v>
      </c>
      <c r="W168" s="607">
        <f t="shared" si="15"/>
        <v>40</v>
      </c>
      <c r="X168" s="607">
        <f t="shared" si="15"/>
        <v>0</v>
      </c>
      <c r="Y168" s="607">
        <f t="shared" si="16"/>
        <v>5</v>
      </c>
      <c r="Z168" s="608">
        <f t="shared" si="16"/>
        <v>45</v>
      </c>
    </row>
    <row r="169" spans="1:26" ht="18" customHeight="1" x14ac:dyDescent="0.25">
      <c r="A169" s="863"/>
      <c r="B169" s="602" t="s">
        <v>294</v>
      </c>
      <c r="C169" s="603">
        <v>174</v>
      </c>
      <c r="D169" s="604">
        <v>0</v>
      </c>
      <c r="E169" s="604">
        <v>0</v>
      </c>
      <c r="F169" s="605">
        <v>174</v>
      </c>
      <c r="G169" s="603">
        <v>0</v>
      </c>
      <c r="H169" s="604">
        <v>0</v>
      </c>
      <c r="I169" s="604">
        <v>0</v>
      </c>
      <c r="J169" s="605">
        <v>0</v>
      </c>
      <c r="K169" s="603">
        <v>1192.5999999999999</v>
      </c>
      <c r="L169" s="604">
        <v>32</v>
      </c>
      <c r="M169" s="604">
        <v>105</v>
      </c>
      <c r="N169" s="605">
        <v>1329.6</v>
      </c>
      <c r="O169" s="603">
        <v>0</v>
      </c>
      <c r="P169" s="604">
        <v>0</v>
      </c>
      <c r="Q169" s="604">
        <v>0</v>
      </c>
      <c r="R169" s="605">
        <v>0</v>
      </c>
      <c r="S169" s="603">
        <v>0</v>
      </c>
      <c r="T169" s="604">
        <v>0</v>
      </c>
      <c r="U169" s="604">
        <v>0</v>
      </c>
      <c r="V169" s="606">
        <v>0</v>
      </c>
      <c r="W169" s="607">
        <f t="shared" si="15"/>
        <v>1366.6</v>
      </c>
      <c r="X169" s="607">
        <f t="shared" si="15"/>
        <v>32</v>
      </c>
      <c r="Y169" s="607">
        <f t="shared" si="16"/>
        <v>105</v>
      </c>
      <c r="Z169" s="608">
        <f t="shared" si="16"/>
        <v>1503.6</v>
      </c>
    </row>
    <row r="170" spans="1:26" ht="18" customHeight="1" x14ac:dyDescent="0.25">
      <c r="A170" s="863"/>
      <c r="B170" s="602" t="s">
        <v>160</v>
      </c>
      <c r="C170" s="603">
        <v>87</v>
      </c>
      <c r="D170" s="604">
        <v>131</v>
      </c>
      <c r="E170" s="604">
        <v>10</v>
      </c>
      <c r="F170" s="605">
        <v>228</v>
      </c>
      <c r="G170" s="603">
        <v>0</v>
      </c>
      <c r="H170" s="604">
        <v>0</v>
      </c>
      <c r="I170" s="604">
        <v>0</v>
      </c>
      <c r="J170" s="605">
        <v>0</v>
      </c>
      <c r="K170" s="603">
        <v>5954.08</v>
      </c>
      <c r="L170" s="604">
        <v>35</v>
      </c>
      <c r="M170" s="604">
        <v>738.11</v>
      </c>
      <c r="N170" s="605">
        <v>6727.19</v>
      </c>
      <c r="O170" s="603">
        <v>0</v>
      </c>
      <c r="P170" s="604">
        <v>0</v>
      </c>
      <c r="Q170" s="604">
        <v>0</v>
      </c>
      <c r="R170" s="605">
        <v>0</v>
      </c>
      <c r="S170" s="603">
        <v>7023.77</v>
      </c>
      <c r="T170" s="604">
        <v>41</v>
      </c>
      <c r="U170" s="604">
        <v>972.69</v>
      </c>
      <c r="V170" s="606">
        <v>8037.4600000000009</v>
      </c>
      <c r="W170" s="607">
        <f t="shared" si="15"/>
        <v>13064.85</v>
      </c>
      <c r="X170" s="607">
        <f t="shared" si="15"/>
        <v>207</v>
      </c>
      <c r="Y170" s="607">
        <f t="shared" si="16"/>
        <v>1720.8000000000002</v>
      </c>
      <c r="Z170" s="608">
        <f t="shared" si="16"/>
        <v>14992.650000000001</v>
      </c>
    </row>
    <row r="171" spans="1:26" ht="18" customHeight="1" thickBot="1" x14ac:dyDescent="0.3">
      <c r="A171" s="864"/>
      <c r="B171" s="628" t="s">
        <v>170</v>
      </c>
      <c r="C171" s="622">
        <v>0</v>
      </c>
      <c r="D171" s="623">
        <v>0</v>
      </c>
      <c r="E171" s="623">
        <v>0</v>
      </c>
      <c r="F171" s="624">
        <v>0</v>
      </c>
      <c r="G171" s="622">
        <v>0</v>
      </c>
      <c r="H171" s="623">
        <v>0</v>
      </c>
      <c r="I171" s="623">
        <v>0</v>
      </c>
      <c r="J171" s="624">
        <v>0</v>
      </c>
      <c r="K171" s="622">
        <v>2079</v>
      </c>
      <c r="L171" s="623">
        <v>201</v>
      </c>
      <c r="M171" s="623">
        <v>471</v>
      </c>
      <c r="N171" s="624">
        <v>2751</v>
      </c>
      <c r="O171" s="622">
        <v>74</v>
      </c>
      <c r="P171" s="623">
        <v>0</v>
      </c>
      <c r="Q171" s="623">
        <v>0</v>
      </c>
      <c r="R171" s="624">
        <v>74</v>
      </c>
      <c r="S171" s="622">
        <v>1295.75</v>
      </c>
      <c r="T171" s="623">
        <v>0</v>
      </c>
      <c r="U171" s="623">
        <v>130</v>
      </c>
      <c r="V171" s="625">
        <v>1425.75</v>
      </c>
      <c r="W171" s="626">
        <f t="shared" si="15"/>
        <v>3448.75</v>
      </c>
      <c r="X171" s="626">
        <f t="shared" si="15"/>
        <v>201</v>
      </c>
      <c r="Y171" s="626">
        <f t="shared" si="16"/>
        <v>601</v>
      </c>
      <c r="Z171" s="627">
        <f t="shared" si="16"/>
        <v>4250.75</v>
      </c>
    </row>
    <row r="172" spans="1:26" ht="18" customHeight="1" thickBot="1" x14ac:dyDescent="0.3">
      <c r="A172" s="860" t="s">
        <v>171</v>
      </c>
      <c r="B172" s="875"/>
      <c r="C172" s="540">
        <f>SUM(C173:C189)</f>
        <v>261.22000000000003</v>
      </c>
      <c r="D172" s="541">
        <f t="shared" ref="D172:Z172" si="18">SUM(D173:D189)</f>
        <v>153.4</v>
      </c>
      <c r="E172" s="541">
        <f t="shared" si="18"/>
        <v>2272.52</v>
      </c>
      <c r="F172" s="542">
        <f t="shared" si="18"/>
        <v>2687.14</v>
      </c>
      <c r="G172" s="540">
        <f t="shared" si="18"/>
        <v>0</v>
      </c>
      <c r="H172" s="541">
        <f t="shared" si="18"/>
        <v>0</v>
      </c>
      <c r="I172" s="541">
        <f t="shared" si="18"/>
        <v>0</v>
      </c>
      <c r="J172" s="542">
        <f t="shared" si="18"/>
        <v>0</v>
      </c>
      <c r="K172" s="540">
        <f t="shared" si="18"/>
        <v>3938.7299999999996</v>
      </c>
      <c r="L172" s="541">
        <f t="shared" si="18"/>
        <v>1370.92</v>
      </c>
      <c r="M172" s="541">
        <f t="shared" si="18"/>
        <v>10802.42</v>
      </c>
      <c r="N172" s="542">
        <f t="shared" si="18"/>
        <v>16112.07</v>
      </c>
      <c r="O172" s="540">
        <f t="shared" si="18"/>
        <v>0</v>
      </c>
      <c r="P172" s="541">
        <f t="shared" si="18"/>
        <v>0</v>
      </c>
      <c r="Q172" s="541">
        <f t="shared" si="18"/>
        <v>0</v>
      </c>
      <c r="R172" s="542">
        <f t="shared" si="18"/>
        <v>0</v>
      </c>
      <c r="S172" s="540">
        <f t="shared" si="18"/>
        <v>35875.880000000005</v>
      </c>
      <c r="T172" s="541">
        <f t="shared" si="18"/>
        <v>20096.86</v>
      </c>
      <c r="U172" s="541">
        <f t="shared" si="18"/>
        <v>350967.43000000005</v>
      </c>
      <c r="V172" s="592">
        <f t="shared" si="18"/>
        <v>406940.17</v>
      </c>
      <c r="W172" s="593">
        <f t="shared" si="18"/>
        <v>40075.830000000009</v>
      </c>
      <c r="X172" s="593">
        <f t="shared" si="18"/>
        <v>21621.18</v>
      </c>
      <c r="Y172" s="593">
        <f t="shared" si="18"/>
        <v>364042.36999999994</v>
      </c>
      <c r="Z172" s="594">
        <f t="shared" si="18"/>
        <v>425739.38000000006</v>
      </c>
    </row>
    <row r="173" spans="1:26" ht="18" customHeight="1" x14ac:dyDescent="0.25">
      <c r="A173" s="862" t="s">
        <v>172</v>
      </c>
      <c r="B173" s="621" t="s">
        <v>173</v>
      </c>
      <c r="C173" s="617">
        <v>44.03</v>
      </c>
      <c r="D173" s="618">
        <v>5</v>
      </c>
      <c r="E173" s="618">
        <v>29.3</v>
      </c>
      <c r="F173" s="619">
        <v>78.33</v>
      </c>
      <c r="G173" s="617">
        <v>0</v>
      </c>
      <c r="H173" s="618">
        <v>0</v>
      </c>
      <c r="I173" s="618">
        <v>0</v>
      </c>
      <c r="J173" s="619">
        <v>0</v>
      </c>
      <c r="K173" s="617">
        <v>754.07999999999993</v>
      </c>
      <c r="L173" s="618">
        <v>98.339999999999989</v>
      </c>
      <c r="M173" s="618">
        <v>2345.4900000000002</v>
      </c>
      <c r="N173" s="619">
        <v>3197.9100000000003</v>
      </c>
      <c r="O173" s="617">
        <v>0</v>
      </c>
      <c r="P173" s="618">
        <v>0</v>
      </c>
      <c r="Q173" s="618">
        <v>0</v>
      </c>
      <c r="R173" s="619">
        <v>0</v>
      </c>
      <c r="S173" s="617">
        <v>11854.280000000004</v>
      </c>
      <c r="T173" s="618">
        <v>1100.02</v>
      </c>
      <c r="U173" s="618">
        <v>54570.409999999996</v>
      </c>
      <c r="V173" s="620">
        <v>67524.710000000006</v>
      </c>
      <c r="W173" s="442">
        <f t="shared" si="15"/>
        <v>12652.390000000005</v>
      </c>
      <c r="X173" s="442">
        <f t="shared" si="15"/>
        <v>1203.3599999999999</v>
      </c>
      <c r="Y173" s="442">
        <f t="shared" si="16"/>
        <v>56945.2</v>
      </c>
      <c r="Z173" s="443">
        <f t="shared" si="16"/>
        <v>70800.950000000012</v>
      </c>
    </row>
    <row r="174" spans="1:26" ht="18" customHeight="1" x14ac:dyDescent="0.25">
      <c r="A174" s="863"/>
      <c r="B174" s="602" t="s">
        <v>174</v>
      </c>
      <c r="C174" s="603">
        <v>12.5</v>
      </c>
      <c r="D174" s="604">
        <v>0</v>
      </c>
      <c r="E174" s="604">
        <v>0.19</v>
      </c>
      <c r="F174" s="605">
        <v>12.69</v>
      </c>
      <c r="G174" s="603">
        <v>0</v>
      </c>
      <c r="H174" s="604">
        <v>0</v>
      </c>
      <c r="I174" s="604">
        <v>0</v>
      </c>
      <c r="J174" s="605">
        <v>0</v>
      </c>
      <c r="K174" s="603">
        <v>245.97999999999996</v>
      </c>
      <c r="L174" s="604">
        <v>134.5</v>
      </c>
      <c r="M174" s="604">
        <v>797.3599999999999</v>
      </c>
      <c r="N174" s="605">
        <v>1177.8399999999999</v>
      </c>
      <c r="O174" s="603">
        <v>0</v>
      </c>
      <c r="P174" s="604">
        <v>0</v>
      </c>
      <c r="Q174" s="604">
        <v>0</v>
      </c>
      <c r="R174" s="605">
        <v>0</v>
      </c>
      <c r="S174" s="603">
        <v>2424.7500000000005</v>
      </c>
      <c r="T174" s="604">
        <v>115</v>
      </c>
      <c r="U174" s="604">
        <v>24573.689999999995</v>
      </c>
      <c r="V174" s="606">
        <v>27113.439999999995</v>
      </c>
      <c r="W174" s="607">
        <f t="shared" si="15"/>
        <v>2683.2300000000005</v>
      </c>
      <c r="X174" s="607">
        <f t="shared" si="15"/>
        <v>249.5</v>
      </c>
      <c r="Y174" s="607">
        <f t="shared" si="16"/>
        <v>25371.239999999994</v>
      </c>
      <c r="Z174" s="608">
        <f t="shared" si="16"/>
        <v>28303.969999999994</v>
      </c>
    </row>
    <row r="175" spans="1:26" ht="18" customHeight="1" x14ac:dyDescent="0.25">
      <c r="A175" s="863"/>
      <c r="B175" s="602" t="s">
        <v>175</v>
      </c>
      <c r="C175" s="603">
        <v>0</v>
      </c>
      <c r="D175" s="604">
        <v>0</v>
      </c>
      <c r="E175" s="604">
        <v>0</v>
      </c>
      <c r="F175" s="605">
        <v>0</v>
      </c>
      <c r="G175" s="603">
        <v>0</v>
      </c>
      <c r="H175" s="604">
        <v>0</v>
      </c>
      <c r="I175" s="604">
        <v>0</v>
      </c>
      <c r="J175" s="605">
        <v>0</v>
      </c>
      <c r="K175" s="603">
        <v>1497.4099999999999</v>
      </c>
      <c r="L175" s="604">
        <v>904.71</v>
      </c>
      <c r="M175" s="604">
        <v>3309.5499999999997</v>
      </c>
      <c r="N175" s="605">
        <v>5711.67</v>
      </c>
      <c r="O175" s="603">
        <v>0</v>
      </c>
      <c r="P175" s="604">
        <v>0</v>
      </c>
      <c r="Q175" s="604">
        <v>0</v>
      </c>
      <c r="R175" s="605">
        <v>0</v>
      </c>
      <c r="S175" s="603">
        <v>7591.2699999999986</v>
      </c>
      <c r="T175" s="604">
        <v>7549.2199999999993</v>
      </c>
      <c r="U175" s="604">
        <v>93141.38</v>
      </c>
      <c r="V175" s="606">
        <v>108281.87</v>
      </c>
      <c r="W175" s="607">
        <f t="shared" si="15"/>
        <v>9088.6799999999985</v>
      </c>
      <c r="X175" s="607">
        <f t="shared" si="15"/>
        <v>8453.93</v>
      </c>
      <c r="Y175" s="607">
        <f t="shared" si="16"/>
        <v>96450.930000000008</v>
      </c>
      <c r="Z175" s="608">
        <f t="shared" si="16"/>
        <v>113993.54</v>
      </c>
    </row>
    <row r="176" spans="1:26" ht="18" customHeight="1" x14ac:dyDescent="0.25">
      <c r="A176" s="863"/>
      <c r="B176" s="602" t="s">
        <v>176</v>
      </c>
      <c r="C176" s="603">
        <v>90.9</v>
      </c>
      <c r="D176" s="604">
        <v>0</v>
      </c>
      <c r="E176" s="604">
        <v>6</v>
      </c>
      <c r="F176" s="605">
        <v>96.9</v>
      </c>
      <c r="G176" s="603">
        <v>0</v>
      </c>
      <c r="H176" s="604">
        <v>0</v>
      </c>
      <c r="I176" s="604">
        <v>0</v>
      </c>
      <c r="J176" s="605">
        <v>0</v>
      </c>
      <c r="K176" s="603">
        <v>78.849999999999994</v>
      </c>
      <c r="L176" s="604">
        <v>12.3</v>
      </c>
      <c r="M176" s="604">
        <v>232.23000000000002</v>
      </c>
      <c r="N176" s="605">
        <v>323.38</v>
      </c>
      <c r="O176" s="603">
        <v>0</v>
      </c>
      <c r="P176" s="604">
        <v>0</v>
      </c>
      <c r="Q176" s="604">
        <v>0</v>
      </c>
      <c r="R176" s="605">
        <v>0</v>
      </c>
      <c r="S176" s="603">
        <v>104</v>
      </c>
      <c r="T176" s="604">
        <v>12.7</v>
      </c>
      <c r="U176" s="604">
        <v>1433.1699999999998</v>
      </c>
      <c r="V176" s="606">
        <v>1549.87</v>
      </c>
      <c r="W176" s="607">
        <f t="shared" si="15"/>
        <v>273.75</v>
      </c>
      <c r="X176" s="607">
        <f t="shared" si="15"/>
        <v>25</v>
      </c>
      <c r="Y176" s="607">
        <f t="shared" si="16"/>
        <v>1671.3999999999999</v>
      </c>
      <c r="Z176" s="608">
        <f t="shared" si="16"/>
        <v>1970.1499999999999</v>
      </c>
    </row>
    <row r="177" spans="1:26" ht="18" customHeight="1" x14ac:dyDescent="0.25">
      <c r="A177" s="863"/>
      <c r="B177" s="602" t="s">
        <v>177</v>
      </c>
      <c r="C177" s="603">
        <v>12.5</v>
      </c>
      <c r="D177" s="604">
        <v>0</v>
      </c>
      <c r="E177" s="604">
        <v>132.5</v>
      </c>
      <c r="F177" s="605">
        <v>145</v>
      </c>
      <c r="G177" s="603">
        <v>0</v>
      </c>
      <c r="H177" s="604">
        <v>0</v>
      </c>
      <c r="I177" s="604">
        <v>0</v>
      </c>
      <c r="J177" s="605">
        <v>0</v>
      </c>
      <c r="K177" s="603">
        <v>261.22000000000003</v>
      </c>
      <c r="L177" s="604">
        <v>58.9</v>
      </c>
      <c r="M177" s="604">
        <v>336.71</v>
      </c>
      <c r="N177" s="605">
        <v>656.82999999999993</v>
      </c>
      <c r="O177" s="603">
        <v>0</v>
      </c>
      <c r="P177" s="604">
        <v>0</v>
      </c>
      <c r="Q177" s="604">
        <v>0</v>
      </c>
      <c r="R177" s="605">
        <v>0</v>
      </c>
      <c r="S177" s="603">
        <v>2176.8999999999996</v>
      </c>
      <c r="T177" s="604">
        <v>1873.6</v>
      </c>
      <c r="U177" s="604">
        <v>12906.130000000001</v>
      </c>
      <c r="V177" s="606">
        <v>16956.63</v>
      </c>
      <c r="W177" s="607">
        <f t="shared" si="15"/>
        <v>2450.62</v>
      </c>
      <c r="X177" s="607">
        <f t="shared" si="15"/>
        <v>1932.5</v>
      </c>
      <c r="Y177" s="607">
        <f t="shared" si="16"/>
        <v>13375.34</v>
      </c>
      <c r="Z177" s="608">
        <f t="shared" si="16"/>
        <v>17758.46</v>
      </c>
    </row>
    <row r="178" spans="1:26" ht="18" customHeight="1" x14ac:dyDescent="0.25">
      <c r="A178" s="863"/>
      <c r="B178" s="602" t="s">
        <v>178</v>
      </c>
      <c r="C178" s="603">
        <v>0</v>
      </c>
      <c r="D178" s="604">
        <v>0</v>
      </c>
      <c r="E178" s="604">
        <v>17</v>
      </c>
      <c r="F178" s="605">
        <v>17</v>
      </c>
      <c r="G178" s="603">
        <v>0</v>
      </c>
      <c r="H178" s="604">
        <v>0</v>
      </c>
      <c r="I178" s="604">
        <v>0</v>
      </c>
      <c r="J178" s="605">
        <v>0</v>
      </c>
      <c r="K178" s="603">
        <v>26.33</v>
      </c>
      <c r="L178" s="604">
        <v>0</v>
      </c>
      <c r="M178" s="604">
        <v>59.85</v>
      </c>
      <c r="N178" s="605">
        <v>86.18</v>
      </c>
      <c r="O178" s="603">
        <v>0</v>
      </c>
      <c r="P178" s="604">
        <v>0</v>
      </c>
      <c r="Q178" s="604">
        <v>0</v>
      </c>
      <c r="R178" s="605">
        <v>0</v>
      </c>
      <c r="S178" s="603">
        <v>136.17000000000002</v>
      </c>
      <c r="T178" s="604">
        <v>7</v>
      </c>
      <c r="U178" s="604">
        <v>422.65</v>
      </c>
      <c r="V178" s="606">
        <v>565.81999999999994</v>
      </c>
      <c r="W178" s="607">
        <f t="shared" si="15"/>
        <v>162.5</v>
      </c>
      <c r="X178" s="607">
        <f t="shared" si="15"/>
        <v>7</v>
      </c>
      <c r="Y178" s="607">
        <f t="shared" si="16"/>
        <v>499.5</v>
      </c>
      <c r="Z178" s="608">
        <f t="shared" si="16"/>
        <v>669</v>
      </c>
    </row>
    <row r="179" spans="1:26" ht="18" customHeight="1" x14ac:dyDescent="0.25">
      <c r="A179" s="863"/>
      <c r="B179" s="602" t="s">
        <v>179</v>
      </c>
      <c r="C179" s="603">
        <v>0</v>
      </c>
      <c r="D179" s="604">
        <v>0</v>
      </c>
      <c r="E179" s="604">
        <v>311.84000000000003</v>
      </c>
      <c r="F179" s="605">
        <v>311.84000000000003</v>
      </c>
      <c r="G179" s="603">
        <v>0</v>
      </c>
      <c r="H179" s="604">
        <v>0</v>
      </c>
      <c r="I179" s="604">
        <v>0</v>
      </c>
      <c r="J179" s="605">
        <v>0</v>
      </c>
      <c r="K179" s="603">
        <v>320.69000000000005</v>
      </c>
      <c r="L179" s="604">
        <v>21.92</v>
      </c>
      <c r="M179" s="604">
        <v>792.65</v>
      </c>
      <c r="N179" s="605">
        <v>1135.26</v>
      </c>
      <c r="O179" s="603">
        <v>0</v>
      </c>
      <c r="P179" s="604">
        <v>0</v>
      </c>
      <c r="Q179" s="604">
        <v>0</v>
      </c>
      <c r="R179" s="605">
        <v>0</v>
      </c>
      <c r="S179" s="603">
        <v>4729.9400000000005</v>
      </c>
      <c r="T179" s="604">
        <v>210.57999999999998</v>
      </c>
      <c r="U179" s="604">
        <v>14697.04</v>
      </c>
      <c r="V179" s="606">
        <v>19637.560000000001</v>
      </c>
      <c r="W179" s="607">
        <f t="shared" si="15"/>
        <v>5050.630000000001</v>
      </c>
      <c r="X179" s="607">
        <f t="shared" si="15"/>
        <v>232.5</v>
      </c>
      <c r="Y179" s="607">
        <f t="shared" si="16"/>
        <v>15801.53</v>
      </c>
      <c r="Z179" s="608">
        <f t="shared" si="16"/>
        <v>21084.66</v>
      </c>
    </row>
    <row r="180" spans="1:26" ht="18" customHeight="1" x14ac:dyDescent="0.25">
      <c r="A180" s="863"/>
      <c r="B180" s="602" t="s">
        <v>180</v>
      </c>
      <c r="C180" s="603">
        <v>2.5</v>
      </c>
      <c r="D180" s="604">
        <v>0</v>
      </c>
      <c r="E180" s="604">
        <v>0</v>
      </c>
      <c r="F180" s="605">
        <v>2.5</v>
      </c>
      <c r="G180" s="603">
        <v>0</v>
      </c>
      <c r="H180" s="604">
        <v>0</v>
      </c>
      <c r="I180" s="604">
        <v>0</v>
      </c>
      <c r="J180" s="605">
        <v>0</v>
      </c>
      <c r="K180" s="603">
        <v>1</v>
      </c>
      <c r="L180" s="604">
        <v>0</v>
      </c>
      <c r="M180" s="604">
        <v>0</v>
      </c>
      <c r="N180" s="605">
        <v>1</v>
      </c>
      <c r="O180" s="603">
        <v>0</v>
      </c>
      <c r="P180" s="604">
        <v>0</v>
      </c>
      <c r="Q180" s="604">
        <v>0</v>
      </c>
      <c r="R180" s="605">
        <v>0</v>
      </c>
      <c r="S180" s="603">
        <v>4.5</v>
      </c>
      <c r="T180" s="604">
        <v>0</v>
      </c>
      <c r="U180" s="604">
        <v>26.5</v>
      </c>
      <c r="V180" s="606">
        <v>31</v>
      </c>
      <c r="W180" s="607">
        <f t="shared" si="15"/>
        <v>8</v>
      </c>
      <c r="X180" s="607">
        <f t="shared" si="15"/>
        <v>0</v>
      </c>
      <c r="Y180" s="607">
        <f t="shared" si="16"/>
        <v>26.5</v>
      </c>
      <c r="Z180" s="608">
        <f t="shared" si="16"/>
        <v>34.5</v>
      </c>
    </row>
    <row r="181" spans="1:26" ht="18" customHeight="1" x14ac:dyDescent="0.25">
      <c r="A181" s="863"/>
      <c r="B181" s="602" t="s">
        <v>181</v>
      </c>
      <c r="C181" s="603">
        <v>0</v>
      </c>
      <c r="D181" s="604">
        <v>0</v>
      </c>
      <c r="E181" s="604">
        <v>0</v>
      </c>
      <c r="F181" s="605">
        <v>0</v>
      </c>
      <c r="G181" s="603">
        <v>0</v>
      </c>
      <c r="H181" s="604">
        <v>0</v>
      </c>
      <c r="I181" s="604">
        <v>0</v>
      </c>
      <c r="J181" s="605">
        <v>0</v>
      </c>
      <c r="K181" s="603">
        <v>36.5</v>
      </c>
      <c r="L181" s="604">
        <v>0</v>
      </c>
      <c r="M181" s="604">
        <v>47.5</v>
      </c>
      <c r="N181" s="605">
        <v>84</v>
      </c>
      <c r="O181" s="603">
        <v>0</v>
      </c>
      <c r="P181" s="604">
        <v>0</v>
      </c>
      <c r="Q181" s="604">
        <v>0</v>
      </c>
      <c r="R181" s="605">
        <v>0</v>
      </c>
      <c r="S181" s="603">
        <v>191.15</v>
      </c>
      <c r="T181" s="604">
        <v>0</v>
      </c>
      <c r="U181" s="604">
        <v>658.25</v>
      </c>
      <c r="V181" s="606">
        <v>849.4</v>
      </c>
      <c r="W181" s="607">
        <f t="shared" si="15"/>
        <v>227.65</v>
      </c>
      <c r="X181" s="607">
        <f t="shared" si="15"/>
        <v>0</v>
      </c>
      <c r="Y181" s="607">
        <f t="shared" si="16"/>
        <v>705.75</v>
      </c>
      <c r="Z181" s="608">
        <f t="shared" si="16"/>
        <v>933.4</v>
      </c>
    </row>
    <row r="182" spans="1:26" ht="18" customHeight="1" x14ac:dyDescent="0.25">
      <c r="A182" s="863"/>
      <c r="B182" s="602" t="s">
        <v>182</v>
      </c>
      <c r="C182" s="603">
        <v>20</v>
      </c>
      <c r="D182" s="604">
        <v>0</v>
      </c>
      <c r="E182" s="604">
        <v>1224</v>
      </c>
      <c r="F182" s="605">
        <v>1244</v>
      </c>
      <c r="G182" s="603">
        <v>0</v>
      </c>
      <c r="H182" s="604">
        <v>0</v>
      </c>
      <c r="I182" s="604">
        <v>0</v>
      </c>
      <c r="J182" s="605">
        <v>0</v>
      </c>
      <c r="K182" s="603">
        <v>77.759999999999991</v>
      </c>
      <c r="L182" s="604">
        <v>0</v>
      </c>
      <c r="M182" s="604">
        <v>138.87</v>
      </c>
      <c r="N182" s="605">
        <v>216.63</v>
      </c>
      <c r="O182" s="603">
        <v>0</v>
      </c>
      <c r="P182" s="604">
        <v>0</v>
      </c>
      <c r="Q182" s="604">
        <v>0</v>
      </c>
      <c r="R182" s="605">
        <v>0</v>
      </c>
      <c r="S182" s="603">
        <v>522.82000000000005</v>
      </c>
      <c r="T182" s="604">
        <v>0</v>
      </c>
      <c r="U182" s="604">
        <v>1840.4399999999998</v>
      </c>
      <c r="V182" s="606">
        <v>2363.2599999999998</v>
      </c>
      <c r="W182" s="607">
        <f t="shared" si="15"/>
        <v>620.58000000000004</v>
      </c>
      <c r="X182" s="607">
        <f t="shared" si="15"/>
        <v>0</v>
      </c>
      <c r="Y182" s="607">
        <f t="shared" si="16"/>
        <v>3203.3099999999995</v>
      </c>
      <c r="Z182" s="608">
        <f t="shared" si="16"/>
        <v>3823.89</v>
      </c>
    </row>
    <row r="183" spans="1:26" ht="18" customHeight="1" x14ac:dyDescent="0.25">
      <c r="A183" s="863"/>
      <c r="B183" s="602" t="s">
        <v>183</v>
      </c>
      <c r="C183" s="603">
        <v>14.29</v>
      </c>
      <c r="D183" s="604">
        <v>55.4</v>
      </c>
      <c r="E183" s="604">
        <v>146.69000000000003</v>
      </c>
      <c r="F183" s="605">
        <v>216.38000000000002</v>
      </c>
      <c r="G183" s="603">
        <v>0</v>
      </c>
      <c r="H183" s="604">
        <v>0</v>
      </c>
      <c r="I183" s="604">
        <v>0</v>
      </c>
      <c r="J183" s="605">
        <v>0</v>
      </c>
      <c r="K183" s="603">
        <v>386.74</v>
      </c>
      <c r="L183" s="604">
        <v>27.5</v>
      </c>
      <c r="M183" s="604">
        <v>1843.45</v>
      </c>
      <c r="N183" s="605">
        <v>2257.69</v>
      </c>
      <c r="O183" s="603">
        <v>0</v>
      </c>
      <c r="P183" s="604">
        <v>0</v>
      </c>
      <c r="Q183" s="604">
        <v>0</v>
      </c>
      <c r="R183" s="605">
        <v>0</v>
      </c>
      <c r="S183" s="603">
        <v>3122.7799999999997</v>
      </c>
      <c r="T183" s="604">
        <v>7259.9900000000007</v>
      </c>
      <c r="U183" s="604">
        <v>112185.35999999999</v>
      </c>
      <c r="V183" s="606">
        <v>122568.12999999999</v>
      </c>
      <c r="W183" s="607">
        <f t="shared" si="15"/>
        <v>3523.8099999999995</v>
      </c>
      <c r="X183" s="607">
        <f t="shared" si="15"/>
        <v>7342.89</v>
      </c>
      <c r="Y183" s="607">
        <f t="shared" si="16"/>
        <v>114175.49999999999</v>
      </c>
      <c r="Z183" s="608">
        <f t="shared" si="16"/>
        <v>125042.2</v>
      </c>
    </row>
    <row r="184" spans="1:26" ht="18" customHeight="1" x14ac:dyDescent="0.25">
      <c r="A184" s="863"/>
      <c r="B184" s="602" t="s">
        <v>184</v>
      </c>
      <c r="C184" s="603">
        <v>0</v>
      </c>
      <c r="D184" s="604">
        <v>0</v>
      </c>
      <c r="E184" s="604">
        <v>0</v>
      </c>
      <c r="F184" s="605">
        <v>0</v>
      </c>
      <c r="G184" s="603">
        <v>0</v>
      </c>
      <c r="H184" s="604">
        <v>0</v>
      </c>
      <c r="I184" s="604">
        <v>0</v>
      </c>
      <c r="J184" s="605">
        <v>0</v>
      </c>
      <c r="K184" s="603">
        <v>0</v>
      </c>
      <c r="L184" s="604">
        <v>0</v>
      </c>
      <c r="M184" s="604">
        <v>0</v>
      </c>
      <c r="N184" s="605">
        <v>0</v>
      </c>
      <c r="O184" s="603">
        <v>0</v>
      </c>
      <c r="P184" s="604">
        <v>0</v>
      </c>
      <c r="Q184" s="604">
        <v>0</v>
      </c>
      <c r="R184" s="605">
        <v>0</v>
      </c>
      <c r="S184" s="603">
        <v>86.75</v>
      </c>
      <c r="T184" s="604">
        <v>0</v>
      </c>
      <c r="U184" s="604">
        <v>69</v>
      </c>
      <c r="V184" s="606">
        <v>155.75</v>
      </c>
      <c r="W184" s="607">
        <f t="shared" si="15"/>
        <v>86.75</v>
      </c>
      <c r="X184" s="607">
        <f t="shared" si="15"/>
        <v>0</v>
      </c>
      <c r="Y184" s="607">
        <f t="shared" si="16"/>
        <v>69</v>
      </c>
      <c r="Z184" s="608">
        <f t="shared" si="16"/>
        <v>155.75</v>
      </c>
    </row>
    <row r="185" spans="1:26" ht="18" customHeight="1" x14ac:dyDescent="0.25">
      <c r="A185" s="863"/>
      <c r="B185" s="602" t="s">
        <v>185</v>
      </c>
      <c r="C185" s="603">
        <v>57</v>
      </c>
      <c r="D185" s="604">
        <v>93</v>
      </c>
      <c r="E185" s="604">
        <v>400</v>
      </c>
      <c r="F185" s="605">
        <v>550</v>
      </c>
      <c r="G185" s="603">
        <v>0</v>
      </c>
      <c r="H185" s="604">
        <v>0</v>
      </c>
      <c r="I185" s="604">
        <v>0</v>
      </c>
      <c r="J185" s="605">
        <v>0</v>
      </c>
      <c r="K185" s="603">
        <v>135.5</v>
      </c>
      <c r="L185" s="604">
        <v>55.25</v>
      </c>
      <c r="M185" s="604">
        <v>487.75</v>
      </c>
      <c r="N185" s="605">
        <v>678.5</v>
      </c>
      <c r="O185" s="603">
        <v>0</v>
      </c>
      <c r="P185" s="604">
        <v>0</v>
      </c>
      <c r="Q185" s="604">
        <v>0</v>
      </c>
      <c r="R185" s="605">
        <v>0</v>
      </c>
      <c r="S185" s="603">
        <v>1876.8</v>
      </c>
      <c r="T185" s="604">
        <v>555.25</v>
      </c>
      <c r="U185" s="604">
        <v>7424.33</v>
      </c>
      <c r="V185" s="606">
        <v>9856.380000000001</v>
      </c>
      <c r="W185" s="607">
        <f t="shared" si="15"/>
        <v>2069.3000000000002</v>
      </c>
      <c r="X185" s="607">
        <f t="shared" si="15"/>
        <v>703.5</v>
      </c>
      <c r="Y185" s="607">
        <f t="shared" si="16"/>
        <v>8312.08</v>
      </c>
      <c r="Z185" s="608">
        <f t="shared" si="16"/>
        <v>11084.880000000001</v>
      </c>
    </row>
    <row r="186" spans="1:26" ht="18" customHeight="1" x14ac:dyDescent="0.25">
      <c r="A186" s="863"/>
      <c r="B186" s="602" t="s">
        <v>189</v>
      </c>
      <c r="C186" s="603">
        <v>0</v>
      </c>
      <c r="D186" s="604">
        <v>0</v>
      </c>
      <c r="E186" s="604">
        <v>0</v>
      </c>
      <c r="F186" s="605">
        <v>0</v>
      </c>
      <c r="G186" s="603">
        <v>0</v>
      </c>
      <c r="H186" s="604">
        <v>0</v>
      </c>
      <c r="I186" s="604">
        <v>0</v>
      </c>
      <c r="J186" s="605">
        <v>0</v>
      </c>
      <c r="K186" s="603">
        <v>22.67</v>
      </c>
      <c r="L186" s="604">
        <v>47.5</v>
      </c>
      <c r="M186" s="604">
        <v>73</v>
      </c>
      <c r="N186" s="605">
        <v>143.17000000000002</v>
      </c>
      <c r="O186" s="603">
        <v>0</v>
      </c>
      <c r="P186" s="604">
        <v>0</v>
      </c>
      <c r="Q186" s="604">
        <v>0</v>
      </c>
      <c r="R186" s="605">
        <v>0</v>
      </c>
      <c r="S186" s="603">
        <v>98.13</v>
      </c>
      <c r="T186" s="604">
        <v>163.5</v>
      </c>
      <c r="U186" s="604">
        <v>496.1</v>
      </c>
      <c r="V186" s="606">
        <v>757.73</v>
      </c>
      <c r="W186" s="607">
        <f t="shared" si="15"/>
        <v>120.8</v>
      </c>
      <c r="X186" s="607">
        <f t="shared" si="15"/>
        <v>211</v>
      </c>
      <c r="Y186" s="607">
        <f t="shared" si="16"/>
        <v>569.1</v>
      </c>
      <c r="Z186" s="608">
        <f t="shared" si="16"/>
        <v>900.90000000000009</v>
      </c>
    </row>
    <row r="187" spans="1:26" ht="18" customHeight="1" x14ac:dyDescent="0.25">
      <c r="A187" s="863"/>
      <c r="B187" s="602" t="s">
        <v>186</v>
      </c>
      <c r="C187" s="603">
        <v>0</v>
      </c>
      <c r="D187" s="604">
        <v>0</v>
      </c>
      <c r="E187" s="604">
        <v>0</v>
      </c>
      <c r="F187" s="605">
        <v>0</v>
      </c>
      <c r="G187" s="603">
        <v>0</v>
      </c>
      <c r="H187" s="604">
        <v>0</v>
      </c>
      <c r="I187" s="604">
        <v>0</v>
      </c>
      <c r="J187" s="605">
        <v>0</v>
      </c>
      <c r="K187" s="603">
        <v>94</v>
      </c>
      <c r="L187" s="604">
        <v>0</v>
      </c>
      <c r="M187" s="604">
        <v>241.01</v>
      </c>
      <c r="N187" s="605">
        <v>335.01</v>
      </c>
      <c r="O187" s="603">
        <v>0</v>
      </c>
      <c r="P187" s="604">
        <v>0</v>
      </c>
      <c r="Q187" s="604">
        <v>0</v>
      </c>
      <c r="R187" s="605">
        <v>0</v>
      </c>
      <c r="S187" s="603">
        <v>697.59</v>
      </c>
      <c r="T187" s="604">
        <v>1250</v>
      </c>
      <c r="U187" s="604">
        <v>26272.46</v>
      </c>
      <c r="V187" s="606">
        <v>28220.05</v>
      </c>
      <c r="W187" s="607">
        <f t="shared" si="15"/>
        <v>791.59</v>
      </c>
      <c r="X187" s="607">
        <f t="shared" si="15"/>
        <v>1250</v>
      </c>
      <c r="Y187" s="607">
        <f t="shared" si="16"/>
        <v>26513.469999999998</v>
      </c>
      <c r="Z187" s="608">
        <f t="shared" si="16"/>
        <v>28555.059999999998</v>
      </c>
    </row>
    <row r="188" spans="1:26" ht="18" customHeight="1" x14ac:dyDescent="0.25">
      <c r="A188" s="863"/>
      <c r="B188" s="602" t="s">
        <v>187</v>
      </c>
      <c r="C188" s="603">
        <v>0</v>
      </c>
      <c r="D188" s="604">
        <v>0</v>
      </c>
      <c r="E188" s="604">
        <v>0</v>
      </c>
      <c r="F188" s="605">
        <v>0</v>
      </c>
      <c r="G188" s="603">
        <v>0</v>
      </c>
      <c r="H188" s="604">
        <v>0</v>
      </c>
      <c r="I188" s="604">
        <v>0</v>
      </c>
      <c r="J188" s="605">
        <v>0</v>
      </c>
      <c r="K188" s="603">
        <v>0</v>
      </c>
      <c r="L188" s="604">
        <v>10</v>
      </c>
      <c r="M188" s="604">
        <v>97</v>
      </c>
      <c r="N188" s="605">
        <v>107</v>
      </c>
      <c r="O188" s="603">
        <v>0</v>
      </c>
      <c r="P188" s="604">
        <v>0</v>
      </c>
      <c r="Q188" s="604">
        <v>0</v>
      </c>
      <c r="R188" s="605">
        <v>0</v>
      </c>
      <c r="S188" s="603">
        <v>258.05</v>
      </c>
      <c r="T188" s="604">
        <v>0</v>
      </c>
      <c r="U188" s="604">
        <v>250.51999999999998</v>
      </c>
      <c r="V188" s="606">
        <v>508.57</v>
      </c>
      <c r="W188" s="607">
        <f t="shared" si="15"/>
        <v>258.05</v>
      </c>
      <c r="X188" s="607">
        <f t="shared" si="15"/>
        <v>10</v>
      </c>
      <c r="Y188" s="607">
        <f t="shared" si="16"/>
        <v>347.52</v>
      </c>
      <c r="Z188" s="608">
        <f t="shared" si="16"/>
        <v>615.56999999999994</v>
      </c>
    </row>
    <row r="189" spans="1:26" ht="18" customHeight="1" thickBot="1" x14ac:dyDescent="0.3">
      <c r="A189" s="864"/>
      <c r="B189" s="628" t="s">
        <v>188</v>
      </c>
      <c r="C189" s="622">
        <v>7.5</v>
      </c>
      <c r="D189" s="623">
        <v>0</v>
      </c>
      <c r="E189" s="623">
        <v>5</v>
      </c>
      <c r="F189" s="624">
        <v>12.5</v>
      </c>
      <c r="G189" s="622">
        <v>0</v>
      </c>
      <c r="H189" s="623">
        <v>0</v>
      </c>
      <c r="I189" s="623">
        <v>0</v>
      </c>
      <c r="J189" s="624">
        <v>0</v>
      </c>
      <c r="K189" s="622">
        <v>0</v>
      </c>
      <c r="L189" s="623">
        <v>0</v>
      </c>
      <c r="M189" s="623">
        <v>0</v>
      </c>
      <c r="N189" s="624">
        <v>0</v>
      </c>
      <c r="O189" s="622">
        <v>0</v>
      </c>
      <c r="P189" s="623">
        <v>0</v>
      </c>
      <c r="Q189" s="623">
        <v>0</v>
      </c>
      <c r="R189" s="624">
        <v>0</v>
      </c>
      <c r="S189" s="622">
        <v>0</v>
      </c>
      <c r="T189" s="623">
        <v>0</v>
      </c>
      <c r="U189" s="623">
        <v>0</v>
      </c>
      <c r="V189" s="625">
        <v>0</v>
      </c>
      <c r="W189" s="626">
        <f t="shared" si="15"/>
        <v>7.5</v>
      </c>
      <c r="X189" s="626">
        <f t="shared" si="15"/>
        <v>0</v>
      </c>
      <c r="Y189" s="626">
        <f t="shared" si="16"/>
        <v>5</v>
      </c>
      <c r="Z189" s="627">
        <f t="shared" si="16"/>
        <v>12.5</v>
      </c>
    </row>
    <row r="190" spans="1:26" ht="18" customHeight="1" thickBot="1" x14ac:dyDescent="0.3">
      <c r="A190" s="860" t="s">
        <v>190</v>
      </c>
      <c r="B190" s="875"/>
      <c r="C190" s="540">
        <f>SUM(C191:C207)</f>
        <v>102501.5</v>
      </c>
      <c r="D190" s="541">
        <f t="shared" ref="D190:Z190" si="19">SUM(D191:D207)</f>
        <v>36862.69</v>
      </c>
      <c r="E190" s="541">
        <f t="shared" si="19"/>
        <v>179559.28999999995</v>
      </c>
      <c r="F190" s="542">
        <f t="shared" si="19"/>
        <v>318923.48</v>
      </c>
      <c r="G190" s="540">
        <f t="shared" si="19"/>
        <v>413</v>
      </c>
      <c r="H190" s="541">
        <f t="shared" si="19"/>
        <v>0</v>
      </c>
      <c r="I190" s="541">
        <f t="shared" si="19"/>
        <v>163.5</v>
      </c>
      <c r="J190" s="542">
        <f t="shared" si="19"/>
        <v>576.5</v>
      </c>
      <c r="K190" s="540">
        <f t="shared" si="19"/>
        <v>116105.16</v>
      </c>
      <c r="L190" s="541">
        <f t="shared" si="19"/>
        <v>13295.739999999998</v>
      </c>
      <c r="M190" s="541">
        <f t="shared" si="19"/>
        <v>63261.35</v>
      </c>
      <c r="N190" s="542">
        <f t="shared" si="19"/>
        <v>192662.25</v>
      </c>
      <c r="O190" s="540">
        <f t="shared" si="19"/>
        <v>0</v>
      </c>
      <c r="P190" s="541">
        <f t="shared" si="19"/>
        <v>0</v>
      </c>
      <c r="Q190" s="541">
        <f t="shared" si="19"/>
        <v>246.2</v>
      </c>
      <c r="R190" s="542">
        <f t="shared" si="19"/>
        <v>246.2</v>
      </c>
      <c r="S190" s="540">
        <f t="shared" si="19"/>
        <v>53481.17</v>
      </c>
      <c r="T190" s="541">
        <f t="shared" si="19"/>
        <v>572.52</v>
      </c>
      <c r="U190" s="541">
        <f t="shared" si="19"/>
        <v>13185.099999999999</v>
      </c>
      <c r="V190" s="592">
        <f t="shared" si="19"/>
        <v>67238.790000000008</v>
      </c>
      <c r="W190" s="593">
        <f t="shared" si="19"/>
        <v>272500.83000000007</v>
      </c>
      <c r="X190" s="593">
        <f t="shared" si="19"/>
        <v>50730.95</v>
      </c>
      <c r="Y190" s="593">
        <f t="shared" si="19"/>
        <v>256415.43999999994</v>
      </c>
      <c r="Z190" s="594">
        <f t="shared" si="19"/>
        <v>579647.22000000009</v>
      </c>
    </row>
    <row r="191" spans="1:26" ht="18" customHeight="1" x14ac:dyDescent="0.25">
      <c r="A191" s="862" t="s">
        <v>191</v>
      </c>
      <c r="B191" s="621" t="s">
        <v>192</v>
      </c>
      <c r="C191" s="617">
        <v>86</v>
      </c>
      <c r="D191" s="618">
        <v>0</v>
      </c>
      <c r="E191" s="618">
        <v>0</v>
      </c>
      <c r="F191" s="619">
        <v>86</v>
      </c>
      <c r="G191" s="617">
        <v>0</v>
      </c>
      <c r="H191" s="618">
        <v>0</v>
      </c>
      <c r="I191" s="618">
        <v>0</v>
      </c>
      <c r="J191" s="619">
        <v>0</v>
      </c>
      <c r="K191" s="617">
        <v>1642</v>
      </c>
      <c r="L191" s="618">
        <v>116</v>
      </c>
      <c r="M191" s="618">
        <v>745</v>
      </c>
      <c r="N191" s="619">
        <v>2503</v>
      </c>
      <c r="O191" s="617">
        <v>0</v>
      </c>
      <c r="P191" s="618">
        <v>0</v>
      </c>
      <c r="Q191" s="618">
        <v>0</v>
      </c>
      <c r="R191" s="619">
        <v>0</v>
      </c>
      <c r="S191" s="617">
        <v>0</v>
      </c>
      <c r="T191" s="618">
        <v>0</v>
      </c>
      <c r="U191" s="618">
        <v>0</v>
      </c>
      <c r="V191" s="620">
        <v>0</v>
      </c>
      <c r="W191" s="442">
        <f t="shared" si="15"/>
        <v>1728</v>
      </c>
      <c r="X191" s="442">
        <f t="shared" si="15"/>
        <v>116</v>
      </c>
      <c r="Y191" s="442">
        <f t="shared" si="16"/>
        <v>745</v>
      </c>
      <c r="Z191" s="443">
        <f t="shared" si="16"/>
        <v>2589</v>
      </c>
    </row>
    <row r="192" spans="1:26" ht="18" customHeight="1" x14ac:dyDescent="0.25">
      <c r="A192" s="863"/>
      <c r="B192" s="602" t="s">
        <v>194</v>
      </c>
      <c r="C192" s="603">
        <v>39770.68</v>
      </c>
      <c r="D192" s="604">
        <v>26258.65</v>
      </c>
      <c r="E192" s="604">
        <v>145194.07999999996</v>
      </c>
      <c r="F192" s="605">
        <v>211223.40999999997</v>
      </c>
      <c r="G192" s="603">
        <v>0</v>
      </c>
      <c r="H192" s="604">
        <v>0</v>
      </c>
      <c r="I192" s="604">
        <v>0</v>
      </c>
      <c r="J192" s="605">
        <v>0</v>
      </c>
      <c r="K192" s="603">
        <v>14974.43</v>
      </c>
      <c r="L192" s="604">
        <v>3829.29</v>
      </c>
      <c r="M192" s="604">
        <v>27640</v>
      </c>
      <c r="N192" s="605">
        <v>46443.72</v>
      </c>
      <c r="O192" s="603">
        <v>0</v>
      </c>
      <c r="P192" s="604">
        <v>0</v>
      </c>
      <c r="Q192" s="604">
        <v>101.7</v>
      </c>
      <c r="R192" s="605">
        <v>101.7</v>
      </c>
      <c r="S192" s="603">
        <v>11345.27</v>
      </c>
      <c r="T192" s="604">
        <v>125</v>
      </c>
      <c r="U192" s="604">
        <v>7927.3499999999995</v>
      </c>
      <c r="V192" s="606">
        <v>19397.62</v>
      </c>
      <c r="W192" s="607">
        <f t="shared" si="15"/>
        <v>66090.38</v>
      </c>
      <c r="X192" s="607">
        <f t="shared" si="15"/>
        <v>30212.940000000002</v>
      </c>
      <c r="Y192" s="607">
        <f t="shared" si="16"/>
        <v>180863.12999999998</v>
      </c>
      <c r="Z192" s="608">
        <f t="shared" si="16"/>
        <v>277166.45</v>
      </c>
    </row>
    <row r="193" spans="1:26" ht="18" customHeight="1" x14ac:dyDescent="0.25">
      <c r="A193" s="863"/>
      <c r="B193" s="602" t="s">
        <v>195</v>
      </c>
      <c r="C193" s="603">
        <v>20989.62</v>
      </c>
      <c r="D193" s="604">
        <v>2084.54</v>
      </c>
      <c r="E193" s="604">
        <v>25011.21</v>
      </c>
      <c r="F193" s="605">
        <v>48085.369999999995</v>
      </c>
      <c r="G193" s="603">
        <v>0</v>
      </c>
      <c r="H193" s="604">
        <v>0</v>
      </c>
      <c r="I193" s="604">
        <v>56.5</v>
      </c>
      <c r="J193" s="605">
        <v>56.5</v>
      </c>
      <c r="K193" s="603">
        <v>9617.35</v>
      </c>
      <c r="L193" s="604">
        <v>231.65</v>
      </c>
      <c r="M193" s="604">
        <v>3161.27</v>
      </c>
      <c r="N193" s="605">
        <v>13010.27</v>
      </c>
      <c r="O193" s="603">
        <v>0</v>
      </c>
      <c r="P193" s="604">
        <v>0</v>
      </c>
      <c r="Q193" s="604">
        <v>144.5</v>
      </c>
      <c r="R193" s="605">
        <v>144.5</v>
      </c>
      <c r="S193" s="603">
        <v>2506.44</v>
      </c>
      <c r="T193" s="604">
        <v>0</v>
      </c>
      <c r="U193" s="604">
        <v>889.54</v>
      </c>
      <c r="V193" s="606">
        <v>3395.98</v>
      </c>
      <c r="W193" s="607">
        <f t="shared" si="15"/>
        <v>33113.410000000003</v>
      </c>
      <c r="X193" s="607">
        <f t="shared" si="15"/>
        <v>2316.19</v>
      </c>
      <c r="Y193" s="607">
        <f t="shared" si="16"/>
        <v>29263.02</v>
      </c>
      <c r="Z193" s="608">
        <f t="shared" si="16"/>
        <v>64692.62</v>
      </c>
    </row>
    <row r="194" spans="1:26" ht="18" customHeight="1" x14ac:dyDescent="0.25">
      <c r="A194" s="863"/>
      <c r="B194" s="602" t="s">
        <v>196</v>
      </c>
      <c r="C194" s="603">
        <v>0</v>
      </c>
      <c r="D194" s="604">
        <v>0</v>
      </c>
      <c r="E194" s="604">
        <v>0</v>
      </c>
      <c r="F194" s="605">
        <v>0</v>
      </c>
      <c r="G194" s="603">
        <v>0</v>
      </c>
      <c r="H194" s="604">
        <v>0</v>
      </c>
      <c r="I194" s="604">
        <v>0</v>
      </c>
      <c r="J194" s="605">
        <v>0</v>
      </c>
      <c r="K194" s="603">
        <v>2512.2000000000003</v>
      </c>
      <c r="L194" s="604">
        <v>78.5</v>
      </c>
      <c r="M194" s="604">
        <v>1856.5</v>
      </c>
      <c r="N194" s="605">
        <v>4447.2000000000007</v>
      </c>
      <c r="O194" s="603">
        <v>0</v>
      </c>
      <c r="P194" s="604">
        <v>0</v>
      </c>
      <c r="Q194" s="604">
        <v>0</v>
      </c>
      <c r="R194" s="605">
        <v>0</v>
      </c>
      <c r="S194" s="603">
        <v>2000</v>
      </c>
      <c r="T194" s="604">
        <v>32</v>
      </c>
      <c r="U194" s="604">
        <v>400</v>
      </c>
      <c r="V194" s="606">
        <v>2432</v>
      </c>
      <c r="W194" s="607">
        <f t="shared" si="15"/>
        <v>4512.2000000000007</v>
      </c>
      <c r="X194" s="607">
        <f t="shared" si="15"/>
        <v>110.5</v>
      </c>
      <c r="Y194" s="607">
        <f t="shared" si="16"/>
        <v>2256.5</v>
      </c>
      <c r="Z194" s="608">
        <f t="shared" si="16"/>
        <v>6879.2000000000007</v>
      </c>
    </row>
    <row r="195" spans="1:26" ht="18" customHeight="1" x14ac:dyDescent="0.25">
      <c r="A195" s="863"/>
      <c r="B195" s="602" t="s">
        <v>197</v>
      </c>
      <c r="C195" s="603">
        <v>10230.85</v>
      </c>
      <c r="D195" s="604">
        <v>2255</v>
      </c>
      <c r="E195" s="604">
        <v>2429</v>
      </c>
      <c r="F195" s="605">
        <v>14914.85</v>
      </c>
      <c r="G195" s="603">
        <v>0</v>
      </c>
      <c r="H195" s="604">
        <v>0</v>
      </c>
      <c r="I195" s="604">
        <v>0</v>
      </c>
      <c r="J195" s="605">
        <v>0</v>
      </c>
      <c r="K195" s="603">
        <v>53022.15</v>
      </c>
      <c r="L195" s="604">
        <v>8393.5999999999985</v>
      </c>
      <c r="M195" s="604">
        <v>19877.349999999999</v>
      </c>
      <c r="N195" s="605">
        <v>81293.100000000006</v>
      </c>
      <c r="O195" s="603">
        <v>0</v>
      </c>
      <c r="P195" s="604">
        <v>0</v>
      </c>
      <c r="Q195" s="604">
        <v>0</v>
      </c>
      <c r="R195" s="605">
        <v>0</v>
      </c>
      <c r="S195" s="603">
        <v>27933.86</v>
      </c>
      <c r="T195" s="604">
        <v>365.52</v>
      </c>
      <c r="U195" s="604">
        <v>2604.71</v>
      </c>
      <c r="V195" s="606">
        <v>30904.09</v>
      </c>
      <c r="W195" s="607">
        <f t="shared" si="15"/>
        <v>91186.860000000015</v>
      </c>
      <c r="X195" s="607">
        <f t="shared" si="15"/>
        <v>11014.119999999999</v>
      </c>
      <c r="Y195" s="607">
        <f t="shared" si="16"/>
        <v>24911.059999999998</v>
      </c>
      <c r="Z195" s="608">
        <f t="shared" si="16"/>
        <v>127112.04000000001</v>
      </c>
    </row>
    <row r="196" spans="1:26" ht="18" customHeight="1" x14ac:dyDescent="0.25">
      <c r="A196" s="863"/>
      <c r="B196" s="602" t="s">
        <v>198</v>
      </c>
      <c r="C196" s="603">
        <v>15</v>
      </c>
      <c r="D196" s="604">
        <v>0</v>
      </c>
      <c r="E196" s="604">
        <v>25</v>
      </c>
      <c r="F196" s="605">
        <v>40</v>
      </c>
      <c r="G196" s="603">
        <v>0</v>
      </c>
      <c r="H196" s="604">
        <v>0</v>
      </c>
      <c r="I196" s="604">
        <v>0</v>
      </c>
      <c r="J196" s="605">
        <v>0</v>
      </c>
      <c r="K196" s="603">
        <v>0</v>
      </c>
      <c r="L196" s="604">
        <v>0</v>
      </c>
      <c r="M196" s="604">
        <v>0</v>
      </c>
      <c r="N196" s="605">
        <v>0</v>
      </c>
      <c r="O196" s="603">
        <v>0</v>
      </c>
      <c r="P196" s="604">
        <v>0</v>
      </c>
      <c r="Q196" s="604">
        <v>0</v>
      </c>
      <c r="R196" s="605">
        <v>0</v>
      </c>
      <c r="S196" s="603">
        <v>0</v>
      </c>
      <c r="T196" s="604">
        <v>0</v>
      </c>
      <c r="U196" s="604">
        <v>0</v>
      </c>
      <c r="V196" s="606">
        <v>0</v>
      </c>
      <c r="W196" s="607">
        <f t="shared" si="15"/>
        <v>15</v>
      </c>
      <c r="X196" s="607">
        <f t="shared" si="15"/>
        <v>0</v>
      </c>
      <c r="Y196" s="607">
        <f t="shared" si="16"/>
        <v>25</v>
      </c>
      <c r="Z196" s="608">
        <f t="shared" si="16"/>
        <v>40</v>
      </c>
    </row>
    <row r="197" spans="1:26" ht="18" customHeight="1" x14ac:dyDescent="0.25">
      <c r="A197" s="863"/>
      <c r="B197" s="602" t="s">
        <v>199</v>
      </c>
      <c r="C197" s="603">
        <v>1193.5</v>
      </c>
      <c r="D197" s="604">
        <v>22</v>
      </c>
      <c r="E197" s="604">
        <v>361</v>
      </c>
      <c r="F197" s="605">
        <v>1576.5</v>
      </c>
      <c r="G197" s="603">
        <v>0</v>
      </c>
      <c r="H197" s="604">
        <v>0</v>
      </c>
      <c r="I197" s="604">
        <v>0</v>
      </c>
      <c r="J197" s="605">
        <v>0</v>
      </c>
      <c r="K197" s="603">
        <v>582.37</v>
      </c>
      <c r="L197" s="604">
        <v>0</v>
      </c>
      <c r="M197" s="604">
        <v>237</v>
      </c>
      <c r="N197" s="605">
        <v>819.37</v>
      </c>
      <c r="O197" s="603">
        <v>0</v>
      </c>
      <c r="P197" s="604">
        <v>0</v>
      </c>
      <c r="Q197" s="604">
        <v>0</v>
      </c>
      <c r="R197" s="605">
        <v>0</v>
      </c>
      <c r="S197" s="603">
        <v>0</v>
      </c>
      <c r="T197" s="604">
        <v>0</v>
      </c>
      <c r="U197" s="604">
        <v>0</v>
      </c>
      <c r="V197" s="606">
        <v>0</v>
      </c>
      <c r="W197" s="607">
        <f t="shared" si="15"/>
        <v>1775.87</v>
      </c>
      <c r="X197" s="607">
        <f t="shared" si="15"/>
        <v>22</v>
      </c>
      <c r="Y197" s="607">
        <f t="shared" si="16"/>
        <v>598</v>
      </c>
      <c r="Z197" s="608">
        <f t="shared" si="16"/>
        <v>2395.87</v>
      </c>
    </row>
    <row r="198" spans="1:26" ht="18" customHeight="1" x14ac:dyDescent="0.25">
      <c r="A198" s="863"/>
      <c r="B198" s="602" t="s">
        <v>201</v>
      </c>
      <c r="C198" s="603">
        <v>2122.79</v>
      </c>
      <c r="D198" s="604">
        <v>50</v>
      </c>
      <c r="E198" s="604">
        <v>935.79000000000008</v>
      </c>
      <c r="F198" s="605">
        <v>3108.58</v>
      </c>
      <c r="G198" s="603">
        <v>0</v>
      </c>
      <c r="H198" s="604">
        <v>0</v>
      </c>
      <c r="I198" s="604">
        <v>0</v>
      </c>
      <c r="J198" s="605">
        <v>0</v>
      </c>
      <c r="K198" s="603">
        <v>0</v>
      </c>
      <c r="L198" s="604">
        <v>0</v>
      </c>
      <c r="M198" s="604">
        <v>0</v>
      </c>
      <c r="N198" s="605">
        <v>0</v>
      </c>
      <c r="O198" s="603">
        <v>0</v>
      </c>
      <c r="P198" s="604">
        <v>0</v>
      </c>
      <c r="Q198" s="604">
        <v>0</v>
      </c>
      <c r="R198" s="605">
        <v>0</v>
      </c>
      <c r="S198" s="603">
        <v>0</v>
      </c>
      <c r="T198" s="604">
        <v>0</v>
      </c>
      <c r="U198" s="604">
        <v>0</v>
      </c>
      <c r="V198" s="606">
        <v>0</v>
      </c>
      <c r="W198" s="607">
        <f t="shared" si="15"/>
        <v>2122.79</v>
      </c>
      <c r="X198" s="607">
        <f t="shared" si="15"/>
        <v>50</v>
      </c>
      <c r="Y198" s="607">
        <f t="shared" si="16"/>
        <v>935.79000000000008</v>
      </c>
      <c r="Z198" s="608">
        <f t="shared" si="16"/>
        <v>3108.58</v>
      </c>
    </row>
    <row r="199" spans="1:26" ht="18" customHeight="1" x14ac:dyDescent="0.25">
      <c r="A199" s="863"/>
      <c r="B199" s="602" t="s">
        <v>202</v>
      </c>
      <c r="C199" s="603">
        <v>54.75</v>
      </c>
      <c r="D199" s="604">
        <v>0</v>
      </c>
      <c r="E199" s="604">
        <v>4.5</v>
      </c>
      <c r="F199" s="605">
        <v>59.25</v>
      </c>
      <c r="G199" s="603">
        <v>0</v>
      </c>
      <c r="H199" s="604">
        <v>0</v>
      </c>
      <c r="I199" s="604">
        <v>0</v>
      </c>
      <c r="J199" s="605">
        <v>0</v>
      </c>
      <c r="K199" s="603">
        <v>0</v>
      </c>
      <c r="L199" s="604">
        <v>0</v>
      </c>
      <c r="M199" s="604">
        <v>0</v>
      </c>
      <c r="N199" s="605">
        <v>0</v>
      </c>
      <c r="O199" s="603">
        <v>0</v>
      </c>
      <c r="P199" s="604">
        <v>0</v>
      </c>
      <c r="Q199" s="604">
        <v>0</v>
      </c>
      <c r="R199" s="605">
        <v>0</v>
      </c>
      <c r="S199" s="603">
        <v>0</v>
      </c>
      <c r="T199" s="604">
        <v>0</v>
      </c>
      <c r="U199" s="604">
        <v>0</v>
      </c>
      <c r="V199" s="606">
        <v>0</v>
      </c>
      <c r="W199" s="607">
        <f t="shared" si="15"/>
        <v>54.75</v>
      </c>
      <c r="X199" s="607">
        <f t="shared" si="15"/>
        <v>0</v>
      </c>
      <c r="Y199" s="607">
        <f t="shared" si="16"/>
        <v>4.5</v>
      </c>
      <c r="Z199" s="608">
        <f t="shared" si="16"/>
        <v>59.25</v>
      </c>
    </row>
    <row r="200" spans="1:26" ht="18" customHeight="1" x14ac:dyDescent="0.25">
      <c r="A200" s="863"/>
      <c r="B200" s="602" t="s">
        <v>203</v>
      </c>
      <c r="C200" s="603">
        <v>44</v>
      </c>
      <c r="D200" s="604">
        <v>0</v>
      </c>
      <c r="E200" s="604">
        <v>12.5</v>
      </c>
      <c r="F200" s="605">
        <v>56.5</v>
      </c>
      <c r="G200" s="603">
        <v>0</v>
      </c>
      <c r="H200" s="604">
        <v>0</v>
      </c>
      <c r="I200" s="604">
        <v>0</v>
      </c>
      <c r="J200" s="605">
        <v>0</v>
      </c>
      <c r="K200" s="603">
        <v>13</v>
      </c>
      <c r="L200" s="604">
        <v>0</v>
      </c>
      <c r="M200" s="604">
        <v>0</v>
      </c>
      <c r="N200" s="605">
        <v>13</v>
      </c>
      <c r="O200" s="603">
        <v>0</v>
      </c>
      <c r="P200" s="604">
        <v>0</v>
      </c>
      <c r="Q200" s="604">
        <v>0</v>
      </c>
      <c r="R200" s="605">
        <v>0</v>
      </c>
      <c r="S200" s="603">
        <v>0</v>
      </c>
      <c r="T200" s="604">
        <v>0</v>
      </c>
      <c r="U200" s="604">
        <v>0</v>
      </c>
      <c r="V200" s="606">
        <v>0</v>
      </c>
      <c r="W200" s="607">
        <f t="shared" si="15"/>
        <v>57</v>
      </c>
      <c r="X200" s="607">
        <f t="shared" si="15"/>
        <v>0</v>
      </c>
      <c r="Y200" s="607">
        <f t="shared" si="16"/>
        <v>12.5</v>
      </c>
      <c r="Z200" s="608">
        <f t="shared" si="16"/>
        <v>69.5</v>
      </c>
    </row>
    <row r="201" spans="1:26" ht="18" customHeight="1" x14ac:dyDescent="0.25">
      <c r="A201" s="863"/>
      <c r="B201" s="602" t="s">
        <v>209</v>
      </c>
      <c r="C201" s="603">
        <v>4168.97</v>
      </c>
      <c r="D201" s="604">
        <v>170</v>
      </c>
      <c r="E201" s="604">
        <v>1357.1100000000001</v>
      </c>
      <c r="F201" s="605">
        <v>5696.08</v>
      </c>
      <c r="G201" s="603">
        <v>0</v>
      </c>
      <c r="H201" s="604">
        <v>0</v>
      </c>
      <c r="I201" s="604">
        <v>0</v>
      </c>
      <c r="J201" s="605">
        <v>0</v>
      </c>
      <c r="K201" s="603">
        <v>811.5</v>
      </c>
      <c r="L201" s="604">
        <v>42</v>
      </c>
      <c r="M201" s="604">
        <v>495</v>
      </c>
      <c r="N201" s="605">
        <v>1348.5</v>
      </c>
      <c r="O201" s="603">
        <v>0</v>
      </c>
      <c r="P201" s="604">
        <v>0</v>
      </c>
      <c r="Q201" s="604">
        <v>0</v>
      </c>
      <c r="R201" s="605">
        <v>0</v>
      </c>
      <c r="S201" s="603">
        <v>382.6</v>
      </c>
      <c r="T201" s="604">
        <v>0</v>
      </c>
      <c r="U201" s="604">
        <v>200</v>
      </c>
      <c r="V201" s="606">
        <v>582.6</v>
      </c>
      <c r="W201" s="607">
        <f t="shared" si="15"/>
        <v>5363.07</v>
      </c>
      <c r="X201" s="607">
        <f t="shared" si="15"/>
        <v>212</v>
      </c>
      <c r="Y201" s="607">
        <f t="shared" si="16"/>
        <v>2052.11</v>
      </c>
      <c r="Z201" s="608">
        <f t="shared" si="16"/>
        <v>7627.18</v>
      </c>
    </row>
    <row r="202" spans="1:26" ht="18" customHeight="1" x14ac:dyDescent="0.25">
      <c r="A202" s="863"/>
      <c r="B202" s="602" t="s">
        <v>204</v>
      </c>
      <c r="C202" s="603">
        <v>6231</v>
      </c>
      <c r="D202" s="604">
        <v>0</v>
      </c>
      <c r="E202" s="604">
        <v>403</v>
      </c>
      <c r="F202" s="605">
        <v>6634</v>
      </c>
      <c r="G202" s="603">
        <v>0</v>
      </c>
      <c r="H202" s="604">
        <v>0</v>
      </c>
      <c r="I202" s="604">
        <v>0</v>
      </c>
      <c r="J202" s="605">
        <v>0</v>
      </c>
      <c r="K202" s="603">
        <v>7555</v>
      </c>
      <c r="L202" s="604">
        <v>147</v>
      </c>
      <c r="M202" s="604">
        <v>1184.99</v>
      </c>
      <c r="N202" s="605">
        <v>8886.99</v>
      </c>
      <c r="O202" s="603">
        <v>0</v>
      </c>
      <c r="P202" s="604">
        <v>0</v>
      </c>
      <c r="Q202" s="604">
        <v>0</v>
      </c>
      <c r="R202" s="605">
        <v>0</v>
      </c>
      <c r="S202" s="603">
        <v>111</v>
      </c>
      <c r="T202" s="604">
        <v>0</v>
      </c>
      <c r="U202" s="604">
        <v>30</v>
      </c>
      <c r="V202" s="606">
        <v>141</v>
      </c>
      <c r="W202" s="607">
        <f t="shared" si="15"/>
        <v>13897</v>
      </c>
      <c r="X202" s="607">
        <f t="shared" si="15"/>
        <v>147</v>
      </c>
      <c r="Y202" s="607">
        <f t="shared" si="16"/>
        <v>1617.99</v>
      </c>
      <c r="Z202" s="608">
        <f t="shared" si="16"/>
        <v>15661.99</v>
      </c>
    </row>
    <row r="203" spans="1:26" ht="18" customHeight="1" x14ac:dyDescent="0.25">
      <c r="A203" s="863"/>
      <c r="B203" s="602" t="s">
        <v>205</v>
      </c>
      <c r="C203" s="603">
        <v>338</v>
      </c>
      <c r="D203" s="604">
        <v>20</v>
      </c>
      <c r="E203" s="604">
        <v>32</v>
      </c>
      <c r="F203" s="605">
        <v>390</v>
      </c>
      <c r="G203" s="603">
        <v>0</v>
      </c>
      <c r="H203" s="604">
        <v>0</v>
      </c>
      <c r="I203" s="604">
        <v>0</v>
      </c>
      <c r="J203" s="605">
        <v>0</v>
      </c>
      <c r="K203" s="603">
        <v>960</v>
      </c>
      <c r="L203" s="604">
        <v>62</v>
      </c>
      <c r="M203" s="604">
        <v>205</v>
      </c>
      <c r="N203" s="605">
        <v>1227</v>
      </c>
      <c r="O203" s="603">
        <v>0</v>
      </c>
      <c r="P203" s="604">
        <v>0</v>
      </c>
      <c r="Q203" s="604">
        <v>0</v>
      </c>
      <c r="R203" s="605">
        <v>0</v>
      </c>
      <c r="S203" s="603">
        <v>150</v>
      </c>
      <c r="T203" s="604">
        <v>0</v>
      </c>
      <c r="U203" s="604">
        <v>68.5</v>
      </c>
      <c r="V203" s="606">
        <v>218.5</v>
      </c>
      <c r="W203" s="607">
        <f t="shared" si="15"/>
        <v>1448</v>
      </c>
      <c r="X203" s="607">
        <f t="shared" si="15"/>
        <v>82</v>
      </c>
      <c r="Y203" s="607">
        <f t="shared" si="16"/>
        <v>305.5</v>
      </c>
      <c r="Z203" s="608">
        <f t="shared" si="16"/>
        <v>1835.5</v>
      </c>
    </row>
    <row r="204" spans="1:26" ht="18" customHeight="1" x14ac:dyDescent="0.25">
      <c r="A204" s="863"/>
      <c r="B204" s="602" t="s">
        <v>191</v>
      </c>
      <c r="C204" s="603">
        <v>11684.59</v>
      </c>
      <c r="D204" s="604">
        <v>156</v>
      </c>
      <c r="E204" s="604">
        <v>2825.6</v>
      </c>
      <c r="F204" s="605">
        <v>14666.19</v>
      </c>
      <c r="G204" s="603">
        <v>103</v>
      </c>
      <c r="H204" s="604">
        <v>0</v>
      </c>
      <c r="I204" s="604">
        <v>0</v>
      </c>
      <c r="J204" s="605">
        <v>103</v>
      </c>
      <c r="K204" s="603">
        <v>8705.16</v>
      </c>
      <c r="L204" s="604">
        <v>239.2</v>
      </c>
      <c r="M204" s="604">
        <v>5004.84</v>
      </c>
      <c r="N204" s="605">
        <v>13949.2</v>
      </c>
      <c r="O204" s="603">
        <v>0</v>
      </c>
      <c r="P204" s="604">
        <v>0</v>
      </c>
      <c r="Q204" s="604">
        <v>0</v>
      </c>
      <c r="R204" s="605">
        <v>0</v>
      </c>
      <c r="S204" s="603">
        <v>3772</v>
      </c>
      <c r="T204" s="604">
        <v>0</v>
      </c>
      <c r="U204" s="604">
        <v>370</v>
      </c>
      <c r="V204" s="606">
        <v>4142</v>
      </c>
      <c r="W204" s="607">
        <f t="shared" si="15"/>
        <v>24264.75</v>
      </c>
      <c r="X204" s="607">
        <f t="shared" si="15"/>
        <v>395.2</v>
      </c>
      <c r="Y204" s="607">
        <f t="shared" si="16"/>
        <v>8200.44</v>
      </c>
      <c r="Z204" s="608">
        <f t="shared" si="16"/>
        <v>32860.39</v>
      </c>
    </row>
    <row r="205" spans="1:26" ht="18" customHeight="1" x14ac:dyDescent="0.25">
      <c r="A205" s="863"/>
      <c r="B205" s="602" t="s">
        <v>206</v>
      </c>
      <c r="C205" s="603">
        <v>30</v>
      </c>
      <c r="D205" s="604">
        <v>0</v>
      </c>
      <c r="E205" s="604">
        <v>0</v>
      </c>
      <c r="F205" s="605">
        <v>30</v>
      </c>
      <c r="G205" s="603">
        <v>0</v>
      </c>
      <c r="H205" s="604">
        <v>0</v>
      </c>
      <c r="I205" s="604">
        <v>0</v>
      </c>
      <c r="J205" s="605">
        <v>0</v>
      </c>
      <c r="K205" s="603">
        <v>2794</v>
      </c>
      <c r="L205" s="604">
        <v>100</v>
      </c>
      <c r="M205" s="604">
        <v>139</v>
      </c>
      <c r="N205" s="605">
        <v>3033</v>
      </c>
      <c r="O205" s="603">
        <v>0</v>
      </c>
      <c r="P205" s="604">
        <v>0</v>
      </c>
      <c r="Q205" s="604">
        <v>0</v>
      </c>
      <c r="R205" s="605">
        <v>0</v>
      </c>
      <c r="S205" s="603">
        <v>200</v>
      </c>
      <c r="T205" s="604">
        <v>0</v>
      </c>
      <c r="U205" s="604">
        <v>100</v>
      </c>
      <c r="V205" s="606">
        <v>300</v>
      </c>
      <c r="W205" s="607">
        <f t="shared" si="15"/>
        <v>3024</v>
      </c>
      <c r="X205" s="607">
        <f t="shared" si="15"/>
        <v>100</v>
      </c>
      <c r="Y205" s="607">
        <f t="shared" si="16"/>
        <v>239</v>
      </c>
      <c r="Z205" s="608">
        <f t="shared" si="16"/>
        <v>3363</v>
      </c>
    </row>
    <row r="206" spans="1:26" ht="18" customHeight="1" x14ac:dyDescent="0.25">
      <c r="A206" s="863"/>
      <c r="B206" s="602" t="s">
        <v>207</v>
      </c>
      <c r="C206" s="603">
        <v>2634.25</v>
      </c>
      <c r="D206" s="604">
        <v>36.5</v>
      </c>
      <c r="E206" s="604">
        <v>868.5</v>
      </c>
      <c r="F206" s="605">
        <v>3539.25</v>
      </c>
      <c r="G206" s="603">
        <v>310</v>
      </c>
      <c r="H206" s="604">
        <v>0</v>
      </c>
      <c r="I206" s="604">
        <v>107</v>
      </c>
      <c r="J206" s="605">
        <v>417</v>
      </c>
      <c r="K206" s="603">
        <v>2205</v>
      </c>
      <c r="L206" s="604">
        <v>20.5</v>
      </c>
      <c r="M206" s="604">
        <v>414.4</v>
      </c>
      <c r="N206" s="605">
        <v>2639.9</v>
      </c>
      <c r="O206" s="603">
        <v>0</v>
      </c>
      <c r="P206" s="604">
        <v>0</v>
      </c>
      <c r="Q206" s="604">
        <v>0</v>
      </c>
      <c r="R206" s="605">
        <v>0</v>
      </c>
      <c r="S206" s="603">
        <v>150</v>
      </c>
      <c r="T206" s="604">
        <v>0</v>
      </c>
      <c r="U206" s="604">
        <v>0</v>
      </c>
      <c r="V206" s="606">
        <v>150</v>
      </c>
      <c r="W206" s="607">
        <f t="shared" si="15"/>
        <v>5299.25</v>
      </c>
      <c r="X206" s="607">
        <f t="shared" si="15"/>
        <v>57</v>
      </c>
      <c r="Y206" s="607">
        <f t="shared" si="16"/>
        <v>1389.9</v>
      </c>
      <c r="Z206" s="608">
        <f t="shared" si="16"/>
        <v>6746.15</v>
      </c>
    </row>
    <row r="207" spans="1:26" ht="18" customHeight="1" thickBot="1" x14ac:dyDescent="0.3">
      <c r="A207" s="864"/>
      <c r="B207" s="628" t="s">
        <v>208</v>
      </c>
      <c r="C207" s="622">
        <v>2907.5</v>
      </c>
      <c r="D207" s="623">
        <v>5810</v>
      </c>
      <c r="E207" s="623">
        <v>100</v>
      </c>
      <c r="F207" s="624">
        <v>8817.5</v>
      </c>
      <c r="G207" s="622">
        <v>0</v>
      </c>
      <c r="H207" s="623">
        <v>0</v>
      </c>
      <c r="I207" s="623">
        <v>0</v>
      </c>
      <c r="J207" s="624">
        <v>0</v>
      </c>
      <c r="K207" s="622">
        <v>10711</v>
      </c>
      <c r="L207" s="623">
        <v>36</v>
      </c>
      <c r="M207" s="623">
        <v>2301</v>
      </c>
      <c r="N207" s="624">
        <v>13048</v>
      </c>
      <c r="O207" s="622">
        <v>0</v>
      </c>
      <c r="P207" s="623">
        <v>0</v>
      </c>
      <c r="Q207" s="623">
        <v>0</v>
      </c>
      <c r="R207" s="624">
        <v>0</v>
      </c>
      <c r="S207" s="622">
        <v>4930</v>
      </c>
      <c r="T207" s="623">
        <v>50</v>
      </c>
      <c r="U207" s="623">
        <v>595</v>
      </c>
      <c r="V207" s="625">
        <v>5575</v>
      </c>
      <c r="W207" s="626">
        <f t="shared" si="15"/>
        <v>18548.5</v>
      </c>
      <c r="X207" s="626">
        <f t="shared" si="15"/>
        <v>5896</v>
      </c>
      <c r="Y207" s="626">
        <f t="shared" si="16"/>
        <v>2996</v>
      </c>
      <c r="Z207" s="627">
        <f t="shared" si="16"/>
        <v>27440.5</v>
      </c>
    </row>
    <row r="208" spans="1:26" ht="18" customHeight="1" thickBot="1" x14ac:dyDescent="0.3">
      <c r="A208" s="860" t="s">
        <v>210</v>
      </c>
      <c r="B208" s="875"/>
      <c r="C208" s="540">
        <f>SUM(C209:C218)</f>
        <v>72081.910000000018</v>
      </c>
      <c r="D208" s="541">
        <f t="shared" ref="D208:Z208" si="20">SUM(D209:D218)</f>
        <v>5645.8099999999995</v>
      </c>
      <c r="E208" s="541">
        <f t="shared" si="20"/>
        <v>12018.69</v>
      </c>
      <c r="F208" s="542">
        <f t="shared" si="20"/>
        <v>89746.410000000018</v>
      </c>
      <c r="G208" s="540">
        <f t="shared" si="20"/>
        <v>0</v>
      </c>
      <c r="H208" s="541">
        <f t="shared" si="20"/>
        <v>0</v>
      </c>
      <c r="I208" s="541">
        <f t="shared" si="20"/>
        <v>0</v>
      </c>
      <c r="J208" s="542">
        <f t="shared" si="20"/>
        <v>0</v>
      </c>
      <c r="K208" s="540">
        <f t="shared" si="20"/>
        <v>131082.95000000001</v>
      </c>
      <c r="L208" s="541">
        <f t="shared" si="20"/>
        <v>26302.35</v>
      </c>
      <c r="M208" s="541">
        <f t="shared" si="20"/>
        <v>64558.06</v>
      </c>
      <c r="N208" s="542">
        <f t="shared" si="20"/>
        <v>221943.36</v>
      </c>
      <c r="O208" s="540">
        <f t="shared" si="20"/>
        <v>2259.23</v>
      </c>
      <c r="P208" s="541">
        <f t="shared" si="20"/>
        <v>0</v>
      </c>
      <c r="Q208" s="541">
        <f t="shared" si="20"/>
        <v>15223.56</v>
      </c>
      <c r="R208" s="542">
        <f t="shared" si="20"/>
        <v>17482.79</v>
      </c>
      <c r="S208" s="540">
        <f t="shared" si="20"/>
        <v>143864</v>
      </c>
      <c r="T208" s="541">
        <f t="shared" si="20"/>
        <v>1798.55</v>
      </c>
      <c r="U208" s="541">
        <f t="shared" si="20"/>
        <v>28634.73</v>
      </c>
      <c r="V208" s="592">
        <f t="shared" si="20"/>
        <v>174297.28</v>
      </c>
      <c r="W208" s="593">
        <f t="shared" si="20"/>
        <v>349288.08999999997</v>
      </c>
      <c r="X208" s="593">
        <f t="shared" si="20"/>
        <v>33746.71</v>
      </c>
      <c r="Y208" s="593">
        <f t="shared" si="20"/>
        <v>120435.04000000001</v>
      </c>
      <c r="Z208" s="594">
        <f t="shared" si="20"/>
        <v>503469.83999999997</v>
      </c>
    </row>
    <row r="209" spans="1:26" ht="18" customHeight="1" x14ac:dyDescent="0.25">
      <c r="A209" s="862" t="s">
        <v>211</v>
      </c>
      <c r="B209" s="621" t="s">
        <v>212</v>
      </c>
      <c r="C209" s="617">
        <v>113</v>
      </c>
      <c r="D209" s="618">
        <v>0</v>
      </c>
      <c r="E209" s="618">
        <v>90</v>
      </c>
      <c r="F209" s="619">
        <v>203</v>
      </c>
      <c r="G209" s="617">
        <v>0</v>
      </c>
      <c r="H209" s="618">
        <v>0</v>
      </c>
      <c r="I209" s="618">
        <v>0</v>
      </c>
      <c r="J209" s="619">
        <v>0</v>
      </c>
      <c r="K209" s="617">
        <v>4507.1499999999996</v>
      </c>
      <c r="L209" s="618">
        <v>277.5</v>
      </c>
      <c r="M209" s="618">
        <v>1872</v>
      </c>
      <c r="N209" s="619">
        <v>6656.65</v>
      </c>
      <c r="O209" s="617">
        <v>0</v>
      </c>
      <c r="P209" s="618">
        <v>0</v>
      </c>
      <c r="Q209" s="618">
        <v>0</v>
      </c>
      <c r="R209" s="619">
        <v>0</v>
      </c>
      <c r="S209" s="617">
        <v>0</v>
      </c>
      <c r="T209" s="618">
        <v>0</v>
      </c>
      <c r="U209" s="618">
        <v>0</v>
      </c>
      <c r="V209" s="620">
        <v>0</v>
      </c>
      <c r="W209" s="442">
        <f t="shared" si="15"/>
        <v>4620.1499999999996</v>
      </c>
      <c r="X209" s="442">
        <f t="shared" si="15"/>
        <v>277.5</v>
      </c>
      <c r="Y209" s="442">
        <f t="shared" si="16"/>
        <v>1962</v>
      </c>
      <c r="Z209" s="443">
        <f t="shared" si="16"/>
        <v>6859.65</v>
      </c>
    </row>
    <row r="210" spans="1:26" ht="18" customHeight="1" x14ac:dyDescent="0.25">
      <c r="A210" s="863"/>
      <c r="B210" s="602" t="s">
        <v>213</v>
      </c>
      <c r="C210" s="603">
        <v>350</v>
      </c>
      <c r="D210" s="604">
        <v>0</v>
      </c>
      <c r="E210" s="604">
        <v>26</v>
      </c>
      <c r="F210" s="605">
        <v>376</v>
      </c>
      <c r="G210" s="603">
        <v>0</v>
      </c>
      <c r="H210" s="604">
        <v>0</v>
      </c>
      <c r="I210" s="604">
        <v>0</v>
      </c>
      <c r="J210" s="605">
        <v>0</v>
      </c>
      <c r="K210" s="603">
        <v>0</v>
      </c>
      <c r="L210" s="604">
        <v>0</v>
      </c>
      <c r="M210" s="604">
        <v>0</v>
      </c>
      <c r="N210" s="605">
        <v>0</v>
      </c>
      <c r="O210" s="603">
        <v>0</v>
      </c>
      <c r="P210" s="604">
        <v>0</v>
      </c>
      <c r="Q210" s="604">
        <v>0</v>
      </c>
      <c r="R210" s="605">
        <v>0</v>
      </c>
      <c r="S210" s="603">
        <v>0</v>
      </c>
      <c r="T210" s="604">
        <v>0</v>
      </c>
      <c r="U210" s="604">
        <v>0</v>
      </c>
      <c r="V210" s="606">
        <v>0</v>
      </c>
      <c r="W210" s="607">
        <f t="shared" si="15"/>
        <v>350</v>
      </c>
      <c r="X210" s="607">
        <f t="shared" si="15"/>
        <v>0</v>
      </c>
      <c r="Y210" s="607">
        <f t="shared" si="16"/>
        <v>26</v>
      </c>
      <c r="Z210" s="608">
        <f t="shared" si="16"/>
        <v>376</v>
      </c>
    </row>
    <row r="211" spans="1:26" ht="18" customHeight="1" x14ac:dyDescent="0.25">
      <c r="A211" s="863"/>
      <c r="B211" s="602" t="s">
        <v>215</v>
      </c>
      <c r="C211" s="603">
        <v>0</v>
      </c>
      <c r="D211" s="604">
        <v>0</v>
      </c>
      <c r="E211" s="604">
        <v>7</v>
      </c>
      <c r="F211" s="605">
        <v>7</v>
      </c>
      <c r="G211" s="603">
        <v>0</v>
      </c>
      <c r="H211" s="604">
        <v>0</v>
      </c>
      <c r="I211" s="604">
        <v>0</v>
      </c>
      <c r="J211" s="605">
        <v>0</v>
      </c>
      <c r="K211" s="603">
        <v>1254</v>
      </c>
      <c r="L211" s="604">
        <v>110</v>
      </c>
      <c r="M211" s="604">
        <v>353.5</v>
      </c>
      <c r="N211" s="605">
        <v>1717.5</v>
      </c>
      <c r="O211" s="603">
        <v>0</v>
      </c>
      <c r="P211" s="604">
        <v>0</v>
      </c>
      <c r="Q211" s="604">
        <v>0</v>
      </c>
      <c r="R211" s="605">
        <v>0</v>
      </c>
      <c r="S211" s="603">
        <v>0</v>
      </c>
      <c r="T211" s="604">
        <v>0</v>
      </c>
      <c r="U211" s="604">
        <v>0</v>
      </c>
      <c r="V211" s="606">
        <v>0</v>
      </c>
      <c r="W211" s="607">
        <f t="shared" si="15"/>
        <v>1254</v>
      </c>
      <c r="X211" s="607">
        <f t="shared" si="15"/>
        <v>110</v>
      </c>
      <c r="Y211" s="607">
        <f t="shared" si="16"/>
        <v>360.5</v>
      </c>
      <c r="Z211" s="608">
        <f t="shared" si="16"/>
        <v>1724.5</v>
      </c>
    </row>
    <row r="212" spans="1:26" ht="18" customHeight="1" x14ac:dyDescent="0.25">
      <c r="A212" s="863"/>
      <c r="B212" s="602" t="s">
        <v>217</v>
      </c>
      <c r="C212" s="603">
        <v>3212</v>
      </c>
      <c r="D212" s="604">
        <v>570</v>
      </c>
      <c r="E212" s="604">
        <v>692</v>
      </c>
      <c r="F212" s="605">
        <v>4474</v>
      </c>
      <c r="G212" s="603">
        <v>0</v>
      </c>
      <c r="H212" s="604">
        <v>0</v>
      </c>
      <c r="I212" s="604">
        <v>0</v>
      </c>
      <c r="J212" s="605">
        <v>0</v>
      </c>
      <c r="K212" s="603">
        <v>35390</v>
      </c>
      <c r="L212" s="604">
        <v>8475</v>
      </c>
      <c r="M212" s="604">
        <v>20040</v>
      </c>
      <c r="N212" s="605">
        <v>63905</v>
      </c>
      <c r="O212" s="603">
        <v>230</v>
      </c>
      <c r="P212" s="604">
        <v>0</v>
      </c>
      <c r="Q212" s="604">
        <v>3450</v>
      </c>
      <c r="R212" s="605">
        <v>3680</v>
      </c>
      <c r="S212" s="603">
        <v>18680</v>
      </c>
      <c r="T212" s="604">
        <v>25</v>
      </c>
      <c r="U212" s="604">
        <v>4426</v>
      </c>
      <c r="V212" s="606">
        <v>23131</v>
      </c>
      <c r="W212" s="607">
        <f t="shared" si="15"/>
        <v>57512</v>
      </c>
      <c r="X212" s="607">
        <f t="shared" si="15"/>
        <v>9070</v>
      </c>
      <c r="Y212" s="607">
        <f t="shared" si="16"/>
        <v>28608</v>
      </c>
      <c r="Z212" s="608">
        <f t="shared" si="16"/>
        <v>95190</v>
      </c>
    </row>
    <row r="213" spans="1:26" ht="18" customHeight="1" x14ac:dyDescent="0.25">
      <c r="A213" s="863"/>
      <c r="B213" s="602" t="s">
        <v>218</v>
      </c>
      <c r="C213" s="603">
        <v>65105.610000000008</v>
      </c>
      <c r="D213" s="604">
        <v>4775.8099999999995</v>
      </c>
      <c r="E213" s="604">
        <v>10702.69</v>
      </c>
      <c r="F213" s="605">
        <v>80584.110000000015</v>
      </c>
      <c r="G213" s="603">
        <v>0</v>
      </c>
      <c r="H213" s="604">
        <v>0</v>
      </c>
      <c r="I213" s="604">
        <v>0</v>
      </c>
      <c r="J213" s="605">
        <v>0</v>
      </c>
      <c r="K213" s="603">
        <v>32148.809999999998</v>
      </c>
      <c r="L213" s="604">
        <v>6416.05</v>
      </c>
      <c r="M213" s="604">
        <v>13659.1</v>
      </c>
      <c r="N213" s="605">
        <v>52223.96</v>
      </c>
      <c r="O213" s="603">
        <v>1042.25</v>
      </c>
      <c r="P213" s="604">
        <v>0</v>
      </c>
      <c r="Q213" s="604">
        <v>8019.8099999999995</v>
      </c>
      <c r="R213" s="605">
        <v>9062.06</v>
      </c>
      <c r="S213" s="603">
        <v>122166.04999999999</v>
      </c>
      <c r="T213" s="604">
        <v>1773.55</v>
      </c>
      <c r="U213" s="604">
        <v>23785.73</v>
      </c>
      <c r="V213" s="606">
        <v>147725.32999999999</v>
      </c>
      <c r="W213" s="607">
        <f t="shared" si="15"/>
        <v>220462.72</v>
      </c>
      <c r="X213" s="607">
        <f t="shared" si="15"/>
        <v>12965.41</v>
      </c>
      <c r="Y213" s="607">
        <f t="shared" si="16"/>
        <v>56167.33</v>
      </c>
      <c r="Z213" s="608">
        <f t="shared" si="16"/>
        <v>289595.45999999996</v>
      </c>
    </row>
    <row r="214" spans="1:26" ht="18" customHeight="1" x14ac:dyDescent="0.25">
      <c r="A214" s="863"/>
      <c r="B214" s="602" t="s">
        <v>219</v>
      </c>
      <c r="C214" s="603">
        <v>98.300000000000011</v>
      </c>
      <c r="D214" s="604">
        <v>0</v>
      </c>
      <c r="E214" s="604">
        <v>10</v>
      </c>
      <c r="F214" s="605">
        <v>108.30000000000001</v>
      </c>
      <c r="G214" s="603">
        <v>0</v>
      </c>
      <c r="H214" s="604">
        <v>0</v>
      </c>
      <c r="I214" s="604">
        <v>0</v>
      </c>
      <c r="J214" s="605">
        <v>0</v>
      </c>
      <c r="K214" s="603">
        <v>635</v>
      </c>
      <c r="L214" s="604">
        <v>104</v>
      </c>
      <c r="M214" s="604">
        <v>104</v>
      </c>
      <c r="N214" s="605">
        <v>843</v>
      </c>
      <c r="O214" s="603">
        <v>0</v>
      </c>
      <c r="P214" s="604">
        <v>0</v>
      </c>
      <c r="Q214" s="604">
        <v>0</v>
      </c>
      <c r="R214" s="605">
        <v>0</v>
      </c>
      <c r="S214" s="603">
        <v>0</v>
      </c>
      <c r="T214" s="604">
        <v>0</v>
      </c>
      <c r="U214" s="604">
        <v>0</v>
      </c>
      <c r="V214" s="606">
        <v>0</v>
      </c>
      <c r="W214" s="607">
        <f t="shared" ref="W214:X281" si="21">SUM(S214,O214,K214,G214,C214)</f>
        <v>733.3</v>
      </c>
      <c r="X214" s="607">
        <f t="shared" si="21"/>
        <v>104</v>
      </c>
      <c r="Y214" s="607">
        <f t="shared" ref="Y214:Z281" si="22">SUM(E214,I214,M214,Q214,U214)</f>
        <v>114</v>
      </c>
      <c r="Z214" s="608">
        <f t="shared" si="22"/>
        <v>951.3</v>
      </c>
    </row>
    <row r="215" spans="1:26" ht="18" customHeight="1" x14ac:dyDescent="0.25">
      <c r="A215" s="863"/>
      <c r="B215" s="602" t="s">
        <v>220</v>
      </c>
      <c r="C215" s="603">
        <v>20</v>
      </c>
      <c r="D215" s="604">
        <v>0</v>
      </c>
      <c r="E215" s="604">
        <v>0</v>
      </c>
      <c r="F215" s="605">
        <v>20</v>
      </c>
      <c r="G215" s="603">
        <v>0</v>
      </c>
      <c r="H215" s="604">
        <v>0</v>
      </c>
      <c r="I215" s="604">
        <v>0</v>
      </c>
      <c r="J215" s="605">
        <v>0</v>
      </c>
      <c r="K215" s="603">
        <v>0</v>
      </c>
      <c r="L215" s="604">
        <v>0</v>
      </c>
      <c r="M215" s="604">
        <v>0</v>
      </c>
      <c r="N215" s="605">
        <v>0</v>
      </c>
      <c r="O215" s="603">
        <v>0</v>
      </c>
      <c r="P215" s="604">
        <v>0</v>
      </c>
      <c r="Q215" s="604">
        <v>0</v>
      </c>
      <c r="R215" s="605">
        <v>0</v>
      </c>
      <c r="S215" s="603">
        <v>0</v>
      </c>
      <c r="T215" s="604">
        <v>0</v>
      </c>
      <c r="U215" s="604">
        <v>0</v>
      </c>
      <c r="V215" s="606">
        <v>0</v>
      </c>
      <c r="W215" s="607">
        <f t="shared" si="21"/>
        <v>20</v>
      </c>
      <c r="X215" s="607">
        <f t="shared" si="21"/>
        <v>0</v>
      </c>
      <c r="Y215" s="607">
        <f t="shared" si="22"/>
        <v>0</v>
      </c>
      <c r="Z215" s="608">
        <f t="shared" si="22"/>
        <v>20</v>
      </c>
    </row>
    <row r="216" spans="1:26" ht="18" customHeight="1" x14ac:dyDescent="0.25">
      <c r="A216" s="863"/>
      <c r="B216" s="602" t="s">
        <v>221</v>
      </c>
      <c r="C216" s="603">
        <v>15</v>
      </c>
      <c r="D216" s="604">
        <v>0</v>
      </c>
      <c r="E216" s="604">
        <v>15</v>
      </c>
      <c r="F216" s="605">
        <v>30</v>
      </c>
      <c r="G216" s="603">
        <v>0</v>
      </c>
      <c r="H216" s="604">
        <v>0</v>
      </c>
      <c r="I216" s="604">
        <v>0</v>
      </c>
      <c r="J216" s="605">
        <v>0</v>
      </c>
      <c r="K216" s="603">
        <v>0</v>
      </c>
      <c r="L216" s="604">
        <v>0</v>
      </c>
      <c r="M216" s="604">
        <v>0</v>
      </c>
      <c r="N216" s="605">
        <v>0</v>
      </c>
      <c r="O216" s="603">
        <v>0</v>
      </c>
      <c r="P216" s="604">
        <v>0</v>
      </c>
      <c r="Q216" s="604">
        <v>0</v>
      </c>
      <c r="R216" s="605">
        <v>0</v>
      </c>
      <c r="S216" s="603">
        <v>0</v>
      </c>
      <c r="T216" s="604">
        <v>0</v>
      </c>
      <c r="U216" s="604">
        <v>0</v>
      </c>
      <c r="V216" s="606">
        <v>0</v>
      </c>
      <c r="W216" s="607">
        <f t="shared" si="21"/>
        <v>15</v>
      </c>
      <c r="X216" s="607">
        <f t="shared" si="21"/>
        <v>0</v>
      </c>
      <c r="Y216" s="607">
        <f t="shared" si="22"/>
        <v>15</v>
      </c>
      <c r="Z216" s="608">
        <f t="shared" si="22"/>
        <v>30</v>
      </c>
    </row>
    <row r="217" spans="1:26" ht="18" customHeight="1" x14ac:dyDescent="0.25">
      <c r="A217" s="863"/>
      <c r="B217" s="602" t="s">
        <v>211</v>
      </c>
      <c r="C217" s="603">
        <v>3098</v>
      </c>
      <c r="D217" s="604">
        <v>300</v>
      </c>
      <c r="E217" s="604">
        <v>476</v>
      </c>
      <c r="F217" s="605">
        <v>3874</v>
      </c>
      <c r="G217" s="603">
        <v>0</v>
      </c>
      <c r="H217" s="604">
        <v>0</v>
      </c>
      <c r="I217" s="604">
        <v>0</v>
      </c>
      <c r="J217" s="605">
        <v>0</v>
      </c>
      <c r="K217" s="603">
        <v>57147.990000000005</v>
      </c>
      <c r="L217" s="604">
        <v>10919.8</v>
      </c>
      <c r="M217" s="604">
        <v>28529.46</v>
      </c>
      <c r="N217" s="605">
        <v>96597.25</v>
      </c>
      <c r="O217" s="603">
        <v>986.98</v>
      </c>
      <c r="P217" s="604">
        <v>0</v>
      </c>
      <c r="Q217" s="604">
        <v>3753.75</v>
      </c>
      <c r="R217" s="605">
        <v>4740.7299999999996</v>
      </c>
      <c r="S217" s="603">
        <v>3017.95</v>
      </c>
      <c r="T217" s="604">
        <v>0</v>
      </c>
      <c r="U217" s="604">
        <v>423</v>
      </c>
      <c r="V217" s="606">
        <v>3440.95</v>
      </c>
      <c r="W217" s="607">
        <f t="shared" si="21"/>
        <v>64250.920000000006</v>
      </c>
      <c r="X217" s="607">
        <f t="shared" si="21"/>
        <v>11219.8</v>
      </c>
      <c r="Y217" s="607">
        <f t="shared" si="22"/>
        <v>33182.21</v>
      </c>
      <c r="Z217" s="608">
        <f t="shared" si="22"/>
        <v>108652.93</v>
      </c>
    </row>
    <row r="218" spans="1:26" ht="18" customHeight="1" thickBot="1" x14ac:dyDescent="0.3">
      <c r="A218" s="864"/>
      <c r="B218" s="628" t="s">
        <v>222</v>
      </c>
      <c r="C218" s="622">
        <v>70</v>
      </c>
      <c r="D218" s="623">
        <v>0</v>
      </c>
      <c r="E218" s="623">
        <v>0</v>
      </c>
      <c r="F218" s="624">
        <v>70</v>
      </c>
      <c r="G218" s="622">
        <v>0</v>
      </c>
      <c r="H218" s="623">
        <v>0</v>
      </c>
      <c r="I218" s="623">
        <v>0</v>
      </c>
      <c r="J218" s="624">
        <v>0</v>
      </c>
      <c r="K218" s="622">
        <v>0</v>
      </c>
      <c r="L218" s="623">
        <v>0</v>
      </c>
      <c r="M218" s="623">
        <v>0</v>
      </c>
      <c r="N218" s="624">
        <v>0</v>
      </c>
      <c r="O218" s="622">
        <v>0</v>
      </c>
      <c r="P218" s="623">
        <v>0</v>
      </c>
      <c r="Q218" s="623">
        <v>0</v>
      </c>
      <c r="R218" s="624">
        <v>0</v>
      </c>
      <c r="S218" s="622">
        <v>0</v>
      </c>
      <c r="T218" s="623">
        <v>0</v>
      </c>
      <c r="U218" s="623">
        <v>0</v>
      </c>
      <c r="V218" s="625">
        <v>0</v>
      </c>
      <c r="W218" s="626">
        <f t="shared" si="21"/>
        <v>70</v>
      </c>
      <c r="X218" s="626">
        <f t="shared" si="21"/>
        <v>0</v>
      </c>
      <c r="Y218" s="626">
        <f t="shared" si="22"/>
        <v>0</v>
      </c>
      <c r="Z218" s="627">
        <f t="shared" si="22"/>
        <v>70</v>
      </c>
    </row>
    <row r="219" spans="1:26" ht="18" customHeight="1" thickBot="1" x14ac:dyDescent="0.3">
      <c r="A219" s="860" t="s">
        <v>223</v>
      </c>
      <c r="B219" s="875"/>
      <c r="C219" s="540">
        <f>SUM(C220:C229)</f>
        <v>565</v>
      </c>
      <c r="D219" s="541">
        <f t="shared" ref="D219:Z219" si="23">SUM(D220:D229)</f>
        <v>5.5</v>
      </c>
      <c r="E219" s="541">
        <f t="shared" si="23"/>
        <v>1412.5</v>
      </c>
      <c r="F219" s="542">
        <f t="shared" si="23"/>
        <v>1983</v>
      </c>
      <c r="G219" s="540">
        <f t="shared" si="23"/>
        <v>0</v>
      </c>
      <c r="H219" s="541">
        <f t="shared" si="23"/>
        <v>0</v>
      </c>
      <c r="I219" s="541">
        <f t="shared" si="23"/>
        <v>0</v>
      </c>
      <c r="J219" s="542">
        <f t="shared" si="23"/>
        <v>0</v>
      </c>
      <c r="K219" s="540">
        <f t="shared" si="23"/>
        <v>1797.36</v>
      </c>
      <c r="L219" s="541">
        <f t="shared" si="23"/>
        <v>15</v>
      </c>
      <c r="M219" s="541">
        <f t="shared" si="23"/>
        <v>864.78</v>
      </c>
      <c r="N219" s="542">
        <f t="shared" si="23"/>
        <v>2677.14</v>
      </c>
      <c r="O219" s="540">
        <f t="shared" si="23"/>
        <v>0</v>
      </c>
      <c r="P219" s="541">
        <f t="shared" si="23"/>
        <v>0</v>
      </c>
      <c r="Q219" s="541">
        <f t="shared" si="23"/>
        <v>0</v>
      </c>
      <c r="R219" s="542">
        <f t="shared" si="23"/>
        <v>0</v>
      </c>
      <c r="S219" s="540">
        <f t="shared" si="23"/>
        <v>35845.120000000003</v>
      </c>
      <c r="T219" s="541">
        <f t="shared" si="23"/>
        <v>5904.11</v>
      </c>
      <c r="U219" s="541">
        <f t="shared" si="23"/>
        <v>121880.95000000001</v>
      </c>
      <c r="V219" s="592">
        <f t="shared" si="23"/>
        <v>163630.18000000005</v>
      </c>
      <c r="W219" s="593">
        <f t="shared" si="23"/>
        <v>38207.479999999996</v>
      </c>
      <c r="X219" s="593">
        <f t="shared" si="23"/>
        <v>5924.61</v>
      </c>
      <c r="Y219" s="593">
        <f t="shared" si="23"/>
        <v>124158.23000000003</v>
      </c>
      <c r="Z219" s="594">
        <f t="shared" si="23"/>
        <v>168290.32000000004</v>
      </c>
    </row>
    <row r="220" spans="1:26" ht="18" customHeight="1" x14ac:dyDescent="0.25">
      <c r="A220" s="869" t="s">
        <v>224</v>
      </c>
      <c r="B220" s="621" t="s">
        <v>225</v>
      </c>
      <c r="C220" s="617">
        <v>0</v>
      </c>
      <c r="D220" s="618">
        <v>0</v>
      </c>
      <c r="E220" s="618">
        <v>0</v>
      </c>
      <c r="F220" s="619">
        <v>0</v>
      </c>
      <c r="G220" s="617">
        <v>0</v>
      </c>
      <c r="H220" s="618">
        <v>0</v>
      </c>
      <c r="I220" s="618">
        <v>0</v>
      </c>
      <c r="J220" s="619">
        <v>0</v>
      </c>
      <c r="K220" s="617">
        <v>54.4</v>
      </c>
      <c r="L220" s="618">
        <v>0</v>
      </c>
      <c r="M220" s="618">
        <v>44.019999999999996</v>
      </c>
      <c r="N220" s="619">
        <v>98.419999999999987</v>
      </c>
      <c r="O220" s="617">
        <v>0</v>
      </c>
      <c r="P220" s="618">
        <v>0</v>
      </c>
      <c r="Q220" s="618">
        <v>0</v>
      </c>
      <c r="R220" s="619">
        <v>0</v>
      </c>
      <c r="S220" s="617">
        <v>2401.7000000000003</v>
      </c>
      <c r="T220" s="618">
        <v>25</v>
      </c>
      <c r="U220" s="618">
        <v>1112.53</v>
      </c>
      <c r="V220" s="620">
        <v>3539.2300000000005</v>
      </c>
      <c r="W220" s="442">
        <f t="shared" si="21"/>
        <v>2456.1000000000004</v>
      </c>
      <c r="X220" s="442">
        <f t="shared" si="21"/>
        <v>25</v>
      </c>
      <c r="Y220" s="442">
        <f t="shared" si="22"/>
        <v>1156.55</v>
      </c>
      <c r="Z220" s="443">
        <f t="shared" si="22"/>
        <v>3637.6500000000005</v>
      </c>
    </row>
    <row r="221" spans="1:26" ht="18" customHeight="1" x14ac:dyDescent="0.25">
      <c r="A221" s="870"/>
      <c r="B221" s="602" t="s">
        <v>226</v>
      </c>
      <c r="C221" s="603">
        <v>0</v>
      </c>
      <c r="D221" s="604">
        <v>0</v>
      </c>
      <c r="E221" s="604">
        <v>0</v>
      </c>
      <c r="F221" s="605">
        <v>0</v>
      </c>
      <c r="G221" s="603">
        <v>0</v>
      </c>
      <c r="H221" s="604">
        <v>0</v>
      </c>
      <c r="I221" s="604">
        <v>0</v>
      </c>
      <c r="J221" s="605">
        <v>0</v>
      </c>
      <c r="K221" s="603">
        <v>17.5</v>
      </c>
      <c r="L221" s="604">
        <v>0</v>
      </c>
      <c r="M221" s="604">
        <v>55.5</v>
      </c>
      <c r="N221" s="605">
        <v>73</v>
      </c>
      <c r="O221" s="603">
        <v>0</v>
      </c>
      <c r="P221" s="604">
        <v>0</v>
      </c>
      <c r="Q221" s="604">
        <v>0</v>
      </c>
      <c r="R221" s="605">
        <v>0</v>
      </c>
      <c r="S221" s="603">
        <v>18</v>
      </c>
      <c r="T221" s="604">
        <v>0</v>
      </c>
      <c r="U221" s="604">
        <v>56</v>
      </c>
      <c r="V221" s="606">
        <v>74</v>
      </c>
      <c r="W221" s="607">
        <f t="shared" si="21"/>
        <v>35.5</v>
      </c>
      <c r="X221" s="607">
        <f t="shared" si="21"/>
        <v>0</v>
      </c>
      <c r="Y221" s="607">
        <f t="shared" si="22"/>
        <v>111.5</v>
      </c>
      <c r="Z221" s="608">
        <f t="shared" si="22"/>
        <v>147</v>
      </c>
    </row>
    <row r="222" spans="1:26" ht="18" customHeight="1" x14ac:dyDescent="0.25">
      <c r="A222" s="870"/>
      <c r="B222" s="602" t="s">
        <v>227</v>
      </c>
      <c r="C222" s="603">
        <v>0</v>
      </c>
      <c r="D222" s="604">
        <v>0</v>
      </c>
      <c r="E222" s="604">
        <v>368.14</v>
      </c>
      <c r="F222" s="605">
        <v>368.14</v>
      </c>
      <c r="G222" s="603">
        <v>0</v>
      </c>
      <c r="H222" s="604">
        <v>0</v>
      </c>
      <c r="I222" s="604">
        <v>0</v>
      </c>
      <c r="J222" s="605">
        <v>0</v>
      </c>
      <c r="K222" s="603">
        <v>232.16</v>
      </c>
      <c r="L222" s="604">
        <v>2.5</v>
      </c>
      <c r="M222" s="604">
        <v>25.249999999999996</v>
      </c>
      <c r="N222" s="605">
        <v>259.90999999999997</v>
      </c>
      <c r="O222" s="603">
        <v>0</v>
      </c>
      <c r="P222" s="604">
        <v>0</v>
      </c>
      <c r="Q222" s="604">
        <v>0</v>
      </c>
      <c r="R222" s="605">
        <v>0</v>
      </c>
      <c r="S222" s="603">
        <v>3012.5099999999998</v>
      </c>
      <c r="T222" s="604">
        <v>427.8</v>
      </c>
      <c r="U222" s="604">
        <v>37513.19</v>
      </c>
      <c r="V222" s="606">
        <v>40953.5</v>
      </c>
      <c r="W222" s="607">
        <f t="shared" si="21"/>
        <v>3244.6699999999996</v>
      </c>
      <c r="X222" s="607">
        <f t="shared" si="21"/>
        <v>430.3</v>
      </c>
      <c r="Y222" s="607">
        <f t="shared" si="22"/>
        <v>37906.58</v>
      </c>
      <c r="Z222" s="608">
        <f t="shared" si="22"/>
        <v>41581.550000000003</v>
      </c>
    </row>
    <row r="223" spans="1:26" ht="18" customHeight="1" x14ac:dyDescent="0.25">
      <c r="A223" s="870"/>
      <c r="B223" s="602" t="s">
        <v>228</v>
      </c>
      <c r="C223" s="603">
        <v>0</v>
      </c>
      <c r="D223" s="604">
        <v>0</v>
      </c>
      <c r="E223" s="604">
        <v>2.5</v>
      </c>
      <c r="F223" s="605">
        <v>2.5</v>
      </c>
      <c r="G223" s="603">
        <v>0</v>
      </c>
      <c r="H223" s="604">
        <v>0</v>
      </c>
      <c r="I223" s="604">
        <v>0</v>
      </c>
      <c r="J223" s="605">
        <v>0</v>
      </c>
      <c r="K223" s="603">
        <v>806.27</v>
      </c>
      <c r="L223" s="604">
        <v>12.5</v>
      </c>
      <c r="M223" s="604">
        <v>57.3</v>
      </c>
      <c r="N223" s="605">
        <v>876.06999999999994</v>
      </c>
      <c r="O223" s="603">
        <v>0</v>
      </c>
      <c r="P223" s="604">
        <v>0</v>
      </c>
      <c r="Q223" s="604">
        <v>0</v>
      </c>
      <c r="R223" s="605">
        <v>0</v>
      </c>
      <c r="S223" s="603">
        <v>10405.11</v>
      </c>
      <c r="T223" s="604">
        <v>1476.5</v>
      </c>
      <c r="U223" s="604">
        <v>35623.680000000008</v>
      </c>
      <c r="V223" s="606">
        <v>47505.290000000008</v>
      </c>
      <c r="W223" s="607">
        <f t="shared" si="21"/>
        <v>11211.380000000001</v>
      </c>
      <c r="X223" s="607">
        <f t="shared" si="21"/>
        <v>1489</v>
      </c>
      <c r="Y223" s="607">
        <f t="shared" si="22"/>
        <v>35683.48000000001</v>
      </c>
      <c r="Z223" s="608">
        <f t="shared" si="22"/>
        <v>48383.860000000008</v>
      </c>
    </row>
    <row r="224" spans="1:26" ht="18" customHeight="1" x14ac:dyDescent="0.25">
      <c r="A224" s="870"/>
      <c r="B224" s="602" t="s">
        <v>229</v>
      </c>
      <c r="C224" s="603">
        <v>0</v>
      </c>
      <c r="D224" s="604">
        <v>0</v>
      </c>
      <c r="E224" s="604">
        <v>0</v>
      </c>
      <c r="F224" s="605">
        <v>0</v>
      </c>
      <c r="G224" s="603">
        <v>0</v>
      </c>
      <c r="H224" s="604">
        <v>0</v>
      </c>
      <c r="I224" s="604">
        <v>0</v>
      </c>
      <c r="J224" s="605">
        <v>0</v>
      </c>
      <c r="K224" s="603">
        <v>0</v>
      </c>
      <c r="L224" s="604">
        <v>0</v>
      </c>
      <c r="M224" s="604">
        <v>0</v>
      </c>
      <c r="N224" s="605">
        <v>0</v>
      </c>
      <c r="O224" s="603">
        <v>0</v>
      </c>
      <c r="P224" s="604">
        <v>0</v>
      </c>
      <c r="Q224" s="604">
        <v>0</v>
      </c>
      <c r="R224" s="605">
        <v>0</v>
      </c>
      <c r="S224" s="603">
        <v>1.6</v>
      </c>
      <c r="T224" s="604">
        <v>0</v>
      </c>
      <c r="U224" s="604">
        <v>1</v>
      </c>
      <c r="V224" s="606">
        <v>2.6</v>
      </c>
      <c r="W224" s="607">
        <f t="shared" si="21"/>
        <v>1.6</v>
      </c>
      <c r="X224" s="607">
        <f t="shared" si="21"/>
        <v>0</v>
      </c>
      <c r="Y224" s="607">
        <f t="shared" si="22"/>
        <v>1</v>
      </c>
      <c r="Z224" s="608">
        <f t="shared" si="22"/>
        <v>2.6</v>
      </c>
    </row>
    <row r="225" spans="1:26" ht="18" customHeight="1" x14ac:dyDescent="0.25">
      <c r="A225" s="870"/>
      <c r="B225" s="602" t="s">
        <v>230</v>
      </c>
      <c r="C225" s="603">
        <v>0</v>
      </c>
      <c r="D225" s="604">
        <v>0</v>
      </c>
      <c r="E225" s="604">
        <v>0</v>
      </c>
      <c r="F225" s="605">
        <v>0</v>
      </c>
      <c r="G225" s="603">
        <v>0</v>
      </c>
      <c r="H225" s="604">
        <v>0</v>
      </c>
      <c r="I225" s="604">
        <v>0</v>
      </c>
      <c r="J225" s="605">
        <v>0</v>
      </c>
      <c r="K225" s="603">
        <v>67.5</v>
      </c>
      <c r="L225" s="604">
        <v>0</v>
      </c>
      <c r="M225" s="604">
        <v>71.5</v>
      </c>
      <c r="N225" s="605">
        <v>139</v>
      </c>
      <c r="O225" s="603">
        <v>0</v>
      </c>
      <c r="P225" s="604">
        <v>0</v>
      </c>
      <c r="Q225" s="604">
        <v>0</v>
      </c>
      <c r="R225" s="605">
        <v>0</v>
      </c>
      <c r="S225" s="603">
        <v>6502.55</v>
      </c>
      <c r="T225" s="604">
        <v>1020</v>
      </c>
      <c r="U225" s="604">
        <v>10053.529999999999</v>
      </c>
      <c r="V225" s="606">
        <v>17576.079999999998</v>
      </c>
      <c r="W225" s="607">
        <f t="shared" si="21"/>
        <v>6570.05</v>
      </c>
      <c r="X225" s="607">
        <f t="shared" si="21"/>
        <v>1020</v>
      </c>
      <c r="Y225" s="607">
        <f t="shared" si="22"/>
        <v>10125.029999999999</v>
      </c>
      <c r="Z225" s="608">
        <f t="shared" si="22"/>
        <v>17715.079999999998</v>
      </c>
    </row>
    <row r="226" spans="1:26" ht="18" customHeight="1" x14ac:dyDescent="0.25">
      <c r="A226" s="870"/>
      <c r="B226" s="602" t="s">
        <v>231</v>
      </c>
      <c r="C226" s="603">
        <v>504.5</v>
      </c>
      <c r="D226" s="604">
        <v>0</v>
      </c>
      <c r="E226" s="604">
        <v>972.86</v>
      </c>
      <c r="F226" s="605">
        <v>1477.3600000000001</v>
      </c>
      <c r="G226" s="603">
        <v>0</v>
      </c>
      <c r="H226" s="604">
        <v>0</v>
      </c>
      <c r="I226" s="604">
        <v>0</v>
      </c>
      <c r="J226" s="605">
        <v>0</v>
      </c>
      <c r="K226" s="603">
        <v>390.18000000000006</v>
      </c>
      <c r="L226" s="604">
        <v>0</v>
      </c>
      <c r="M226" s="604">
        <v>133.69</v>
      </c>
      <c r="N226" s="605">
        <v>523.87000000000012</v>
      </c>
      <c r="O226" s="603">
        <v>0</v>
      </c>
      <c r="P226" s="604">
        <v>0</v>
      </c>
      <c r="Q226" s="604">
        <v>0</v>
      </c>
      <c r="R226" s="605">
        <v>0</v>
      </c>
      <c r="S226" s="603">
        <v>10517.15</v>
      </c>
      <c r="T226" s="604">
        <v>2888.61</v>
      </c>
      <c r="U226" s="604">
        <v>31832.9</v>
      </c>
      <c r="V226" s="606">
        <v>45238.66</v>
      </c>
      <c r="W226" s="607">
        <f t="shared" si="21"/>
        <v>11411.83</v>
      </c>
      <c r="X226" s="607">
        <f t="shared" si="21"/>
        <v>2888.61</v>
      </c>
      <c r="Y226" s="607">
        <f t="shared" si="22"/>
        <v>32939.450000000004</v>
      </c>
      <c r="Z226" s="608">
        <f t="shared" si="22"/>
        <v>47239.890000000007</v>
      </c>
    </row>
    <row r="227" spans="1:26" ht="18" customHeight="1" x14ac:dyDescent="0.25">
      <c r="A227" s="870"/>
      <c r="B227" s="602" t="s">
        <v>232</v>
      </c>
      <c r="C227" s="603">
        <v>0</v>
      </c>
      <c r="D227" s="604">
        <v>0</v>
      </c>
      <c r="E227" s="604">
        <v>0</v>
      </c>
      <c r="F227" s="605">
        <v>0</v>
      </c>
      <c r="G227" s="603">
        <v>0</v>
      </c>
      <c r="H227" s="604">
        <v>0</v>
      </c>
      <c r="I227" s="604">
        <v>0</v>
      </c>
      <c r="J227" s="605">
        <v>0</v>
      </c>
      <c r="K227" s="603">
        <v>36.6</v>
      </c>
      <c r="L227" s="604">
        <v>0</v>
      </c>
      <c r="M227" s="604">
        <v>168.12</v>
      </c>
      <c r="N227" s="605">
        <v>204.72</v>
      </c>
      <c r="O227" s="603">
        <v>0</v>
      </c>
      <c r="P227" s="604">
        <v>0</v>
      </c>
      <c r="Q227" s="604">
        <v>0</v>
      </c>
      <c r="R227" s="605">
        <v>0</v>
      </c>
      <c r="S227" s="603">
        <v>409.4</v>
      </c>
      <c r="T227" s="604">
        <v>0</v>
      </c>
      <c r="U227" s="604">
        <v>779.08</v>
      </c>
      <c r="V227" s="606">
        <v>1188.48</v>
      </c>
      <c r="W227" s="607">
        <f t="shared" si="21"/>
        <v>446</v>
      </c>
      <c r="X227" s="607">
        <f t="shared" si="21"/>
        <v>0</v>
      </c>
      <c r="Y227" s="607">
        <f t="shared" si="22"/>
        <v>947.2</v>
      </c>
      <c r="Z227" s="608">
        <f t="shared" si="22"/>
        <v>1393.2</v>
      </c>
    </row>
    <row r="228" spans="1:26" ht="18" customHeight="1" x14ac:dyDescent="0.25">
      <c r="A228" s="870"/>
      <c r="B228" s="602" t="s">
        <v>224</v>
      </c>
      <c r="C228" s="603">
        <v>60.5</v>
      </c>
      <c r="D228" s="604">
        <v>5.5</v>
      </c>
      <c r="E228" s="604">
        <v>69</v>
      </c>
      <c r="F228" s="605">
        <v>135</v>
      </c>
      <c r="G228" s="603">
        <v>0</v>
      </c>
      <c r="H228" s="604">
        <v>0</v>
      </c>
      <c r="I228" s="604">
        <v>0</v>
      </c>
      <c r="J228" s="605">
        <v>0</v>
      </c>
      <c r="K228" s="603">
        <v>157.75</v>
      </c>
      <c r="L228" s="604">
        <v>0</v>
      </c>
      <c r="M228" s="604">
        <v>169.4</v>
      </c>
      <c r="N228" s="605">
        <v>327.14999999999998</v>
      </c>
      <c r="O228" s="603">
        <v>0</v>
      </c>
      <c r="P228" s="604">
        <v>0</v>
      </c>
      <c r="Q228" s="604">
        <v>0</v>
      </c>
      <c r="R228" s="605">
        <v>0</v>
      </c>
      <c r="S228" s="603">
        <v>2531.5999999999995</v>
      </c>
      <c r="T228" s="604">
        <v>66.2</v>
      </c>
      <c r="U228" s="604">
        <v>4818.54</v>
      </c>
      <c r="V228" s="606">
        <v>7416.3399999999992</v>
      </c>
      <c r="W228" s="607">
        <f t="shared" si="21"/>
        <v>2749.8499999999995</v>
      </c>
      <c r="X228" s="607">
        <f t="shared" si="21"/>
        <v>71.7</v>
      </c>
      <c r="Y228" s="607">
        <f t="shared" si="22"/>
        <v>5056.9399999999996</v>
      </c>
      <c r="Z228" s="608">
        <f t="shared" si="22"/>
        <v>7878.4899999999989</v>
      </c>
    </row>
    <row r="229" spans="1:26" ht="18" customHeight="1" thickBot="1" x14ac:dyDescent="0.3">
      <c r="A229" s="871"/>
      <c r="B229" s="628" t="s">
        <v>233</v>
      </c>
      <c r="C229" s="622">
        <v>0</v>
      </c>
      <c r="D229" s="623">
        <v>0</v>
      </c>
      <c r="E229" s="623">
        <v>0</v>
      </c>
      <c r="F229" s="624">
        <v>0</v>
      </c>
      <c r="G229" s="622">
        <v>0</v>
      </c>
      <c r="H229" s="623">
        <v>0</v>
      </c>
      <c r="I229" s="623">
        <v>0</v>
      </c>
      <c r="J229" s="624">
        <v>0</v>
      </c>
      <c r="K229" s="622">
        <v>35</v>
      </c>
      <c r="L229" s="623">
        <v>0</v>
      </c>
      <c r="M229" s="623">
        <v>140</v>
      </c>
      <c r="N229" s="624">
        <v>175</v>
      </c>
      <c r="O229" s="622">
        <v>0</v>
      </c>
      <c r="P229" s="623">
        <v>0</v>
      </c>
      <c r="Q229" s="623">
        <v>0</v>
      </c>
      <c r="R229" s="624">
        <v>0</v>
      </c>
      <c r="S229" s="622">
        <v>45.5</v>
      </c>
      <c r="T229" s="623">
        <v>0</v>
      </c>
      <c r="U229" s="623">
        <v>90.5</v>
      </c>
      <c r="V229" s="625">
        <v>136</v>
      </c>
      <c r="W229" s="626">
        <f t="shared" si="21"/>
        <v>80.5</v>
      </c>
      <c r="X229" s="626">
        <f t="shared" si="21"/>
        <v>0</v>
      </c>
      <c r="Y229" s="626">
        <f t="shared" si="22"/>
        <v>230.5</v>
      </c>
      <c r="Z229" s="627">
        <f t="shared" si="22"/>
        <v>311</v>
      </c>
    </row>
    <row r="230" spans="1:26" ht="18" customHeight="1" thickBot="1" x14ac:dyDescent="0.3">
      <c r="A230" s="860" t="s">
        <v>234</v>
      </c>
      <c r="B230" s="875"/>
      <c r="C230" s="540">
        <f>SUM(C231:C243)</f>
        <v>103684.925</v>
      </c>
      <c r="D230" s="541">
        <f t="shared" ref="D230:Z230" si="24">SUM(D231:D243)</f>
        <v>7384.59</v>
      </c>
      <c r="E230" s="541">
        <f t="shared" si="24"/>
        <v>39603.200000000004</v>
      </c>
      <c r="F230" s="542">
        <f t="shared" si="24"/>
        <v>150672.71500000003</v>
      </c>
      <c r="G230" s="540">
        <f t="shared" si="24"/>
        <v>0</v>
      </c>
      <c r="H230" s="541">
        <f t="shared" si="24"/>
        <v>0</v>
      </c>
      <c r="I230" s="541">
        <f t="shared" si="24"/>
        <v>0</v>
      </c>
      <c r="J230" s="542">
        <f t="shared" si="24"/>
        <v>0</v>
      </c>
      <c r="K230" s="540">
        <f t="shared" si="24"/>
        <v>10830.09</v>
      </c>
      <c r="L230" s="541">
        <f t="shared" si="24"/>
        <v>154.25</v>
      </c>
      <c r="M230" s="541">
        <f t="shared" si="24"/>
        <v>5600.14</v>
      </c>
      <c r="N230" s="542">
        <f t="shared" si="24"/>
        <v>16584.48</v>
      </c>
      <c r="O230" s="540">
        <f t="shared" si="24"/>
        <v>253351.36000000002</v>
      </c>
      <c r="P230" s="541">
        <f t="shared" si="24"/>
        <v>16966.84</v>
      </c>
      <c r="Q230" s="541">
        <f t="shared" si="24"/>
        <v>103701.84</v>
      </c>
      <c r="R230" s="542">
        <f t="shared" si="24"/>
        <v>374020.04</v>
      </c>
      <c r="S230" s="540">
        <f t="shared" si="24"/>
        <v>208811.83000000002</v>
      </c>
      <c r="T230" s="541">
        <f t="shared" si="24"/>
        <v>5186.1900000000005</v>
      </c>
      <c r="U230" s="541">
        <f t="shared" si="24"/>
        <v>85467.36</v>
      </c>
      <c r="V230" s="592">
        <f t="shared" si="24"/>
        <v>299465.38</v>
      </c>
      <c r="W230" s="593">
        <f t="shared" si="24"/>
        <v>576678.20500000007</v>
      </c>
      <c r="X230" s="593">
        <f t="shared" si="24"/>
        <v>29691.87</v>
      </c>
      <c r="Y230" s="593">
        <f t="shared" si="24"/>
        <v>234372.53999999998</v>
      </c>
      <c r="Z230" s="594">
        <f t="shared" si="24"/>
        <v>840742.61499999987</v>
      </c>
    </row>
    <row r="231" spans="1:26" ht="18" customHeight="1" x14ac:dyDescent="0.25">
      <c r="A231" s="862" t="s">
        <v>235</v>
      </c>
      <c r="B231" s="621" t="s">
        <v>236</v>
      </c>
      <c r="C231" s="617">
        <v>21176.46</v>
      </c>
      <c r="D231" s="618">
        <v>14</v>
      </c>
      <c r="E231" s="618">
        <v>12384.65</v>
      </c>
      <c r="F231" s="619">
        <v>33575.11</v>
      </c>
      <c r="G231" s="617">
        <v>0</v>
      </c>
      <c r="H231" s="618">
        <v>0</v>
      </c>
      <c r="I231" s="618">
        <v>0</v>
      </c>
      <c r="J231" s="619">
        <v>0</v>
      </c>
      <c r="K231" s="617">
        <v>998.27</v>
      </c>
      <c r="L231" s="618">
        <v>102</v>
      </c>
      <c r="M231" s="618">
        <v>2180</v>
      </c>
      <c r="N231" s="619">
        <v>3280.27</v>
      </c>
      <c r="O231" s="617">
        <v>112131.98</v>
      </c>
      <c r="P231" s="618">
        <v>6905.7</v>
      </c>
      <c r="Q231" s="618">
        <v>43959.81</v>
      </c>
      <c r="R231" s="619">
        <v>162997.49</v>
      </c>
      <c r="S231" s="617">
        <v>52768.26</v>
      </c>
      <c r="T231" s="618">
        <v>755.19</v>
      </c>
      <c r="U231" s="618">
        <v>31534.14</v>
      </c>
      <c r="V231" s="620">
        <v>85057.59</v>
      </c>
      <c r="W231" s="442">
        <f t="shared" si="21"/>
        <v>187074.96999999997</v>
      </c>
      <c r="X231" s="442">
        <f t="shared" si="21"/>
        <v>7776.8899999999994</v>
      </c>
      <c r="Y231" s="442">
        <f t="shared" si="22"/>
        <v>90058.6</v>
      </c>
      <c r="Z231" s="443">
        <f t="shared" si="22"/>
        <v>284910.45999999996</v>
      </c>
    </row>
    <row r="232" spans="1:26" ht="18" customHeight="1" x14ac:dyDescent="0.25">
      <c r="A232" s="863"/>
      <c r="B232" s="602" t="s">
        <v>237</v>
      </c>
      <c r="C232" s="603">
        <v>0</v>
      </c>
      <c r="D232" s="604">
        <v>0</v>
      </c>
      <c r="E232" s="604">
        <v>0</v>
      </c>
      <c r="F232" s="605">
        <v>0</v>
      </c>
      <c r="G232" s="603">
        <v>0</v>
      </c>
      <c r="H232" s="604">
        <v>0</v>
      </c>
      <c r="I232" s="604">
        <v>0</v>
      </c>
      <c r="J232" s="605">
        <v>0</v>
      </c>
      <c r="K232" s="603">
        <v>39.75</v>
      </c>
      <c r="L232" s="604">
        <v>0</v>
      </c>
      <c r="M232" s="604">
        <v>0</v>
      </c>
      <c r="N232" s="605">
        <v>39.75</v>
      </c>
      <c r="O232" s="603">
        <v>0</v>
      </c>
      <c r="P232" s="604">
        <v>0</v>
      </c>
      <c r="Q232" s="604">
        <v>0</v>
      </c>
      <c r="R232" s="605">
        <v>0</v>
      </c>
      <c r="S232" s="603">
        <v>0</v>
      </c>
      <c r="T232" s="604">
        <v>0</v>
      </c>
      <c r="U232" s="604">
        <v>0</v>
      </c>
      <c r="V232" s="606">
        <v>0</v>
      </c>
      <c r="W232" s="607">
        <f t="shared" si="21"/>
        <v>39.75</v>
      </c>
      <c r="X232" s="607">
        <f t="shared" si="21"/>
        <v>0</v>
      </c>
      <c r="Y232" s="607">
        <f t="shared" si="22"/>
        <v>0</v>
      </c>
      <c r="Z232" s="608">
        <f t="shared" si="22"/>
        <v>39.75</v>
      </c>
    </row>
    <row r="233" spans="1:26" ht="18" customHeight="1" x14ac:dyDescent="0.25">
      <c r="A233" s="863"/>
      <c r="B233" s="602" t="s">
        <v>238</v>
      </c>
      <c r="C233" s="603">
        <v>5199.9049999999997</v>
      </c>
      <c r="D233" s="604">
        <v>0</v>
      </c>
      <c r="E233" s="604">
        <v>1806.73</v>
      </c>
      <c r="F233" s="605">
        <v>7006.6350000000002</v>
      </c>
      <c r="G233" s="603">
        <v>0</v>
      </c>
      <c r="H233" s="604">
        <v>0</v>
      </c>
      <c r="I233" s="604">
        <v>0</v>
      </c>
      <c r="J233" s="605">
        <v>0</v>
      </c>
      <c r="K233" s="603">
        <v>75</v>
      </c>
      <c r="L233" s="604">
        <v>32.25</v>
      </c>
      <c r="M233" s="604">
        <v>0</v>
      </c>
      <c r="N233" s="605">
        <v>107.25</v>
      </c>
      <c r="O233" s="603">
        <v>0</v>
      </c>
      <c r="P233" s="604">
        <v>0</v>
      </c>
      <c r="Q233" s="604">
        <v>0</v>
      </c>
      <c r="R233" s="605">
        <v>0</v>
      </c>
      <c r="S233" s="603">
        <v>588.75</v>
      </c>
      <c r="T233" s="604">
        <v>41</v>
      </c>
      <c r="U233" s="604">
        <v>311</v>
      </c>
      <c r="V233" s="606">
        <v>940.75</v>
      </c>
      <c r="W233" s="607">
        <f t="shared" si="21"/>
        <v>5863.6549999999997</v>
      </c>
      <c r="X233" s="607">
        <f t="shared" si="21"/>
        <v>73.25</v>
      </c>
      <c r="Y233" s="607">
        <f t="shared" si="22"/>
        <v>2117.73</v>
      </c>
      <c r="Z233" s="608">
        <f t="shared" si="22"/>
        <v>8054.6350000000002</v>
      </c>
    </row>
    <row r="234" spans="1:26" ht="18" customHeight="1" x14ac:dyDescent="0.25">
      <c r="A234" s="863"/>
      <c r="B234" s="602" t="s">
        <v>239</v>
      </c>
      <c r="C234" s="603">
        <v>2075.92</v>
      </c>
      <c r="D234" s="604">
        <v>0</v>
      </c>
      <c r="E234" s="604">
        <v>99.65</v>
      </c>
      <c r="F234" s="605">
        <v>2175.5700000000002</v>
      </c>
      <c r="G234" s="603">
        <v>0</v>
      </c>
      <c r="H234" s="604">
        <v>0</v>
      </c>
      <c r="I234" s="604">
        <v>0</v>
      </c>
      <c r="J234" s="605">
        <v>0</v>
      </c>
      <c r="K234" s="603">
        <v>0</v>
      </c>
      <c r="L234" s="604">
        <v>0</v>
      </c>
      <c r="M234" s="604">
        <v>0</v>
      </c>
      <c r="N234" s="605">
        <v>0</v>
      </c>
      <c r="O234" s="603">
        <v>9245.68</v>
      </c>
      <c r="P234" s="604">
        <v>0</v>
      </c>
      <c r="Q234" s="604">
        <v>3015.5</v>
      </c>
      <c r="R234" s="605">
        <v>12261.18</v>
      </c>
      <c r="S234" s="603">
        <v>9879.2800000000007</v>
      </c>
      <c r="T234" s="604">
        <v>333</v>
      </c>
      <c r="U234" s="604">
        <v>2720.63</v>
      </c>
      <c r="V234" s="606">
        <v>12932.91</v>
      </c>
      <c r="W234" s="607">
        <f t="shared" si="21"/>
        <v>21200.879999999997</v>
      </c>
      <c r="X234" s="607">
        <f t="shared" si="21"/>
        <v>333</v>
      </c>
      <c r="Y234" s="607">
        <f t="shared" si="22"/>
        <v>5835.7800000000007</v>
      </c>
      <c r="Z234" s="608">
        <f t="shared" si="22"/>
        <v>27369.66</v>
      </c>
    </row>
    <row r="235" spans="1:26" ht="18" customHeight="1" x14ac:dyDescent="0.25">
      <c r="A235" s="863"/>
      <c r="B235" s="602" t="s">
        <v>240</v>
      </c>
      <c r="C235" s="603">
        <v>2</v>
      </c>
      <c r="D235" s="604">
        <v>0</v>
      </c>
      <c r="E235" s="604">
        <v>0</v>
      </c>
      <c r="F235" s="605">
        <v>2</v>
      </c>
      <c r="G235" s="603">
        <v>0</v>
      </c>
      <c r="H235" s="604">
        <v>0</v>
      </c>
      <c r="I235" s="604">
        <v>0</v>
      </c>
      <c r="J235" s="605">
        <v>0</v>
      </c>
      <c r="K235" s="603">
        <v>548.02</v>
      </c>
      <c r="L235" s="604">
        <v>0</v>
      </c>
      <c r="M235" s="604">
        <v>242.72</v>
      </c>
      <c r="N235" s="605">
        <v>790.74</v>
      </c>
      <c r="O235" s="603">
        <v>0</v>
      </c>
      <c r="P235" s="604">
        <v>0</v>
      </c>
      <c r="Q235" s="604">
        <v>0</v>
      </c>
      <c r="R235" s="605">
        <v>0</v>
      </c>
      <c r="S235" s="603">
        <v>6331.6100000000006</v>
      </c>
      <c r="T235" s="604">
        <v>75</v>
      </c>
      <c r="U235" s="604">
        <v>6094.3700000000008</v>
      </c>
      <c r="V235" s="606">
        <v>12500.980000000001</v>
      </c>
      <c r="W235" s="607">
        <f t="shared" si="21"/>
        <v>6881.630000000001</v>
      </c>
      <c r="X235" s="607">
        <f t="shared" si="21"/>
        <v>75</v>
      </c>
      <c r="Y235" s="607">
        <f t="shared" si="22"/>
        <v>6337.0900000000011</v>
      </c>
      <c r="Z235" s="608">
        <f t="shared" si="22"/>
        <v>13293.720000000001</v>
      </c>
    </row>
    <row r="236" spans="1:26" ht="18" customHeight="1" x14ac:dyDescent="0.25">
      <c r="A236" s="863"/>
      <c r="B236" s="602" t="s">
        <v>241</v>
      </c>
      <c r="C236" s="603">
        <v>15108.41</v>
      </c>
      <c r="D236" s="604">
        <v>1473.89</v>
      </c>
      <c r="E236" s="604">
        <v>5239.66</v>
      </c>
      <c r="F236" s="605">
        <v>21821.96</v>
      </c>
      <c r="G236" s="603">
        <v>0</v>
      </c>
      <c r="H236" s="604">
        <v>0</v>
      </c>
      <c r="I236" s="604">
        <v>0</v>
      </c>
      <c r="J236" s="605">
        <v>0</v>
      </c>
      <c r="K236" s="603">
        <v>0</v>
      </c>
      <c r="L236" s="604">
        <v>0</v>
      </c>
      <c r="M236" s="604">
        <v>2.94</v>
      </c>
      <c r="N236" s="605">
        <v>2.94</v>
      </c>
      <c r="O236" s="603">
        <v>1339.02</v>
      </c>
      <c r="P236" s="604">
        <v>0</v>
      </c>
      <c r="Q236" s="604">
        <v>13580.12</v>
      </c>
      <c r="R236" s="605">
        <v>14919.140000000001</v>
      </c>
      <c r="S236" s="603">
        <v>9455.2000000000007</v>
      </c>
      <c r="T236" s="604">
        <v>150.5</v>
      </c>
      <c r="U236" s="604">
        <v>2921.11</v>
      </c>
      <c r="V236" s="606">
        <v>12526.810000000001</v>
      </c>
      <c r="W236" s="607">
        <f t="shared" si="21"/>
        <v>25902.63</v>
      </c>
      <c r="X236" s="607">
        <f t="shared" si="21"/>
        <v>1624.39</v>
      </c>
      <c r="Y236" s="607">
        <f t="shared" si="22"/>
        <v>21743.83</v>
      </c>
      <c r="Z236" s="608">
        <f t="shared" si="22"/>
        <v>49270.850000000006</v>
      </c>
    </row>
    <row r="237" spans="1:26" ht="18" customHeight="1" x14ac:dyDescent="0.25">
      <c r="A237" s="863"/>
      <c r="B237" s="602" t="s">
        <v>242</v>
      </c>
      <c r="C237" s="603">
        <v>10672.16</v>
      </c>
      <c r="D237" s="604">
        <v>44.5</v>
      </c>
      <c r="E237" s="604">
        <v>1677.9</v>
      </c>
      <c r="F237" s="605">
        <v>12394.56</v>
      </c>
      <c r="G237" s="603">
        <v>0</v>
      </c>
      <c r="H237" s="604">
        <v>0</v>
      </c>
      <c r="I237" s="604">
        <v>0</v>
      </c>
      <c r="J237" s="605">
        <v>0</v>
      </c>
      <c r="K237" s="603">
        <v>3222</v>
      </c>
      <c r="L237" s="604">
        <v>0</v>
      </c>
      <c r="M237" s="604">
        <v>870</v>
      </c>
      <c r="N237" s="605">
        <v>4092</v>
      </c>
      <c r="O237" s="603">
        <v>28075.759999999998</v>
      </c>
      <c r="P237" s="604">
        <v>272.5</v>
      </c>
      <c r="Q237" s="604">
        <v>7661.37</v>
      </c>
      <c r="R237" s="605">
        <v>36009.629999999997</v>
      </c>
      <c r="S237" s="603">
        <v>30838.95</v>
      </c>
      <c r="T237" s="604">
        <v>1241.5</v>
      </c>
      <c r="U237" s="604">
        <v>6686.44</v>
      </c>
      <c r="V237" s="606">
        <v>38766.89</v>
      </c>
      <c r="W237" s="607">
        <f t="shared" si="21"/>
        <v>72808.87</v>
      </c>
      <c r="X237" s="607">
        <f t="shared" si="21"/>
        <v>1558.5</v>
      </c>
      <c r="Y237" s="607">
        <f t="shared" si="22"/>
        <v>16895.71</v>
      </c>
      <c r="Z237" s="608">
        <f t="shared" si="22"/>
        <v>91263.079999999987</v>
      </c>
    </row>
    <row r="238" spans="1:26" ht="18" customHeight="1" x14ac:dyDescent="0.25">
      <c r="A238" s="863"/>
      <c r="B238" s="602" t="s">
        <v>243</v>
      </c>
      <c r="C238" s="603">
        <v>13.3</v>
      </c>
      <c r="D238" s="604">
        <v>0</v>
      </c>
      <c r="E238" s="604">
        <v>0</v>
      </c>
      <c r="F238" s="605">
        <v>13.3</v>
      </c>
      <c r="G238" s="603">
        <v>0</v>
      </c>
      <c r="H238" s="604">
        <v>0</v>
      </c>
      <c r="I238" s="604">
        <v>0</v>
      </c>
      <c r="J238" s="605">
        <v>0</v>
      </c>
      <c r="K238" s="603">
        <v>12.5</v>
      </c>
      <c r="L238" s="604">
        <v>0</v>
      </c>
      <c r="M238" s="604">
        <v>80</v>
      </c>
      <c r="N238" s="605">
        <v>92.5</v>
      </c>
      <c r="O238" s="603">
        <v>0</v>
      </c>
      <c r="P238" s="604">
        <v>0</v>
      </c>
      <c r="Q238" s="604">
        <v>0</v>
      </c>
      <c r="R238" s="605">
        <v>0</v>
      </c>
      <c r="S238" s="603">
        <v>2600.94</v>
      </c>
      <c r="T238" s="604">
        <v>235</v>
      </c>
      <c r="U238" s="604">
        <v>1483.5</v>
      </c>
      <c r="V238" s="606">
        <v>4319.4400000000005</v>
      </c>
      <c r="W238" s="607">
        <f t="shared" si="21"/>
        <v>2626.7400000000002</v>
      </c>
      <c r="X238" s="607">
        <f t="shared" si="21"/>
        <v>235</v>
      </c>
      <c r="Y238" s="607">
        <f t="shared" si="22"/>
        <v>1563.5</v>
      </c>
      <c r="Z238" s="608">
        <f t="shared" si="22"/>
        <v>4425.2400000000007</v>
      </c>
    </row>
    <row r="239" spans="1:26" ht="18" customHeight="1" x14ac:dyDescent="0.25">
      <c r="A239" s="863"/>
      <c r="B239" s="602" t="s">
        <v>244</v>
      </c>
      <c r="C239" s="603">
        <v>9171.8799999999992</v>
      </c>
      <c r="D239" s="604">
        <v>39</v>
      </c>
      <c r="E239" s="604">
        <v>3862.9500000000003</v>
      </c>
      <c r="F239" s="605">
        <v>13073.83</v>
      </c>
      <c r="G239" s="603">
        <v>0</v>
      </c>
      <c r="H239" s="604">
        <v>0</v>
      </c>
      <c r="I239" s="604">
        <v>0</v>
      </c>
      <c r="J239" s="605">
        <v>0</v>
      </c>
      <c r="K239" s="603">
        <v>189.3</v>
      </c>
      <c r="L239" s="604">
        <v>0</v>
      </c>
      <c r="M239" s="604">
        <v>148.35</v>
      </c>
      <c r="N239" s="605">
        <v>337.65</v>
      </c>
      <c r="O239" s="603">
        <v>38593.350000000006</v>
      </c>
      <c r="P239" s="604">
        <v>600</v>
      </c>
      <c r="Q239" s="604">
        <v>6924.17</v>
      </c>
      <c r="R239" s="605">
        <v>46117.520000000004</v>
      </c>
      <c r="S239" s="603">
        <v>25416.44</v>
      </c>
      <c r="T239" s="604">
        <v>1013</v>
      </c>
      <c r="U239" s="604">
        <v>6571.36</v>
      </c>
      <c r="V239" s="606">
        <v>33000.799999999996</v>
      </c>
      <c r="W239" s="607">
        <f t="shared" si="21"/>
        <v>73370.970000000016</v>
      </c>
      <c r="X239" s="607">
        <f t="shared" si="21"/>
        <v>1652</v>
      </c>
      <c r="Y239" s="607">
        <f t="shared" si="22"/>
        <v>17506.830000000002</v>
      </c>
      <c r="Z239" s="608">
        <f t="shared" si="22"/>
        <v>92529.799999999988</v>
      </c>
    </row>
    <row r="240" spans="1:26" ht="18" customHeight="1" x14ac:dyDescent="0.25">
      <c r="A240" s="863"/>
      <c r="B240" s="602" t="s">
        <v>245</v>
      </c>
      <c r="C240" s="603">
        <v>24914.23</v>
      </c>
      <c r="D240" s="604">
        <v>21</v>
      </c>
      <c r="E240" s="604">
        <v>1616.08</v>
      </c>
      <c r="F240" s="605">
        <v>26551.309999999998</v>
      </c>
      <c r="G240" s="603">
        <v>0</v>
      </c>
      <c r="H240" s="604">
        <v>0</v>
      </c>
      <c r="I240" s="604">
        <v>0</v>
      </c>
      <c r="J240" s="605">
        <v>0</v>
      </c>
      <c r="K240" s="603">
        <v>0</v>
      </c>
      <c r="L240" s="604">
        <v>0</v>
      </c>
      <c r="M240" s="604">
        <v>65</v>
      </c>
      <c r="N240" s="605">
        <v>65</v>
      </c>
      <c r="O240" s="603">
        <v>33671.56</v>
      </c>
      <c r="P240" s="604">
        <v>9188.64</v>
      </c>
      <c r="Q240" s="604">
        <v>22793.09</v>
      </c>
      <c r="R240" s="605">
        <v>65653.289999999994</v>
      </c>
      <c r="S240" s="603">
        <v>24012.82</v>
      </c>
      <c r="T240" s="604">
        <v>547.5</v>
      </c>
      <c r="U240" s="604">
        <v>7577.07</v>
      </c>
      <c r="V240" s="606">
        <v>32137.39</v>
      </c>
      <c r="W240" s="607">
        <f t="shared" si="21"/>
        <v>82598.61</v>
      </c>
      <c r="X240" s="607">
        <f t="shared" si="21"/>
        <v>9757.14</v>
      </c>
      <c r="Y240" s="607">
        <f t="shared" si="22"/>
        <v>32051.239999999998</v>
      </c>
      <c r="Z240" s="608">
        <f t="shared" si="22"/>
        <v>124406.98999999999</v>
      </c>
    </row>
    <row r="241" spans="1:26" ht="18" customHeight="1" x14ac:dyDescent="0.25">
      <c r="A241" s="863"/>
      <c r="B241" s="602" t="s">
        <v>246</v>
      </c>
      <c r="C241" s="603">
        <v>6143</v>
      </c>
      <c r="D241" s="604">
        <v>3</v>
      </c>
      <c r="E241" s="604">
        <v>833.75</v>
      </c>
      <c r="F241" s="605">
        <v>6979.75</v>
      </c>
      <c r="G241" s="603">
        <v>0</v>
      </c>
      <c r="H241" s="604">
        <v>0</v>
      </c>
      <c r="I241" s="604">
        <v>0</v>
      </c>
      <c r="J241" s="605">
        <v>0</v>
      </c>
      <c r="K241" s="603">
        <v>3782</v>
      </c>
      <c r="L241" s="604">
        <v>20</v>
      </c>
      <c r="M241" s="604">
        <v>1719</v>
      </c>
      <c r="N241" s="605">
        <v>5521</v>
      </c>
      <c r="O241" s="603">
        <v>0</v>
      </c>
      <c r="P241" s="604">
        <v>0</v>
      </c>
      <c r="Q241" s="604">
        <v>0</v>
      </c>
      <c r="R241" s="605">
        <v>0</v>
      </c>
      <c r="S241" s="603">
        <v>8655</v>
      </c>
      <c r="T241" s="604">
        <v>150.5</v>
      </c>
      <c r="U241" s="604">
        <v>1694.5</v>
      </c>
      <c r="V241" s="606">
        <v>10500</v>
      </c>
      <c r="W241" s="607">
        <f t="shared" si="21"/>
        <v>18580</v>
      </c>
      <c r="X241" s="607">
        <f t="shared" si="21"/>
        <v>173.5</v>
      </c>
      <c r="Y241" s="607">
        <f t="shared" si="22"/>
        <v>4247.25</v>
      </c>
      <c r="Z241" s="608">
        <f t="shared" si="22"/>
        <v>23000.75</v>
      </c>
    </row>
    <row r="242" spans="1:26" ht="18" customHeight="1" x14ac:dyDescent="0.25">
      <c r="A242" s="863"/>
      <c r="B242" s="621" t="s">
        <v>247</v>
      </c>
      <c r="C242" s="567">
        <v>114.5</v>
      </c>
      <c r="D242" s="568">
        <v>0</v>
      </c>
      <c r="E242" s="568">
        <v>5.5</v>
      </c>
      <c r="F242" s="569">
        <v>120</v>
      </c>
      <c r="G242" s="567">
        <v>0</v>
      </c>
      <c r="H242" s="568">
        <v>0</v>
      </c>
      <c r="I242" s="568">
        <v>0</v>
      </c>
      <c r="J242" s="569">
        <v>0</v>
      </c>
      <c r="K242" s="567">
        <v>0</v>
      </c>
      <c r="L242" s="568">
        <v>0</v>
      </c>
      <c r="M242" s="568">
        <v>0</v>
      </c>
      <c r="N242" s="569">
        <v>0</v>
      </c>
      <c r="O242" s="567">
        <v>0</v>
      </c>
      <c r="P242" s="568">
        <v>0</v>
      </c>
      <c r="Q242" s="568">
        <v>0</v>
      </c>
      <c r="R242" s="569">
        <v>0</v>
      </c>
      <c r="S242" s="567">
        <v>67</v>
      </c>
      <c r="T242" s="568">
        <v>0</v>
      </c>
      <c r="U242" s="568">
        <v>49</v>
      </c>
      <c r="V242" s="629">
        <v>116</v>
      </c>
      <c r="W242" s="630">
        <f t="shared" si="21"/>
        <v>181.5</v>
      </c>
      <c r="X242" s="630">
        <f t="shared" si="21"/>
        <v>0</v>
      </c>
      <c r="Y242" s="630">
        <f t="shared" si="22"/>
        <v>54.5</v>
      </c>
      <c r="Z242" s="631">
        <f t="shared" si="22"/>
        <v>236</v>
      </c>
    </row>
    <row r="243" spans="1:26" ht="18" customHeight="1" thickBot="1" x14ac:dyDescent="0.3">
      <c r="A243" s="864"/>
      <c r="B243" s="628" t="s">
        <v>235</v>
      </c>
      <c r="C243" s="560">
        <v>9093.16</v>
      </c>
      <c r="D243" s="561">
        <v>5789.2</v>
      </c>
      <c r="E243" s="561">
        <v>12076.33</v>
      </c>
      <c r="F243" s="562">
        <v>26958.690000000002</v>
      </c>
      <c r="G243" s="560">
        <v>0</v>
      </c>
      <c r="H243" s="561">
        <v>0</v>
      </c>
      <c r="I243" s="561">
        <v>0</v>
      </c>
      <c r="J243" s="562">
        <v>0</v>
      </c>
      <c r="K243" s="560">
        <v>1963.25</v>
      </c>
      <c r="L243" s="561">
        <v>0</v>
      </c>
      <c r="M243" s="561">
        <v>292.13</v>
      </c>
      <c r="N243" s="562">
        <v>2255.38</v>
      </c>
      <c r="O243" s="560">
        <v>30294.01</v>
      </c>
      <c r="P243" s="561">
        <v>0</v>
      </c>
      <c r="Q243" s="561">
        <v>5767.7800000000007</v>
      </c>
      <c r="R243" s="562">
        <v>36061.79</v>
      </c>
      <c r="S243" s="560">
        <v>38197.58</v>
      </c>
      <c r="T243" s="561">
        <v>644</v>
      </c>
      <c r="U243" s="561">
        <v>17824.240000000002</v>
      </c>
      <c r="V243" s="635">
        <v>56665.820000000007</v>
      </c>
      <c r="W243" s="636">
        <f t="shared" si="21"/>
        <v>79548</v>
      </c>
      <c r="X243" s="636">
        <f t="shared" si="21"/>
        <v>6433.2</v>
      </c>
      <c r="Y243" s="636">
        <f t="shared" si="22"/>
        <v>35960.479999999996</v>
      </c>
      <c r="Z243" s="637">
        <f t="shared" si="22"/>
        <v>121941.68000000001</v>
      </c>
    </row>
    <row r="244" spans="1:26" ht="18" customHeight="1" thickBot="1" x14ac:dyDescent="0.3">
      <c r="A244" s="860" t="s">
        <v>248</v>
      </c>
      <c r="B244" s="875"/>
      <c r="C244" s="540">
        <f>SUM(C245:C267)</f>
        <v>62792.720000000016</v>
      </c>
      <c r="D244" s="541">
        <f t="shared" ref="D244:Z244" si="25">SUM(D245:D267)</f>
        <v>47092.160000000003</v>
      </c>
      <c r="E244" s="541">
        <f t="shared" si="25"/>
        <v>27844.770000000004</v>
      </c>
      <c r="F244" s="542">
        <f t="shared" si="25"/>
        <v>137729.65000000002</v>
      </c>
      <c r="G244" s="540">
        <f t="shared" si="25"/>
        <v>819</v>
      </c>
      <c r="H244" s="541">
        <f t="shared" si="25"/>
        <v>6781</v>
      </c>
      <c r="I244" s="541">
        <f t="shared" si="25"/>
        <v>52.5</v>
      </c>
      <c r="J244" s="542">
        <f t="shared" si="25"/>
        <v>7652.5</v>
      </c>
      <c r="K244" s="540">
        <f t="shared" si="25"/>
        <v>24295.21</v>
      </c>
      <c r="L244" s="541">
        <f t="shared" si="25"/>
        <v>830</v>
      </c>
      <c r="M244" s="541">
        <f t="shared" si="25"/>
        <v>8050.55</v>
      </c>
      <c r="N244" s="542">
        <f t="shared" si="25"/>
        <v>33175.760000000002</v>
      </c>
      <c r="O244" s="540">
        <f t="shared" si="25"/>
        <v>251619.63</v>
      </c>
      <c r="P244" s="541">
        <f t="shared" si="25"/>
        <v>8059.6</v>
      </c>
      <c r="Q244" s="541">
        <f t="shared" si="25"/>
        <v>39233.15</v>
      </c>
      <c r="R244" s="542">
        <f t="shared" si="25"/>
        <v>298912.38</v>
      </c>
      <c r="S244" s="540">
        <f t="shared" si="25"/>
        <v>364643.24000000005</v>
      </c>
      <c r="T244" s="541">
        <f t="shared" si="25"/>
        <v>11713.04</v>
      </c>
      <c r="U244" s="541">
        <f t="shared" si="25"/>
        <v>78129.59</v>
      </c>
      <c r="V244" s="592">
        <f t="shared" si="25"/>
        <v>454485.87</v>
      </c>
      <c r="W244" s="593">
        <f t="shared" si="25"/>
        <v>704169.79999999981</v>
      </c>
      <c r="X244" s="593">
        <f t="shared" si="25"/>
        <v>74475.799999999988</v>
      </c>
      <c r="Y244" s="593">
        <f t="shared" si="25"/>
        <v>153310.56000000003</v>
      </c>
      <c r="Z244" s="594">
        <f t="shared" si="25"/>
        <v>931956.15999999992</v>
      </c>
    </row>
    <row r="245" spans="1:26" ht="18" customHeight="1" x14ac:dyDescent="0.25">
      <c r="A245" s="862" t="s">
        <v>249</v>
      </c>
      <c r="B245" s="621" t="s">
        <v>250</v>
      </c>
      <c r="C245" s="617">
        <v>3351.93</v>
      </c>
      <c r="D245" s="618">
        <v>4250.62</v>
      </c>
      <c r="E245" s="618">
        <v>6281.8000000000011</v>
      </c>
      <c r="F245" s="619">
        <v>13884.35</v>
      </c>
      <c r="G245" s="617">
        <v>0</v>
      </c>
      <c r="H245" s="618">
        <v>0</v>
      </c>
      <c r="I245" s="618">
        <v>0</v>
      </c>
      <c r="J245" s="619">
        <v>0</v>
      </c>
      <c r="K245" s="617">
        <v>900</v>
      </c>
      <c r="L245" s="618">
        <v>0</v>
      </c>
      <c r="M245" s="618">
        <v>400</v>
      </c>
      <c r="N245" s="619">
        <v>1300</v>
      </c>
      <c r="O245" s="617">
        <v>4961.9799999999996</v>
      </c>
      <c r="P245" s="618">
        <v>50</v>
      </c>
      <c r="Q245" s="618">
        <v>822.16</v>
      </c>
      <c r="R245" s="619">
        <v>5834.1399999999994</v>
      </c>
      <c r="S245" s="617">
        <v>6400.47</v>
      </c>
      <c r="T245" s="618">
        <v>432.19</v>
      </c>
      <c r="U245" s="618">
        <v>3346.33</v>
      </c>
      <c r="V245" s="620">
        <v>10178.99</v>
      </c>
      <c r="W245" s="442">
        <f t="shared" si="21"/>
        <v>15614.380000000001</v>
      </c>
      <c r="X245" s="442">
        <f t="shared" si="21"/>
        <v>4732.8099999999995</v>
      </c>
      <c r="Y245" s="442">
        <f t="shared" si="22"/>
        <v>10850.29</v>
      </c>
      <c r="Z245" s="443">
        <f t="shared" si="22"/>
        <v>31197.479999999996</v>
      </c>
    </row>
    <row r="246" spans="1:26" ht="18" customHeight="1" x14ac:dyDescent="0.25">
      <c r="A246" s="863"/>
      <c r="B246" s="602" t="s">
        <v>251</v>
      </c>
      <c r="C246" s="603">
        <v>787.04</v>
      </c>
      <c r="D246" s="604">
        <v>300</v>
      </c>
      <c r="E246" s="604">
        <v>226.2</v>
      </c>
      <c r="F246" s="605">
        <v>1313.24</v>
      </c>
      <c r="G246" s="603">
        <v>819</v>
      </c>
      <c r="H246" s="604">
        <v>0</v>
      </c>
      <c r="I246" s="604">
        <v>0</v>
      </c>
      <c r="J246" s="605">
        <v>819</v>
      </c>
      <c r="K246" s="603">
        <v>163</v>
      </c>
      <c r="L246" s="604">
        <v>0</v>
      </c>
      <c r="M246" s="604">
        <v>0</v>
      </c>
      <c r="N246" s="605">
        <v>163</v>
      </c>
      <c r="O246" s="603">
        <v>0</v>
      </c>
      <c r="P246" s="604">
        <v>0</v>
      </c>
      <c r="Q246" s="604">
        <v>0</v>
      </c>
      <c r="R246" s="605">
        <v>0</v>
      </c>
      <c r="S246" s="603">
        <v>10788.17</v>
      </c>
      <c r="T246" s="604">
        <v>1028</v>
      </c>
      <c r="U246" s="604">
        <v>5039.05</v>
      </c>
      <c r="V246" s="606">
        <v>16855.22</v>
      </c>
      <c r="W246" s="607">
        <f t="shared" si="21"/>
        <v>12557.21</v>
      </c>
      <c r="X246" s="607">
        <f t="shared" si="21"/>
        <v>1328</v>
      </c>
      <c r="Y246" s="607">
        <f t="shared" si="22"/>
        <v>5265.25</v>
      </c>
      <c r="Z246" s="608">
        <f t="shared" si="22"/>
        <v>19150.46</v>
      </c>
    </row>
    <row r="247" spans="1:26" ht="18" customHeight="1" x14ac:dyDescent="0.25">
      <c r="A247" s="863"/>
      <c r="B247" s="602" t="s">
        <v>252</v>
      </c>
      <c r="C247" s="603">
        <v>5</v>
      </c>
      <c r="D247" s="604">
        <v>0</v>
      </c>
      <c r="E247" s="604">
        <v>0</v>
      </c>
      <c r="F247" s="605">
        <v>5</v>
      </c>
      <c r="G247" s="603">
        <v>0</v>
      </c>
      <c r="H247" s="604">
        <v>0</v>
      </c>
      <c r="I247" s="604">
        <v>0</v>
      </c>
      <c r="J247" s="605">
        <v>0</v>
      </c>
      <c r="K247" s="603">
        <v>0</v>
      </c>
      <c r="L247" s="604">
        <v>0</v>
      </c>
      <c r="M247" s="604">
        <v>0</v>
      </c>
      <c r="N247" s="605">
        <v>0</v>
      </c>
      <c r="O247" s="603">
        <v>0</v>
      </c>
      <c r="P247" s="604">
        <v>0</v>
      </c>
      <c r="Q247" s="604">
        <v>0</v>
      </c>
      <c r="R247" s="605">
        <v>0</v>
      </c>
      <c r="S247" s="603">
        <v>0</v>
      </c>
      <c r="T247" s="604">
        <v>0</v>
      </c>
      <c r="U247" s="604">
        <v>0</v>
      </c>
      <c r="V247" s="606">
        <v>0</v>
      </c>
      <c r="W247" s="607">
        <f t="shared" si="21"/>
        <v>5</v>
      </c>
      <c r="X247" s="607">
        <f t="shared" si="21"/>
        <v>0</v>
      </c>
      <c r="Y247" s="607">
        <f t="shared" si="22"/>
        <v>0</v>
      </c>
      <c r="Z247" s="608">
        <f t="shared" si="22"/>
        <v>5</v>
      </c>
    </row>
    <row r="248" spans="1:26" ht="18" customHeight="1" x14ac:dyDescent="0.25">
      <c r="A248" s="863"/>
      <c r="B248" s="602" t="s">
        <v>253</v>
      </c>
      <c r="C248" s="603">
        <v>65</v>
      </c>
      <c r="D248" s="604">
        <v>0</v>
      </c>
      <c r="E248" s="604">
        <v>55</v>
      </c>
      <c r="F248" s="605">
        <v>120</v>
      </c>
      <c r="G248" s="603">
        <v>0</v>
      </c>
      <c r="H248" s="604">
        <v>0</v>
      </c>
      <c r="I248" s="604">
        <v>0</v>
      </c>
      <c r="J248" s="605">
        <v>0</v>
      </c>
      <c r="K248" s="603">
        <v>144.54</v>
      </c>
      <c r="L248" s="604">
        <v>30</v>
      </c>
      <c r="M248" s="604">
        <v>211.17999999999998</v>
      </c>
      <c r="N248" s="605">
        <v>385.71999999999997</v>
      </c>
      <c r="O248" s="603">
        <v>0</v>
      </c>
      <c r="P248" s="604">
        <v>0</v>
      </c>
      <c r="Q248" s="604">
        <v>0</v>
      </c>
      <c r="R248" s="605">
        <v>0</v>
      </c>
      <c r="S248" s="603">
        <v>1028.76</v>
      </c>
      <c r="T248" s="604">
        <v>85</v>
      </c>
      <c r="U248" s="604">
        <v>2581.4199999999996</v>
      </c>
      <c r="V248" s="606">
        <v>3695.1799999999994</v>
      </c>
      <c r="W248" s="607">
        <f t="shared" si="21"/>
        <v>1238.3</v>
      </c>
      <c r="X248" s="607">
        <f t="shared" si="21"/>
        <v>115</v>
      </c>
      <c r="Y248" s="607">
        <f t="shared" si="22"/>
        <v>2847.5999999999995</v>
      </c>
      <c r="Z248" s="608">
        <f t="shared" si="22"/>
        <v>4200.8999999999996</v>
      </c>
    </row>
    <row r="249" spans="1:26" ht="18" customHeight="1" x14ac:dyDescent="0.25">
      <c r="A249" s="863"/>
      <c r="B249" s="602" t="s">
        <v>254</v>
      </c>
      <c r="C249" s="603">
        <v>20804.72</v>
      </c>
      <c r="D249" s="604">
        <v>937.74</v>
      </c>
      <c r="E249" s="604">
        <v>5187.8</v>
      </c>
      <c r="F249" s="605">
        <v>26930.260000000002</v>
      </c>
      <c r="G249" s="603">
        <v>0</v>
      </c>
      <c r="H249" s="604">
        <v>0</v>
      </c>
      <c r="I249" s="604">
        <v>0</v>
      </c>
      <c r="J249" s="605">
        <v>0</v>
      </c>
      <c r="K249" s="603">
        <v>52</v>
      </c>
      <c r="L249" s="604">
        <v>0</v>
      </c>
      <c r="M249" s="604">
        <v>4.25</v>
      </c>
      <c r="N249" s="605">
        <v>56.25</v>
      </c>
      <c r="O249" s="603">
        <v>106075.54000000001</v>
      </c>
      <c r="P249" s="604">
        <v>1190.6100000000001</v>
      </c>
      <c r="Q249" s="604">
        <v>29161.35</v>
      </c>
      <c r="R249" s="605">
        <v>136427.5</v>
      </c>
      <c r="S249" s="603">
        <v>62134.52</v>
      </c>
      <c r="T249" s="604">
        <v>2104.41</v>
      </c>
      <c r="U249" s="604">
        <v>13352.630000000001</v>
      </c>
      <c r="V249" s="606">
        <v>77591.56</v>
      </c>
      <c r="W249" s="607">
        <f t="shared" si="21"/>
        <v>189066.78</v>
      </c>
      <c r="X249" s="607">
        <f t="shared" si="21"/>
        <v>4232.76</v>
      </c>
      <c r="Y249" s="607">
        <f t="shared" si="22"/>
        <v>47706.03</v>
      </c>
      <c r="Z249" s="608">
        <f t="shared" si="22"/>
        <v>241005.57</v>
      </c>
    </row>
    <row r="250" spans="1:26" ht="18" customHeight="1" x14ac:dyDescent="0.25">
      <c r="A250" s="863"/>
      <c r="B250" s="602" t="s">
        <v>255</v>
      </c>
      <c r="C250" s="603">
        <v>1532.05</v>
      </c>
      <c r="D250" s="604">
        <v>11146.3</v>
      </c>
      <c r="E250" s="604">
        <v>264.2</v>
      </c>
      <c r="F250" s="605">
        <v>12942.55</v>
      </c>
      <c r="G250" s="603">
        <v>0</v>
      </c>
      <c r="H250" s="604">
        <v>6761</v>
      </c>
      <c r="I250" s="604">
        <v>0</v>
      </c>
      <c r="J250" s="605">
        <v>6761</v>
      </c>
      <c r="K250" s="603">
        <v>0</v>
      </c>
      <c r="L250" s="604">
        <v>0</v>
      </c>
      <c r="M250" s="604">
        <v>0</v>
      </c>
      <c r="N250" s="605">
        <v>0</v>
      </c>
      <c r="O250" s="603">
        <v>0</v>
      </c>
      <c r="P250" s="604">
        <v>0</v>
      </c>
      <c r="Q250" s="604">
        <v>0</v>
      </c>
      <c r="R250" s="605">
        <v>0</v>
      </c>
      <c r="S250" s="603">
        <v>39421.46</v>
      </c>
      <c r="T250" s="604">
        <v>201.5</v>
      </c>
      <c r="U250" s="604">
        <v>8063.86</v>
      </c>
      <c r="V250" s="606">
        <v>47686.82</v>
      </c>
      <c r="W250" s="607">
        <f t="shared" si="21"/>
        <v>40953.51</v>
      </c>
      <c r="X250" s="607">
        <f t="shared" si="21"/>
        <v>18108.8</v>
      </c>
      <c r="Y250" s="607">
        <f t="shared" si="22"/>
        <v>8328.06</v>
      </c>
      <c r="Z250" s="608">
        <f t="shared" si="22"/>
        <v>67390.37</v>
      </c>
    </row>
    <row r="251" spans="1:26" ht="18" customHeight="1" x14ac:dyDescent="0.25">
      <c r="A251" s="863"/>
      <c r="B251" s="602" t="s">
        <v>256</v>
      </c>
      <c r="C251" s="603">
        <v>2996.5</v>
      </c>
      <c r="D251" s="604">
        <v>15535.5</v>
      </c>
      <c r="E251" s="604">
        <v>8935.3700000000008</v>
      </c>
      <c r="F251" s="605">
        <v>27467.370000000003</v>
      </c>
      <c r="G251" s="603">
        <v>0</v>
      </c>
      <c r="H251" s="604">
        <v>0</v>
      </c>
      <c r="I251" s="604">
        <v>0</v>
      </c>
      <c r="J251" s="605">
        <v>0</v>
      </c>
      <c r="K251" s="603">
        <v>2000</v>
      </c>
      <c r="L251" s="604">
        <v>800</v>
      </c>
      <c r="M251" s="604">
        <v>1100</v>
      </c>
      <c r="N251" s="605">
        <v>3900</v>
      </c>
      <c r="O251" s="603">
        <v>0</v>
      </c>
      <c r="P251" s="604">
        <v>0</v>
      </c>
      <c r="Q251" s="604">
        <v>0</v>
      </c>
      <c r="R251" s="605">
        <v>0</v>
      </c>
      <c r="S251" s="603">
        <v>1850</v>
      </c>
      <c r="T251" s="604">
        <v>1700</v>
      </c>
      <c r="U251" s="604">
        <v>6500</v>
      </c>
      <c r="V251" s="606">
        <v>10050</v>
      </c>
      <c r="W251" s="607">
        <f t="shared" si="21"/>
        <v>6846.5</v>
      </c>
      <c r="X251" s="607">
        <f t="shared" si="21"/>
        <v>18035.5</v>
      </c>
      <c r="Y251" s="607">
        <f t="shared" si="22"/>
        <v>16535.370000000003</v>
      </c>
      <c r="Z251" s="608">
        <f t="shared" si="22"/>
        <v>41417.370000000003</v>
      </c>
    </row>
    <row r="252" spans="1:26" ht="18" customHeight="1" x14ac:dyDescent="0.25">
      <c r="A252" s="863"/>
      <c r="B252" s="602" t="s">
        <v>257</v>
      </c>
      <c r="C252" s="603">
        <v>4.95</v>
      </c>
      <c r="D252" s="604">
        <v>0</v>
      </c>
      <c r="E252" s="604">
        <v>2.7</v>
      </c>
      <c r="F252" s="605">
        <v>7.65</v>
      </c>
      <c r="G252" s="603">
        <v>0</v>
      </c>
      <c r="H252" s="604">
        <v>0</v>
      </c>
      <c r="I252" s="604">
        <v>0</v>
      </c>
      <c r="J252" s="605">
        <v>0</v>
      </c>
      <c r="K252" s="603">
        <v>0</v>
      </c>
      <c r="L252" s="604">
        <v>0</v>
      </c>
      <c r="M252" s="604">
        <v>0</v>
      </c>
      <c r="N252" s="605">
        <v>0</v>
      </c>
      <c r="O252" s="603">
        <v>0</v>
      </c>
      <c r="P252" s="604">
        <v>0</v>
      </c>
      <c r="Q252" s="604">
        <v>0</v>
      </c>
      <c r="R252" s="605">
        <v>0</v>
      </c>
      <c r="S252" s="603">
        <v>1274</v>
      </c>
      <c r="T252" s="604">
        <v>135</v>
      </c>
      <c r="U252" s="604">
        <v>438.5</v>
      </c>
      <c r="V252" s="606">
        <v>1847.5</v>
      </c>
      <c r="W252" s="607">
        <f t="shared" si="21"/>
        <v>1278.95</v>
      </c>
      <c r="X252" s="607">
        <f t="shared" si="21"/>
        <v>135</v>
      </c>
      <c r="Y252" s="607">
        <f t="shared" si="22"/>
        <v>441.2</v>
      </c>
      <c r="Z252" s="608">
        <f t="shared" si="22"/>
        <v>1855.15</v>
      </c>
    </row>
    <row r="253" spans="1:26" ht="18" customHeight="1" x14ac:dyDescent="0.25">
      <c r="A253" s="863"/>
      <c r="B253" s="602" t="s">
        <v>258</v>
      </c>
      <c r="C253" s="603">
        <v>2292.1000000000004</v>
      </c>
      <c r="D253" s="604">
        <v>2</v>
      </c>
      <c r="E253" s="604">
        <v>191.5</v>
      </c>
      <c r="F253" s="605">
        <v>2485.6000000000004</v>
      </c>
      <c r="G253" s="603">
        <v>0</v>
      </c>
      <c r="H253" s="604">
        <v>0</v>
      </c>
      <c r="I253" s="604">
        <v>0</v>
      </c>
      <c r="J253" s="605">
        <v>0</v>
      </c>
      <c r="K253" s="603">
        <v>0</v>
      </c>
      <c r="L253" s="604">
        <v>0</v>
      </c>
      <c r="M253" s="604">
        <v>0</v>
      </c>
      <c r="N253" s="605">
        <v>0</v>
      </c>
      <c r="O253" s="603">
        <v>0</v>
      </c>
      <c r="P253" s="604">
        <v>0</v>
      </c>
      <c r="Q253" s="604">
        <v>0</v>
      </c>
      <c r="R253" s="605">
        <v>0</v>
      </c>
      <c r="S253" s="603">
        <v>28739.78</v>
      </c>
      <c r="T253" s="604">
        <v>344.5</v>
      </c>
      <c r="U253" s="604">
        <v>5188.3499999999995</v>
      </c>
      <c r="V253" s="606">
        <v>34272.629999999997</v>
      </c>
      <c r="W253" s="607">
        <f t="shared" si="21"/>
        <v>31031.879999999997</v>
      </c>
      <c r="X253" s="607">
        <f t="shared" si="21"/>
        <v>346.5</v>
      </c>
      <c r="Y253" s="607">
        <f t="shared" si="22"/>
        <v>5379.8499999999995</v>
      </c>
      <c r="Z253" s="608">
        <f t="shared" si="22"/>
        <v>36758.229999999996</v>
      </c>
    </row>
    <row r="254" spans="1:26" ht="18" customHeight="1" x14ac:dyDescent="0.25">
      <c r="A254" s="863"/>
      <c r="B254" s="602" t="s">
        <v>259</v>
      </c>
      <c r="C254" s="603">
        <v>134</v>
      </c>
      <c r="D254" s="604">
        <v>0</v>
      </c>
      <c r="E254" s="604">
        <v>200</v>
      </c>
      <c r="F254" s="605">
        <v>334</v>
      </c>
      <c r="G254" s="603">
        <v>0</v>
      </c>
      <c r="H254" s="604">
        <v>0</v>
      </c>
      <c r="I254" s="604">
        <v>0</v>
      </c>
      <c r="J254" s="605">
        <v>0</v>
      </c>
      <c r="K254" s="603">
        <v>0</v>
      </c>
      <c r="L254" s="604">
        <v>0</v>
      </c>
      <c r="M254" s="604">
        <v>0</v>
      </c>
      <c r="N254" s="605">
        <v>0</v>
      </c>
      <c r="O254" s="603">
        <v>0</v>
      </c>
      <c r="P254" s="604">
        <v>0</v>
      </c>
      <c r="Q254" s="604">
        <v>0</v>
      </c>
      <c r="R254" s="605">
        <v>0</v>
      </c>
      <c r="S254" s="603">
        <v>0</v>
      </c>
      <c r="T254" s="604">
        <v>0</v>
      </c>
      <c r="U254" s="604">
        <v>0</v>
      </c>
      <c r="V254" s="606">
        <v>0</v>
      </c>
      <c r="W254" s="607">
        <f t="shared" si="21"/>
        <v>134</v>
      </c>
      <c r="X254" s="607">
        <f t="shared" si="21"/>
        <v>0</v>
      </c>
      <c r="Y254" s="607">
        <f t="shared" si="22"/>
        <v>200</v>
      </c>
      <c r="Z254" s="608">
        <f t="shared" si="22"/>
        <v>334</v>
      </c>
    </row>
    <row r="255" spans="1:26" ht="18" customHeight="1" x14ac:dyDescent="0.25">
      <c r="A255" s="863"/>
      <c r="B255" s="602" t="s">
        <v>260</v>
      </c>
      <c r="C255" s="603">
        <v>4583.5</v>
      </c>
      <c r="D255" s="604">
        <v>1389</v>
      </c>
      <c r="E255" s="604">
        <v>234.38</v>
      </c>
      <c r="F255" s="605">
        <v>6206.88</v>
      </c>
      <c r="G255" s="603">
        <v>0</v>
      </c>
      <c r="H255" s="604">
        <v>0</v>
      </c>
      <c r="I255" s="604">
        <v>52.5</v>
      </c>
      <c r="J255" s="605">
        <v>52.5</v>
      </c>
      <c r="K255" s="603">
        <v>4611</v>
      </c>
      <c r="L255" s="604">
        <v>0</v>
      </c>
      <c r="M255" s="604">
        <v>1000</v>
      </c>
      <c r="N255" s="605">
        <v>5611</v>
      </c>
      <c r="O255" s="603">
        <v>0</v>
      </c>
      <c r="P255" s="604">
        <v>0</v>
      </c>
      <c r="Q255" s="604">
        <v>0</v>
      </c>
      <c r="R255" s="605">
        <v>0</v>
      </c>
      <c r="S255" s="603">
        <v>46433.97</v>
      </c>
      <c r="T255" s="604">
        <v>417.5</v>
      </c>
      <c r="U255" s="604">
        <v>5697.72</v>
      </c>
      <c r="V255" s="606">
        <v>52549.19</v>
      </c>
      <c r="W255" s="607">
        <f t="shared" si="21"/>
        <v>55628.47</v>
      </c>
      <c r="X255" s="607">
        <f t="shared" si="21"/>
        <v>1806.5</v>
      </c>
      <c r="Y255" s="607">
        <f t="shared" si="22"/>
        <v>6984.6</v>
      </c>
      <c r="Z255" s="608">
        <f t="shared" si="22"/>
        <v>64419.570000000007</v>
      </c>
    </row>
    <row r="256" spans="1:26" ht="18" customHeight="1" x14ac:dyDescent="0.25">
      <c r="A256" s="863"/>
      <c r="B256" s="602" t="s">
        <v>261</v>
      </c>
      <c r="C256" s="603">
        <v>0</v>
      </c>
      <c r="D256" s="604">
        <v>0</v>
      </c>
      <c r="E256" s="604">
        <v>0</v>
      </c>
      <c r="F256" s="605">
        <v>0</v>
      </c>
      <c r="G256" s="603">
        <v>0</v>
      </c>
      <c r="H256" s="604">
        <v>20</v>
      </c>
      <c r="I256" s="604">
        <v>0</v>
      </c>
      <c r="J256" s="605">
        <v>20</v>
      </c>
      <c r="K256" s="603">
        <v>0</v>
      </c>
      <c r="L256" s="604">
        <v>0</v>
      </c>
      <c r="M256" s="604">
        <v>0</v>
      </c>
      <c r="N256" s="605">
        <v>0</v>
      </c>
      <c r="O256" s="603">
        <v>0</v>
      </c>
      <c r="P256" s="604">
        <v>0</v>
      </c>
      <c r="Q256" s="604">
        <v>0</v>
      </c>
      <c r="R256" s="605">
        <v>0</v>
      </c>
      <c r="S256" s="603">
        <v>0</v>
      </c>
      <c r="T256" s="604">
        <v>0</v>
      </c>
      <c r="U256" s="604">
        <v>73.5</v>
      </c>
      <c r="V256" s="606">
        <v>73.5</v>
      </c>
      <c r="W256" s="607">
        <f t="shared" si="21"/>
        <v>0</v>
      </c>
      <c r="X256" s="607">
        <f t="shared" si="21"/>
        <v>20</v>
      </c>
      <c r="Y256" s="607">
        <f t="shared" si="22"/>
        <v>73.5</v>
      </c>
      <c r="Z256" s="608">
        <f t="shared" si="22"/>
        <v>93.5</v>
      </c>
    </row>
    <row r="257" spans="1:26" ht="18" customHeight="1" x14ac:dyDescent="0.25">
      <c r="A257" s="863"/>
      <c r="B257" s="602" t="s">
        <v>262</v>
      </c>
      <c r="C257" s="603">
        <v>393.76</v>
      </c>
      <c r="D257" s="604">
        <v>0</v>
      </c>
      <c r="E257" s="604">
        <v>125.84</v>
      </c>
      <c r="F257" s="605">
        <v>519.6</v>
      </c>
      <c r="G257" s="603">
        <v>0</v>
      </c>
      <c r="H257" s="604">
        <v>0</v>
      </c>
      <c r="I257" s="604">
        <v>0</v>
      </c>
      <c r="J257" s="605">
        <v>0</v>
      </c>
      <c r="K257" s="603">
        <v>493.63000000000005</v>
      </c>
      <c r="L257" s="604">
        <v>0</v>
      </c>
      <c r="M257" s="604">
        <v>142.28</v>
      </c>
      <c r="N257" s="605">
        <v>635.91000000000008</v>
      </c>
      <c r="O257" s="603">
        <v>0</v>
      </c>
      <c r="P257" s="604">
        <v>0</v>
      </c>
      <c r="Q257" s="604">
        <v>0</v>
      </c>
      <c r="R257" s="605">
        <v>0</v>
      </c>
      <c r="S257" s="603">
        <v>1657.56</v>
      </c>
      <c r="T257" s="604">
        <v>33</v>
      </c>
      <c r="U257" s="604">
        <v>1666.9699999999993</v>
      </c>
      <c r="V257" s="606">
        <v>3357.5299999999993</v>
      </c>
      <c r="W257" s="607">
        <f t="shared" si="21"/>
        <v>2544.9499999999998</v>
      </c>
      <c r="X257" s="607">
        <f t="shared" si="21"/>
        <v>33</v>
      </c>
      <c r="Y257" s="607">
        <f t="shared" si="22"/>
        <v>1935.0899999999992</v>
      </c>
      <c r="Z257" s="608">
        <f t="shared" si="22"/>
        <v>4513.0399999999991</v>
      </c>
    </row>
    <row r="258" spans="1:26" ht="18" customHeight="1" x14ac:dyDescent="0.25">
      <c r="A258" s="863"/>
      <c r="B258" s="602" t="s">
        <v>263</v>
      </c>
      <c r="C258" s="603">
        <v>1292.33</v>
      </c>
      <c r="D258" s="604">
        <v>0</v>
      </c>
      <c r="E258" s="604">
        <v>557.1</v>
      </c>
      <c r="F258" s="605">
        <v>1849.4299999999998</v>
      </c>
      <c r="G258" s="603">
        <v>0</v>
      </c>
      <c r="H258" s="604">
        <v>0</v>
      </c>
      <c r="I258" s="604">
        <v>0</v>
      </c>
      <c r="J258" s="605">
        <v>0</v>
      </c>
      <c r="K258" s="603">
        <v>0</v>
      </c>
      <c r="L258" s="604">
        <v>0</v>
      </c>
      <c r="M258" s="604">
        <v>0</v>
      </c>
      <c r="N258" s="605">
        <v>0</v>
      </c>
      <c r="O258" s="603">
        <v>0</v>
      </c>
      <c r="P258" s="604">
        <v>0</v>
      </c>
      <c r="Q258" s="604">
        <v>0</v>
      </c>
      <c r="R258" s="605">
        <v>0</v>
      </c>
      <c r="S258" s="603">
        <v>1259.03</v>
      </c>
      <c r="T258" s="604">
        <v>55</v>
      </c>
      <c r="U258" s="604">
        <v>155.53</v>
      </c>
      <c r="V258" s="606">
        <v>1469.56</v>
      </c>
      <c r="W258" s="607">
        <f t="shared" si="21"/>
        <v>2551.3599999999997</v>
      </c>
      <c r="X258" s="607">
        <f t="shared" si="21"/>
        <v>55</v>
      </c>
      <c r="Y258" s="607">
        <f t="shared" si="22"/>
        <v>712.63</v>
      </c>
      <c r="Z258" s="608">
        <f t="shared" si="22"/>
        <v>3318.99</v>
      </c>
    </row>
    <row r="259" spans="1:26" ht="18" customHeight="1" x14ac:dyDescent="0.25">
      <c r="A259" s="863"/>
      <c r="B259" s="602" t="s">
        <v>264</v>
      </c>
      <c r="C259" s="603">
        <v>4722.2700000000004</v>
      </c>
      <c r="D259" s="604">
        <v>865.5</v>
      </c>
      <c r="E259" s="604">
        <v>176.2</v>
      </c>
      <c r="F259" s="605">
        <v>5763.97</v>
      </c>
      <c r="G259" s="603">
        <v>0</v>
      </c>
      <c r="H259" s="604">
        <v>0</v>
      </c>
      <c r="I259" s="604">
        <v>0</v>
      </c>
      <c r="J259" s="605">
        <v>0</v>
      </c>
      <c r="K259" s="603">
        <v>3186.04</v>
      </c>
      <c r="L259" s="604">
        <v>0</v>
      </c>
      <c r="M259" s="604">
        <v>2857.84</v>
      </c>
      <c r="N259" s="605">
        <v>6043.88</v>
      </c>
      <c r="O259" s="603">
        <v>106087.06999999999</v>
      </c>
      <c r="P259" s="604">
        <v>6818.99</v>
      </c>
      <c r="Q259" s="604">
        <v>4298.99</v>
      </c>
      <c r="R259" s="605">
        <v>117205.05</v>
      </c>
      <c r="S259" s="603">
        <v>72487.149999999994</v>
      </c>
      <c r="T259" s="604">
        <v>1047.79</v>
      </c>
      <c r="U259" s="604">
        <v>5975.71</v>
      </c>
      <c r="V259" s="606">
        <v>79510.649999999994</v>
      </c>
      <c r="W259" s="607">
        <f t="shared" si="21"/>
        <v>186482.52999999997</v>
      </c>
      <c r="X259" s="607">
        <f t="shared" si="21"/>
        <v>8732.2799999999988</v>
      </c>
      <c r="Y259" s="607">
        <f t="shared" si="22"/>
        <v>13308.74</v>
      </c>
      <c r="Z259" s="608">
        <f t="shared" si="22"/>
        <v>208523.55</v>
      </c>
    </row>
    <row r="260" spans="1:26" ht="18" customHeight="1" x14ac:dyDescent="0.25">
      <c r="A260" s="863"/>
      <c r="B260" s="602" t="s">
        <v>265</v>
      </c>
      <c r="C260" s="603">
        <v>129</v>
      </c>
      <c r="D260" s="604">
        <v>10</v>
      </c>
      <c r="E260" s="604">
        <v>384.2</v>
      </c>
      <c r="F260" s="605">
        <v>523.20000000000005</v>
      </c>
      <c r="G260" s="603">
        <v>0</v>
      </c>
      <c r="H260" s="604">
        <v>0</v>
      </c>
      <c r="I260" s="604">
        <v>0</v>
      </c>
      <c r="J260" s="605">
        <v>0</v>
      </c>
      <c r="K260" s="603">
        <v>0</v>
      </c>
      <c r="L260" s="604">
        <v>0</v>
      </c>
      <c r="M260" s="604">
        <v>0</v>
      </c>
      <c r="N260" s="605">
        <v>0</v>
      </c>
      <c r="O260" s="603">
        <v>0</v>
      </c>
      <c r="P260" s="604">
        <v>0</v>
      </c>
      <c r="Q260" s="604">
        <v>0</v>
      </c>
      <c r="R260" s="605">
        <v>0</v>
      </c>
      <c r="S260" s="603">
        <v>0</v>
      </c>
      <c r="T260" s="604">
        <v>0</v>
      </c>
      <c r="U260" s="604">
        <v>44</v>
      </c>
      <c r="V260" s="606">
        <v>44</v>
      </c>
      <c r="W260" s="607">
        <f t="shared" si="21"/>
        <v>129</v>
      </c>
      <c r="X260" s="607">
        <f t="shared" si="21"/>
        <v>10</v>
      </c>
      <c r="Y260" s="607">
        <f t="shared" si="22"/>
        <v>428.2</v>
      </c>
      <c r="Z260" s="608">
        <f t="shared" si="22"/>
        <v>567.20000000000005</v>
      </c>
    </row>
    <row r="261" spans="1:26" ht="18" customHeight="1" x14ac:dyDescent="0.25">
      <c r="A261" s="863"/>
      <c r="B261" s="602" t="s">
        <v>266</v>
      </c>
      <c r="C261" s="603">
        <v>122.5</v>
      </c>
      <c r="D261" s="604">
        <v>0</v>
      </c>
      <c r="E261" s="604">
        <v>27</v>
      </c>
      <c r="F261" s="605">
        <v>149.5</v>
      </c>
      <c r="G261" s="603">
        <v>0</v>
      </c>
      <c r="H261" s="604">
        <v>0</v>
      </c>
      <c r="I261" s="604">
        <v>0</v>
      </c>
      <c r="J261" s="605">
        <v>0</v>
      </c>
      <c r="K261" s="603">
        <v>200</v>
      </c>
      <c r="L261" s="604">
        <v>0</v>
      </c>
      <c r="M261" s="604">
        <v>0</v>
      </c>
      <c r="N261" s="605">
        <v>200</v>
      </c>
      <c r="O261" s="603">
        <v>0</v>
      </c>
      <c r="P261" s="604">
        <v>0</v>
      </c>
      <c r="Q261" s="604">
        <v>0</v>
      </c>
      <c r="R261" s="605">
        <v>0</v>
      </c>
      <c r="S261" s="603">
        <v>1300</v>
      </c>
      <c r="T261" s="604">
        <v>25</v>
      </c>
      <c r="U261" s="604">
        <v>80</v>
      </c>
      <c r="V261" s="606">
        <v>1405</v>
      </c>
      <c r="W261" s="607">
        <f t="shared" si="21"/>
        <v>1622.5</v>
      </c>
      <c r="X261" s="607">
        <f t="shared" si="21"/>
        <v>25</v>
      </c>
      <c r="Y261" s="607">
        <f t="shared" si="22"/>
        <v>107</v>
      </c>
      <c r="Z261" s="608">
        <f t="shared" si="22"/>
        <v>1754.5</v>
      </c>
    </row>
    <row r="262" spans="1:26" ht="18" customHeight="1" x14ac:dyDescent="0.25">
      <c r="A262" s="863"/>
      <c r="B262" s="602" t="s">
        <v>267</v>
      </c>
      <c r="C262" s="603">
        <v>53</v>
      </c>
      <c r="D262" s="604">
        <v>5</v>
      </c>
      <c r="E262" s="604">
        <v>30</v>
      </c>
      <c r="F262" s="605">
        <v>88</v>
      </c>
      <c r="G262" s="603">
        <v>0</v>
      </c>
      <c r="H262" s="604">
        <v>0</v>
      </c>
      <c r="I262" s="604">
        <v>0</v>
      </c>
      <c r="J262" s="605">
        <v>0</v>
      </c>
      <c r="K262" s="603">
        <v>0</v>
      </c>
      <c r="L262" s="604">
        <v>0</v>
      </c>
      <c r="M262" s="604">
        <v>0</v>
      </c>
      <c r="N262" s="605">
        <v>0</v>
      </c>
      <c r="O262" s="603">
        <v>0</v>
      </c>
      <c r="P262" s="604">
        <v>0</v>
      </c>
      <c r="Q262" s="604">
        <v>0</v>
      </c>
      <c r="R262" s="605">
        <v>0</v>
      </c>
      <c r="S262" s="603">
        <v>280</v>
      </c>
      <c r="T262" s="604">
        <v>0</v>
      </c>
      <c r="U262" s="604">
        <v>150</v>
      </c>
      <c r="V262" s="606">
        <v>430</v>
      </c>
      <c r="W262" s="607">
        <f t="shared" si="21"/>
        <v>333</v>
      </c>
      <c r="X262" s="607">
        <f t="shared" si="21"/>
        <v>5</v>
      </c>
      <c r="Y262" s="607">
        <f t="shared" si="22"/>
        <v>180</v>
      </c>
      <c r="Z262" s="608">
        <f t="shared" si="22"/>
        <v>518</v>
      </c>
    </row>
    <row r="263" spans="1:26" ht="18" customHeight="1" x14ac:dyDescent="0.25">
      <c r="A263" s="863"/>
      <c r="B263" s="602" t="s">
        <v>268</v>
      </c>
      <c r="C263" s="603">
        <v>2569.54</v>
      </c>
      <c r="D263" s="604">
        <v>0</v>
      </c>
      <c r="E263" s="604">
        <v>70.02</v>
      </c>
      <c r="F263" s="605">
        <v>2639.56</v>
      </c>
      <c r="G263" s="603">
        <v>0</v>
      </c>
      <c r="H263" s="604">
        <v>0</v>
      </c>
      <c r="I263" s="604">
        <v>0</v>
      </c>
      <c r="J263" s="605">
        <v>0</v>
      </c>
      <c r="K263" s="603">
        <v>200</v>
      </c>
      <c r="L263" s="604">
        <v>0</v>
      </c>
      <c r="M263" s="604">
        <v>0</v>
      </c>
      <c r="N263" s="605">
        <v>200</v>
      </c>
      <c r="O263" s="603">
        <v>34495.040000000001</v>
      </c>
      <c r="P263" s="604">
        <v>0</v>
      </c>
      <c r="Q263" s="604">
        <v>4950.6499999999996</v>
      </c>
      <c r="R263" s="605">
        <v>39445.69</v>
      </c>
      <c r="S263" s="603">
        <v>33139.64</v>
      </c>
      <c r="T263" s="604">
        <v>392.5</v>
      </c>
      <c r="U263" s="604">
        <v>5802</v>
      </c>
      <c r="V263" s="606">
        <v>39334.14</v>
      </c>
      <c r="W263" s="607">
        <f t="shared" si="21"/>
        <v>70404.219999999987</v>
      </c>
      <c r="X263" s="607">
        <f t="shared" si="21"/>
        <v>392.5</v>
      </c>
      <c r="Y263" s="607">
        <f t="shared" si="22"/>
        <v>10822.67</v>
      </c>
      <c r="Z263" s="608">
        <f t="shared" si="22"/>
        <v>81619.39</v>
      </c>
    </row>
    <row r="264" spans="1:26" ht="18" customHeight="1" x14ac:dyDescent="0.25">
      <c r="A264" s="863"/>
      <c r="B264" s="602" t="s">
        <v>269</v>
      </c>
      <c r="C264" s="603">
        <v>1717.62</v>
      </c>
      <c r="D264" s="604">
        <v>15.5</v>
      </c>
      <c r="E264" s="604">
        <v>487.85</v>
      </c>
      <c r="F264" s="605">
        <v>2220.9699999999998</v>
      </c>
      <c r="G264" s="603">
        <v>0</v>
      </c>
      <c r="H264" s="604">
        <v>0</v>
      </c>
      <c r="I264" s="604">
        <v>0</v>
      </c>
      <c r="J264" s="605">
        <v>0</v>
      </c>
      <c r="K264" s="603">
        <v>0</v>
      </c>
      <c r="L264" s="604">
        <v>0</v>
      </c>
      <c r="M264" s="604">
        <v>0</v>
      </c>
      <c r="N264" s="605">
        <v>0</v>
      </c>
      <c r="O264" s="603">
        <v>0</v>
      </c>
      <c r="P264" s="604">
        <v>0</v>
      </c>
      <c r="Q264" s="604">
        <v>0</v>
      </c>
      <c r="R264" s="605">
        <v>0</v>
      </c>
      <c r="S264" s="603">
        <v>1142.58</v>
      </c>
      <c r="T264" s="604">
        <v>2828.15</v>
      </c>
      <c r="U264" s="604">
        <v>4026.5899999999997</v>
      </c>
      <c r="V264" s="606">
        <v>7997.32</v>
      </c>
      <c r="W264" s="607">
        <f t="shared" si="21"/>
        <v>2860.2</v>
      </c>
      <c r="X264" s="607">
        <f t="shared" si="21"/>
        <v>2843.65</v>
      </c>
      <c r="Y264" s="607">
        <f t="shared" si="22"/>
        <v>4514.4399999999996</v>
      </c>
      <c r="Z264" s="608">
        <f t="shared" si="22"/>
        <v>10218.289999999999</v>
      </c>
    </row>
    <row r="265" spans="1:26" ht="18" customHeight="1" x14ac:dyDescent="0.25">
      <c r="A265" s="863"/>
      <c r="B265" s="602" t="s">
        <v>270</v>
      </c>
      <c r="C265" s="603">
        <v>6664.46</v>
      </c>
      <c r="D265" s="604">
        <v>7340</v>
      </c>
      <c r="E265" s="604">
        <v>2979.6099999999997</v>
      </c>
      <c r="F265" s="605">
        <v>16984.07</v>
      </c>
      <c r="G265" s="603">
        <v>0</v>
      </c>
      <c r="H265" s="604">
        <v>0</v>
      </c>
      <c r="I265" s="604">
        <v>0</v>
      </c>
      <c r="J265" s="605">
        <v>0</v>
      </c>
      <c r="K265" s="603">
        <v>60</v>
      </c>
      <c r="L265" s="604">
        <v>0</v>
      </c>
      <c r="M265" s="604">
        <v>0</v>
      </c>
      <c r="N265" s="605">
        <v>60</v>
      </c>
      <c r="O265" s="603">
        <v>0</v>
      </c>
      <c r="P265" s="604">
        <v>0</v>
      </c>
      <c r="Q265" s="604">
        <v>0</v>
      </c>
      <c r="R265" s="605">
        <v>0</v>
      </c>
      <c r="S265" s="603">
        <v>18411.150000000001</v>
      </c>
      <c r="T265" s="604">
        <v>90</v>
      </c>
      <c r="U265" s="604">
        <v>3269.1800000000003</v>
      </c>
      <c r="V265" s="606">
        <v>21770.33</v>
      </c>
      <c r="W265" s="607">
        <f t="shared" si="21"/>
        <v>25135.61</v>
      </c>
      <c r="X265" s="607">
        <f t="shared" si="21"/>
        <v>7430</v>
      </c>
      <c r="Y265" s="607">
        <f t="shared" si="22"/>
        <v>6248.79</v>
      </c>
      <c r="Z265" s="608">
        <f t="shared" si="22"/>
        <v>38814.400000000001</v>
      </c>
    </row>
    <row r="266" spans="1:26" ht="18" customHeight="1" x14ac:dyDescent="0.25">
      <c r="A266" s="863"/>
      <c r="B266" s="602" t="s">
        <v>249</v>
      </c>
      <c r="C266" s="603">
        <v>8507.4500000000007</v>
      </c>
      <c r="D266" s="604">
        <v>5295</v>
      </c>
      <c r="E266" s="604">
        <v>1393.5</v>
      </c>
      <c r="F266" s="605">
        <v>15195.95</v>
      </c>
      <c r="G266" s="603">
        <v>0</v>
      </c>
      <c r="H266" s="604">
        <v>0</v>
      </c>
      <c r="I266" s="604">
        <v>0</v>
      </c>
      <c r="J266" s="605">
        <v>0</v>
      </c>
      <c r="K266" s="603">
        <v>12285</v>
      </c>
      <c r="L266" s="604">
        <v>0</v>
      </c>
      <c r="M266" s="604">
        <v>2335</v>
      </c>
      <c r="N266" s="605">
        <v>14620</v>
      </c>
      <c r="O266" s="603">
        <v>0</v>
      </c>
      <c r="P266" s="604">
        <v>0</v>
      </c>
      <c r="Q266" s="604">
        <v>0</v>
      </c>
      <c r="R266" s="605">
        <v>0</v>
      </c>
      <c r="S266" s="603">
        <v>36895</v>
      </c>
      <c r="T266" s="604">
        <v>793.5</v>
      </c>
      <c r="U266" s="604">
        <v>6678.25</v>
      </c>
      <c r="V266" s="606">
        <v>44366.75</v>
      </c>
      <c r="W266" s="607">
        <f t="shared" si="21"/>
        <v>57687.45</v>
      </c>
      <c r="X266" s="607">
        <f t="shared" si="21"/>
        <v>6088.5</v>
      </c>
      <c r="Y266" s="607">
        <f t="shared" si="22"/>
        <v>10406.75</v>
      </c>
      <c r="Z266" s="608">
        <f t="shared" si="22"/>
        <v>74182.7</v>
      </c>
    </row>
    <row r="267" spans="1:26" ht="18" customHeight="1" thickBot="1" x14ac:dyDescent="0.3">
      <c r="A267" s="864"/>
      <c r="B267" s="628" t="s">
        <v>271</v>
      </c>
      <c r="C267" s="622">
        <v>64</v>
      </c>
      <c r="D267" s="623">
        <v>0</v>
      </c>
      <c r="E267" s="623">
        <v>34.5</v>
      </c>
      <c r="F267" s="624">
        <v>98.5</v>
      </c>
      <c r="G267" s="622">
        <v>0</v>
      </c>
      <c r="H267" s="623">
        <v>0</v>
      </c>
      <c r="I267" s="623">
        <v>0</v>
      </c>
      <c r="J267" s="624">
        <v>0</v>
      </c>
      <c r="K267" s="622">
        <v>0</v>
      </c>
      <c r="L267" s="623">
        <v>0</v>
      </c>
      <c r="M267" s="623">
        <v>0</v>
      </c>
      <c r="N267" s="624">
        <v>0</v>
      </c>
      <c r="O267" s="622">
        <v>0</v>
      </c>
      <c r="P267" s="623">
        <v>0</v>
      </c>
      <c r="Q267" s="623">
        <v>0</v>
      </c>
      <c r="R267" s="624">
        <v>0</v>
      </c>
      <c r="S267" s="622">
        <v>0</v>
      </c>
      <c r="T267" s="623">
        <v>0</v>
      </c>
      <c r="U267" s="623">
        <v>0</v>
      </c>
      <c r="V267" s="625">
        <v>0</v>
      </c>
      <c r="W267" s="626">
        <f t="shared" si="21"/>
        <v>64</v>
      </c>
      <c r="X267" s="626">
        <f t="shared" si="21"/>
        <v>0</v>
      </c>
      <c r="Y267" s="626">
        <f t="shared" si="22"/>
        <v>34.5</v>
      </c>
      <c r="Z267" s="627">
        <f t="shared" si="22"/>
        <v>98.5</v>
      </c>
    </row>
    <row r="268" spans="1:26" ht="18" customHeight="1" thickBot="1" x14ac:dyDescent="0.3">
      <c r="A268" s="860" t="s">
        <v>344</v>
      </c>
      <c r="B268" s="875"/>
      <c r="C268" s="540">
        <f>SUM(C269:C271)</f>
        <v>348.59000000000003</v>
      </c>
      <c r="D268" s="541">
        <f t="shared" ref="D268:Z268" si="26">SUM(D269:D271)</f>
        <v>0</v>
      </c>
      <c r="E268" s="541">
        <f t="shared" si="26"/>
        <v>0</v>
      </c>
      <c r="F268" s="542">
        <f t="shared" si="26"/>
        <v>348.59000000000003</v>
      </c>
      <c r="G268" s="540">
        <f t="shared" si="26"/>
        <v>0</v>
      </c>
      <c r="H268" s="541">
        <f t="shared" si="26"/>
        <v>0</v>
      </c>
      <c r="I268" s="541">
        <f t="shared" si="26"/>
        <v>0</v>
      </c>
      <c r="J268" s="542">
        <f t="shared" si="26"/>
        <v>0</v>
      </c>
      <c r="K268" s="540">
        <f t="shared" si="26"/>
        <v>0</v>
      </c>
      <c r="L268" s="541">
        <f t="shared" si="26"/>
        <v>0</v>
      </c>
      <c r="M268" s="541">
        <f t="shared" si="26"/>
        <v>80.400000000000006</v>
      </c>
      <c r="N268" s="542">
        <f t="shared" si="26"/>
        <v>80.400000000000006</v>
      </c>
      <c r="O268" s="540">
        <f t="shared" si="26"/>
        <v>0</v>
      </c>
      <c r="P268" s="541">
        <f t="shared" si="26"/>
        <v>0</v>
      </c>
      <c r="Q268" s="541">
        <f t="shared" si="26"/>
        <v>0</v>
      </c>
      <c r="R268" s="542">
        <f t="shared" si="26"/>
        <v>0</v>
      </c>
      <c r="S268" s="540">
        <f t="shared" si="26"/>
        <v>0</v>
      </c>
      <c r="T268" s="541">
        <f t="shared" si="26"/>
        <v>0</v>
      </c>
      <c r="U268" s="541">
        <f t="shared" si="26"/>
        <v>73.900000000000006</v>
      </c>
      <c r="V268" s="592">
        <f t="shared" si="26"/>
        <v>73.900000000000006</v>
      </c>
      <c r="W268" s="593">
        <f t="shared" si="26"/>
        <v>348.59000000000003</v>
      </c>
      <c r="X268" s="593">
        <f t="shared" si="26"/>
        <v>0</v>
      </c>
      <c r="Y268" s="593">
        <f t="shared" si="26"/>
        <v>154.30000000000001</v>
      </c>
      <c r="Z268" s="594">
        <f t="shared" si="26"/>
        <v>502.89</v>
      </c>
    </row>
    <row r="269" spans="1:26" ht="18" customHeight="1" x14ac:dyDescent="0.25">
      <c r="A269" s="869" t="s">
        <v>355</v>
      </c>
      <c r="B269" s="621" t="s">
        <v>273</v>
      </c>
      <c r="C269" s="617">
        <v>17.95</v>
      </c>
      <c r="D269" s="618">
        <v>0</v>
      </c>
      <c r="E269" s="618">
        <v>0</v>
      </c>
      <c r="F269" s="619">
        <v>17.95</v>
      </c>
      <c r="G269" s="617">
        <v>0</v>
      </c>
      <c r="H269" s="618">
        <v>0</v>
      </c>
      <c r="I269" s="618">
        <v>0</v>
      </c>
      <c r="J269" s="619">
        <v>0</v>
      </c>
      <c r="K269" s="617">
        <v>0</v>
      </c>
      <c r="L269" s="618">
        <v>0</v>
      </c>
      <c r="M269" s="618">
        <v>27.7</v>
      </c>
      <c r="N269" s="619">
        <v>27.7</v>
      </c>
      <c r="O269" s="617">
        <v>0</v>
      </c>
      <c r="P269" s="618">
        <v>0</v>
      </c>
      <c r="Q269" s="618">
        <v>0</v>
      </c>
      <c r="R269" s="619">
        <v>0</v>
      </c>
      <c r="S269" s="617">
        <v>0</v>
      </c>
      <c r="T269" s="618">
        <v>0</v>
      </c>
      <c r="U269" s="618">
        <v>0</v>
      </c>
      <c r="V269" s="620">
        <v>0</v>
      </c>
      <c r="W269" s="442">
        <f t="shared" si="21"/>
        <v>17.95</v>
      </c>
      <c r="X269" s="442">
        <f t="shared" si="21"/>
        <v>0</v>
      </c>
      <c r="Y269" s="442">
        <f t="shared" si="22"/>
        <v>27.7</v>
      </c>
      <c r="Z269" s="443">
        <f t="shared" si="22"/>
        <v>45.65</v>
      </c>
    </row>
    <row r="270" spans="1:26" ht="18" customHeight="1" x14ac:dyDescent="0.25">
      <c r="A270" s="870"/>
      <c r="B270" s="602" t="s">
        <v>345</v>
      </c>
      <c r="C270" s="603">
        <v>199.97</v>
      </c>
      <c r="D270" s="604">
        <v>0</v>
      </c>
      <c r="E270" s="604">
        <v>0</v>
      </c>
      <c r="F270" s="605">
        <v>199.97</v>
      </c>
      <c r="G270" s="603">
        <v>0</v>
      </c>
      <c r="H270" s="604">
        <v>0</v>
      </c>
      <c r="I270" s="604">
        <v>0</v>
      </c>
      <c r="J270" s="605">
        <v>0</v>
      </c>
      <c r="K270" s="603">
        <v>0</v>
      </c>
      <c r="L270" s="604">
        <v>0</v>
      </c>
      <c r="M270" s="604">
        <v>52.7</v>
      </c>
      <c r="N270" s="605">
        <v>52.7</v>
      </c>
      <c r="O270" s="603">
        <v>0</v>
      </c>
      <c r="P270" s="604">
        <v>0</v>
      </c>
      <c r="Q270" s="604">
        <v>0</v>
      </c>
      <c r="R270" s="605">
        <v>0</v>
      </c>
      <c r="S270" s="603">
        <v>0</v>
      </c>
      <c r="T270" s="604">
        <v>0</v>
      </c>
      <c r="U270" s="604">
        <v>0</v>
      </c>
      <c r="V270" s="606">
        <v>0</v>
      </c>
      <c r="W270" s="607">
        <f t="shared" si="21"/>
        <v>199.97</v>
      </c>
      <c r="X270" s="607">
        <f t="shared" si="21"/>
        <v>0</v>
      </c>
      <c r="Y270" s="607">
        <f t="shared" si="22"/>
        <v>52.7</v>
      </c>
      <c r="Z270" s="608">
        <f t="shared" si="22"/>
        <v>252.67000000000002</v>
      </c>
    </row>
    <row r="271" spans="1:26" ht="18" customHeight="1" thickBot="1" x14ac:dyDescent="0.3">
      <c r="A271" s="871"/>
      <c r="B271" s="621" t="s">
        <v>346</v>
      </c>
      <c r="C271" s="622">
        <v>130.67000000000002</v>
      </c>
      <c r="D271" s="623">
        <v>0</v>
      </c>
      <c r="E271" s="623">
        <v>0</v>
      </c>
      <c r="F271" s="624">
        <v>130.67000000000002</v>
      </c>
      <c r="G271" s="622">
        <v>0</v>
      </c>
      <c r="H271" s="623">
        <v>0</v>
      </c>
      <c r="I271" s="623">
        <v>0</v>
      </c>
      <c r="J271" s="624">
        <v>0</v>
      </c>
      <c r="K271" s="622">
        <v>0</v>
      </c>
      <c r="L271" s="623">
        <v>0</v>
      </c>
      <c r="M271" s="623">
        <v>0</v>
      </c>
      <c r="N271" s="624">
        <v>0</v>
      </c>
      <c r="O271" s="622">
        <v>0</v>
      </c>
      <c r="P271" s="623">
        <v>0</v>
      </c>
      <c r="Q271" s="623">
        <v>0</v>
      </c>
      <c r="R271" s="624">
        <v>0</v>
      </c>
      <c r="S271" s="622">
        <v>0</v>
      </c>
      <c r="T271" s="623">
        <v>0</v>
      </c>
      <c r="U271" s="623">
        <v>73.900000000000006</v>
      </c>
      <c r="V271" s="625">
        <v>73.900000000000006</v>
      </c>
      <c r="W271" s="626">
        <f t="shared" si="21"/>
        <v>130.67000000000002</v>
      </c>
      <c r="X271" s="626">
        <f t="shared" si="21"/>
        <v>0</v>
      </c>
      <c r="Y271" s="626">
        <f t="shared" si="22"/>
        <v>73.900000000000006</v>
      </c>
      <c r="Z271" s="627">
        <f t="shared" si="22"/>
        <v>204.57000000000002</v>
      </c>
    </row>
    <row r="272" spans="1:26" ht="18" customHeight="1" thickBot="1" x14ac:dyDescent="0.3">
      <c r="A272" s="860" t="s">
        <v>385</v>
      </c>
      <c r="B272" s="875" t="s">
        <v>286</v>
      </c>
      <c r="C272" s="540">
        <v>34</v>
      </c>
      <c r="D272" s="541">
        <v>0</v>
      </c>
      <c r="E272" s="541">
        <v>0</v>
      </c>
      <c r="F272" s="542">
        <v>34</v>
      </c>
      <c r="G272" s="540">
        <v>0</v>
      </c>
      <c r="H272" s="541">
        <v>0</v>
      </c>
      <c r="I272" s="541">
        <v>0</v>
      </c>
      <c r="J272" s="542">
        <v>0</v>
      </c>
      <c r="K272" s="540">
        <v>0</v>
      </c>
      <c r="L272" s="541">
        <v>0</v>
      </c>
      <c r="M272" s="541">
        <v>0</v>
      </c>
      <c r="N272" s="542">
        <v>0</v>
      </c>
      <c r="O272" s="540">
        <v>0</v>
      </c>
      <c r="P272" s="541">
        <v>0</v>
      </c>
      <c r="Q272" s="541">
        <v>0</v>
      </c>
      <c r="R272" s="542">
        <v>0</v>
      </c>
      <c r="S272" s="540">
        <v>0</v>
      </c>
      <c r="T272" s="541">
        <v>0</v>
      </c>
      <c r="U272" s="541">
        <v>0</v>
      </c>
      <c r="V272" s="592">
        <v>0</v>
      </c>
      <c r="W272" s="593">
        <f t="shared" si="21"/>
        <v>34</v>
      </c>
      <c r="X272" s="593">
        <f t="shared" si="21"/>
        <v>0</v>
      </c>
      <c r="Y272" s="593">
        <f t="shared" si="22"/>
        <v>0</v>
      </c>
      <c r="Z272" s="594">
        <f t="shared" si="22"/>
        <v>34</v>
      </c>
    </row>
    <row r="273" spans="1:26" ht="18" customHeight="1" thickBot="1" x14ac:dyDescent="0.3">
      <c r="A273" s="860" t="s">
        <v>357</v>
      </c>
      <c r="B273" s="875"/>
      <c r="C273" s="540">
        <f>SUM(C274:C277)</f>
        <v>3892.0800000000004</v>
      </c>
      <c r="D273" s="541">
        <f t="shared" ref="D273:Z273" si="27">SUM(D274:D277)</f>
        <v>4.04</v>
      </c>
      <c r="E273" s="541">
        <f t="shared" si="27"/>
        <v>67.72</v>
      </c>
      <c r="F273" s="542">
        <f t="shared" si="27"/>
        <v>3963.8400000000006</v>
      </c>
      <c r="G273" s="540">
        <f t="shared" si="27"/>
        <v>0</v>
      </c>
      <c r="H273" s="541">
        <f t="shared" si="27"/>
        <v>0</v>
      </c>
      <c r="I273" s="541">
        <f t="shared" si="27"/>
        <v>0</v>
      </c>
      <c r="J273" s="542">
        <f t="shared" si="27"/>
        <v>0</v>
      </c>
      <c r="K273" s="540">
        <f t="shared" si="27"/>
        <v>1091.27</v>
      </c>
      <c r="L273" s="541">
        <f t="shared" si="27"/>
        <v>157</v>
      </c>
      <c r="M273" s="541">
        <f t="shared" si="27"/>
        <v>116.8</v>
      </c>
      <c r="N273" s="542">
        <f t="shared" si="27"/>
        <v>1365.07</v>
      </c>
      <c r="O273" s="540">
        <f t="shared" si="27"/>
        <v>3.75</v>
      </c>
      <c r="P273" s="541">
        <f t="shared" si="27"/>
        <v>0</v>
      </c>
      <c r="Q273" s="541">
        <f t="shared" si="27"/>
        <v>495.58000000000004</v>
      </c>
      <c r="R273" s="542">
        <f t="shared" si="27"/>
        <v>499.33000000000004</v>
      </c>
      <c r="S273" s="540">
        <f t="shared" si="27"/>
        <v>0</v>
      </c>
      <c r="T273" s="541">
        <f t="shared" si="27"/>
        <v>0</v>
      </c>
      <c r="U273" s="541">
        <f t="shared" si="27"/>
        <v>1243.7</v>
      </c>
      <c r="V273" s="592">
        <f t="shared" si="27"/>
        <v>1243.7</v>
      </c>
      <c r="W273" s="593">
        <f t="shared" si="27"/>
        <v>4987.1000000000004</v>
      </c>
      <c r="X273" s="593">
        <f t="shared" si="27"/>
        <v>161.04</v>
      </c>
      <c r="Y273" s="593">
        <f t="shared" si="27"/>
        <v>1923.8000000000002</v>
      </c>
      <c r="Z273" s="594">
        <f t="shared" si="27"/>
        <v>7071.9400000000005</v>
      </c>
    </row>
    <row r="274" spans="1:26" ht="18" customHeight="1" x14ac:dyDescent="0.25">
      <c r="A274" s="862" t="s">
        <v>277</v>
      </c>
      <c r="B274" s="621" t="s">
        <v>278</v>
      </c>
      <c r="C274" s="574">
        <v>34</v>
      </c>
      <c r="D274" s="575">
        <v>0</v>
      </c>
      <c r="E274" s="575">
        <v>0</v>
      </c>
      <c r="F274" s="576">
        <v>34</v>
      </c>
      <c r="G274" s="574">
        <v>0</v>
      </c>
      <c r="H274" s="575">
        <v>0</v>
      </c>
      <c r="I274" s="575">
        <v>0</v>
      </c>
      <c r="J274" s="576">
        <v>0</v>
      </c>
      <c r="K274" s="574">
        <v>0</v>
      </c>
      <c r="L274" s="575">
        <v>0</v>
      </c>
      <c r="M274" s="575">
        <v>0</v>
      </c>
      <c r="N274" s="576">
        <v>0</v>
      </c>
      <c r="O274" s="574">
        <v>0</v>
      </c>
      <c r="P274" s="575">
        <v>0</v>
      </c>
      <c r="Q274" s="575">
        <v>0</v>
      </c>
      <c r="R274" s="576">
        <v>0</v>
      </c>
      <c r="S274" s="574">
        <v>0</v>
      </c>
      <c r="T274" s="575">
        <v>0</v>
      </c>
      <c r="U274" s="575">
        <v>0</v>
      </c>
      <c r="V274" s="638">
        <v>0</v>
      </c>
      <c r="W274" s="639">
        <f t="shared" si="21"/>
        <v>34</v>
      </c>
      <c r="X274" s="639">
        <f t="shared" si="21"/>
        <v>0</v>
      </c>
      <c r="Y274" s="639">
        <f t="shared" si="22"/>
        <v>0</v>
      </c>
      <c r="Z274" s="640">
        <f t="shared" si="22"/>
        <v>34</v>
      </c>
    </row>
    <row r="275" spans="1:26" ht="18" customHeight="1" x14ac:dyDescent="0.25">
      <c r="A275" s="863"/>
      <c r="B275" s="602" t="s">
        <v>279</v>
      </c>
      <c r="C275" s="603">
        <v>3572.4800000000005</v>
      </c>
      <c r="D275" s="604">
        <v>4.04</v>
      </c>
      <c r="E275" s="604">
        <v>7.77</v>
      </c>
      <c r="F275" s="605">
        <v>3584.2900000000004</v>
      </c>
      <c r="G275" s="603">
        <v>0</v>
      </c>
      <c r="H275" s="604">
        <v>0</v>
      </c>
      <c r="I275" s="604">
        <v>0</v>
      </c>
      <c r="J275" s="605">
        <v>0</v>
      </c>
      <c r="K275" s="603">
        <v>1091.27</v>
      </c>
      <c r="L275" s="604">
        <v>157</v>
      </c>
      <c r="M275" s="604">
        <v>116.8</v>
      </c>
      <c r="N275" s="605">
        <v>1365.07</v>
      </c>
      <c r="O275" s="603">
        <v>3.75</v>
      </c>
      <c r="P275" s="604">
        <v>0</v>
      </c>
      <c r="Q275" s="604">
        <v>462.85</v>
      </c>
      <c r="R275" s="605">
        <v>466.6</v>
      </c>
      <c r="S275" s="603">
        <v>0</v>
      </c>
      <c r="T275" s="604">
        <v>0</v>
      </c>
      <c r="U275" s="604">
        <v>1243.7</v>
      </c>
      <c r="V275" s="606">
        <v>1243.7</v>
      </c>
      <c r="W275" s="607">
        <f t="shared" si="21"/>
        <v>4667.5</v>
      </c>
      <c r="X275" s="607">
        <f t="shared" si="21"/>
        <v>161.04</v>
      </c>
      <c r="Y275" s="607">
        <f t="shared" si="22"/>
        <v>1831.1200000000001</v>
      </c>
      <c r="Z275" s="608">
        <f t="shared" si="22"/>
        <v>6659.6600000000008</v>
      </c>
    </row>
    <row r="276" spans="1:26" ht="18" customHeight="1" x14ac:dyDescent="0.25">
      <c r="A276" s="863"/>
      <c r="B276" s="602" t="s">
        <v>280</v>
      </c>
      <c r="C276" s="603">
        <v>263.10000000000002</v>
      </c>
      <c r="D276" s="604">
        <v>0</v>
      </c>
      <c r="E276" s="604">
        <v>34.950000000000003</v>
      </c>
      <c r="F276" s="605">
        <v>298.05</v>
      </c>
      <c r="G276" s="603">
        <v>0</v>
      </c>
      <c r="H276" s="604">
        <v>0</v>
      </c>
      <c r="I276" s="604">
        <v>0</v>
      </c>
      <c r="J276" s="605">
        <v>0</v>
      </c>
      <c r="K276" s="603">
        <v>0</v>
      </c>
      <c r="L276" s="604">
        <v>0</v>
      </c>
      <c r="M276" s="604">
        <v>0</v>
      </c>
      <c r="N276" s="605">
        <v>0</v>
      </c>
      <c r="O276" s="603">
        <v>0</v>
      </c>
      <c r="P276" s="604">
        <v>0</v>
      </c>
      <c r="Q276" s="604">
        <v>32.729999999999997</v>
      </c>
      <c r="R276" s="605">
        <v>32.729999999999997</v>
      </c>
      <c r="S276" s="603">
        <v>0</v>
      </c>
      <c r="T276" s="604">
        <v>0</v>
      </c>
      <c r="U276" s="604">
        <v>0</v>
      </c>
      <c r="V276" s="606">
        <v>0</v>
      </c>
      <c r="W276" s="607">
        <f t="shared" si="21"/>
        <v>263.10000000000002</v>
      </c>
      <c r="X276" s="607">
        <f t="shared" si="21"/>
        <v>0</v>
      </c>
      <c r="Y276" s="607">
        <f t="shared" si="22"/>
        <v>67.680000000000007</v>
      </c>
      <c r="Z276" s="608">
        <f t="shared" si="22"/>
        <v>330.78000000000003</v>
      </c>
    </row>
    <row r="277" spans="1:26" ht="18" customHeight="1" thickBot="1" x14ac:dyDescent="0.3">
      <c r="A277" s="864"/>
      <c r="B277" s="628" t="s">
        <v>401</v>
      </c>
      <c r="C277" s="622">
        <v>22.5</v>
      </c>
      <c r="D277" s="623">
        <v>0</v>
      </c>
      <c r="E277" s="623">
        <v>25</v>
      </c>
      <c r="F277" s="624">
        <v>47.5</v>
      </c>
      <c r="G277" s="622">
        <v>0</v>
      </c>
      <c r="H277" s="623">
        <v>0</v>
      </c>
      <c r="I277" s="623">
        <v>0</v>
      </c>
      <c r="J277" s="624">
        <v>0</v>
      </c>
      <c r="K277" s="622">
        <v>0</v>
      </c>
      <c r="L277" s="623">
        <v>0</v>
      </c>
      <c r="M277" s="623">
        <v>0</v>
      </c>
      <c r="N277" s="624">
        <v>0</v>
      </c>
      <c r="O277" s="622">
        <v>0</v>
      </c>
      <c r="P277" s="623">
        <v>0</v>
      </c>
      <c r="Q277" s="623">
        <v>0</v>
      </c>
      <c r="R277" s="624">
        <v>0</v>
      </c>
      <c r="S277" s="622">
        <v>0</v>
      </c>
      <c r="T277" s="623">
        <v>0</v>
      </c>
      <c r="U277" s="623">
        <v>0</v>
      </c>
      <c r="V277" s="625">
        <v>0</v>
      </c>
      <c r="W277" s="626">
        <f t="shared" si="21"/>
        <v>22.5</v>
      </c>
      <c r="X277" s="626">
        <f t="shared" si="21"/>
        <v>0</v>
      </c>
      <c r="Y277" s="626">
        <f t="shared" si="22"/>
        <v>25</v>
      </c>
      <c r="Z277" s="627">
        <f t="shared" si="22"/>
        <v>47.5</v>
      </c>
    </row>
    <row r="278" spans="1:26" ht="18" customHeight="1" thickBot="1" x14ac:dyDescent="0.3">
      <c r="A278" s="860" t="s">
        <v>281</v>
      </c>
      <c r="B278" s="875"/>
      <c r="C278" s="540">
        <f>SUM(C279:C281)</f>
        <v>2617.9</v>
      </c>
      <c r="D278" s="541">
        <f t="shared" ref="D278:Y278" si="28">SUM(D279:D281)</f>
        <v>2.5</v>
      </c>
      <c r="E278" s="541">
        <f t="shared" si="28"/>
        <v>0</v>
      </c>
      <c r="F278" s="542">
        <f t="shared" si="28"/>
        <v>2620.4</v>
      </c>
      <c r="G278" s="540">
        <f t="shared" si="28"/>
        <v>0</v>
      </c>
      <c r="H278" s="541">
        <f t="shared" si="28"/>
        <v>0</v>
      </c>
      <c r="I278" s="541">
        <f t="shared" si="28"/>
        <v>0</v>
      </c>
      <c r="J278" s="542">
        <f t="shared" si="28"/>
        <v>0</v>
      </c>
      <c r="K278" s="540">
        <f t="shared" si="28"/>
        <v>83.04</v>
      </c>
      <c r="L278" s="541">
        <f t="shared" si="28"/>
        <v>0</v>
      </c>
      <c r="M278" s="541">
        <f t="shared" si="28"/>
        <v>91.37</v>
      </c>
      <c r="N278" s="542">
        <f t="shared" si="28"/>
        <v>174.41</v>
      </c>
      <c r="O278" s="540">
        <f t="shared" si="28"/>
        <v>0</v>
      </c>
      <c r="P278" s="541">
        <f t="shared" si="28"/>
        <v>0</v>
      </c>
      <c r="Q278" s="541">
        <f t="shared" si="28"/>
        <v>0</v>
      </c>
      <c r="R278" s="542">
        <f t="shared" si="28"/>
        <v>0</v>
      </c>
      <c r="S278" s="540">
        <f t="shared" si="28"/>
        <v>0</v>
      </c>
      <c r="T278" s="541">
        <f t="shared" si="28"/>
        <v>0</v>
      </c>
      <c r="U278" s="541">
        <f t="shared" si="28"/>
        <v>0</v>
      </c>
      <c r="V278" s="592">
        <f t="shared" si="28"/>
        <v>0</v>
      </c>
      <c r="W278" s="593">
        <f t="shared" si="28"/>
        <v>2700.94</v>
      </c>
      <c r="X278" s="593">
        <f t="shared" si="28"/>
        <v>2.5</v>
      </c>
      <c r="Y278" s="593">
        <f t="shared" si="28"/>
        <v>91.37</v>
      </c>
      <c r="Z278" s="594">
        <f>SUM(Z279:Z281)</f>
        <v>2794.81</v>
      </c>
    </row>
    <row r="279" spans="1:26" ht="18" customHeight="1" x14ac:dyDescent="0.25">
      <c r="A279" s="869" t="s">
        <v>282</v>
      </c>
      <c r="B279" s="621" t="s">
        <v>282</v>
      </c>
      <c r="C279" s="574">
        <v>41</v>
      </c>
      <c r="D279" s="575">
        <v>2.5</v>
      </c>
      <c r="E279" s="575">
        <v>0</v>
      </c>
      <c r="F279" s="576">
        <v>43.5</v>
      </c>
      <c r="G279" s="574">
        <v>0</v>
      </c>
      <c r="H279" s="575">
        <v>0</v>
      </c>
      <c r="I279" s="575">
        <v>0</v>
      </c>
      <c r="J279" s="576">
        <v>0</v>
      </c>
      <c r="K279" s="574">
        <v>34</v>
      </c>
      <c r="L279" s="575">
        <v>0</v>
      </c>
      <c r="M279" s="575">
        <v>50</v>
      </c>
      <c r="N279" s="576">
        <v>84</v>
      </c>
      <c r="O279" s="574">
        <v>0</v>
      </c>
      <c r="P279" s="575">
        <v>0</v>
      </c>
      <c r="Q279" s="575">
        <v>0</v>
      </c>
      <c r="R279" s="576">
        <v>0</v>
      </c>
      <c r="S279" s="574">
        <v>0</v>
      </c>
      <c r="T279" s="575">
        <v>0</v>
      </c>
      <c r="U279" s="575">
        <v>0</v>
      </c>
      <c r="V279" s="638">
        <v>0</v>
      </c>
      <c r="W279" s="639">
        <f t="shared" si="21"/>
        <v>75</v>
      </c>
      <c r="X279" s="639">
        <f t="shared" si="21"/>
        <v>2.5</v>
      </c>
      <c r="Y279" s="639">
        <f t="shared" si="22"/>
        <v>50</v>
      </c>
      <c r="Z279" s="640">
        <f t="shared" si="22"/>
        <v>127.5</v>
      </c>
    </row>
    <row r="280" spans="1:26" ht="18" customHeight="1" x14ac:dyDescent="0.25">
      <c r="A280" s="870"/>
      <c r="B280" s="602" t="s">
        <v>283</v>
      </c>
      <c r="C280" s="603">
        <v>1.5</v>
      </c>
      <c r="D280" s="604">
        <v>0</v>
      </c>
      <c r="E280" s="604">
        <v>0</v>
      </c>
      <c r="F280" s="605">
        <v>1.5</v>
      </c>
      <c r="G280" s="603">
        <v>0</v>
      </c>
      <c r="H280" s="604">
        <v>0</v>
      </c>
      <c r="I280" s="604">
        <v>0</v>
      </c>
      <c r="J280" s="605">
        <v>0</v>
      </c>
      <c r="K280" s="603">
        <v>1.5</v>
      </c>
      <c r="L280" s="604">
        <v>0</v>
      </c>
      <c r="M280" s="604">
        <v>2</v>
      </c>
      <c r="N280" s="605">
        <v>3.5</v>
      </c>
      <c r="O280" s="603">
        <v>0</v>
      </c>
      <c r="P280" s="604">
        <v>0</v>
      </c>
      <c r="Q280" s="604">
        <v>0</v>
      </c>
      <c r="R280" s="605">
        <v>0</v>
      </c>
      <c r="S280" s="603">
        <v>0</v>
      </c>
      <c r="T280" s="604">
        <v>0</v>
      </c>
      <c r="U280" s="604">
        <v>0</v>
      </c>
      <c r="V280" s="606">
        <v>0</v>
      </c>
      <c r="W280" s="607">
        <f t="shared" si="21"/>
        <v>3</v>
      </c>
      <c r="X280" s="607">
        <f t="shared" si="21"/>
        <v>0</v>
      </c>
      <c r="Y280" s="607">
        <f t="shared" si="22"/>
        <v>2</v>
      </c>
      <c r="Z280" s="608">
        <f t="shared" si="22"/>
        <v>5</v>
      </c>
    </row>
    <row r="281" spans="1:26" ht="18" customHeight="1" thickBot="1" x14ac:dyDescent="0.3">
      <c r="A281" s="871"/>
      <c r="B281" s="628" t="s">
        <v>285</v>
      </c>
      <c r="C281" s="622">
        <v>2575.4</v>
      </c>
      <c r="D281" s="623">
        <v>0</v>
      </c>
      <c r="E281" s="623">
        <v>0</v>
      </c>
      <c r="F281" s="624">
        <v>2575.4</v>
      </c>
      <c r="G281" s="622">
        <v>0</v>
      </c>
      <c r="H281" s="623">
        <v>0</v>
      </c>
      <c r="I281" s="623">
        <v>0</v>
      </c>
      <c r="J281" s="624">
        <v>0</v>
      </c>
      <c r="K281" s="622">
        <v>47.540000000000006</v>
      </c>
      <c r="L281" s="623">
        <v>0</v>
      </c>
      <c r="M281" s="623">
        <v>39.369999999999997</v>
      </c>
      <c r="N281" s="624">
        <v>86.91</v>
      </c>
      <c r="O281" s="622">
        <v>0</v>
      </c>
      <c r="P281" s="623">
        <v>0</v>
      </c>
      <c r="Q281" s="623">
        <v>0</v>
      </c>
      <c r="R281" s="624">
        <v>0</v>
      </c>
      <c r="S281" s="622">
        <v>0</v>
      </c>
      <c r="T281" s="623">
        <v>0</v>
      </c>
      <c r="U281" s="623">
        <v>0</v>
      </c>
      <c r="V281" s="625">
        <v>0</v>
      </c>
      <c r="W281" s="626">
        <f t="shared" si="21"/>
        <v>2622.94</v>
      </c>
      <c r="X281" s="626">
        <f t="shared" si="21"/>
        <v>0</v>
      </c>
      <c r="Y281" s="626">
        <f t="shared" si="22"/>
        <v>39.369999999999997</v>
      </c>
      <c r="Z281" s="627">
        <f t="shared" si="22"/>
        <v>2662.31</v>
      </c>
    </row>
    <row r="282" spans="1:26" ht="18" customHeight="1" thickBot="1" x14ac:dyDescent="0.3">
      <c r="A282" s="860" t="s">
        <v>371</v>
      </c>
      <c r="B282" s="875"/>
      <c r="C282" s="540">
        <f>SUM(C283:C293)</f>
        <v>3749.0346749999999</v>
      </c>
      <c r="D282" s="541">
        <f t="shared" ref="D282:Z282" si="29">SUM(D283:D293)</f>
        <v>87</v>
      </c>
      <c r="E282" s="541">
        <f t="shared" si="29"/>
        <v>145.72960499999996</v>
      </c>
      <c r="F282" s="542">
        <f t="shared" si="29"/>
        <v>3981.7642800000003</v>
      </c>
      <c r="G282" s="540">
        <f t="shared" si="29"/>
        <v>0</v>
      </c>
      <c r="H282" s="541">
        <f t="shared" si="29"/>
        <v>0</v>
      </c>
      <c r="I282" s="541">
        <f t="shared" si="29"/>
        <v>0</v>
      </c>
      <c r="J282" s="542">
        <f t="shared" si="29"/>
        <v>0</v>
      </c>
      <c r="K282" s="540">
        <f t="shared" si="29"/>
        <v>0</v>
      </c>
      <c r="L282" s="541">
        <f t="shared" si="29"/>
        <v>16</v>
      </c>
      <c r="M282" s="541">
        <f t="shared" si="29"/>
        <v>0</v>
      </c>
      <c r="N282" s="542">
        <f t="shared" si="29"/>
        <v>16</v>
      </c>
      <c r="O282" s="540">
        <f t="shared" si="29"/>
        <v>40567.469918574461</v>
      </c>
      <c r="P282" s="541">
        <f t="shared" si="29"/>
        <v>0</v>
      </c>
      <c r="Q282" s="541">
        <f t="shared" si="29"/>
        <v>0</v>
      </c>
      <c r="R282" s="542">
        <f t="shared" si="29"/>
        <v>40567.469918574461</v>
      </c>
      <c r="S282" s="540">
        <f t="shared" si="29"/>
        <v>374.49</v>
      </c>
      <c r="T282" s="541">
        <f t="shared" si="29"/>
        <v>496.68</v>
      </c>
      <c r="U282" s="541">
        <f t="shared" si="29"/>
        <v>563.57999999999993</v>
      </c>
      <c r="V282" s="592">
        <f t="shared" si="29"/>
        <v>1434.75</v>
      </c>
      <c r="W282" s="593">
        <f t="shared" si="29"/>
        <v>44690.994593574462</v>
      </c>
      <c r="X282" s="593">
        <f t="shared" si="29"/>
        <v>599.68000000000006</v>
      </c>
      <c r="Y282" s="593">
        <f t="shared" si="29"/>
        <v>709.30960499999992</v>
      </c>
      <c r="Z282" s="594">
        <f t="shared" si="29"/>
        <v>45999.984198574464</v>
      </c>
    </row>
    <row r="283" spans="1:26" ht="18" customHeight="1" x14ac:dyDescent="0.25">
      <c r="A283" s="862" t="s">
        <v>287</v>
      </c>
      <c r="B283" s="641" t="s">
        <v>372</v>
      </c>
      <c r="C283" s="642">
        <v>166.18681500000002</v>
      </c>
      <c r="D283" s="643">
        <v>0</v>
      </c>
      <c r="E283" s="643">
        <v>1.9762500000000001</v>
      </c>
      <c r="F283" s="644">
        <v>168.16306500000002</v>
      </c>
      <c r="G283" s="642">
        <v>0</v>
      </c>
      <c r="H283" s="643">
        <v>0</v>
      </c>
      <c r="I283" s="643">
        <v>0</v>
      </c>
      <c r="J283" s="644">
        <v>0</v>
      </c>
      <c r="K283" s="642">
        <v>0</v>
      </c>
      <c r="L283" s="643">
        <v>0</v>
      </c>
      <c r="M283" s="643">
        <v>0</v>
      </c>
      <c r="N283" s="644">
        <v>0</v>
      </c>
      <c r="O283" s="642">
        <v>30.000566438517819</v>
      </c>
      <c r="P283" s="643">
        <v>0</v>
      </c>
      <c r="Q283" s="643">
        <v>0</v>
      </c>
      <c r="R283" s="644">
        <v>30.000566438517819</v>
      </c>
      <c r="S283" s="642"/>
      <c r="T283" s="643"/>
      <c r="U283" s="643"/>
      <c r="V283" s="645">
        <v>0</v>
      </c>
      <c r="W283" s="428">
        <v>196.18738143851783</v>
      </c>
      <c r="X283" s="428">
        <v>0</v>
      </c>
      <c r="Y283" s="428">
        <v>1.9762500000000001</v>
      </c>
      <c r="Z283" s="429">
        <v>198.16363143851783</v>
      </c>
    </row>
    <row r="284" spans="1:26" ht="18" customHeight="1" x14ac:dyDescent="0.25">
      <c r="A284" s="863"/>
      <c r="B284" s="646" t="s">
        <v>373</v>
      </c>
      <c r="C284" s="603">
        <v>251.37900000000002</v>
      </c>
      <c r="D284" s="604">
        <v>0</v>
      </c>
      <c r="E284" s="604">
        <v>9.7389600000000005</v>
      </c>
      <c r="F284" s="605">
        <v>261.11796000000004</v>
      </c>
      <c r="G284" s="603">
        <v>0</v>
      </c>
      <c r="H284" s="604">
        <v>0</v>
      </c>
      <c r="I284" s="604">
        <v>0</v>
      </c>
      <c r="J284" s="605">
        <v>0</v>
      </c>
      <c r="K284" s="603">
        <v>0</v>
      </c>
      <c r="L284" s="604">
        <v>0</v>
      </c>
      <c r="M284" s="604">
        <v>0</v>
      </c>
      <c r="N284" s="605">
        <v>0</v>
      </c>
      <c r="O284" s="603">
        <v>13145.356180080245</v>
      </c>
      <c r="P284" s="604">
        <v>0</v>
      </c>
      <c r="Q284" s="604">
        <v>0</v>
      </c>
      <c r="R284" s="605">
        <v>13145.356180080245</v>
      </c>
      <c r="S284" s="603"/>
      <c r="T284" s="604"/>
      <c r="U284" s="604"/>
      <c r="V284" s="606">
        <v>0</v>
      </c>
      <c r="W284" s="607">
        <v>13396.735180080246</v>
      </c>
      <c r="X284" s="607">
        <v>0</v>
      </c>
      <c r="Y284" s="607">
        <v>9.7389600000000005</v>
      </c>
      <c r="Z284" s="608">
        <v>13406.474140080247</v>
      </c>
    </row>
    <row r="285" spans="1:26" ht="18" customHeight="1" x14ac:dyDescent="0.25">
      <c r="A285" s="863"/>
      <c r="B285" s="646" t="s">
        <v>287</v>
      </c>
      <c r="C285" s="603">
        <v>2098.7305000000001</v>
      </c>
      <c r="D285" s="604">
        <v>0</v>
      </c>
      <c r="E285" s="604">
        <v>5.08</v>
      </c>
      <c r="F285" s="605">
        <v>2103.8105</v>
      </c>
      <c r="G285" s="603">
        <v>0</v>
      </c>
      <c r="H285" s="604">
        <v>0</v>
      </c>
      <c r="I285" s="604">
        <v>0</v>
      </c>
      <c r="J285" s="605">
        <v>0</v>
      </c>
      <c r="K285" s="603">
        <v>0</v>
      </c>
      <c r="L285" s="604">
        <v>0</v>
      </c>
      <c r="M285" s="604">
        <v>0</v>
      </c>
      <c r="N285" s="605">
        <v>0</v>
      </c>
      <c r="O285" s="603">
        <v>14481.982180788293</v>
      </c>
      <c r="P285" s="604">
        <v>0</v>
      </c>
      <c r="Q285" s="604">
        <v>0</v>
      </c>
      <c r="R285" s="605">
        <v>14481.982180788293</v>
      </c>
      <c r="S285" s="603">
        <v>25.85</v>
      </c>
      <c r="T285" s="604">
        <v>331.5</v>
      </c>
      <c r="U285" s="604">
        <v>42.49</v>
      </c>
      <c r="V285" s="606">
        <v>399.84000000000003</v>
      </c>
      <c r="W285" s="607">
        <v>16606.562680788295</v>
      </c>
      <c r="X285" s="607">
        <v>331.5</v>
      </c>
      <c r="Y285" s="607">
        <v>47.57</v>
      </c>
      <c r="Z285" s="608">
        <v>16985.632680788294</v>
      </c>
    </row>
    <row r="286" spans="1:26" ht="18" customHeight="1" x14ac:dyDescent="0.25">
      <c r="A286" s="863"/>
      <c r="B286" s="646" t="s">
        <v>374</v>
      </c>
      <c r="C286" s="603">
        <v>21.343499999999999</v>
      </c>
      <c r="D286" s="604">
        <v>0</v>
      </c>
      <c r="E286" s="604">
        <v>0</v>
      </c>
      <c r="F286" s="605">
        <v>21.343499999999999</v>
      </c>
      <c r="G286" s="603">
        <v>0</v>
      </c>
      <c r="H286" s="604">
        <v>0</v>
      </c>
      <c r="I286" s="604">
        <v>0</v>
      </c>
      <c r="J286" s="605">
        <v>0</v>
      </c>
      <c r="K286" s="603">
        <v>0</v>
      </c>
      <c r="L286" s="604">
        <v>0</v>
      </c>
      <c r="M286" s="604">
        <v>0</v>
      </c>
      <c r="N286" s="605">
        <v>0</v>
      </c>
      <c r="O286" s="603">
        <v>2.5000472032098178</v>
      </c>
      <c r="P286" s="604">
        <v>0</v>
      </c>
      <c r="Q286" s="604">
        <v>0</v>
      </c>
      <c r="R286" s="605">
        <v>2.5000472032098178</v>
      </c>
      <c r="S286" s="603"/>
      <c r="T286" s="604"/>
      <c r="U286" s="604"/>
      <c r="V286" s="606">
        <v>0</v>
      </c>
      <c r="W286" s="607">
        <v>23.843547203209816</v>
      </c>
      <c r="X286" s="607">
        <v>0</v>
      </c>
      <c r="Y286" s="607">
        <v>0</v>
      </c>
      <c r="Z286" s="608">
        <v>23.843547203209816</v>
      </c>
    </row>
    <row r="287" spans="1:26" ht="18" customHeight="1" x14ac:dyDescent="0.25">
      <c r="A287" s="863"/>
      <c r="B287" s="646" t="s">
        <v>375</v>
      </c>
      <c r="C287" s="603">
        <v>11.8575</v>
      </c>
      <c r="D287" s="604">
        <v>0</v>
      </c>
      <c r="E287" s="604">
        <v>0</v>
      </c>
      <c r="F287" s="605">
        <v>11.8575</v>
      </c>
      <c r="G287" s="603">
        <v>0</v>
      </c>
      <c r="H287" s="604">
        <v>0</v>
      </c>
      <c r="I287" s="604">
        <v>0</v>
      </c>
      <c r="J287" s="605">
        <v>0</v>
      </c>
      <c r="K287" s="603">
        <v>0</v>
      </c>
      <c r="L287" s="604">
        <v>0</v>
      </c>
      <c r="M287" s="604">
        <v>0</v>
      </c>
      <c r="N287" s="605">
        <v>0</v>
      </c>
      <c r="O287" s="603">
        <v>2.5000472032098178</v>
      </c>
      <c r="P287" s="604">
        <v>0</v>
      </c>
      <c r="Q287" s="604">
        <v>0</v>
      </c>
      <c r="R287" s="605">
        <v>2.5000472032098178</v>
      </c>
      <c r="S287" s="603"/>
      <c r="T287" s="604"/>
      <c r="U287" s="604"/>
      <c r="V287" s="606">
        <v>0</v>
      </c>
      <c r="W287" s="607">
        <v>14.357547203209817</v>
      </c>
      <c r="X287" s="607">
        <v>0</v>
      </c>
      <c r="Y287" s="607">
        <v>0</v>
      </c>
      <c r="Z287" s="608">
        <v>14.357547203209817</v>
      </c>
    </row>
    <row r="288" spans="1:26" ht="18" customHeight="1" x14ac:dyDescent="0.25">
      <c r="A288" s="863"/>
      <c r="B288" s="646" t="s">
        <v>376</v>
      </c>
      <c r="C288" s="603">
        <v>242.05110000000002</v>
      </c>
      <c r="D288" s="604">
        <v>0</v>
      </c>
      <c r="E288" s="604">
        <v>16.039244999999998</v>
      </c>
      <c r="F288" s="605">
        <v>258.09034500000001</v>
      </c>
      <c r="G288" s="603">
        <v>0</v>
      </c>
      <c r="H288" s="604">
        <v>0</v>
      </c>
      <c r="I288" s="604">
        <v>0</v>
      </c>
      <c r="J288" s="605">
        <v>0</v>
      </c>
      <c r="K288" s="603">
        <v>0</v>
      </c>
      <c r="L288" s="604">
        <v>0</v>
      </c>
      <c r="M288" s="604">
        <v>0</v>
      </c>
      <c r="N288" s="605">
        <v>0</v>
      </c>
      <c r="O288" s="603">
        <v>50.374085437809768</v>
      </c>
      <c r="P288" s="604">
        <v>0</v>
      </c>
      <c r="Q288" s="604">
        <v>0</v>
      </c>
      <c r="R288" s="605">
        <v>50.374085437809768</v>
      </c>
      <c r="S288" s="603"/>
      <c r="T288" s="604"/>
      <c r="U288" s="604"/>
      <c r="V288" s="606">
        <v>0</v>
      </c>
      <c r="W288" s="607">
        <v>292.42518543780977</v>
      </c>
      <c r="X288" s="607">
        <v>0</v>
      </c>
      <c r="Y288" s="607">
        <v>16.039244999999998</v>
      </c>
      <c r="Z288" s="608">
        <v>308.46443043780977</v>
      </c>
    </row>
    <row r="289" spans="1:26" ht="18" customHeight="1" x14ac:dyDescent="0.25">
      <c r="A289" s="863"/>
      <c r="B289" s="646" t="s">
        <v>377</v>
      </c>
      <c r="C289" s="603">
        <v>87.508350000000007</v>
      </c>
      <c r="D289" s="604">
        <v>0</v>
      </c>
      <c r="E289" s="604">
        <v>94.59913499999999</v>
      </c>
      <c r="F289" s="605">
        <v>182.107485</v>
      </c>
      <c r="G289" s="603">
        <v>0</v>
      </c>
      <c r="H289" s="604">
        <v>0</v>
      </c>
      <c r="I289" s="604">
        <v>0</v>
      </c>
      <c r="J289" s="605">
        <v>0</v>
      </c>
      <c r="K289" s="603">
        <v>0</v>
      </c>
      <c r="L289" s="604">
        <v>0</v>
      </c>
      <c r="M289" s="604">
        <v>0</v>
      </c>
      <c r="N289" s="605">
        <v>0</v>
      </c>
      <c r="O289" s="603">
        <v>15.000283219258909</v>
      </c>
      <c r="P289" s="604">
        <v>0</v>
      </c>
      <c r="Q289" s="604">
        <v>0</v>
      </c>
      <c r="R289" s="605">
        <v>15.000283219258909</v>
      </c>
      <c r="S289" s="603"/>
      <c r="T289" s="604"/>
      <c r="U289" s="604"/>
      <c r="V289" s="606">
        <v>0</v>
      </c>
      <c r="W289" s="607">
        <v>102.50863321925891</v>
      </c>
      <c r="X289" s="607">
        <v>0</v>
      </c>
      <c r="Y289" s="607">
        <v>94.59913499999999</v>
      </c>
      <c r="Z289" s="608">
        <v>197.1077682192589</v>
      </c>
    </row>
    <row r="290" spans="1:26" ht="18" customHeight="1" x14ac:dyDescent="0.25">
      <c r="A290" s="863"/>
      <c r="B290" s="646" t="s">
        <v>378</v>
      </c>
      <c r="C290" s="603">
        <v>94.069499999999991</v>
      </c>
      <c r="D290" s="604">
        <v>0</v>
      </c>
      <c r="E290" s="604">
        <v>0</v>
      </c>
      <c r="F290" s="605">
        <v>94.069499999999991</v>
      </c>
      <c r="G290" s="603">
        <v>0</v>
      </c>
      <c r="H290" s="604">
        <v>0</v>
      </c>
      <c r="I290" s="604">
        <v>0</v>
      </c>
      <c r="J290" s="605">
        <v>0</v>
      </c>
      <c r="K290" s="603">
        <v>0</v>
      </c>
      <c r="L290" s="604">
        <v>0</v>
      </c>
      <c r="M290" s="604">
        <v>0</v>
      </c>
      <c r="N290" s="605">
        <v>0</v>
      </c>
      <c r="O290" s="603">
        <v>22.407139485485015</v>
      </c>
      <c r="P290" s="604">
        <v>0</v>
      </c>
      <c r="Q290" s="604">
        <v>0</v>
      </c>
      <c r="R290" s="605">
        <v>22.407139485485015</v>
      </c>
      <c r="S290" s="603"/>
      <c r="T290" s="604"/>
      <c r="U290" s="604"/>
      <c r="V290" s="606">
        <v>0</v>
      </c>
      <c r="W290" s="607">
        <v>116.47663948548501</v>
      </c>
      <c r="X290" s="607">
        <v>0</v>
      </c>
      <c r="Y290" s="607">
        <v>0</v>
      </c>
      <c r="Z290" s="608">
        <v>116.47663948548501</v>
      </c>
    </row>
    <row r="291" spans="1:26" ht="18" customHeight="1" x14ac:dyDescent="0.25">
      <c r="A291" s="863"/>
      <c r="B291" s="646" t="s">
        <v>379</v>
      </c>
      <c r="C291" s="603">
        <v>3.9525000000000001</v>
      </c>
      <c r="D291" s="604">
        <v>0</v>
      </c>
      <c r="E291" s="604">
        <v>4.7430000000000003</v>
      </c>
      <c r="F291" s="605">
        <v>8.6955000000000009</v>
      </c>
      <c r="G291" s="603">
        <v>0</v>
      </c>
      <c r="H291" s="604">
        <v>0</v>
      </c>
      <c r="I291" s="604">
        <v>0</v>
      </c>
      <c r="J291" s="605">
        <v>0</v>
      </c>
      <c r="K291" s="603">
        <v>0</v>
      </c>
      <c r="L291" s="604">
        <v>16</v>
      </c>
      <c r="M291" s="604">
        <v>0</v>
      </c>
      <c r="N291" s="605">
        <v>16</v>
      </c>
      <c r="O291" s="603">
        <v>10973.720094406419</v>
      </c>
      <c r="P291" s="604">
        <v>0</v>
      </c>
      <c r="Q291" s="604">
        <v>0</v>
      </c>
      <c r="R291" s="605">
        <v>10973.720094406419</v>
      </c>
      <c r="S291" s="603">
        <v>79.2</v>
      </c>
      <c r="T291" s="604">
        <v>0</v>
      </c>
      <c r="U291" s="604">
        <v>62</v>
      </c>
      <c r="V291" s="606">
        <v>141.19999999999999</v>
      </c>
      <c r="W291" s="607">
        <v>11056.872594406419</v>
      </c>
      <c r="X291" s="607">
        <v>16</v>
      </c>
      <c r="Y291" s="607">
        <v>66.742999999999995</v>
      </c>
      <c r="Z291" s="608">
        <v>11139.615594406419</v>
      </c>
    </row>
    <row r="292" spans="1:26" ht="18" customHeight="1" x14ac:dyDescent="0.25">
      <c r="A292" s="863"/>
      <c r="B292" s="646" t="s">
        <v>380</v>
      </c>
      <c r="C292" s="603">
        <v>254.57261999999997</v>
      </c>
      <c r="D292" s="604">
        <v>0</v>
      </c>
      <c r="E292" s="604">
        <v>4.8457650000000001</v>
      </c>
      <c r="F292" s="605">
        <v>259.41838499999994</v>
      </c>
      <c r="G292" s="603">
        <v>0</v>
      </c>
      <c r="H292" s="604">
        <v>0</v>
      </c>
      <c r="I292" s="604">
        <v>0</v>
      </c>
      <c r="J292" s="605">
        <v>0</v>
      </c>
      <c r="K292" s="603">
        <v>0</v>
      </c>
      <c r="L292" s="604">
        <v>0</v>
      </c>
      <c r="M292" s="604">
        <v>0</v>
      </c>
      <c r="N292" s="605">
        <v>0</v>
      </c>
      <c r="O292" s="603">
        <v>44.366509322633931</v>
      </c>
      <c r="P292" s="604">
        <v>0</v>
      </c>
      <c r="Q292" s="604">
        <v>0</v>
      </c>
      <c r="R292" s="605">
        <v>44.366509322633931</v>
      </c>
      <c r="S292" s="603"/>
      <c r="T292" s="604"/>
      <c r="U292" s="604"/>
      <c r="V292" s="606">
        <v>0</v>
      </c>
      <c r="W292" s="607">
        <v>298.9391293226339</v>
      </c>
      <c r="X292" s="607">
        <v>0</v>
      </c>
      <c r="Y292" s="607">
        <v>4.8457650000000001</v>
      </c>
      <c r="Z292" s="608">
        <v>303.78489432263393</v>
      </c>
    </row>
    <row r="293" spans="1:26" ht="18" customHeight="1" thickBot="1" x14ac:dyDescent="0.3">
      <c r="A293" s="864"/>
      <c r="B293" s="647" t="s">
        <v>381</v>
      </c>
      <c r="C293" s="648">
        <v>517.38328999999999</v>
      </c>
      <c r="D293" s="649">
        <v>87</v>
      </c>
      <c r="E293" s="649">
        <v>8.7072500000000002</v>
      </c>
      <c r="F293" s="650">
        <v>613.09054000000003</v>
      </c>
      <c r="G293" s="648">
        <v>0</v>
      </c>
      <c r="H293" s="649">
        <v>0</v>
      </c>
      <c r="I293" s="649">
        <v>0</v>
      </c>
      <c r="J293" s="650">
        <v>0</v>
      </c>
      <c r="K293" s="648">
        <v>0</v>
      </c>
      <c r="L293" s="649">
        <v>0</v>
      </c>
      <c r="M293" s="649">
        <v>0</v>
      </c>
      <c r="N293" s="650">
        <v>0</v>
      </c>
      <c r="O293" s="648">
        <v>1799.2627849893793</v>
      </c>
      <c r="P293" s="649">
        <v>0</v>
      </c>
      <c r="Q293" s="649">
        <v>0</v>
      </c>
      <c r="R293" s="650">
        <v>1799.2627849893793</v>
      </c>
      <c r="S293" s="648">
        <v>269.44</v>
      </c>
      <c r="T293" s="649">
        <v>165.18</v>
      </c>
      <c r="U293" s="649">
        <v>459.09</v>
      </c>
      <c r="V293" s="651">
        <v>893.71</v>
      </c>
      <c r="W293" s="652">
        <v>2586.0860749893791</v>
      </c>
      <c r="X293" s="652">
        <v>252.18</v>
      </c>
      <c r="Y293" s="652">
        <v>467.79724999999996</v>
      </c>
      <c r="Z293" s="653">
        <v>3306.063324989379</v>
      </c>
    </row>
    <row r="294" spans="1:26" ht="6.75" customHeight="1" thickBot="1" x14ac:dyDescent="0.3">
      <c r="A294" s="654"/>
      <c r="B294" s="654"/>
      <c r="C294" s="654"/>
      <c r="D294" s="654"/>
      <c r="E294" s="654"/>
      <c r="F294" s="655"/>
      <c r="G294" s="654"/>
      <c r="H294" s="654"/>
      <c r="I294" s="654"/>
      <c r="J294" s="654"/>
      <c r="K294" s="654"/>
      <c r="L294" s="654"/>
      <c r="M294" s="654"/>
      <c r="N294" s="654"/>
      <c r="O294" s="654"/>
      <c r="P294" s="654"/>
      <c r="Q294" s="654"/>
      <c r="R294" s="654"/>
      <c r="S294" s="654"/>
      <c r="T294" s="654"/>
      <c r="U294" s="654"/>
      <c r="V294" s="654"/>
      <c r="W294" s="654"/>
      <c r="X294" s="654"/>
      <c r="Y294" s="654"/>
      <c r="Z294" s="656"/>
    </row>
    <row r="295" spans="1:26" ht="29.25" customHeight="1" thickBot="1" x14ac:dyDescent="0.3">
      <c r="A295" s="779" t="s">
        <v>8</v>
      </c>
      <c r="B295" s="780"/>
      <c r="C295" s="589">
        <f>C6+C22+C36+C51+C64+C71+C85+C99+C112+C125+C141+C156+C172+C190+C208+C219+C230+C244+C268+C272+C273+C278+C282</f>
        <v>842670.94967500004</v>
      </c>
      <c r="D295" s="589">
        <f t="shared" ref="D295:Z295" si="30">D6+D22+D36+D51+D64+D71+D85+D99+D112+D125+D141+D156+D172+D190+D208+D219+D230+D244+D268+D272+D273+D278+D282</f>
        <v>225890.72</v>
      </c>
      <c r="E295" s="589">
        <f t="shared" si="30"/>
        <v>420189.30960499996</v>
      </c>
      <c r="F295" s="590">
        <f t="shared" si="30"/>
        <v>1488750.9792799999</v>
      </c>
      <c r="G295" s="589">
        <f t="shared" si="30"/>
        <v>6712.65</v>
      </c>
      <c r="H295" s="589">
        <f t="shared" si="30"/>
        <v>26413</v>
      </c>
      <c r="I295" s="589">
        <f t="shared" si="30"/>
        <v>4163.5300000000007</v>
      </c>
      <c r="J295" s="589">
        <f t="shared" si="30"/>
        <v>37289.18</v>
      </c>
      <c r="K295" s="589">
        <f t="shared" si="30"/>
        <v>1340306.21</v>
      </c>
      <c r="L295" s="589">
        <f t="shared" si="30"/>
        <v>109752.1</v>
      </c>
      <c r="M295" s="589">
        <f t="shared" si="30"/>
        <v>415642.68</v>
      </c>
      <c r="N295" s="589">
        <f t="shared" si="30"/>
        <v>1865700.9899999998</v>
      </c>
      <c r="O295" s="589">
        <f t="shared" si="30"/>
        <v>657846.5399185745</v>
      </c>
      <c r="P295" s="589">
        <f t="shared" si="30"/>
        <v>25246.440000000002</v>
      </c>
      <c r="Q295" s="589">
        <f t="shared" si="30"/>
        <v>183831.41999999998</v>
      </c>
      <c r="R295" s="589">
        <f t="shared" si="30"/>
        <v>866924.39991857437</v>
      </c>
      <c r="S295" s="589">
        <f t="shared" si="30"/>
        <v>1632651.4800000002</v>
      </c>
      <c r="T295" s="589">
        <f t="shared" si="30"/>
        <v>73208.94</v>
      </c>
      <c r="U295" s="589">
        <f t="shared" si="30"/>
        <v>1080151.19</v>
      </c>
      <c r="V295" s="589">
        <f t="shared" si="30"/>
        <v>2786011.6100000003</v>
      </c>
      <c r="W295" s="589">
        <f t="shared" si="30"/>
        <v>4480187.8295935746</v>
      </c>
      <c r="X295" s="589">
        <f t="shared" si="30"/>
        <v>460511.2</v>
      </c>
      <c r="Y295" s="589">
        <f t="shared" si="30"/>
        <v>2103978.1296049999</v>
      </c>
      <c r="Z295" s="591">
        <f t="shared" si="30"/>
        <v>7044677.1591985747</v>
      </c>
    </row>
    <row r="298" spans="1:26" x14ac:dyDescent="0.25">
      <c r="M298" s="41"/>
      <c r="N298" s="41"/>
      <c r="W298" s="41"/>
    </row>
    <row r="299" spans="1:26" x14ac:dyDescent="0.25">
      <c r="C299" s="41"/>
      <c r="D299" s="41"/>
      <c r="E299" s="41"/>
      <c r="F299" s="73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</sheetData>
  <sheetProtection algorithmName="SHA-512" hashValue="4gn/rk9UaTqCYgOsHgtjaSIYi/S+U+5M/WHx9pHaY/YOKner4oHgg2MnztAWRv4qGb+2y92os+hUF3ffNXKIWg==" saltValue="K9nHWnAch0PWl0ARAhq4Qg==" spinCount="100000" sheet="1" objects="1" scenarios="1"/>
  <mergeCells count="54">
    <mergeCell ref="A295:B295"/>
    <mergeCell ref="A244:B244"/>
    <mergeCell ref="A245:A267"/>
    <mergeCell ref="A268:B268"/>
    <mergeCell ref="A269:A271"/>
    <mergeCell ref="A272:B272"/>
    <mergeCell ref="A273:B273"/>
    <mergeCell ref="A274:A277"/>
    <mergeCell ref="A278:B278"/>
    <mergeCell ref="A279:A281"/>
    <mergeCell ref="A282:B282"/>
    <mergeCell ref="A283:A293"/>
    <mergeCell ref="A231:A243"/>
    <mergeCell ref="A156:B156"/>
    <mergeCell ref="A157:A171"/>
    <mergeCell ref="A172:B172"/>
    <mergeCell ref="A173:A189"/>
    <mergeCell ref="A190:B190"/>
    <mergeCell ref="A191:A207"/>
    <mergeCell ref="A208:B208"/>
    <mergeCell ref="A209:A218"/>
    <mergeCell ref="A219:B219"/>
    <mergeCell ref="A220:A229"/>
    <mergeCell ref="A230:B230"/>
    <mergeCell ref="A52:A63"/>
    <mergeCell ref="A64:B64"/>
    <mergeCell ref="A142:A155"/>
    <mergeCell ref="A71:B71"/>
    <mergeCell ref="A72:A84"/>
    <mergeCell ref="A85:B85"/>
    <mergeCell ref="A86:A98"/>
    <mergeCell ref="A99:B99"/>
    <mergeCell ref="A100:A111"/>
    <mergeCell ref="A112:B112"/>
    <mergeCell ref="A113:A124"/>
    <mergeCell ref="A125:B125"/>
    <mergeCell ref="A126:A140"/>
    <mergeCell ref="A141:B141"/>
    <mergeCell ref="A65:A70"/>
    <mergeCell ref="C3:F3"/>
    <mergeCell ref="G3:J3"/>
    <mergeCell ref="S3:V3"/>
    <mergeCell ref="W3:Y3"/>
    <mergeCell ref="A6:B6"/>
    <mergeCell ref="K3:N3"/>
    <mergeCell ref="O3:R3"/>
    <mergeCell ref="A36:B36"/>
    <mergeCell ref="A37:A50"/>
    <mergeCell ref="A51:B51"/>
    <mergeCell ref="A23:A35"/>
    <mergeCell ref="A3:A4"/>
    <mergeCell ref="B3:B4"/>
    <mergeCell ref="A7:A21"/>
    <mergeCell ref="A22:B22"/>
  </mergeCells>
  <pageMargins left="0.7" right="0.7" top="0.75" bottom="0.75" header="0.3" footer="0.3"/>
  <ignoredErrors>
    <ignoredError sqref="C268:Z268" formulaRange="1"/>
    <ignoredError sqref="C273:Z27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6F70-26F2-4E92-98F5-D5A674C30AC0}">
  <dimension ref="A1:Z300"/>
  <sheetViews>
    <sheetView showGridLines="0" workbookViewId="0">
      <pane ySplit="5" topLeftCell="A6" activePane="bottomLeft" state="frozen"/>
      <selection pane="bottomLeft" activeCell="A3" sqref="A3:A4"/>
    </sheetView>
  </sheetViews>
  <sheetFormatPr defaultColWidth="7.7109375" defaultRowHeight="15" x14ac:dyDescent="0.25"/>
  <cols>
    <col min="1" max="1" width="9.140625" customWidth="1"/>
    <col min="2" max="2" width="21.5703125" customWidth="1"/>
    <col min="3" max="3" width="7.42578125" bestFit="1" customWidth="1"/>
    <col min="4" max="4" width="7.7109375" bestFit="1" customWidth="1"/>
    <col min="5" max="5" width="7.42578125" bestFit="1" customWidth="1"/>
    <col min="6" max="6" width="8.85546875" style="42" bestFit="1" customWidth="1"/>
    <col min="7" max="7" width="6.42578125" bestFit="1" customWidth="1"/>
    <col min="8" max="8" width="7.7109375" bestFit="1" customWidth="1"/>
    <col min="9" max="9" width="7.42578125" bestFit="1" customWidth="1"/>
    <col min="10" max="10" width="6.42578125" bestFit="1" customWidth="1"/>
    <col min="11" max="11" width="9.5703125" bestFit="1" customWidth="1"/>
    <col min="12" max="13" width="8.85546875" bestFit="1" customWidth="1"/>
    <col min="14" max="15" width="9.5703125" bestFit="1" customWidth="1"/>
    <col min="16" max="16" width="7.7109375" bestFit="1" customWidth="1"/>
    <col min="17" max="18" width="7.42578125" bestFit="1" customWidth="1"/>
    <col min="19" max="19" width="8.85546875" bestFit="1" customWidth="1"/>
    <col min="20" max="20" width="7.7109375" bestFit="1" customWidth="1"/>
    <col min="21" max="21" width="7.42578125" bestFit="1" customWidth="1"/>
    <col min="22" max="23" width="8.85546875" bestFit="1" customWidth="1"/>
    <col min="24" max="24" width="7.7109375" bestFit="1" customWidth="1"/>
    <col min="25" max="25" width="8.85546875" bestFit="1" customWidth="1"/>
    <col min="26" max="26" width="9.85546875" bestFit="1" customWidth="1"/>
    <col min="27" max="248" width="9.140625" customWidth="1"/>
    <col min="249" max="249" width="10.85546875" customWidth="1"/>
    <col min="250" max="250" width="21.42578125" customWidth="1"/>
    <col min="251" max="251" width="7.5703125" bestFit="1" customWidth="1"/>
    <col min="252" max="252" width="7.7109375" bestFit="1" customWidth="1"/>
    <col min="253" max="253" width="7.5703125" customWidth="1"/>
    <col min="254" max="254" width="9.140625" customWidth="1"/>
    <col min="255" max="255" width="5.5703125" bestFit="1" customWidth="1"/>
    <col min="257" max="257" width="9.140625" customWidth="1"/>
    <col min="258" max="258" width="21.5703125" customWidth="1"/>
    <col min="259" max="259" width="7.42578125" bestFit="1" customWidth="1"/>
    <col min="261" max="261" width="7.42578125" bestFit="1" customWidth="1"/>
    <col min="262" max="262" width="8.85546875" bestFit="1" customWidth="1"/>
    <col min="263" max="263" width="6.42578125" bestFit="1" customWidth="1"/>
    <col min="265" max="265" width="7.42578125" bestFit="1" customWidth="1"/>
    <col min="266" max="266" width="6.42578125" bestFit="1" customWidth="1"/>
    <col min="267" max="267" width="9.5703125" bestFit="1" customWidth="1"/>
    <col min="269" max="269" width="7.42578125" bestFit="1" customWidth="1"/>
    <col min="270" max="271" width="9.5703125" bestFit="1" customWidth="1"/>
    <col min="273" max="274" width="7.42578125" bestFit="1" customWidth="1"/>
    <col min="275" max="275" width="8.85546875" bestFit="1" customWidth="1"/>
    <col min="277" max="277" width="7.42578125" bestFit="1" customWidth="1"/>
    <col min="278" max="279" width="8.85546875" bestFit="1" customWidth="1"/>
    <col min="281" max="281" width="8.85546875" bestFit="1" customWidth="1"/>
    <col min="282" max="282" width="9.85546875" bestFit="1" customWidth="1"/>
    <col min="283" max="504" width="9.140625" customWidth="1"/>
    <col min="505" max="505" width="10.85546875" customWidth="1"/>
    <col min="506" max="506" width="21.42578125" customWidth="1"/>
    <col min="507" max="507" width="7.5703125" bestFit="1" customWidth="1"/>
    <col min="509" max="509" width="7.5703125" customWidth="1"/>
    <col min="510" max="510" width="9.140625" customWidth="1"/>
    <col min="511" max="511" width="5.5703125" bestFit="1" customWidth="1"/>
    <col min="513" max="513" width="9.140625" customWidth="1"/>
    <col min="514" max="514" width="21.5703125" customWidth="1"/>
    <col min="515" max="515" width="7.42578125" bestFit="1" customWidth="1"/>
    <col min="517" max="517" width="7.42578125" bestFit="1" customWidth="1"/>
    <col min="518" max="518" width="8.85546875" bestFit="1" customWidth="1"/>
    <col min="519" max="519" width="6.42578125" bestFit="1" customWidth="1"/>
    <col min="521" max="521" width="7.42578125" bestFit="1" customWidth="1"/>
    <col min="522" max="522" width="6.42578125" bestFit="1" customWidth="1"/>
    <col min="523" max="523" width="9.5703125" bestFit="1" customWidth="1"/>
    <col min="525" max="525" width="7.42578125" bestFit="1" customWidth="1"/>
    <col min="526" max="527" width="9.5703125" bestFit="1" customWidth="1"/>
    <col min="529" max="530" width="7.42578125" bestFit="1" customWidth="1"/>
    <col min="531" max="531" width="8.85546875" bestFit="1" customWidth="1"/>
    <col min="533" max="533" width="7.42578125" bestFit="1" customWidth="1"/>
    <col min="534" max="535" width="8.85546875" bestFit="1" customWidth="1"/>
    <col min="537" max="537" width="8.85546875" bestFit="1" customWidth="1"/>
    <col min="538" max="538" width="9.85546875" bestFit="1" customWidth="1"/>
    <col min="539" max="760" width="9.140625" customWidth="1"/>
    <col min="761" max="761" width="10.85546875" customWidth="1"/>
    <col min="762" max="762" width="21.42578125" customWidth="1"/>
    <col min="763" max="763" width="7.5703125" bestFit="1" customWidth="1"/>
    <col min="765" max="765" width="7.5703125" customWidth="1"/>
    <col min="766" max="766" width="9.140625" customWidth="1"/>
    <col min="767" max="767" width="5.5703125" bestFit="1" customWidth="1"/>
    <col min="769" max="769" width="9.140625" customWidth="1"/>
    <col min="770" max="770" width="21.5703125" customWidth="1"/>
    <col min="771" max="771" width="7.42578125" bestFit="1" customWidth="1"/>
    <col min="773" max="773" width="7.42578125" bestFit="1" customWidth="1"/>
    <col min="774" max="774" width="8.85546875" bestFit="1" customWidth="1"/>
    <col min="775" max="775" width="6.42578125" bestFit="1" customWidth="1"/>
    <col min="777" max="777" width="7.42578125" bestFit="1" customWidth="1"/>
    <col min="778" max="778" width="6.42578125" bestFit="1" customWidth="1"/>
    <col min="779" max="779" width="9.5703125" bestFit="1" customWidth="1"/>
    <col min="781" max="781" width="7.42578125" bestFit="1" customWidth="1"/>
    <col min="782" max="783" width="9.5703125" bestFit="1" customWidth="1"/>
    <col min="785" max="786" width="7.42578125" bestFit="1" customWidth="1"/>
    <col min="787" max="787" width="8.85546875" bestFit="1" customWidth="1"/>
    <col min="789" max="789" width="7.42578125" bestFit="1" customWidth="1"/>
    <col min="790" max="791" width="8.85546875" bestFit="1" customWidth="1"/>
    <col min="793" max="793" width="8.85546875" bestFit="1" customWidth="1"/>
    <col min="794" max="794" width="9.85546875" bestFit="1" customWidth="1"/>
    <col min="795" max="1016" width="9.140625" customWidth="1"/>
    <col min="1017" max="1017" width="10.85546875" customWidth="1"/>
    <col min="1018" max="1018" width="21.42578125" customWidth="1"/>
    <col min="1019" max="1019" width="7.5703125" bestFit="1" customWidth="1"/>
    <col min="1021" max="1021" width="7.5703125" customWidth="1"/>
    <col min="1022" max="1022" width="9.140625" customWidth="1"/>
    <col min="1023" max="1023" width="5.5703125" bestFit="1" customWidth="1"/>
    <col min="1025" max="1025" width="9.140625" customWidth="1"/>
    <col min="1026" max="1026" width="21.5703125" customWidth="1"/>
    <col min="1027" max="1027" width="7.42578125" bestFit="1" customWidth="1"/>
    <col min="1029" max="1029" width="7.42578125" bestFit="1" customWidth="1"/>
    <col min="1030" max="1030" width="8.85546875" bestFit="1" customWidth="1"/>
    <col min="1031" max="1031" width="6.42578125" bestFit="1" customWidth="1"/>
    <col min="1033" max="1033" width="7.42578125" bestFit="1" customWidth="1"/>
    <col min="1034" max="1034" width="6.42578125" bestFit="1" customWidth="1"/>
    <col min="1035" max="1035" width="9.5703125" bestFit="1" customWidth="1"/>
    <col min="1037" max="1037" width="7.42578125" bestFit="1" customWidth="1"/>
    <col min="1038" max="1039" width="9.5703125" bestFit="1" customWidth="1"/>
    <col min="1041" max="1042" width="7.42578125" bestFit="1" customWidth="1"/>
    <col min="1043" max="1043" width="8.85546875" bestFit="1" customWidth="1"/>
    <col min="1045" max="1045" width="7.42578125" bestFit="1" customWidth="1"/>
    <col min="1046" max="1047" width="8.85546875" bestFit="1" customWidth="1"/>
    <col min="1049" max="1049" width="8.85546875" bestFit="1" customWidth="1"/>
    <col min="1050" max="1050" width="9.85546875" bestFit="1" customWidth="1"/>
    <col min="1051" max="1272" width="9.140625" customWidth="1"/>
    <col min="1273" max="1273" width="10.85546875" customWidth="1"/>
    <col min="1274" max="1274" width="21.42578125" customWidth="1"/>
    <col min="1275" max="1275" width="7.5703125" bestFit="1" customWidth="1"/>
    <col min="1277" max="1277" width="7.5703125" customWidth="1"/>
    <col min="1278" max="1278" width="9.140625" customWidth="1"/>
    <col min="1279" max="1279" width="5.5703125" bestFit="1" customWidth="1"/>
    <col min="1281" max="1281" width="9.140625" customWidth="1"/>
    <col min="1282" max="1282" width="21.5703125" customWidth="1"/>
    <col min="1283" max="1283" width="7.42578125" bestFit="1" customWidth="1"/>
    <col min="1285" max="1285" width="7.42578125" bestFit="1" customWidth="1"/>
    <col min="1286" max="1286" width="8.85546875" bestFit="1" customWidth="1"/>
    <col min="1287" max="1287" width="6.42578125" bestFit="1" customWidth="1"/>
    <col min="1289" max="1289" width="7.42578125" bestFit="1" customWidth="1"/>
    <col min="1290" max="1290" width="6.42578125" bestFit="1" customWidth="1"/>
    <col min="1291" max="1291" width="9.5703125" bestFit="1" customWidth="1"/>
    <col min="1293" max="1293" width="7.42578125" bestFit="1" customWidth="1"/>
    <col min="1294" max="1295" width="9.5703125" bestFit="1" customWidth="1"/>
    <col min="1297" max="1298" width="7.42578125" bestFit="1" customWidth="1"/>
    <col min="1299" max="1299" width="8.85546875" bestFit="1" customWidth="1"/>
    <col min="1301" max="1301" width="7.42578125" bestFit="1" customWidth="1"/>
    <col min="1302" max="1303" width="8.85546875" bestFit="1" customWidth="1"/>
    <col min="1305" max="1305" width="8.85546875" bestFit="1" customWidth="1"/>
    <col min="1306" max="1306" width="9.85546875" bestFit="1" customWidth="1"/>
    <col min="1307" max="1528" width="9.140625" customWidth="1"/>
    <col min="1529" max="1529" width="10.85546875" customWidth="1"/>
    <col min="1530" max="1530" width="21.42578125" customWidth="1"/>
    <col min="1531" max="1531" width="7.5703125" bestFit="1" customWidth="1"/>
    <col min="1533" max="1533" width="7.5703125" customWidth="1"/>
    <col min="1534" max="1534" width="9.140625" customWidth="1"/>
    <col min="1535" max="1535" width="5.5703125" bestFit="1" customWidth="1"/>
    <col min="1537" max="1537" width="9.140625" customWidth="1"/>
    <col min="1538" max="1538" width="21.5703125" customWidth="1"/>
    <col min="1539" max="1539" width="7.42578125" bestFit="1" customWidth="1"/>
    <col min="1541" max="1541" width="7.42578125" bestFit="1" customWidth="1"/>
    <col min="1542" max="1542" width="8.85546875" bestFit="1" customWidth="1"/>
    <col min="1543" max="1543" width="6.42578125" bestFit="1" customWidth="1"/>
    <col min="1545" max="1545" width="7.42578125" bestFit="1" customWidth="1"/>
    <col min="1546" max="1546" width="6.42578125" bestFit="1" customWidth="1"/>
    <col min="1547" max="1547" width="9.5703125" bestFit="1" customWidth="1"/>
    <col min="1549" max="1549" width="7.42578125" bestFit="1" customWidth="1"/>
    <col min="1550" max="1551" width="9.5703125" bestFit="1" customWidth="1"/>
    <col min="1553" max="1554" width="7.42578125" bestFit="1" customWidth="1"/>
    <col min="1555" max="1555" width="8.85546875" bestFit="1" customWidth="1"/>
    <col min="1557" max="1557" width="7.42578125" bestFit="1" customWidth="1"/>
    <col min="1558" max="1559" width="8.85546875" bestFit="1" customWidth="1"/>
    <col min="1561" max="1561" width="8.85546875" bestFit="1" customWidth="1"/>
    <col min="1562" max="1562" width="9.85546875" bestFit="1" customWidth="1"/>
    <col min="1563" max="1784" width="9.140625" customWidth="1"/>
    <col min="1785" max="1785" width="10.85546875" customWidth="1"/>
    <col min="1786" max="1786" width="21.42578125" customWidth="1"/>
    <col min="1787" max="1787" width="7.5703125" bestFit="1" customWidth="1"/>
    <col min="1789" max="1789" width="7.5703125" customWidth="1"/>
    <col min="1790" max="1790" width="9.140625" customWidth="1"/>
    <col min="1791" max="1791" width="5.5703125" bestFit="1" customWidth="1"/>
    <col min="1793" max="1793" width="9.140625" customWidth="1"/>
    <col min="1794" max="1794" width="21.5703125" customWidth="1"/>
    <col min="1795" max="1795" width="7.42578125" bestFit="1" customWidth="1"/>
    <col min="1797" max="1797" width="7.42578125" bestFit="1" customWidth="1"/>
    <col min="1798" max="1798" width="8.85546875" bestFit="1" customWidth="1"/>
    <col min="1799" max="1799" width="6.42578125" bestFit="1" customWidth="1"/>
    <col min="1801" max="1801" width="7.42578125" bestFit="1" customWidth="1"/>
    <col min="1802" max="1802" width="6.42578125" bestFit="1" customWidth="1"/>
    <col min="1803" max="1803" width="9.5703125" bestFit="1" customWidth="1"/>
    <col min="1805" max="1805" width="7.42578125" bestFit="1" customWidth="1"/>
    <col min="1806" max="1807" width="9.5703125" bestFit="1" customWidth="1"/>
    <col min="1809" max="1810" width="7.42578125" bestFit="1" customWidth="1"/>
    <col min="1811" max="1811" width="8.85546875" bestFit="1" customWidth="1"/>
    <col min="1813" max="1813" width="7.42578125" bestFit="1" customWidth="1"/>
    <col min="1814" max="1815" width="8.85546875" bestFit="1" customWidth="1"/>
    <col min="1817" max="1817" width="8.85546875" bestFit="1" customWidth="1"/>
    <col min="1818" max="1818" width="9.85546875" bestFit="1" customWidth="1"/>
    <col min="1819" max="2040" width="9.140625" customWidth="1"/>
    <col min="2041" max="2041" width="10.85546875" customWidth="1"/>
    <col min="2042" max="2042" width="21.42578125" customWidth="1"/>
    <col min="2043" max="2043" width="7.5703125" bestFit="1" customWidth="1"/>
    <col min="2045" max="2045" width="7.5703125" customWidth="1"/>
    <col min="2046" max="2046" width="9.140625" customWidth="1"/>
    <col min="2047" max="2047" width="5.5703125" bestFit="1" customWidth="1"/>
    <col min="2049" max="2049" width="9.140625" customWidth="1"/>
    <col min="2050" max="2050" width="21.5703125" customWidth="1"/>
    <col min="2051" max="2051" width="7.42578125" bestFit="1" customWidth="1"/>
    <col min="2053" max="2053" width="7.42578125" bestFit="1" customWidth="1"/>
    <col min="2054" max="2054" width="8.85546875" bestFit="1" customWidth="1"/>
    <col min="2055" max="2055" width="6.42578125" bestFit="1" customWidth="1"/>
    <col min="2057" max="2057" width="7.42578125" bestFit="1" customWidth="1"/>
    <col min="2058" max="2058" width="6.42578125" bestFit="1" customWidth="1"/>
    <col min="2059" max="2059" width="9.5703125" bestFit="1" customWidth="1"/>
    <col min="2061" max="2061" width="7.42578125" bestFit="1" customWidth="1"/>
    <col min="2062" max="2063" width="9.5703125" bestFit="1" customWidth="1"/>
    <col min="2065" max="2066" width="7.42578125" bestFit="1" customWidth="1"/>
    <col min="2067" max="2067" width="8.85546875" bestFit="1" customWidth="1"/>
    <col min="2069" max="2069" width="7.42578125" bestFit="1" customWidth="1"/>
    <col min="2070" max="2071" width="8.85546875" bestFit="1" customWidth="1"/>
    <col min="2073" max="2073" width="8.85546875" bestFit="1" customWidth="1"/>
    <col min="2074" max="2074" width="9.85546875" bestFit="1" customWidth="1"/>
    <col min="2075" max="2296" width="9.140625" customWidth="1"/>
    <col min="2297" max="2297" width="10.85546875" customWidth="1"/>
    <col min="2298" max="2298" width="21.42578125" customWidth="1"/>
    <col min="2299" max="2299" width="7.5703125" bestFit="1" customWidth="1"/>
    <col min="2301" max="2301" width="7.5703125" customWidth="1"/>
    <col min="2302" max="2302" width="9.140625" customWidth="1"/>
    <col min="2303" max="2303" width="5.5703125" bestFit="1" customWidth="1"/>
    <col min="2305" max="2305" width="9.140625" customWidth="1"/>
    <col min="2306" max="2306" width="21.5703125" customWidth="1"/>
    <col min="2307" max="2307" width="7.42578125" bestFit="1" customWidth="1"/>
    <col min="2309" max="2309" width="7.42578125" bestFit="1" customWidth="1"/>
    <col min="2310" max="2310" width="8.85546875" bestFit="1" customWidth="1"/>
    <col min="2311" max="2311" width="6.42578125" bestFit="1" customWidth="1"/>
    <col min="2313" max="2313" width="7.42578125" bestFit="1" customWidth="1"/>
    <col min="2314" max="2314" width="6.42578125" bestFit="1" customWidth="1"/>
    <col min="2315" max="2315" width="9.5703125" bestFit="1" customWidth="1"/>
    <col min="2317" max="2317" width="7.42578125" bestFit="1" customWidth="1"/>
    <col min="2318" max="2319" width="9.5703125" bestFit="1" customWidth="1"/>
    <col min="2321" max="2322" width="7.42578125" bestFit="1" customWidth="1"/>
    <col min="2323" max="2323" width="8.85546875" bestFit="1" customWidth="1"/>
    <col min="2325" max="2325" width="7.42578125" bestFit="1" customWidth="1"/>
    <col min="2326" max="2327" width="8.85546875" bestFit="1" customWidth="1"/>
    <col min="2329" max="2329" width="8.85546875" bestFit="1" customWidth="1"/>
    <col min="2330" max="2330" width="9.85546875" bestFit="1" customWidth="1"/>
    <col min="2331" max="2552" width="9.140625" customWidth="1"/>
    <col min="2553" max="2553" width="10.85546875" customWidth="1"/>
    <col min="2554" max="2554" width="21.42578125" customWidth="1"/>
    <col min="2555" max="2555" width="7.5703125" bestFit="1" customWidth="1"/>
    <col min="2557" max="2557" width="7.5703125" customWidth="1"/>
    <col min="2558" max="2558" width="9.140625" customWidth="1"/>
    <col min="2559" max="2559" width="5.5703125" bestFit="1" customWidth="1"/>
    <col min="2561" max="2561" width="9.140625" customWidth="1"/>
    <col min="2562" max="2562" width="21.5703125" customWidth="1"/>
    <col min="2563" max="2563" width="7.42578125" bestFit="1" customWidth="1"/>
    <col min="2565" max="2565" width="7.42578125" bestFit="1" customWidth="1"/>
    <col min="2566" max="2566" width="8.85546875" bestFit="1" customWidth="1"/>
    <col min="2567" max="2567" width="6.42578125" bestFit="1" customWidth="1"/>
    <col min="2569" max="2569" width="7.42578125" bestFit="1" customWidth="1"/>
    <col min="2570" max="2570" width="6.42578125" bestFit="1" customWidth="1"/>
    <col min="2571" max="2571" width="9.5703125" bestFit="1" customWidth="1"/>
    <col min="2573" max="2573" width="7.42578125" bestFit="1" customWidth="1"/>
    <col min="2574" max="2575" width="9.5703125" bestFit="1" customWidth="1"/>
    <col min="2577" max="2578" width="7.42578125" bestFit="1" customWidth="1"/>
    <col min="2579" max="2579" width="8.85546875" bestFit="1" customWidth="1"/>
    <col min="2581" max="2581" width="7.42578125" bestFit="1" customWidth="1"/>
    <col min="2582" max="2583" width="8.85546875" bestFit="1" customWidth="1"/>
    <col min="2585" max="2585" width="8.85546875" bestFit="1" customWidth="1"/>
    <col min="2586" max="2586" width="9.85546875" bestFit="1" customWidth="1"/>
    <col min="2587" max="2808" width="9.140625" customWidth="1"/>
    <col min="2809" max="2809" width="10.85546875" customWidth="1"/>
    <col min="2810" max="2810" width="21.42578125" customWidth="1"/>
    <col min="2811" max="2811" width="7.5703125" bestFit="1" customWidth="1"/>
    <col min="2813" max="2813" width="7.5703125" customWidth="1"/>
    <col min="2814" max="2814" width="9.140625" customWidth="1"/>
    <col min="2815" max="2815" width="5.5703125" bestFit="1" customWidth="1"/>
    <col min="2817" max="2817" width="9.140625" customWidth="1"/>
    <col min="2818" max="2818" width="21.5703125" customWidth="1"/>
    <col min="2819" max="2819" width="7.42578125" bestFit="1" customWidth="1"/>
    <col min="2821" max="2821" width="7.42578125" bestFit="1" customWidth="1"/>
    <col min="2822" max="2822" width="8.85546875" bestFit="1" customWidth="1"/>
    <col min="2823" max="2823" width="6.42578125" bestFit="1" customWidth="1"/>
    <col min="2825" max="2825" width="7.42578125" bestFit="1" customWidth="1"/>
    <col min="2826" max="2826" width="6.42578125" bestFit="1" customWidth="1"/>
    <col min="2827" max="2827" width="9.5703125" bestFit="1" customWidth="1"/>
    <col min="2829" max="2829" width="7.42578125" bestFit="1" customWidth="1"/>
    <col min="2830" max="2831" width="9.5703125" bestFit="1" customWidth="1"/>
    <col min="2833" max="2834" width="7.42578125" bestFit="1" customWidth="1"/>
    <col min="2835" max="2835" width="8.85546875" bestFit="1" customWidth="1"/>
    <col min="2837" max="2837" width="7.42578125" bestFit="1" customWidth="1"/>
    <col min="2838" max="2839" width="8.85546875" bestFit="1" customWidth="1"/>
    <col min="2841" max="2841" width="8.85546875" bestFit="1" customWidth="1"/>
    <col min="2842" max="2842" width="9.85546875" bestFit="1" customWidth="1"/>
    <col min="2843" max="3064" width="9.140625" customWidth="1"/>
    <col min="3065" max="3065" width="10.85546875" customWidth="1"/>
    <col min="3066" max="3066" width="21.42578125" customWidth="1"/>
    <col min="3067" max="3067" width="7.5703125" bestFit="1" customWidth="1"/>
    <col min="3069" max="3069" width="7.5703125" customWidth="1"/>
    <col min="3070" max="3070" width="9.140625" customWidth="1"/>
    <col min="3071" max="3071" width="5.5703125" bestFit="1" customWidth="1"/>
    <col min="3073" max="3073" width="9.140625" customWidth="1"/>
    <col min="3074" max="3074" width="21.5703125" customWidth="1"/>
    <col min="3075" max="3075" width="7.42578125" bestFit="1" customWidth="1"/>
    <col min="3077" max="3077" width="7.42578125" bestFit="1" customWidth="1"/>
    <col min="3078" max="3078" width="8.85546875" bestFit="1" customWidth="1"/>
    <col min="3079" max="3079" width="6.42578125" bestFit="1" customWidth="1"/>
    <col min="3081" max="3081" width="7.42578125" bestFit="1" customWidth="1"/>
    <col min="3082" max="3082" width="6.42578125" bestFit="1" customWidth="1"/>
    <col min="3083" max="3083" width="9.5703125" bestFit="1" customWidth="1"/>
    <col min="3085" max="3085" width="7.42578125" bestFit="1" customWidth="1"/>
    <col min="3086" max="3087" width="9.5703125" bestFit="1" customWidth="1"/>
    <col min="3089" max="3090" width="7.42578125" bestFit="1" customWidth="1"/>
    <col min="3091" max="3091" width="8.85546875" bestFit="1" customWidth="1"/>
    <col min="3093" max="3093" width="7.42578125" bestFit="1" customWidth="1"/>
    <col min="3094" max="3095" width="8.85546875" bestFit="1" customWidth="1"/>
    <col min="3097" max="3097" width="8.85546875" bestFit="1" customWidth="1"/>
    <col min="3098" max="3098" width="9.85546875" bestFit="1" customWidth="1"/>
    <col min="3099" max="3320" width="9.140625" customWidth="1"/>
    <col min="3321" max="3321" width="10.85546875" customWidth="1"/>
    <col min="3322" max="3322" width="21.42578125" customWidth="1"/>
    <col min="3323" max="3323" width="7.5703125" bestFit="1" customWidth="1"/>
    <col min="3325" max="3325" width="7.5703125" customWidth="1"/>
    <col min="3326" max="3326" width="9.140625" customWidth="1"/>
    <col min="3327" max="3327" width="5.5703125" bestFit="1" customWidth="1"/>
    <col min="3329" max="3329" width="9.140625" customWidth="1"/>
    <col min="3330" max="3330" width="21.5703125" customWidth="1"/>
    <col min="3331" max="3331" width="7.42578125" bestFit="1" customWidth="1"/>
    <col min="3333" max="3333" width="7.42578125" bestFit="1" customWidth="1"/>
    <col min="3334" max="3334" width="8.85546875" bestFit="1" customWidth="1"/>
    <col min="3335" max="3335" width="6.42578125" bestFit="1" customWidth="1"/>
    <col min="3337" max="3337" width="7.42578125" bestFit="1" customWidth="1"/>
    <col min="3338" max="3338" width="6.42578125" bestFit="1" customWidth="1"/>
    <col min="3339" max="3339" width="9.5703125" bestFit="1" customWidth="1"/>
    <col min="3341" max="3341" width="7.42578125" bestFit="1" customWidth="1"/>
    <col min="3342" max="3343" width="9.5703125" bestFit="1" customWidth="1"/>
    <col min="3345" max="3346" width="7.42578125" bestFit="1" customWidth="1"/>
    <col min="3347" max="3347" width="8.85546875" bestFit="1" customWidth="1"/>
    <col min="3349" max="3349" width="7.42578125" bestFit="1" customWidth="1"/>
    <col min="3350" max="3351" width="8.85546875" bestFit="1" customWidth="1"/>
    <col min="3353" max="3353" width="8.85546875" bestFit="1" customWidth="1"/>
    <col min="3354" max="3354" width="9.85546875" bestFit="1" customWidth="1"/>
    <col min="3355" max="3576" width="9.140625" customWidth="1"/>
    <col min="3577" max="3577" width="10.85546875" customWidth="1"/>
    <col min="3578" max="3578" width="21.42578125" customWidth="1"/>
    <col min="3579" max="3579" width="7.5703125" bestFit="1" customWidth="1"/>
    <col min="3581" max="3581" width="7.5703125" customWidth="1"/>
    <col min="3582" max="3582" width="9.140625" customWidth="1"/>
    <col min="3583" max="3583" width="5.5703125" bestFit="1" customWidth="1"/>
    <col min="3585" max="3585" width="9.140625" customWidth="1"/>
    <col min="3586" max="3586" width="21.5703125" customWidth="1"/>
    <col min="3587" max="3587" width="7.42578125" bestFit="1" customWidth="1"/>
    <col min="3589" max="3589" width="7.42578125" bestFit="1" customWidth="1"/>
    <col min="3590" max="3590" width="8.85546875" bestFit="1" customWidth="1"/>
    <col min="3591" max="3591" width="6.42578125" bestFit="1" customWidth="1"/>
    <col min="3593" max="3593" width="7.42578125" bestFit="1" customWidth="1"/>
    <col min="3594" max="3594" width="6.42578125" bestFit="1" customWidth="1"/>
    <col min="3595" max="3595" width="9.5703125" bestFit="1" customWidth="1"/>
    <col min="3597" max="3597" width="7.42578125" bestFit="1" customWidth="1"/>
    <col min="3598" max="3599" width="9.5703125" bestFit="1" customWidth="1"/>
    <col min="3601" max="3602" width="7.42578125" bestFit="1" customWidth="1"/>
    <col min="3603" max="3603" width="8.85546875" bestFit="1" customWidth="1"/>
    <col min="3605" max="3605" width="7.42578125" bestFit="1" customWidth="1"/>
    <col min="3606" max="3607" width="8.85546875" bestFit="1" customWidth="1"/>
    <col min="3609" max="3609" width="8.85546875" bestFit="1" customWidth="1"/>
    <col min="3610" max="3610" width="9.85546875" bestFit="1" customWidth="1"/>
    <col min="3611" max="3832" width="9.140625" customWidth="1"/>
    <col min="3833" max="3833" width="10.85546875" customWidth="1"/>
    <col min="3834" max="3834" width="21.42578125" customWidth="1"/>
    <col min="3835" max="3835" width="7.5703125" bestFit="1" customWidth="1"/>
    <col min="3837" max="3837" width="7.5703125" customWidth="1"/>
    <col min="3838" max="3838" width="9.140625" customWidth="1"/>
    <col min="3839" max="3839" width="5.5703125" bestFit="1" customWidth="1"/>
    <col min="3841" max="3841" width="9.140625" customWidth="1"/>
    <col min="3842" max="3842" width="21.5703125" customWidth="1"/>
    <col min="3843" max="3843" width="7.42578125" bestFit="1" customWidth="1"/>
    <col min="3845" max="3845" width="7.42578125" bestFit="1" customWidth="1"/>
    <col min="3846" max="3846" width="8.85546875" bestFit="1" customWidth="1"/>
    <col min="3847" max="3847" width="6.42578125" bestFit="1" customWidth="1"/>
    <col min="3849" max="3849" width="7.42578125" bestFit="1" customWidth="1"/>
    <col min="3850" max="3850" width="6.42578125" bestFit="1" customWidth="1"/>
    <col min="3851" max="3851" width="9.5703125" bestFit="1" customWidth="1"/>
    <col min="3853" max="3853" width="7.42578125" bestFit="1" customWidth="1"/>
    <col min="3854" max="3855" width="9.5703125" bestFit="1" customWidth="1"/>
    <col min="3857" max="3858" width="7.42578125" bestFit="1" customWidth="1"/>
    <col min="3859" max="3859" width="8.85546875" bestFit="1" customWidth="1"/>
    <col min="3861" max="3861" width="7.42578125" bestFit="1" customWidth="1"/>
    <col min="3862" max="3863" width="8.85546875" bestFit="1" customWidth="1"/>
    <col min="3865" max="3865" width="8.85546875" bestFit="1" customWidth="1"/>
    <col min="3866" max="3866" width="9.85546875" bestFit="1" customWidth="1"/>
    <col min="3867" max="4088" width="9.140625" customWidth="1"/>
    <col min="4089" max="4089" width="10.85546875" customWidth="1"/>
    <col min="4090" max="4090" width="21.42578125" customWidth="1"/>
    <col min="4091" max="4091" width="7.5703125" bestFit="1" customWidth="1"/>
    <col min="4093" max="4093" width="7.5703125" customWidth="1"/>
    <col min="4094" max="4094" width="9.140625" customWidth="1"/>
    <col min="4095" max="4095" width="5.5703125" bestFit="1" customWidth="1"/>
    <col min="4097" max="4097" width="9.140625" customWidth="1"/>
    <col min="4098" max="4098" width="21.5703125" customWidth="1"/>
    <col min="4099" max="4099" width="7.42578125" bestFit="1" customWidth="1"/>
    <col min="4101" max="4101" width="7.42578125" bestFit="1" customWidth="1"/>
    <col min="4102" max="4102" width="8.85546875" bestFit="1" customWidth="1"/>
    <col min="4103" max="4103" width="6.42578125" bestFit="1" customWidth="1"/>
    <col min="4105" max="4105" width="7.42578125" bestFit="1" customWidth="1"/>
    <col min="4106" max="4106" width="6.42578125" bestFit="1" customWidth="1"/>
    <col min="4107" max="4107" width="9.5703125" bestFit="1" customWidth="1"/>
    <col min="4109" max="4109" width="7.42578125" bestFit="1" customWidth="1"/>
    <col min="4110" max="4111" width="9.5703125" bestFit="1" customWidth="1"/>
    <col min="4113" max="4114" width="7.42578125" bestFit="1" customWidth="1"/>
    <col min="4115" max="4115" width="8.85546875" bestFit="1" customWidth="1"/>
    <col min="4117" max="4117" width="7.42578125" bestFit="1" customWidth="1"/>
    <col min="4118" max="4119" width="8.85546875" bestFit="1" customWidth="1"/>
    <col min="4121" max="4121" width="8.85546875" bestFit="1" customWidth="1"/>
    <col min="4122" max="4122" width="9.85546875" bestFit="1" customWidth="1"/>
    <col min="4123" max="4344" width="9.140625" customWidth="1"/>
    <col min="4345" max="4345" width="10.85546875" customWidth="1"/>
    <col min="4346" max="4346" width="21.42578125" customWidth="1"/>
    <col min="4347" max="4347" width="7.5703125" bestFit="1" customWidth="1"/>
    <col min="4349" max="4349" width="7.5703125" customWidth="1"/>
    <col min="4350" max="4350" width="9.140625" customWidth="1"/>
    <col min="4351" max="4351" width="5.5703125" bestFit="1" customWidth="1"/>
    <col min="4353" max="4353" width="9.140625" customWidth="1"/>
    <col min="4354" max="4354" width="21.5703125" customWidth="1"/>
    <col min="4355" max="4355" width="7.42578125" bestFit="1" customWidth="1"/>
    <col min="4357" max="4357" width="7.42578125" bestFit="1" customWidth="1"/>
    <col min="4358" max="4358" width="8.85546875" bestFit="1" customWidth="1"/>
    <col min="4359" max="4359" width="6.42578125" bestFit="1" customWidth="1"/>
    <col min="4361" max="4361" width="7.42578125" bestFit="1" customWidth="1"/>
    <col min="4362" max="4362" width="6.42578125" bestFit="1" customWidth="1"/>
    <col min="4363" max="4363" width="9.5703125" bestFit="1" customWidth="1"/>
    <col min="4365" max="4365" width="7.42578125" bestFit="1" customWidth="1"/>
    <col min="4366" max="4367" width="9.5703125" bestFit="1" customWidth="1"/>
    <col min="4369" max="4370" width="7.42578125" bestFit="1" customWidth="1"/>
    <col min="4371" max="4371" width="8.85546875" bestFit="1" customWidth="1"/>
    <col min="4373" max="4373" width="7.42578125" bestFit="1" customWidth="1"/>
    <col min="4374" max="4375" width="8.85546875" bestFit="1" customWidth="1"/>
    <col min="4377" max="4377" width="8.85546875" bestFit="1" customWidth="1"/>
    <col min="4378" max="4378" width="9.85546875" bestFit="1" customWidth="1"/>
    <col min="4379" max="4600" width="9.140625" customWidth="1"/>
    <col min="4601" max="4601" width="10.85546875" customWidth="1"/>
    <col min="4602" max="4602" width="21.42578125" customWidth="1"/>
    <col min="4603" max="4603" width="7.5703125" bestFit="1" customWidth="1"/>
    <col min="4605" max="4605" width="7.5703125" customWidth="1"/>
    <col min="4606" max="4606" width="9.140625" customWidth="1"/>
    <col min="4607" max="4607" width="5.5703125" bestFit="1" customWidth="1"/>
    <col min="4609" max="4609" width="9.140625" customWidth="1"/>
    <col min="4610" max="4610" width="21.5703125" customWidth="1"/>
    <col min="4611" max="4611" width="7.42578125" bestFit="1" customWidth="1"/>
    <col min="4613" max="4613" width="7.42578125" bestFit="1" customWidth="1"/>
    <col min="4614" max="4614" width="8.85546875" bestFit="1" customWidth="1"/>
    <col min="4615" max="4615" width="6.42578125" bestFit="1" customWidth="1"/>
    <col min="4617" max="4617" width="7.42578125" bestFit="1" customWidth="1"/>
    <col min="4618" max="4618" width="6.42578125" bestFit="1" customWidth="1"/>
    <col min="4619" max="4619" width="9.5703125" bestFit="1" customWidth="1"/>
    <col min="4621" max="4621" width="7.42578125" bestFit="1" customWidth="1"/>
    <col min="4622" max="4623" width="9.5703125" bestFit="1" customWidth="1"/>
    <col min="4625" max="4626" width="7.42578125" bestFit="1" customWidth="1"/>
    <col min="4627" max="4627" width="8.85546875" bestFit="1" customWidth="1"/>
    <col min="4629" max="4629" width="7.42578125" bestFit="1" customWidth="1"/>
    <col min="4630" max="4631" width="8.85546875" bestFit="1" customWidth="1"/>
    <col min="4633" max="4633" width="8.85546875" bestFit="1" customWidth="1"/>
    <col min="4634" max="4634" width="9.85546875" bestFit="1" customWidth="1"/>
    <col min="4635" max="4856" width="9.140625" customWidth="1"/>
    <col min="4857" max="4857" width="10.85546875" customWidth="1"/>
    <col min="4858" max="4858" width="21.42578125" customWidth="1"/>
    <col min="4859" max="4859" width="7.5703125" bestFit="1" customWidth="1"/>
    <col min="4861" max="4861" width="7.5703125" customWidth="1"/>
    <col min="4862" max="4862" width="9.140625" customWidth="1"/>
    <col min="4863" max="4863" width="5.5703125" bestFit="1" customWidth="1"/>
    <col min="4865" max="4865" width="9.140625" customWidth="1"/>
    <col min="4866" max="4866" width="21.5703125" customWidth="1"/>
    <col min="4867" max="4867" width="7.42578125" bestFit="1" customWidth="1"/>
    <col min="4869" max="4869" width="7.42578125" bestFit="1" customWidth="1"/>
    <col min="4870" max="4870" width="8.85546875" bestFit="1" customWidth="1"/>
    <col min="4871" max="4871" width="6.42578125" bestFit="1" customWidth="1"/>
    <col min="4873" max="4873" width="7.42578125" bestFit="1" customWidth="1"/>
    <col min="4874" max="4874" width="6.42578125" bestFit="1" customWidth="1"/>
    <col min="4875" max="4875" width="9.5703125" bestFit="1" customWidth="1"/>
    <col min="4877" max="4877" width="7.42578125" bestFit="1" customWidth="1"/>
    <col min="4878" max="4879" width="9.5703125" bestFit="1" customWidth="1"/>
    <col min="4881" max="4882" width="7.42578125" bestFit="1" customWidth="1"/>
    <col min="4883" max="4883" width="8.85546875" bestFit="1" customWidth="1"/>
    <col min="4885" max="4885" width="7.42578125" bestFit="1" customWidth="1"/>
    <col min="4886" max="4887" width="8.85546875" bestFit="1" customWidth="1"/>
    <col min="4889" max="4889" width="8.85546875" bestFit="1" customWidth="1"/>
    <col min="4890" max="4890" width="9.85546875" bestFit="1" customWidth="1"/>
    <col min="4891" max="5112" width="9.140625" customWidth="1"/>
    <col min="5113" max="5113" width="10.85546875" customWidth="1"/>
    <col min="5114" max="5114" width="21.42578125" customWidth="1"/>
    <col min="5115" max="5115" width="7.5703125" bestFit="1" customWidth="1"/>
    <col min="5117" max="5117" width="7.5703125" customWidth="1"/>
    <col min="5118" max="5118" width="9.140625" customWidth="1"/>
    <col min="5119" max="5119" width="5.5703125" bestFit="1" customWidth="1"/>
    <col min="5121" max="5121" width="9.140625" customWidth="1"/>
    <col min="5122" max="5122" width="21.5703125" customWidth="1"/>
    <col min="5123" max="5123" width="7.42578125" bestFit="1" customWidth="1"/>
    <col min="5125" max="5125" width="7.42578125" bestFit="1" customWidth="1"/>
    <col min="5126" max="5126" width="8.85546875" bestFit="1" customWidth="1"/>
    <col min="5127" max="5127" width="6.42578125" bestFit="1" customWidth="1"/>
    <col min="5129" max="5129" width="7.42578125" bestFit="1" customWidth="1"/>
    <col min="5130" max="5130" width="6.42578125" bestFit="1" customWidth="1"/>
    <col min="5131" max="5131" width="9.5703125" bestFit="1" customWidth="1"/>
    <col min="5133" max="5133" width="7.42578125" bestFit="1" customWidth="1"/>
    <col min="5134" max="5135" width="9.5703125" bestFit="1" customWidth="1"/>
    <col min="5137" max="5138" width="7.42578125" bestFit="1" customWidth="1"/>
    <col min="5139" max="5139" width="8.85546875" bestFit="1" customWidth="1"/>
    <col min="5141" max="5141" width="7.42578125" bestFit="1" customWidth="1"/>
    <col min="5142" max="5143" width="8.85546875" bestFit="1" customWidth="1"/>
    <col min="5145" max="5145" width="8.85546875" bestFit="1" customWidth="1"/>
    <col min="5146" max="5146" width="9.85546875" bestFit="1" customWidth="1"/>
    <col min="5147" max="5368" width="9.140625" customWidth="1"/>
    <col min="5369" max="5369" width="10.85546875" customWidth="1"/>
    <col min="5370" max="5370" width="21.42578125" customWidth="1"/>
    <col min="5371" max="5371" width="7.5703125" bestFit="1" customWidth="1"/>
    <col min="5373" max="5373" width="7.5703125" customWidth="1"/>
    <col min="5374" max="5374" width="9.140625" customWidth="1"/>
    <col min="5375" max="5375" width="5.5703125" bestFit="1" customWidth="1"/>
    <col min="5377" max="5377" width="9.140625" customWidth="1"/>
    <col min="5378" max="5378" width="21.5703125" customWidth="1"/>
    <col min="5379" max="5379" width="7.42578125" bestFit="1" customWidth="1"/>
    <col min="5381" max="5381" width="7.42578125" bestFit="1" customWidth="1"/>
    <col min="5382" max="5382" width="8.85546875" bestFit="1" customWidth="1"/>
    <col min="5383" max="5383" width="6.42578125" bestFit="1" customWidth="1"/>
    <col min="5385" max="5385" width="7.42578125" bestFit="1" customWidth="1"/>
    <col min="5386" max="5386" width="6.42578125" bestFit="1" customWidth="1"/>
    <col min="5387" max="5387" width="9.5703125" bestFit="1" customWidth="1"/>
    <col min="5389" max="5389" width="7.42578125" bestFit="1" customWidth="1"/>
    <col min="5390" max="5391" width="9.5703125" bestFit="1" customWidth="1"/>
    <col min="5393" max="5394" width="7.42578125" bestFit="1" customWidth="1"/>
    <col min="5395" max="5395" width="8.85546875" bestFit="1" customWidth="1"/>
    <col min="5397" max="5397" width="7.42578125" bestFit="1" customWidth="1"/>
    <col min="5398" max="5399" width="8.85546875" bestFit="1" customWidth="1"/>
    <col min="5401" max="5401" width="8.85546875" bestFit="1" customWidth="1"/>
    <col min="5402" max="5402" width="9.85546875" bestFit="1" customWidth="1"/>
    <col min="5403" max="5624" width="9.140625" customWidth="1"/>
    <col min="5625" max="5625" width="10.85546875" customWidth="1"/>
    <col min="5626" max="5626" width="21.42578125" customWidth="1"/>
    <col min="5627" max="5627" width="7.5703125" bestFit="1" customWidth="1"/>
    <col min="5629" max="5629" width="7.5703125" customWidth="1"/>
    <col min="5630" max="5630" width="9.140625" customWidth="1"/>
    <col min="5631" max="5631" width="5.5703125" bestFit="1" customWidth="1"/>
    <col min="5633" max="5633" width="9.140625" customWidth="1"/>
    <col min="5634" max="5634" width="21.5703125" customWidth="1"/>
    <col min="5635" max="5635" width="7.42578125" bestFit="1" customWidth="1"/>
    <col min="5637" max="5637" width="7.42578125" bestFit="1" customWidth="1"/>
    <col min="5638" max="5638" width="8.85546875" bestFit="1" customWidth="1"/>
    <col min="5639" max="5639" width="6.42578125" bestFit="1" customWidth="1"/>
    <col min="5641" max="5641" width="7.42578125" bestFit="1" customWidth="1"/>
    <col min="5642" max="5642" width="6.42578125" bestFit="1" customWidth="1"/>
    <col min="5643" max="5643" width="9.5703125" bestFit="1" customWidth="1"/>
    <col min="5645" max="5645" width="7.42578125" bestFit="1" customWidth="1"/>
    <col min="5646" max="5647" width="9.5703125" bestFit="1" customWidth="1"/>
    <col min="5649" max="5650" width="7.42578125" bestFit="1" customWidth="1"/>
    <col min="5651" max="5651" width="8.85546875" bestFit="1" customWidth="1"/>
    <col min="5653" max="5653" width="7.42578125" bestFit="1" customWidth="1"/>
    <col min="5654" max="5655" width="8.85546875" bestFit="1" customWidth="1"/>
    <col min="5657" max="5657" width="8.85546875" bestFit="1" customWidth="1"/>
    <col min="5658" max="5658" width="9.85546875" bestFit="1" customWidth="1"/>
    <col min="5659" max="5880" width="9.140625" customWidth="1"/>
    <col min="5881" max="5881" width="10.85546875" customWidth="1"/>
    <col min="5882" max="5882" width="21.42578125" customWidth="1"/>
    <col min="5883" max="5883" width="7.5703125" bestFit="1" customWidth="1"/>
    <col min="5885" max="5885" width="7.5703125" customWidth="1"/>
    <col min="5886" max="5886" width="9.140625" customWidth="1"/>
    <col min="5887" max="5887" width="5.5703125" bestFit="1" customWidth="1"/>
    <col min="5889" max="5889" width="9.140625" customWidth="1"/>
    <col min="5890" max="5890" width="21.5703125" customWidth="1"/>
    <col min="5891" max="5891" width="7.42578125" bestFit="1" customWidth="1"/>
    <col min="5893" max="5893" width="7.42578125" bestFit="1" customWidth="1"/>
    <col min="5894" max="5894" width="8.85546875" bestFit="1" customWidth="1"/>
    <col min="5895" max="5895" width="6.42578125" bestFit="1" customWidth="1"/>
    <col min="5897" max="5897" width="7.42578125" bestFit="1" customWidth="1"/>
    <col min="5898" max="5898" width="6.42578125" bestFit="1" customWidth="1"/>
    <col min="5899" max="5899" width="9.5703125" bestFit="1" customWidth="1"/>
    <col min="5901" max="5901" width="7.42578125" bestFit="1" customWidth="1"/>
    <col min="5902" max="5903" width="9.5703125" bestFit="1" customWidth="1"/>
    <col min="5905" max="5906" width="7.42578125" bestFit="1" customWidth="1"/>
    <col min="5907" max="5907" width="8.85546875" bestFit="1" customWidth="1"/>
    <col min="5909" max="5909" width="7.42578125" bestFit="1" customWidth="1"/>
    <col min="5910" max="5911" width="8.85546875" bestFit="1" customWidth="1"/>
    <col min="5913" max="5913" width="8.85546875" bestFit="1" customWidth="1"/>
    <col min="5914" max="5914" width="9.85546875" bestFit="1" customWidth="1"/>
    <col min="5915" max="6136" width="9.140625" customWidth="1"/>
    <col min="6137" max="6137" width="10.85546875" customWidth="1"/>
    <col min="6138" max="6138" width="21.42578125" customWidth="1"/>
    <col min="6139" max="6139" width="7.5703125" bestFit="1" customWidth="1"/>
    <col min="6141" max="6141" width="7.5703125" customWidth="1"/>
    <col min="6142" max="6142" width="9.140625" customWidth="1"/>
    <col min="6143" max="6143" width="5.5703125" bestFit="1" customWidth="1"/>
    <col min="6145" max="6145" width="9.140625" customWidth="1"/>
    <col min="6146" max="6146" width="21.5703125" customWidth="1"/>
    <col min="6147" max="6147" width="7.42578125" bestFit="1" customWidth="1"/>
    <col min="6149" max="6149" width="7.42578125" bestFit="1" customWidth="1"/>
    <col min="6150" max="6150" width="8.85546875" bestFit="1" customWidth="1"/>
    <col min="6151" max="6151" width="6.42578125" bestFit="1" customWidth="1"/>
    <col min="6153" max="6153" width="7.42578125" bestFit="1" customWidth="1"/>
    <col min="6154" max="6154" width="6.42578125" bestFit="1" customWidth="1"/>
    <col min="6155" max="6155" width="9.5703125" bestFit="1" customWidth="1"/>
    <col min="6157" max="6157" width="7.42578125" bestFit="1" customWidth="1"/>
    <col min="6158" max="6159" width="9.5703125" bestFit="1" customWidth="1"/>
    <col min="6161" max="6162" width="7.42578125" bestFit="1" customWidth="1"/>
    <col min="6163" max="6163" width="8.85546875" bestFit="1" customWidth="1"/>
    <col min="6165" max="6165" width="7.42578125" bestFit="1" customWidth="1"/>
    <col min="6166" max="6167" width="8.85546875" bestFit="1" customWidth="1"/>
    <col min="6169" max="6169" width="8.85546875" bestFit="1" customWidth="1"/>
    <col min="6170" max="6170" width="9.85546875" bestFit="1" customWidth="1"/>
    <col min="6171" max="6392" width="9.140625" customWidth="1"/>
    <col min="6393" max="6393" width="10.85546875" customWidth="1"/>
    <col min="6394" max="6394" width="21.42578125" customWidth="1"/>
    <col min="6395" max="6395" width="7.5703125" bestFit="1" customWidth="1"/>
    <col min="6397" max="6397" width="7.5703125" customWidth="1"/>
    <col min="6398" max="6398" width="9.140625" customWidth="1"/>
    <col min="6399" max="6399" width="5.5703125" bestFit="1" customWidth="1"/>
    <col min="6401" max="6401" width="9.140625" customWidth="1"/>
    <col min="6402" max="6402" width="21.5703125" customWidth="1"/>
    <col min="6403" max="6403" width="7.42578125" bestFit="1" customWidth="1"/>
    <col min="6405" max="6405" width="7.42578125" bestFit="1" customWidth="1"/>
    <col min="6406" max="6406" width="8.85546875" bestFit="1" customWidth="1"/>
    <col min="6407" max="6407" width="6.42578125" bestFit="1" customWidth="1"/>
    <col min="6409" max="6409" width="7.42578125" bestFit="1" customWidth="1"/>
    <col min="6410" max="6410" width="6.42578125" bestFit="1" customWidth="1"/>
    <col min="6411" max="6411" width="9.5703125" bestFit="1" customWidth="1"/>
    <col min="6413" max="6413" width="7.42578125" bestFit="1" customWidth="1"/>
    <col min="6414" max="6415" width="9.5703125" bestFit="1" customWidth="1"/>
    <col min="6417" max="6418" width="7.42578125" bestFit="1" customWidth="1"/>
    <col min="6419" max="6419" width="8.85546875" bestFit="1" customWidth="1"/>
    <col min="6421" max="6421" width="7.42578125" bestFit="1" customWidth="1"/>
    <col min="6422" max="6423" width="8.85546875" bestFit="1" customWidth="1"/>
    <col min="6425" max="6425" width="8.85546875" bestFit="1" customWidth="1"/>
    <col min="6426" max="6426" width="9.85546875" bestFit="1" customWidth="1"/>
    <col min="6427" max="6648" width="9.140625" customWidth="1"/>
    <col min="6649" max="6649" width="10.85546875" customWidth="1"/>
    <col min="6650" max="6650" width="21.42578125" customWidth="1"/>
    <col min="6651" max="6651" width="7.5703125" bestFit="1" customWidth="1"/>
    <col min="6653" max="6653" width="7.5703125" customWidth="1"/>
    <col min="6654" max="6654" width="9.140625" customWidth="1"/>
    <col min="6655" max="6655" width="5.5703125" bestFit="1" customWidth="1"/>
    <col min="6657" max="6657" width="9.140625" customWidth="1"/>
    <col min="6658" max="6658" width="21.5703125" customWidth="1"/>
    <col min="6659" max="6659" width="7.42578125" bestFit="1" customWidth="1"/>
    <col min="6661" max="6661" width="7.42578125" bestFit="1" customWidth="1"/>
    <col min="6662" max="6662" width="8.85546875" bestFit="1" customWidth="1"/>
    <col min="6663" max="6663" width="6.42578125" bestFit="1" customWidth="1"/>
    <col min="6665" max="6665" width="7.42578125" bestFit="1" customWidth="1"/>
    <col min="6666" max="6666" width="6.42578125" bestFit="1" customWidth="1"/>
    <col min="6667" max="6667" width="9.5703125" bestFit="1" customWidth="1"/>
    <col min="6669" max="6669" width="7.42578125" bestFit="1" customWidth="1"/>
    <col min="6670" max="6671" width="9.5703125" bestFit="1" customWidth="1"/>
    <col min="6673" max="6674" width="7.42578125" bestFit="1" customWidth="1"/>
    <col min="6675" max="6675" width="8.85546875" bestFit="1" customWidth="1"/>
    <col min="6677" max="6677" width="7.42578125" bestFit="1" customWidth="1"/>
    <col min="6678" max="6679" width="8.85546875" bestFit="1" customWidth="1"/>
    <col min="6681" max="6681" width="8.85546875" bestFit="1" customWidth="1"/>
    <col min="6682" max="6682" width="9.85546875" bestFit="1" customWidth="1"/>
    <col min="6683" max="6904" width="9.140625" customWidth="1"/>
    <col min="6905" max="6905" width="10.85546875" customWidth="1"/>
    <col min="6906" max="6906" width="21.42578125" customWidth="1"/>
    <col min="6907" max="6907" width="7.5703125" bestFit="1" customWidth="1"/>
    <col min="6909" max="6909" width="7.5703125" customWidth="1"/>
    <col min="6910" max="6910" width="9.140625" customWidth="1"/>
    <col min="6911" max="6911" width="5.5703125" bestFit="1" customWidth="1"/>
    <col min="6913" max="6913" width="9.140625" customWidth="1"/>
    <col min="6914" max="6914" width="21.5703125" customWidth="1"/>
    <col min="6915" max="6915" width="7.42578125" bestFit="1" customWidth="1"/>
    <col min="6917" max="6917" width="7.42578125" bestFit="1" customWidth="1"/>
    <col min="6918" max="6918" width="8.85546875" bestFit="1" customWidth="1"/>
    <col min="6919" max="6919" width="6.42578125" bestFit="1" customWidth="1"/>
    <col min="6921" max="6921" width="7.42578125" bestFit="1" customWidth="1"/>
    <col min="6922" max="6922" width="6.42578125" bestFit="1" customWidth="1"/>
    <col min="6923" max="6923" width="9.5703125" bestFit="1" customWidth="1"/>
    <col min="6925" max="6925" width="7.42578125" bestFit="1" customWidth="1"/>
    <col min="6926" max="6927" width="9.5703125" bestFit="1" customWidth="1"/>
    <col min="6929" max="6930" width="7.42578125" bestFit="1" customWidth="1"/>
    <col min="6931" max="6931" width="8.85546875" bestFit="1" customWidth="1"/>
    <col min="6933" max="6933" width="7.42578125" bestFit="1" customWidth="1"/>
    <col min="6934" max="6935" width="8.85546875" bestFit="1" customWidth="1"/>
    <col min="6937" max="6937" width="8.85546875" bestFit="1" customWidth="1"/>
    <col min="6938" max="6938" width="9.85546875" bestFit="1" customWidth="1"/>
    <col min="6939" max="7160" width="9.140625" customWidth="1"/>
    <col min="7161" max="7161" width="10.85546875" customWidth="1"/>
    <col min="7162" max="7162" width="21.42578125" customWidth="1"/>
    <col min="7163" max="7163" width="7.5703125" bestFit="1" customWidth="1"/>
    <col min="7165" max="7165" width="7.5703125" customWidth="1"/>
    <col min="7166" max="7166" width="9.140625" customWidth="1"/>
    <col min="7167" max="7167" width="5.5703125" bestFit="1" customWidth="1"/>
    <col min="7169" max="7169" width="9.140625" customWidth="1"/>
    <col min="7170" max="7170" width="21.5703125" customWidth="1"/>
    <col min="7171" max="7171" width="7.42578125" bestFit="1" customWidth="1"/>
    <col min="7173" max="7173" width="7.42578125" bestFit="1" customWidth="1"/>
    <col min="7174" max="7174" width="8.85546875" bestFit="1" customWidth="1"/>
    <col min="7175" max="7175" width="6.42578125" bestFit="1" customWidth="1"/>
    <col min="7177" max="7177" width="7.42578125" bestFit="1" customWidth="1"/>
    <col min="7178" max="7178" width="6.42578125" bestFit="1" customWidth="1"/>
    <col min="7179" max="7179" width="9.5703125" bestFit="1" customWidth="1"/>
    <col min="7181" max="7181" width="7.42578125" bestFit="1" customWidth="1"/>
    <col min="7182" max="7183" width="9.5703125" bestFit="1" customWidth="1"/>
    <col min="7185" max="7186" width="7.42578125" bestFit="1" customWidth="1"/>
    <col min="7187" max="7187" width="8.85546875" bestFit="1" customWidth="1"/>
    <col min="7189" max="7189" width="7.42578125" bestFit="1" customWidth="1"/>
    <col min="7190" max="7191" width="8.85546875" bestFit="1" customWidth="1"/>
    <col min="7193" max="7193" width="8.85546875" bestFit="1" customWidth="1"/>
    <col min="7194" max="7194" width="9.85546875" bestFit="1" customWidth="1"/>
    <col min="7195" max="7416" width="9.140625" customWidth="1"/>
    <col min="7417" max="7417" width="10.85546875" customWidth="1"/>
    <col min="7418" max="7418" width="21.42578125" customWidth="1"/>
    <col min="7419" max="7419" width="7.5703125" bestFit="1" customWidth="1"/>
    <col min="7421" max="7421" width="7.5703125" customWidth="1"/>
    <col min="7422" max="7422" width="9.140625" customWidth="1"/>
    <col min="7423" max="7423" width="5.5703125" bestFit="1" customWidth="1"/>
    <col min="7425" max="7425" width="9.140625" customWidth="1"/>
    <col min="7426" max="7426" width="21.5703125" customWidth="1"/>
    <col min="7427" max="7427" width="7.42578125" bestFit="1" customWidth="1"/>
    <col min="7429" max="7429" width="7.42578125" bestFit="1" customWidth="1"/>
    <col min="7430" max="7430" width="8.85546875" bestFit="1" customWidth="1"/>
    <col min="7431" max="7431" width="6.42578125" bestFit="1" customWidth="1"/>
    <col min="7433" max="7433" width="7.42578125" bestFit="1" customWidth="1"/>
    <col min="7434" max="7434" width="6.42578125" bestFit="1" customWidth="1"/>
    <col min="7435" max="7435" width="9.5703125" bestFit="1" customWidth="1"/>
    <col min="7437" max="7437" width="7.42578125" bestFit="1" customWidth="1"/>
    <col min="7438" max="7439" width="9.5703125" bestFit="1" customWidth="1"/>
    <col min="7441" max="7442" width="7.42578125" bestFit="1" customWidth="1"/>
    <col min="7443" max="7443" width="8.85546875" bestFit="1" customWidth="1"/>
    <col min="7445" max="7445" width="7.42578125" bestFit="1" customWidth="1"/>
    <col min="7446" max="7447" width="8.85546875" bestFit="1" customWidth="1"/>
    <col min="7449" max="7449" width="8.85546875" bestFit="1" customWidth="1"/>
    <col min="7450" max="7450" width="9.85546875" bestFit="1" customWidth="1"/>
    <col min="7451" max="7672" width="9.140625" customWidth="1"/>
    <col min="7673" max="7673" width="10.85546875" customWidth="1"/>
    <col min="7674" max="7674" width="21.42578125" customWidth="1"/>
    <col min="7675" max="7675" width="7.5703125" bestFit="1" customWidth="1"/>
    <col min="7677" max="7677" width="7.5703125" customWidth="1"/>
    <col min="7678" max="7678" width="9.140625" customWidth="1"/>
    <col min="7679" max="7679" width="5.5703125" bestFit="1" customWidth="1"/>
    <col min="7681" max="7681" width="9.140625" customWidth="1"/>
    <col min="7682" max="7682" width="21.5703125" customWidth="1"/>
    <col min="7683" max="7683" width="7.42578125" bestFit="1" customWidth="1"/>
    <col min="7685" max="7685" width="7.42578125" bestFit="1" customWidth="1"/>
    <col min="7686" max="7686" width="8.85546875" bestFit="1" customWidth="1"/>
    <col min="7687" max="7687" width="6.42578125" bestFit="1" customWidth="1"/>
    <col min="7689" max="7689" width="7.42578125" bestFit="1" customWidth="1"/>
    <col min="7690" max="7690" width="6.42578125" bestFit="1" customWidth="1"/>
    <col min="7691" max="7691" width="9.5703125" bestFit="1" customWidth="1"/>
    <col min="7693" max="7693" width="7.42578125" bestFit="1" customWidth="1"/>
    <col min="7694" max="7695" width="9.5703125" bestFit="1" customWidth="1"/>
    <col min="7697" max="7698" width="7.42578125" bestFit="1" customWidth="1"/>
    <col min="7699" max="7699" width="8.85546875" bestFit="1" customWidth="1"/>
    <col min="7701" max="7701" width="7.42578125" bestFit="1" customWidth="1"/>
    <col min="7702" max="7703" width="8.85546875" bestFit="1" customWidth="1"/>
    <col min="7705" max="7705" width="8.85546875" bestFit="1" customWidth="1"/>
    <col min="7706" max="7706" width="9.85546875" bestFit="1" customWidth="1"/>
    <col min="7707" max="7928" width="9.140625" customWidth="1"/>
    <col min="7929" max="7929" width="10.85546875" customWidth="1"/>
    <col min="7930" max="7930" width="21.42578125" customWidth="1"/>
    <col min="7931" max="7931" width="7.5703125" bestFit="1" customWidth="1"/>
    <col min="7933" max="7933" width="7.5703125" customWidth="1"/>
    <col min="7934" max="7934" width="9.140625" customWidth="1"/>
    <col min="7935" max="7935" width="5.5703125" bestFit="1" customWidth="1"/>
    <col min="7937" max="7937" width="9.140625" customWidth="1"/>
    <col min="7938" max="7938" width="21.5703125" customWidth="1"/>
    <col min="7939" max="7939" width="7.42578125" bestFit="1" customWidth="1"/>
    <col min="7941" max="7941" width="7.42578125" bestFit="1" customWidth="1"/>
    <col min="7942" max="7942" width="8.85546875" bestFit="1" customWidth="1"/>
    <col min="7943" max="7943" width="6.42578125" bestFit="1" customWidth="1"/>
    <col min="7945" max="7945" width="7.42578125" bestFit="1" customWidth="1"/>
    <col min="7946" max="7946" width="6.42578125" bestFit="1" customWidth="1"/>
    <col min="7947" max="7947" width="9.5703125" bestFit="1" customWidth="1"/>
    <col min="7949" max="7949" width="7.42578125" bestFit="1" customWidth="1"/>
    <col min="7950" max="7951" width="9.5703125" bestFit="1" customWidth="1"/>
    <col min="7953" max="7954" width="7.42578125" bestFit="1" customWidth="1"/>
    <col min="7955" max="7955" width="8.85546875" bestFit="1" customWidth="1"/>
    <col min="7957" max="7957" width="7.42578125" bestFit="1" customWidth="1"/>
    <col min="7958" max="7959" width="8.85546875" bestFit="1" customWidth="1"/>
    <col min="7961" max="7961" width="8.85546875" bestFit="1" customWidth="1"/>
    <col min="7962" max="7962" width="9.85546875" bestFit="1" customWidth="1"/>
    <col min="7963" max="8184" width="9.140625" customWidth="1"/>
    <col min="8185" max="8185" width="10.85546875" customWidth="1"/>
    <col min="8186" max="8186" width="21.42578125" customWidth="1"/>
    <col min="8187" max="8187" width="7.5703125" bestFit="1" customWidth="1"/>
    <col min="8189" max="8189" width="7.5703125" customWidth="1"/>
    <col min="8190" max="8190" width="9.140625" customWidth="1"/>
    <col min="8191" max="8191" width="5.5703125" bestFit="1" customWidth="1"/>
    <col min="8193" max="8193" width="9.140625" customWidth="1"/>
    <col min="8194" max="8194" width="21.5703125" customWidth="1"/>
    <col min="8195" max="8195" width="7.42578125" bestFit="1" customWidth="1"/>
    <col min="8197" max="8197" width="7.42578125" bestFit="1" customWidth="1"/>
    <col min="8198" max="8198" width="8.85546875" bestFit="1" customWidth="1"/>
    <col min="8199" max="8199" width="6.42578125" bestFit="1" customWidth="1"/>
    <col min="8201" max="8201" width="7.42578125" bestFit="1" customWidth="1"/>
    <col min="8202" max="8202" width="6.42578125" bestFit="1" customWidth="1"/>
    <col min="8203" max="8203" width="9.5703125" bestFit="1" customWidth="1"/>
    <col min="8205" max="8205" width="7.42578125" bestFit="1" customWidth="1"/>
    <col min="8206" max="8207" width="9.5703125" bestFit="1" customWidth="1"/>
    <col min="8209" max="8210" width="7.42578125" bestFit="1" customWidth="1"/>
    <col min="8211" max="8211" width="8.85546875" bestFit="1" customWidth="1"/>
    <col min="8213" max="8213" width="7.42578125" bestFit="1" customWidth="1"/>
    <col min="8214" max="8215" width="8.85546875" bestFit="1" customWidth="1"/>
    <col min="8217" max="8217" width="8.85546875" bestFit="1" customWidth="1"/>
    <col min="8218" max="8218" width="9.85546875" bestFit="1" customWidth="1"/>
    <col min="8219" max="8440" width="9.140625" customWidth="1"/>
    <col min="8441" max="8441" width="10.85546875" customWidth="1"/>
    <col min="8442" max="8442" width="21.42578125" customWidth="1"/>
    <col min="8443" max="8443" width="7.5703125" bestFit="1" customWidth="1"/>
    <col min="8445" max="8445" width="7.5703125" customWidth="1"/>
    <col min="8446" max="8446" width="9.140625" customWidth="1"/>
    <col min="8447" max="8447" width="5.5703125" bestFit="1" customWidth="1"/>
    <col min="8449" max="8449" width="9.140625" customWidth="1"/>
    <col min="8450" max="8450" width="21.5703125" customWidth="1"/>
    <col min="8451" max="8451" width="7.42578125" bestFit="1" customWidth="1"/>
    <col min="8453" max="8453" width="7.42578125" bestFit="1" customWidth="1"/>
    <col min="8454" max="8454" width="8.85546875" bestFit="1" customWidth="1"/>
    <col min="8455" max="8455" width="6.42578125" bestFit="1" customWidth="1"/>
    <col min="8457" max="8457" width="7.42578125" bestFit="1" customWidth="1"/>
    <col min="8458" max="8458" width="6.42578125" bestFit="1" customWidth="1"/>
    <col min="8459" max="8459" width="9.5703125" bestFit="1" customWidth="1"/>
    <col min="8461" max="8461" width="7.42578125" bestFit="1" customWidth="1"/>
    <col min="8462" max="8463" width="9.5703125" bestFit="1" customWidth="1"/>
    <col min="8465" max="8466" width="7.42578125" bestFit="1" customWidth="1"/>
    <col min="8467" max="8467" width="8.85546875" bestFit="1" customWidth="1"/>
    <col min="8469" max="8469" width="7.42578125" bestFit="1" customWidth="1"/>
    <col min="8470" max="8471" width="8.85546875" bestFit="1" customWidth="1"/>
    <col min="8473" max="8473" width="8.85546875" bestFit="1" customWidth="1"/>
    <col min="8474" max="8474" width="9.85546875" bestFit="1" customWidth="1"/>
    <col min="8475" max="8696" width="9.140625" customWidth="1"/>
    <col min="8697" max="8697" width="10.85546875" customWidth="1"/>
    <col min="8698" max="8698" width="21.42578125" customWidth="1"/>
    <col min="8699" max="8699" width="7.5703125" bestFit="1" customWidth="1"/>
    <col min="8701" max="8701" width="7.5703125" customWidth="1"/>
    <col min="8702" max="8702" width="9.140625" customWidth="1"/>
    <col min="8703" max="8703" width="5.5703125" bestFit="1" customWidth="1"/>
    <col min="8705" max="8705" width="9.140625" customWidth="1"/>
    <col min="8706" max="8706" width="21.5703125" customWidth="1"/>
    <col min="8707" max="8707" width="7.42578125" bestFit="1" customWidth="1"/>
    <col min="8709" max="8709" width="7.42578125" bestFit="1" customWidth="1"/>
    <col min="8710" max="8710" width="8.85546875" bestFit="1" customWidth="1"/>
    <col min="8711" max="8711" width="6.42578125" bestFit="1" customWidth="1"/>
    <col min="8713" max="8713" width="7.42578125" bestFit="1" customWidth="1"/>
    <col min="8714" max="8714" width="6.42578125" bestFit="1" customWidth="1"/>
    <col min="8715" max="8715" width="9.5703125" bestFit="1" customWidth="1"/>
    <col min="8717" max="8717" width="7.42578125" bestFit="1" customWidth="1"/>
    <col min="8718" max="8719" width="9.5703125" bestFit="1" customWidth="1"/>
    <col min="8721" max="8722" width="7.42578125" bestFit="1" customWidth="1"/>
    <col min="8723" max="8723" width="8.85546875" bestFit="1" customWidth="1"/>
    <col min="8725" max="8725" width="7.42578125" bestFit="1" customWidth="1"/>
    <col min="8726" max="8727" width="8.85546875" bestFit="1" customWidth="1"/>
    <col min="8729" max="8729" width="8.85546875" bestFit="1" customWidth="1"/>
    <col min="8730" max="8730" width="9.85546875" bestFit="1" customWidth="1"/>
    <col min="8731" max="8952" width="9.140625" customWidth="1"/>
    <col min="8953" max="8953" width="10.85546875" customWidth="1"/>
    <col min="8954" max="8954" width="21.42578125" customWidth="1"/>
    <col min="8955" max="8955" width="7.5703125" bestFit="1" customWidth="1"/>
    <col min="8957" max="8957" width="7.5703125" customWidth="1"/>
    <col min="8958" max="8958" width="9.140625" customWidth="1"/>
    <col min="8959" max="8959" width="5.5703125" bestFit="1" customWidth="1"/>
    <col min="8961" max="8961" width="9.140625" customWidth="1"/>
    <col min="8962" max="8962" width="21.5703125" customWidth="1"/>
    <col min="8963" max="8963" width="7.42578125" bestFit="1" customWidth="1"/>
    <col min="8965" max="8965" width="7.42578125" bestFit="1" customWidth="1"/>
    <col min="8966" max="8966" width="8.85546875" bestFit="1" customWidth="1"/>
    <col min="8967" max="8967" width="6.42578125" bestFit="1" customWidth="1"/>
    <col min="8969" max="8969" width="7.42578125" bestFit="1" customWidth="1"/>
    <col min="8970" max="8970" width="6.42578125" bestFit="1" customWidth="1"/>
    <col min="8971" max="8971" width="9.5703125" bestFit="1" customWidth="1"/>
    <col min="8973" max="8973" width="7.42578125" bestFit="1" customWidth="1"/>
    <col min="8974" max="8975" width="9.5703125" bestFit="1" customWidth="1"/>
    <col min="8977" max="8978" width="7.42578125" bestFit="1" customWidth="1"/>
    <col min="8979" max="8979" width="8.85546875" bestFit="1" customWidth="1"/>
    <col min="8981" max="8981" width="7.42578125" bestFit="1" customWidth="1"/>
    <col min="8982" max="8983" width="8.85546875" bestFit="1" customWidth="1"/>
    <col min="8985" max="8985" width="8.85546875" bestFit="1" customWidth="1"/>
    <col min="8986" max="8986" width="9.85546875" bestFit="1" customWidth="1"/>
    <col min="8987" max="9208" width="9.140625" customWidth="1"/>
    <col min="9209" max="9209" width="10.85546875" customWidth="1"/>
    <col min="9210" max="9210" width="21.42578125" customWidth="1"/>
    <col min="9211" max="9211" width="7.5703125" bestFit="1" customWidth="1"/>
    <col min="9213" max="9213" width="7.5703125" customWidth="1"/>
    <col min="9214" max="9214" width="9.140625" customWidth="1"/>
    <col min="9215" max="9215" width="5.5703125" bestFit="1" customWidth="1"/>
    <col min="9217" max="9217" width="9.140625" customWidth="1"/>
    <col min="9218" max="9218" width="21.5703125" customWidth="1"/>
    <col min="9219" max="9219" width="7.42578125" bestFit="1" customWidth="1"/>
    <col min="9221" max="9221" width="7.42578125" bestFit="1" customWidth="1"/>
    <col min="9222" max="9222" width="8.85546875" bestFit="1" customWidth="1"/>
    <col min="9223" max="9223" width="6.42578125" bestFit="1" customWidth="1"/>
    <col min="9225" max="9225" width="7.42578125" bestFit="1" customWidth="1"/>
    <col min="9226" max="9226" width="6.42578125" bestFit="1" customWidth="1"/>
    <col min="9227" max="9227" width="9.5703125" bestFit="1" customWidth="1"/>
    <col min="9229" max="9229" width="7.42578125" bestFit="1" customWidth="1"/>
    <col min="9230" max="9231" width="9.5703125" bestFit="1" customWidth="1"/>
    <col min="9233" max="9234" width="7.42578125" bestFit="1" customWidth="1"/>
    <col min="9235" max="9235" width="8.85546875" bestFit="1" customWidth="1"/>
    <col min="9237" max="9237" width="7.42578125" bestFit="1" customWidth="1"/>
    <col min="9238" max="9239" width="8.85546875" bestFit="1" customWidth="1"/>
    <col min="9241" max="9241" width="8.85546875" bestFit="1" customWidth="1"/>
    <col min="9242" max="9242" width="9.85546875" bestFit="1" customWidth="1"/>
    <col min="9243" max="9464" width="9.140625" customWidth="1"/>
    <col min="9465" max="9465" width="10.85546875" customWidth="1"/>
    <col min="9466" max="9466" width="21.42578125" customWidth="1"/>
    <col min="9467" max="9467" width="7.5703125" bestFit="1" customWidth="1"/>
    <col min="9469" max="9469" width="7.5703125" customWidth="1"/>
    <col min="9470" max="9470" width="9.140625" customWidth="1"/>
    <col min="9471" max="9471" width="5.5703125" bestFit="1" customWidth="1"/>
    <col min="9473" max="9473" width="9.140625" customWidth="1"/>
    <col min="9474" max="9474" width="21.5703125" customWidth="1"/>
    <col min="9475" max="9475" width="7.42578125" bestFit="1" customWidth="1"/>
    <col min="9477" max="9477" width="7.42578125" bestFit="1" customWidth="1"/>
    <col min="9478" max="9478" width="8.85546875" bestFit="1" customWidth="1"/>
    <col min="9479" max="9479" width="6.42578125" bestFit="1" customWidth="1"/>
    <col min="9481" max="9481" width="7.42578125" bestFit="1" customWidth="1"/>
    <col min="9482" max="9482" width="6.42578125" bestFit="1" customWidth="1"/>
    <col min="9483" max="9483" width="9.5703125" bestFit="1" customWidth="1"/>
    <col min="9485" max="9485" width="7.42578125" bestFit="1" customWidth="1"/>
    <col min="9486" max="9487" width="9.5703125" bestFit="1" customWidth="1"/>
    <col min="9489" max="9490" width="7.42578125" bestFit="1" customWidth="1"/>
    <col min="9491" max="9491" width="8.85546875" bestFit="1" customWidth="1"/>
    <col min="9493" max="9493" width="7.42578125" bestFit="1" customWidth="1"/>
    <col min="9494" max="9495" width="8.85546875" bestFit="1" customWidth="1"/>
    <col min="9497" max="9497" width="8.85546875" bestFit="1" customWidth="1"/>
    <col min="9498" max="9498" width="9.85546875" bestFit="1" customWidth="1"/>
    <col min="9499" max="9720" width="9.140625" customWidth="1"/>
    <col min="9721" max="9721" width="10.85546875" customWidth="1"/>
    <col min="9722" max="9722" width="21.42578125" customWidth="1"/>
    <col min="9723" max="9723" width="7.5703125" bestFit="1" customWidth="1"/>
    <col min="9725" max="9725" width="7.5703125" customWidth="1"/>
    <col min="9726" max="9726" width="9.140625" customWidth="1"/>
    <col min="9727" max="9727" width="5.5703125" bestFit="1" customWidth="1"/>
    <col min="9729" max="9729" width="9.140625" customWidth="1"/>
    <col min="9730" max="9730" width="21.5703125" customWidth="1"/>
    <col min="9731" max="9731" width="7.42578125" bestFit="1" customWidth="1"/>
    <col min="9733" max="9733" width="7.42578125" bestFit="1" customWidth="1"/>
    <col min="9734" max="9734" width="8.85546875" bestFit="1" customWidth="1"/>
    <col min="9735" max="9735" width="6.42578125" bestFit="1" customWidth="1"/>
    <col min="9737" max="9737" width="7.42578125" bestFit="1" customWidth="1"/>
    <col min="9738" max="9738" width="6.42578125" bestFit="1" customWidth="1"/>
    <col min="9739" max="9739" width="9.5703125" bestFit="1" customWidth="1"/>
    <col min="9741" max="9741" width="7.42578125" bestFit="1" customWidth="1"/>
    <col min="9742" max="9743" width="9.5703125" bestFit="1" customWidth="1"/>
    <col min="9745" max="9746" width="7.42578125" bestFit="1" customWidth="1"/>
    <col min="9747" max="9747" width="8.85546875" bestFit="1" customWidth="1"/>
    <col min="9749" max="9749" width="7.42578125" bestFit="1" customWidth="1"/>
    <col min="9750" max="9751" width="8.85546875" bestFit="1" customWidth="1"/>
    <col min="9753" max="9753" width="8.85546875" bestFit="1" customWidth="1"/>
    <col min="9754" max="9754" width="9.85546875" bestFit="1" customWidth="1"/>
    <col min="9755" max="9976" width="9.140625" customWidth="1"/>
    <col min="9977" max="9977" width="10.85546875" customWidth="1"/>
    <col min="9978" max="9978" width="21.42578125" customWidth="1"/>
    <col min="9979" max="9979" width="7.5703125" bestFit="1" customWidth="1"/>
    <col min="9981" max="9981" width="7.5703125" customWidth="1"/>
    <col min="9982" max="9982" width="9.140625" customWidth="1"/>
    <col min="9983" max="9983" width="5.5703125" bestFit="1" customWidth="1"/>
    <col min="9985" max="9985" width="9.140625" customWidth="1"/>
    <col min="9986" max="9986" width="21.5703125" customWidth="1"/>
    <col min="9987" max="9987" width="7.42578125" bestFit="1" customWidth="1"/>
    <col min="9989" max="9989" width="7.42578125" bestFit="1" customWidth="1"/>
    <col min="9990" max="9990" width="8.85546875" bestFit="1" customWidth="1"/>
    <col min="9991" max="9991" width="6.42578125" bestFit="1" customWidth="1"/>
    <col min="9993" max="9993" width="7.42578125" bestFit="1" customWidth="1"/>
    <col min="9994" max="9994" width="6.42578125" bestFit="1" customWidth="1"/>
    <col min="9995" max="9995" width="9.5703125" bestFit="1" customWidth="1"/>
    <col min="9997" max="9997" width="7.42578125" bestFit="1" customWidth="1"/>
    <col min="9998" max="9999" width="9.5703125" bestFit="1" customWidth="1"/>
    <col min="10001" max="10002" width="7.42578125" bestFit="1" customWidth="1"/>
    <col min="10003" max="10003" width="8.85546875" bestFit="1" customWidth="1"/>
    <col min="10005" max="10005" width="7.42578125" bestFit="1" customWidth="1"/>
    <col min="10006" max="10007" width="8.85546875" bestFit="1" customWidth="1"/>
    <col min="10009" max="10009" width="8.85546875" bestFit="1" customWidth="1"/>
    <col min="10010" max="10010" width="9.85546875" bestFit="1" customWidth="1"/>
    <col min="10011" max="10232" width="9.140625" customWidth="1"/>
    <col min="10233" max="10233" width="10.85546875" customWidth="1"/>
    <col min="10234" max="10234" width="21.42578125" customWidth="1"/>
    <col min="10235" max="10235" width="7.5703125" bestFit="1" customWidth="1"/>
    <col min="10237" max="10237" width="7.5703125" customWidth="1"/>
    <col min="10238" max="10238" width="9.140625" customWidth="1"/>
    <col min="10239" max="10239" width="5.5703125" bestFit="1" customWidth="1"/>
    <col min="10241" max="10241" width="9.140625" customWidth="1"/>
    <col min="10242" max="10242" width="21.5703125" customWidth="1"/>
    <col min="10243" max="10243" width="7.42578125" bestFit="1" customWidth="1"/>
    <col min="10245" max="10245" width="7.42578125" bestFit="1" customWidth="1"/>
    <col min="10246" max="10246" width="8.85546875" bestFit="1" customWidth="1"/>
    <col min="10247" max="10247" width="6.42578125" bestFit="1" customWidth="1"/>
    <col min="10249" max="10249" width="7.42578125" bestFit="1" customWidth="1"/>
    <col min="10250" max="10250" width="6.42578125" bestFit="1" customWidth="1"/>
    <col min="10251" max="10251" width="9.5703125" bestFit="1" customWidth="1"/>
    <col min="10253" max="10253" width="7.42578125" bestFit="1" customWidth="1"/>
    <col min="10254" max="10255" width="9.5703125" bestFit="1" customWidth="1"/>
    <col min="10257" max="10258" width="7.42578125" bestFit="1" customWidth="1"/>
    <col min="10259" max="10259" width="8.85546875" bestFit="1" customWidth="1"/>
    <col min="10261" max="10261" width="7.42578125" bestFit="1" customWidth="1"/>
    <col min="10262" max="10263" width="8.85546875" bestFit="1" customWidth="1"/>
    <col min="10265" max="10265" width="8.85546875" bestFit="1" customWidth="1"/>
    <col min="10266" max="10266" width="9.85546875" bestFit="1" customWidth="1"/>
    <col min="10267" max="10488" width="9.140625" customWidth="1"/>
    <col min="10489" max="10489" width="10.85546875" customWidth="1"/>
    <col min="10490" max="10490" width="21.42578125" customWidth="1"/>
    <col min="10491" max="10491" width="7.5703125" bestFit="1" customWidth="1"/>
    <col min="10493" max="10493" width="7.5703125" customWidth="1"/>
    <col min="10494" max="10494" width="9.140625" customWidth="1"/>
    <col min="10495" max="10495" width="5.5703125" bestFit="1" customWidth="1"/>
    <col min="10497" max="10497" width="9.140625" customWidth="1"/>
    <col min="10498" max="10498" width="21.5703125" customWidth="1"/>
    <col min="10499" max="10499" width="7.42578125" bestFit="1" customWidth="1"/>
    <col min="10501" max="10501" width="7.42578125" bestFit="1" customWidth="1"/>
    <col min="10502" max="10502" width="8.85546875" bestFit="1" customWidth="1"/>
    <col min="10503" max="10503" width="6.42578125" bestFit="1" customWidth="1"/>
    <col min="10505" max="10505" width="7.42578125" bestFit="1" customWidth="1"/>
    <col min="10506" max="10506" width="6.42578125" bestFit="1" customWidth="1"/>
    <col min="10507" max="10507" width="9.5703125" bestFit="1" customWidth="1"/>
    <col min="10509" max="10509" width="7.42578125" bestFit="1" customWidth="1"/>
    <col min="10510" max="10511" width="9.5703125" bestFit="1" customWidth="1"/>
    <col min="10513" max="10514" width="7.42578125" bestFit="1" customWidth="1"/>
    <col min="10515" max="10515" width="8.85546875" bestFit="1" customWidth="1"/>
    <col min="10517" max="10517" width="7.42578125" bestFit="1" customWidth="1"/>
    <col min="10518" max="10519" width="8.85546875" bestFit="1" customWidth="1"/>
    <col min="10521" max="10521" width="8.85546875" bestFit="1" customWidth="1"/>
    <col min="10522" max="10522" width="9.85546875" bestFit="1" customWidth="1"/>
    <col min="10523" max="10744" width="9.140625" customWidth="1"/>
    <col min="10745" max="10745" width="10.85546875" customWidth="1"/>
    <col min="10746" max="10746" width="21.42578125" customWidth="1"/>
    <col min="10747" max="10747" width="7.5703125" bestFit="1" customWidth="1"/>
    <col min="10749" max="10749" width="7.5703125" customWidth="1"/>
    <col min="10750" max="10750" width="9.140625" customWidth="1"/>
    <col min="10751" max="10751" width="5.5703125" bestFit="1" customWidth="1"/>
    <col min="10753" max="10753" width="9.140625" customWidth="1"/>
    <col min="10754" max="10754" width="21.5703125" customWidth="1"/>
    <col min="10755" max="10755" width="7.42578125" bestFit="1" customWidth="1"/>
    <col min="10757" max="10757" width="7.42578125" bestFit="1" customWidth="1"/>
    <col min="10758" max="10758" width="8.85546875" bestFit="1" customWidth="1"/>
    <col min="10759" max="10759" width="6.42578125" bestFit="1" customWidth="1"/>
    <col min="10761" max="10761" width="7.42578125" bestFit="1" customWidth="1"/>
    <col min="10762" max="10762" width="6.42578125" bestFit="1" customWidth="1"/>
    <col min="10763" max="10763" width="9.5703125" bestFit="1" customWidth="1"/>
    <col min="10765" max="10765" width="7.42578125" bestFit="1" customWidth="1"/>
    <col min="10766" max="10767" width="9.5703125" bestFit="1" customWidth="1"/>
    <col min="10769" max="10770" width="7.42578125" bestFit="1" customWidth="1"/>
    <col min="10771" max="10771" width="8.85546875" bestFit="1" customWidth="1"/>
    <col min="10773" max="10773" width="7.42578125" bestFit="1" customWidth="1"/>
    <col min="10774" max="10775" width="8.85546875" bestFit="1" customWidth="1"/>
    <col min="10777" max="10777" width="8.85546875" bestFit="1" customWidth="1"/>
    <col min="10778" max="10778" width="9.85546875" bestFit="1" customWidth="1"/>
    <col min="10779" max="11000" width="9.140625" customWidth="1"/>
    <col min="11001" max="11001" width="10.85546875" customWidth="1"/>
    <col min="11002" max="11002" width="21.42578125" customWidth="1"/>
    <col min="11003" max="11003" width="7.5703125" bestFit="1" customWidth="1"/>
    <col min="11005" max="11005" width="7.5703125" customWidth="1"/>
    <col min="11006" max="11006" width="9.140625" customWidth="1"/>
    <col min="11007" max="11007" width="5.5703125" bestFit="1" customWidth="1"/>
    <col min="11009" max="11009" width="9.140625" customWidth="1"/>
    <col min="11010" max="11010" width="21.5703125" customWidth="1"/>
    <col min="11011" max="11011" width="7.42578125" bestFit="1" customWidth="1"/>
    <col min="11013" max="11013" width="7.42578125" bestFit="1" customWidth="1"/>
    <col min="11014" max="11014" width="8.85546875" bestFit="1" customWidth="1"/>
    <col min="11015" max="11015" width="6.42578125" bestFit="1" customWidth="1"/>
    <col min="11017" max="11017" width="7.42578125" bestFit="1" customWidth="1"/>
    <col min="11018" max="11018" width="6.42578125" bestFit="1" customWidth="1"/>
    <col min="11019" max="11019" width="9.5703125" bestFit="1" customWidth="1"/>
    <col min="11021" max="11021" width="7.42578125" bestFit="1" customWidth="1"/>
    <col min="11022" max="11023" width="9.5703125" bestFit="1" customWidth="1"/>
    <col min="11025" max="11026" width="7.42578125" bestFit="1" customWidth="1"/>
    <col min="11027" max="11027" width="8.85546875" bestFit="1" customWidth="1"/>
    <col min="11029" max="11029" width="7.42578125" bestFit="1" customWidth="1"/>
    <col min="11030" max="11031" width="8.85546875" bestFit="1" customWidth="1"/>
    <col min="11033" max="11033" width="8.85546875" bestFit="1" customWidth="1"/>
    <col min="11034" max="11034" width="9.85546875" bestFit="1" customWidth="1"/>
    <col min="11035" max="11256" width="9.140625" customWidth="1"/>
    <col min="11257" max="11257" width="10.85546875" customWidth="1"/>
    <col min="11258" max="11258" width="21.42578125" customWidth="1"/>
    <col min="11259" max="11259" width="7.5703125" bestFit="1" customWidth="1"/>
    <col min="11261" max="11261" width="7.5703125" customWidth="1"/>
    <col min="11262" max="11262" width="9.140625" customWidth="1"/>
    <col min="11263" max="11263" width="5.5703125" bestFit="1" customWidth="1"/>
    <col min="11265" max="11265" width="9.140625" customWidth="1"/>
    <col min="11266" max="11266" width="21.5703125" customWidth="1"/>
    <col min="11267" max="11267" width="7.42578125" bestFit="1" customWidth="1"/>
    <col min="11269" max="11269" width="7.42578125" bestFit="1" customWidth="1"/>
    <col min="11270" max="11270" width="8.85546875" bestFit="1" customWidth="1"/>
    <col min="11271" max="11271" width="6.42578125" bestFit="1" customWidth="1"/>
    <col min="11273" max="11273" width="7.42578125" bestFit="1" customWidth="1"/>
    <col min="11274" max="11274" width="6.42578125" bestFit="1" customWidth="1"/>
    <col min="11275" max="11275" width="9.5703125" bestFit="1" customWidth="1"/>
    <col min="11277" max="11277" width="7.42578125" bestFit="1" customWidth="1"/>
    <col min="11278" max="11279" width="9.5703125" bestFit="1" customWidth="1"/>
    <col min="11281" max="11282" width="7.42578125" bestFit="1" customWidth="1"/>
    <col min="11283" max="11283" width="8.85546875" bestFit="1" customWidth="1"/>
    <col min="11285" max="11285" width="7.42578125" bestFit="1" customWidth="1"/>
    <col min="11286" max="11287" width="8.85546875" bestFit="1" customWidth="1"/>
    <col min="11289" max="11289" width="8.85546875" bestFit="1" customWidth="1"/>
    <col min="11290" max="11290" width="9.85546875" bestFit="1" customWidth="1"/>
    <col min="11291" max="11512" width="9.140625" customWidth="1"/>
    <col min="11513" max="11513" width="10.85546875" customWidth="1"/>
    <col min="11514" max="11514" width="21.42578125" customWidth="1"/>
    <col min="11515" max="11515" width="7.5703125" bestFit="1" customWidth="1"/>
    <col min="11517" max="11517" width="7.5703125" customWidth="1"/>
    <col min="11518" max="11518" width="9.140625" customWidth="1"/>
    <col min="11519" max="11519" width="5.5703125" bestFit="1" customWidth="1"/>
    <col min="11521" max="11521" width="9.140625" customWidth="1"/>
    <col min="11522" max="11522" width="21.5703125" customWidth="1"/>
    <col min="11523" max="11523" width="7.42578125" bestFit="1" customWidth="1"/>
    <col min="11525" max="11525" width="7.42578125" bestFit="1" customWidth="1"/>
    <col min="11526" max="11526" width="8.85546875" bestFit="1" customWidth="1"/>
    <col min="11527" max="11527" width="6.42578125" bestFit="1" customWidth="1"/>
    <col min="11529" max="11529" width="7.42578125" bestFit="1" customWidth="1"/>
    <col min="11530" max="11530" width="6.42578125" bestFit="1" customWidth="1"/>
    <col min="11531" max="11531" width="9.5703125" bestFit="1" customWidth="1"/>
    <col min="11533" max="11533" width="7.42578125" bestFit="1" customWidth="1"/>
    <col min="11534" max="11535" width="9.5703125" bestFit="1" customWidth="1"/>
    <col min="11537" max="11538" width="7.42578125" bestFit="1" customWidth="1"/>
    <col min="11539" max="11539" width="8.85546875" bestFit="1" customWidth="1"/>
    <col min="11541" max="11541" width="7.42578125" bestFit="1" customWidth="1"/>
    <col min="11542" max="11543" width="8.85546875" bestFit="1" customWidth="1"/>
    <col min="11545" max="11545" width="8.85546875" bestFit="1" customWidth="1"/>
    <col min="11546" max="11546" width="9.85546875" bestFit="1" customWidth="1"/>
    <col min="11547" max="11768" width="9.140625" customWidth="1"/>
    <col min="11769" max="11769" width="10.85546875" customWidth="1"/>
    <col min="11770" max="11770" width="21.42578125" customWidth="1"/>
    <col min="11771" max="11771" width="7.5703125" bestFit="1" customWidth="1"/>
    <col min="11773" max="11773" width="7.5703125" customWidth="1"/>
    <col min="11774" max="11774" width="9.140625" customWidth="1"/>
    <col min="11775" max="11775" width="5.5703125" bestFit="1" customWidth="1"/>
    <col min="11777" max="11777" width="9.140625" customWidth="1"/>
    <col min="11778" max="11778" width="21.5703125" customWidth="1"/>
    <col min="11779" max="11779" width="7.42578125" bestFit="1" customWidth="1"/>
    <col min="11781" max="11781" width="7.42578125" bestFit="1" customWidth="1"/>
    <col min="11782" max="11782" width="8.85546875" bestFit="1" customWidth="1"/>
    <col min="11783" max="11783" width="6.42578125" bestFit="1" customWidth="1"/>
    <col min="11785" max="11785" width="7.42578125" bestFit="1" customWidth="1"/>
    <col min="11786" max="11786" width="6.42578125" bestFit="1" customWidth="1"/>
    <col min="11787" max="11787" width="9.5703125" bestFit="1" customWidth="1"/>
    <col min="11789" max="11789" width="7.42578125" bestFit="1" customWidth="1"/>
    <col min="11790" max="11791" width="9.5703125" bestFit="1" customWidth="1"/>
    <col min="11793" max="11794" width="7.42578125" bestFit="1" customWidth="1"/>
    <col min="11795" max="11795" width="8.85546875" bestFit="1" customWidth="1"/>
    <col min="11797" max="11797" width="7.42578125" bestFit="1" customWidth="1"/>
    <col min="11798" max="11799" width="8.85546875" bestFit="1" customWidth="1"/>
    <col min="11801" max="11801" width="8.85546875" bestFit="1" customWidth="1"/>
    <col min="11802" max="11802" width="9.85546875" bestFit="1" customWidth="1"/>
    <col min="11803" max="12024" width="9.140625" customWidth="1"/>
    <col min="12025" max="12025" width="10.85546875" customWidth="1"/>
    <col min="12026" max="12026" width="21.42578125" customWidth="1"/>
    <col min="12027" max="12027" width="7.5703125" bestFit="1" customWidth="1"/>
    <col min="12029" max="12029" width="7.5703125" customWidth="1"/>
    <col min="12030" max="12030" width="9.140625" customWidth="1"/>
    <col min="12031" max="12031" width="5.5703125" bestFit="1" customWidth="1"/>
    <col min="12033" max="12033" width="9.140625" customWidth="1"/>
    <col min="12034" max="12034" width="21.5703125" customWidth="1"/>
    <col min="12035" max="12035" width="7.42578125" bestFit="1" customWidth="1"/>
    <col min="12037" max="12037" width="7.42578125" bestFit="1" customWidth="1"/>
    <col min="12038" max="12038" width="8.85546875" bestFit="1" customWidth="1"/>
    <col min="12039" max="12039" width="6.42578125" bestFit="1" customWidth="1"/>
    <col min="12041" max="12041" width="7.42578125" bestFit="1" customWidth="1"/>
    <col min="12042" max="12042" width="6.42578125" bestFit="1" customWidth="1"/>
    <col min="12043" max="12043" width="9.5703125" bestFit="1" customWidth="1"/>
    <col min="12045" max="12045" width="7.42578125" bestFit="1" customWidth="1"/>
    <col min="12046" max="12047" width="9.5703125" bestFit="1" customWidth="1"/>
    <col min="12049" max="12050" width="7.42578125" bestFit="1" customWidth="1"/>
    <col min="12051" max="12051" width="8.85546875" bestFit="1" customWidth="1"/>
    <col min="12053" max="12053" width="7.42578125" bestFit="1" customWidth="1"/>
    <col min="12054" max="12055" width="8.85546875" bestFit="1" customWidth="1"/>
    <col min="12057" max="12057" width="8.85546875" bestFit="1" customWidth="1"/>
    <col min="12058" max="12058" width="9.85546875" bestFit="1" customWidth="1"/>
    <col min="12059" max="12280" width="9.140625" customWidth="1"/>
    <col min="12281" max="12281" width="10.85546875" customWidth="1"/>
    <col min="12282" max="12282" width="21.42578125" customWidth="1"/>
    <col min="12283" max="12283" width="7.5703125" bestFit="1" customWidth="1"/>
    <col min="12285" max="12285" width="7.5703125" customWidth="1"/>
    <col min="12286" max="12286" width="9.140625" customWidth="1"/>
    <col min="12287" max="12287" width="5.5703125" bestFit="1" customWidth="1"/>
    <col min="12289" max="12289" width="9.140625" customWidth="1"/>
    <col min="12290" max="12290" width="21.5703125" customWidth="1"/>
    <col min="12291" max="12291" width="7.42578125" bestFit="1" customWidth="1"/>
    <col min="12293" max="12293" width="7.42578125" bestFit="1" customWidth="1"/>
    <col min="12294" max="12294" width="8.85546875" bestFit="1" customWidth="1"/>
    <col min="12295" max="12295" width="6.42578125" bestFit="1" customWidth="1"/>
    <col min="12297" max="12297" width="7.42578125" bestFit="1" customWidth="1"/>
    <col min="12298" max="12298" width="6.42578125" bestFit="1" customWidth="1"/>
    <col min="12299" max="12299" width="9.5703125" bestFit="1" customWidth="1"/>
    <col min="12301" max="12301" width="7.42578125" bestFit="1" customWidth="1"/>
    <col min="12302" max="12303" width="9.5703125" bestFit="1" customWidth="1"/>
    <col min="12305" max="12306" width="7.42578125" bestFit="1" customWidth="1"/>
    <col min="12307" max="12307" width="8.85546875" bestFit="1" customWidth="1"/>
    <col min="12309" max="12309" width="7.42578125" bestFit="1" customWidth="1"/>
    <col min="12310" max="12311" width="8.85546875" bestFit="1" customWidth="1"/>
    <col min="12313" max="12313" width="8.85546875" bestFit="1" customWidth="1"/>
    <col min="12314" max="12314" width="9.85546875" bestFit="1" customWidth="1"/>
    <col min="12315" max="12536" width="9.140625" customWidth="1"/>
    <col min="12537" max="12537" width="10.85546875" customWidth="1"/>
    <col min="12538" max="12538" width="21.42578125" customWidth="1"/>
    <col min="12539" max="12539" width="7.5703125" bestFit="1" customWidth="1"/>
    <col min="12541" max="12541" width="7.5703125" customWidth="1"/>
    <col min="12542" max="12542" width="9.140625" customWidth="1"/>
    <col min="12543" max="12543" width="5.5703125" bestFit="1" customWidth="1"/>
    <col min="12545" max="12545" width="9.140625" customWidth="1"/>
    <col min="12546" max="12546" width="21.5703125" customWidth="1"/>
    <col min="12547" max="12547" width="7.42578125" bestFit="1" customWidth="1"/>
    <col min="12549" max="12549" width="7.42578125" bestFit="1" customWidth="1"/>
    <col min="12550" max="12550" width="8.85546875" bestFit="1" customWidth="1"/>
    <col min="12551" max="12551" width="6.42578125" bestFit="1" customWidth="1"/>
    <col min="12553" max="12553" width="7.42578125" bestFit="1" customWidth="1"/>
    <col min="12554" max="12554" width="6.42578125" bestFit="1" customWidth="1"/>
    <col min="12555" max="12555" width="9.5703125" bestFit="1" customWidth="1"/>
    <col min="12557" max="12557" width="7.42578125" bestFit="1" customWidth="1"/>
    <col min="12558" max="12559" width="9.5703125" bestFit="1" customWidth="1"/>
    <col min="12561" max="12562" width="7.42578125" bestFit="1" customWidth="1"/>
    <col min="12563" max="12563" width="8.85546875" bestFit="1" customWidth="1"/>
    <col min="12565" max="12565" width="7.42578125" bestFit="1" customWidth="1"/>
    <col min="12566" max="12567" width="8.85546875" bestFit="1" customWidth="1"/>
    <col min="12569" max="12569" width="8.85546875" bestFit="1" customWidth="1"/>
    <col min="12570" max="12570" width="9.85546875" bestFit="1" customWidth="1"/>
    <col min="12571" max="12792" width="9.140625" customWidth="1"/>
    <col min="12793" max="12793" width="10.85546875" customWidth="1"/>
    <col min="12794" max="12794" width="21.42578125" customWidth="1"/>
    <col min="12795" max="12795" width="7.5703125" bestFit="1" customWidth="1"/>
    <col min="12797" max="12797" width="7.5703125" customWidth="1"/>
    <col min="12798" max="12798" width="9.140625" customWidth="1"/>
    <col min="12799" max="12799" width="5.5703125" bestFit="1" customWidth="1"/>
    <col min="12801" max="12801" width="9.140625" customWidth="1"/>
    <col min="12802" max="12802" width="21.5703125" customWidth="1"/>
    <col min="12803" max="12803" width="7.42578125" bestFit="1" customWidth="1"/>
    <col min="12805" max="12805" width="7.42578125" bestFit="1" customWidth="1"/>
    <col min="12806" max="12806" width="8.85546875" bestFit="1" customWidth="1"/>
    <col min="12807" max="12807" width="6.42578125" bestFit="1" customWidth="1"/>
    <col min="12809" max="12809" width="7.42578125" bestFit="1" customWidth="1"/>
    <col min="12810" max="12810" width="6.42578125" bestFit="1" customWidth="1"/>
    <col min="12811" max="12811" width="9.5703125" bestFit="1" customWidth="1"/>
    <col min="12813" max="12813" width="7.42578125" bestFit="1" customWidth="1"/>
    <col min="12814" max="12815" width="9.5703125" bestFit="1" customWidth="1"/>
    <col min="12817" max="12818" width="7.42578125" bestFit="1" customWidth="1"/>
    <col min="12819" max="12819" width="8.85546875" bestFit="1" customWidth="1"/>
    <col min="12821" max="12821" width="7.42578125" bestFit="1" customWidth="1"/>
    <col min="12822" max="12823" width="8.85546875" bestFit="1" customWidth="1"/>
    <col min="12825" max="12825" width="8.85546875" bestFit="1" customWidth="1"/>
    <col min="12826" max="12826" width="9.85546875" bestFit="1" customWidth="1"/>
    <col min="12827" max="13048" width="9.140625" customWidth="1"/>
    <col min="13049" max="13049" width="10.85546875" customWidth="1"/>
    <col min="13050" max="13050" width="21.42578125" customWidth="1"/>
    <col min="13051" max="13051" width="7.5703125" bestFit="1" customWidth="1"/>
    <col min="13053" max="13053" width="7.5703125" customWidth="1"/>
    <col min="13054" max="13054" width="9.140625" customWidth="1"/>
    <col min="13055" max="13055" width="5.5703125" bestFit="1" customWidth="1"/>
    <col min="13057" max="13057" width="9.140625" customWidth="1"/>
    <col min="13058" max="13058" width="21.5703125" customWidth="1"/>
    <col min="13059" max="13059" width="7.42578125" bestFit="1" customWidth="1"/>
    <col min="13061" max="13061" width="7.42578125" bestFit="1" customWidth="1"/>
    <col min="13062" max="13062" width="8.85546875" bestFit="1" customWidth="1"/>
    <col min="13063" max="13063" width="6.42578125" bestFit="1" customWidth="1"/>
    <col min="13065" max="13065" width="7.42578125" bestFit="1" customWidth="1"/>
    <col min="13066" max="13066" width="6.42578125" bestFit="1" customWidth="1"/>
    <col min="13067" max="13067" width="9.5703125" bestFit="1" customWidth="1"/>
    <col min="13069" max="13069" width="7.42578125" bestFit="1" customWidth="1"/>
    <col min="13070" max="13071" width="9.5703125" bestFit="1" customWidth="1"/>
    <col min="13073" max="13074" width="7.42578125" bestFit="1" customWidth="1"/>
    <col min="13075" max="13075" width="8.85546875" bestFit="1" customWidth="1"/>
    <col min="13077" max="13077" width="7.42578125" bestFit="1" customWidth="1"/>
    <col min="13078" max="13079" width="8.85546875" bestFit="1" customWidth="1"/>
    <col min="13081" max="13081" width="8.85546875" bestFit="1" customWidth="1"/>
    <col min="13082" max="13082" width="9.85546875" bestFit="1" customWidth="1"/>
    <col min="13083" max="13304" width="9.140625" customWidth="1"/>
    <col min="13305" max="13305" width="10.85546875" customWidth="1"/>
    <col min="13306" max="13306" width="21.42578125" customWidth="1"/>
    <col min="13307" max="13307" width="7.5703125" bestFit="1" customWidth="1"/>
    <col min="13309" max="13309" width="7.5703125" customWidth="1"/>
    <col min="13310" max="13310" width="9.140625" customWidth="1"/>
    <col min="13311" max="13311" width="5.5703125" bestFit="1" customWidth="1"/>
    <col min="13313" max="13313" width="9.140625" customWidth="1"/>
    <col min="13314" max="13314" width="21.5703125" customWidth="1"/>
    <col min="13315" max="13315" width="7.42578125" bestFit="1" customWidth="1"/>
    <col min="13317" max="13317" width="7.42578125" bestFit="1" customWidth="1"/>
    <col min="13318" max="13318" width="8.85546875" bestFit="1" customWidth="1"/>
    <col min="13319" max="13319" width="6.42578125" bestFit="1" customWidth="1"/>
    <col min="13321" max="13321" width="7.42578125" bestFit="1" customWidth="1"/>
    <col min="13322" max="13322" width="6.42578125" bestFit="1" customWidth="1"/>
    <col min="13323" max="13323" width="9.5703125" bestFit="1" customWidth="1"/>
    <col min="13325" max="13325" width="7.42578125" bestFit="1" customWidth="1"/>
    <col min="13326" max="13327" width="9.5703125" bestFit="1" customWidth="1"/>
    <col min="13329" max="13330" width="7.42578125" bestFit="1" customWidth="1"/>
    <col min="13331" max="13331" width="8.85546875" bestFit="1" customWidth="1"/>
    <col min="13333" max="13333" width="7.42578125" bestFit="1" customWidth="1"/>
    <col min="13334" max="13335" width="8.85546875" bestFit="1" customWidth="1"/>
    <col min="13337" max="13337" width="8.85546875" bestFit="1" customWidth="1"/>
    <col min="13338" max="13338" width="9.85546875" bestFit="1" customWidth="1"/>
    <col min="13339" max="13560" width="9.140625" customWidth="1"/>
    <col min="13561" max="13561" width="10.85546875" customWidth="1"/>
    <col min="13562" max="13562" width="21.42578125" customWidth="1"/>
    <col min="13563" max="13563" width="7.5703125" bestFit="1" customWidth="1"/>
    <col min="13565" max="13565" width="7.5703125" customWidth="1"/>
    <col min="13566" max="13566" width="9.140625" customWidth="1"/>
    <col min="13567" max="13567" width="5.5703125" bestFit="1" customWidth="1"/>
    <col min="13569" max="13569" width="9.140625" customWidth="1"/>
    <col min="13570" max="13570" width="21.5703125" customWidth="1"/>
    <col min="13571" max="13571" width="7.42578125" bestFit="1" customWidth="1"/>
    <col min="13573" max="13573" width="7.42578125" bestFit="1" customWidth="1"/>
    <col min="13574" max="13574" width="8.85546875" bestFit="1" customWidth="1"/>
    <col min="13575" max="13575" width="6.42578125" bestFit="1" customWidth="1"/>
    <col min="13577" max="13577" width="7.42578125" bestFit="1" customWidth="1"/>
    <col min="13578" max="13578" width="6.42578125" bestFit="1" customWidth="1"/>
    <col min="13579" max="13579" width="9.5703125" bestFit="1" customWidth="1"/>
    <col min="13581" max="13581" width="7.42578125" bestFit="1" customWidth="1"/>
    <col min="13582" max="13583" width="9.5703125" bestFit="1" customWidth="1"/>
    <col min="13585" max="13586" width="7.42578125" bestFit="1" customWidth="1"/>
    <col min="13587" max="13587" width="8.85546875" bestFit="1" customWidth="1"/>
    <col min="13589" max="13589" width="7.42578125" bestFit="1" customWidth="1"/>
    <col min="13590" max="13591" width="8.85546875" bestFit="1" customWidth="1"/>
    <col min="13593" max="13593" width="8.85546875" bestFit="1" customWidth="1"/>
    <col min="13594" max="13594" width="9.85546875" bestFit="1" customWidth="1"/>
    <col min="13595" max="13816" width="9.140625" customWidth="1"/>
    <col min="13817" max="13817" width="10.85546875" customWidth="1"/>
    <col min="13818" max="13818" width="21.42578125" customWidth="1"/>
    <col min="13819" max="13819" width="7.5703125" bestFit="1" customWidth="1"/>
    <col min="13821" max="13821" width="7.5703125" customWidth="1"/>
    <col min="13822" max="13822" width="9.140625" customWidth="1"/>
    <col min="13823" max="13823" width="5.5703125" bestFit="1" customWidth="1"/>
    <col min="13825" max="13825" width="9.140625" customWidth="1"/>
    <col min="13826" max="13826" width="21.5703125" customWidth="1"/>
    <col min="13827" max="13827" width="7.42578125" bestFit="1" customWidth="1"/>
    <col min="13829" max="13829" width="7.42578125" bestFit="1" customWidth="1"/>
    <col min="13830" max="13830" width="8.85546875" bestFit="1" customWidth="1"/>
    <col min="13831" max="13831" width="6.42578125" bestFit="1" customWidth="1"/>
    <col min="13833" max="13833" width="7.42578125" bestFit="1" customWidth="1"/>
    <col min="13834" max="13834" width="6.42578125" bestFit="1" customWidth="1"/>
    <col min="13835" max="13835" width="9.5703125" bestFit="1" customWidth="1"/>
    <col min="13837" max="13837" width="7.42578125" bestFit="1" customWidth="1"/>
    <col min="13838" max="13839" width="9.5703125" bestFit="1" customWidth="1"/>
    <col min="13841" max="13842" width="7.42578125" bestFit="1" customWidth="1"/>
    <col min="13843" max="13843" width="8.85546875" bestFit="1" customWidth="1"/>
    <col min="13845" max="13845" width="7.42578125" bestFit="1" customWidth="1"/>
    <col min="13846" max="13847" width="8.85546875" bestFit="1" customWidth="1"/>
    <col min="13849" max="13849" width="8.85546875" bestFit="1" customWidth="1"/>
    <col min="13850" max="13850" width="9.85546875" bestFit="1" customWidth="1"/>
    <col min="13851" max="14072" width="9.140625" customWidth="1"/>
    <col min="14073" max="14073" width="10.85546875" customWidth="1"/>
    <col min="14074" max="14074" width="21.42578125" customWidth="1"/>
    <col min="14075" max="14075" width="7.5703125" bestFit="1" customWidth="1"/>
    <col min="14077" max="14077" width="7.5703125" customWidth="1"/>
    <col min="14078" max="14078" width="9.140625" customWidth="1"/>
    <col min="14079" max="14079" width="5.5703125" bestFit="1" customWidth="1"/>
    <col min="14081" max="14081" width="9.140625" customWidth="1"/>
    <col min="14082" max="14082" width="21.5703125" customWidth="1"/>
    <col min="14083" max="14083" width="7.42578125" bestFit="1" customWidth="1"/>
    <col min="14085" max="14085" width="7.42578125" bestFit="1" customWidth="1"/>
    <col min="14086" max="14086" width="8.85546875" bestFit="1" customWidth="1"/>
    <col min="14087" max="14087" width="6.42578125" bestFit="1" customWidth="1"/>
    <col min="14089" max="14089" width="7.42578125" bestFit="1" customWidth="1"/>
    <col min="14090" max="14090" width="6.42578125" bestFit="1" customWidth="1"/>
    <col min="14091" max="14091" width="9.5703125" bestFit="1" customWidth="1"/>
    <col min="14093" max="14093" width="7.42578125" bestFit="1" customWidth="1"/>
    <col min="14094" max="14095" width="9.5703125" bestFit="1" customWidth="1"/>
    <col min="14097" max="14098" width="7.42578125" bestFit="1" customWidth="1"/>
    <col min="14099" max="14099" width="8.85546875" bestFit="1" customWidth="1"/>
    <col min="14101" max="14101" width="7.42578125" bestFit="1" customWidth="1"/>
    <col min="14102" max="14103" width="8.85546875" bestFit="1" customWidth="1"/>
    <col min="14105" max="14105" width="8.85546875" bestFit="1" customWidth="1"/>
    <col min="14106" max="14106" width="9.85546875" bestFit="1" customWidth="1"/>
    <col min="14107" max="14328" width="9.140625" customWidth="1"/>
    <col min="14329" max="14329" width="10.85546875" customWidth="1"/>
    <col min="14330" max="14330" width="21.42578125" customWidth="1"/>
    <col min="14331" max="14331" width="7.5703125" bestFit="1" customWidth="1"/>
    <col min="14333" max="14333" width="7.5703125" customWidth="1"/>
    <col min="14334" max="14334" width="9.140625" customWidth="1"/>
    <col min="14335" max="14335" width="5.5703125" bestFit="1" customWidth="1"/>
    <col min="14337" max="14337" width="9.140625" customWidth="1"/>
    <col min="14338" max="14338" width="21.5703125" customWidth="1"/>
    <col min="14339" max="14339" width="7.42578125" bestFit="1" customWidth="1"/>
    <col min="14341" max="14341" width="7.42578125" bestFit="1" customWidth="1"/>
    <col min="14342" max="14342" width="8.85546875" bestFit="1" customWidth="1"/>
    <col min="14343" max="14343" width="6.42578125" bestFit="1" customWidth="1"/>
    <col min="14345" max="14345" width="7.42578125" bestFit="1" customWidth="1"/>
    <col min="14346" max="14346" width="6.42578125" bestFit="1" customWidth="1"/>
    <col min="14347" max="14347" width="9.5703125" bestFit="1" customWidth="1"/>
    <col min="14349" max="14349" width="7.42578125" bestFit="1" customWidth="1"/>
    <col min="14350" max="14351" width="9.5703125" bestFit="1" customWidth="1"/>
    <col min="14353" max="14354" width="7.42578125" bestFit="1" customWidth="1"/>
    <col min="14355" max="14355" width="8.85546875" bestFit="1" customWidth="1"/>
    <col min="14357" max="14357" width="7.42578125" bestFit="1" customWidth="1"/>
    <col min="14358" max="14359" width="8.85546875" bestFit="1" customWidth="1"/>
    <col min="14361" max="14361" width="8.85546875" bestFit="1" customWidth="1"/>
    <col min="14362" max="14362" width="9.85546875" bestFit="1" customWidth="1"/>
    <col min="14363" max="14584" width="9.140625" customWidth="1"/>
    <col min="14585" max="14585" width="10.85546875" customWidth="1"/>
    <col min="14586" max="14586" width="21.42578125" customWidth="1"/>
    <col min="14587" max="14587" width="7.5703125" bestFit="1" customWidth="1"/>
    <col min="14589" max="14589" width="7.5703125" customWidth="1"/>
    <col min="14590" max="14590" width="9.140625" customWidth="1"/>
    <col min="14591" max="14591" width="5.5703125" bestFit="1" customWidth="1"/>
    <col min="14593" max="14593" width="9.140625" customWidth="1"/>
    <col min="14594" max="14594" width="21.5703125" customWidth="1"/>
    <col min="14595" max="14595" width="7.42578125" bestFit="1" customWidth="1"/>
    <col min="14597" max="14597" width="7.42578125" bestFit="1" customWidth="1"/>
    <col min="14598" max="14598" width="8.85546875" bestFit="1" customWidth="1"/>
    <col min="14599" max="14599" width="6.42578125" bestFit="1" customWidth="1"/>
    <col min="14601" max="14601" width="7.42578125" bestFit="1" customWidth="1"/>
    <col min="14602" max="14602" width="6.42578125" bestFit="1" customWidth="1"/>
    <col min="14603" max="14603" width="9.5703125" bestFit="1" customWidth="1"/>
    <col min="14605" max="14605" width="7.42578125" bestFit="1" customWidth="1"/>
    <col min="14606" max="14607" width="9.5703125" bestFit="1" customWidth="1"/>
    <col min="14609" max="14610" width="7.42578125" bestFit="1" customWidth="1"/>
    <col min="14611" max="14611" width="8.85546875" bestFit="1" customWidth="1"/>
    <col min="14613" max="14613" width="7.42578125" bestFit="1" customWidth="1"/>
    <col min="14614" max="14615" width="8.85546875" bestFit="1" customWidth="1"/>
    <col min="14617" max="14617" width="8.85546875" bestFit="1" customWidth="1"/>
    <col min="14618" max="14618" width="9.85546875" bestFit="1" customWidth="1"/>
    <col min="14619" max="14840" width="9.140625" customWidth="1"/>
    <col min="14841" max="14841" width="10.85546875" customWidth="1"/>
    <col min="14842" max="14842" width="21.42578125" customWidth="1"/>
    <col min="14843" max="14843" width="7.5703125" bestFit="1" customWidth="1"/>
    <col min="14845" max="14845" width="7.5703125" customWidth="1"/>
    <col min="14846" max="14846" width="9.140625" customWidth="1"/>
    <col min="14847" max="14847" width="5.5703125" bestFit="1" customWidth="1"/>
    <col min="14849" max="14849" width="9.140625" customWidth="1"/>
    <col min="14850" max="14850" width="21.5703125" customWidth="1"/>
    <col min="14851" max="14851" width="7.42578125" bestFit="1" customWidth="1"/>
    <col min="14853" max="14853" width="7.42578125" bestFit="1" customWidth="1"/>
    <col min="14854" max="14854" width="8.85546875" bestFit="1" customWidth="1"/>
    <col min="14855" max="14855" width="6.42578125" bestFit="1" customWidth="1"/>
    <col min="14857" max="14857" width="7.42578125" bestFit="1" customWidth="1"/>
    <col min="14858" max="14858" width="6.42578125" bestFit="1" customWidth="1"/>
    <col min="14859" max="14859" width="9.5703125" bestFit="1" customWidth="1"/>
    <col min="14861" max="14861" width="7.42578125" bestFit="1" customWidth="1"/>
    <col min="14862" max="14863" width="9.5703125" bestFit="1" customWidth="1"/>
    <col min="14865" max="14866" width="7.42578125" bestFit="1" customWidth="1"/>
    <col min="14867" max="14867" width="8.85546875" bestFit="1" customWidth="1"/>
    <col min="14869" max="14869" width="7.42578125" bestFit="1" customWidth="1"/>
    <col min="14870" max="14871" width="8.85546875" bestFit="1" customWidth="1"/>
    <col min="14873" max="14873" width="8.85546875" bestFit="1" customWidth="1"/>
    <col min="14874" max="14874" width="9.85546875" bestFit="1" customWidth="1"/>
    <col min="14875" max="15096" width="9.140625" customWidth="1"/>
    <col min="15097" max="15097" width="10.85546875" customWidth="1"/>
    <col min="15098" max="15098" width="21.42578125" customWidth="1"/>
    <col min="15099" max="15099" width="7.5703125" bestFit="1" customWidth="1"/>
    <col min="15101" max="15101" width="7.5703125" customWidth="1"/>
    <col min="15102" max="15102" width="9.140625" customWidth="1"/>
    <col min="15103" max="15103" width="5.5703125" bestFit="1" customWidth="1"/>
    <col min="15105" max="15105" width="9.140625" customWidth="1"/>
    <col min="15106" max="15106" width="21.5703125" customWidth="1"/>
    <col min="15107" max="15107" width="7.42578125" bestFit="1" customWidth="1"/>
    <col min="15109" max="15109" width="7.42578125" bestFit="1" customWidth="1"/>
    <col min="15110" max="15110" width="8.85546875" bestFit="1" customWidth="1"/>
    <col min="15111" max="15111" width="6.42578125" bestFit="1" customWidth="1"/>
    <col min="15113" max="15113" width="7.42578125" bestFit="1" customWidth="1"/>
    <col min="15114" max="15114" width="6.42578125" bestFit="1" customWidth="1"/>
    <col min="15115" max="15115" width="9.5703125" bestFit="1" customWidth="1"/>
    <col min="15117" max="15117" width="7.42578125" bestFit="1" customWidth="1"/>
    <col min="15118" max="15119" width="9.5703125" bestFit="1" customWidth="1"/>
    <col min="15121" max="15122" width="7.42578125" bestFit="1" customWidth="1"/>
    <col min="15123" max="15123" width="8.85546875" bestFit="1" customWidth="1"/>
    <col min="15125" max="15125" width="7.42578125" bestFit="1" customWidth="1"/>
    <col min="15126" max="15127" width="8.85546875" bestFit="1" customWidth="1"/>
    <col min="15129" max="15129" width="8.85546875" bestFit="1" customWidth="1"/>
    <col min="15130" max="15130" width="9.85546875" bestFit="1" customWidth="1"/>
    <col min="15131" max="15352" width="9.140625" customWidth="1"/>
    <col min="15353" max="15353" width="10.85546875" customWidth="1"/>
    <col min="15354" max="15354" width="21.42578125" customWidth="1"/>
    <col min="15355" max="15355" width="7.5703125" bestFit="1" customWidth="1"/>
    <col min="15357" max="15357" width="7.5703125" customWidth="1"/>
    <col min="15358" max="15358" width="9.140625" customWidth="1"/>
    <col min="15359" max="15359" width="5.5703125" bestFit="1" customWidth="1"/>
    <col min="15361" max="15361" width="9.140625" customWidth="1"/>
    <col min="15362" max="15362" width="21.5703125" customWidth="1"/>
    <col min="15363" max="15363" width="7.42578125" bestFit="1" customWidth="1"/>
    <col min="15365" max="15365" width="7.42578125" bestFit="1" customWidth="1"/>
    <col min="15366" max="15366" width="8.85546875" bestFit="1" customWidth="1"/>
    <col min="15367" max="15367" width="6.42578125" bestFit="1" customWidth="1"/>
    <col min="15369" max="15369" width="7.42578125" bestFit="1" customWidth="1"/>
    <col min="15370" max="15370" width="6.42578125" bestFit="1" customWidth="1"/>
    <col min="15371" max="15371" width="9.5703125" bestFit="1" customWidth="1"/>
    <col min="15373" max="15373" width="7.42578125" bestFit="1" customWidth="1"/>
    <col min="15374" max="15375" width="9.5703125" bestFit="1" customWidth="1"/>
    <col min="15377" max="15378" width="7.42578125" bestFit="1" customWidth="1"/>
    <col min="15379" max="15379" width="8.85546875" bestFit="1" customWidth="1"/>
    <col min="15381" max="15381" width="7.42578125" bestFit="1" customWidth="1"/>
    <col min="15382" max="15383" width="8.85546875" bestFit="1" customWidth="1"/>
    <col min="15385" max="15385" width="8.85546875" bestFit="1" customWidth="1"/>
    <col min="15386" max="15386" width="9.85546875" bestFit="1" customWidth="1"/>
    <col min="15387" max="15608" width="9.140625" customWidth="1"/>
    <col min="15609" max="15609" width="10.85546875" customWidth="1"/>
    <col min="15610" max="15610" width="21.42578125" customWidth="1"/>
    <col min="15611" max="15611" width="7.5703125" bestFit="1" customWidth="1"/>
    <col min="15613" max="15613" width="7.5703125" customWidth="1"/>
    <col min="15614" max="15614" width="9.140625" customWidth="1"/>
    <col min="15615" max="15615" width="5.5703125" bestFit="1" customWidth="1"/>
    <col min="15617" max="15617" width="9.140625" customWidth="1"/>
    <col min="15618" max="15618" width="21.5703125" customWidth="1"/>
    <col min="15619" max="15619" width="7.42578125" bestFit="1" customWidth="1"/>
    <col min="15621" max="15621" width="7.42578125" bestFit="1" customWidth="1"/>
    <col min="15622" max="15622" width="8.85546875" bestFit="1" customWidth="1"/>
    <col min="15623" max="15623" width="6.42578125" bestFit="1" customWidth="1"/>
    <col min="15625" max="15625" width="7.42578125" bestFit="1" customWidth="1"/>
    <col min="15626" max="15626" width="6.42578125" bestFit="1" customWidth="1"/>
    <col min="15627" max="15627" width="9.5703125" bestFit="1" customWidth="1"/>
    <col min="15629" max="15629" width="7.42578125" bestFit="1" customWidth="1"/>
    <col min="15630" max="15631" width="9.5703125" bestFit="1" customWidth="1"/>
    <col min="15633" max="15634" width="7.42578125" bestFit="1" customWidth="1"/>
    <col min="15635" max="15635" width="8.85546875" bestFit="1" customWidth="1"/>
    <col min="15637" max="15637" width="7.42578125" bestFit="1" customWidth="1"/>
    <col min="15638" max="15639" width="8.85546875" bestFit="1" customWidth="1"/>
    <col min="15641" max="15641" width="8.85546875" bestFit="1" customWidth="1"/>
    <col min="15642" max="15642" width="9.85546875" bestFit="1" customWidth="1"/>
    <col min="15643" max="15864" width="9.140625" customWidth="1"/>
    <col min="15865" max="15865" width="10.85546875" customWidth="1"/>
    <col min="15866" max="15866" width="21.42578125" customWidth="1"/>
    <col min="15867" max="15867" width="7.5703125" bestFit="1" customWidth="1"/>
    <col min="15869" max="15869" width="7.5703125" customWidth="1"/>
    <col min="15870" max="15870" width="9.140625" customWidth="1"/>
    <col min="15871" max="15871" width="5.5703125" bestFit="1" customWidth="1"/>
    <col min="15873" max="15873" width="9.140625" customWidth="1"/>
    <col min="15874" max="15874" width="21.5703125" customWidth="1"/>
    <col min="15875" max="15875" width="7.42578125" bestFit="1" customWidth="1"/>
    <col min="15877" max="15877" width="7.42578125" bestFit="1" customWidth="1"/>
    <col min="15878" max="15878" width="8.85546875" bestFit="1" customWidth="1"/>
    <col min="15879" max="15879" width="6.42578125" bestFit="1" customWidth="1"/>
    <col min="15881" max="15881" width="7.42578125" bestFit="1" customWidth="1"/>
    <col min="15882" max="15882" width="6.42578125" bestFit="1" customWidth="1"/>
    <col min="15883" max="15883" width="9.5703125" bestFit="1" customWidth="1"/>
    <col min="15885" max="15885" width="7.42578125" bestFit="1" customWidth="1"/>
    <col min="15886" max="15887" width="9.5703125" bestFit="1" customWidth="1"/>
    <col min="15889" max="15890" width="7.42578125" bestFit="1" customWidth="1"/>
    <col min="15891" max="15891" width="8.85546875" bestFit="1" customWidth="1"/>
    <col min="15893" max="15893" width="7.42578125" bestFit="1" customWidth="1"/>
    <col min="15894" max="15895" width="8.85546875" bestFit="1" customWidth="1"/>
    <col min="15897" max="15897" width="8.85546875" bestFit="1" customWidth="1"/>
    <col min="15898" max="15898" width="9.85546875" bestFit="1" customWidth="1"/>
    <col min="15899" max="16120" width="9.140625" customWidth="1"/>
    <col min="16121" max="16121" width="10.85546875" customWidth="1"/>
    <col min="16122" max="16122" width="21.42578125" customWidth="1"/>
    <col min="16123" max="16123" width="7.5703125" bestFit="1" customWidth="1"/>
    <col min="16125" max="16125" width="7.5703125" customWidth="1"/>
    <col min="16126" max="16126" width="9.140625" customWidth="1"/>
    <col min="16127" max="16127" width="5.5703125" bestFit="1" customWidth="1"/>
    <col min="16129" max="16129" width="9.140625" customWidth="1"/>
    <col min="16130" max="16130" width="21.5703125" customWidth="1"/>
    <col min="16131" max="16131" width="7.42578125" bestFit="1" customWidth="1"/>
    <col min="16133" max="16133" width="7.42578125" bestFit="1" customWidth="1"/>
    <col min="16134" max="16134" width="8.85546875" bestFit="1" customWidth="1"/>
    <col min="16135" max="16135" width="6.42578125" bestFit="1" customWidth="1"/>
    <col min="16137" max="16137" width="7.42578125" bestFit="1" customWidth="1"/>
    <col min="16138" max="16138" width="6.42578125" bestFit="1" customWidth="1"/>
    <col min="16139" max="16139" width="9.5703125" bestFit="1" customWidth="1"/>
    <col min="16141" max="16141" width="7.42578125" bestFit="1" customWidth="1"/>
    <col min="16142" max="16143" width="9.5703125" bestFit="1" customWidth="1"/>
    <col min="16145" max="16146" width="7.42578125" bestFit="1" customWidth="1"/>
    <col min="16147" max="16147" width="8.85546875" bestFit="1" customWidth="1"/>
    <col min="16149" max="16149" width="7.42578125" bestFit="1" customWidth="1"/>
    <col min="16150" max="16151" width="8.85546875" bestFit="1" customWidth="1"/>
    <col min="16153" max="16153" width="8.85546875" bestFit="1" customWidth="1"/>
    <col min="16154" max="16154" width="9.85546875" bestFit="1" customWidth="1"/>
    <col min="16155" max="16376" width="9.140625" customWidth="1"/>
    <col min="16377" max="16377" width="10.85546875" customWidth="1"/>
    <col min="16378" max="16378" width="21.42578125" customWidth="1"/>
    <col min="16379" max="16379" width="7.5703125" bestFit="1" customWidth="1"/>
    <col min="16381" max="16381" width="7.5703125" customWidth="1"/>
    <col min="16382" max="16382" width="9.140625" customWidth="1"/>
    <col min="16383" max="16383" width="5.5703125" bestFit="1" customWidth="1"/>
  </cols>
  <sheetData>
    <row r="1" spans="1:26" ht="21" customHeight="1" x14ac:dyDescent="0.25">
      <c r="A1" s="657" t="s">
        <v>413</v>
      </c>
    </row>
    <row r="2" spans="1:26" ht="20.25" customHeight="1" thickBot="1" x14ac:dyDescent="0.3"/>
    <row r="3" spans="1:26" x14ac:dyDescent="0.25">
      <c r="A3" s="865" t="s">
        <v>2</v>
      </c>
      <c r="B3" s="867" t="s">
        <v>3</v>
      </c>
      <c r="C3" s="867" t="s">
        <v>361</v>
      </c>
      <c r="D3" s="867"/>
      <c r="E3" s="867"/>
      <c r="F3" s="867"/>
      <c r="G3" s="867" t="s">
        <v>394</v>
      </c>
      <c r="H3" s="867"/>
      <c r="I3" s="867"/>
      <c r="J3" s="867"/>
      <c r="K3" s="867" t="s">
        <v>395</v>
      </c>
      <c r="L3" s="867"/>
      <c r="M3" s="867"/>
      <c r="N3" s="867"/>
      <c r="O3" s="867" t="s">
        <v>396</v>
      </c>
      <c r="P3" s="867"/>
      <c r="Q3" s="867"/>
      <c r="R3" s="867"/>
      <c r="S3" s="867" t="s">
        <v>397</v>
      </c>
      <c r="T3" s="867"/>
      <c r="U3" s="867"/>
      <c r="V3" s="867"/>
      <c r="W3" s="872" t="s">
        <v>8</v>
      </c>
      <c r="X3" s="872"/>
      <c r="Y3" s="872"/>
      <c r="Z3" s="536"/>
    </row>
    <row r="4" spans="1:26" ht="15.75" thickBot="1" x14ac:dyDescent="0.3">
      <c r="A4" s="866"/>
      <c r="B4" s="868"/>
      <c r="C4" s="537" t="s">
        <v>9</v>
      </c>
      <c r="D4" s="537" t="s">
        <v>398</v>
      </c>
      <c r="E4" s="537" t="s">
        <v>10</v>
      </c>
      <c r="F4" s="537" t="s">
        <v>11</v>
      </c>
      <c r="G4" s="537" t="s">
        <v>9</v>
      </c>
      <c r="H4" s="537" t="s">
        <v>398</v>
      </c>
      <c r="I4" s="537" t="s">
        <v>10</v>
      </c>
      <c r="J4" s="537" t="s">
        <v>11</v>
      </c>
      <c r="K4" s="537" t="s">
        <v>9</v>
      </c>
      <c r="L4" s="537" t="s">
        <v>398</v>
      </c>
      <c r="M4" s="537" t="s">
        <v>10</v>
      </c>
      <c r="N4" s="537" t="s">
        <v>11</v>
      </c>
      <c r="O4" s="537" t="s">
        <v>9</v>
      </c>
      <c r="P4" s="537" t="s">
        <v>398</v>
      </c>
      <c r="Q4" s="537" t="s">
        <v>10</v>
      </c>
      <c r="R4" s="537" t="s">
        <v>11</v>
      </c>
      <c r="S4" s="537" t="s">
        <v>9</v>
      </c>
      <c r="T4" s="537" t="s">
        <v>398</v>
      </c>
      <c r="U4" s="537" t="s">
        <v>10</v>
      </c>
      <c r="V4" s="537" t="s">
        <v>11</v>
      </c>
      <c r="W4" s="537" t="s">
        <v>9</v>
      </c>
      <c r="X4" s="537" t="s">
        <v>398</v>
      </c>
      <c r="Y4" s="537" t="s">
        <v>10</v>
      </c>
      <c r="Z4" s="538" t="s">
        <v>11</v>
      </c>
    </row>
    <row r="5" spans="1:26" ht="4.5" customHeight="1" thickBot="1" x14ac:dyDescent="0.3">
      <c r="A5" s="728"/>
      <c r="B5" s="728"/>
      <c r="C5" s="728"/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/>
      <c r="V5" s="728"/>
      <c r="W5" s="728"/>
      <c r="X5" s="728"/>
      <c r="Y5" s="728"/>
      <c r="Z5" s="728"/>
    </row>
    <row r="6" spans="1:26" s="317" customFormat="1" ht="15.75" thickBot="1" x14ac:dyDescent="0.3">
      <c r="A6" s="877" t="s">
        <v>12</v>
      </c>
      <c r="B6" s="878"/>
      <c r="C6" s="729">
        <v>28402.51</v>
      </c>
      <c r="D6" s="730">
        <v>5611.5999999999995</v>
      </c>
      <c r="E6" s="730">
        <v>14736.370000000003</v>
      </c>
      <c r="F6" s="731">
        <v>48750.479999999996</v>
      </c>
      <c r="G6" s="729">
        <v>5728.5</v>
      </c>
      <c r="H6" s="730">
        <v>11809</v>
      </c>
      <c r="I6" s="730">
        <v>2208.5</v>
      </c>
      <c r="J6" s="731">
        <v>19746</v>
      </c>
      <c r="K6" s="729">
        <v>5619.9400000000005</v>
      </c>
      <c r="L6" s="730">
        <v>8407</v>
      </c>
      <c r="M6" s="730">
        <v>14124.859999999999</v>
      </c>
      <c r="N6" s="731">
        <v>28151.8</v>
      </c>
      <c r="O6" s="729">
        <v>27.75</v>
      </c>
      <c r="P6" s="730">
        <v>179.7</v>
      </c>
      <c r="Q6" s="730">
        <v>0</v>
      </c>
      <c r="R6" s="731">
        <v>207.45</v>
      </c>
      <c r="S6" s="729">
        <v>25100.13</v>
      </c>
      <c r="T6" s="730">
        <v>15313.34</v>
      </c>
      <c r="U6" s="730">
        <v>30705.54</v>
      </c>
      <c r="V6" s="731">
        <v>71119.010000000009</v>
      </c>
      <c r="W6" s="732">
        <v>64878.829999999994</v>
      </c>
      <c r="X6" s="732">
        <v>41320.639999999992</v>
      </c>
      <c r="Y6" s="732">
        <v>61775.270000000004</v>
      </c>
      <c r="Z6" s="733">
        <v>167974.74</v>
      </c>
    </row>
    <row r="7" spans="1:26" x14ac:dyDescent="0.25">
      <c r="A7" s="862" t="s">
        <v>13</v>
      </c>
      <c r="B7" s="595" t="s">
        <v>14</v>
      </c>
      <c r="C7" s="596">
        <v>456</v>
      </c>
      <c r="D7" s="597">
        <v>300</v>
      </c>
      <c r="E7" s="597">
        <v>185.8</v>
      </c>
      <c r="F7" s="598">
        <v>941.8</v>
      </c>
      <c r="G7" s="596">
        <v>0</v>
      </c>
      <c r="H7" s="597">
        <v>0</v>
      </c>
      <c r="I7" s="597">
        <v>0</v>
      </c>
      <c r="J7" s="598">
        <v>0</v>
      </c>
      <c r="K7" s="596">
        <v>0</v>
      </c>
      <c r="L7" s="597">
        <v>352</v>
      </c>
      <c r="M7" s="597">
        <v>1660</v>
      </c>
      <c r="N7" s="598">
        <v>2012</v>
      </c>
      <c r="O7" s="596">
        <v>0</v>
      </c>
      <c r="P7" s="597">
        <v>179.7</v>
      </c>
      <c r="Q7" s="597">
        <v>0</v>
      </c>
      <c r="R7" s="598">
        <v>179.7</v>
      </c>
      <c r="S7" s="596">
        <v>2792.65</v>
      </c>
      <c r="T7" s="597">
        <v>187</v>
      </c>
      <c r="U7" s="597">
        <v>5360</v>
      </c>
      <c r="V7" s="598">
        <v>8339.65</v>
      </c>
      <c r="W7" s="600">
        <v>3248.65</v>
      </c>
      <c r="X7" s="600">
        <v>1018.7</v>
      </c>
      <c r="Y7" s="600">
        <v>7205.8</v>
      </c>
      <c r="Z7" s="601">
        <v>11473.15</v>
      </c>
    </row>
    <row r="8" spans="1:26" x14ac:dyDescent="0.25">
      <c r="A8" s="863"/>
      <c r="B8" s="602" t="s">
        <v>15</v>
      </c>
      <c r="C8" s="603">
        <v>54.5</v>
      </c>
      <c r="D8" s="604">
        <v>0</v>
      </c>
      <c r="E8" s="604">
        <v>21</v>
      </c>
      <c r="F8" s="605">
        <v>75.5</v>
      </c>
      <c r="G8" s="603">
        <v>0</v>
      </c>
      <c r="H8" s="604">
        <v>0</v>
      </c>
      <c r="I8" s="604">
        <v>0</v>
      </c>
      <c r="J8" s="605">
        <v>0</v>
      </c>
      <c r="K8" s="603">
        <v>0</v>
      </c>
      <c r="L8" s="604">
        <v>0</v>
      </c>
      <c r="M8" s="604">
        <v>0</v>
      </c>
      <c r="N8" s="605">
        <v>0</v>
      </c>
      <c r="O8" s="603">
        <v>0</v>
      </c>
      <c r="P8" s="604">
        <v>0</v>
      </c>
      <c r="Q8" s="604">
        <v>0</v>
      </c>
      <c r="R8" s="605">
        <v>0</v>
      </c>
      <c r="S8" s="603">
        <v>0</v>
      </c>
      <c r="T8" s="604">
        <v>0</v>
      </c>
      <c r="U8" s="604">
        <v>0</v>
      </c>
      <c r="V8" s="605">
        <v>0</v>
      </c>
      <c r="W8" s="607">
        <v>54.5</v>
      </c>
      <c r="X8" s="607">
        <v>0</v>
      </c>
      <c r="Y8" s="607">
        <v>21</v>
      </c>
      <c r="Z8" s="608">
        <v>75.5</v>
      </c>
    </row>
    <row r="9" spans="1:26" x14ac:dyDescent="0.25">
      <c r="A9" s="863"/>
      <c r="B9" s="602" t="s">
        <v>16</v>
      </c>
      <c r="C9" s="603">
        <v>16257.71</v>
      </c>
      <c r="D9" s="604">
        <v>4961.0999999999995</v>
      </c>
      <c r="E9" s="604">
        <v>9535.6700000000019</v>
      </c>
      <c r="F9" s="605">
        <v>30754.48</v>
      </c>
      <c r="G9" s="603">
        <v>5718.5</v>
      </c>
      <c r="H9" s="604">
        <v>11809</v>
      </c>
      <c r="I9" s="604">
        <v>2208.5</v>
      </c>
      <c r="J9" s="605">
        <v>19736</v>
      </c>
      <c r="K9" s="603">
        <v>5566.66</v>
      </c>
      <c r="L9" s="604">
        <v>8025</v>
      </c>
      <c r="M9" s="604">
        <v>12156.71</v>
      </c>
      <c r="N9" s="605">
        <v>25748.37</v>
      </c>
      <c r="O9" s="603">
        <v>7.75</v>
      </c>
      <c r="P9" s="604">
        <v>0</v>
      </c>
      <c r="Q9" s="604">
        <v>0</v>
      </c>
      <c r="R9" s="605">
        <v>7.75</v>
      </c>
      <c r="S9" s="603">
        <v>11248.52</v>
      </c>
      <c r="T9" s="604">
        <v>14120.59</v>
      </c>
      <c r="U9" s="604">
        <v>13317.87</v>
      </c>
      <c r="V9" s="605">
        <v>38686.980000000003</v>
      </c>
      <c r="W9" s="607">
        <v>38799.14</v>
      </c>
      <c r="X9" s="607">
        <v>38915.689999999995</v>
      </c>
      <c r="Y9" s="607">
        <v>37218.75</v>
      </c>
      <c r="Z9" s="608">
        <v>114933.57999999999</v>
      </c>
    </row>
    <row r="10" spans="1:26" x14ac:dyDescent="0.25">
      <c r="A10" s="863"/>
      <c r="B10" s="602" t="s">
        <v>17</v>
      </c>
      <c r="C10" s="603">
        <v>4</v>
      </c>
      <c r="D10" s="604">
        <v>0</v>
      </c>
      <c r="E10" s="604">
        <v>0</v>
      </c>
      <c r="F10" s="605">
        <v>4</v>
      </c>
      <c r="G10" s="603">
        <v>0</v>
      </c>
      <c r="H10" s="604">
        <v>0</v>
      </c>
      <c r="I10" s="604">
        <v>0</v>
      </c>
      <c r="J10" s="605">
        <v>0</v>
      </c>
      <c r="K10" s="603">
        <v>6.06</v>
      </c>
      <c r="L10" s="604">
        <v>0</v>
      </c>
      <c r="M10" s="604">
        <v>0</v>
      </c>
      <c r="N10" s="605">
        <v>6.06</v>
      </c>
      <c r="O10" s="603">
        <v>0</v>
      </c>
      <c r="P10" s="604">
        <v>0</v>
      </c>
      <c r="Q10" s="604">
        <v>0</v>
      </c>
      <c r="R10" s="605">
        <v>0</v>
      </c>
      <c r="S10" s="603">
        <v>195.19</v>
      </c>
      <c r="T10" s="604">
        <v>0</v>
      </c>
      <c r="U10" s="604">
        <v>302</v>
      </c>
      <c r="V10" s="605">
        <v>497.19</v>
      </c>
      <c r="W10" s="607">
        <v>205.25</v>
      </c>
      <c r="X10" s="607">
        <v>0</v>
      </c>
      <c r="Y10" s="607">
        <v>302</v>
      </c>
      <c r="Z10" s="608">
        <v>507.25</v>
      </c>
    </row>
    <row r="11" spans="1:26" x14ac:dyDescent="0.25">
      <c r="A11" s="863"/>
      <c r="B11" s="602" t="s">
        <v>13</v>
      </c>
      <c r="C11" s="603">
        <v>124.1</v>
      </c>
      <c r="D11" s="604">
        <v>0</v>
      </c>
      <c r="E11" s="604">
        <v>11</v>
      </c>
      <c r="F11" s="605">
        <v>135.1</v>
      </c>
      <c r="G11" s="603">
        <v>0</v>
      </c>
      <c r="H11" s="604">
        <v>0</v>
      </c>
      <c r="I11" s="604">
        <v>0</v>
      </c>
      <c r="J11" s="605">
        <v>0</v>
      </c>
      <c r="K11" s="603">
        <v>0</v>
      </c>
      <c r="L11" s="604">
        <v>0</v>
      </c>
      <c r="M11" s="604">
        <v>0</v>
      </c>
      <c r="N11" s="605">
        <v>0</v>
      </c>
      <c r="O11" s="603">
        <v>0</v>
      </c>
      <c r="P11" s="604">
        <v>0</v>
      </c>
      <c r="Q11" s="604">
        <v>0</v>
      </c>
      <c r="R11" s="605">
        <v>0</v>
      </c>
      <c r="S11" s="603">
        <v>0</v>
      </c>
      <c r="T11" s="604">
        <v>0</v>
      </c>
      <c r="U11" s="604">
        <v>0</v>
      </c>
      <c r="V11" s="605">
        <v>0</v>
      </c>
      <c r="W11" s="607">
        <v>124.1</v>
      </c>
      <c r="X11" s="607">
        <v>0</v>
      </c>
      <c r="Y11" s="607">
        <v>11</v>
      </c>
      <c r="Z11" s="608">
        <v>135.1</v>
      </c>
    </row>
    <row r="12" spans="1:26" x14ac:dyDescent="0.25">
      <c r="A12" s="863"/>
      <c r="B12" s="602" t="s">
        <v>18</v>
      </c>
      <c r="C12" s="603">
        <v>5</v>
      </c>
      <c r="D12" s="604">
        <v>0</v>
      </c>
      <c r="E12" s="604">
        <v>10</v>
      </c>
      <c r="F12" s="605">
        <v>15</v>
      </c>
      <c r="G12" s="603">
        <v>0</v>
      </c>
      <c r="H12" s="604">
        <v>0</v>
      </c>
      <c r="I12" s="604">
        <v>0</v>
      </c>
      <c r="J12" s="605">
        <v>0</v>
      </c>
      <c r="K12" s="603">
        <v>22.22</v>
      </c>
      <c r="L12" s="604">
        <v>0</v>
      </c>
      <c r="M12" s="604">
        <v>162.65</v>
      </c>
      <c r="N12" s="605">
        <v>184.87</v>
      </c>
      <c r="O12" s="603">
        <v>0</v>
      </c>
      <c r="P12" s="604">
        <v>0</v>
      </c>
      <c r="Q12" s="604">
        <v>0</v>
      </c>
      <c r="R12" s="605">
        <v>0</v>
      </c>
      <c r="S12" s="603">
        <v>3877.88</v>
      </c>
      <c r="T12" s="604">
        <v>40</v>
      </c>
      <c r="U12" s="604">
        <v>3641.12</v>
      </c>
      <c r="V12" s="605">
        <v>7559</v>
      </c>
      <c r="W12" s="607">
        <v>3905.1</v>
      </c>
      <c r="X12" s="607">
        <v>40</v>
      </c>
      <c r="Y12" s="607">
        <v>3813.77</v>
      </c>
      <c r="Z12" s="608">
        <v>7758.87</v>
      </c>
    </row>
    <row r="13" spans="1:26" x14ac:dyDescent="0.25">
      <c r="A13" s="863"/>
      <c r="B13" s="602" t="s">
        <v>383</v>
      </c>
      <c r="C13" s="603">
        <v>16</v>
      </c>
      <c r="D13" s="604">
        <v>0</v>
      </c>
      <c r="E13" s="604">
        <v>8</v>
      </c>
      <c r="F13" s="605">
        <v>24</v>
      </c>
      <c r="G13" s="603">
        <v>0</v>
      </c>
      <c r="H13" s="604">
        <v>0</v>
      </c>
      <c r="I13" s="604">
        <v>0</v>
      </c>
      <c r="J13" s="605">
        <v>0</v>
      </c>
      <c r="K13" s="603">
        <v>0</v>
      </c>
      <c r="L13" s="604">
        <v>0</v>
      </c>
      <c r="M13" s="604">
        <v>0</v>
      </c>
      <c r="N13" s="605">
        <v>0</v>
      </c>
      <c r="O13" s="603">
        <v>0</v>
      </c>
      <c r="P13" s="604">
        <v>0</v>
      </c>
      <c r="Q13" s="604">
        <v>0</v>
      </c>
      <c r="R13" s="605">
        <v>0</v>
      </c>
      <c r="S13" s="603">
        <v>0</v>
      </c>
      <c r="T13" s="604">
        <v>0</v>
      </c>
      <c r="U13" s="604">
        <v>0</v>
      </c>
      <c r="V13" s="605">
        <v>0</v>
      </c>
      <c r="W13" s="607">
        <v>16</v>
      </c>
      <c r="X13" s="607">
        <v>0</v>
      </c>
      <c r="Y13" s="607">
        <v>8</v>
      </c>
      <c r="Z13" s="608">
        <v>24</v>
      </c>
    </row>
    <row r="14" spans="1:26" x14ac:dyDescent="0.25">
      <c r="A14" s="863"/>
      <c r="B14" s="602" t="s">
        <v>19</v>
      </c>
      <c r="C14" s="603">
        <v>6.5</v>
      </c>
      <c r="D14" s="604">
        <v>0</v>
      </c>
      <c r="E14" s="604">
        <v>5</v>
      </c>
      <c r="F14" s="605">
        <v>11.5</v>
      </c>
      <c r="G14" s="603">
        <v>0</v>
      </c>
      <c r="H14" s="604">
        <v>0</v>
      </c>
      <c r="I14" s="604">
        <v>0</v>
      </c>
      <c r="J14" s="605">
        <v>0</v>
      </c>
      <c r="K14" s="603">
        <v>0</v>
      </c>
      <c r="L14" s="604">
        <v>0</v>
      </c>
      <c r="M14" s="604">
        <v>0</v>
      </c>
      <c r="N14" s="605">
        <v>0</v>
      </c>
      <c r="O14" s="603">
        <v>0</v>
      </c>
      <c r="P14" s="604">
        <v>0</v>
      </c>
      <c r="Q14" s="604">
        <v>0</v>
      </c>
      <c r="R14" s="605">
        <v>0</v>
      </c>
      <c r="S14" s="603">
        <v>0</v>
      </c>
      <c r="T14" s="604">
        <v>0</v>
      </c>
      <c r="U14" s="604">
        <v>0</v>
      </c>
      <c r="V14" s="605">
        <v>0</v>
      </c>
      <c r="W14" s="607">
        <v>6.5</v>
      </c>
      <c r="X14" s="607">
        <v>0</v>
      </c>
      <c r="Y14" s="607">
        <v>5</v>
      </c>
      <c r="Z14" s="608">
        <v>11.5</v>
      </c>
    </row>
    <row r="15" spans="1:26" x14ac:dyDescent="0.25">
      <c r="A15" s="863"/>
      <c r="B15" s="602" t="s">
        <v>20</v>
      </c>
      <c r="C15" s="603">
        <v>3067.0000000000005</v>
      </c>
      <c r="D15" s="604">
        <v>248</v>
      </c>
      <c r="E15" s="604">
        <v>1239.6000000000001</v>
      </c>
      <c r="F15" s="605">
        <v>4554.6000000000004</v>
      </c>
      <c r="G15" s="603">
        <v>10</v>
      </c>
      <c r="H15" s="604">
        <v>0</v>
      </c>
      <c r="I15" s="604">
        <v>0</v>
      </c>
      <c r="J15" s="605">
        <v>10</v>
      </c>
      <c r="K15" s="603">
        <v>0</v>
      </c>
      <c r="L15" s="604">
        <v>0</v>
      </c>
      <c r="M15" s="604">
        <v>0</v>
      </c>
      <c r="N15" s="605">
        <v>0</v>
      </c>
      <c r="O15" s="603">
        <v>20</v>
      </c>
      <c r="P15" s="604">
        <v>0</v>
      </c>
      <c r="Q15" s="604">
        <v>0</v>
      </c>
      <c r="R15" s="605">
        <v>20</v>
      </c>
      <c r="S15" s="603">
        <v>3110.19</v>
      </c>
      <c r="T15" s="604">
        <v>439.75</v>
      </c>
      <c r="U15" s="604">
        <v>4649.2499999999991</v>
      </c>
      <c r="V15" s="605">
        <v>8199.1899999999987</v>
      </c>
      <c r="W15" s="607">
        <v>6207.1900000000005</v>
      </c>
      <c r="X15" s="607">
        <v>687.75</v>
      </c>
      <c r="Y15" s="607">
        <v>5888.8499999999995</v>
      </c>
      <c r="Z15" s="608">
        <v>12783.789999999999</v>
      </c>
    </row>
    <row r="16" spans="1:26" x14ac:dyDescent="0.25">
      <c r="A16" s="863"/>
      <c r="B16" s="602" t="s">
        <v>21</v>
      </c>
      <c r="C16" s="603">
        <v>6</v>
      </c>
      <c r="D16" s="604">
        <v>0</v>
      </c>
      <c r="E16" s="604">
        <v>3</v>
      </c>
      <c r="F16" s="605">
        <v>9</v>
      </c>
      <c r="G16" s="603">
        <v>0</v>
      </c>
      <c r="H16" s="604">
        <v>0</v>
      </c>
      <c r="I16" s="604">
        <v>0</v>
      </c>
      <c r="J16" s="605">
        <v>0</v>
      </c>
      <c r="K16" s="603">
        <v>0</v>
      </c>
      <c r="L16" s="604">
        <v>0</v>
      </c>
      <c r="M16" s="604">
        <v>0</v>
      </c>
      <c r="N16" s="605">
        <v>0</v>
      </c>
      <c r="O16" s="603">
        <v>0</v>
      </c>
      <c r="P16" s="604">
        <v>0</v>
      </c>
      <c r="Q16" s="604">
        <v>0</v>
      </c>
      <c r="R16" s="605">
        <v>0</v>
      </c>
      <c r="S16" s="603">
        <v>58.32</v>
      </c>
      <c r="T16" s="604">
        <v>0</v>
      </c>
      <c r="U16" s="604">
        <v>64.05</v>
      </c>
      <c r="V16" s="605">
        <v>122.37</v>
      </c>
      <c r="W16" s="607">
        <v>64.319999999999993</v>
      </c>
      <c r="X16" s="607">
        <v>0</v>
      </c>
      <c r="Y16" s="607">
        <v>67.05</v>
      </c>
      <c r="Z16" s="608">
        <v>131.37</v>
      </c>
    </row>
    <row r="17" spans="1:26" x14ac:dyDescent="0.25">
      <c r="A17" s="863"/>
      <c r="B17" s="602" t="s">
        <v>22</v>
      </c>
      <c r="C17" s="603">
        <v>7917.5</v>
      </c>
      <c r="D17" s="604">
        <v>102.5</v>
      </c>
      <c r="E17" s="604">
        <v>3584.8</v>
      </c>
      <c r="F17" s="605">
        <v>11604.8</v>
      </c>
      <c r="G17" s="603">
        <v>0</v>
      </c>
      <c r="H17" s="604">
        <v>0</v>
      </c>
      <c r="I17" s="604">
        <v>0</v>
      </c>
      <c r="J17" s="605">
        <v>0</v>
      </c>
      <c r="K17" s="603">
        <v>25</v>
      </c>
      <c r="L17" s="604">
        <v>30</v>
      </c>
      <c r="M17" s="604">
        <v>43</v>
      </c>
      <c r="N17" s="605">
        <v>98</v>
      </c>
      <c r="O17" s="603">
        <v>0</v>
      </c>
      <c r="P17" s="604">
        <v>0</v>
      </c>
      <c r="Q17" s="604">
        <v>0</v>
      </c>
      <c r="R17" s="605">
        <v>0</v>
      </c>
      <c r="S17" s="603">
        <v>297</v>
      </c>
      <c r="T17" s="604">
        <v>56</v>
      </c>
      <c r="U17" s="604">
        <v>795.5</v>
      </c>
      <c r="V17" s="605">
        <v>1148.5</v>
      </c>
      <c r="W17" s="607">
        <v>8239.5</v>
      </c>
      <c r="X17" s="607">
        <v>188.5</v>
      </c>
      <c r="Y17" s="607">
        <v>4423.3</v>
      </c>
      <c r="Z17" s="608">
        <v>12851.3</v>
      </c>
    </row>
    <row r="18" spans="1:26" x14ac:dyDescent="0.25">
      <c r="A18" s="863"/>
      <c r="B18" s="602" t="s">
        <v>23</v>
      </c>
      <c r="C18" s="603">
        <v>0</v>
      </c>
      <c r="D18" s="604">
        <v>0</v>
      </c>
      <c r="E18" s="604">
        <v>0</v>
      </c>
      <c r="F18" s="605">
        <v>0</v>
      </c>
      <c r="G18" s="603">
        <v>0</v>
      </c>
      <c r="H18" s="604">
        <v>0</v>
      </c>
      <c r="I18" s="604">
        <v>0</v>
      </c>
      <c r="J18" s="605">
        <v>0</v>
      </c>
      <c r="K18" s="603">
        <v>0</v>
      </c>
      <c r="L18" s="604">
        <v>0</v>
      </c>
      <c r="M18" s="604">
        <v>0</v>
      </c>
      <c r="N18" s="605">
        <v>0</v>
      </c>
      <c r="O18" s="603">
        <v>0</v>
      </c>
      <c r="P18" s="604">
        <v>0</v>
      </c>
      <c r="Q18" s="604">
        <v>0</v>
      </c>
      <c r="R18" s="605">
        <v>0</v>
      </c>
      <c r="S18" s="603">
        <v>0</v>
      </c>
      <c r="T18" s="604">
        <v>0</v>
      </c>
      <c r="U18" s="604">
        <v>0</v>
      </c>
      <c r="V18" s="605">
        <v>0</v>
      </c>
      <c r="W18" s="607">
        <v>0</v>
      </c>
      <c r="X18" s="607">
        <v>0</v>
      </c>
      <c r="Y18" s="607">
        <v>0</v>
      </c>
      <c r="Z18" s="608">
        <v>0</v>
      </c>
    </row>
    <row r="19" spans="1:26" x14ac:dyDescent="0.25">
      <c r="A19" s="863"/>
      <c r="B19" s="602" t="s">
        <v>24</v>
      </c>
      <c r="C19" s="603">
        <v>16</v>
      </c>
      <c r="D19" s="604">
        <v>0</v>
      </c>
      <c r="E19" s="604">
        <v>2.5</v>
      </c>
      <c r="F19" s="605">
        <v>18.5</v>
      </c>
      <c r="G19" s="603">
        <v>0</v>
      </c>
      <c r="H19" s="604">
        <v>0</v>
      </c>
      <c r="I19" s="604">
        <v>0</v>
      </c>
      <c r="J19" s="605">
        <v>0</v>
      </c>
      <c r="K19" s="603">
        <v>0</v>
      </c>
      <c r="L19" s="604">
        <v>0</v>
      </c>
      <c r="M19" s="604">
        <v>80</v>
      </c>
      <c r="N19" s="605">
        <v>80</v>
      </c>
      <c r="O19" s="603">
        <v>0</v>
      </c>
      <c r="P19" s="604">
        <v>0</v>
      </c>
      <c r="Q19" s="604">
        <v>0</v>
      </c>
      <c r="R19" s="605">
        <v>0</v>
      </c>
      <c r="S19" s="603">
        <v>0</v>
      </c>
      <c r="T19" s="604">
        <v>0</v>
      </c>
      <c r="U19" s="604">
        <v>0</v>
      </c>
      <c r="V19" s="605">
        <v>0</v>
      </c>
      <c r="W19" s="607">
        <v>16</v>
      </c>
      <c r="X19" s="607">
        <v>0</v>
      </c>
      <c r="Y19" s="607">
        <v>82.5</v>
      </c>
      <c r="Z19" s="608">
        <v>98.5</v>
      </c>
    </row>
    <row r="20" spans="1:26" x14ac:dyDescent="0.25">
      <c r="A20" s="863"/>
      <c r="B20" s="602" t="s">
        <v>25</v>
      </c>
      <c r="C20" s="603">
        <v>72.2</v>
      </c>
      <c r="D20" s="604">
        <v>0</v>
      </c>
      <c r="E20" s="604">
        <v>0</v>
      </c>
      <c r="F20" s="605">
        <v>72.2</v>
      </c>
      <c r="G20" s="603">
        <v>0</v>
      </c>
      <c r="H20" s="604">
        <v>0</v>
      </c>
      <c r="I20" s="604">
        <v>0</v>
      </c>
      <c r="J20" s="605">
        <v>0</v>
      </c>
      <c r="K20" s="603">
        <v>0</v>
      </c>
      <c r="L20" s="604">
        <v>0</v>
      </c>
      <c r="M20" s="604">
        <v>0</v>
      </c>
      <c r="N20" s="605">
        <v>0</v>
      </c>
      <c r="O20" s="603">
        <v>0</v>
      </c>
      <c r="P20" s="604">
        <v>0</v>
      </c>
      <c r="Q20" s="604">
        <v>0</v>
      </c>
      <c r="R20" s="605">
        <v>0</v>
      </c>
      <c r="S20" s="603">
        <v>0</v>
      </c>
      <c r="T20" s="604">
        <v>6</v>
      </c>
      <c r="U20" s="604">
        <v>61</v>
      </c>
      <c r="V20" s="605">
        <v>67</v>
      </c>
      <c r="W20" s="607">
        <v>72.2</v>
      </c>
      <c r="X20" s="607">
        <v>6</v>
      </c>
      <c r="Y20" s="607">
        <v>61</v>
      </c>
      <c r="Z20" s="608">
        <v>139.19999999999999</v>
      </c>
    </row>
    <row r="21" spans="1:26" ht="15.75" thickBot="1" x14ac:dyDescent="0.3">
      <c r="A21" s="864"/>
      <c r="B21" s="609" t="s">
        <v>26</v>
      </c>
      <c r="C21" s="610">
        <v>400</v>
      </c>
      <c r="D21" s="611">
        <v>0</v>
      </c>
      <c r="E21" s="611">
        <v>130</v>
      </c>
      <c r="F21" s="612">
        <v>530</v>
      </c>
      <c r="G21" s="610">
        <v>0</v>
      </c>
      <c r="H21" s="611">
        <v>0</v>
      </c>
      <c r="I21" s="611">
        <v>0</v>
      </c>
      <c r="J21" s="612">
        <v>0</v>
      </c>
      <c r="K21" s="610">
        <v>0</v>
      </c>
      <c r="L21" s="611">
        <v>0</v>
      </c>
      <c r="M21" s="611">
        <v>22.5</v>
      </c>
      <c r="N21" s="612">
        <v>22.5</v>
      </c>
      <c r="O21" s="610">
        <v>0</v>
      </c>
      <c r="P21" s="611">
        <v>0</v>
      </c>
      <c r="Q21" s="611">
        <v>0</v>
      </c>
      <c r="R21" s="612">
        <v>0</v>
      </c>
      <c r="S21" s="610">
        <v>3520.38</v>
      </c>
      <c r="T21" s="611">
        <v>464</v>
      </c>
      <c r="U21" s="611">
        <v>2514.75</v>
      </c>
      <c r="V21" s="612">
        <v>6499.13</v>
      </c>
      <c r="W21" s="614">
        <v>3920.38</v>
      </c>
      <c r="X21" s="614">
        <v>464</v>
      </c>
      <c r="Y21" s="614">
        <v>2667.25</v>
      </c>
      <c r="Z21" s="615">
        <v>7051.63</v>
      </c>
    </row>
    <row r="22" spans="1:26" s="694" customFormat="1" ht="15.75" thickBot="1" x14ac:dyDescent="0.3">
      <c r="A22" s="877" t="s">
        <v>27</v>
      </c>
      <c r="B22" s="878"/>
      <c r="C22" s="729">
        <v>847</v>
      </c>
      <c r="D22" s="730">
        <v>1061.8</v>
      </c>
      <c r="E22" s="730">
        <v>212.75</v>
      </c>
      <c r="F22" s="731">
        <v>2121.5500000000002</v>
      </c>
      <c r="G22" s="729">
        <v>0</v>
      </c>
      <c r="H22" s="730">
        <v>30</v>
      </c>
      <c r="I22" s="730">
        <v>145</v>
      </c>
      <c r="J22" s="731">
        <v>175</v>
      </c>
      <c r="K22" s="729">
        <v>68115.28</v>
      </c>
      <c r="L22" s="730">
        <v>2757.69</v>
      </c>
      <c r="M22" s="730">
        <v>18998.36</v>
      </c>
      <c r="N22" s="731">
        <v>89871.33</v>
      </c>
      <c r="O22" s="729">
        <v>12.5</v>
      </c>
      <c r="P22" s="730">
        <v>0</v>
      </c>
      <c r="Q22" s="730">
        <v>31.25</v>
      </c>
      <c r="R22" s="731">
        <v>43.75</v>
      </c>
      <c r="S22" s="729">
        <v>59494.210000000006</v>
      </c>
      <c r="T22" s="730">
        <v>1740.74</v>
      </c>
      <c r="U22" s="730">
        <v>35837.75</v>
      </c>
      <c r="V22" s="734">
        <v>97072.7</v>
      </c>
      <c r="W22" s="732">
        <v>128468.99</v>
      </c>
      <c r="X22" s="732">
        <v>5590.23</v>
      </c>
      <c r="Y22" s="732">
        <v>55225.11</v>
      </c>
      <c r="Z22" s="733">
        <v>189284.33000000002</v>
      </c>
    </row>
    <row r="23" spans="1:26" x14ac:dyDescent="0.25">
      <c r="A23" s="869" t="s">
        <v>28</v>
      </c>
      <c r="B23" s="616" t="s">
        <v>29</v>
      </c>
      <c r="C23" s="617">
        <v>718</v>
      </c>
      <c r="D23" s="618">
        <v>0</v>
      </c>
      <c r="E23" s="618">
        <v>135</v>
      </c>
      <c r="F23" s="619">
        <v>853</v>
      </c>
      <c r="G23" s="617">
        <v>0</v>
      </c>
      <c r="H23" s="618">
        <v>0</v>
      </c>
      <c r="I23" s="618">
        <v>0</v>
      </c>
      <c r="J23" s="619">
        <v>0</v>
      </c>
      <c r="K23" s="617">
        <v>1275</v>
      </c>
      <c r="L23" s="618">
        <v>0</v>
      </c>
      <c r="M23" s="618">
        <v>150</v>
      </c>
      <c r="N23" s="619">
        <v>1425</v>
      </c>
      <c r="O23" s="617">
        <v>0</v>
      </c>
      <c r="P23" s="618">
        <v>0</v>
      </c>
      <c r="Q23" s="618">
        <v>0</v>
      </c>
      <c r="R23" s="619">
        <v>0</v>
      </c>
      <c r="S23" s="617">
        <v>0</v>
      </c>
      <c r="T23" s="618">
        <v>0</v>
      </c>
      <c r="U23" s="618">
        <v>0</v>
      </c>
      <c r="V23" s="620">
        <v>0</v>
      </c>
      <c r="W23" s="442">
        <v>1993</v>
      </c>
      <c r="X23" s="442">
        <v>0</v>
      </c>
      <c r="Y23" s="442">
        <v>285</v>
      </c>
      <c r="Z23" s="443">
        <v>2278</v>
      </c>
    </row>
    <row r="24" spans="1:26" x14ac:dyDescent="0.25">
      <c r="A24" s="870"/>
      <c r="B24" s="602" t="s">
        <v>289</v>
      </c>
      <c r="C24" s="603">
        <v>0</v>
      </c>
      <c r="D24" s="604">
        <v>0</v>
      </c>
      <c r="E24" s="604">
        <v>0</v>
      </c>
      <c r="F24" s="605">
        <v>0</v>
      </c>
      <c r="G24" s="603">
        <v>0</v>
      </c>
      <c r="H24" s="604">
        <v>0</v>
      </c>
      <c r="I24" s="604">
        <v>0</v>
      </c>
      <c r="J24" s="605">
        <v>0</v>
      </c>
      <c r="K24" s="603">
        <v>710.8</v>
      </c>
      <c r="L24" s="604">
        <v>0</v>
      </c>
      <c r="M24" s="604">
        <v>1057</v>
      </c>
      <c r="N24" s="605">
        <v>1767.8</v>
      </c>
      <c r="O24" s="603">
        <v>0</v>
      </c>
      <c r="P24" s="604">
        <v>0</v>
      </c>
      <c r="Q24" s="604">
        <v>0</v>
      </c>
      <c r="R24" s="605">
        <v>0</v>
      </c>
      <c r="S24" s="603">
        <v>395</v>
      </c>
      <c r="T24" s="604">
        <v>0</v>
      </c>
      <c r="U24" s="604">
        <v>146</v>
      </c>
      <c r="V24" s="606">
        <v>541</v>
      </c>
      <c r="W24" s="607">
        <v>1105.8</v>
      </c>
      <c r="X24" s="607">
        <v>0</v>
      </c>
      <c r="Y24" s="607">
        <v>1203</v>
      </c>
      <c r="Z24" s="608">
        <v>2308.8000000000002</v>
      </c>
    </row>
    <row r="25" spans="1:26" x14ac:dyDescent="0.25">
      <c r="A25" s="870"/>
      <c r="B25" s="602" t="s">
        <v>290</v>
      </c>
      <c r="C25" s="603">
        <v>0</v>
      </c>
      <c r="D25" s="604">
        <v>0</v>
      </c>
      <c r="E25" s="604">
        <v>0</v>
      </c>
      <c r="F25" s="605">
        <v>0</v>
      </c>
      <c r="G25" s="603">
        <v>0</v>
      </c>
      <c r="H25" s="604">
        <v>0</v>
      </c>
      <c r="I25" s="604">
        <v>0</v>
      </c>
      <c r="J25" s="605">
        <v>0</v>
      </c>
      <c r="K25" s="603">
        <v>43</v>
      </c>
      <c r="L25" s="604">
        <v>0</v>
      </c>
      <c r="M25" s="604">
        <v>0</v>
      </c>
      <c r="N25" s="605">
        <v>43</v>
      </c>
      <c r="O25" s="603">
        <v>0</v>
      </c>
      <c r="P25" s="604">
        <v>0</v>
      </c>
      <c r="Q25" s="604">
        <v>0</v>
      </c>
      <c r="R25" s="605">
        <v>0</v>
      </c>
      <c r="S25" s="603">
        <v>0</v>
      </c>
      <c r="T25" s="604">
        <v>0</v>
      </c>
      <c r="U25" s="604">
        <v>0</v>
      </c>
      <c r="V25" s="606">
        <v>0</v>
      </c>
      <c r="W25" s="607">
        <v>43</v>
      </c>
      <c r="X25" s="607">
        <v>0</v>
      </c>
      <c r="Y25" s="607">
        <v>0</v>
      </c>
      <c r="Z25" s="608">
        <v>43</v>
      </c>
    </row>
    <row r="26" spans="1:26" x14ac:dyDescent="0.25">
      <c r="A26" s="870"/>
      <c r="B26" s="602" t="s">
        <v>28</v>
      </c>
      <c r="C26" s="603">
        <v>20</v>
      </c>
      <c r="D26" s="604">
        <v>0</v>
      </c>
      <c r="E26" s="604">
        <v>30</v>
      </c>
      <c r="F26" s="605">
        <v>50</v>
      </c>
      <c r="G26" s="603">
        <v>0</v>
      </c>
      <c r="H26" s="604">
        <v>30</v>
      </c>
      <c r="I26" s="604">
        <v>85</v>
      </c>
      <c r="J26" s="605">
        <v>115</v>
      </c>
      <c r="K26" s="603">
        <v>33642.520000000004</v>
      </c>
      <c r="L26" s="604">
        <v>1358.49</v>
      </c>
      <c r="M26" s="604">
        <v>7057.96</v>
      </c>
      <c r="N26" s="605">
        <v>42058.97</v>
      </c>
      <c r="O26" s="603">
        <v>0</v>
      </c>
      <c r="P26" s="604">
        <v>0</v>
      </c>
      <c r="Q26" s="604">
        <v>0</v>
      </c>
      <c r="R26" s="605">
        <v>0</v>
      </c>
      <c r="S26" s="603">
        <v>1190.3900000000001</v>
      </c>
      <c r="T26" s="604">
        <v>143</v>
      </c>
      <c r="U26" s="604">
        <v>582.29999999999995</v>
      </c>
      <c r="V26" s="606">
        <v>1915.69</v>
      </c>
      <c r="W26" s="607">
        <v>34852.910000000003</v>
      </c>
      <c r="X26" s="607">
        <v>1531.49</v>
      </c>
      <c r="Y26" s="607">
        <v>7755.26</v>
      </c>
      <c r="Z26" s="608">
        <v>44139.66</v>
      </c>
    </row>
    <row r="27" spans="1:26" x14ac:dyDescent="0.25">
      <c r="A27" s="870"/>
      <c r="B27" s="602" t="s">
        <v>390</v>
      </c>
      <c r="C27" s="603">
        <v>50</v>
      </c>
      <c r="D27" s="604">
        <v>0</v>
      </c>
      <c r="E27" s="604">
        <v>0</v>
      </c>
      <c r="F27" s="605">
        <v>50</v>
      </c>
      <c r="G27" s="603">
        <v>0</v>
      </c>
      <c r="H27" s="604">
        <v>0</v>
      </c>
      <c r="I27" s="604">
        <v>0</v>
      </c>
      <c r="J27" s="605">
        <v>0</v>
      </c>
      <c r="K27" s="603">
        <v>850</v>
      </c>
      <c r="L27" s="604">
        <v>25</v>
      </c>
      <c r="M27" s="604">
        <v>50</v>
      </c>
      <c r="N27" s="605">
        <v>925</v>
      </c>
      <c r="O27" s="603">
        <v>0</v>
      </c>
      <c r="P27" s="604">
        <v>0</v>
      </c>
      <c r="Q27" s="604">
        <v>0</v>
      </c>
      <c r="R27" s="605">
        <v>0</v>
      </c>
      <c r="S27" s="603">
        <v>0</v>
      </c>
      <c r="T27" s="604">
        <v>0</v>
      </c>
      <c r="U27" s="604">
        <v>0</v>
      </c>
      <c r="V27" s="606">
        <v>0</v>
      </c>
      <c r="W27" s="607">
        <v>900</v>
      </c>
      <c r="X27" s="607">
        <v>25</v>
      </c>
      <c r="Y27" s="607">
        <v>50</v>
      </c>
      <c r="Z27" s="608">
        <v>975</v>
      </c>
    </row>
    <row r="28" spans="1:26" x14ac:dyDescent="0.25">
      <c r="A28" s="870"/>
      <c r="B28" s="602" t="s">
        <v>30</v>
      </c>
      <c r="C28" s="603">
        <v>50.5</v>
      </c>
      <c r="D28" s="604">
        <v>0</v>
      </c>
      <c r="E28" s="604">
        <v>35.75</v>
      </c>
      <c r="F28" s="605">
        <v>86.25</v>
      </c>
      <c r="G28" s="603">
        <v>0</v>
      </c>
      <c r="H28" s="604">
        <v>0</v>
      </c>
      <c r="I28" s="604">
        <v>0</v>
      </c>
      <c r="J28" s="605">
        <v>0</v>
      </c>
      <c r="K28" s="603">
        <v>823</v>
      </c>
      <c r="L28" s="604">
        <v>0</v>
      </c>
      <c r="M28" s="604">
        <v>0</v>
      </c>
      <c r="N28" s="605">
        <v>823</v>
      </c>
      <c r="O28" s="603">
        <v>0</v>
      </c>
      <c r="P28" s="604">
        <v>0</v>
      </c>
      <c r="Q28" s="604">
        <v>0</v>
      </c>
      <c r="R28" s="605">
        <v>0</v>
      </c>
      <c r="S28" s="603">
        <v>2651.3500000000004</v>
      </c>
      <c r="T28" s="604">
        <v>276.74</v>
      </c>
      <c r="U28" s="604">
        <v>735.26</v>
      </c>
      <c r="V28" s="606">
        <v>3663.3500000000004</v>
      </c>
      <c r="W28" s="607">
        <v>3524.8500000000004</v>
      </c>
      <c r="X28" s="607">
        <v>276.74</v>
      </c>
      <c r="Y28" s="607">
        <v>771.01</v>
      </c>
      <c r="Z28" s="608">
        <v>4572.6000000000004</v>
      </c>
    </row>
    <row r="29" spans="1:26" x14ac:dyDescent="0.25">
      <c r="A29" s="870"/>
      <c r="B29" s="602" t="s">
        <v>31</v>
      </c>
      <c r="C29" s="603">
        <v>0</v>
      </c>
      <c r="D29" s="604">
        <v>0</v>
      </c>
      <c r="E29" s="604">
        <v>0</v>
      </c>
      <c r="F29" s="605">
        <v>0</v>
      </c>
      <c r="G29" s="603">
        <v>0</v>
      </c>
      <c r="H29" s="604">
        <v>0</v>
      </c>
      <c r="I29" s="604">
        <v>0</v>
      </c>
      <c r="J29" s="605">
        <v>0</v>
      </c>
      <c r="K29" s="603">
        <v>3900</v>
      </c>
      <c r="L29" s="604">
        <v>0</v>
      </c>
      <c r="M29" s="604">
        <v>210</v>
      </c>
      <c r="N29" s="605">
        <v>4110</v>
      </c>
      <c r="O29" s="603">
        <v>0</v>
      </c>
      <c r="P29" s="604">
        <v>0</v>
      </c>
      <c r="Q29" s="604">
        <v>0</v>
      </c>
      <c r="R29" s="605">
        <v>0</v>
      </c>
      <c r="S29" s="603">
        <v>0</v>
      </c>
      <c r="T29" s="604">
        <v>0</v>
      </c>
      <c r="U29" s="604">
        <v>0</v>
      </c>
      <c r="V29" s="606">
        <v>0</v>
      </c>
      <c r="W29" s="607">
        <v>3900</v>
      </c>
      <c r="X29" s="607">
        <v>0</v>
      </c>
      <c r="Y29" s="607">
        <v>210</v>
      </c>
      <c r="Z29" s="608">
        <v>4110</v>
      </c>
    </row>
    <row r="30" spans="1:26" x14ac:dyDescent="0.25">
      <c r="A30" s="870"/>
      <c r="B30" s="602" t="s">
        <v>367</v>
      </c>
      <c r="C30" s="603">
        <v>0</v>
      </c>
      <c r="D30" s="604">
        <v>0</v>
      </c>
      <c r="E30" s="604">
        <v>0</v>
      </c>
      <c r="F30" s="605">
        <v>0</v>
      </c>
      <c r="G30" s="603">
        <v>0</v>
      </c>
      <c r="H30" s="604">
        <v>0</v>
      </c>
      <c r="I30" s="604">
        <v>0</v>
      </c>
      <c r="J30" s="605">
        <v>0</v>
      </c>
      <c r="K30" s="603">
        <v>0</v>
      </c>
      <c r="L30" s="604">
        <v>0</v>
      </c>
      <c r="M30" s="604">
        <v>0</v>
      </c>
      <c r="N30" s="605">
        <v>0</v>
      </c>
      <c r="O30" s="603">
        <v>0</v>
      </c>
      <c r="P30" s="604">
        <v>0</v>
      </c>
      <c r="Q30" s="604">
        <v>0</v>
      </c>
      <c r="R30" s="605">
        <v>0</v>
      </c>
      <c r="S30" s="603">
        <v>0</v>
      </c>
      <c r="T30" s="604">
        <v>0</v>
      </c>
      <c r="U30" s="604">
        <v>0</v>
      </c>
      <c r="V30" s="606">
        <v>0</v>
      </c>
      <c r="W30" s="607">
        <v>0</v>
      </c>
      <c r="X30" s="607">
        <v>0</v>
      </c>
      <c r="Y30" s="607">
        <v>0</v>
      </c>
      <c r="Z30" s="608">
        <v>0</v>
      </c>
    </row>
    <row r="31" spans="1:26" x14ac:dyDescent="0.25">
      <c r="A31" s="870"/>
      <c r="B31" s="602" t="s">
        <v>32</v>
      </c>
      <c r="C31" s="603">
        <v>0</v>
      </c>
      <c r="D31" s="604">
        <v>0</v>
      </c>
      <c r="E31" s="604">
        <v>0</v>
      </c>
      <c r="F31" s="605">
        <v>0</v>
      </c>
      <c r="G31" s="603">
        <v>0</v>
      </c>
      <c r="H31" s="604">
        <v>0</v>
      </c>
      <c r="I31" s="604">
        <v>0</v>
      </c>
      <c r="J31" s="605">
        <v>0</v>
      </c>
      <c r="K31" s="603">
        <v>2466</v>
      </c>
      <c r="L31" s="604">
        <v>0</v>
      </c>
      <c r="M31" s="604">
        <v>1576</v>
      </c>
      <c r="N31" s="605">
        <v>4042</v>
      </c>
      <c r="O31" s="603">
        <v>0</v>
      </c>
      <c r="P31" s="604">
        <v>0</v>
      </c>
      <c r="Q31" s="604">
        <v>0</v>
      </c>
      <c r="R31" s="605">
        <v>0</v>
      </c>
      <c r="S31" s="603">
        <v>6890</v>
      </c>
      <c r="T31" s="604">
        <v>75</v>
      </c>
      <c r="U31" s="604">
        <v>925</v>
      </c>
      <c r="V31" s="606">
        <v>7890</v>
      </c>
      <c r="W31" s="607">
        <v>9356</v>
      </c>
      <c r="X31" s="607">
        <v>75</v>
      </c>
      <c r="Y31" s="607">
        <v>2501</v>
      </c>
      <c r="Z31" s="608">
        <v>11932</v>
      </c>
    </row>
    <row r="32" spans="1:26" ht="18" customHeight="1" x14ac:dyDescent="0.25">
      <c r="A32" s="870"/>
      <c r="B32" s="602" t="s">
        <v>33</v>
      </c>
      <c r="C32" s="603">
        <v>0</v>
      </c>
      <c r="D32" s="604">
        <v>1.8</v>
      </c>
      <c r="E32" s="604">
        <v>0</v>
      </c>
      <c r="F32" s="605">
        <v>1.8</v>
      </c>
      <c r="G32" s="603">
        <v>0</v>
      </c>
      <c r="H32" s="604">
        <v>0</v>
      </c>
      <c r="I32" s="604">
        <v>0</v>
      </c>
      <c r="J32" s="605">
        <v>0</v>
      </c>
      <c r="K32" s="603">
        <v>832</v>
      </c>
      <c r="L32" s="604">
        <v>0</v>
      </c>
      <c r="M32" s="604">
        <v>113</v>
      </c>
      <c r="N32" s="605">
        <v>945</v>
      </c>
      <c r="O32" s="603">
        <v>0</v>
      </c>
      <c r="P32" s="604">
        <v>0</v>
      </c>
      <c r="Q32" s="604">
        <v>0</v>
      </c>
      <c r="R32" s="605">
        <v>0</v>
      </c>
      <c r="S32" s="603">
        <v>0</v>
      </c>
      <c r="T32" s="604">
        <v>0</v>
      </c>
      <c r="U32" s="604">
        <v>0</v>
      </c>
      <c r="V32" s="606">
        <v>0</v>
      </c>
      <c r="W32" s="607">
        <v>832</v>
      </c>
      <c r="X32" s="607">
        <v>1.8</v>
      </c>
      <c r="Y32" s="607">
        <v>113</v>
      </c>
      <c r="Z32" s="608">
        <v>946.8</v>
      </c>
    </row>
    <row r="33" spans="1:26" ht="18" customHeight="1" x14ac:dyDescent="0.25">
      <c r="A33" s="870"/>
      <c r="B33" s="602" t="s">
        <v>384</v>
      </c>
      <c r="C33" s="603">
        <v>0</v>
      </c>
      <c r="D33" s="604">
        <v>0</v>
      </c>
      <c r="E33" s="604">
        <v>0</v>
      </c>
      <c r="F33" s="605">
        <v>0</v>
      </c>
      <c r="G33" s="603">
        <v>0</v>
      </c>
      <c r="H33" s="604">
        <v>0</v>
      </c>
      <c r="I33" s="604">
        <v>0</v>
      </c>
      <c r="J33" s="605">
        <v>0</v>
      </c>
      <c r="K33" s="603">
        <v>65</v>
      </c>
      <c r="L33" s="604">
        <v>0</v>
      </c>
      <c r="M33" s="604">
        <v>11</v>
      </c>
      <c r="N33" s="605">
        <v>76</v>
      </c>
      <c r="O33" s="603">
        <v>0</v>
      </c>
      <c r="P33" s="604">
        <v>0</v>
      </c>
      <c r="Q33" s="604">
        <v>0</v>
      </c>
      <c r="R33" s="605">
        <v>0</v>
      </c>
      <c r="S33" s="603">
        <v>0</v>
      </c>
      <c r="T33" s="604">
        <v>0</v>
      </c>
      <c r="U33" s="604">
        <v>0</v>
      </c>
      <c r="V33" s="606">
        <v>0</v>
      </c>
      <c r="W33" s="607">
        <v>65</v>
      </c>
      <c r="X33" s="607">
        <v>0</v>
      </c>
      <c r="Y33" s="607">
        <v>11</v>
      </c>
      <c r="Z33" s="608">
        <v>76</v>
      </c>
    </row>
    <row r="34" spans="1:26" ht="18" customHeight="1" x14ac:dyDescent="0.25">
      <c r="A34" s="870"/>
      <c r="B34" s="602" t="s">
        <v>34</v>
      </c>
      <c r="C34" s="603">
        <v>0</v>
      </c>
      <c r="D34" s="604">
        <v>0</v>
      </c>
      <c r="E34" s="604">
        <v>0</v>
      </c>
      <c r="F34" s="605">
        <v>0</v>
      </c>
      <c r="G34" s="603">
        <v>0</v>
      </c>
      <c r="H34" s="604">
        <v>0</v>
      </c>
      <c r="I34" s="604">
        <v>0</v>
      </c>
      <c r="J34" s="605">
        <v>0</v>
      </c>
      <c r="K34" s="603">
        <v>4910.2</v>
      </c>
      <c r="L34" s="604">
        <v>195</v>
      </c>
      <c r="M34" s="604">
        <v>501</v>
      </c>
      <c r="N34" s="605">
        <v>5606.2</v>
      </c>
      <c r="O34" s="603">
        <v>0</v>
      </c>
      <c r="P34" s="604">
        <v>0</v>
      </c>
      <c r="Q34" s="604">
        <v>0</v>
      </c>
      <c r="R34" s="605">
        <v>0</v>
      </c>
      <c r="S34" s="603">
        <v>7865.07</v>
      </c>
      <c r="T34" s="604">
        <v>187</v>
      </c>
      <c r="U34" s="604">
        <v>1441</v>
      </c>
      <c r="V34" s="606">
        <v>9493.07</v>
      </c>
      <c r="W34" s="607">
        <v>12775.27</v>
      </c>
      <c r="X34" s="607">
        <v>382</v>
      </c>
      <c r="Y34" s="607">
        <v>1942</v>
      </c>
      <c r="Z34" s="608">
        <v>15099.27</v>
      </c>
    </row>
    <row r="35" spans="1:26" ht="18" customHeight="1" thickBot="1" x14ac:dyDescent="0.3">
      <c r="A35" s="871"/>
      <c r="B35" s="609" t="s">
        <v>35</v>
      </c>
      <c r="C35" s="610">
        <v>8.5</v>
      </c>
      <c r="D35" s="611">
        <v>1060</v>
      </c>
      <c r="E35" s="611">
        <v>12</v>
      </c>
      <c r="F35" s="612">
        <v>1080.5</v>
      </c>
      <c r="G35" s="610">
        <v>0</v>
      </c>
      <c r="H35" s="611">
        <v>0</v>
      </c>
      <c r="I35" s="611">
        <v>60</v>
      </c>
      <c r="J35" s="612">
        <v>60</v>
      </c>
      <c r="K35" s="610">
        <v>18597.759999999998</v>
      </c>
      <c r="L35" s="611">
        <v>1179.2</v>
      </c>
      <c r="M35" s="611">
        <v>8272.4</v>
      </c>
      <c r="N35" s="612">
        <v>28049.360000000001</v>
      </c>
      <c r="O35" s="610">
        <v>12.5</v>
      </c>
      <c r="P35" s="611">
        <v>0</v>
      </c>
      <c r="Q35" s="611">
        <v>31.25</v>
      </c>
      <c r="R35" s="612">
        <v>43.75</v>
      </c>
      <c r="S35" s="610">
        <v>40502.400000000001</v>
      </c>
      <c r="T35" s="611">
        <v>1059</v>
      </c>
      <c r="U35" s="611">
        <v>32008.19</v>
      </c>
      <c r="V35" s="613">
        <v>73569.59</v>
      </c>
      <c r="W35" s="614">
        <v>59121.16</v>
      </c>
      <c r="X35" s="614">
        <v>3298.2</v>
      </c>
      <c r="Y35" s="614">
        <v>40383.839999999997</v>
      </c>
      <c r="Z35" s="615">
        <v>102803.2</v>
      </c>
    </row>
    <row r="36" spans="1:26" s="694" customFormat="1" ht="18" customHeight="1" thickBot="1" x14ac:dyDescent="0.3">
      <c r="A36" s="877" t="s">
        <v>36</v>
      </c>
      <c r="B36" s="878"/>
      <c r="C36" s="729">
        <v>62.930000000000007</v>
      </c>
      <c r="D36" s="730">
        <v>52.5</v>
      </c>
      <c r="E36" s="730">
        <v>563</v>
      </c>
      <c r="F36" s="731">
        <v>678.43000000000006</v>
      </c>
      <c r="G36" s="729">
        <v>0</v>
      </c>
      <c r="H36" s="730">
        <v>0</v>
      </c>
      <c r="I36" s="730">
        <v>0</v>
      </c>
      <c r="J36" s="731">
        <v>0</v>
      </c>
      <c r="K36" s="729">
        <v>1915.64</v>
      </c>
      <c r="L36" s="730">
        <v>397.17999999999995</v>
      </c>
      <c r="M36" s="730">
        <v>5135.5599999999995</v>
      </c>
      <c r="N36" s="731">
        <v>7448.38</v>
      </c>
      <c r="O36" s="729">
        <v>0</v>
      </c>
      <c r="P36" s="730">
        <v>0</v>
      </c>
      <c r="Q36" s="730">
        <v>0</v>
      </c>
      <c r="R36" s="731">
        <v>0</v>
      </c>
      <c r="S36" s="729">
        <v>39737.299999999996</v>
      </c>
      <c r="T36" s="730">
        <v>8276.380000000001</v>
      </c>
      <c r="U36" s="730">
        <v>154693.14000000001</v>
      </c>
      <c r="V36" s="734">
        <v>202706.82</v>
      </c>
      <c r="W36" s="732">
        <v>41715.869999999995</v>
      </c>
      <c r="X36" s="732">
        <v>8726.0600000000013</v>
      </c>
      <c r="Y36" s="732">
        <v>160391.70000000001</v>
      </c>
      <c r="Z36" s="733">
        <v>210833.62999999998</v>
      </c>
    </row>
    <row r="37" spans="1:26" ht="18" customHeight="1" x14ac:dyDescent="0.25">
      <c r="A37" s="862" t="s">
        <v>37</v>
      </c>
      <c r="B37" s="621" t="s">
        <v>38</v>
      </c>
      <c r="C37" s="617">
        <v>5</v>
      </c>
      <c r="D37" s="618">
        <v>0</v>
      </c>
      <c r="E37" s="618">
        <v>0</v>
      </c>
      <c r="F37" s="619">
        <v>5</v>
      </c>
      <c r="G37" s="617">
        <v>0</v>
      </c>
      <c r="H37" s="618">
        <v>0</v>
      </c>
      <c r="I37" s="618">
        <v>0</v>
      </c>
      <c r="J37" s="619">
        <v>0</v>
      </c>
      <c r="K37" s="617">
        <v>107.57</v>
      </c>
      <c r="L37" s="618">
        <v>0</v>
      </c>
      <c r="M37" s="618">
        <v>551</v>
      </c>
      <c r="N37" s="619">
        <v>658.56999999999994</v>
      </c>
      <c r="O37" s="617">
        <v>0</v>
      </c>
      <c r="P37" s="618">
        <v>0</v>
      </c>
      <c r="Q37" s="618">
        <v>0</v>
      </c>
      <c r="R37" s="619">
        <v>0</v>
      </c>
      <c r="S37" s="617">
        <v>2256.67</v>
      </c>
      <c r="T37" s="618">
        <v>399</v>
      </c>
      <c r="U37" s="618">
        <v>16767.5</v>
      </c>
      <c r="V37" s="620">
        <v>19423.169999999998</v>
      </c>
      <c r="W37" s="442">
        <v>2369.2400000000002</v>
      </c>
      <c r="X37" s="442">
        <v>399</v>
      </c>
      <c r="Y37" s="442">
        <v>17318.5</v>
      </c>
      <c r="Z37" s="443">
        <v>20086.739999999998</v>
      </c>
    </row>
    <row r="38" spans="1:26" ht="18" customHeight="1" x14ac:dyDescent="0.25">
      <c r="A38" s="863"/>
      <c r="B38" s="602" t="s">
        <v>39</v>
      </c>
      <c r="C38" s="603">
        <v>13</v>
      </c>
      <c r="D38" s="604">
        <v>0</v>
      </c>
      <c r="E38" s="604">
        <v>110</v>
      </c>
      <c r="F38" s="605">
        <v>123</v>
      </c>
      <c r="G38" s="603">
        <v>0</v>
      </c>
      <c r="H38" s="604">
        <v>0</v>
      </c>
      <c r="I38" s="604">
        <v>0</v>
      </c>
      <c r="J38" s="605">
        <v>0</v>
      </c>
      <c r="K38" s="603">
        <v>53</v>
      </c>
      <c r="L38" s="604">
        <v>0</v>
      </c>
      <c r="M38" s="604">
        <v>253.25</v>
      </c>
      <c r="N38" s="605">
        <v>306.25</v>
      </c>
      <c r="O38" s="603">
        <v>0</v>
      </c>
      <c r="P38" s="604">
        <v>0</v>
      </c>
      <c r="Q38" s="604">
        <v>0</v>
      </c>
      <c r="R38" s="605">
        <v>0</v>
      </c>
      <c r="S38" s="603">
        <v>5043.8600000000006</v>
      </c>
      <c r="T38" s="604">
        <v>103.5</v>
      </c>
      <c r="U38" s="604">
        <v>24105.97</v>
      </c>
      <c r="V38" s="606">
        <v>29253.33</v>
      </c>
      <c r="W38" s="607">
        <v>5109.8600000000006</v>
      </c>
      <c r="X38" s="607">
        <v>103.5</v>
      </c>
      <c r="Y38" s="607">
        <v>24469.22</v>
      </c>
      <c r="Z38" s="608">
        <v>29682.58</v>
      </c>
    </row>
    <row r="39" spans="1:26" ht="18" customHeight="1" x14ac:dyDescent="0.25">
      <c r="A39" s="863"/>
      <c r="B39" s="602" t="s">
        <v>37</v>
      </c>
      <c r="C39" s="603">
        <v>1.8</v>
      </c>
      <c r="D39" s="604">
        <v>0</v>
      </c>
      <c r="E39" s="604">
        <v>135</v>
      </c>
      <c r="F39" s="605">
        <v>136.80000000000001</v>
      </c>
      <c r="G39" s="603">
        <v>0</v>
      </c>
      <c r="H39" s="604">
        <v>0</v>
      </c>
      <c r="I39" s="604">
        <v>0</v>
      </c>
      <c r="J39" s="605">
        <v>0</v>
      </c>
      <c r="K39" s="603">
        <v>218.2</v>
      </c>
      <c r="L39" s="604">
        <v>75</v>
      </c>
      <c r="M39" s="604">
        <v>150.84</v>
      </c>
      <c r="N39" s="605">
        <v>444.03999999999996</v>
      </c>
      <c r="O39" s="603">
        <v>0</v>
      </c>
      <c r="P39" s="604">
        <v>0</v>
      </c>
      <c r="Q39" s="604">
        <v>0</v>
      </c>
      <c r="R39" s="605">
        <v>0</v>
      </c>
      <c r="S39" s="603">
        <v>2180.7399999999998</v>
      </c>
      <c r="T39" s="604">
        <v>0</v>
      </c>
      <c r="U39" s="604">
        <v>2410.2399999999998</v>
      </c>
      <c r="V39" s="606">
        <v>4590.9799999999996</v>
      </c>
      <c r="W39" s="607">
        <v>2400.7399999999998</v>
      </c>
      <c r="X39" s="607">
        <v>75</v>
      </c>
      <c r="Y39" s="607">
        <v>2696.08</v>
      </c>
      <c r="Z39" s="608">
        <v>5171.82</v>
      </c>
    </row>
    <row r="40" spans="1:26" ht="18" customHeight="1" x14ac:dyDescent="0.25">
      <c r="A40" s="863"/>
      <c r="B40" s="602" t="s">
        <v>40</v>
      </c>
      <c r="C40" s="603">
        <v>0</v>
      </c>
      <c r="D40" s="604">
        <v>7.5</v>
      </c>
      <c r="E40" s="604">
        <v>20</v>
      </c>
      <c r="F40" s="605">
        <v>27.5</v>
      </c>
      <c r="G40" s="603">
        <v>0</v>
      </c>
      <c r="H40" s="604">
        <v>0</v>
      </c>
      <c r="I40" s="604">
        <v>0</v>
      </c>
      <c r="J40" s="605">
        <v>0</v>
      </c>
      <c r="K40" s="603">
        <v>153.5</v>
      </c>
      <c r="L40" s="604">
        <v>0</v>
      </c>
      <c r="M40" s="604">
        <v>726.5</v>
      </c>
      <c r="N40" s="605">
        <v>880</v>
      </c>
      <c r="O40" s="603">
        <v>0</v>
      </c>
      <c r="P40" s="604">
        <v>0</v>
      </c>
      <c r="Q40" s="604">
        <v>0</v>
      </c>
      <c r="R40" s="605">
        <v>0</v>
      </c>
      <c r="S40" s="603">
        <v>4330.03</v>
      </c>
      <c r="T40" s="604">
        <v>707.5</v>
      </c>
      <c r="U40" s="604">
        <v>5680.65</v>
      </c>
      <c r="V40" s="606">
        <v>10718.18</v>
      </c>
      <c r="W40" s="607">
        <v>4483.53</v>
      </c>
      <c r="X40" s="607">
        <v>715</v>
      </c>
      <c r="Y40" s="607">
        <v>6427.15</v>
      </c>
      <c r="Z40" s="608">
        <v>11625.68</v>
      </c>
    </row>
    <row r="41" spans="1:26" ht="18" customHeight="1" x14ac:dyDescent="0.25">
      <c r="A41" s="863"/>
      <c r="B41" s="602" t="s">
        <v>41</v>
      </c>
      <c r="C41" s="603">
        <v>0</v>
      </c>
      <c r="D41" s="604">
        <v>0</v>
      </c>
      <c r="E41" s="604">
        <v>0</v>
      </c>
      <c r="F41" s="605">
        <v>0</v>
      </c>
      <c r="G41" s="603">
        <v>0</v>
      </c>
      <c r="H41" s="604">
        <v>0</v>
      </c>
      <c r="I41" s="604">
        <v>0</v>
      </c>
      <c r="J41" s="605">
        <v>0</v>
      </c>
      <c r="K41" s="603">
        <v>525.79999999999995</v>
      </c>
      <c r="L41" s="604">
        <v>77.760000000000005</v>
      </c>
      <c r="M41" s="604">
        <v>437.39</v>
      </c>
      <c r="N41" s="605">
        <v>1040.9499999999998</v>
      </c>
      <c r="O41" s="603">
        <v>0</v>
      </c>
      <c r="P41" s="604">
        <v>0</v>
      </c>
      <c r="Q41" s="604">
        <v>0</v>
      </c>
      <c r="R41" s="605">
        <v>0</v>
      </c>
      <c r="S41" s="603">
        <v>7266.51</v>
      </c>
      <c r="T41" s="604">
        <v>644.42999999999995</v>
      </c>
      <c r="U41" s="604">
        <v>41138.74</v>
      </c>
      <c r="V41" s="606">
        <v>49049.68</v>
      </c>
      <c r="W41" s="607">
        <v>7792.31</v>
      </c>
      <c r="X41" s="607">
        <v>722.18999999999994</v>
      </c>
      <c r="Y41" s="607">
        <v>41576.129999999997</v>
      </c>
      <c r="Z41" s="608">
        <v>50090.63</v>
      </c>
    </row>
    <row r="42" spans="1:26" ht="18" customHeight="1" x14ac:dyDescent="0.25">
      <c r="A42" s="863"/>
      <c r="B42" s="602" t="s">
        <v>42</v>
      </c>
      <c r="C42" s="603">
        <v>0</v>
      </c>
      <c r="D42" s="604">
        <v>0</v>
      </c>
      <c r="E42" s="604">
        <v>0</v>
      </c>
      <c r="F42" s="605">
        <v>0</v>
      </c>
      <c r="G42" s="603">
        <v>0</v>
      </c>
      <c r="H42" s="604">
        <v>0</v>
      </c>
      <c r="I42" s="604">
        <v>0</v>
      </c>
      <c r="J42" s="605">
        <v>0</v>
      </c>
      <c r="K42" s="603">
        <v>2</v>
      </c>
      <c r="L42" s="604">
        <v>0</v>
      </c>
      <c r="M42" s="604">
        <v>16</v>
      </c>
      <c r="N42" s="605">
        <v>18</v>
      </c>
      <c r="O42" s="603">
        <v>0</v>
      </c>
      <c r="P42" s="604">
        <v>0</v>
      </c>
      <c r="Q42" s="604">
        <v>0</v>
      </c>
      <c r="R42" s="605">
        <v>0</v>
      </c>
      <c r="S42" s="603">
        <v>105.96</v>
      </c>
      <c r="T42" s="604">
        <v>0</v>
      </c>
      <c r="U42" s="604">
        <v>1216.1300000000001</v>
      </c>
      <c r="V42" s="606">
        <v>1322.0900000000001</v>
      </c>
      <c r="W42" s="607">
        <v>107.96</v>
      </c>
      <c r="X42" s="607">
        <v>0</v>
      </c>
      <c r="Y42" s="607">
        <v>1232.1300000000001</v>
      </c>
      <c r="Z42" s="608">
        <v>1340.0900000000001</v>
      </c>
    </row>
    <row r="43" spans="1:26" ht="18" customHeight="1" x14ac:dyDescent="0.25">
      <c r="A43" s="863"/>
      <c r="B43" s="602" t="s">
        <v>43</v>
      </c>
      <c r="C43" s="603">
        <v>0</v>
      </c>
      <c r="D43" s="604">
        <v>0</v>
      </c>
      <c r="E43" s="604">
        <v>0</v>
      </c>
      <c r="F43" s="605">
        <v>0</v>
      </c>
      <c r="G43" s="603">
        <v>0</v>
      </c>
      <c r="H43" s="604">
        <v>0</v>
      </c>
      <c r="I43" s="604">
        <v>0</v>
      </c>
      <c r="J43" s="605">
        <v>0</v>
      </c>
      <c r="K43" s="603">
        <v>67.8</v>
      </c>
      <c r="L43" s="604">
        <v>0</v>
      </c>
      <c r="M43" s="604">
        <v>59.5</v>
      </c>
      <c r="N43" s="605">
        <v>127.3</v>
      </c>
      <c r="O43" s="603">
        <v>0</v>
      </c>
      <c r="P43" s="604">
        <v>0</v>
      </c>
      <c r="Q43" s="604">
        <v>0</v>
      </c>
      <c r="R43" s="605">
        <v>0</v>
      </c>
      <c r="S43" s="603">
        <v>3541.52</v>
      </c>
      <c r="T43" s="604">
        <v>2322.5</v>
      </c>
      <c r="U43" s="604">
        <v>16683.260000000002</v>
      </c>
      <c r="V43" s="606">
        <v>22547.280000000002</v>
      </c>
      <c r="W43" s="607">
        <v>3609.32</v>
      </c>
      <c r="X43" s="607">
        <v>2322.5</v>
      </c>
      <c r="Y43" s="607">
        <v>16742.760000000002</v>
      </c>
      <c r="Z43" s="608">
        <v>22674.58</v>
      </c>
    </row>
    <row r="44" spans="1:26" ht="18" customHeight="1" x14ac:dyDescent="0.25">
      <c r="A44" s="863"/>
      <c r="B44" s="602" t="s">
        <v>44</v>
      </c>
      <c r="C44" s="603">
        <v>0</v>
      </c>
      <c r="D44" s="604">
        <v>0</v>
      </c>
      <c r="E44" s="604">
        <v>20</v>
      </c>
      <c r="F44" s="605">
        <v>20</v>
      </c>
      <c r="G44" s="603">
        <v>0</v>
      </c>
      <c r="H44" s="604">
        <v>0</v>
      </c>
      <c r="I44" s="604">
        <v>0</v>
      </c>
      <c r="J44" s="605">
        <v>0</v>
      </c>
      <c r="K44" s="603">
        <v>295.11</v>
      </c>
      <c r="L44" s="604">
        <v>47.5</v>
      </c>
      <c r="M44" s="604">
        <v>269.69</v>
      </c>
      <c r="N44" s="605">
        <v>612.29999999999995</v>
      </c>
      <c r="O44" s="603">
        <v>0</v>
      </c>
      <c r="P44" s="604">
        <v>0</v>
      </c>
      <c r="Q44" s="604">
        <v>0</v>
      </c>
      <c r="R44" s="605">
        <v>0</v>
      </c>
      <c r="S44" s="603">
        <v>5774.33</v>
      </c>
      <c r="T44" s="604">
        <v>1053.5</v>
      </c>
      <c r="U44" s="604">
        <v>15703.8</v>
      </c>
      <c r="V44" s="606">
        <v>22531.629999999997</v>
      </c>
      <c r="W44" s="607">
        <v>6069.44</v>
      </c>
      <c r="X44" s="607">
        <v>1101</v>
      </c>
      <c r="Y44" s="607">
        <v>15993.49</v>
      </c>
      <c r="Z44" s="608">
        <v>23163.929999999997</v>
      </c>
    </row>
    <row r="45" spans="1:26" ht="18" customHeight="1" x14ac:dyDescent="0.25">
      <c r="A45" s="863"/>
      <c r="B45" s="602" t="s">
        <v>45</v>
      </c>
      <c r="C45" s="603">
        <v>0</v>
      </c>
      <c r="D45" s="604">
        <v>0</v>
      </c>
      <c r="E45" s="604">
        <v>0</v>
      </c>
      <c r="F45" s="605">
        <v>0</v>
      </c>
      <c r="G45" s="603">
        <v>0</v>
      </c>
      <c r="H45" s="604">
        <v>0</v>
      </c>
      <c r="I45" s="604">
        <v>0</v>
      </c>
      <c r="J45" s="605">
        <v>0</v>
      </c>
      <c r="K45" s="603">
        <v>68.05</v>
      </c>
      <c r="L45" s="604">
        <v>0</v>
      </c>
      <c r="M45" s="604">
        <v>125.31</v>
      </c>
      <c r="N45" s="605">
        <v>193.36</v>
      </c>
      <c r="O45" s="603">
        <v>0</v>
      </c>
      <c r="P45" s="604">
        <v>0</v>
      </c>
      <c r="Q45" s="604">
        <v>0</v>
      </c>
      <c r="R45" s="605">
        <v>0</v>
      </c>
      <c r="S45" s="603">
        <v>2370.06</v>
      </c>
      <c r="T45" s="604">
        <v>7</v>
      </c>
      <c r="U45" s="604">
        <v>3583.94</v>
      </c>
      <c r="V45" s="606">
        <v>5961</v>
      </c>
      <c r="W45" s="607">
        <v>2438.11</v>
      </c>
      <c r="X45" s="607">
        <v>7</v>
      </c>
      <c r="Y45" s="607">
        <v>3709.25</v>
      </c>
      <c r="Z45" s="608">
        <v>6154.36</v>
      </c>
    </row>
    <row r="46" spans="1:26" ht="18" customHeight="1" x14ac:dyDescent="0.25">
      <c r="A46" s="863"/>
      <c r="B46" s="602" t="s">
        <v>46</v>
      </c>
      <c r="C46" s="603">
        <v>0</v>
      </c>
      <c r="D46" s="604">
        <v>0</v>
      </c>
      <c r="E46" s="604">
        <v>0</v>
      </c>
      <c r="F46" s="605">
        <v>0</v>
      </c>
      <c r="G46" s="603">
        <v>0</v>
      </c>
      <c r="H46" s="604">
        <v>0</v>
      </c>
      <c r="I46" s="604">
        <v>0</v>
      </c>
      <c r="J46" s="605">
        <v>0</v>
      </c>
      <c r="K46" s="603">
        <v>0</v>
      </c>
      <c r="L46" s="604">
        <v>0</v>
      </c>
      <c r="M46" s="604">
        <v>0</v>
      </c>
      <c r="N46" s="605">
        <v>0</v>
      </c>
      <c r="O46" s="603">
        <v>0</v>
      </c>
      <c r="P46" s="604">
        <v>0</v>
      </c>
      <c r="Q46" s="604">
        <v>0</v>
      </c>
      <c r="R46" s="605">
        <v>0</v>
      </c>
      <c r="S46" s="603">
        <v>131.68</v>
      </c>
      <c r="T46" s="604">
        <v>0</v>
      </c>
      <c r="U46" s="604">
        <v>5.5</v>
      </c>
      <c r="V46" s="606">
        <v>137.18</v>
      </c>
      <c r="W46" s="607">
        <v>131.68</v>
      </c>
      <c r="X46" s="607">
        <v>0</v>
      </c>
      <c r="Y46" s="607">
        <v>5.5</v>
      </c>
      <c r="Z46" s="608">
        <v>137.18</v>
      </c>
    </row>
    <row r="47" spans="1:26" ht="18" customHeight="1" x14ac:dyDescent="0.25">
      <c r="A47" s="863"/>
      <c r="B47" s="602" t="s">
        <v>47</v>
      </c>
      <c r="C47" s="603">
        <v>0</v>
      </c>
      <c r="D47" s="604">
        <v>0</v>
      </c>
      <c r="E47" s="604">
        <v>0</v>
      </c>
      <c r="F47" s="605">
        <v>0</v>
      </c>
      <c r="G47" s="603">
        <v>0</v>
      </c>
      <c r="H47" s="604">
        <v>0</v>
      </c>
      <c r="I47" s="604">
        <v>0</v>
      </c>
      <c r="J47" s="605">
        <v>0</v>
      </c>
      <c r="K47" s="603">
        <v>0</v>
      </c>
      <c r="L47" s="604">
        <v>0</v>
      </c>
      <c r="M47" s="604">
        <v>0</v>
      </c>
      <c r="N47" s="605">
        <v>0</v>
      </c>
      <c r="O47" s="603">
        <v>0</v>
      </c>
      <c r="P47" s="604">
        <v>0</v>
      </c>
      <c r="Q47" s="604">
        <v>0</v>
      </c>
      <c r="R47" s="605">
        <v>0</v>
      </c>
      <c r="S47" s="603">
        <v>63.5</v>
      </c>
      <c r="T47" s="604">
        <v>0</v>
      </c>
      <c r="U47" s="604">
        <v>6</v>
      </c>
      <c r="V47" s="606">
        <v>69.5</v>
      </c>
      <c r="W47" s="607">
        <v>63.5</v>
      </c>
      <c r="X47" s="607">
        <v>0</v>
      </c>
      <c r="Y47" s="607">
        <v>6</v>
      </c>
      <c r="Z47" s="608">
        <v>69.5</v>
      </c>
    </row>
    <row r="48" spans="1:26" x14ac:dyDescent="0.25">
      <c r="A48" s="863"/>
      <c r="B48" s="602" t="s">
        <v>48</v>
      </c>
      <c r="C48" s="603">
        <v>43.13</v>
      </c>
      <c r="D48" s="604">
        <v>45</v>
      </c>
      <c r="E48" s="604">
        <v>278</v>
      </c>
      <c r="F48" s="605">
        <v>366.13</v>
      </c>
      <c r="G48" s="603">
        <v>0</v>
      </c>
      <c r="H48" s="604">
        <v>0</v>
      </c>
      <c r="I48" s="604">
        <v>0</v>
      </c>
      <c r="J48" s="605">
        <v>0</v>
      </c>
      <c r="K48" s="603">
        <v>349.47</v>
      </c>
      <c r="L48" s="604">
        <v>196.92</v>
      </c>
      <c r="M48" s="604">
        <v>2097.58</v>
      </c>
      <c r="N48" s="605">
        <v>2643.97</v>
      </c>
      <c r="O48" s="603">
        <v>0</v>
      </c>
      <c r="P48" s="604">
        <v>0</v>
      </c>
      <c r="Q48" s="604">
        <v>0</v>
      </c>
      <c r="R48" s="605">
        <v>0</v>
      </c>
      <c r="S48" s="603">
        <v>3683.06</v>
      </c>
      <c r="T48" s="604">
        <v>1162.08</v>
      </c>
      <c r="U48" s="604">
        <v>11452.45</v>
      </c>
      <c r="V48" s="606">
        <v>16297.59</v>
      </c>
      <c r="W48" s="607">
        <v>4075.66</v>
      </c>
      <c r="X48" s="607">
        <v>1404</v>
      </c>
      <c r="Y48" s="607">
        <v>13828.03</v>
      </c>
      <c r="Z48" s="608">
        <v>19307.689999999999</v>
      </c>
    </row>
    <row r="49" spans="1:26" x14ac:dyDescent="0.25">
      <c r="A49" s="863"/>
      <c r="B49" s="602" t="s">
        <v>49</v>
      </c>
      <c r="C49" s="603">
        <v>0</v>
      </c>
      <c r="D49" s="604">
        <v>0</v>
      </c>
      <c r="E49" s="604">
        <v>0</v>
      </c>
      <c r="F49" s="605">
        <v>0</v>
      </c>
      <c r="G49" s="603">
        <v>0</v>
      </c>
      <c r="H49" s="604">
        <v>0</v>
      </c>
      <c r="I49" s="604">
        <v>0</v>
      </c>
      <c r="J49" s="605">
        <v>0</v>
      </c>
      <c r="K49" s="603">
        <v>67</v>
      </c>
      <c r="L49" s="604">
        <v>0</v>
      </c>
      <c r="M49" s="604">
        <v>438.5</v>
      </c>
      <c r="N49" s="605">
        <v>505.5</v>
      </c>
      <c r="O49" s="603">
        <v>0</v>
      </c>
      <c r="P49" s="604">
        <v>0</v>
      </c>
      <c r="Q49" s="604">
        <v>0</v>
      </c>
      <c r="R49" s="605">
        <v>0</v>
      </c>
      <c r="S49" s="603">
        <v>1539.33</v>
      </c>
      <c r="T49" s="604">
        <v>45</v>
      </c>
      <c r="U49" s="604">
        <v>3358.52</v>
      </c>
      <c r="V49" s="606">
        <v>4942.8500000000004</v>
      </c>
      <c r="W49" s="607">
        <v>1606.33</v>
      </c>
      <c r="X49" s="607">
        <v>45</v>
      </c>
      <c r="Y49" s="607">
        <v>3797.02</v>
      </c>
      <c r="Z49" s="608">
        <v>5448.35</v>
      </c>
    </row>
    <row r="50" spans="1:26" ht="15.75" thickBot="1" x14ac:dyDescent="0.3">
      <c r="A50" s="864"/>
      <c r="B50" s="621" t="s">
        <v>50</v>
      </c>
      <c r="C50" s="622">
        <v>0</v>
      </c>
      <c r="D50" s="623">
        <v>0</v>
      </c>
      <c r="E50" s="623">
        <v>0</v>
      </c>
      <c r="F50" s="624">
        <v>0</v>
      </c>
      <c r="G50" s="622">
        <v>0</v>
      </c>
      <c r="H50" s="623">
        <v>0</v>
      </c>
      <c r="I50" s="623">
        <v>0</v>
      </c>
      <c r="J50" s="624">
        <v>0</v>
      </c>
      <c r="K50" s="622">
        <v>8.14</v>
      </c>
      <c r="L50" s="623">
        <v>0</v>
      </c>
      <c r="M50" s="623">
        <v>10</v>
      </c>
      <c r="N50" s="624">
        <v>18.14</v>
      </c>
      <c r="O50" s="622">
        <v>0</v>
      </c>
      <c r="P50" s="623">
        <v>0</v>
      </c>
      <c r="Q50" s="623">
        <v>0</v>
      </c>
      <c r="R50" s="624">
        <v>0</v>
      </c>
      <c r="S50" s="622">
        <v>1450.05</v>
      </c>
      <c r="T50" s="623">
        <v>1831.87</v>
      </c>
      <c r="U50" s="623">
        <v>12580.44</v>
      </c>
      <c r="V50" s="625">
        <v>15862.36</v>
      </c>
      <c r="W50" s="626">
        <v>1458.19</v>
      </c>
      <c r="X50" s="626">
        <v>1831.87</v>
      </c>
      <c r="Y50" s="626">
        <v>12590.44</v>
      </c>
      <c r="Z50" s="627">
        <v>15880.5</v>
      </c>
    </row>
    <row r="51" spans="1:26" s="694" customFormat="1" ht="15.75" thickBot="1" x14ac:dyDescent="0.3">
      <c r="A51" s="877" t="s">
        <v>51</v>
      </c>
      <c r="B51" s="878"/>
      <c r="C51" s="729">
        <v>22041.739999999998</v>
      </c>
      <c r="D51" s="730">
        <v>15284</v>
      </c>
      <c r="E51" s="730">
        <v>10451.34</v>
      </c>
      <c r="F51" s="731">
        <v>47777.080000000009</v>
      </c>
      <c r="G51" s="729">
        <v>0</v>
      </c>
      <c r="H51" s="730">
        <v>2882</v>
      </c>
      <c r="I51" s="730">
        <v>0</v>
      </c>
      <c r="J51" s="731">
        <v>2882</v>
      </c>
      <c r="K51" s="729">
        <v>2850</v>
      </c>
      <c r="L51" s="730">
        <v>93.08</v>
      </c>
      <c r="M51" s="730">
        <v>1198.81</v>
      </c>
      <c r="N51" s="731">
        <v>4141.8899999999994</v>
      </c>
      <c r="O51" s="729">
        <v>53624.6</v>
      </c>
      <c r="P51" s="730">
        <v>223.99</v>
      </c>
      <c r="Q51" s="730">
        <v>10918.710000000001</v>
      </c>
      <c r="R51" s="731">
        <v>64767.3</v>
      </c>
      <c r="S51" s="729">
        <v>20880.46</v>
      </c>
      <c r="T51" s="730">
        <v>491.71</v>
      </c>
      <c r="U51" s="730">
        <v>6863.45</v>
      </c>
      <c r="V51" s="734">
        <v>28235.620000000003</v>
      </c>
      <c r="W51" s="732">
        <v>99396.800000000003</v>
      </c>
      <c r="X51" s="732">
        <v>18974.78</v>
      </c>
      <c r="Y51" s="732">
        <v>29432.309999999998</v>
      </c>
      <c r="Z51" s="733">
        <v>147803.88999999998</v>
      </c>
    </row>
    <row r="52" spans="1:26" x14ac:dyDescent="0.25">
      <c r="A52" s="862" t="s">
        <v>52</v>
      </c>
      <c r="B52" s="616" t="s">
        <v>338</v>
      </c>
      <c r="C52" s="617">
        <v>99.01</v>
      </c>
      <c r="D52" s="618">
        <v>0</v>
      </c>
      <c r="E52" s="618">
        <v>12</v>
      </c>
      <c r="F52" s="619">
        <v>111.01</v>
      </c>
      <c r="G52" s="617">
        <v>0</v>
      </c>
      <c r="H52" s="618">
        <v>0</v>
      </c>
      <c r="I52" s="618">
        <v>0</v>
      </c>
      <c r="J52" s="619">
        <v>0</v>
      </c>
      <c r="K52" s="617">
        <v>30</v>
      </c>
      <c r="L52" s="618">
        <v>5.5</v>
      </c>
      <c r="M52" s="618">
        <v>10</v>
      </c>
      <c r="N52" s="619">
        <v>45.5</v>
      </c>
      <c r="O52" s="617">
        <v>0</v>
      </c>
      <c r="P52" s="618">
        <v>0</v>
      </c>
      <c r="Q52" s="618">
        <v>0</v>
      </c>
      <c r="R52" s="619">
        <v>0</v>
      </c>
      <c r="S52" s="617">
        <v>30</v>
      </c>
      <c r="T52" s="618">
        <v>0</v>
      </c>
      <c r="U52" s="618">
        <v>0</v>
      </c>
      <c r="V52" s="620">
        <v>30</v>
      </c>
      <c r="W52" s="442">
        <v>159.01</v>
      </c>
      <c r="X52" s="442">
        <v>5.5</v>
      </c>
      <c r="Y52" s="442">
        <v>22</v>
      </c>
      <c r="Z52" s="443">
        <v>186.51</v>
      </c>
    </row>
    <row r="53" spans="1:26" x14ac:dyDescent="0.25">
      <c r="A53" s="863"/>
      <c r="B53" s="602" t="s">
        <v>52</v>
      </c>
      <c r="C53" s="603">
        <v>68.5</v>
      </c>
      <c r="D53" s="604">
        <v>0</v>
      </c>
      <c r="E53" s="604">
        <v>0</v>
      </c>
      <c r="F53" s="605">
        <v>68.5</v>
      </c>
      <c r="G53" s="603">
        <v>0</v>
      </c>
      <c r="H53" s="604">
        <v>0</v>
      </c>
      <c r="I53" s="604">
        <v>0</v>
      </c>
      <c r="J53" s="605">
        <v>0</v>
      </c>
      <c r="K53" s="603">
        <v>101</v>
      </c>
      <c r="L53" s="604">
        <v>0</v>
      </c>
      <c r="M53" s="604">
        <v>15.5</v>
      </c>
      <c r="N53" s="605">
        <v>116.5</v>
      </c>
      <c r="O53" s="603">
        <v>0</v>
      </c>
      <c r="P53" s="604">
        <v>0</v>
      </c>
      <c r="Q53" s="604">
        <v>0</v>
      </c>
      <c r="R53" s="605">
        <v>0</v>
      </c>
      <c r="S53" s="603">
        <v>0</v>
      </c>
      <c r="T53" s="604">
        <v>0</v>
      </c>
      <c r="U53" s="604">
        <v>0</v>
      </c>
      <c r="V53" s="606">
        <v>0</v>
      </c>
      <c r="W53" s="607">
        <v>169.5</v>
      </c>
      <c r="X53" s="607">
        <v>0</v>
      </c>
      <c r="Y53" s="607">
        <v>15.5</v>
      </c>
      <c r="Z53" s="608">
        <v>185</v>
      </c>
    </row>
    <row r="54" spans="1:26" x14ac:dyDescent="0.25">
      <c r="A54" s="863"/>
      <c r="B54" s="602" t="s">
        <v>54</v>
      </c>
      <c r="C54" s="603">
        <v>1288.69</v>
      </c>
      <c r="D54" s="604">
        <v>0</v>
      </c>
      <c r="E54" s="604">
        <v>370.74</v>
      </c>
      <c r="F54" s="605">
        <v>1659.43</v>
      </c>
      <c r="G54" s="603">
        <v>0</v>
      </c>
      <c r="H54" s="604">
        <v>0</v>
      </c>
      <c r="I54" s="604">
        <v>0</v>
      </c>
      <c r="J54" s="605">
        <v>0</v>
      </c>
      <c r="K54" s="603">
        <v>300</v>
      </c>
      <c r="L54" s="604">
        <v>0</v>
      </c>
      <c r="M54" s="604">
        <v>479</v>
      </c>
      <c r="N54" s="605">
        <v>779</v>
      </c>
      <c r="O54" s="603">
        <v>26442.14</v>
      </c>
      <c r="P54" s="604">
        <v>0</v>
      </c>
      <c r="Q54" s="604">
        <v>6932.89</v>
      </c>
      <c r="R54" s="605">
        <v>33375.03</v>
      </c>
      <c r="S54" s="603">
        <v>1812.11</v>
      </c>
      <c r="T54" s="604">
        <v>25</v>
      </c>
      <c r="U54" s="604">
        <v>603.02</v>
      </c>
      <c r="V54" s="606">
        <v>2440.13</v>
      </c>
      <c r="W54" s="607">
        <v>29842.94</v>
      </c>
      <c r="X54" s="607">
        <v>25</v>
      </c>
      <c r="Y54" s="607">
        <v>8385.65</v>
      </c>
      <c r="Z54" s="608">
        <v>38253.589999999997</v>
      </c>
    </row>
    <row r="55" spans="1:26" x14ac:dyDescent="0.25">
      <c r="A55" s="863"/>
      <c r="B55" s="602" t="s">
        <v>339</v>
      </c>
      <c r="C55" s="603">
        <v>447</v>
      </c>
      <c r="D55" s="604">
        <v>5</v>
      </c>
      <c r="E55" s="604">
        <v>159</v>
      </c>
      <c r="F55" s="605">
        <v>611</v>
      </c>
      <c r="G55" s="603">
        <v>0</v>
      </c>
      <c r="H55" s="604">
        <v>0</v>
      </c>
      <c r="I55" s="604">
        <v>0</v>
      </c>
      <c r="J55" s="605">
        <v>0</v>
      </c>
      <c r="K55" s="603">
        <v>0</v>
      </c>
      <c r="L55" s="604">
        <v>0</v>
      </c>
      <c r="M55" s="604">
        <v>0</v>
      </c>
      <c r="N55" s="605">
        <v>0</v>
      </c>
      <c r="O55" s="603">
        <v>11194.91</v>
      </c>
      <c r="P55" s="604">
        <v>0</v>
      </c>
      <c r="Q55" s="604">
        <v>230</v>
      </c>
      <c r="R55" s="605">
        <v>11424.91</v>
      </c>
      <c r="S55" s="603">
        <v>5203.75</v>
      </c>
      <c r="T55" s="604">
        <v>315.70999999999998</v>
      </c>
      <c r="U55" s="604">
        <v>2879.9</v>
      </c>
      <c r="V55" s="606">
        <v>8399.36</v>
      </c>
      <c r="W55" s="607">
        <v>16845.66</v>
      </c>
      <c r="X55" s="607">
        <v>320.70999999999998</v>
      </c>
      <c r="Y55" s="607">
        <v>3268.9</v>
      </c>
      <c r="Z55" s="608">
        <v>20435.27</v>
      </c>
    </row>
    <row r="56" spans="1:26" x14ac:dyDescent="0.25">
      <c r="A56" s="863"/>
      <c r="B56" s="602" t="s">
        <v>56</v>
      </c>
      <c r="C56" s="603">
        <v>3855.7</v>
      </c>
      <c r="D56" s="604">
        <v>0</v>
      </c>
      <c r="E56" s="604">
        <v>13.8</v>
      </c>
      <c r="F56" s="605">
        <v>3869.5</v>
      </c>
      <c r="G56" s="603">
        <v>0</v>
      </c>
      <c r="H56" s="604">
        <v>0</v>
      </c>
      <c r="I56" s="604">
        <v>0</v>
      </c>
      <c r="J56" s="605">
        <v>0</v>
      </c>
      <c r="K56" s="603">
        <v>662</v>
      </c>
      <c r="L56" s="604">
        <v>7</v>
      </c>
      <c r="M56" s="604">
        <v>262.5</v>
      </c>
      <c r="N56" s="605">
        <v>931.5</v>
      </c>
      <c r="O56" s="603">
        <v>0</v>
      </c>
      <c r="P56" s="604">
        <v>0</v>
      </c>
      <c r="Q56" s="604">
        <v>0</v>
      </c>
      <c r="R56" s="605">
        <v>0</v>
      </c>
      <c r="S56" s="603">
        <v>253</v>
      </c>
      <c r="T56" s="604">
        <v>73</v>
      </c>
      <c r="U56" s="604">
        <v>0</v>
      </c>
      <c r="V56" s="606">
        <v>326</v>
      </c>
      <c r="W56" s="607">
        <v>4770.7</v>
      </c>
      <c r="X56" s="607">
        <v>80</v>
      </c>
      <c r="Y56" s="607">
        <v>276.3</v>
      </c>
      <c r="Z56" s="608">
        <v>5127</v>
      </c>
    </row>
    <row r="57" spans="1:26" x14ac:dyDescent="0.25">
      <c r="A57" s="863"/>
      <c r="B57" s="602" t="s">
        <v>57</v>
      </c>
      <c r="C57" s="603">
        <v>7034</v>
      </c>
      <c r="D57" s="604">
        <v>611</v>
      </c>
      <c r="E57" s="604">
        <v>4027</v>
      </c>
      <c r="F57" s="605">
        <v>11672</v>
      </c>
      <c r="G57" s="603">
        <v>0</v>
      </c>
      <c r="H57" s="604">
        <v>0</v>
      </c>
      <c r="I57" s="604">
        <v>0</v>
      </c>
      <c r="J57" s="605">
        <v>0</v>
      </c>
      <c r="K57" s="603">
        <v>548.5</v>
      </c>
      <c r="L57" s="604">
        <v>0</v>
      </c>
      <c r="M57" s="604">
        <v>180</v>
      </c>
      <c r="N57" s="605">
        <v>728.5</v>
      </c>
      <c r="O57" s="603">
        <v>0</v>
      </c>
      <c r="P57" s="604">
        <v>0</v>
      </c>
      <c r="Q57" s="604">
        <v>0</v>
      </c>
      <c r="R57" s="605">
        <v>0</v>
      </c>
      <c r="S57" s="603">
        <v>1265</v>
      </c>
      <c r="T57" s="604">
        <v>0</v>
      </c>
      <c r="U57" s="604">
        <v>345</v>
      </c>
      <c r="V57" s="606">
        <v>1610</v>
      </c>
      <c r="W57" s="607">
        <v>8847.5</v>
      </c>
      <c r="X57" s="607">
        <v>611</v>
      </c>
      <c r="Y57" s="607">
        <v>4552</v>
      </c>
      <c r="Z57" s="608">
        <v>14010.5</v>
      </c>
    </row>
    <row r="58" spans="1:26" x14ac:dyDescent="0.25">
      <c r="A58" s="863"/>
      <c r="B58" s="602" t="s">
        <v>58</v>
      </c>
      <c r="C58" s="603">
        <v>185</v>
      </c>
      <c r="D58" s="604">
        <v>0</v>
      </c>
      <c r="E58" s="604">
        <v>0</v>
      </c>
      <c r="F58" s="605">
        <v>185</v>
      </c>
      <c r="G58" s="603">
        <v>0</v>
      </c>
      <c r="H58" s="604">
        <v>0</v>
      </c>
      <c r="I58" s="604">
        <v>0</v>
      </c>
      <c r="J58" s="605">
        <v>0</v>
      </c>
      <c r="K58" s="603">
        <v>50</v>
      </c>
      <c r="L58" s="604">
        <v>0</v>
      </c>
      <c r="M58" s="604">
        <v>5.5</v>
      </c>
      <c r="N58" s="605">
        <v>55.5</v>
      </c>
      <c r="O58" s="603">
        <v>597.13</v>
      </c>
      <c r="P58" s="604">
        <v>0</v>
      </c>
      <c r="Q58" s="604">
        <v>0</v>
      </c>
      <c r="R58" s="605">
        <v>597.13</v>
      </c>
      <c r="S58" s="603">
        <v>1321.2</v>
      </c>
      <c r="T58" s="604">
        <v>35</v>
      </c>
      <c r="U58" s="604">
        <v>624.5</v>
      </c>
      <c r="V58" s="606">
        <v>1980.7</v>
      </c>
      <c r="W58" s="607">
        <v>2153.33</v>
      </c>
      <c r="X58" s="607">
        <v>35</v>
      </c>
      <c r="Y58" s="607">
        <v>630</v>
      </c>
      <c r="Z58" s="608">
        <v>2818.33</v>
      </c>
    </row>
    <row r="59" spans="1:26" x14ac:dyDescent="0.25">
      <c r="A59" s="863"/>
      <c r="B59" s="602" t="s">
        <v>59</v>
      </c>
      <c r="C59" s="603">
        <v>813.5</v>
      </c>
      <c r="D59" s="604">
        <v>14668</v>
      </c>
      <c r="E59" s="604">
        <v>4024</v>
      </c>
      <c r="F59" s="605">
        <v>19505.5</v>
      </c>
      <c r="G59" s="603">
        <v>0</v>
      </c>
      <c r="H59" s="604">
        <v>2882</v>
      </c>
      <c r="I59" s="604">
        <v>0</v>
      </c>
      <c r="J59" s="605">
        <v>2882</v>
      </c>
      <c r="K59" s="603">
        <v>328.5</v>
      </c>
      <c r="L59" s="604">
        <v>20</v>
      </c>
      <c r="M59" s="604">
        <v>62</v>
      </c>
      <c r="N59" s="605">
        <v>410.5</v>
      </c>
      <c r="O59" s="603">
        <v>0</v>
      </c>
      <c r="P59" s="604">
        <v>0</v>
      </c>
      <c r="Q59" s="604">
        <v>0</v>
      </c>
      <c r="R59" s="605">
        <v>0</v>
      </c>
      <c r="S59" s="603">
        <v>125</v>
      </c>
      <c r="T59" s="604">
        <v>0</v>
      </c>
      <c r="U59" s="604">
        <v>0</v>
      </c>
      <c r="V59" s="606">
        <v>125</v>
      </c>
      <c r="W59" s="607">
        <v>1267</v>
      </c>
      <c r="X59" s="607">
        <v>17570</v>
      </c>
      <c r="Y59" s="607">
        <v>4086</v>
      </c>
      <c r="Z59" s="608">
        <v>22923</v>
      </c>
    </row>
    <row r="60" spans="1:26" x14ac:dyDescent="0.25">
      <c r="A60" s="863"/>
      <c r="B60" s="602" t="s">
        <v>60</v>
      </c>
      <c r="C60" s="603">
        <v>193.55</v>
      </c>
      <c r="D60" s="604">
        <v>0</v>
      </c>
      <c r="E60" s="604">
        <v>0</v>
      </c>
      <c r="F60" s="605">
        <v>193.55</v>
      </c>
      <c r="G60" s="603">
        <v>0</v>
      </c>
      <c r="H60" s="604">
        <v>0</v>
      </c>
      <c r="I60" s="604">
        <v>0</v>
      </c>
      <c r="J60" s="605">
        <v>0</v>
      </c>
      <c r="K60" s="603">
        <v>0</v>
      </c>
      <c r="L60" s="604">
        <v>0</v>
      </c>
      <c r="M60" s="604">
        <v>0</v>
      </c>
      <c r="N60" s="605">
        <v>0</v>
      </c>
      <c r="O60" s="603">
        <v>8632.24</v>
      </c>
      <c r="P60" s="604">
        <v>0</v>
      </c>
      <c r="Q60" s="604">
        <v>2619.9699999999998</v>
      </c>
      <c r="R60" s="605">
        <v>11252.21</v>
      </c>
      <c r="S60" s="603">
        <v>4735.3999999999996</v>
      </c>
      <c r="T60" s="604">
        <v>17</v>
      </c>
      <c r="U60" s="604">
        <v>551.24</v>
      </c>
      <c r="V60" s="606">
        <v>5303.6399999999994</v>
      </c>
      <c r="W60" s="607">
        <v>13561.189999999999</v>
      </c>
      <c r="X60" s="607">
        <v>17</v>
      </c>
      <c r="Y60" s="607">
        <v>3171.21</v>
      </c>
      <c r="Z60" s="608">
        <v>16749.399999999998</v>
      </c>
    </row>
    <row r="61" spans="1:26" x14ac:dyDescent="0.25">
      <c r="A61" s="863"/>
      <c r="B61" s="602" t="s">
        <v>61</v>
      </c>
      <c r="C61" s="603">
        <v>501.71</v>
      </c>
      <c r="D61" s="604">
        <v>0</v>
      </c>
      <c r="E61" s="604">
        <v>87.8</v>
      </c>
      <c r="F61" s="605">
        <v>589.51</v>
      </c>
      <c r="G61" s="603">
        <v>0</v>
      </c>
      <c r="H61" s="604">
        <v>0</v>
      </c>
      <c r="I61" s="604">
        <v>0</v>
      </c>
      <c r="J61" s="605">
        <v>0</v>
      </c>
      <c r="K61" s="603">
        <v>20</v>
      </c>
      <c r="L61" s="604">
        <v>60.58</v>
      </c>
      <c r="M61" s="604">
        <v>39.31</v>
      </c>
      <c r="N61" s="605">
        <v>119.89</v>
      </c>
      <c r="O61" s="603">
        <v>6758.18</v>
      </c>
      <c r="P61" s="604">
        <v>223.99</v>
      </c>
      <c r="Q61" s="604">
        <v>1135.8499999999999</v>
      </c>
      <c r="R61" s="605">
        <v>8118.02</v>
      </c>
      <c r="S61" s="603">
        <v>6135</v>
      </c>
      <c r="T61" s="604">
        <v>26</v>
      </c>
      <c r="U61" s="604">
        <v>1859.79</v>
      </c>
      <c r="V61" s="606">
        <v>8020.79</v>
      </c>
      <c r="W61" s="607">
        <v>13414.89</v>
      </c>
      <c r="X61" s="607">
        <v>310.57</v>
      </c>
      <c r="Y61" s="607">
        <v>3122.75</v>
      </c>
      <c r="Z61" s="608">
        <v>16848.21</v>
      </c>
    </row>
    <row r="62" spans="1:26" x14ac:dyDescent="0.25">
      <c r="A62" s="863"/>
      <c r="B62" s="602" t="s">
        <v>62</v>
      </c>
      <c r="C62" s="603">
        <v>1951.0799999999995</v>
      </c>
      <c r="D62" s="604">
        <v>0</v>
      </c>
      <c r="E62" s="604">
        <v>0</v>
      </c>
      <c r="F62" s="605">
        <v>1951.0799999999995</v>
      </c>
      <c r="G62" s="603">
        <v>0</v>
      </c>
      <c r="H62" s="604">
        <v>0</v>
      </c>
      <c r="I62" s="604">
        <v>0</v>
      </c>
      <c r="J62" s="605">
        <v>0</v>
      </c>
      <c r="K62" s="603">
        <v>0</v>
      </c>
      <c r="L62" s="604">
        <v>0</v>
      </c>
      <c r="M62" s="604">
        <v>0</v>
      </c>
      <c r="N62" s="605">
        <v>0</v>
      </c>
      <c r="O62" s="603">
        <v>0</v>
      </c>
      <c r="P62" s="604">
        <v>0</v>
      </c>
      <c r="Q62" s="604">
        <v>0</v>
      </c>
      <c r="R62" s="605">
        <v>0</v>
      </c>
      <c r="S62" s="603">
        <v>0</v>
      </c>
      <c r="T62" s="604">
        <v>0</v>
      </c>
      <c r="U62" s="604">
        <v>0</v>
      </c>
      <c r="V62" s="606">
        <v>0</v>
      </c>
      <c r="W62" s="607">
        <v>1951.0799999999995</v>
      </c>
      <c r="X62" s="607">
        <v>0</v>
      </c>
      <c r="Y62" s="607">
        <v>0</v>
      </c>
      <c r="Z62" s="608">
        <v>1951.0799999999995</v>
      </c>
    </row>
    <row r="63" spans="1:26" ht="15.75" thickBot="1" x14ac:dyDescent="0.3">
      <c r="A63" s="864"/>
      <c r="B63" s="628" t="s">
        <v>63</v>
      </c>
      <c r="C63" s="622">
        <v>5604</v>
      </c>
      <c r="D63" s="623">
        <v>0</v>
      </c>
      <c r="E63" s="623">
        <v>1757</v>
      </c>
      <c r="F63" s="624">
        <v>7361</v>
      </c>
      <c r="G63" s="622">
        <v>0</v>
      </c>
      <c r="H63" s="623">
        <v>0</v>
      </c>
      <c r="I63" s="623">
        <v>0</v>
      </c>
      <c r="J63" s="624">
        <v>0</v>
      </c>
      <c r="K63" s="622">
        <v>810</v>
      </c>
      <c r="L63" s="623">
        <v>0</v>
      </c>
      <c r="M63" s="623">
        <v>145</v>
      </c>
      <c r="N63" s="624">
        <v>955</v>
      </c>
      <c r="O63" s="622">
        <v>0</v>
      </c>
      <c r="P63" s="623">
        <v>0</v>
      </c>
      <c r="Q63" s="623">
        <v>0</v>
      </c>
      <c r="R63" s="624">
        <v>0</v>
      </c>
      <c r="S63" s="622">
        <v>0</v>
      </c>
      <c r="T63" s="623">
        <v>0</v>
      </c>
      <c r="U63" s="623">
        <v>0</v>
      </c>
      <c r="V63" s="625">
        <v>0</v>
      </c>
      <c r="W63" s="626">
        <v>6414</v>
      </c>
      <c r="X63" s="626">
        <v>0</v>
      </c>
      <c r="Y63" s="626">
        <v>1902</v>
      </c>
      <c r="Z63" s="627">
        <v>8316</v>
      </c>
    </row>
    <row r="64" spans="1:26" s="694" customFormat="1" ht="15.75" thickBot="1" x14ac:dyDescent="0.3">
      <c r="A64" s="877" t="s">
        <v>64</v>
      </c>
      <c r="B64" s="878"/>
      <c r="C64" s="729">
        <v>4076.49</v>
      </c>
      <c r="D64" s="730">
        <v>0</v>
      </c>
      <c r="E64" s="730">
        <v>289.5</v>
      </c>
      <c r="F64" s="731">
        <v>4365.99</v>
      </c>
      <c r="G64" s="729">
        <v>0</v>
      </c>
      <c r="H64" s="730">
        <v>0</v>
      </c>
      <c r="I64" s="730">
        <v>0</v>
      </c>
      <c r="J64" s="731">
        <v>0</v>
      </c>
      <c r="K64" s="729">
        <v>1609.88</v>
      </c>
      <c r="L64" s="730">
        <v>80.5</v>
      </c>
      <c r="M64" s="730">
        <v>329.5</v>
      </c>
      <c r="N64" s="731">
        <v>2019.88</v>
      </c>
      <c r="O64" s="729">
        <v>0</v>
      </c>
      <c r="P64" s="730">
        <v>0</v>
      </c>
      <c r="Q64" s="730">
        <v>0</v>
      </c>
      <c r="R64" s="731">
        <v>0</v>
      </c>
      <c r="S64" s="729">
        <v>12212.1</v>
      </c>
      <c r="T64" s="730">
        <v>72</v>
      </c>
      <c r="U64" s="730">
        <v>1401</v>
      </c>
      <c r="V64" s="734">
        <v>13685.1</v>
      </c>
      <c r="W64" s="732">
        <v>17898.47</v>
      </c>
      <c r="X64" s="732">
        <v>152.5</v>
      </c>
      <c r="Y64" s="732">
        <v>2020</v>
      </c>
      <c r="Z64" s="733">
        <v>20070.97</v>
      </c>
    </row>
    <row r="65" spans="1:26" ht="15" customHeight="1" x14ac:dyDescent="0.25">
      <c r="A65" s="869" t="s">
        <v>65</v>
      </c>
      <c r="B65" s="621" t="s">
        <v>66</v>
      </c>
      <c r="C65" s="567">
        <v>80.75</v>
      </c>
      <c r="D65" s="568">
        <v>0</v>
      </c>
      <c r="E65" s="568">
        <v>10</v>
      </c>
      <c r="F65" s="569">
        <v>90.75</v>
      </c>
      <c r="G65" s="567">
        <v>0</v>
      </c>
      <c r="H65" s="568">
        <v>0</v>
      </c>
      <c r="I65" s="568">
        <v>0</v>
      </c>
      <c r="J65" s="569">
        <v>0</v>
      </c>
      <c r="K65" s="567">
        <v>130</v>
      </c>
      <c r="L65" s="568">
        <v>50</v>
      </c>
      <c r="M65" s="568">
        <v>50</v>
      </c>
      <c r="N65" s="569">
        <v>230</v>
      </c>
      <c r="O65" s="567">
        <v>0</v>
      </c>
      <c r="P65" s="568">
        <v>0</v>
      </c>
      <c r="Q65" s="568">
        <v>0</v>
      </c>
      <c r="R65" s="569">
        <v>0</v>
      </c>
      <c r="S65" s="567">
        <v>5467</v>
      </c>
      <c r="T65" s="568">
        <v>28</v>
      </c>
      <c r="U65" s="568">
        <v>690</v>
      </c>
      <c r="V65" s="629">
        <v>6185</v>
      </c>
      <c r="W65" s="630">
        <v>5677.75</v>
      </c>
      <c r="X65" s="630">
        <v>78</v>
      </c>
      <c r="Y65" s="630">
        <v>750</v>
      </c>
      <c r="Z65" s="631">
        <v>6505.75</v>
      </c>
    </row>
    <row r="66" spans="1:26" x14ac:dyDescent="0.25">
      <c r="A66" s="870"/>
      <c r="B66" s="621" t="s">
        <v>65</v>
      </c>
      <c r="C66" s="554">
        <v>30.43</v>
      </c>
      <c r="D66" s="555">
        <v>0</v>
      </c>
      <c r="E66" s="555">
        <v>5.5</v>
      </c>
      <c r="F66" s="556">
        <v>35.93</v>
      </c>
      <c r="G66" s="554">
        <v>0</v>
      </c>
      <c r="H66" s="555">
        <v>0</v>
      </c>
      <c r="I66" s="555">
        <v>0</v>
      </c>
      <c r="J66" s="556">
        <v>0</v>
      </c>
      <c r="K66" s="554">
        <v>0</v>
      </c>
      <c r="L66" s="555">
        <v>0</v>
      </c>
      <c r="M66" s="555">
        <v>0</v>
      </c>
      <c r="N66" s="556">
        <v>0</v>
      </c>
      <c r="O66" s="554">
        <v>0</v>
      </c>
      <c r="P66" s="555">
        <v>0</v>
      </c>
      <c r="Q66" s="555">
        <v>0</v>
      </c>
      <c r="R66" s="556">
        <v>0</v>
      </c>
      <c r="S66" s="554">
        <v>776.6</v>
      </c>
      <c r="T66" s="555">
        <v>12</v>
      </c>
      <c r="U66" s="555">
        <v>142</v>
      </c>
      <c r="V66" s="632">
        <v>930.6</v>
      </c>
      <c r="W66" s="633">
        <v>807.03</v>
      </c>
      <c r="X66" s="633">
        <v>12</v>
      </c>
      <c r="Y66" s="633">
        <v>147.5</v>
      </c>
      <c r="Z66" s="634">
        <v>966.53</v>
      </c>
    </row>
    <row r="67" spans="1:26" x14ac:dyDescent="0.25">
      <c r="A67" s="870"/>
      <c r="B67" s="621" t="s">
        <v>67</v>
      </c>
      <c r="C67" s="554">
        <v>20</v>
      </c>
      <c r="D67" s="555">
        <v>0</v>
      </c>
      <c r="E67" s="555">
        <v>0</v>
      </c>
      <c r="F67" s="556">
        <v>20</v>
      </c>
      <c r="G67" s="554">
        <v>0</v>
      </c>
      <c r="H67" s="555">
        <v>0</v>
      </c>
      <c r="I67" s="555">
        <v>0</v>
      </c>
      <c r="J67" s="556">
        <v>0</v>
      </c>
      <c r="K67" s="554">
        <v>0</v>
      </c>
      <c r="L67" s="555">
        <v>0</v>
      </c>
      <c r="M67" s="555">
        <v>0</v>
      </c>
      <c r="N67" s="556">
        <v>0</v>
      </c>
      <c r="O67" s="554">
        <v>0</v>
      </c>
      <c r="P67" s="555">
        <v>0</v>
      </c>
      <c r="Q67" s="555">
        <v>0</v>
      </c>
      <c r="R67" s="556">
        <v>0</v>
      </c>
      <c r="S67" s="554">
        <v>2422.5</v>
      </c>
      <c r="T67" s="555">
        <v>5</v>
      </c>
      <c r="U67" s="555">
        <v>120</v>
      </c>
      <c r="V67" s="632">
        <v>2547.5</v>
      </c>
      <c r="W67" s="633">
        <v>2442.5</v>
      </c>
      <c r="X67" s="633">
        <v>5</v>
      </c>
      <c r="Y67" s="633">
        <v>120</v>
      </c>
      <c r="Z67" s="634">
        <v>2567.5</v>
      </c>
    </row>
    <row r="68" spans="1:26" x14ac:dyDescent="0.25">
      <c r="A68" s="870"/>
      <c r="B68" s="621" t="s">
        <v>68</v>
      </c>
      <c r="C68" s="554">
        <v>3345.31</v>
      </c>
      <c r="D68" s="555">
        <v>0</v>
      </c>
      <c r="E68" s="555">
        <v>220</v>
      </c>
      <c r="F68" s="556">
        <v>3565.31</v>
      </c>
      <c r="G68" s="554">
        <v>0</v>
      </c>
      <c r="H68" s="555">
        <v>0</v>
      </c>
      <c r="I68" s="555">
        <v>0</v>
      </c>
      <c r="J68" s="556">
        <v>0</v>
      </c>
      <c r="K68" s="554">
        <v>866.88</v>
      </c>
      <c r="L68" s="555">
        <v>0</v>
      </c>
      <c r="M68" s="555">
        <v>200</v>
      </c>
      <c r="N68" s="556">
        <v>1066.8800000000001</v>
      </c>
      <c r="O68" s="554">
        <v>0</v>
      </c>
      <c r="P68" s="555">
        <v>0</v>
      </c>
      <c r="Q68" s="555">
        <v>0</v>
      </c>
      <c r="R68" s="556">
        <v>0</v>
      </c>
      <c r="S68" s="554">
        <v>3546</v>
      </c>
      <c r="T68" s="555">
        <v>27</v>
      </c>
      <c r="U68" s="555">
        <v>449</v>
      </c>
      <c r="V68" s="632">
        <v>4022</v>
      </c>
      <c r="W68" s="633">
        <v>7758.1900000000005</v>
      </c>
      <c r="X68" s="633">
        <v>27</v>
      </c>
      <c r="Y68" s="633">
        <v>869</v>
      </c>
      <c r="Z68" s="634">
        <v>8654.19</v>
      </c>
    </row>
    <row r="69" spans="1:26" x14ac:dyDescent="0.25">
      <c r="A69" s="870"/>
      <c r="B69" s="621" t="s">
        <v>69</v>
      </c>
      <c r="C69" s="554">
        <v>465</v>
      </c>
      <c r="D69" s="555">
        <v>0</v>
      </c>
      <c r="E69" s="555">
        <v>38.5</v>
      </c>
      <c r="F69" s="556">
        <v>503.5</v>
      </c>
      <c r="G69" s="554">
        <v>0</v>
      </c>
      <c r="H69" s="555">
        <v>0</v>
      </c>
      <c r="I69" s="555">
        <v>0</v>
      </c>
      <c r="J69" s="556">
        <v>0</v>
      </c>
      <c r="K69" s="554">
        <v>350</v>
      </c>
      <c r="L69" s="555">
        <v>13.5</v>
      </c>
      <c r="M69" s="555">
        <v>36</v>
      </c>
      <c r="N69" s="556">
        <v>399.5</v>
      </c>
      <c r="O69" s="554">
        <v>0</v>
      </c>
      <c r="P69" s="555">
        <v>0</v>
      </c>
      <c r="Q69" s="555">
        <v>0</v>
      </c>
      <c r="R69" s="556">
        <v>0</v>
      </c>
      <c r="S69" s="554">
        <v>0</v>
      </c>
      <c r="T69" s="555">
        <v>0</v>
      </c>
      <c r="U69" s="555">
        <v>0</v>
      </c>
      <c r="V69" s="632">
        <v>0</v>
      </c>
      <c r="W69" s="633">
        <v>815</v>
      </c>
      <c r="X69" s="633">
        <v>13.5</v>
      </c>
      <c r="Y69" s="633">
        <v>74.5</v>
      </c>
      <c r="Z69" s="634">
        <v>903</v>
      </c>
    </row>
    <row r="70" spans="1:26" ht="15.75" thickBot="1" x14ac:dyDescent="0.3">
      <c r="A70" s="871"/>
      <c r="B70" s="628" t="s">
        <v>70</v>
      </c>
      <c r="C70" s="560">
        <v>135</v>
      </c>
      <c r="D70" s="561">
        <v>0</v>
      </c>
      <c r="E70" s="561">
        <v>15.5</v>
      </c>
      <c r="F70" s="562">
        <v>150.5</v>
      </c>
      <c r="G70" s="560">
        <v>0</v>
      </c>
      <c r="H70" s="561">
        <v>0</v>
      </c>
      <c r="I70" s="561">
        <v>0</v>
      </c>
      <c r="J70" s="562">
        <v>0</v>
      </c>
      <c r="K70" s="560">
        <v>263</v>
      </c>
      <c r="L70" s="561">
        <v>17</v>
      </c>
      <c r="M70" s="561">
        <v>43.5</v>
      </c>
      <c r="N70" s="562">
        <v>323.5</v>
      </c>
      <c r="O70" s="560">
        <v>0</v>
      </c>
      <c r="P70" s="561">
        <v>0</v>
      </c>
      <c r="Q70" s="561">
        <v>0</v>
      </c>
      <c r="R70" s="562">
        <v>0</v>
      </c>
      <c r="S70" s="560">
        <v>0</v>
      </c>
      <c r="T70" s="561">
        <v>0</v>
      </c>
      <c r="U70" s="561">
        <v>0</v>
      </c>
      <c r="V70" s="635">
        <v>0</v>
      </c>
      <c r="W70" s="636">
        <v>398</v>
      </c>
      <c r="X70" s="636">
        <v>17</v>
      </c>
      <c r="Y70" s="636">
        <v>59</v>
      </c>
      <c r="Z70" s="637">
        <v>474</v>
      </c>
    </row>
    <row r="71" spans="1:26" s="694" customFormat="1" ht="15.75" thickBot="1" x14ac:dyDescent="0.3">
      <c r="A71" s="877" t="s">
        <v>71</v>
      </c>
      <c r="B71" s="878"/>
      <c r="C71" s="729">
        <v>14719.35</v>
      </c>
      <c r="D71" s="730">
        <v>1046.8</v>
      </c>
      <c r="E71" s="730">
        <v>4392.6000000000004</v>
      </c>
      <c r="F71" s="731">
        <v>20158.75</v>
      </c>
      <c r="G71" s="729">
        <v>1750</v>
      </c>
      <c r="H71" s="730">
        <v>0</v>
      </c>
      <c r="I71" s="730">
        <v>750</v>
      </c>
      <c r="J71" s="731">
        <v>2500</v>
      </c>
      <c r="K71" s="729">
        <v>3693.75</v>
      </c>
      <c r="L71" s="730">
        <v>5</v>
      </c>
      <c r="M71" s="730">
        <v>1332.5</v>
      </c>
      <c r="N71" s="731">
        <v>5031.25</v>
      </c>
      <c r="O71" s="729">
        <v>485</v>
      </c>
      <c r="P71" s="730">
        <v>0</v>
      </c>
      <c r="Q71" s="730">
        <v>0</v>
      </c>
      <c r="R71" s="731">
        <v>485</v>
      </c>
      <c r="S71" s="729">
        <v>11672.13</v>
      </c>
      <c r="T71" s="730">
        <v>1082</v>
      </c>
      <c r="U71" s="730">
        <v>10497.64</v>
      </c>
      <c r="V71" s="734">
        <v>23251.769999999997</v>
      </c>
      <c r="W71" s="732">
        <v>32320.229999999996</v>
      </c>
      <c r="X71" s="732">
        <v>2133.8000000000002</v>
      </c>
      <c r="Y71" s="732">
        <v>16972.740000000002</v>
      </c>
      <c r="Z71" s="733">
        <v>51426.76999999999</v>
      </c>
    </row>
    <row r="72" spans="1:26" x14ac:dyDescent="0.25">
      <c r="A72" s="862" t="s">
        <v>72</v>
      </c>
      <c r="B72" s="616" t="s">
        <v>73</v>
      </c>
      <c r="C72" s="574">
        <v>0</v>
      </c>
      <c r="D72" s="575">
        <v>0</v>
      </c>
      <c r="E72" s="575">
        <v>0</v>
      </c>
      <c r="F72" s="576">
        <v>0</v>
      </c>
      <c r="G72" s="574">
        <v>0</v>
      </c>
      <c r="H72" s="575">
        <v>0</v>
      </c>
      <c r="I72" s="575">
        <v>0</v>
      </c>
      <c r="J72" s="576">
        <v>0</v>
      </c>
      <c r="K72" s="574">
        <v>0</v>
      </c>
      <c r="L72" s="575">
        <v>0</v>
      </c>
      <c r="M72" s="575">
        <v>0</v>
      </c>
      <c r="N72" s="576">
        <v>0</v>
      </c>
      <c r="O72" s="574">
        <v>0</v>
      </c>
      <c r="P72" s="575">
        <v>0</v>
      </c>
      <c r="Q72" s="575">
        <v>0</v>
      </c>
      <c r="R72" s="576">
        <v>0</v>
      </c>
      <c r="S72" s="574">
        <v>120</v>
      </c>
      <c r="T72" s="575">
        <v>0</v>
      </c>
      <c r="U72" s="575">
        <v>0</v>
      </c>
      <c r="V72" s="638">
        <v>120</v>
      </c>
      <c r="W72" s="639">
        <v>120</v>
      </c>
      <c r="X72" s="639">
        <v>0</v>
      </c>
      <c r="Y72" s="639">
        <v>0</v>
      </c>
      <c r="Z72" s="640">
        <v>120</v>
      </c>
    </row>
    <row r="73" spans="1:26" x14ac:dyDescent="0.25">
      <c r="A73" s="863"/>
      <c r="B73" s="602" t="s">
        <v>74</v>
      </c>
      <c r="C73" s="603">
        <v>9482.25</v>
      </c>
      <c r="D73" s="604">
        <v>1040.8</v>
      </c>
      <c r="E73" s="604">
        <v>3535.9000000000005</v>
      </c>
      <c r="F73" s="605">
        <v>14058.95</v>
      </c>
      <c r="G73" s="603">
        <v>1750</v>
      </c>
      <c r="H73" s="604">
        <v>0</v>
      </c>
      <c r="I73" s="604">
        <v>750</v>
      </c>
      <c r="J73" s="605">
        <v>2500</v>
      </c>
      <c r="K73" s="603">
        <v>2500</v>
      </c>
      <c r="L73" s="604">
        <v>0</v>
      </c>
      <c r="M73" s="604">
        <v>1024</v>
      </c>
      <c r="N73" s="605">
        <v>3524</v>
      </c>
      <c r="O73" s="603">
        <v>485</v>
      </c>
      <c r="P73" s="604">
        <v>0</v>
      </c>
      <c r="Q73" s="604">
        <v>0</v>
      </c>
      <c r="R73" s="605">
        <v>485</v>
      </c>
      <c r="S73" s="603">
        <v>10644.449999999999</v>
      </c>
      <c r="T73" s="604">
        <v>1045</v>
      </c>
      <c r="U73" s="604">
        <v>10199.89</v>
      </c>
      <c r="V73" s="606">
        <v>21889.339999999997</v>
      </c>
      <c r="W73" s="607">
        <v>24861.699999999997</v>
      </c>
      <c r="X73" s="607">
        <v>2085.8000000000002</v>
      </c>
      <c r="Y73" s="607">
        <v>15509.79</v>
      </c>
      <c r="Z73" s="608">
        <v>42457.289999999994</v>
      </c>
    </row>
    <row r="74" spans="1:26" x14ac:dyDescent="0.25">
      <c r="A74" s="863"/>
      <c r="B74" s="602" t="s">
        <v>72</v>
      </c>
      <c r="C74" s="603">
        <v>3115.6</v>
      </c>
      <c r="D74" s="604">
        <v>0</v>
      </c>
      <c r="E74" s="604">
        <v>549</v>
      </c>
      <c r="F74" s="605">
        <v>3664.6</v>
      </c>
      <c r="G74" s="603">
        <v>0</v>
      </c>
      <c r="H74" s="604">
        <v>0</v>
      </c>
      <c r="I74" s="604">
        <v>0</v>
      </c>
      <c r="J74" s="605">
        <v>0</v>
      </c>
      <c r="K74" s="603">
        <v>37.25</v>
      </c>
      <c r="L74" s="604">
        <v>0</v>
      </c>
      <c r="M74" s="604">
        <v>0</v>
      </c>
      <c r="N74" s="605">
        <v>37.25</v>
      </c>
      <c r="O74" s="603">
        <v>0</v>
      </c>
      <c r="P74" s="604">
        <v>0</v>
      </c>
      <c r="Q74" s="604">
        <v>0</v>
      </c>
      <c r="R74" s="605">
        <v>0</v>
      </c>
      <c r="S74" s="603">
        <v>39</v>
      </c>
      <c r="T74" s="604">
        <v>0</v>
      </c>
      <c r="U74" s="604">
        <v>62</v>
      </c>
      <c r="V74" s="606">
        <v>101</v>
      </c>
      <c r="W74" s="607">
        <v>3191.85</v>
      </c>
      <c r="X74" s="607">
        <v>0</v>
      </c>
      <c r="Y74" s="607">
        <v>611</v>
      </c>
      <c r="Z74" s="608">
        <v>3802.85</v>
      </c>
    </row>
    <row r="75" spans="1:26" x14ac:dyDescent="0.25">
      <c r="A75" s="863"/>
      <c r="B75" s="602" t="s">
        <v>75</v>
      </c>
      <c r="C75" s="603">
        <v>735</v>
      </c>
      <c r="D75" s="604">
        <v>0</v>
      </c>
      <c r="E75" s="604">
        <v>81.2</v>
      </c>
      <c r="F75" s="605">
        <v>816.2</v>
      </c>
      <c r="G75" s="603">
        <v>0</v>
      </c>
      <c r="H75" s="604">
        <v>0</v>
      </c>
      <c r="I75" s="604">
        <v>0</v>
      </c>
      <c r="J75" s="605">
        <v>0</v>
      </c>
      <c r="K75" s="603">
        <v>144.5</v>
      </c>
      <c r="L75" s="604">
        <v>0</v>
      </c>
      <c r="M75" s="604">
        <v>10</v>
      </c>
      <c r="N75" s="605">
        <v>154.5</v>
      </c>
      <c r="O75" s="603">
        <v>0</v>
      </c>
      <c r="P75" s="604">
        <v>0</v>
      </c>
      <c r="Q75" s="604">
        <v>0</v>
      </c>
      <c r="R75" s="605">
        <v>0</v>
      </c>
      <c r="S75" s="603">
        <v>0</v>
      </c>
      <c r="T75" s="604">
        <v>0</v>
      </c>
      <c r="U75" s="604">
        <v>0</v>
      </c>
      <c r="V75" s="606">
        <v>0</v>
      </c>
      <c r="W75" s="607">
        <v>879.5</v>
      </c>
      <c r="X75" s="607">
        <v>0</v>
      </c>
      <c r="Y75" s="607">
        <v>91.2</v>
      </c>
      <c r="Z75" s="608">
        <v>970.7</v>
      </c>
    </row>
    <row r="76" spans="1:26" x14ac:dyDescent="0.25">
      <c r="A76" s="863"/>
      <c r="B76" s="602" t="s">
        <v>76</v>
      </c>
      <c r="C76" s="603">
        <v>3</v>
      </c>
      <c r="D76" s="604">
        <v>0</v>
      </c>
      <c r="E76" s="604">
        <v>0</v>
      </c>
      <c r="F76" s="605">
        <v>3</v>
      </c>
      <c r="G76" s="603">
        <v>0</v>
      </c>
      <c r="H76" s="604">
        <v>0</v>
      </c>
      <c r="I76" s="604">
        <v>0</v>
      </c>
      <c r="J76" s="605">
        <v>0</v>
      </c>
      <c r="K76" s="603">
        <v>0</v>
      </c>
      <c r="L76" s="604">
        <v>0</v>
      </c>
      <c r="M76" s="604">
        <v>0</v>
      </c>
      <c r="N76" s="605">
        <v>0</v>
      </c>
      <c r="O76" s="603">
        <v>0</v>
      </c>
      <c r="P76" s="604">
        <v>0</v>
      </c>
      <c r="Q76" s="604">
        <v>0</v>
      </c>
      <c r="R76" s="605">
        <v>0</v>
      </c>
      <c r="S76" s="603">
        <v>0</v>
      </c>
      <c r="T76" s="604">
        <v>0</v>
      </c>
      <c r="U76" s="604">
        <v>0</v>
      </c>
      <c r="V76" s="606">
        <v>0</v>
      </c>
      <c r="W76" s="607">
        <v>3</v>
      </c>
      <c r="X76" s="607">
        <v>0</v>
      </c>
      <c r="Y76" s="607">
        <v>0</v>
      </c>
      <c r="Z76" s="608">
        <v>3</v>
      </c>
    </row>
    <row r="77" spans="1:26" x14ac:dyDescent="0.25">
      <c r="A77" s="863"/>
      <c r="B77" s="602" t="s">
        <v>77</v>
      </c>
      <c r="C77" s="603">
        <v>18</v>
      </c>
      <c r="D77" s="604">
        <v>0</v>
      </c>
      <c r="E77" s="604">
        <v>0</v>
      </c>
      <c r="F77" s="605">
        <v>18</v>
      </c>
      <c r="G77" s="603">
        <v>0</v>
      </c>
      <c r="H77" s="604">
        <v>0</v>
      </c>
      <c r="I77" s="604">
        <v>0</v>
      </c>
      <c r="J77" s="605">
        <v>0</v>
      </c>
      <c r="K77" s="603">
        <v>140</v>
      </c>
      <c r="L77" s="604">
        <v>0</v>
      </c>
      <c r="M77" s="604">
        <v>50</v>
      </c>
      <c r="N77" s="605">
        <v>190</v>
      </c>
      <c r="O77" s="603">
        <v>0</v>
      </c>
      <c r="P77" s="604">
        <v>0</v>
      </c>
      <c r="Q77" s="604">
        <v>0</v>
      </c>
      <c r="R77" s="605">
        <v>0</v>
      </c>
      <c r="S77" s="603">
        <v>0</v>
      </c>
      <c r="T77" s="604">
        <v>0</v>
      </c>
      <c r="U77" s="604">
        <v>0</v>
      </c>
      <c r="V77" s="606">
        <v>0</v>
      </c>
      <c r="W77" s="607">
        <v>158</v>
      </c>
      <c r="X77" s="607">
        <v>0</v>
      </c>
      <c r="Y77" s="607">
        <v>50</v>
      </c>
      <c r="Z77" s="608">
        <v>208</v>
      </c>
    </row>
    <row r="78" spans="1:26" x14ac:dyDescent="0.25">
      <c r="A78" s="863"/>
      <c r="B78" s="602" t="s">
        <v>79</v>
      </c>
      <c r="C78" s="603">
        <v>675.5</v>
      </c>
      <c r="D78" s="604">
        <v>0</v>
      </c>
      <c r="E78" s="604">
        <v>124.4</v>
      </c>
      <c r="F78" s="605">
        <v>799.9</v>
      </c>
      <c r="G78" s="603">
        <v>0</v>
      </c>
      <c r="H78" s="604">
        <v>0</v>
      </c>
      <c r="I78" s="604">
        <v>0</v>
      </c>
      <c r="J78" s="605">
        <v>0</v>
      </c>
      <c r="K78" s="603">
        <v>389.5</v>
      </c>
      <c r="L78" s="604">
        <v>0</v>
      </c>
      <c r="M78" s="604">
        <v>35</v>
      </c>
      <c r="N78" s="605">
        <v>424.5</v>
      </c>
      <c r="O78" s="603">
        <v>0</v>
      </c>
      <c r="P78" s="604">
        <v>0</v>
      </c>
      <c r="Q78" s="604">
        <v>0</v>
      </c>
      <c r="R78" s="605">
        <v>0</v>
      </c>
      <c r="S78" s="603">
        <v>15</v>
      </c>
      <c r="T78" s="604">
        <v>0</v>
      </c>
      <c r="U78" s="604">
        <v>10</v>
      </c>
      <c r="V78" s="606">
        <v>25</v>
      </c>
      <c r="W78" s="607">
        <v>1080</v>
      </c>
      <c r="X78" s="607">
        <v>0</v>
      </c>
      <c r="Y78" s="607">
        <v>169.4</v>
      </c>
      <c r="Z78" s="608">
        <v>1249.4000000000001</v>
      </c>
    </row>
    <row r="79" spans="1:26" x14ac:dyDescent="0.25">
      <c r="A79" s="863"/>
      <c r="B79" s="602" t="s">
        <v>80</v>
      </c>
      <c r="C79" s="603">
        <v>0</v>
      </c>
      <c r="D79" s="604">
        <v>0</v>
      </c>
      <c r="E79" s="604">
        <v>0</v>
      </c>
      <c r="F79" s="605">
        <v>0</v>
      </c>
      <c r="G79" s="603">
        <v>0</v>
      </c>
      <c r="H79" s="604">
        <v>0</v>
      </c>
      <c r="I79" s="604">
        <v>0</v>
      </c>
      <c r="J79" s="605">
        <v>0</v>
      </c>
      <c r="K79" s="603">
        <v>0</v>
      </c>
      <c r="L79" s="604">
        <v>0</v>
      </c>
      <c r="M79" s="604">
        <v>0</v>
      </c>
      <c r="N79" s="605">
        <v>0</v>
      </c>
      <c r="O79" s="603">
        <v>0</v>
      </c>
      <c r="P79" s="604">
        <v>0</v>
      </c>
      <c r="Q79" s="604">
        <v>0</v>
      </c>
      <c r="R79" s="605">
        <v>0</v>
      </c>
      <c r="S79" s="603">
        <v>0</v>
      </c>
      <c r="T79" s="604">
        <v>0</v>
      </c>
      <c r="U79" s="604">
        <v>0</v>
      </c>
      <c r="V79" s="606">
        <v>0</v>
      </c>
      <c r="W79" s="607">
        <v>0</v>
      </c>
      <c r="X79" s="607">
        <v>0</v>
      </c>
      <c r="Y79" s="607">
        <v>0</v>
      </c>
      <c r="Z79" s="608">
        <v>0</v>
      </c>
    </row>
    <row r="80" spans="1:26" x14ac:dyDescent="0.25">
      <c r="A80" s="863"/>
      <c r="B80" s="602" t="s">
        <v>81</v>
      </c>
      <c r="C80" s="603">
        <v>0</v>
      </c>
      <c r="D80" s="604">
        <v>0</v>
      </c>
      <c r="E80" s="604">
        <v>0</v>
      </c>
      <c r="F80" s="605">
        <v>0</v>
      </c>
      <c r="G80" s="603">
        <v>0</v>
      </c>
      <c r="H80" s="604">
        <v>0</v>
      </c>
      <c r="I80" s="604">
        <v>0</v>
      </c>
      <c r="J80" s="605">
        <v>0</v>
      </c>
      <c r="K80" s="603">
        <v>0</v>
      </c>
      <c r="L80" s="604">
        <v>0</v>
      </c>
      <c r="M80" s="604">
        <v>0</v>
      </c>
      <c r="N80" s="605">
        <v>0</v>
      </c>
      <c r="O80" s="603">
        <v>0</v>
      </c>
      <c r="P80" s="604">
        <v>0</v>
      </c>
      <c r="Q80" s="604">
        <v>0</v>
      </c>
      <c r="R80" s="605">
        <v>0</v>
      </c>
      <c r="S80" s="603">
        <v>699.35</v>
      </c>
      <c r="T80" s="604">
        <v>37</v>
      </c>
      <c r="U80" s="604">
        <v>157.6</v>
      </c>
      <c r="V80" s="606">
        <v>893.95</v>
      </c>
      <c r="W80" s="607">
        <v>699.35</v>
      </c>
      <c r="X80" s="607">
        <v>37</v>
      </c>
      <c r="Y80" s="607">
        <v>157.6</v>
      </c>
      <c r="Z80" s="608">
        <v>893.95</v>
      </c>
    </row>
    <row r="81" spans="1:26" x14ac:dyDescent="0.25">
      <c r="A81" s="863"/>
      <c r="B81" s="602" t="s">
        <v>82</v>
      </c>
      <c r="C81" s="603">
        <v>60</v>
      </c>
      <c r="D81" s="604">
        <v>0</v>
      </c>
      <c r="E81" s="604">
        <v>7.5</v>
      </c>
      <c r="F81" s="605">
        <v>67.5</v>
      </c>
      <c r="G81" s="603">
        <v>0</v>
      </c>
      <c r="H81" s="604">
        <v>0</v>
      </c>
      <c r="I81" s="604">
        <v>0</v>
      </c>
      <c r="J81" s="605">
        <v>0</v>
      </c>
      <c r="K81" s="603">
        <v>0</v>
      </c>
      <c r="L81" s="604">
        <v>0</v>
      </c>
      <c r="M81" s="604">
        <v>0</v>
      </c>
      <c r="N81" s="605">
        <v>0</v>
      </c>
      <c r="O81" s="603">
        <v>0</v>
      </c>
      <c r="P81" s="604">
        <v>0</v>
      </c>
      <c r="Q81" s="604">
        <v>0</v>
      </c>
      <c r="R81" s="605">
        <v>0</v>
      </c>
      <c r="S81" s="603">
        <v>0</v>
      </c>
      <c r="T81" s="604">
        <v>0</v>
      </c>
      <c r="U81" s="604">
        <v>0</v>
      </c>
      <c r="V81" s="606">
        <v>0</v>
      </c>
      <c r="W81" s="607">
        <v>60</v>
      </c>
      <c r="X81" s="607">
        <v>0</v>
      </c>
      <c r="Y81" s="607">
        <v>7.5</v>
      </c>
      <c r="Z81" s="608">
        <v>67.5</v>
      </c>
    </row>
    <row r="82" spans="1:26" x14ac:dyDescent="0.25">
      <c r="A82" s="863"/>
      <c r="B82" s="602" t="s">
        <v>83</v>
      </c>
      <c r="C82" s="603">
        <v>343.5</v>
      </c>
      <c r="D82" s="604">
        <v>6</v>
      </c>
      <c r="E82" s="604">
        <v>72.099999999999994</v>
      </c>
      <c r="F82" s="605">
        <v>421.6</v>
      </c>
      <c r="G82" s="603">
        <v>0</v>
      </c>
      <c r="H82" s="604">
        <v>0</v>
      </c>
      <c r="I82" s="604">
        <v>0</v>
      </c>
      <c r="J82" s="605">
        <v>0</v>
      </c>
      <c r="K82" s="603">
        <v>482.5</v>
      </c>
      <c r="L82" s="604">
        <v>5</v>
      </c>
      <c r="M82" s="604">
        <v>213.5</v>
      </c>
      <c r="N82" s="605">
        <v>701</v>
      </c>
      <c r="O82" s="603">
        <v>0</v>
      </c>
      <c r="P82" s="604">
        <v>0</v>
      </c>
      <c r="Q82" s="604">
        <v>0</v>
      </c>
      <c r="R82" s="605">
        <v>0</v>
      </c>
      <c r="S82" s="603">
        <v>0</v>
      </c>
      <c r="T82" s="604">
        <v>0</v>
      </c>
      <c r="U82" s="604">
        <v>0</v>
      </c>
      <c r="V82" s="606">
        <v>0</v>
      </c>
      <c r="W82" s="607">
        <v>826</v>
      </c>
      <c r="X82" s="607">
        <v>11</v>
      </c>
      <c r="Y82" s="607">
        <v>285.60000000000002</v>
      </c>
      <c r="Z82" s="608">
        <v>1122.5999999999999</v>
      </c>
    </row>
    <row r="83" spans="1:26" x14ac:dyDescent="0.25">
      <c r="A83" s="863"/>
      <c r="B83" s="602" t="s">
        <v>84</v>
      </c>
      <c r="C83" s="603">
        <v>272.5</v>
      </c>
      <c r="D83" s="604">
        <v>0</v>
      </c>
      <c r="E83" s="604">
        <v>13.5</v>
      </c>
      <c r="F83" s="605">
        <v>286</v>
      </c>
      <c r="G83" s="603">
        <v>0</v>
      </c>
      <c r="H83" s="604">
        <v>0</v>
      </c>
      <c r="I83" s="604">
        <v>0</v>
      </c>
      <c r="J83" s="605">
        <v>0</v>
      </c>
      <c r="K83" s="603">
        <v>0</v>
      </c>
      <c r="L83" s="604">
        <v>0</v>
      </c>
      <c r="M83" s="604">
        <v>0</v>
      </c>
      <c r="N83" s="605">
        <v>0</v>
      </c>
      <c r="O83" s="603">
        <v>0</v>
      </c>
      <c r="P83" s="604">
        <v>0</v>
      </c>
      <c r="Q83" s="604">
        <v>0</v>
      </c>
      <c r="R83" s="605">
        <v>0</v>
      </c>
      <c r="S83" s="603">
        <v>0</v>
      </c>
      <c r="T83" s="604">
        <v>0</v>
      </c>
      <c r="U83" s="604">
        <v>0</v>
      </c>
      <c r="V83" s="606">
        <v>0</v>
      </c>
      <c r="W83" s="607">
        <v>272.5</v>
      </c>
      <c r="X83" s="607">
        <v>0</v>
      </c>
      <c r="Y83" s="607">
        <v>13.5</v>
      </c>
      <c r="Z83" s="608">
        <v>286</v>
      </c>
    </row>
    <row r="84" spans="1:26" ht="15.75" thickBot="1" x14ac:dyDescent="0.3">
      <c r="A84" s="864"/>
      <c r="B84" s="628" t="s">
        <v>85</v>
      </c>
      <c r="C84" s="622">
        <v>14</v>
      </c>
      <c r="D84" s="623">
        <v>0</v>
      </c>
      <c r="E84" s="623">
        <v>9</v>
      </c>
      <c r="F84" s="624">
        <v>23</v>
      </c>
      <c r="G84" s="622">
        <v>0</v>
      </c>
      <c r="H84" s="623">
        <v>0</v>
      </c>
      <c r="I84" s="623">
        <v>0</v>
      </c>
      <c r="J84" s="624">
        <v>0</v>
      </c>
      <c r="K84" s="622">
        <v>0</v>
      </c>
      <c r="L84" s="623">
        <v>0</v>
      </c>
      <c r="M84" s="623">
        <v>0</v>
      </c>
      <c r="N84" s="624">
        <v>0</v>
      </c>
      <c r="O84" s="622">
        <v>0</v>
      </c>
      <c r="P84" s="623">
        <v>0</v>
      </c>
      <c r="Q84" s="623">
        <v>0</v>
      </c>
      <c r="R84" s="624">
        <v>0</v>
      </c>
      <c r="S84" s="622">
        <v>154.32999999999998</v>
      </c>
      <c r="T84" s="623">
        <v>0</v>
      </c>
      <c r="U84" s="623">
        <v>68.150000000000006</v>
      </c>
      <c r="V84" s="625">
        <v>222.48</v>
      </c>
      <c r="W84" s="626">
        <v>168.32999999999998</v>
      </c>
      <c r="X84" s="626">
        <v>0</v>
      </c>
      <c r="Y84" s="626">
        <v>77.150000000000006</v>
      </c>
      <c r="Z84" s="627">
        <v>245.48</v>
      </c>
    </row>
    <row r="85" spans="1:26" s="694" customFormat="1" ht="15.75" thickBot="1" x14ac:dyDescent="0.3">
      <c r="A85" s="877" t="s">
        <v>87</v>
      </c>
      <c r="B85" s="878"/>
      <c r="C85" s="729">
        <v>1790.75</v>
      </c>
      <c r="D85" s="730">
        <v>505.8</v>
      </c>
      <c r="E85" s="730">
        <v>385.5</v>
      </c>
      <c r="F85" s="731">
        <v>2682.05</v>
      </c>
      <c r="G85" s="729">
        <v>24447.469999999998</v>
      </c>
      <c r="H85" s="730">
        <v>0</v>
      </c>
      <c r="I85" s="730">
        <v>2805.08</v>
      </c>
      <c r="J85" s="731">
        <v>27252.549999999996</v>
      </c>
      <c r="K85" s="729">
        <v>233802</v>
      </c>
      <c r="L85" s="730">
        <v>7576.26</v>
      </c>
      <c r="M85" s="730">
        <v>55579.07</v>
      </c>
      <c r="N85" s="731">
        <v>296957.32999999996</v>
      </c>
      <c r="O85" s="729">
        <v>43</v>
      </c>
      <c r="P85" s="730">
        <v>0</v>
      </c>
      <c r="Q85" s="730">
        <v>58.35</v>
      </c>
      <c r="R85" s="731">
        <v>101.35</v>
      </c>
      <c r="S85" s="729">
        <v>363455.82</v>
      </c>
      <c r="T85" s="730">
        <v>4474.0200000000004</v>
      </c>
      <c r="U85" s="730">
        <v>108131.81</v>
      </c>
      <c r="V85" s="734">
        <v>476061.65</v>
      </c>
      <c r="W85" s="732">
        <v>623539.03999999992</v>
      </c>
      <c r="X85" s="732">
        <v>12556.080000000002</v>
      </c>
      <c r="Y85" s="732">
        <v>166959.81</v>
      </c>
      <c r="Z85" s="733">
        <v>803054.93</v>
      </c>
    </row>
    <row r="86" spans="1:26" x14ac:dyDescent="0.25">
      <c r="A86" s="862" t="s">
        <v>88</v>
      </c>
      <c r="B86" s="621" t="s">
        <v>90</v>
      </c>
      <c r="C86" s="617">
        <v>0</v>
      </c>
      <c r="D86" s="618">
        <v>0</v>
      </c>
      <c r="E86" s="618">
        <v>0</v>
      </c>
      <c r="F86" s="619">
        <v>0</v>
      </c>
      <c r="G86" s="617">
        <v>0</v>
      </c>
      <c r="H86" s="618">
        <v>0</v>
      </c>
      <c r="I86" s="618">
        <v>0</v>
      </c>
      <c r="J86" s="619">
        <v>0</v>
      </c>
      <c r="K86" s="617">
        <v>35775.67</v>
      </c>
      <c r="L86" s="618">
        <v>1103.76</v>
      </c>
      <c r="M86" s="618">
        <v>4124.45</v>
      </c>
      <c r="N86" s="619">
        <v>41003.879999999997</v>
      </c>
      <c r="O86" s="617">
        <v>0</v>
      </c>
      <c r="P86" s="618">
        <v>0</v>
      </c>
      <c r="Q86" s="618">
        <v>0</v>
      </c>
      <c r="R86" s="619">
        <v>0</v>
      </c>
      <c r="S86" s="617">
        <v>1430.66</v>
      </c>
      <c r="T86" s="618">
        <v>56</v>
      </c>
      <c r="U86" s="618">
        <v>376.92</v>
      </c>
      <c r="V86" s="620">
        <v>1863.5800000000002</v>
      </c>
      <c r="W86" s="442">
        <v>37206.33</v>
      </c>
      <c r="X86" s="442">
        <v>1159.76</v>
      </c>
      <c r="Y86" s="442">
        <v>4501.37</v>
      </c>
      <c r="Z86" s="443">
        <v>42867.46</v>
      </c>
    </row>
    <row r="87" spans="1:26" x14ac:dyDescent="0.25">
      <c r="A87" s="863"/>
      <c r="B87" s="602" t="s">
        <v>91</v>
      </c>
      <c r="C87" s="603">
        <v>0</v>
      </c>
      <c r="D87" s="604">
        <v>0</v>
      </c>
      <c r="E87" s="604">
        <v>0</v>
      </c>
      <c r="F87" s="605">
        <v>0</v>
      </c>
      <c r="G87" s="603">
        <v>0</v>
      </c>
      <c r="H87" s="604">
        <v>0</v>
      </c>
      <c r="I87" s="604">
        <v>19</v>
      </c>
      <c r="J87" s="605">
        <v>19</v>
      </c>
      <c r="K87" s="603">
        <v>5232.8</v>
      </c>
      <c r="L87" s="604">
        <v>1800</v>
      </c>
      <c r="M87" s="604">
        <v>3119.85</v>
      </c>
      <c r="N87" s="605">
        <v>10152.65</v>
      </c>
      <c r="O87" s="603">
        <v>18</v>
      </c>
      <c r="P87" s="604">
        <v>0</v>
      </c>
      <c r="Q87" s="604">
        <v>58.35</v>
      </c>
      <c r="R87" s="605">
        <v>76.349999999999994</v>
      </c>
      <c r="S87" s="603">
        <v>90050.7</v>
      </c>
      <c r="T87" s="604">
        <v>1400</v>
      </c>
      <c r="U87" s="604">
        <v>39357.1</v>
      </c>
      <c r="V87" s="606">
        <v>130807.79999999999</v>
      </c>
      <c r="W87" s="607">
        <v>95301.5</v>
      </c>
      <c r="X87" s="607">
        <v>3200</v>
      </c>
      <c r="Y87" s="607">
        <v>42554.299999999996</v>
      </c>
      <c r="Z87" s="608">
        <v>141055.79999999999</v>
      </c>
    </row>
    <row r="88" spans="1:26" x14ac:dyDescent="0.25">
      <c r="A88" s="863"/>
      <c r="B88" s="602" t="s">
        <v>92</v>
      </c>
      <c r="C88" s="603">
        <v>175</v>
      </c>
      <c r="D88" s="604">
        <v>500</v>
      </c>
      <c r="E88" s="604">
        <v>10</v>
      </c>
      <c r="F88" s="605">
        <v>685</v>
      </c>
      <c r="G88" s="603">
        <v>0</v>
      </c>
      <c r="H88" s="604">
        <v>0</v>
      </c>
      <c r="I88" s="604">
        <v>0</v>
      </c>
      <c r="J88" s="605">
        <v>0</v>
      </c>
      <c r="K88" s="603">
        <v>44956.19</v>
      </c>
      <c r="L88" s="604">
        <v>1443</v>
      </c>
      <c r="M88" s="604">
        <v>11574.340000000002</v>
      </c>
      <c r="N88" s="605">
        <v>57973.530000000006</v>
      </c>
      <c r="O88" s="603">
        <v>0</v>
      </c>
      <c r="P88" s="604">
        <v>0</v>
      </c>
      <c r="Q88" s="604">
        <v>0</v>
      </c>
      <c r="R88" s="605">
        <v>0</v>
      </c>
      <c r="S88" s="603">
        <v>35072.050000000003</v>
      </c>
      <c r="T88" s="604">
        <v>259</v>
      </c>
      <c r="U88" s="604">
        <v>4058.7999999999997</v>
      </c>
      <c r="V88" s="606">
        <v>39389.850000000006</v>
      </c>
      <c r="W88" s="607">
        <v>80203.240000000005</v>
      </c>
      <c r="X88" s="607">
        <v>2202</v>
      </c>
      <c r="Y88" s="607">
        <v>15643.140000000001</v>
      </c>
      <c r="Z88" s="608">
        <v>98048.38</v>
      </c>
    </row>
    <row r="89" spans="1:26" x14ac:dyDescent="0.25">
      <c r="A89" s="863"/>
      <c r="B89" s="602" t="s">
        <v>88</v>
      </c>
      <c r="C89" s="603">
        <v>10</v>
      </c>
      <c r="D89" s="604">
        <v>0</v>
      </c>
      <c r="E89" s="604">
        <v>0</v>
      </c>
      <c r="F89" s="605">
        <v>10</v>
      </c>
      <c r="G89" s="603">
        <v>0</v>
      </c>
      <c r="H89" s="604">
        <v>0</v>
      </c>
      <c r="I89" s="604">
        <v>0</v>
      </c>
      <c r="J89" s="605">
        <v>0</v>
      </c>
      <c r="K89" s="603">
        <v>48056.4</v>
      </c>
      <c r="L89" s="604">
        <v>2153.6</v>
      </c>
      <c r="M89" s="604">
        <v>10499.949999999999</v>
      </c>
      <c r="N89" s="605">
        <v>60709.95</v>
      </c>
      <c r="O89" s="603">
        <v>0</v>
      </c>
      <c r="P89" s="604">
        <v>0</v>
      </c>
      <c r="Q89" s="604">
        <v>0</v>
      </c>
      <c r="R89" s="605">
        <v>0</v>
      </c>
      <c r="S89" s="603">
        <v>16206.1</v>
      </c>
      <c r="T89" s="604">
        <v>244</v>
      </c>
      <c r="U89" s="604">
        <v>3818.25</v>
      </c>
      <c r="V89" s="606">
        <v>20268.349999999999</v>
      </c>
      <c r="W89" s="607">
        <v>64272.5</v>
      </c>
      <c r="X89" s="607">
        <v>2397.6</v>
      </c>
      <c r="Y89" s="607">
        <v>14318.199999999999</v>
      </c>
      <c r="Z89" s="608">
        <v>80988.299999999988</v>
      </c>
    </row>
    <row r="90" spans="1:26" x14ac:dyDescent="0.25">
      <c r="A90" s="863"/>
      <c r="B90" s="602" t="s">
        <v>93</v>
      </c>
      <c r="C90" s="603">
        <v>13.5</v>
      </c>
      <c r="D90" s="604">
        <v>0</v>
      </c>
      <c r="E90" s="604">
        <v>0</v>
      </c>
      <c r="F90" s="605">
        <v>13.5</v>
      </c>
      <c r="G90" s="603">
        <v>0</v>
      </c>
      <c r="H90" s="604">
        <v>0</v>
      </c>
      <c r="I90" s="604">
        <v>0</v>
      </c>
      <c r="J90" s="605">
        <v>0</v>
      </c>
      <c r="K90" s="603">
        <v>3769.6</v>
      </c>
      <c r="L90" s="604">
        <v>235</v>
      </c>
      <c r="M90" s="604">
        <v>1520</v>
      </c>
      <c r="N90" s="605">
        <v>5524.6</v>
      </c>
      <c r="O90" s="603">
        <v>0</v>
      </c>
      <c r="P90" s="604">
        <v>0</v>
      </c>
      <c r="Q90" s="604">
        <v>0</v>
      </c>
      <c r="R90" s="605">
        <v>0</v>
      </c>
      <c r="S90" s="603">
        <v>10278</v>
      </c>
      <c r="T90" s="604">
        <v>50</v>
      </c>
      <c r="U90" s="604">
        <v>820</v>
      </c>
      <c r="V90" s="606">
        <v>11148</v>
      </c>
      <c r="W90" s="607">
        <v>14061.1</v>
      </c>
      <c r="X90" s="607">
        <v>285</v>
      </c>
      <c r="Y90" s="607">
        <v>2340</v>
      </c>
      <c r="Z90" s="608">
        <v>16686.099999999999</v>
      </c>
    </row>
    <row r="91" spans="1:26" x14ac:dyDescent="0.25">
      <c r="A91" s="863"/>
      <c r="B91" s="602" t="s">
        <v>94</v>
      </c>
      <c r="C91" s="603">
        <v>155.69999999999999</v>
      </c>
      <c r="D91" s="604">
        <v>0</v>
      </c>
      <c r="E91" s="604">
        <v>15</v>
      </c>
      <c r="F91" s="605">
        <v>170.7</v>
      </c>
      <c r="G91" s="603">
        <v>0</v>
      </c>
      <c r="H91" s="604">
        <v>0</v>
      </c>
      <c r="I91" s="604">
        <v>0</v>
      </c>
      <c r="J91" s="605">
        <v>0</v>
      </c>
      <c r="K91" s="603">
        <v>3202.25</v>
      </c>
      <c r="L91" s="604">
        <v>100</v>
      </c>
      <c r="M91" s="604">
        <v>81.5</v>
      </c>
      <c r="N91" s="605">
        <v>3383.75</v>
      </c>
      <c r="O91" s="603">
        <v>0</v>
      </c>
      <c r="P91" s="604">
        <v>0</v>
      </c>
      <c r="Q91" s="604">
        <v>0</v>
      </c>
      <c r="R91" s="605">
        <v>0</v>
      </c>
      <c r="S91" s="603">
        <v>0</v>
      </c>
      <c r="T91" s="604">
        <v>0</v>
      </c>
      <c r="U91" s="604">
        <v>0</v>
      </c>
      <c r="V91" s="606">
        <v>0</v>
      </c>
      <c r="W91" s="607">
        <v>3357.95</v>
      </c>
      <c r="X91" s="607">
        <v>100</v>
      </c>
      <c r="Y91" s="607">
        <v>96.5</v>
      </c>
      <c r="Z91" s="608">
        <v>3554.45</v>
      </c>
    </row>
    <row r="92" spans="1:26" x14ac:dyDescent="0.25">
      <c r="A92" s="863"/>
      <c r="B92" s="602" t="s">
        <v>95</v>
      </c>
      <c r="C92" s="603">
        <v>220</v>
      </c>
      <c r="D92" s="604">
        <v>0</v>
      </c>
      <c r="E92" s="604">
        <v>352</v>
      </c>
      <c r="F92" s="605">
        <v>572</v>
      </c>
      <c r="G92" s="603">
        <v>0</v>
      </c>
      <c r="H92" s="604">
        <v>0</v>
      </c>
      <c r="I92" s="604">
        <v>0</v>
      </c>
      <c r="J92" s="605">
        <v>0</v>
      </c>
      <c r="K92" s="603">
        <v>1288.47</v>
      </c>
      <c r="L92" s="604">
        <v>0</v>
      </c>
      <c r="M92" s="604">
        <v>350.98</v>
      </c>
      <c r="N92" s="605">
        <v>1639.45</v>
      </c>
      <c r="O92" s="603">
        <v>25</v>
      </c>
      <c r="P92" s="604">
        <v>0</v>
      </c>
      <c r="Q92" s="604">
        <v>0</v>
      </c>
      <c r="R92" s="605">
        <v>25</v>
      </c>
      <c r="S92" s="603">
        <v>12641.9</v>
      </c>
      <c r="T92" s="604">
        <v>260</v>
      </c>
      <c r="U92" s="604">
        <v>2328.92</v>
      </c>
      <c r="V92" s="606">
        <v>15230.82</v>
      </c>
      <c r="W92" s="607">
        <v>14175.369999999999</v>
      </c>
      <c r="X92" s="607">
        <v>260</v>
      </c>
      <c r="Y92" s="607">
        <v>3031.9</v>
      </c>
      <c r="Z92" s="608">
        <v>17467.27</v>
      </c>
    </row>
    <row r="93" spans="1:26" x14ac:dyDescent="0.25">
      <c r="A93" s="863"/>
      <c r="B93" s="602" t="s">
        <v>96</v>
      </c>
      <c r="C93" s="603">
        <v>0</v>
      </c>
      <c r="D93" s="604">
        <v>0</v>
      </c>
      <c r="E93" s="604">
        <v>0</v>
      </c>
      <c r="F93" s="605">
        <v>0</v>
      </c>
      <c r="G93" s="603">
        <v>0</v>
      </c>
      <c r="H93" s="604">
        <v>0</v>
      </c>
      <c r="I93" s="604">
        <v>0</v>
      </c>
      <c r="J93" s="605">
        <v>0</v>
      </c>
      <c r="K93" s="603">
        <v>1016</v>
      </c>
      <c r="L93" s="604">
        <v>40</v>
      </c>
      <c r="M93" s="604">
        <v>130</v>
      </c>
      <c r="N93" s="605">
        <v>1186</v>
      </c>
      <c r="O93" s="603">
        <v>0</v>
      </c>
      <c r="P93" s="604">
        <v>0</v>
      </c>
      <c r="Q93" s="604">
        <v>0</v>
      </c>
      <c r="R93" s="605">
        <v>0</v>
      </c>
      <c r="S93" s="603">
        <v>0</v>
      </c>
      <c r="T93" s="604">
        <v>0</v>
      </c>
      <c r="U93" s="604">
        <v>0</v>
      </c>
      <c r="V93" s="606">
        <v>0</v>
      </c>
      <c r="W93" s="607">
        <v>1016</v>
      </c>
      <c r="X93" s="607">
        <v>40</v>
      </c>
      <c r="Y93" s="607">
        <v>130</v>
      </c>
      <c r="Z93" s="608">
        <v>1186</v>
      </c>
    </row>
    <row r="94" spans="1:26" x14ac:dyDescent="0.25">
      <c r="A94" s="863"/>
      <c r="B94" s="602" t="s">
        <v>97</v>
      </c>
      <c r="C94" s="603">
        <v>11.55</v>
      </c>
      <c r="D94" s="604">
        <v>5.8</v>
      </c>
      <c r="E94" s="604">
        <v>8.5</v>
      </c>
      <c r="F94" s="605">
        <v>25.85</v>
      </c>
      <c r="G94" s="603">
        <v>0</v>
      </c>
      <c r="H94" s="604">
        <v>0</v>
      </c>
      <c r="I94" s="604">
        <v>0</v>
      </c>
      <c r="J94" s="605">
        <v>0</v>
      </c>
      <c r="K94" s="603">
        <v>15212.75</v>
      </c>
      <c r="L94" s="604">
        <v>557</v>
      </c>
      <c r="M94" s="604">
        <v>4824.68</v>
      </c>
      <c r="N94" s="605">
        <v>20594.43</v>
      </c>
      <c r="O94" s="603">
        <v>0</v>
      </c>
      <c r="P94" s="604">
        <v>0</v>
      </c>
      <c r="Q94" s="604">
        <v>0</v>
      </c>
      <c r="R94" s="605">
        <v>0</v>
      </c>
      <c r="S94" s="603">
        <v>61153.57</v>
      </c>
      <c r="T94" s="604">
        <v>823.8</v>
      </c>
      <c r="U94" s="604">
        <v>24312.639999999999</v>
      </c>
      <c r="V94" s="606">
        <v>86290.010000000009</v>
      </c>
      <c r="W94" s="607">
        <v>76377.87000000001</v>
      </c>
      <c r="X94" s="607">
        <v>1386.6</v>
      </c>
      <c r="Y94" s="607">
        <v>29145.82</v>
      </c>
      <c r="Z94" s="608">
        <v>106910.29000000001</v>
      </c>
    </row>
    <row r="95" spans="1:26" x14ac:dyDescent="0.25">
      <c r="A95" s="863"/>
      <c r="B95" s="602" t="s">
        <v>98</v>
      </c>
      <c r="C95" s="603">
        <v>0</v>
      </c>
      <c r="D95" s="604">
        <v>0</v>
      </c>
      <c r="E95" s="604">
        <v>0</v>
      </c>
      <c r="F95" s="605">
        <v>0</v>
      </c>
      <c r="G95" s="603">
        <v>0</v>
      </c>
      <c r="H95" s="604">
        <v>0</v>
      </c>
      <c r="I95" s="604">
        <v>0</v>
      </c>
      <c r="J95" s="605">
        <v>0</v>
      </c>
      <c r="K95" s="603">
        <v>30866.009999999995</v>
      </c>
      <c r="L95" s="604">
        <v>123.9</v>
      </c>
      <c r="M95" s="604">
        <v>8266.9200000000019</v>
      </c>
      <c r="N95" s="605">
        <v>39256.83</v>
      </c>
      <c r="O95" s="603">
        <v>0</v>
      </c>
      <c r="P95" s="604">
        <v>0</v>
      </c>
      <c r="Q95" s="604">
        <v>0</v>
      </c>
      <c r="R95" s="605">
        <v>0</v>
      </c>
      <c r="S95" s="603">
        <v>136452.84</v>
      </c>
      <c r="T95" s="604">
        <v>1371.22</v>
      </c>
      <c r="U95" s="604">
        <v>33059.18</v>
      </c>
      <c r="V95" s="606">
        <v>170883.24</v>
      </c>
      <c r="W95" s="607">
        <v>167318.84999999998</v>
      </c>
      <c r="X95" s="607">
        <v>1495.1200000000001</v>
      </c>
      <c r="Y95" s="607">
        <v>41326.100000000006</v>
      </c>
      <c r="Z95" s="608">
        <v>210140.07</v>
      </c>
    </row>
    <row r="96" spans="1:26" x14ac:dyDescent="0.25">
      <c r="A96" s="863"/>
      <c r="B96" s="602" t="s">
        <v>99</v>
      </c>
      <c r="C96" s="603">
        <v>1205</v>
      </c>
      <c r="D96" s="604">
        <v>0</v>
      </c>
      <c r="E96" s="604">
        <v>0</v>
      </c>
      <c r="F96" s="605">
        <v>1205</v>
      </c>
      <c r="G96" s="603">
        <v>24447.469999999998</v>
      </c>
      <c r="H96" s="604">
        <v>0</v>
      </c>
      <c r="I96" s="604">
        <v>2786.08</v>
      </c>
      <c r="J96" s="605">
        <v>27233.549999999996</v>
      </c>
      <c r="K96" s="603">
        <v>37810.36</v>
      </c>
      <c r="L96" s="604">
        <v>0</v>
      </c>
      <c r="M96" s="604">
        <v>9590.7999999999993</v>
      </c>
      <c r="N96" s="605">
        <v>47401.16</v>
      </c>
      <c r="O96" s="603">
        <v>0</v>
      </c>
      <c r="P96" s="604">
        <v>0</v>
      </c>
      <c r="Q96" s="604">
        <v>0</v>
      </c>
      <c r="R96" s="605">
        <v>0</v>
      </c>
      <c r="S96" s="603">
        <v>0</v>
      </c>
      <c r="T96" s="604">
        <v>0</v>
      </c>
      <c r="U96" s="604">
        <v>0</v>
      </c>
      <c r="V96" s="606">
        <v>0</v>
      </c>
      <c r="W96" s="607">
        <v>63462.83</v>
      </c>
      <c r="X96" s="607">
        <v>0</v>
      </c>
      <c r="Y96" s="607">
        <v>12376.88</v>
      </c>
      <c r="Z96" s="608">
        <v>75839.709999999992</v>
      </c>
    </row>
    <row r="97" spans="1:26" x14ac:dyDescent="0.25">
      <c r="A97" s="863"/>
      <c r="B97" s="602" t="s">
        <v>313</v>
      </c>
      <c r="C97" s="603">
        <v>0</v>
      </c>
      <c r="D97" s="604">
        <v>0</v>
      </c>
      <c r="E97" s="604">
        <v>0</v>
      </c>
      <c r="F97" s="605">
        <v>0</v>
      </c>
      <c r="G97" s="603">
        <v>0</v>
      </c>
      <c r="H97" s="604">
        <v>0</v>
      </c>
      <c r="I97" s="604">
        <v>0</v>
      </c>
      <c r="J97" s="605">
        <v>0</v>
      </c>
      <c r="K97" s="603">
        <v>0</v>
      </c>
      <c r="L97" s="604">
        <v>0</v>
      </c>
      <c r="M97" s="604">
        <v>0</v>
      </c>
      <c r="N97" s="605">
        <v>0</v>
      </c>
      <c r="O97" s="603">
        <v>0</v>
      </c>
      <c r="P97" s="604">
        <v>0</v>
      </c>
      <c r="Q97" s="604">
        <v>0</v>
      </c>
      <c r="R97" s="605">
        <v>0</v>
      </c>
      <c r="S97" s="603">
        <v>0</v>
      </c>
      <c r="T97" s="604">
        <v>0</v>
      </c>
      <c r="U97" s="604">
        <v>0</v>
      </c>
      <c r="V97" s="606">
        <v>0</v>
      </c>
      <c r="W97" s="607">
        <v>0</v>
      </c>
      <c r="X97" s="607">
        <v>0</v>
      </c>
      <c r="Y97" s="607">
        <v>0</v>
      </c>
      <c r="Z97" s="608">
        <v>0</v>
      </c>
    </row>
    <row r="98" spans="1:26" ht="15.75" thickBot="1" x14ac:dyDescent="0.3">
      <c r="A98" s="864"/>
      <c r="B98" s="628" t="s">
        <v>291</v>
      </c>
      <c r="C98" s="622">
        <v>0</v>
      </c>
      <c r="D98" s="623">
        <v>0</v>
      </c>
      <c r="E98" s="623">
        <v>0</v>
      </c>
      <c r="F98" s="624">
        <v>0</v>
      </c>
      <c r="G98" s="622">
        <v>0</v>
      </c>
      <c r="H98" s="623">
        <v>0</v>
      </c>
      <c r="I98" s="623">
        <v>0</v>
      </c>
      <c r="J98" s="624">
        <v>0</v>
      </c>
      <c r="K98" s="622">
        <v>6615.5</v>
      </c>
      <c r="L98" s="623">
        <v>20</v>
      </c>
      <c r="M98" s="623">
        <v>1495.6</v>
      </c>
      <c r="N98" s="624">
        <v>8131.1</v>
      </c>
      <c r="O98" s="622">
        <v>0</v>
      </c>
      <c r="P98" s="623">
        <v>0</v>
      </c>
      <c r="Q98" s="623">
        <v>0</v>
      </c>
      <c r="R98" s="624">
        <v>0</v>
      </c>
      <c r="S98" s="622">
        <v>170</v>
      </c>
      <c r="T98" s="623">
        <v>10</v>
      </c>
      <c r="U98" s="623">
        <v>0</v>
      </c>
      <c r="V98" s="625">
        <v>180</v>
      </c>
      <c r="W98" s="626">
        <v>6785.5</v>
      </c>
      <c r="X98" s="626">
        <v>30</v>
      </c>
      <c r="Y98" s="626">
        <v>1495.6</v>
      </c>
      <c r="Z98" s="627">
        <v>8311.1</v>
      </c>
    </row>
    <row r="99" spans="1:26" s="694" customFormat="1" ht="15.75" thickBot="1" x14ac:dyDescent="0.3">
      <c r="A99" s="877" t="s">
        <v>100</v>
      </c>
      <c r="B99" s="878"/>
      <c r="C99" s="729">
        <v>609.75</v>
      </c>
      <c r="D99" s="730">
        <v>41.55</v>
      </c>
      <c r="E99" s="730">
        <v>56</v>
      </c>
      <c r="F99" s="731">
        <v>707.3</v>
      </c>
      <c r="G99" s="729">
        <v>0</v>
      </c>
      <c r="H99" s="730">
        <v>0</v>
      </c>
      <c r="I99" s="730">
        <v>49.5</v>
      </c>
      <c r="J99" s="731">
        <v>49.5</v>
      </c>
      <c r="K99" s="729">
        <v>5277.45</v>
      </c>
      <c r="L99" s="730">
        <v>1904.0700000000002</v>
      </c>
      <c r="M99" s="730">
        <v>2029.75</v>
      </c>
      <c r="N99" s="731">
        <v>9211.27</v>
      </c>
      <c r="O99" s="729">
        <v>0</v>
      </c>
      <c r="P99" s="730">
        <v>0</v>
      </c>
      <c r="Q99" s="730">
        <v>0</v>
      </c>
      <c r="R99" s="731">
        <v>0</v>
      </c>
      <c r="S99" s="729">
        <v>288.3</v>
      </c>
      <c r="T99" s="730">
        <v>0</v>
      </c>
      <c r="U99" s="730">
        <v>162.30000000000001</v>
      </c>
      <c r="V99" s="734">
        <v>450.6</v>
      </c>
      <c r="W99" s="732">
        <v>6175.5</v>
      </c>
      <c r="X99" s="732">
        <v>1945.6200000000001</v>
      </c>
      <c r="Y99" s="732">
        <v>2297.5500000000002</v>
      </c>
      <c r="Z99" s="733">
        <v>10418.67</v>
      </c>
    </row>
    <row r="100" spans="1:26" x14ac:dyDescent="0.25">
      <c r="A100" s="862" t="s">
        <v>101</v>
      </c>
      <c r="B100" s="621" t="s">
        <v>102</v>
      </c>
      <c r="C100" s="617">
        <v>0</v>
      </c>
      <c r="D100" s="618">
        <v>0</v>
      </c>
      <c r="E100" s="618">
        <v>0</v>
      </c>
      <c r="F100" s="619">
        <v>0</v>
      </c>
      <c r="G100" s="617">
        <v>0</v>
      </c>
      <c r="H100" s="618">
        <v>0</v>
      </c>
      <c r="I100" s="618">
        <v>0</v>
      </c>
      <c r="J100" s="619">
        <v>0</v>
      </c>
      <c r="K100" s="617">
        <v>67.12</v>
      </c>
      <c r="L100" s="618">
        <v>129.5</v>
      </c>
      <c r="M100" s="618">
        <v>118.5</v>
      </c>
      <c r="N100" s="619">
        <v>315.12</v>
      </c>
      <c r="O100" s="617">
        <v>0</v>
      </c>
      <c r="P100" s="618">
        <v>0</v>
      </c>
      <c r="Q100" s="618">
        <v>0</v>
      </c>
      <c r="R100" s="619">
        <v>0</v>
      </c>
      <c r="S100" s="617">
        <v>0</v>
      </c>
      <c r="T100" s="618">
        <v>0</v>
      </c>
      <c r="U100" s="618">
        <v>0</v>
      </c>
      <c r="V100" s="620">
        <v>0</v>
      </c>
      <c r="W100" s="442">
        <v>67.12</v>
      </c>
      <c r="X100" s="442">
        <v>129.5</v>
      </c>
      <c r="Y100" s="442">
        <v>118.5</v>
      </c>
      <c r="Z100" s="443">
        <v>315.12</v>
      </c>
    </row>
    <row r="101" spans="1:26" x14ac:dyDescent="0.25">
      <c r="A101" s="863"/>
      <c r="B101" s="602" t="s">
        <v>103</v>
      </c>
      <c r="C101" s="603">
        <v>0</v>
      </c>
      <c r="D101" s="604">
        <v>0</v>
      </c>
      <c r="E101" s="604">
        <v>0</v>
      </c>
      <c r="F101" s="605">
        <v>0</v>
      </c>
      <c r="G101" s="603">
        <v>0</v>
      </c>
      <c r="H101" s="604">
        <v>0</v>
      </c>
      <c r="I101" s="604">
        <v>0</v>
      </c>
      <c r="J101" s="605">
        <v>0</v>
      </c>
      <c r="K101" s="603">
        <v>0</v>
      </c>
      <c r="L101" s="604">
        <v>0</v>
      </c>
      <c r="M101" s="604">
        <v>0</v>
      </c>
      <c r="N101" s="605">
        <v>0</v>
      </c>
      <c r="O101" s="603">
        <v>0</v>
      </c>
      <c r="P101" s="604">
        <v>0</v>
      </c>
      <c r="Q101" s="604">
        <v>0</v>
      </c>
      <c r="R101" s="605">
        <v>0</v>
      </c>
      <c r="S101" s="603">
        <v>0</v>
      </c>
      <c r="T101" s="604">
        <v>0</v>
      </c>
      <c r="U101" s="604">
        <v>0</v>
      </c>
      <c r="V101" s="606">
        <v>0</v>
      </c>
      <c r="W101" s="607">
        <v>0</v>
      </c>
      <c r="X101" s="607">
        <v>0</v>
      </c>
      <c r="Y101" s="607">
        <v>0</v>
      </c>
      <c r="Z101" s="608">
        <v>0</v>
      </c>
    </row>
    <row r="102" spans="1:26" x14ac:dyDescent="0.25">
      <c r="A102" s="863"/>
      <c r="B102" s="602" t="s">
        <v>101</v>
      </c>
      <c r="C102" s="603">
        <v>0</v>
      </c>
      <c r="D102" s="604">
        <v>0</v>
      </c>
      <c r="E102" s="604">
        <v>0</v>
      </c>
      <c r="F102" s="605">
        <v>0</v>
      </c>
      <c r="G102" s="603">
        <v>0</v>
      </c>
      <c r="H102" s="604">
        <v>0</v>
      </c>
      <c r="I102" s="604">
        <v>0</v>
      </c>
      <c r="J102" s="605">
        <v>0</v>
      </c>
      <c r="K102" s="603">
        <v>32.25</v>
      </c>
      <c r="L102" s="604">
        <v>7</v>
      </c>
      <c r="M102" s="604">
        <v>0</v>
      </c>
      <c r="N102" s="605">
        <v>39.25</v>
      </c>
      <c r="O102" s="603">
        <v>0</v>
      </c>
      <c r="P102" s="604">
        <v>0</v>
      </c>
      <c r="Q102" s="604">
        <v>0</v>
      </c>
      <c r="R102" s="605">
        <v>0</v>
      </c>
      <c r="S102" s="603">
        <v>15</v>
      </c>
      <c r="T102" s="604">
        <v>0</v>
      </c>
      <c r="U102" s="604">
        <v>11</v>
      </c>
      <c r="V102" s="606">
        <v>26</v>
      </c>
      <c r="W102" s="607">
        <v>47.25</v>
      </c>
      <c r="X102" s="607">
        <v>7</v>
      </c>
      <c r="Y102" s="607">
        <v>11</v>
      </c>
      <c r="Z102" s="608">
        <v>65.25</v>
      </c>
    </row>
    <row r="103" spans="1:26" x14ac:dyDescent="0.25">
      <c r="A103" s="863"/>
      <c r="B103" s="602" t="s">
        <v>340</v>
      </c>
      <c r="C103" s="603">
        <v>118</v>
      </c>
      <c r="D103" s="604">
        <v>0</v>
      </c>
      <c r="E103" s="604">
        <v>0</v>
      </c>
      <c r="F103" s="605">
        <v>118</v>
      </c>
      <c r="G103" s="603">
        <v>0</v>
      </c>
      <c r="H103" s="604">
        <v>0</v>
      </c>
      <c r="I103" s="604">
        <v>0</v>
      </c>
      <c r="J103" s="605">
        <v>0</v>
      </c>
      <c r="K103" s="603">
        <v>1278.6199999999999</v>
      </c>
      <c r="L103" s="604">
        <v>451.17</v>
      </c>
      <c r="M103" s="604">
        <v>551.5</v>
      </c>
      <c r="N103" s="605">
        <v>2281.29</v>
      </c>
      <c r="O103" s="603">
        <v>0</v>
      </c>
      <c r="P103" s="604">
        <v>0</v>
      </c>
      <c r="Q103" s="604">
        <v>0</v>
      </c>
      <c r="R103" s="605">
        <v>0</v>
      </c>
      <c r="S103" s="603">
        <v>173.3</v>
      </c>
      <c r="T103" s="604">
        <v>0</v>
      </c>
      <c r="U103" s="604">
        <v>151.30000000000001</v>
      </c>
      <c r="V103" s="606">
        <v>324.60000000000002</v>
      </c>
      <c r="W103" s="607">
        <v>1569.9199999999998</v>
      </c>
      <c r="X103" s="607">
        <v>451.17</v>
      </c>
      <c r="Y103" s="607">
        <v>702.8</v>
      </c>
      <c r="Z103" s="608">
        <v>2723.89</v>
      </c>
    </row>
    <row r="104" spans="1:26" x14ac:dyDescent="0.25">
      <c r="A104" s="863"/>
      <c r="B104" s="602" t="s">
        <v>105</v>
      </c>
      <c r="C104" s="603">
        <v>210</v>
      </c>
      <c r="D104" s="604">
        <v>0</v>
      </c>
      <c r="E104" s="604">
        <v>0</v>
      </c>
      <c r="F104" s="605">
        <v>210</v>
      </c>
      <c r="G104" s="603">
        <v>0</v>
      </c>
      <c r="H104" s="604">
        <v>0</v>
      </c>
      <c r="I104" s="604">
        <v>0</v>
      </c>
      <c r="J104" s="605">
        <v>0</v>
      </c>
      <c r="K104" s="603">
        <v>96</v>
      </c>
      <c r="L104" s="604">
        <v>25</v>
      </c>
      <c r="M104" s="604">
        <v>2.25</v>
      </c>
      <c r="N104" s="605">
        <v>123.25</v>
      </c>
      <c r="O104" s="603">
        <v>0</v>
      </c>
      <c r="P104" s="604">
        <v>0</v>
      </c>
      <c r="Q104" s="604">
        <v>0</v>
      </c>
      <c r="R104" s="605">
        <v>0</v>
      </c>
      <c r="S104" s="603">
        <v>0</v>
      </c>
      <c r="T104" s="604">
        <v>0</v>
      </c>
      <c r="U104" s="604">
        <v>0</v>
      </c>
      <c r="V104" s="606">
        <v>0</v>
      </c>
      <c r="W104" s="607">
        <v>306</v>
      </c>
      <c r="X104" s="607">
        <v>25</v>
      </c>
      <c r="Y104" s="607">
        <v>2.25</v>
      </c>
      <c r="Z104" s="608">
        <v>333.25</v>
      </c>
    </row>
    <row r="105" spans="1:26" x14ac:dyDescent="0.25">
      <c r="A105" s="863"/>
      <c r="B105" s="602" t="s">
        <v>106</v>
      </c>
      <c r="C105" s="603">
        <v>0</v>
      </c>
      <c r="D105" s="604">
        <v>0</v>
      </c>
      <c r="E105" s="604">
        <v>0</v>
      </c>
      <c r="F105" s="605">
        <v>0</v>
      </c>
      <c r="G105" s="603">
        <v>0</v>
      </c>
      <c r="H105" s="604">
        <v>0</v>
      </c>
      <c r="I105" s="604">
        <v>0</v>
      </c>
      <c r="J105" s="605">
        <v>0</v>
      </c>
      <c r="K105" s="603">
        <v>320</v>
      </c>
      <c r="L105" s="604">
        <v>10</v>
      </c>
      <c r="M105" s="604">
        <v>0</v>
      </c>
      <c r="N105" s="605">
        <v>330</v>
      </c>
      <c r="O105" s="603">
        <v>0</v>
      </c>
      <c r="P105" s="604">
        <v>0</v>
      </c>
      <c r="Q105" s="604">
        <v>0</v>
      </c>
      <c r="R105" s="605">
        <v>0</v>
      </c>
      <c r="S105" s="603">
        <v>0</v>
      </c>
      <c r="T105" s="604">
        <v>0</v>
      </c>
      <c r="U105" s="604">
        <v>0</v>
      </c>
      <c r="V105" s="606">
        <v>0</v>
      </c>
      <c r="W105" s="607">
        <v>320</v>
      </c>
      <c r="X105" s="607">
        <v>10</v>
      </c>
      <c r="Y105" s="607">
        <v>0</v>
      </c>
      <c r="Z105" s="608">
        <v>330</v>
      </c>
    </row>
    <row r="106" spans="1:26" x14ac:dyDescent="0.25">
      <c r="A106" s="863"/>
      <c r="B106" s="602" t="s">
        <v>107</v>
      </c>
      <c r="C106" s="603">
        <v>85.25</v>
      </c>
      <c r="D106" s="604">
        <v>41.55</v>
      </c>
      <c r="E106" s="604">
        <v>56</v>
      </c>
      <c r="F106" s="605">
        <v>182.8</v>
      </c>
      <c r="G106" s="603">
        <v>0</v>
      </c>
      <c r="H106" s="604">
        <v>0</v>
      </c>
      <c r="I106" s="604">
        <v>0</v>
      </c>
      <c r="J106" s="605">
        <v>0</v>
      </c>
      <c r="K106" s="603">
        <v>503.8</v>
      </c>
      <c r="L106" s="604">
        <v>147.5</v>
      </c>
      <c r="M106" s="604">
        <v>299.5</v>
      </c>
      <c r="N106" s="605">
        <v>950.8</v>
      </c>
      <c r="O106" s="603">
        <v>0</v>
      </c>
      <c r="P106" s="604">
        <v>0</v>
      </c>
      <c r="Q106" s="604">
        <v>0</v>
      </c>
      <c r="R106" s="605">
        <v>0</v>
      </c>
      <c r="S106" s="603">
        <v>0</v>
      </c>
      <c r="T106" s="604">
        <v>0</v>
      </c>
      <c r="U106" s="604">
        <v>0</v>
      </c>
      <c r="V106" s="606">
        <v>0</v>
      </c>
      <c r="W106" s="607">
        <v>589.04999999999995</v>
      </c>
      <c r="X106" s="607">
        <v>189.05</v>
      </c>
      <c r="Y106" s="607">
        <v>355.5</v>
      </c>
      <c r="Z106" s="608">
        <v>1133.5999999999999</v>
      </c>
    </row>
    <row r="107" spans="1:26" x14ac:dyDescent="0.25">
      <c r="A107" s="863"/>
      <c r="B107" s="602" t="s">
        <v>108</v>
      </c>
      <c r="C107" s="603">
        <v>138.5</v>
      </c>
      <c r="D107" s="604">
        <v>0</v>
      </c>
      <c r="E107" s="604">
        <v>0</v>
      </c>
      <c r="F107" s="605">
        <v>138.5</v>
      </c>
      <c r="G107" s="603">
        <v>0</v>
      </c>
      <c r="H107" s="604">
        <v>0</v>
      </c>
      <c r="I107" s="604">
        <v>0</v>
      </c>
      <c r="J107" s="605">
        <v>0</v>
      </c>
      <c r="K107" s="603">
        <v>0</v>
      </c>
      <c r="L107" s="604">
        <v>0</v>
      </c>
      <c r="M107" s="604">
        <v>0</v>
      </c>
      <c r="N107" s="605">
        <v>0</v>
      </c>
      <c r="O107" s="603">
        <v>0</v>
      </c>
      <c r="P107" s="604">
        <v>0</v>
      </c>
      <c r="Q107" s="604">
        <v>0</v>
      </c>
      <c r="R107" s="605">
        <v>0</v>
      </c>
      <c r="S107" s="603">
        <v>0</v>
      </c>
      <c r="T107" s="604">
        <v>0</v>
      </c>
      <c r="U107" s="604">
        <v>0</v>
      </c>
      <c r="V107" s="606">
        <v>0</v>
      </c>
      <c r="W107" s="607">
        <v>138.5</v>
      </c>
      <c r="X107" s="607">
        <v>0</v>
      </c>
      <c r="Y107" s="607">
        <v>0</v>
      </c>
      <c r="Z107" s="608">
        <v>138.5</v>
      </c>
    </row>
    <row r="108" spans="1:26" x14ac:dyDescent="0.25">
      <c r="A108" s="863"/>
      <c r="B108" s="602" t="s">
        <v>109</v>
      </c>
      <c r="C108" s="603">
        <v>32</v>
      </c>
      <c r="D108" s="604">
        <v>0</v>
      </c>
      <c r="E108" s="604">
        <v>0</v>
      </c>
      <c r="F108" s="605">
        <v>32</v>
      </c>
      <c r="G108" s="603">
        <v>0</v>
      </c>
      <c r="H108" s="604">
        <v>0</v>
      </c>
      <c r="I108" s="604">
        <v>49.5</v>
      </c>
      <c r="J108" s="605">
        <v>49.5</v>
      </c>
      <c r="K108" s="603">
        <v>1737.41</v>
      </c>
      <c r="L108" s="604">
        <v>1070.9000000000001</v>
      </c>
      <c r="M108" s="604">
        <v>952</v>
      </c>
      <c r="N108" s="605">
        <v>3760.3100000000004</v>
      </c>
      <c r="O108" s="603">
        <v>0</v>
      </c>
      <c r="P108" s="604">
        <v>0</v>
      </c>
      <c r="Q108" s="604">
        <v>0</v>
      </c>
      <c r="R108" s="605">
        <v>0</v>
      </c>
      <c r="S108" s="603">
        <v>0</v>
      </c>
      <c r="T108" s="604">
        <v>0</v>
      </c>
      <c r="U108" s="604">
        <v>0</v>
      </c>
      <c r="V108" s="606">
        <v>0</v>
      </c>
      <c r="W108" s="607">
        <v>1769.41</v>
      </c>
      <c r="X108" s="607">
        <v>1070.9000000000001</v>
      </c>
      <c r="Y108" s="607">
        <v>1001.5</v>
      </c>
      <c r="Z108" s="608">
        <v>3841.8100000000004</v>
      </c>
    </row>
    <row r="109" spans="1:26" x14ac:dyDescent="0.25">
      <c r="A109" s="863"/>
      <c r="B109" s="602" t="s">
        <v>110</v>
      </c>
      <c r="C109" s="603">
        <v>0</v>
      </c>
      <c r="D109" s="604">
        <v>0</v>
      </c>
      <c r="E109" s="604">
        <v>0</v>
      </c>
      <c r="F109" s="605">
        <v>0</v>
      </c>
      <c r="G109" s="603">
        <v>0</v>
      </c>
      <c r="H109" s="604">
        <v>0</v>
      </c>
      <c r="I109" s="604">
        <v>0</v>
      </c>
      <c r="J109" s="605">
        <v>0</v>
      </c>
      <c r="K109" s="603">
        <v>1242.25</v>
      </c>
      <c r="L109" s="604">
        <v>63</v>
      </c>
      <c r="M109" s="604">
        <v>106</v>
      </c>
      <c r="N109" s="605">
        <v>1411.25</v>
      </c>
      <c r="O109" s="603">
        <v>0</v>
      </c>
      <c r="P109" s="604">
        <v>0</v>
      </c>
      <c r="Q109" s="604">
        <v>0</v>
      </c>
      <c r="R109" s="605">
        <v>0</v>
      </c>
      <c r="S109" s="603">
        <v>100</v>
      </c>
      <c r="T109" s="604">
        <v>0</v>
      </c>
      <c r="U109" s="604">
        <v>0</v>
      </c>
      <c r="V109" s="606">
        <v>100</v>
      </c>
      <c r="W109" s="607">
        <v>1342.25</v>
      </c>
      <c r="X109" s="607">
        <v>63</v>
      </c>
      <c r="Y109" s="607">
        <v>106</v>
      </c>
      <c r="Z109" s="608">
        <v>1511.25</v>
      </c>
    </row>
    <row r="110" spans="1:26" x14ac:dyDescent="0.25">
      <c r="A110" s="863"/>
      <c r="B110" s="602" t="s">
        <v>111</v>
      </c>
      <c r="C110" s="603">
        <v>15</v>
      </c>
      <c r="D110" s="604">
        <v>0</v>
      </c>
      <c r="E110" s="604">
        <v>0</v>
      </c>
      <c r="F110" s="605">
        <v>15</v>
      </c>
      <c r="G110" s="603">
        <v>0</v>
      </c>
      <c r="H110" s="604">
        <v>0</v>
      </c>
      <c r="I110" s="604">
        <v>0</v>
      </c>
      <c r="J110" s="605">
        <v>0</v>
      </c>
      <c r="K110" s="603">
        <v>0</v>
      </c>
      <c r="L110" s="604">
        <v>0</v>
      </c>
      <c r="M110" s="604">
        <v>0</v>
      </c>
      <c r="N110" s="605">
        <v>0</v>
      </c>
      <c r="O110" s="603">
        <v>0</v>
      </c>
      <c r="P110" s="604">
        <v>0</v>
      </c>
      <c r="Q110" s="604">
        <v>0</v>
      </c>
      <c r="R110" s="605">
        <v>0</v>
      </c>
      <c r="S110" s="603">
        <v>0</v>
      </c>
      <c r="T110" s="604">
        <v>0</v>
      </c>
      <c r="U110" s="604">
        <v>0</v>
      </c>
      <c r="V110" s="606">
        <v>0</v>
      </c>
      <c r="W110" s="607">
        <v>15</v>
      </c>
      <c r="X110" s="607">
        <v>0</v>
      </c>
      <c r="Y110" s="607">
        <v>0</v>
      </c>
      <c r="Z110" s="608">
        <v>15</v>
      </c>
    </row>
    <row r="111" spans="1:26" ht="15.75" thickBot="1" x14ac:dyDescent="0.3">
      <c r="A111" s="864"/>
      <c r="B111" s="628" t="s">
        <v>341</v>
      </c>
      <c r="C111" s="622">
        <v>11</v>
      </c>
      <c r="D111" s="623">
        <v>0</v>
      </c>
      <c r="E111" s="623">
        <v>0</v>
      </c>
      <c r="F111" s="624">
        <v>11</v>
      </c>
      <c r="G111" s="622">
        <v>0</v>
      </c>
      <c r="H111" s="623">
        <v>0</v>
      </c>
      <c r="I111" s="623">
        <v>0</v>
      </c>
      <c r="J111" s="624">
        <v>0</v>
      </c>
      <c r="K111" s="622">
        <v>0</v>
      </c>
      <c r="L111" s="623">
        <v>0</v>
      </c>
      <c r="M111" s="623">
        <v>0</v>
      </c>
      <c r="N111" s="624">
        <v>0</v>
      </c>
      <c r="O111" s="622">
        <v>0</v>
      </c>
      <c r="P111" s="623">
        <v>0</v>
      </c>
      <c r="Q111" s="623">
        <v>0</v>
      </c>
      <c r="R111" s="624">
        <v>0</v>
      </c>
      <c r="S111" s="622">
        <v>0</v>
      </c>
      <c r="T111" s="623">
        <v>0</v>
      </c>
      <c r="U111" s="623">
        <v>0</v>
      </c>
      <c r="V111" s="625">
        <v>0</v>
      </c>
      <c r="W111" s="626">
        <v>11</v>
      </c>
      <c r="X111" s="626">
        <v>0</v>
      </c>
      <c r="Y111" s="626">
        <v>0</v>
      </c>
      <c r="Z111" s="627">
        <v>11</v>
      </c>
    </row>
    <row r="112" spans="1:26" s="694" customFormat="1" ht="15.75" thickBot="1" x14ac:dyDescent="0.3">
      <c r="A112" s="877" t="s">
        <v>112</v>
      </c>
      <c r="B112" s="878"/>
      <c r="C112" s="729">
        <v>79216.31</v>
      </c>
      <c r="D112" s="730">
        <v>43806.9</v>
      </c>
      <c r="E112" s="730">
        <v>37366.379999999997</v>
      </c>
      <c r="F112" s="731">
        <v>160389.59000000003</v>
      </c>
      <c r="G112" s="729">
        <v>5.5</v>
      </c>
      <c r="H112" s="730">
        <v>0</v>
      </c>
      <c r="I112" s="730">
        <v>0</v>
      </c>
      <c r="J112" s="731">
        <v>5.5</v>
      </c>
      <c r="K112" s="729">
        <v>20231.54</v>
      </c>
      <c r="L112" s="730">
        <v>440</v>
      </c>
      <c r="M112" s="730">
        <v>7790.5</v>
      </c>
      <c r="N112" s="731">
        <v>28462.04</v>
      </c>
      <c r="O112" s="729">
        <v>65143.439999999995</v>
      </c>
      <c r="P112" s="730">
        <v>139.71</v>
      </c>
      <c r="Q112" s="730">
        <v>12700.5</v>
      </c>
      <c r="R112" s="731">
        <v>77983.649999999994</v>
      </c>
      <c r="S112" s="729">
        <v>109508.85</v>
      </c>
      <c r="T112" s="730">
        <v>2936.04</v>
      </c>
      <c r="U112" s="730">
        <v>28296.14</v>
      </c>
      <c r="V112" s="734">
        <v>140741.03000000003</v>
      </c>
      <c r="W112" s="732">
        <v>274105.64</v>
      </c>
      <c r="X112" s="732">
        <v>47322.65</v>
      </c>
      <c r="Y112" s="732">
        <v>86153.51999999999</v>
      </c>
      <c r="Z112" s="733">
        <v>407581.81</v>
      </c>
    </row>
    <row r="113" spans="1:26" x14ac:dyDescent="0.25">
      <c r="A113" s="862" t="s">
        <v>113</v>
      </c>
      <c r="B113" s="621" t="s">
        <v>114</v>
      </c>
      <c r="C113" s="617">
        <v>32</v>
      </c>
      <c r="D113" s="618">
        <v>0</v>
      </c>
      <c r="E113" s="618">
        <v>5</v>
      </c>
      <c r="F113" s="619">
        <v>37</v>
      </c>
      <c r="G113" s="617">
        <v>0</v>
      </c>
      <c r="H113" s="618">
        <v>0</v>
      </c>
      <c r="I113" s="618">
        <v>0</v>
      </c>
      <c r="J113" s="619">
        <v>0</v>
      </c>
      <c r="K113" s="617">
        <v>0</v>
      </c>
      <c r="L113" s="618">
        <v>0</v>
      </c>
      <c r="M113" s="618">
        <v>0</v>
      </c>
      <c r="N113" s="619">
        <v>0</v>
      </c>
      <c r="O113" s="617">
        <v>0</v>
      </c>
      <c r="P113" s="618">
        <v>0</v>
      </c>
      <c r="Q113" s="618">
        <v>0</v>
      </c>
      <c r="R113" s="619">
        <v>0</v>
      </c>
      <c r="S113" s="617">
        <v>0</v>
      </c>
      <c r="T113" s="618">
        <v>0</v>
      </c>
      <c r="U113" s="618">
        <v>0</v>
      </c>
      <c r="V113" s="620">
        <v>0</v>
      </c>
      <c r="W113" s="442">
        <v>32</v>
      </c>
      <c r="X113" s="442">
        <v>0</v>
      </c>
      <c r="Y113" s="442">
        <v>5</v>
      </c>
      <c r="Z113" s="443">
        <v>37</v>
      </c>
    </row>
    <row r="114" spans="1:26" x14ac:dyDescent="0.25">
      <c r="A114" s="863"/>
      <c r="B114" s="602" t="s">
        <v>115</v>
      </c>
      <c r="C114" s="603">
        <v>55</v>
      </c>
      <c r="D114" s="604">
        <v>0</v>
      </c>
      <c r="E114" s="604">
        <v>0</v>
      </c>
      <c r="F114" s="605">
        <v>55</v>
      </c>
      <c r="G114" s="603">
        <v>0</v>
      </c>
      <c r="H114" s="604">
        <v>0</v>
      </c>
      <c r="I114" s="604">
        <v>0</v>
      </c>
      <c r="J114" s="605">
        <v>0</v>
      </c>
      <c r="K114" s="603">
        <v>0</v>
      </c>
      <c r="L114" s="604">
        <v>0</v>
      </c>
      <c r="M114" s="604">
        <v>0</v>
      </c>
      <c r="N114" s="605">
        <v>0</v>
      </c>
      <c r="O114" s="603">
        <v>0</v>
      </c>
      <c r="P114" s="604">
        <v>0</v>
      </c>
      <c r="Q114" s="604">
        <v>0</v>
      </c>
      <c r="R114" s="605">
        <v>0</v>
      </c>
      <c r="S114" s="603">
        <v>0</v>
      </c>
      <c r="T114" s="604">
        <v>0</v>
      </c>
      <c r="U114" s="604">
        <v>0</v>
      </c>
      <c r="V114" s="606">
        <v>0</v>
      </c>
      <c r="W114" s="607">
        <v>55</v>
      </c>
      <c r="X114" s="607">
        <v>0</v>
      </c>
      <c r="Y114" s="607">
        <v>0</v>
      </c>
      <c r="Z114" s="608">
        <v>55</v>
      </c>
    </row>
    <row r="115" spans="1:26" x14ac:dyDescent="0.25">
      <c r="A115" s="863"/>
      <c r="B115" s="602" t="s">
        <v>116</v>
      </c>
      <c r="C115" s="603">
        <v>45.699999999999996</v>
      </c>
      <c r="D115" s="604">
        <v>0</v>
      </c>
      <c r="E115" s="604">
        <v>5</v>
      </c>
      <c r="F115" s="605">
        <v>50.699999999999996</v>
      </c>
      <c r="G115" s="603">
        <v>0</v>
      </c>
      <c r="H115" s="604">
        <v>0</v>
      </c>
      <c r="I115" s="604">
        <v>0</v>
      </c>
      <c r="J115" s="605">
        <v>0</v>
      </c>
      <c r="K115" s="603">
        <v>0</v>
      </c>
      <c r="L115" s="604">
        <v>0</v>
      </c>
      <c r="M115" s="604">
        <v>0</v>
      </c>
      <c r="N115" s="605">
        <v>0</v>
      </c>
      <c r="O115" s="603">
        <v>0</v>
      </c>
      <c r="P115" s="604">
        <v>0</v>
      </c>
      <c r="Q115" s="604">
        <v>0</v>
      </c>
      <c r="R115" s="605">
        <v>0</v>
      </c>
      <c r="S115" s="603">
        <v>0</v>
      </c>
      <c r="T115" s="604">
        <v>0</v>
      </c>
      <c r="U115" s="604">
        <v>0</v>
      </c>
      <c r="V115" s="606">
        <v>0</v>
      </c>
      <c r="W115" s="607">
        <v>45.699999999999996</v>
      </c>
      <c r="X115" s="607">
        <v>0</v>
      </c>
      <c r="Y115" s="607">
        <v>5</v>
      </c>
      <c r="Z115" s="608">
        <v>50.699999999999996</v>
      </c>
    </row>
    <row r="116" spans="1:26" x14ac:dyDescent="0.25">
      <c r="A116" s="863"/>
      <c r="B116" s="602" t="s">
        <v>117</v>
      </c>
      <c r="C116" s="603">
        <v>7473.24</v>
      </c>
      <c r="D116" s="604">
        <v>830</v>
      </c>
      <c r="E116" s="604">
        <v>11053</v>
      </c>
      <c r="F116" s="605">
        <v>19356.239999999998</v>
      </c>
      <c r="G116" s="603">
        <v>0</v>
      </c>
      <c r="H116" s="604">
        <v>0</v>
      </c>
      <c r="I116" s="604">
        <v>0</v>
      </c>
      <c r="J116" s="605">
        <v>0</v>
      </c>
      <c r="K116" s="603">
        <v>3000</v>
      </c>
      <c r="L116" s="604">
        <v>0</v>
      </c>
      <c r="M116" s="604">
        <v>3280</v>
      </c>
      <c r="N116" s="605">
        <v>6280</v>
      </c>
      <c r="O116" s="603">
        <v>0</v>
      </c>
      <c r="P116" s="604">
        <v>0</v>
      </c>
      <c r="Q116" s="604">
        <v>0</v>
      </c>
      <c r="R116" s="605">
        <v>0</v>
      </c>
      <c r="S116" s="603">
        <v>15757</v>
      </c>
      <c r="T116" s="604">
        <v>118</v>
      </c>
      <c r="U116" s="604">
        <v>10152.25</v>
      </c>
      <c r="V116" s="606">
        <v>26027.25</v>
      </c>
      <c r="W116" s="607">
        <v>26230.239999999998</v>
      </c>
      <c r="X116" s="607">
        <v>948</v>
      </c>
      <c r="Y116" s="607">
        <v>24485.25</v>
      </c>
      <c r="Z116" s="608">
        <v>51663.49</v>
      </c>
    </row>
    <row r="117" spans="1:26" x14ac:dyDescent="0.25">
      <c r="A117" s="863"/>
      <c r="B117" s="602" t="s">
        <v>118</v>
      </c>
      <c r="C117" s="603">
        <v>0</v>
      </c>
      <c r="D117" s="604">
        <v>0</v>
      </c>
      <c r="E117" s="604">
        <v>0</v>
      </c>
      <c r="F117" s="605">
        <v>0</v>
      </c>
      <c r="G117" s="603">
        <v>0</v>
      </c>
      <c r="H117" s="604">
        <v>0</v>
      </c>
      <c r="I117" s="604">
        <v>0</v>
      </c>
      <c r="J117" s="605">
        <v>0</v>
      </c>
      <c r="K117" s="603">
        <v>0</v>
      </c>
      <c r="L117" s="604">
        <v>0</v>
      </c>
      <c r="M117" s="604">
        <v>0</v>
      </c>
      <c r="N117" s="605">
        <v>0</v>
      </c>
      <c r="O117" s="603">
        <v>0</v>
      </c>
      <c r="P117" s="604">
        <v>0</v>
      </c>
      <c r="Q117" s="604">
        <v>0</v>
      </c>
      <c r="R117" s="605">
        <v>0</v>
      </c>
      <c r="S117" s="603">
        <v>85.4</v>
      </c>
      <c r="T117" s="604">
        <v>0</v>
      </c>
      <c r="U117" s="604">
        <v>0</v>
      </c>
      <c r="V117" s="606">
        <v>85.4</v>
      </c>
      <c r="W117" s="607">
        <v>85.4</v>
      </c>
      <c r="X117" s="607">
        <v>0</v>
      </c>
      <c r="Y117" s="607">
        <v>0</v>
      </c>
      <c r="Z117" s="608">
        <v>85.4</v>
      </c>
    </row>
    <row r="118" spans="1:26" x14ac:dyDescent="0.25">
      <c r="A118" s="863"/>
      <c r="B118" s="602" t="s">
        <v>119</v>
      </c>
      <c r="C118" s="603">
        <v>1263.31</v>
      </c>
      <c r="D118" s="604">
        <v>20</v>
      </c>
      <c r="E118" s="604">
        <v>10</v>
      </c>
      <c r="F118" s="605">
        <v>1293.31</v>
      </c>
      <c r="G118" s="603">
        <v>0</v>
      </c>
      <c r="H118" s="604">
        <v>0</v>
      </c>
      <c r="I118" s="604">
        <v>0</v>
      </c>
      <c r="J118" s="605">
        <v>0</v>
      </c>
      <c r="K118" s="603">
        <v>0</v>
      </c>
      <c r="L118" s="604">
        <v>0</v>
      </c>
      <c r="M118" s="604">
        <v>0</v>
      </c>
      <c r="N118" s="605">
        <v>0</v>
      </c>
      <c r="O118" s="603">
        <v>0</v>
      </c>
      <c r="P118" s="604">
        <v>0</v>
      </c>
      <c r="Q118" s="604">
        <v>0</v>
      </c>
      <c r="R118" s="605">
        <v>0</v>
      </c>
      <c r="S118" s="603">
        <v>18375.730000000003</v>
      </c>
      <c r="T118" s="604">
        <v>460</v>
      </c>
      <c r="U118" s="604">
        <v>2404.02</v>
      </c>
      <c r="V118" s="606">
        <v>21239.750000000004</v>
      </c>
      <c r="W118" s="607">
        <v>19639.040000000005</v>
      </c>
      <c r="X118" s="607">
        <v>480</v>
      </c>
      <c r="Y118" s="607">
        <v>2414.02</v>
      </c>
      <c r="Z118" s="608">
        <v>22533.060000000005</v>
      </c>
    </row>
    <row r="119" spans="1:26" x14ac:dyDescent="0.25">
      <c r="A119" s="863"/>
      <c r="B119" s="602" t="s">
        <v>113</v>
      </c>
      <c r="C119" s="603">
        <v>144.99</v>
      </c>
      <c r="D119" s="604">
        <v>0</v>
      </c>
      <c r="E119" s="604">
        <v>0</v>
      </c>
      <c r="F119" s="605">
        <v>144.99</v>
      </c>
      <c r="G119" s="603">
        <v>0</v>
      </c>
      <c r="H119" s="604">
        <v>0</v>
      </c>
      <c r="I119" s="604">
        <v>0</v>
      </c>
      <c r="J119" s="605">
        <v>0</v>
      </c>
      <c r="K119" s="603">
        <v>100</v>
      </c>
      <c r="L119" s="604">
        <v>0</v>
      </c>
      <c r="M119" s="604">
        <v>25</v>
      </c>
      <c r="N119" s="605">
        <v>125</v>
      </c>
      <c r="O119" s="603">
        <v>0</v>
      </c>
      <c r="P119" s="604">
        <v>0</v>
      </c>
      <c r="Q119" s="604">
        <v>0</v>
      </c>
      <c r="R119" s="605">
        <v>0</v>
      </c>
      <c r="S119" s="603">
        <v>49.25</v>
      </c>
      <c r="T119" s="604">
        <v>12.5</v>
      </c>
      <c r="U119" s="604">
        <v>45.55</v>
      </c>
      <c r="V119" s="606">
        <v>107.3</v>
      </c>
      <c r="W119" s="607">
        <v>294.24</v>
      </c>
      <c r="X119" s="607">
        <v>12.5</v>
      </c>
      <c r="Y119" s="607">
        <v>70.55</v>
      </c>
      <c r="Z119" s="608">
        <v>377.29</v>
      </c>
    </row>
    <row r="120" spans="1:26" x14ac:dyDescent="0.25">
      <c r="A120" s="863"/>
      <c r="B120" s="602" t="s">
        <v>120</v>
      </c>
      <c r="C120" s="603">
        <v>4471.5599999999995</v>
      </c>
      <c r="D120" s="604">
        <v>0</v>
      </c>
      <c r="E120" s="604">
        <v>245.4</v>
      </c>
      <c r="F120" s="605">
        <v>4716.9599999999991</v>
      </c>
      <c r="G120" s="603">
        <v>0</v>
      </c>
      <c r="H120" s="604">
        <v>0</v>
      </c>
      <c r="I120" s="604">
        <v>0</v>
      </c>
      <c r="J120" s="605">
        <v>0</v>
      </c>
      <c r="K120" s="603">
        <v>31.54</v>
      </c>
      <c r="L120" s="604">
        <v>0</v>
      </c>
      <c r="M120" s="604">
        <v>120.5</v>
      </c>
      <c r="N120" s="605">
        <v>152.04</v>
      </c>
      <c r="O120" s="603">
        <v>7100.49</v>
      </c>
      <c r="P120" s="604">
        <v>0</v>
      </c>
      <c r="Q120" s="604">
        <v>2467.8000000000002</v>
      </c>
      <c r="R120" s="605">
        <v>9568.2900000000009</v>
      </c>
      <c r="S120" s="603">
        <v>11857.07</v>
      </c>
      <c r="T120" s="604">
        <v>172</v>
      </c>
      <c r="U120" s="604">
        <v>2582.54</v>
      </c>
      <c r="V120" s="606">
        <v>14611.61</v>
      </c>
      <c r="W120" s="607">
        <v>23460.659999999996</v>
      </c>
      <c r="X120" s="607">
        <v>172</v>
      </c>
      <c r="Y120" s="607">
        <v>5416.24</v>
      </c>
      <c r="Z120" s="608">
        <v>29048.9</v>
      </c>
    </row>
    <row r="121" spans="1:26" x14ac:dyDescent="0.25">
      <c r="A121" s="863"/>
      <c r="B121" s="602" t="s">
        <v>121</v>
      </c>
      <c r="C121" s="603">
        <v>57600.7</v>
      </c>
      <c r="D121" s="604">
        <v>41038.9</v>
      </c>
      <c r="E121" s="604">
        <v>22093.879999999997</v>
      </c>
      <c r="F121" s="605">
        <v>120733.48000000001</v>
      </c>
      <c r="G121" s="603">
        <v>0</v>
      </c>
      <c r="H121" s="604">
        <v>0</v>
      </c>
      <c r="I121" s="604">
        <v>0</v>
      </c>
      <c r="J121" s="605">
        <v>0</v>
      </c>
      <c r="K121" s="603">
        <v>5000</v>
      </c>
      <c r="L121" s="604">
        <v>0</v>
      </c>
      <c r="M121" s="604">
        <v>2000</v>
      </c>
      <c r="N121" s="605">
        <v>7000</v>
      </c>
      <c r="O121" s="603">
        <v>0</v>
      </c>
      <c r="P121" s="604">
        <v>0</v>
      </c>
      <c r="Q121" s="604">
        <v>0</v>
      </c>
      <c r="R121" s="605">
        <v>0</v>
      </c>
      <c r="S121" s="603">
        <v>8260</v>
      </c>
      <c r="T121" s="604">
        <v>520</v>
      </c>
      <c r="U121" s="604">
        <v>3051.37</v>
      </c>
      <c r="V121" s="606">
        <v>11831.369999999999</v>
      </c>
      <c r="W121" s="607">
        <v>70860.7</v>
      </c>
      <c r="X121" s="607">
        <v>41558.9</v>
      </c>
      <c r="Y121" s="607">
        <v>27145.249999999996</v>
      </c>
      <c r="Z121" s="608">
        <v>139564.85</v>
      </c>
    </row>
    <row r="122" spans="1:26" x14ac:dyDescent="0.25">
      <c r="A122" s="863"/>
      <c r="B122" s="602" t="s">
        <v>123</v>
      </c>
      <c r="C122" s="603">
        <v>438</v>
      </c>
      <c r="D122" s="604">
        <v>0</v>
      </c>
      <c r="E122" s="604">
        <v>69</v>
      </c>
      <c r="F122" s="605">
        <v>507</v>
      </c>
      <c r="G122" s="603">
        <v>0</v>
      </c>
      <c r="H122" s="604">
        <v>0</v>
      </c>
      <c r="I122" s="604">
        <v>0</v>
      </c>
      <c r="J122" s="605">
        <v>0</v>
      </c>
      <c r="K122" s="603">
        <v>0</v>
      </c>
      <c r="L122" s="604">
        <v>0</v>
      </c>
      <c r="M122" s="604">
        <v>0</v>
      </c>
      <c r="N122" s="605">
        <v>0</v>
      </c>
      <c r="O122" s="603">
        <v>0</v>
      </c>
      <c r="P122" s="604">
        <v>0</v>
      </c>
      <c r="Q122" s="604">
        <v>0</v>
      </c>
      <c r="R122" s="605">
        <v>0</v>
      </c>
      <c r="S122" s="603">
        <v>2579</v>
      </c>
      <c r="T122" s="604">
        <v>183.5</v>
      </c>
      <c r="U122" s="604">
        <v>400</v>
      </c>
      <c r="V122" s="606">
        <v>3162.5</v>
      </c>
      <c r="W122" s="607">
        <v>3017</v>
      </c>
      <c r="X122" s="607">
        <v>183.5</v>
      </c>
      <c r="Y122" s="607">
        <v>469</v>
      </c>
      <c r="Z122" s="608">
        <v>3669.5</v>
      </c>
    </row>
    <row r="123" spans="1:26" x14ac:dyDescent="0.25">
      <c r="A123" s="863"/>
      <c r="B123" s="602" t="s">
        <v>124</v>
      </c>
      <c r="C123" s="603">
        <v>4120</v>
      </c>
      <c r="D123" s="604">
        <v>1800</v>
      </c>
      <c r="E123" s="604">
        <v>3457.5</v>
      </c>
      <c r="F123" s="605">
        <v>9377.5</v>
      </c>
      <c r="G123" s="603">
        <v>0</v>
      </c>
      <c r="H123" s="604">
        <v>0</v>
      </c>
      <c r="I123" s="604">
        <v>0</v>
      </c>
      <c r="J123" s="605">
        <v>0</v>
      </c>
      <c r="K123" s="603">
        <v>12000</v>
      </c>
      <c r="L123" s="604">
        <v>440</v>
      </c>
      <c r="M123" s="604">
        <v>2080</v>
      </c>
      <c r="N123" s="605">
        <v>14520</v>
      </c>
      <c r="O123" s="603">
        <v>0</v>
      </c>
      <c r="P123" s="604">
        <v>0</v>
      </c>
      <c r="Q123" s="604">
        <v>0</v>
      </c>
      <c r="R123" s="605">
        <v>0</v>
      </c>
      <c r="S123" s="603">
        <v>4400</v>
      </c>
      <c r="T123" s="604">
        <v>880</v>
      </c>
      <c r="U123" s="604">
        <v>3300</v>
      </c>
      <c r="V123" s="606">
        <v>8580</v>
      </c>
      <c r="W123" s="607">
        <v>20520</v>
      </c>
      <c r="X123" s="607">
        <v>3120</v>
      </c>
      <c r="Y123" s="607">
        <v>8837.5</v>
      </c>
      <c r="Z123" s="608">
        <v>32477.5</v>
      </c>
    </row>
    <row r="124" spans="1:26" ht="15.75" thickBot="1" x14ac:dyDescent="0.3">
      <c r="A124" s="864"/>
      <c r="B124" s="628" t="s">
        <v>125</v>
      </c>
      <c r="C124" s="622">
        <v>3571.81</v>
      </c>
      <c r="D124" s="623">
        <v>118</v>
      </c>
      <c r="E124" s="623">
        <v>427.59999999999997</v>
      </c>
      <c r="F124" s="624">
        <v>4117.41</v>
      </c>
      <c r="G124" s="622">
        <v>5.5</v>
      </c>
      <c r="H124" s="623">
        <v>0</v>
      </c>
      <c r="I124" s="623">
        <v>0</v>
      </c>
      <c r="J124" s="624">
        <v>5.5</v>
      </c>
      <c r="K124" s="622">
        <v>100</v>
      </c>
      <c r="L124" s="623">
        <v>0</v>
      </c>
      <c r="M124" s="623">
        <v>285</v>
      </c>
      <c r="N124" s="624">
        <v>385</v>
      </c>
      <c r="O124" s="622">
        <v>58042.95</v>
      </c>
      <c r="P124" s="623">
        <v>139.71</v>
      </c>
      <c r="Q124" s="623">
        <v>10232.699999999999</v>
      </c>
      <c r="R124" s="624">
        <v>68415.360000000001</v>
      </c>
      <c r="S124" s="622">
        <v>48145.4</v>
      </c>
      <c r="T124" s="623">
        <v>590.04</v>
      </c>
      <c r="U124" s="623">
        <v>6360.41</v>
      </c>
      <c r="V124" s="625">
        <v>55095.850000000006</v>
      </c>
      <c r="W124" s="626">
        <v>109865.66</v>
      </c>
      <c r="X124" s="626">
        <v>847.75</v>
      </c>
      <c r="Y124" s="626">
        <v>17305.71</v>
      </c>
      <c r="Z124" s="627">
        <v>128019.12000000001</v>
      </c>
    </row>
    <row r="125" spans="1:26" s="694" customFormat="1" ht="15.75" thickBot="1" x14ac:dyDescent="0.3">
      <c r="A125" s="877" t="s">
        <v>126</v>
      </c>
      <c r="B125" s="878"/>
      <c r="C125" s="729">
        <v>17022.8</v>
      </c>
      <c r="D125" s="730">
        <v>529</v>
      </c>
      <c r="E125" s="730">
        <v>11278.65</v>
      </c>
      <c r="F125" s="731">
        <v>28830.450000000004</v>
      </c>
      <c r="G125" s="729">
        <v>0</v>
      </c>
      <c r="H125" s="730">
        <v>0</v>
      </c>
      <c r="I125" s="730">
        <v>0</v>
      </c>
      <c r="J125" s="731">
        <v>0</v>
      </c>
      <c r="K125" s="729">
        <v>27588.6</v>
      </c>
      <c r="L125" s="730">
        <v>235.5</v>
      </c>
      <c r="M125" s="730">
        <v>7819.73</v>
      </c>
      <c r="N125" s="731">
        <v>35643.83</v>
      </c>
      <c r="O125" s="729">
        <v>0</v>
      </c>
      <c r="P125" s="730">
        <v>0</v>
      </c>
      <c r="Q125" s="730">
        <v>0</v>
      </c>
      <c r="R125" s="731">
        <v>0</v>
      </c>
      <c r="S125" s="729">
        <v>2440.5</v>
      </c>
      <c r="T125" s="730">
        <v>12</v>
      </c>
      <c r="U125" s="730">
        <v>1255</v>
      </c>
      <c r="V125" s="734">
        <v>3707.5</v>
      </c>
      <c r="W125" s="732">
        <v>47051.899999999994</v>
      </c>
      <c r="X125" s="732">
        <v>776.5</v>
      </c>
      <c r="Y125" s="732">
        <v>20353.379999999997</v>
      </c>
      <c r="Z125" s="733">
        <v>68181.78</v>
      </c>
    </row>
    <row r="126" spans="1:26" x14ac:dyDescent="0.25">
      <c r="A126" s="862" t="s">
        <v>127</v>
      </c>
      <c r="B126" s="621" t="s">
        <v>128</v>
      </c>
      <c r="C126" s="617">
        <v>908.95</v>
      </c>
      <c r="D126" s="618">
        <v>0</v>
      </c>
      <c r="E126" s="618">
        <v>316.60000000000002</v>
      </c>
      <c r="F126" s="619">
        <v>1225.5500000000002</v>
      </c>
      <c r="G126" s="617">
        <v>0</v>
      </c>
      <c r="H126" s="618">
        <v>0</v>
      </c>
      <c r="I126" s="618">
        <v>0</v>
      </c>
      <c r="J126" s="619">
        <v>0</v>
      </c>
      <c r="K126" s="617">
        <v>1101</v>
      </c>
      <c r="L126" s="618">
        <v>80.5</v>
      </c>
      <c r="M126" s="618">
        <v>320</v>
      </c>
      <c r="N126" s="619">
        <v>1501.5</v>
      </c>
      <c r="O126" s="617">
        <v>0</v>
      </c>
      <c r="P126" s="618">
        <v>0</v>
      </c>
      <c r="Q126" s="618">
        <v>0</v>
      </c>
      <c r="R126" s="619">
        <v>0</v>
      </c>
      <c r="S126" s="617">
        <v>0</v>
      </c>
      <c r="T126" s="618">
        <v>0</v>
      </c>
      <c r="U126" s="618">
        <v>0</v>
      </c>
      <c r="V126" s="620">
        <v>0</v>
      </c>
      <c r="W126" s="442">
        <v>2009.95</v>
      </c>
      <c r="X126" s="442">
        <v>80.5</v>
      </c>
      <c r="Y126" s="442">
        <v>636.6</v>
      </c>
      <c r="Z126" s="443">
        <v>2727.05</v>
      </c>
    </row>
    <row r="127" spans="1:26" x14ac:dyDescent="0.25">
      <c r="A127" s="863"/>
      <c r="B127" s="602" t="s">
        <v>129</v>
      </c>
      <c r="C127" s="603">
        <v>155.5</v>
      </c>
      <c r="D127" s="604">
        <v>0</v>
      </c>
      <c r="E127" s="604">
        <v>16</v>
      </c>
      <c r="F127" s="605">
        <v>171.5</v>
      </c>
      <c r="G127" s="603">
        <v>0</v>
      </c>
      <c r="H127" s="604">
        <v>0</v>
      </c>
      <c r="I127" s="604">
        <v>0</v>
      </c>
      <c r="J127" s="605">
        <v>0</v>
      </c>
      <c r="K127" s="603">
        <v>20</v>
      </c>
      <c r="L127" s="604">
        <v>0</v>
      </c>
      <c r="M127" s="604">
        <v>0</v>
      </c>
      <c r="N127" s="605">
        <v>20</v>
      </c>
      <c r="O127" s="603">
        <v>0</v>
      </c>
      <c r="P127" s="604">
        <v>0</v>
      </c>
      <c r="Q127" s="604">
        <v>0</v>
      </c>
      <c r="R127" s="605">
        <v>0</v>
      </c>
      <c r="S127" s="603">
        <v>0</v>
      </c>
      <c r="T127" s="604">
        <v>0</v>
      </c>
      <c r="U127" s="604">
        <v>0</v>
      </c>
      <c r="V127" s="606">
        <v>0</v>
      </c>
      <c r="W127" s="607">
        <v>175.5</v>
      </c>
      <c r="X127" s="607">
        <v>0</v>
      </c>
      <c r="Y127" s="607">
        <v>16</v>
      </c>
      <c r="Z127" s="608">
        <v>191.5</v>
      </c>
    </row>
    <row r="128" spans="1:26" x14ac:dyDescent="0.25">
      <c r="A128" s="863"/>
      <c r="B128" s="602" t="s">
        <v>130</v>
      </c>
      <c r="C128" s="603">
        <v>167.5</v>
      </c>
      <c r="D128" s="604">
        <v>0</v>
      </c>
      <c r="E128" s="604">
        <v>27.5</v>
      </c>
      <c r="F128" s="605">
        <v>195</v>
      </c>
      <c r="G128" s="603">
        <v>0</v>
      </c>
      <c r="H128" s="604">
        <v>0</v>
      </c>
      <c r="I128" s="604">
        <v>0</v>
      </c>
      <c r="J128" s="605">
        <v>0</v>
      </c>
      <c r="K128" s="603">
        <v>40</v>
      </c>
      <c r="L128" s="604">
        <v>0</v>
      </c>
      <c r="M128" s="604">
        <v>10</v>
      </c>
      <c r="N128" s="605">
        <v>50</v>
      </c>
      <c r="O128" s="603">
        <v>0</v>
      </c>
      <c r="P128" s="604">
        <v>0</v>
      </c>
      <c r="Q128" s="604">
        <v>0</v>
      </c>
      <c r="R128" s="605">
        <v>0</v>
      </c>
      <c r="S128" s="603">
        <v>0</v>
      </c>
      <c r="T128" s="604">
        <v>0</v>
      </c>
      <c r="U128" s="604">
        <v>0</v>
      </c>
      <c r="V128" s="606">
        <v>0</v>
      </c>
      <c r="W128" s="607">
        <v>207.5</v>
      </c>
      <c r="X128" s="607">
        <v>0</v>
      </c>
      <c r="Y128" s="607">
        <v>37.5</v>
      </c>
      <c r="Z128" s="608">
        <v>245</v>
      </c>
    </row>
    <row r="129" spans="1:26" x14ac:dyDescent="0.25">
      <c r="A129" s="863"/>
      <c r="B129" s="602" t="s">
        <v>131</v>
      </c>
      <c r="C129" s="603">
        <v>3435</v>
      </c>
      <c r="D129" s="604">
        <v>300</v>
      </c>
      <c r="E129" s="604">
        <v>957</v>
      </c>
      <c r="F129" s="605">
        <v>4692</v>
      </c>
      <c r="G129" s="603">
        <v>0</v>
      </c>
      <c r="H129" s="604">
        <v>0</v>
      </c>
      <c r="I129" s="604">
        <v>0</v>
      </c>
      <c r="J129" s="605">
        <v>0</v>
      </c>
      <c r="K129" s="603">
        <v>500</v>
      </c>
      <c r="L129" s="604">
        <v>0</v>
      </c>
      <c r="M129" s="604">
        <v>100</v>
      </c>
      <c r="N129" s="605">
        <v>600</v>
      </c>
      <c r="O129" s="603">
        <v>0</v>
      </c>
      <c r="P129" s="604">
        <v>0</v>
      </c>
      <c r="Q129" s="604">
        <v>0</v>
      </c>
      <c r="R129" s="605">
        <v>0</v>
      </c>
      <c r="S129" s="603">
        <v>600</v>
      </c>
      <c r="T129" s="604">
        <v>0</v>
      </c>
      <c r="U129" s="604">
        <v>17</v>
      </c>
      <c r="V129" s="606">
        <v>617</v>
      </c>
      <c r="W129" s="607">
        <v>4535</v>
      </c>
      <c r="X129" s="607">
        <v>300</v>
      </c>
      <c r="Y129" s="607">
        <v>1074</v>
      </c>
      <c r="Z129" s="608">
        <v>5909</v>
      </c>
    </row>
    <row r="130" spans="1:26" x14ac:dyDescent="0.25">
      <c r="A130" s="863"/>
      <c r="B130" s="602" t="s">
        <v>132</v>
      </c>
      <c r="C130" s="603">
        <v>3322.7000000000003</v>
      </c>
      <c r="D130" s="604">
        <v>0</v>
      </c>
      <c r="E130" s="604">
        <v>5801.11</v>
      </c>
      <c r="F130" s="605">
        <v>9123.81</v>
      </c>
      <c r="G130" s="603">
        <v>0</v>
      </c>
      <c r="H130" s="604">
        <v>0</v>
      </c>
      <c r="I130" s="604">
        <v>0</v>
      </c>
      <c r="J130" s="605">
        <v>0</v>
      </c>
      <c r="K130" s="603">
        <v>2542.8000000000002</v>
      </c>
      <c r="L130" s="604">
        <v>130</v>
      </c>
      <c r="M130" s="604">
        <v>1015</v>
      </c>
      <c r="N130" s="605">
        <v>3687.8</v>
      </c>
      <c r="O130" s="603">
        <v>0</v>
      </c>
      <c r="P130" s="604">
        <v>0</v>
      </c>
      <c r="Q130" s="604">
        <v>0</v>
      </c>
      <c r="R130" s="605">
        <v>0</v>
      </c>
      <c r="S130" s="603">
        <v>1400</v>
      </c>
      <c r="T130" s="604">
        <v>0</v>
      </c>
      <c r="U130" s="604">
        <v>821</v>
      </c>
      <c r="V130" s="606">
        <v>2221</v>
      </c>
      <c r="W130" s="607">
        <v>7265.5</v>
      </c>
      <c r="X130" s="607">
        <v>130</v>
      </c>
      <c r="Y130" s="607">
        <v>7637.11</v>
      </c>
      <c r="Z130" s="608">
        <v>15032.61</v>
      </c>
    </row>
    <row r="131" spans="1:26" x14ac:dyDescent="0.25">
      <c r="A131" s="863"/>
      <c r="B131" s="602" t="s">
        <v>133</v>
      </c>
      <c r="C131" s="603">
        <v>4909.8999999999996</v>
      </c>
      <c r="D131" s="604">
        <v>159</v>
      </c>
      <c r="E131" s="604">
        <v>3345.44</v>
      </c>
      <c r="F131" s="605">
        <v>8414.34</v>
      </c>
      <c r="G131" s="603">
        <v>0</v>
      </c>
      <c r="H131" s="604">
        <v>0</v>
      </c>
      <c r="I131" s="604">
        <v>0</v>
      </c>
      <c r="J131" s="605">
        <v>0</v>
      </c>
      <c r="K131" s="603">
        <v>22733.8</v>
      </c>
      <c r="L131" s="604">
        <v>0</v>
      </c>
      <c r="M131" s="604">
        <v>6241.23</v>
      </c>
      <c r="N131" s="605">
        <v>28975.03</v>
      </c>
      <c r="O131" s="603">
        <v>0</v>
      </c>
      <c r="P131" s="604">
        <v>0</v>
      </c>
      <c r="Q131" s="604">
        <v>0</v>
      </c>
      <c r="R131" s="605">
        <v>0</v>
      </c>
      <c r="S131" s="603">
        <v>302.5</v>
      </c>
      <c r="T131" s="604">
        <v>12</v>
      </c>
      <c r="U131" s="604">
        <v>369</v>
      </c>
      <c r="V131" s="606">
        <v>683.5</v>
      </c>
      <c r="W131" s="607">
        <v>27946.199999999997</v>
      </c>
      <c r="X131" s="607">
        <v>171</v>
      </c>
      <c r="Y131" s="607">
        <v>9955.67</v>
      </c>
      <c r="Z131" s="608">
        <v>38072.869999999995</v>
      </c>
    </row>
    <row r="132" spans="1:26" x14ac:dyDescent="0.25">
      <c r="A132" s="863"/>
      <c r="B132" s="602" t="s">
        <v>134</v>
      </c>
      <c r="C132" s="603">
        <v>0</v>
      </c>
      <c r="D132" s="604">
        <v>0</v>
      </c>
      <c r="E132" s="604">
        <v>0</v>
      </c>
      <c r="F132" s="605">
        <v>0</v>
      </c>
      <c r="G132" s="603">
        <v>0</v>
      </c>
      <c r="H132" s="604">
        <v>0</v>
      </c>
      <c r="I132" s="604">
        <v>0</v>
      </c>
      <c r="J132" s="605">
        <v>0</v>
      </c>
      <c r="K132" s="603">
        <v>0</v>
      </c>
      <c r="L132" s="604">
        <v>0</v>
      </c>
      <c r="M132" s="604">
        <v>0</v>
      </c>
      <c r="N132" s="605">
        <v>0</v>
      </c>
      <c r="O132" s="603">
        <v>0</v>
      </c>
      <c r="P132" s="604">
        <v>0</v>
      </c>
      <c r="Q132" s="604">
        <v>0</v>
      </c>
      <c r="R132" s="605">
        <v>0</v>
      </c>
      <c r="S132" s="603">
        <v>0</v>
      </c>
      <c r="T132" s="604">
        <v>0</v>
      </c>
      <c r="U132" s="604">
        <v>0</v>
      </c>
      <c r="V132" s="606">
        <v>0</v>
      </c>
      <c r="W132" s="607">
        <v>0</v>
      </c>
      <c r="X132" s="607">
        <v>0</v>
      </c>
      <c r="Y132" s="607">
        <v>0</v>
      </c>
      <c r="Z132" s="608">
        <v>0</v>
      </c>
    </row>
    <row r="133" spans="1:26" x14ac:dyDescent="0.25">
      <c r="A133" s="863"/>
      <c r="B133" s="602" t="s">
        <v>135</v>
      </c>
      <c r="C133" s="603">
        <v>37.15</v>
      </c>
      <c r="D133" s="604">
        <v>0</v>
      </c>
      <c r="E133" s="604">
        <v>0</v>
      </c>
      <c r="F133" s="605">
        <v>37.15</v>
      </c>
      <c r="G133" s="603">
        <v>0</v>
      </c>
      <c r="H133" s="604">
        <v>0</v>
      </c>
      <c r="I133" s="604">
        <v>0</v>
      </c>
      <c r="J133" s="605">
        <v>0</v>
      </c>
      <c r="K133" s="603">
        <v>0</v>
      </c>
      <c r="L133" s="604">
        <v>0</v>
      </c>
      <c r="M133" s="604">
        <v>0</v>
      </c>
      <c r="N133" s="605">
        <v>0</v>
      </c>
      <c r="O133" s="603">
        <v>0</v>
      </c>
      <c r="P133" s="604">
        <v>0</v>
      </c>
      <c r="Q133" s="604">
        <v>0</v>
      </c>
      <c r="R133" s="605">
        <v>0</v>
      </c>
      <c r="S133" s="603">
        <v>0</v>
      </c>
      <c r="T133" s="604">
        <v>0</v>
      </c>
      <c r="U133" s="604">
        <v>0</v>
      </c>
      <c r="V133" s="606">
        <v>0</v>
      </c>
      <c r="W133" s="607">
        <v>37.15</v>
      </c>
      <c r="X133" s="607">
        <v>0</v>
      </c>
      <c r="Y133" s="607">
        <v>0</v>
      </c>
      <c r="Z133" s="608">
        <v>37.15</v>
      </c>
    </row>
    <row r="134" spans="1:26" x14ac:dyDescent="0.25">
      <c r="A134" s="863"/>
      <c r="B134" s="602" t="s">
        <v>127</v>
      </c>
      <c r="C134" s="603">
        <v>1492.9</v>
      </c>
      <c r="D134" s="604">
        <v>10</v>
      </c>
      <c r="E134" s="604">
        <v>195</v>
      </c>
      <c r="F134" s="605">
        <v>1697.9</v>
      </c>
      <c r="G134" s="603">
        <v>0</v>
      </c>
      <c r="H134" s="604">
        <v>0</v>
      </c>
      <c r="I134" s="604">
        <v>0</v>
      </c>
      <c r="J134" s="605">
        <v>0</v>
      </c>
      <c r="K134" s="603">
        <v>621</v>
      </c>
      <c r="L134" s="604">
        <v>25</v>
      </c>
      <c r="M134" s="604">
        <v>103.5</v>
      </c>
      <c r="N134" s="605">
        <v>749.5</v>
      </c>
      <c r="O134" s="603">
        <v>0</v>
      </c>
      <c r="P134" s="604">
        <v>0</v>
      </c>
      <c r="Q134" s="604">
        <v>0</v>
      </c>
      <c r="R134" s="605">
        <v>0</v>
      </c>
      <c r="S134" s="603">
        <v>138</v>
      </c>
      <c r="T134" s="604">
        <v>0</v>
      </c>
      <c r="U134" s="604">
        <v>48</v>
      </c>
      <c r="V134" s="606">
        <v>186</v>
      </c>
      <c r="W134" s="607">
        <v>2251.9</v>
      </c>
      <c r="X134" s="607">
        <v>35</v>
      </c>
      <c r="Y134" s="607">
        <v>346.5</v>
      </c>
      <c r="Z134" s="608">
        <v>2633.4</v>
      </c>
    </row>
    <row r="135" spans="1:26" x14ac:dyDescent="0.25">
      <c r="A135" s="863"/>
      <c r="B135" s="602" t="s">
        <v>136</v>
      </c>
      <c r="C135" s="603">
        <v>0</v>
      </c>
      <c r="D135" s="604">
        <v>0</v>
      </c>
      <c r="E135" s="604">
        <v>0</v>
      </c>
      <c r="F135" s="605">
        <v>0</v>
      </c>
      <c r="G135" s="603">
        <v>0</v>
      </c>
      <c r="H135" s="604">
        <v>0</v>
      </c>
      <c r="I135" s="604">
        <v>0</v>
      </c>
      <c r="J135" s="605">
        <v>0</v>
      </c>
      <c r="K135" s="603">
        <v>0</v>
      </c>
      <c r="L135" s="604">
        <v>0</v>
      </c>
      <c r="M135" s="604">
        <v>0</v>
      </c>
      <c r="N135" s="605">
        <v>0</v>
      </c>
      <c r="O135" s="603">
        <v>0</v>
      </c>
      <c r="P135" s="604">
        <v>0</v>
      </c>
      <c r="Q135" s="604">
        <v>0</v>
      </c>
      <c r="R135" s="605">
        <v>0</v>
      </c>
      <c r="S135" s="603">
        <v>0</v>
      </c>
      <c r="T135" s="604">
        <v>0</v>
      </c>
      <c r="U135" s="604">
        <v>0</v>
      </c>
      <c r="V135" s="606">
        <v>0</v>
      </c>
      <c r="W135" s="607">
        <v>0</v>
      </c>
      <c r="X135" s="607">
        <v>0</v>
      </c>
      <c r="Y135" s="607">
        <v>0</v>
      </c>
      <c r="Z135" s="608">
        <v>0</v>
      </c>
    </row>
    <row r="136" spans="1:26" x14ac:dyDescent="0.25">
      <c r="A136" s="863"/>
      <c r="B136" s="602" t="s">
        <v>137</v>
      </c>
      <c r="C136" s="603">
        <v>650</v>
      </c>
      <c r="D136" s="604">
        <v>60</v>
      </c>
      <c r="E136" s="604">
        <v>37</v>
      </c>
      <c r="F136" s="605">
        <v>747</v>
      </c>
      <c r="G136" s="603">
        <v>0</v>
      </c>
      <c r="H136" s="604">
        <v>0</v>
      </c>
      <c r="I136" s="604">
        <v>0</v>
      </c>
      <c r="J136" s="605">
        <v>0</v>
      </c>
      <c r="K136" s="603">
        <v>0</v>
      </c>
      <c r="L136" s="604">
        <v>0</v>
      </c>
      <c r="M136" s="604">
        <v>0</v>
      </c>
      <c r="N136" s="605">
        <v>0</v>
      </c>
      <c r="O136" s="603">
        <v>0</v>
      </c>
      <c r="P136" s="604">
        <v>0</v>
      </c>
      <c r="Q136" s="604">
        <v>0</v>
      </c>
      <c r="R136" s="605">
        <v>0</v>
      </c>
      <c r="S136" s="603">
        <v>0</v>
      </c>
      <c r="T136" s="604">
        <v>0</v>
      </c>
      <c r="U136" s="604">
        <v>0</v>
      </c>
      <c r="V136" s="606">
        <v>0</v>
      </c>
      <c r="W136" s="607">
        <v>650</v>
      </c>
      <c r="X136" s="607">
        <v>60</v>
      </c>
      <c r="Y136" s="607">
        <v>37</v>
      </c>
      <c r="Z136" s="608">
        <v>747</v>
      </c>
    </row>
    <row r="137" spans="1:26" x14ac:dyDescent="0.25">
      <c r="A137" s="863"/>
      <c r="B137" s="602" t="s">
        <v>138</v>
      </c>
      <c r="C137" s="603">
        <v>6</v>
      </c>
      <c r="D137" s="604">
        <v>0</v>
      </c>
      <c r="E137" s="604">
        <v>0</v>
      </c>
      <c r="F137" s="605">
        <v>6</v>
      </c>
      <c r="G137" s="603">
        <v>0</v>
      </c>
      <c r="H137" s="604">
        <v>0</v>
      </c>
      <c r="I137" s="604">
        <v>0</v>
      </c>
      <c r="J137" s="605">
        <v>0</v>
      </c>
      <c r="K137" s="603">
        <v>0</v>
      </c>
      <c r="L137" s="604">
        <v>0</v>
      </c>
      <c r="M137" s="604">
        <v>0</v>
      </c>
      <c r="N137" s="605">
        <v>0</v>
      </c>
      <c r="O137" s="603">
        <v>0</v>
      </c>
      <c r="P137" s="604">
        <v>0</v>
      </c>
      <c r="Q137" s="604">
        <v>0</v>
      </c>
      <c r="R137" s="605">
        <v>0</v>
      </c>
      <c r="S137" s="603">
        <v>0</v>
      </c>
      <c r="T137" s="604">
        <v>0</v>
      </c>
      <c r="U137" s="604">
        <v>0</v>
      </c>
      <c r="V137" s="606">
        <v>0</v>
      </c>
      <c r="W137" s="607">
        <v>6</v>
      </c>
      <c r="X137" s="607">
        <v>0</v>
      </c>
      <c r="Y137" s="607">
        <v>0</v>
      </c>
      <c r="Z137" s="608">
        <v>6</v>
      </c>
    </row>
    <row r="138" spans="1:26" x14ac:dyDescent="0.25">
      <c r="A138" s="863"/>
      <c r="B138" s="602" t="s">
        <v>139</v>
      </c>
      <c r="C138" s="603">
        <v>1800</v>
      </c>
      <c r="D138" s="604">
        <v>0</v>
      </c>
      <c r="E138" s="604">
        <v>480</v>
      </c>
      <c r="F138" s="605">
        <v>2280</v>
      </c>
      <c r="G138" s="603">
        <v>0</v>
      </c>
      <c r="H138" s="604">
        <v>0</v>
      </c>
      <c r="I138" s="604">
        <v>0</v>
      </c>
      <c r="J138" s="605">
        <v>0</v>
      </c>
      <c r="K138" s="603">
        <v>0</v>
      </c>
      <c r="L138" s="604">
        <v>0</v>
      </c>
      <c r="M138" s="604">
        <v>0</v>
      </c>
      <c r="N138" s="605">
        <v>0</v>
      </c>
      <c r="O138" s="603">
        <v>0</v>
      </c>
      <c r="P138" s="604">
        <v>0</v>
      </c>
      <c r="Q138" s="604">
        <v>0</v>
      </c>
      <c r="R138" s="605">
        <v>0</v>
      </c>
      <c r="S138" s="603">
        <v>0</v>
      </c>
      <c r="T138" s="604">
        <v>0</v>
      </c>
      <c r="U138" s="604">
        <v>0</v>
      </c>
      <c r="V138" s="606">
        <v>0</v>
      </c>
      <c r="W138" s="607">
        <v>1800</v>
      </c>
      <c r="X138" s="607">
        <v>0</v>
      </c>
      <c r="Y138" s="607">
        <v>480</v>
      </c>
      <c r="Z138" s="608">
        <v>2280</v>
      </c>
    </row>
    <row r="139" spans="1:26" x14ac:dyDescent="0.25">
      <c r="A139" s="863"/>
      <c r="B139" s="602" t="s">
        <v>140</v>
      </c>
      <c r="C139" s="603">
        <v>24.2</v>
      </c>
      <c r="D139" s="604">
        <v>0</v>
      </c>
      <c r="E139" s="604">
        <v>99</v>
      </c>
      <c r="F139" s="605">
        <v>123.2</v>
      </c>
      <c r="G139" s="603">
        <v>0</v>
      </c>
      <c r="H139" s="604">
        <v>0</v>
      </c>
      <c r="I139" s="604">
        <v>0</v>
      </c>
      <c r="J139" s="605">
        <v>0</v>
      </c>
      <c r="K139" s="603">
        <v>30</v>
      </c>
      <c r="L139" s="604">
        <v>0</v>
      </c>
      <c r="M139" s="604">
        <v>30</v>
      </c>
      <c r="N139" s="605">
        <v>60</v>
      </c>
      <c r="O139" s="603">
        <v>0</v>
      </c>
      <c r="P139" s="604">
        <v>0</v>
      </c>
      <c r="Q139" s="604">
        <v>0</v>
      </c>
      <c r="R139" s="605">
        <v>0</v>
      </c>
      <c r="S139" s="603">
        <v>0</v>
      </c>
      <c r="T139" s="604">
        <v>0</v>
      </c>
      <c r="U139" s="604">
        <v>0</v>
      </c>
      <c r="V139" s="606">
        <v>0</v>
      </c>
      <c r="W139" s="607">
        <v>54.2</v>
      </c>
      <c r="X139" s="607">
        <v>0</v>
      </c>
      <c r="Y139" s="607">
        <v>129</v>
      </c>
      <c r="Z139" s="608">
        <v>183.2</v>
      </c>
    </row>
    <row r="140" spans="1:26" ht="15.75" thickBot="1" x14ac:dyDescent="0.3">
      <c r="A140" s="864"/>
      <c r="B140" s="628" t="s">
        <v>141</v>
      </c>
      <c r="C140" s="622">
        <v>113</v>
      </c>
      <c r="D140" s="623">
        <v>0</v>
      </c>
      <c r="E140" s="623">
        <v>4</v>
      </c>
      <c r="F140" s="624">
        <v>117</v>
      </c>
      <c r="G140" s="622">
        <v>0</v>
      </c>
      <c r="H140" s="623">
        <v>0</v>
      </c>
      <c r="I140" s="623">
        <v>0</v>
      </c>
      <c r="J140" s="624">
        <v>0</v>
      </c>
      <c r="K140" s="622">
        <v>0</v>
      </c>
      <c r="L140" s="623">
        <v>0</v>
      </c>
      <c r="M140" s="623">
        <v>0</v>
      </c>
      <c r="N140" s="624">
        <v>0</v>
      </c>
      <c r="O140" s="622">
        <v>0</v>
      </c>
      <c r="P140" s="623">
        <v>0</v>
      </c>
      <c r="Q140" s="623">
        <v>0</v>
      </c>
      <c r="R140" s="624">
        <v>0</v>
      </c>
      <c r="S140" s="622">
        <v>0</v>
      </c>
      <c r="T140" s="623">
        <v>0</v>
      </c>
      <c r="U140" s="623">
        <v>0</v>
      </c>
      <c r="V140" s="625">
        <v>0</v>
      </c>
      <c r="W140" s="626">
        <v>113</v>
      </c>
      <c r="X140" s="626">
        <v>0</v>
      </c>
      <c r="Y140" s="626">
        <v>4</v>
      </c>
      <c r="Z140" s="627">
        <v>117</v>
      </c>
    </row>
    <row r="141" spans="1:26" s="694" customFormat="1" ht="15.75" thickBot="1" x14ac:dyDescent="0.3">
      <c r="A141" s="877" t="s">
        <v>142</v>
      </c>
      <c r="B141" s="878"/>
      <c r="C141" s="729">
        <v>181719.00999999998</v>
      </c>
      <c r="D141" s="730">
        <v>10429.92</v>
      </c>
      <c r="E141" s="730">
        <v>43370.810000000005</v>
      </c>
      <c r="F141" s="731">
        <v>235519.74</v>
      </c>
      <c r="G141" s="729">
        <v>3553.43</v>
      </c>
      <c r="H141" s="730">
        <v>0</v>
      </c>
      <c r="I141" s="730">
        <v>442.65</v>
      </c>
      <c r="J141" s="731">
        <v>3996.08</v>
      </c>
      <c r="K141" s="729">
        <v>514720.57999999996</v>
      </c>
      <c r="L141" s="730">
        <v>36936.800000000003</v>
      </c>
      <c r="M141" s="730">
        <v>104356.98999999999</v>
      </c>
      <c r="N141" s="731">
        <v>656014.37</v>
      </c>
      <c r="O141" s="729">
        <v>0</v>
      </c>
      <c r="P141" s="730">
        <v>0</v>
      </c>
      <c r="Q141" s="730">
        <v>343.5</v>
      </c>
      <c r="R141" s="731">
        <v>343.5</v>
      </c>
      <c r="S141" s="729">
        <v>44676.160000000003</v>
      </c>
      <c r="T141" s="730">
        <v>74.5</v>
      </c>
      <c r="U141" s="730">
        <v>8992.5299999999988</v>
      </c>
      <c r="V141" s="734">
        <v>53743.19</v>
      </c>
      <c r="W141" s="732">
        <v>744669.18000000017</v>
      </c>
      <c r="X141" s="732">
        <v>47441.219999999994</v>
      </c>
      <c r="Y141" s="732">
        <v>157506.47999999998</v>
      </c>
      <c r="Z141" s="733">
        <v>949616.88</v>
      </c>
    </row>
    <row r="142" spans="1:26" x14ac:dyDescent="0.25">
      <c r="A142" s="862" t="s">
        <v>143</v>
      </c>
      <c r="B142" s="621" t="s">
        <v>144</v>
      </c>
      <c r="C142" s="617">
        <v>68025.179999999993</v>
      </c>
      <c r="D142" s="618">
        <v>2020.02</v>
      </c>
      <c r="E142" s="618">
        <v>11117.24</v>
      </c>
      <c r="F142" s="619">
        <v>81162.44</v>
      </c>
      <c r="G142" s="617">
        <v>0</v>
      </c>
      <c r="H142" s="618">
        <v>0</v>
      </c>
      <c r="I142" s="618">
        <v>2</v>
      </c>
      <c r="J142" s="619">
        <v>2</v>
      </c>
      <c r="K142" s="617">
        <v>110751.8</v>
      </c>
      <c r="L142" s="618">
        <v>9587.5</v>
      </c>
      <c r="M142" s="618">
        <v>21125.22</v>
      </c>
      <c r="N142" s="619">
        <v>141464.52000000002</v>
      </c>
      <c r="O142" s="617">
        <v>0</v>
      </c>
      <c r="P142" s="618">
        <v>0</v>
      </c>
      <c r="Q142" s="618">
        <v>0</v>
      </c>
      <c r="R142" s="619">
        <v>0</v>
      </c>
      <c r="S142" s="617">
        <v>15356.66</v>
      </c>
      <c r="T142" s="618">
        <v>0</v>
      </c>
      <c r="U142" s="618">
        <v>1352.07</v>
      </c>
      <c r="V142" s="620">
        <v>16708.73</v>
      </c>
      <c r="W142" s="442">
        <v>194133.64</v>
      </c>
      <c r="X142" s="442">
        <v>11607.52</v>
      </c>
      <c r="Y142" s="442">
        <v>33596.53</v>
      </c>
      <c r="Z142" s="443">
        <v>239337.69000000003</v>
      </c>
    </row>
    <row r="143" spans="1:26" x14ac:dyDescent="0.25">
      <c r="A143" s="863"/>
      <c r="B143" s="602" t="s">
        <v>145</v>
      </c>
      <c r="C143" s="603">
        <v>535.5</v>
      </c>
      <c r="D143" s="604">
        <v>0</v>
      </c>
      <c r="E143" s="604">
        <v>117.85000000000001</v>
      </c>
      <c r="F143" s="605">
        <v>653.35</v>
      </c>
      <c r="G143" s="603">
        <v>0</v>
      </c>
      <c r="H143" s="604">
        <v>0</v>
      </c>
      <c r="I143" s="604">
        <v>0</v>
      </c>
      <c r="J143" s="605">
        <v>0</v>
      </c>
      <c r="K143" s="603">
        <v>8006.9</v>
      </c>
      <c r="L143" s="604">
        <v>643</v>
      </c>
      <c r="M143" s="604">
        <v>2366</v>
      </c>
      <c r="N143" s="605">
        <v>11015.9</v>
      </c>
      <c r="O143" s="603">
        <v>0</v>
      </c>
      <c r="P143" s="604">
        <v>0</v>
      </c>
      <c r="Q143" s="604">
        <v>0</v>
      </c>
      <c r="R143" s="605">
        <v>0</v>
      </c>
      <c r="S143" s="603">
        <v>4906.5</v>
      </c>
      <c r="T143" s="604">
        <v>0</v>
      </c>
      <c r="U143" s="604">
        <v>180</v>
      </c>
      <c r="V143" s="606">
        <v>5086.5</v>
      </c>
      <c r="W143" s="607">
        <v>13448.9</v>
      </c>
      <c r="X143" s="607">
        <v>643</v>
      </c>
      <c r="Y143" s="607">
        <v>2663.85</v>
      </c>
      <c r="Z143" s="608">
        <v>16755.75</v>
      </c>
    </row>
    <row r="144" spans="1:26" x14ac:dyDescent="0.25">
      <c r="A144" s="863"/>
      <c r="B144" s="602" t="s">
        <v>146</v>
      </c>
      <c r="C144" s="603">
        <v>22158.94</v>
      </c>
      <c r="D144" s="604">
        <v>1625.75</v>
      </c>
      <c r="E144" s="604">
        <v>2483.37</v>
      </c>
      <c r="F144" s="605">
        <v>26268.059999999998</v>
      </c>
      <c r="G144" s="603">
        <v>10</v>
      </c>
      <c r="H144" s="604">
        <v>0</v>
      </c>
      <c r="I144" s="604">
        <v>0</v>
      </c>
      <c r="J144" s="605">
        <v>10</v>
      </c>
      <c r="K144" s="603">
        <v>12736.39</v>
      </c>
      <c r="L144" s="604">
        <v>370</v>
      </c>
      <c r="M144" s="604">
        <v>2443</v>
      </c>
      <c r="N144" s="605">
        <v>15549.39</v>
      </c>
      <c r="O144" s="603">
        <v>0</v>
      </c>
      <c r="P144" s="604">
        <v>0</v>
      </c>
      <c r="Q144" s="604">
        <v>0</v>
      </c>
      <c r="R144" s="605">
        <v>0</v>
      </c>
      <c r="S144" s="603">
        <v>3360.75</v>
      </c>
      <c r="T144" s="604">
        <v>52.5</v>
      </c>
      <c r="U144" s="604">
        <v>650</v>
      </c>
      <c r="V144" s="606">
        <v>4063.25</v>
      </c>
      <c r="W144" s="607">
        <v>38266.080000000002</v>
      </c>
      <c r="X144" s="607">
        <v>2048.25</v>
      </c>
      <c r="Y144" s="607">
        <v>5576.37</v>
      </c>
      <c r="Z144" s="608">
        <v>45890.7</v>
      </c>
    </row>
    <row r="145" spans="1:26" x14ac:dyDescent="0.25">
      <c r="A145" s="863"/>
      <c r="B145" s="602" t="s">
        <v>147</v>
      </c>
      <c r="C145" s="603">
        <v>5095.24</v>
      </c>
      <c r="D145" s="604">
        <v>620</v>
      </c>
      <c r="E145" s="604">
        <v>11823.73</v>
      </c>
      <c r="F145" s="605">
        <v>17538.97</v>
      </c>
      <c r="G145" s="603">
        <v>0</v>
      </c>
      <c r="H145" s="604">
        <v>0</v>
      </c>
      <c r="I145" s="604">
        <v>0</v>
      </c>
      <c r="J145" s="605">
        <v>0</v>
      </c>
      <c r="K145" s="603">
        <v>28057.379999999997</v>
      </c>
      <c r="L145" s="604">
        <v>14141.4</v>
      </c>
      <c r="M145" s="604">
        <v>31079.59</v>
      </c>
      <c r="N145" s="605">
        <v>73278.37</v>
      </c>
      <c r="O145" s="603">
        <v>0</v>
      </c>
      <c r="P145" s="604">
        <v>0</v>
      </c>
      <c r="Q145" s="604">
        <v>0</v>
      </c>
      <c r="R145" s="605">
        <v>0</v>
      </c>
      <c r="S145" s="603">
        <v>237</v>
      </c>
      <c r="T145" s="604">
        <v>22</v>
      </c>
      <c r="U145" s="604">
        <v>447.2</v>
      </c>
      <c r="V145" s="606">
        <v>706.2</v>
      </c>
      <c r="W145" s="607">
        <v>33389.619999999995</v>
      </c>
      <c r="X145" s="607">
        <v>14783.4</v>
      </c>
      <c r="Y145" s="607">
        <v>43350.52</v>
      </c>
      <c r="Z145" s="608">
        <v>91523.54</v>
      </c>
    </row>
    <row r="146" spans="1:26" x14ac:dyDescent="0.25">
      <c r="A146" s="863"/>
      <c r="B146" s="602" t="s">
        <v>148</v>
      </c>
      <c r="C146" s="603">
        <v>85</v>
      </c>
      <c r="D146" s="604">
        <v>0</v>
      </c>
      <c r="E146" s="604">
        <v>30</v>
      </c>
      <c r="F146" s="605">
        <v>115</v>
      </c>
      <c r="G146" s="603">
        <v>0</v>
      </c>
      <c r="H146" s="604">
        <v>0</v>
      </c>
      <c r="I146" s="604">
        <v>0</v>
      </c>
      <c r="J146" s="605">
        <v>0</v>
      </c>
      <c r="K146" s="603">
        <v>0</v>
      </c>
      <c r="L146" s="604">
        <v>0</v>
      </c>
      <c r="M146" s="604">
        <v>0</v>
      </c>
      <c r="N146" s="605">
        <v>0</v>
      </c>
      <c r="O146" s="603">
        <v>0</v>
      </c>
      <c r="P146" s="604">
        <v>0</v>
      </c>
      <c r="Q146" s="604">
        <v>0</v>
      </c>
      <c r="R146" s="605">
        <v>0</v>
      </c>
      <c r="S146" s="603">
        <v>0</v>
      </c>
      <c r="T146" s="604">
        <v>0</v>
      </c>
      <c r="U146" s="604">
        <v>0</v>
      </c>
      <c r="V146" s="606">
        <v>0</v>
      </c>
      <c r="W146" s="607">
        <v>85</v>
      </c>
      <c r="X146" s="607">
        <v>0</v>
      </c>
      <c r="Y146" s="607">
        <v>30</v>
      </c>
      <c r="Z146" s="608">
        <v>115</v>
      </c>
    </row>
    <row r="147" spans="1:26" x14ac:dyDescent="0.25">
      <c r="A147" s="863"/>
      <c r="B147" s="602" t="s">
        <v>149</v>
      </c>
      <c r="C147" s="603">
        <v>1025.5</v>
      </c>
      <c r="D147" s="604">
        <v>0</v>
      </c>
      <c r="E147" s="604">
        <v>137</v>
      </c>
      <c r="F147" s="605">
        <v>1162.5</v>
      </c>
      <c r="G147" s="603">
        <v>0</v>
      </c>
      <c r="H147" s="604">
        <v>0</v>
      </c>
      <c r="I147" s="604">
        <v>5</v>
      </c>
      <c r="J147" s="605">
        <v>5</v>
      </c>
      <c r="K147" s="603">
        <v>956</v>
      </c>
      <c r="L147" s="604">
        <v>62</v>
      </c>
      <c r="M147" s="604">
        <v>55</v>
      </c>
      <c r="N147" s="605">
        <v>1073</v>
      </c>
      <c r="O147" s="603">
        <v>0</v>
      </c>
      <c r="P147" s="604">
        <v>0</v>
      </c>
      <c r="Q147" s="604">
        <v>0</v>
      </c>
      <c r="R147" s="605">
        <v>0</v>
      </c>
      <c r="S147" s="603">
        <v>0</v>
      </c>
      <c r="T147" s="604">
        <v>0</v>
      </c>
      <c r="U147" s="604">
        <v>3180.29</v>
      </c>
      <c r="V147" s="606">
        <v>3180.29</v>
      </c>
      <c r="W147" s="607">
        <v>1981.5</v>
      </c>
      <c r="X147" s="607">
        <v>62</v>
      </c>
      <c r="Y147" s="607">
        <v>3377.29</v>
      </c>
      <c r="Z147" s="608">
        <v>5420.79</v>
      </c>
    </row>
    <row r="148" spans="1:26" x14ac:dyDescent="0.25">
      <c r="A148" s="863"/>
      <c r="B148" s="602" t="s">
        <v>150</v>
      </c>
      <c r="C148" s="603">
        <v>10195</v>
      </c>
      <c r="D148" s="604">
        <v>2800</v>
      </c>
      <c r="E148" s="604">
        <v>8033.91</v>
      </c>
      <c r="F148" s="605">
        <v>21028.91</v>
      </c>
      <c r="G148" s="603">
        <v>1420</v>
      </c>
      <c r="H148" s="604">
        <v>0</v>
      </c>
      <c r="I148" s="604">
        <v>0</v>
      </c>
      <c r="J148" s="605">
        <v>1420</v>
      </c>
      <c r="K148" s="603">
        <v>24511.41</v>
      </c>
      <c r="L148" s="604">
        <v>1632.44</v>
      </c>
      <c r="M148" s="604">
        <v>5145.8899999999994</v>
      </c>
      <c r="N148" s="605">
        <v>31289.739999999998</v>
      </c>
      <c r="O148" s="603">
        <v>0</v>
      </c>
      <c r="P148" s="604">
        <v>0</v>
      </c>
      <c r="Q148" s="604">
        <v>0</v>
      </c>
      <c r="R148" s="605">
        <v>0</v>
      </c>
      <c r="S148" s="603">
        <v>0</v>
      </c>
      <c r="T148" s="604">
        <v>0</v>
      </c>
      <c r="U148" s="604">
        <v>0</v>
      </c>
      <c r="V148" s="606">
        <v>0</v>
      </c>
      <c r="W148" s="607">
        <v>36126.410000000003</v>
      </c>
      <c r="X148" s="607">
        <v>4432.4400000000005</v>
      </c>
      <c r="Y148" s="607">
        <v>13179.8</v>
      </c>
      <c r="Z148" s="608">
        <v>53738.649999999994</v>
      </c>
    </row>
    <row r="149" spans="1:26" x14ac:dyDescent="0.25">
      <c r="A149" s="863"/>
      <c r="B149" s="602" t="s">
        <v>151</v>
      </c>
      <c r="C149" s="603">
        <v>31994.65</v>
      </c>
      <c r="D149" s="604">
        <v>0</v>
      </c>
      <c r="E149" s="604">
        <v>1407.17</v>
      </c>
      <c r="F149" s="605">
        <v>33401.82</v>
      </c>
      <c r="G149" s="603">
        <v>0</v>
      </c>
      <c r="H149" s="604">
        <v>0</v>
      </c>
      <c r="I149" s="604">
        <v>0</v>
      </c>
      <c r="J149" s="605">
        <v>0</v>
      </c>
      <c r="K149" s="603">
        <v>50289.99</v>
      </c>
      <c r="L149" s="604">
        <v>1371.7</v>
      </c>
      <c r="M149" s="604">
        <v>7751.25</v>
      </c>
      <c r="N149" s="605">
        <v>59412.939999999995</v>
      </c>
      <c r="O149" s="603">
        <v>0</v>
      </c>
      <c r="P149" s="604">
        <v>0</v>
      </c>
      <c r="Q149" s="604">
        <v>0</v>
      </c>
      <c r="R149" s="605">
        <v>0</v>
      </c>
      <c r="S149" s="603">
        <v>521.98</v>
      </c>
      <c r="T149" s="604">
        <v>0</v>
      </c>
      <c r="U149" s="604">
        <v>2.25</v>
      </c>
      <c r="V149" s="606">
        <v>524.23</v>
      </c>
      <c r="W149" s="607">
        <v>82806.62</v>
      </c>
      <c r="X149" s="607">
        <v>1371.7</v>
      </c>
      <c r="Y149" s="607">
        <v>9160.67</v>
      </c>
      <c r="Z149" s="608">
        <v>93338.989999999991</v>
      </c>
    </row>
    <row r="150" spans="1:26" x14ac:dyDescent="0.25">
      <c r="A150" s="863"/>
      <c r="B150" s="602" t="s">
        <v>158</v>
      </c>
      <c r="C150" s="603">
        <v>8.02</v>
      </c>
      <c r="D150" s="604">
        <v>0</v>
      </c>
      <c r="E150" s="604">
        <v>0.98</v>
      </c>
      <c r="F150" s="605">
        <v>9</v>
      </c>
      <c r="G150" s="603">
        <v>0</v>
      </c>
      <c r="H150" s="604">
        <v>0</v>
      </c>
      <c r="I150" s="604">
        <v>0</v>
      </c>
      <c r="J150" s="605">
        <v>0</v>
      </c>
      <c r="K150" s="603">
        <v>0</v>
      </c>
      <c r="L150" s="604">
        <v>0</v>
      </c>
      <c r="M150" s="604">
        <v>0</v>
      </c>
      <c r="N150" s="605">
        <v>0</v>
      </c>
      <c r="O150" s="603">
        <v>0</v>
      </c>
      <c r="P150" s="604">
        <v>0</v>
      </c>
      <c r="Q150" s="604">
        <v>0</v>
      </c>
      <c r="R150" s="605">
        <v>0</v>
      </c>
      <c r="S150" s="603">
        <v>0</v>
      </c>
      <c r="T150" s="604">
        <v>0</v>
      </c>
      <c r="U150" s="604">
        <v>0</v>
      </c>
      <c r="V150" s="606">
        <v>0</v>
      </c>
      <c r="W150" s="607">
        <v>8.02</v>
      </c>
      <c r="X150" s="607">
        <v>0</v>
      </c>
      <c r="Y150" s="607">
        <v>0.98</v>
      </c>
      <c r="Z150" s="608">
        <v>9</v>
      </c>
    </row>
    <row r="151" spans="1:26" x14ac:dyDescent="0.25">
      <c r="A151" s="863"/>
      <c r="B151" s="602" t="s">
        <v>152</v>
      </c>
      <c r="C151" s="603">
        <v>1.5</v>
      </c>
      <c r="D151" s="604">
        <v>0</v>
      </c>
      <c r="E151" s="604">
        <v>70</v>
      </c>
      <c r="F151" s="605">
        <v>71.5</v>
      </c>
      <c r="G151" s="603">
        <v>0</v>
      </c>
      <c r="H151" s="604">
        <v>0</v>
      </c>
      <c r="I151" s="604">
        <v>0</v>
      </c>
      <c r="J151" s="605">
        <v>0</v>
      </c>
      <c r="K151" s="603">
        <v>36</v>
      </c>
      <c r="L151" s="604">
        <v>0</v>
      </c>
      <c r="M151" s="604">
        <v>19.5</v>
      </c>
      <c r="N151" s="605">
        <v>55.5</v>
      </c>
      <c r="O151" s="603">
        <v>0</v>
      </c>
      <c r="P151" s="604">
        <v>0</v>
      </c>
      <c r="Q151" s="604">
        <v>343.5</v>
      </c>
      <c r="R151" s="605">
        <v>343.5</v>
      </c>
      <c r="S151" s="603">
        <v>0</v>
      </c>
      <c r="T151" s="604">
        <v>0</v>
      </c>
      <c r="U151" s="604">
        <v>0</v>
      </c>
      <c r="V151" s="606">
        <v>0</v>
      </c>
      <c r="W151" s="607">
        <v>37.5</v>
      </c>
      <c r="X151" s="607">
        <v>0</v>
      </c>
      <c r="Y151" s="607">
        <v>433</v>
      </c>
      <c r="Z151" s="608">
        <v>470.5</v>
      </c>
    </row>
    <row r="152" spans="1:26" x14ac:dyDescent="0.25">
      <c r="A152" s="863"/>
      <c r="B152" s="602" t="s">
        <v>153</v>
      </c>
      <c r="C152" s="603">
        <v>165</v>
      </c>
      <c r="D152" s="604">
        <v>0</v>
      </c>
      <c r="E152" s="604">
        <v>15</v>
      </c>
      <c r="F152" s="605">
        <v>180</v>
      </c>
      <c r="G152" s="603">
        <v>25.6</v>
      </c>
      <c r="H152" s="604">
        <v>0</v>
      </c>
      <c r="I152" s="604">
        <v>0</v>
      </c>
      <c r="J152" s="605">
        <v>25.6</v>
      </c>
      <c r="K152" s="603">
        <v>268.49</v>
      </c>
      <c r="L152" s="604">
        <v>9.06</v>
      </c>
      <c r="M152" s="604">
        <v>363.79</v>
      </c>
      <c r="N152" s="605">
        <v>641.34</v>
      </c>
      <c r="O152" s="603">
        <v>0</v>
      </c>
      <c r="P152" s="604">
        <v>0</v>
      </c>
      <c r="Q152" s="604">
        <v>0</v>
      </c>
      <c r="R152" s="605">
        <v>0</v>
      </c>
      <c r="S152" s="603">
        <v>41.25</v>
      </c>
      <c r="T152" s="604">
        <v>0</v>
      </c>
      <c r="U152" s="604">
        <v>64.25</v>
      </c>
      <c r="V152" s="606">
        <v>105.5</v>
      </c>
      <c r="W152" s="607">
        <v>500.34000000000003</v>
      </c>
      <c r="X152" s="607">
        <v>9.06</v>
      </c>
      <c r="Y152" s="607">
        <v>443.04</v>
      </c>
      <c r="Z152" s="608">
        <v>952.44</v>
      </c>
    </row>
    <row r="153" spans="1:26" x14ac:dyDescent="0.25">
      <c r="A153" s="863"/>
      <c r="B153" s="602" t="s">
        <v>154</v>
      </c>
      <c r="C153" s="603">
        <v>2177</v>
      </c>
      <c r="D153" s="604">
        <v>0</v>
      </c>
      <c r="E153" s="604">
        <v>14.8</v>
      </c>
      <c r="F153" s="605">
        <v>2191.8000000000002</v>
      </c>
      <c r="G153" s="603">
        <v>0</v>
      </c>
      <c r="H153" s="604">
        <v>0</v>
      </c>
      <c r="I153" s="604">
        <v>12</v>
      </c>
      <c r="J153" s="605">
        <v>12</v>
      </c>
      <c r="K153" s="603">
        <v>4482.25</v>
      </c>
      <c r="L153" s="604">
        <v>0</v>
      </c>
      <c r="M153" s="604">
        <v>129</v>
      </c>
      <c r="N153" s="605">
        <v>4611.25</v>
      </c>
      <c r="O153" s="603">
        <v>0</v>
      </c>
      <c r="P153" s="604">
        <v>0</v>
      </c>
      <c r="Q153" s="604">
        <v>0</v>
      </c>
      <c r="R153" s="605">
        <v>0</v>
      </c>
      <c r="S153" s="603">
        <v>0</v>
      </c>
      <c r="T153" s="604">
        <v>0</v>
      </c>
      <c r="U153" s="604">
        <v>0</v>
      </c>
      <c r="V153" s="606">
        <v>0</v>
      </c>
      <c r="W153" s="607">
        <v>6659.25</v>
      </c>
      <c r="X153" s="607">
        <v>0</v>
      </c>
      <c r="Y153" s="607">
        <v>155.80000000000001</v>
      </c>
      <c r="Z153" s="608">
        <v>6815.05</v>
      </c>
    </row>
    <row r="154" spans="1:26" x14ac:dyDescent="0.25">
      <c r="A154" s="863"/>
      <c r="B154" s="602" t="s">
        <v>155</v>
      </c>
      <c r="C154" s="603">
        <v>39504.43</v>
      </c>
      <c r="D154" s="604">
        <v>3194.5</v>
      </c>
      <c r="E154" s="604">
        <v>7894.41</v>
      </c>
      <c r="F154" s="605">
        <v>50593.34</v>
      </c>
      <c r="G154" s="603">
        <v>2097.83</v>
      </c>
      <c r="H154" s="604">
        <v>0</v>
      </c>
      <c r="I154" s="604">
        <v>423.65</v>
      </c>
      <c r="J154" s="605">
        <v>2521.48</v>
      </c>
      <c r="K154" s="603">
        <v>274260.96999999997</v>
      </c>
      <c r="L154" s="604">
        <v>9119.7000000000007</v>
      </c>
      <c r="M154" s="604">
        <v>33878.75</v>
      </c>
      <c r="N154" s="605">
        <v>317259.42</v>
      </c>
      <c r="O154" s="603">
        <v>0</v>
      </c>
      <c r="P154" s="604">
        <v>0</v>
      </c>
      <c r="Q154" s="604">
        <v>0</v>
      </c>
      <c r="R154" s="605">
        <v>0</v>
      </c>
      <c r="S154" s="603">
        <v>20252.02</v>
      </c>
      <c r="T154" s="604">
        <v>0</v>
      </c>
      <c r="U154" s="604">
        <v>3116.4700000000003</v>
      </c>
      <c r="V154" s="606">
        <v>23368.49</v>
      </c>
      <c r="W154" s="607">
        <v>336115.25</v>
      </c>
      <c r="X154" s="607">
        <v>12314.2</v>
      </c>
      <c r="Y154" s="607">
        <v>45313.279999999999</v>
      </c>
      <c r="Z154" s="608">
        <v>393742.73</v>
      </c>
    </row>
    <row r="155" spans="1:26" ht="15.75" thickBot="1" x14ac:dyDescent="0.3">
      <c r="A155" s="864"/>
      <c r="B155" s="628" t="s">
        <v>156</v>
      </c>
      <c r="C155" s="622">
        <v>748.05</v>
      </c>
      <c r="D155" s="623">
        <v>169.65</v>
      </c>
      <c r="E155" s="623">
        <v>225.35</v>
      </c>
      <c r="F155" s="624">
        <v>1143.05</v>
      </c>
      <c r="G155" s="622">
        <v>0</v>
      </c>
      <c r="H155" s="623">
        <v>0</v>
      </c>
      <c r="I155" s="623">
        <v>0</v>
      </c>
      <c r="J155" s="624">
        <v>0</v>
      </c>
      <c r="K155" s="622">
        <v>363</v>
      </c>
      <c r="L155" s="623">
        <v>0</v>
      </c>
      <c r="M155" s="623">
        <v>0</v>
      </c>
      <c r="N155" s="624">
        <v>363</v>
      </c>
      <c r="O155" s="622">
        <v>0</v>
      </c>
      <c r="P155" s="623">
        <v>0</v>
      </c>
      <c r="Q155" s="623">
        <v>0</v>
      </c>
      <c r="R155" s="624">
        <v>0</v>
      </c>
      <c r="S155" s="622">
        <v>0</v>
      </c>
      <c r="T155" s="623">
        <v>0</v>
      </c>
      <c r="U155" s="623">
        <v>0</v>
      </c>
      <c r="V155" s="625">
        <v>0</v>
      </c>
      <c r="W155" s="626">
        <v>1111.05</v>
      </c>
      <c r="X155" s="626">
        <v>169.65</v>
      </c>
      <c r="Y155" s="626">
        <v>225.35</v>
      </c>
      <c r="Z155" s="627">
        <v>1506.05</v>
      </c>
    </row>
    <row r="156" spans="1:26" s="694" customFormat="1" ht="15.75" thickBot="1" x14ac:dyDescent="0.3">
      <c r="A156" s="877" t="s">
        <v>159</v>
      </c>
      <c r="B156" s="878"/>
      <c r="C156" s="729">
        <v>287.35000000000002</v>
      </c>
      <c r="D156" s="730">
        <v>157</v>
      </c>
      <c r="E156" s="730">
        <v>240.2</v>
      </c>
      <c r="F156" s="731">
        <v>684.55</v>
      </c>
      <c r="G156" s="729">
        <v>0</v>
      </c>
      <c r="H156" s="730">
        <v>0</v>
      </c>
      <c r="I156" s="730">
        <v>0</v>
      </c>
      <c r="J156" s="731">
        <v>0</v>
      </c>
      <c r="K156" s="729">
        <v>33969.1</v>
      </c>
      <c r="L156" s="730">
        <v>1406.9</v>
      </c>
      <c r="M156" s="730">
        <v>7984.75</v>
      </c>
      <c r="N156" s="731">
        <v>43360.75</v>
      </c>
      <c r="O156" s="729">
        <v>37</v>
      </c>
      <c r="P156" s="730">
        <v>0</v>
      </c>
      <c r="Q156" s="730">
        <v>0</v>
      </c>
      <c r="R156" s="731">
        <v>37</v>
      </c>
      <c r="S156" s="729">
        <v>12559.849999999999</v>
      </c>
      <c r="T156" s="730">
        <v>205</v>
      </c>
      <c r="U156" s="730">
        <v>1413.8</v>
      </c>
      <c r="V156" s="734">
        <v>14178.649999999998</v>
      </c>
      <c r="W156" s="732">
        <v>46853.3</v>
      </c>
      <c r="X156" s="732">
        <v>1768.9</v>
      </c>
      <c r="Y156" s="732">
        <v>9638.75</v>
      </c>
      <c r="Z156" s="733">
        <v>58260.95</v>
      </c>
    </row>
    <row r="157" spans="1:26" x14ac:dyDescent="0.25">
      <c r="A157" s="862" t="s">
        <v>160</v>
      </c>
      <c r="B157" s="621" t="s">
        <v>161</v>
      </c>
      <c r="C157" s="617">
        <v>0</v>
      </c>
      <c r="D157" s="618">
        <v>0</v>
      </c>
      <c r="E157" s="618">
        <v>0</v>
      </c>
      <c r="F157" s="619">
        <v>0</v>
      </c>
      <c r="G157" s="617">
        <v>0</v>
      </c>
      <c r="H157" s="618">
        <v>0</v>
      </c>
      <c r="I157" s="618">
        <v>0</v>
      </c>
      <c r="J157" s="619">
        <v>0</v>
      </c>
      <c r="K157" s="617">
        <v>1725</v>
      </c>
      <c r="L157" s="618">
        <v>0</v>
      </c>
      <c r="M157" s="618">
        <v>62</v>
      </c>
      <c r="N157" s="619">
        <v>1787</v>
      </c>
      <c r="O157" s="617">
        <v>0</v>
      </c>
      <c r="P157" s="618">
        <v>0</v>
      </c>
      <c r="Q157" s="618">
        <v>0</v>
      </c>
      <c r="R157" s="619">
        <v>0</v>
      </c>
      <c r="S157" s="617">
        <v>0</v>
      </c>
      <c r="T157" s="618">
        <v>0</v>
      </c>
      <c r="U157" s="618">
        <v>0</v>
      </c>
      <c r="V157" s="620">
        <v>0</v>
      </c>
      <c r="W157" s="442">
        <v>1725</v>
      </c>
      <c r="X157" s="442">
        <v>0</v>
      </c>
      <c r="Y157" s="442">
        <v>62</v>
      </c>
      <c r="Z157" s="443">
        <v>1787</v>
      </c>
    </row>
    <row r="158" spans="1:26" x14ac:dyDescent="0.25">
      <c r="A158" s="863"/>
      <c r="B158" s="602" t="s">
        <v>162</v>
      </c>
      <c r="C158" s="603">
        <v>0</v>
      </c>
      <c r="D158" s="604">
        <v>0</v>
      </c>
      <c r="E158" s="604">
        <v>0</v>
      </c>
      <c r="F158" s="605">
        <v>0</v>
      </c>
      <c r="G158" s="603">
        <v>0</v>
      </c>
      <c r="H158" s="604">
        <v>0</v>
      </c>
      <c r="I158" s="604">
        <v>0</v>
      </c>
      <c r="J158" s="605">
        <v>0</v>
      </c>
      <c r="K158" s="603">
        <v>461</v>
      </c>
      <c r="L158" s="604">
        <v>27.5</v>
      </c>
      <c r="M158" s="604">
        <v>49.5</v>
      </c>
      <c r="N158" s="605">
        <v>538</v>
      </c>
      <c r="O158" s="603">
        <v>0</v>
      </c>
      <c r="P158" s="604">
        <v>0</v>
      </c>
      <c r="Q158" s="604">
        <v>0</v>
      </c>
      <c r="R158" s="605">
        <v>0</v>
      </c>
      <c r="S158" s="603">
        <v>69</v>
      </c>
      <c r="T158" s="604">
        <v>0</v>
      </c>
      <c r="U158" s="604">
        <v>15.5</v>
      </c>
      <c r="V158" s="606">
        <v>84.5</v>
      </c>
      <c r="W158" s="607">
        <v>530</v>
      </c>
      <c r="X158" s="607">
        <v>27.5</v>
      </c>
      <c r="Y158" s="607">
        <v>65</v>
      </c>
      <c r="Z158" s="608">
        <v>622.5</v>
      </c>
    </row>
    <row r="159" spans="1:26" x14ac:dyDescent="0.25">
      <c r="A159" s="863"/>
      <c r="B159" s="602" t="s">
        <v>163</v>
      </c>
      <c r="C159" s="603">
        <v>0</v>
      </c>
      <c r="D159" s="604">
        <v>0</v>
      </c>
      <c r="E159" s="604">
        <v>10.7</v>
      </c>
      <c r="F159" s="605">
        <v>10.7</v>
      </c>
      <c r="G159" s="603">
        <v>0</v>
      </c>
      <c r="H159" s="604">
        <v>0</v>
      </c>
      <c r="I159" s="604">
        <v>0</v>
      </c>
      <c r="J159" s="605">
        <v>0</v>
      </c>
      <c r="K159" s="603">
        <v>8280.42</v>
      </c>
      <c r="L159" s="604">
        <v>161</v>
      </c>
      <c r="M159" s="604">
        <v>1339.6</v>
      </c>
      <c r="N159" s="605">
        <v>9781.02</v>
      </c>
      <c r="O159" s="603">
        <v>0</v>
      </c>
      <c r="P159" s="604">
        <v>0</v>
      </c>
      <c r="Q159" s="604">
        <v>0</v>
      </c>
      <c r="R159" s="605">
        <v>0</v>
      </c>
      <c r="S159" s="603">
        <v>0</v>
      </c>
      <c r="T159" s="604">
        <v>0</v>
      </c>
      <c r="U159" s="604">
        <v>0</v>
      </c>
      <c r="V159" s="606">
        <v>0</v>
      </c>
      <c r="W159" s="607">
        <v>8280.42</v>
      </c>
      <c r="X159" s="607">
        <v>161</v>
      </c>
      <c r="Y159" s="607">
        <v>1350.3</v>
      </c>
      <c r="Z159" s="608">
        <v>9791.7200000000012</v>
      </c>
    </row>
    <row r="160" spans="1:26" ht="18" customHeight="1" x14ac:dyDescent="0.25">
      <c r="A160" s="863"/>
      <c r="B160" s="602" t="s">
        <v>300</v>
      </c>
      <c r="C160" s="603">
        <v>0</v>
      </c>
      <c r="D160" s="604">
        <v>0</v>
      </c>
      <c r="E160" s="604">
        <v>0</v>
      </c>
      <c r="F160" s="605">
        <v>0</v>
      </c>
      <c r="G160" s="603">
        <v>0</v>
      </c>
      <c r="H160" s="604">
        <v>0</v>
      </c>
      <c r="I160" s="604">
        <v>0</v>
      </c>
      <c r="J160" s="605">
        <v>0</v>
      </c>
      <c r="K160" s="603">
        <v>6148.1</v>
      </c>
      <c r="L160" s="604">
        <v>349.4</v>
      </c>
      <c r="M160" s="604">
        <v>1888.8000000000002</v>
      </c>
      <c r="N160" s="605">
        <v>8386.2999999999993</v>
      </c>
      <c r="O160" s="603">
        <v>0</v>
      </c>
      <c r="P160" s="604">
        <v>0</v>
      </c>
      <c r="Q160" s="604">
        <v>0</v>
      </c>
      <c r="R160" s="605">
        <v>0</v>
      </c>
      <c r="S160" s="603">
        <v>0</v>
      </c>
      <c r="T160" s="604">
        <v>0</v>
      </c>
      <c r="U160" s="604">
        <v>0</v>
      </c>
      <c r="V160" s="606">
        <v>0</v>
      </c>
      <c r="W160" s="607">
        <v>6148.1</v>
      </c>
      <c r="X160" s="607">
        <v>349.4</v>
      </c>
      <c r="Y160" s="607">
        <v>1888.8000000000002</v>
      </c>
      <c r="Z160" s="608">
        <v>8386.2999999999993</v>
      </c>
    </row>
    <row r="161" spans="1:26" ht="18" customHeight="1" x14ac:dyDescent="0.25">
      <c r="A161" s="863"/>
      <c r="B161" s="602" t="s">
        <v>292</v>
      </c>
      <c r="C161" s="603">
        <v>83.6</v>
      </c>
      <c r="D161" s="604">
        <v>0</v>
      </c>
      <c r="E161" s="604">
        <v>48.4</v>
      </c>
      <c r="F161" s="605">
        <v>132</v>
      </c>
      <c r="G161" s="603">
        <v>0</v>
      </c>
      <c r="H161" s="604">
        <v>0</v>
      </c>
      <c r="I161" s="604">
        <v>0</v>
      </c>
      <c r="J161" s="605">
        <v>0</v>
      </c>
      <c r="K161" s="603">
        <v>0</v>
      </c>
      <c r="L161" s="604">
        <v>0</v>
      </c>
      <c r="M161" s="604">
        <v>0</v>
      </c>
      <c r="N161" s="605">
        <v>0</v>
      </c>
      <c r="O161" s="603">
        <v>0</v>
      </c>
      <c r="P161" s="604">
        <v>0</v>
      </c>
      <c r="Q161" s="604">
        <v>0</v>
      </c>
      <c r="R161" s="605">
        <v>0</v>
      </c>
      <c r="S161" s="603">
        <v>10</v>
      </c>
      <c r="T161" s="604">
        <v>0</v>
      </c>
      <c r="U161" s="604">
        <v>2</v>
      </c>
      <c r="V161" s="606">
        <v>12</v>
      </c>
      <c r="W161" s="607">
        <v>93.6</v>
      </c>
      <c r="X161" s="607">
        <v>0</v>
      </c>
      <c r="Y161" s="607">
        <v>50.4</v>
      </c>
      <c r="Z161" s="608">
        <v>144</v>
      </c>
    </row>
    <row r="162" spans="1:26" ht="18" customHeight="1" x14ac:dyDescent="0.25">
      <c r="A162" s="863"/>
      <c r="B162" s="602" t="s">
        <v>164</v>
      </c>
      <c r="C162" s="603">
        <v>0</v>
      </c>
      <c r="D162" s="604">
        <v>0</v>
      </c>
      <c r="E162" s="604">
        <v>0</v>
      </c>
      <c r="F162" s="605">
        <v>0</v>
      </c>
      <c r="G162" s="603">
        <v>0</v>
      </c>
      <c r="H162" s="604">
        <v>0</v>
      </c>
      <c r="I162" s="604">
        <v>0</v>
      </c>
      <c r="J162" s="605">
        <v>0</v>
      </c>
      <c r="K162" s="603">
        <v>734.5</v>
      </c>
      <c r="L162" s="604">
        <v>30</v>
      </c>
      <c r="M162" s="604">
        <v>95</v>
      </c>
      <c r="N162" s="605">
        <v>859.5</v>
      </c>
      <c r="O162" s="603">
        <v>0</v>
      </c>
      <c r="P162" s="604">
        <v>0</v>
      </c>
      <c r="Q162" s="604">
        <v>0</v>
      </c>
      <c r="R162" s="605">
        <v>0</v>
      </c>
      <c r="S162" s="603">
        <v>0</v>
      </c>
      <c r="T162" s="604">
        <v>0</v>
      </c>
      <c r="U162" s="604">
        <v>0</v>
      </c>
      <c r="V162" s="606">
        <v>0</v>
      </c>
      <c r="W162" s="607">
        <v>734.5</v>
      </c>
      <c r="X162" s="607">
        <v>30</v>
      </c>
      <c r="Y162" s="607">
        <v>95</v>
      </c>
      <c r="Z162" s="608">
        <v>859.5</v>
      </c>
    </row>
    <row r="163" spans="1:26" ht="18" customHeight="1" x14ac:dyDescent="0.25">
      <c r="A163" s="863"/>
      <c r="B163" s="602" t="s">
        <v>165</v>
      </c>
      <c r="C163" s="603">
        <v>0</v>
      </c>
      <c r="D163" s="604">
        <v>0</v>
      </c>
      <c r="E163" s="604">
        <v>0</v>
      </c>
      <c r="F163" s="605">
        <v>0</v>
      </c>
      <c r="G163" s="603">
        <v>0</v>
      </c>
      <c r="H163" s="604">
        <v>0</v>
      </c>
      <c r="I163" s="604">
        <v>0</v>
      </c>
      <c r="J163" s="605">
        <v>0</v>
      </c>
      <c r="K163" s="603">
        <v>873.23</v>
      </c>
      <c r="L163" s="604">
        <v>0</v>
      </c>
      <c r="M163" s="604">
        <v>180</v>
      </c>
      <c r="N163" s="605">
        <v>1053.23</v>
      </c>
      <c r="O163" s="603">
        <v>0</v>
      </c>
      <c r="P163" s="604">
        <v>0</v>
      </c>
      <c r="Q163" s="604">
        <v>0</v>
      </c>
      <c r="R163" s="605">
        <v>0</v>
      </c>
      <c r="S163" s="603">
        <v>2877</v>
      </c>
      <c r="T163" s="604">
        <v>136</v>
      </c>
      <c r="U163" s="604">
        <v>0</v>
      </c>
      <c r="V163" s="606">
        <v>3013</v>
      </c>
      <c r="W163" s="607">
        <v>3750.23</v>
      </c>
      <c r="X163" s="607">
        <v>136</v>
      </c>
      <c r="Y163" s="607">
        <v>180</v>
      </c>
      <c r="Z163" s="608">
        <v>4066.23</v>
      </c>
    </row>
    <row r="164" spans="1:26" ht="18" customHeight="1" x14ac:dyDescent="0.25">
      <c r="A164" s="863"/>
      <c r="B164" s="602" t="s">
        <v>166</v>
      </c>
      <c r="C164" s="603">
        <v>0</v>
      </c>
      <c r="D164" s="604">
        <v>0</v>
      </c>
      <c r="E164" s="604">
        <v>0</v>
      </c>
      <c r="F164" s="605">
        <v>0</v>
      </c>
      <c r="G164" s="603">
        <v>0</v>
      </c>
      <c r="H164" s="604">
        <v>0</v>
      </c>
      <c r="I164" s="604">
        <v>0</v>
      </c>
      <c r="J164" s="605">
        <v>0</v>
      </c>
      <c r="K164" s="603">
        <v>6463</v>
      </c>
      <c r="L164" s="604">
        <v>300</v>
      </c>
      <c r="M164" s="604">
        <v>2506</v>
      </c>
      <c r="N164" s="605">
        <v>9269</v>
      </c>
      <c r="O164" s="603">
        <v>0</v>
      </c>
      <c r="P164" s="604">
        <v>0</v>
      </c>
      <c r="Q164" s="604">
        <v>0</v>
      </c>
      <c r="R164" s="605">
        <v>0</v>
      </c>
      <c r="S164" s="603">
        <v>0</v>
      </c>
      <c r="T164" s="604">
        <v>0</v>
      </c>
      <c r="U164" s="604">
        <v>0</v>
      </c>
      <c r="V164" s="606">
        <v>0</v>
      </c>
      <c r="W164" s="607">
        <v>6463</v>
      </c>
      <c r="X164" s="607">
        <v>300</v>
      </c>
      <c r="Y164" s="607">
        <v>2506</v>
      </c>
      <c r="Z164" s="608">
        <v>9269</v>
      </c>
    </row>
    <row r="165" spans="1:26" ht="18" customHeight="1" x14ac:dyDescent="0.25">
      <c r="A165" s="863"/>
      <c r="B165" s="602" t="s">
        <v>167</v>
      </c>
      <c r="C165" s="603">
        <v>0</v>
      </c>
      <c r="D165" s="604">
        <v>0</v>
      </c>
      <c r="E165" s="604">
        <v>0</v>
      </c>
      <c r="F165" s="605">
        <v>0</v>
      </c>
      <c r="G165" s="603">
        <v>0</v>
      </c>
      <c r="H165" s="604">
        <v>0</v>
      </c>
      <c r="I165" s="604">
        <v>0</v>
      </c>
      <c r="J165" s="605">
        <v>0</v>
      </c>
      <c r="K165" s="603">
        <v>10</v>
      </c>
      <c r="L165" s="604">
        <v>0</v>
      </c>
      <c r="M165" s="604">
        <v>0</v>
      </c>
      <c r="N165" s="605">
        <v>10</v>
      </c>
      <c r="O165" s="603">
        <v>0</v>
      </c>
      <c r="P165" s="604">
        <v>0</v>
      </c>
      <c r="Q165" s="604">
        <v>0</v>
      </c>
      <c r="R165" s="605">
        <v>0</v>
      </c>
      <c r="S165" s="603">
        <v>0</v>
      </c>
      <c r="T165" s="604">
        <v>0</v>
      </c>
      <c r="U165" s="604">
        <v>0</v>
      </c>
      <c r="V165" s="606">
        <v>0</v>
      </c>
      <c r="W165" s="607">
        <v>10</v>
      </c>
      <c r="X165" s="607">
        <v>0</v>
      </c>
      <c r="Y165" s="607">
        <v>0</v>
      </c>
      <c r="Z165" s="608">
        <v>10</v>
      </c>
    </row>
    <row r="166" spans="1:26" ht="18" customHeight="1" x14ac:dyDescent="0.25">
      <c r="A166" s="863"/>
      <c r="B166" s="602" t="s">
        <v>293</v>
      </c>
      <c r="C166" s="603">
        <v>0</v>
      </c>
      <c r="D166" s="604">
        <v>0</v>
      </c>
      <c r="E166" s="604">
        <v>0</v>
      </c>
      <c r="F166" s="605">
        <v>0</v>
      </c>
      <c r="G166" s="603">
        <v>0</v>
      </c>
      <c r="H166" s="604">
        <v>0</v>
      </c>
      <c r="I166" s="604">
        <v>0</v>
      </c>
      <c r="J166" s="605">
        <v>0</v>
      </c>
      <c r="K166" s="603">
        <v>0</v>
      </c>
      <c r="L166" s="604">
        <v>0</v>
      </c>
      <c r="M166" s="604">
        <v>0</v>
      </c>
      <c r="N166" s="605">
        <v>0</v>
      </c>
      <c r="O166" s="603">
        <v>0</v>
      </c>
      <c r="P166" s="604">
        <v>0</v>
      </c>
      <c r="Q166" s="604">
        <v>0</v>
      </c>
      <c r="R166" s="605">
        <v>0</v>
      </c>
      <c r="S166" s="603">
        <v>35</v>
      </c>
      <c r="T166" s="604">
        <v>0</v>
      </c>
      <c r="U166" s="604">
        <v>20</v>
      </c>
      <c r="V166" s="606">
        <v>55</v>
      </c>
      <c r="W166" s="607">
        <v>35</v>
      </c>
      <c r="X166" s="607">
        <v>0</v>
      </c>
      <c r="Y166" s="607">
        <v>20</v>
      </c>
      <c r="Z166" s="608">
        <v>55</v>
      </c>
    </row>
    <row r="167" spans="1:26" ht="18" customHeight="1" x14ac:dyDescent="0.25">
      <c r="A167" s="863"/>
      <c r="B167" s="602" t="s">
        <v>168</v>
      </c>
      <c r="C167" s="603">
        <v>0</v>
      </c>
      <c r="D167" s="604">
        <v>0</v>
      </c>
      <c r="E167" s="604">
        <v>0</v>
      </c>
      <c r="F167" s="605">
        <v>0</v>
      </c>
      <c r="G167" s="603">
        <v>0</v>
      </c>
      <c r="H167" s="604">
        <v>0</v>
      </c>
      <c r="I167" s="604">
        <v>0</v>
      </c>
      <c r="J167" s="605">
        <v>0</v>
      </c>
      <c r="K167" s="603">
        <v>5084.8</v>
      </c>
      <c r="L167" s="604">
        <v>306</v>
      </c>
      <c r="M167" s="604">
        <v>1248.5</v>
      </c>
      <c r="N167" s="605">
        <v>6639.3</v>
      </c>
      <c r="O167" s="603">
        <v>0</v>
      </c>
      <c r="P167" s="604">
        <v>0</v>
      </c>
      <c r="Q167" s="604">
        <v>0</v>
      </c>
      <c r="R167" s="605">
        <v>0</v>
      </c>
      <c r="S167" s="603">
        <v>0</v>
      </c>
      <c r="T167" s="604">
        <v>0</v>
      </c>
      <c r="U167" s="604">
        <v>0</v>
      </c>
      <c r="V167" s="606">
        <v>0</v>
      </c>
      <c r="W167" s="607">
        <v>5084.8</v>
      </c>
      <c r="X167" s="607">
        <v>306</v>
      </c>
      <c r="Y167" s="607">
        <v>1248.5</v>
      </c>
      <c r="Z167" s="608">
        <v>6639.3</v>
      </c>
    </row>
    <row r="168" spans="1:26" ht="18" customHeight="1" x14ac:dyDescent="0.25">
      <c r="A168" s="863"/>
      <c r="B168" s="602" t="s">
        <v>169</v>
      </c>
      <c r="C168" s="603">
        <v>0</v>
      </c>
      <c r="D168" s="604">
        <v>0</v>
      </c>
      <c r="E168" s="604">
        <v>0</v>
      </c>
      <c r="F168" s="605">
        <v>0</v>
      </c>
      <c r="G168" s="603">
        <v>0</v>
      </c>
      <c r="H168" s="604">
        <v>0</v>
      </c>
      <c r="I168" s="604">
        <v>0</v>
      </c>
      <c r="J168" s="605">
        <v>0</v>
      </c>
      <c r="K168" s="603">
        <v>20</v>
      </c>
      <c r="L168" s="604">
        <v>0</v>
      </c>
      <c r="M168" s="604">
        <v>5</v>
      </c>
      <c r="N168" s="605">
        <v>25</v>
      </c>
      <c r="O168" s="603">
        <v>0</v>
      </c>
      <c r="P168" s="604">
        <v>0</v>
      </c>
      <c r="Q168" s="604">
        <v>0</v>
      </c>
      <c r="R168" s="605">
        <v>0</v>
      </c>
      <c r="S168" s="603">
        <v>0</v>
      </c>
      <c r="T168" s="604">
        <v>0</v>
      </c>
      <c r="U168" s="604">
        <v>0</v>
      </c>
      <c r="V168" s="606">
        <v>0</v>
      </c>
      <c r="W168" s="607">
        <v>20</v>
      </c>
      <c r="X168" s="607">
        <v>0</v>
      </c>
      <c r="Y168" s="607">
        <v>5</v>
      </c>
      <c r="Z168" s="608">
        <v>25</v>
      </c>
    </row>
    <row r="169" spans="1:26" ht="18" customHeight="1" x14ac:dyDescent="0.25">
      <c r="A169" s="863"/>
      <c r="B169" s="602" t="s">
        <v>294</v>
      </c>
      <c r="C169" s="603">
        <v>80</v>
      </c>
      <c r="D169" s="604">
        <v>0</v>
      </c>
      <c r="E169" s="604">
        <v>0</v>
      </c>
      <c r="F169" s="605">
        <v>80</v>
      </c>
      <c r="G169" s="603">
        <v>0</v>
      </c>
      <c r="H169" s="604">
        <v>0</v>
      </c>
      <c r="I169" s="604">
        <v>0</v>
      </c>
      <c r="J169" s="605">
        <v>0</v>
      </c>
      <c r="K169" s="603">
        <v>732</v>
      </c>
      <c r="L169" s="604">
        <v>24</v>
      </c>
      <c r="M169" s="604">
        <v>88</v>
      </c>
      <c r="N169" s="605">
        <v>844</v>
      </c>
      <c r="O169" s="603">
        <v>0</v>
      </c>
      <c r="P169" s="604">
        <v>0</v>
      </c>
      <c r="Q169" s="604">
        <v>0</v>
      </c>
      <c r="R169" s="605">
        <v>0</v>
      </c>
      <c r="S169" s="603">
        <v>0</v>
      </c>
      <c r="T169" s="604">
        <v>0</v>
      </c>
      <c r="U169" s="604">
        <v>0</v>
      </c>
      <c r="V169" s="606">
        <v>0</v>
      </c>
      <c r="W169" s="607">
        <v>812</v>
      </c>
      <c r="X169" s="607">
        <v>24</v>
      </c>
      <c r="Y169" s="607">
        <v>88</v>
      </c>
      <c r="Z169" s="608">
        <v>924</v>
      </c>
    </row>
    <row r="170" spans="1:26" ht="18" customHeight="1" x14ac:dyDescent="0.25">
      <c r="A170" s="863"/>
      <c r="B170" s="602" t="s">
        <v>160</v>
      </c>
      <c r="C170" s="603">
        <v>123.75</v>
      </c>
      <c r="D170" s="604">
        <v>157</v>
      </c>
      <c r="E170" s="604">
        <v>181.1</v>
      </c>
      <c r="F170" s="605">
        <v>461.85</v>
      </c>
      <c r="G170" s="603">
        <v>0</v>
      </c>
      <c r="H170" s="604">
        <v>0</v>
      </c>
      <c r="I170" s="604">
        <v>0</v>
      </c>
      <c r="J170" s="605">
        <v>0</v>
      </c>
      <c r="K170" s="603">
        <v>1768.55</v>
      </c>
      <c r="L170" s="604">
        <v>0</v>
      </c>
      <c r="M170" s="604">
        <v>191.6</v>
      </c>
      <c r="N170" s="605">
        <v>1960.1499999999999</v>
      </c>
      <c r="O170" s="603">
        <v>0</v>
      </c>
      <c r="P170" s="604">
        <v>0</v>
      </c>
      <c r="Q170" s="604">
        <v>0</v>
      </c>
      <c r="R170" s="605">
        <v>0</v>
      </c>
      <c r="S170" s="603">
        <v>8588.8499999999985</v>
      </c>
      <c r="T170" s="604">
        <v>69</v>
      </c>
      <c r="U170" s="604">
        <v>1296.3</v>
      </c>
      <c r="V170" s="606">
        <v>9954.1499999999978</v>
      </c>
      <c r="W170" s="607">
        <v>10481.149999999998</v>
      </c>
      <c r="X170" s="607">
        <v>226</v>
      </c>
      <c r="Y170" s="607">
        <v>1669</v>
      </c>
      <c r="Z170" s="608">
        <v>12376.149999999998</v>
      </c>
    </row>
    <row r="171" spans="1:26" ht="18" customHeight="1" thickBot="1" x14ac:dyDescent="0.3">
      <c r="A171" s="864"/>
      <c r="B171" s="628" t="s">
        <v>170</v>
      </c>
      <c r="C171" s="622">
        <v>0</v>
      </c>
      <c r="D171" s="623">
        <v>0</v>
      </c>
      <c r="E171" s="623">
        <v>0</v>
      </c>
      <c r="F171" s="624">
        <v>0</v>
      </c>
      <c r="G171" s="622">
        <v>0</v>
      </c>
      <c r="H171" s="623">
        <v>0</v>
      </c>
      <c r="I171" s="623">
        <v>0</v>
      </c>
      <c r="J171" s="624">
        <v>0</v>
      </c>
      <c r="K171" s="622">
        <v>1668.5</v>
      </c>
      <c r="L171" s="623">
        <v>209</v>
      </c>
      <c r="M171" s="623">
        <v>330.75</v>
      </c>
      <c r="N171" s="624">
        <v>2208.25</v>
      </c>
      <c r="O171" s="622">
        <v>37</v>
      </c>
      <c r="P171" s="623">
        <v>0</v>
      </c>
      <c r="Q171" s="623">
        <v>0</v>
      </c>
      <c r="R171" s="624">
        <v>37</v>
      </c>
      <c r="S171" s="622">
        <v>980</v>
      </c>
      <c r="T171" s="623">
        <v>0</v>
      </c>
      <c r="U171" s="623">
        <v>80</v>
      </c>
      <c r="V171" s="625">
        <v>1060</v>
      </c>
      <c r="W171" s="626">
        <v>2685.5</v>
      </c>
      <c r="X171" s="626">
        <v>209</v>
      </c>
      <c r="Y171" s="626">
        <v>410.75</v>
      </c>
      <c r="Z171" s="627">
        <v>3305.25</v>
      </c>
    </row>
    <row r="172" spans="1:26" s="694" customFormat="1" ht="18" customHeight="1" thickBot="1" x14ac:dyDescent="0.3">
      <c r="A172" s="877" t="s">
        <v>171</v>
      </c>
      <c r="B172" s="878"/>
      <c r="C172" s="729">
        <v>132.5</v>
      </c>
      <c r="D172" s="730">
        <v>154.08000000000001</v>
      </c>
      <c r="E172" s="730">
        <v>2913.3999999999996</v>
      </c>
      <c r="F172" s="731">
        <v>3199.98</v>
      </c>
      <c r="G172" s="729">
        <v>0</v>
      </c>
      <c r="H172" s="730">
        <v>0</v>
      </c>
      <c r="I172" s="730">
        <v>0</v>
      </c>
      <c r="J172" s="731">
        <v>0</v>
      </c>
      <c r="K172" s="729">
        <v>2657.8700000000003</v>
      </c>
      <c r="L172" s="730">
        <v>730.68000000000006</v>
      </c>
      <c r="M172" s="730">
        <v>5311.09</v>
      </c>
      <c r="N172" s="731">
        <v>8699.64</v>
      </c>
      <c r="O172" s="729">
        <v>0</v>
      </c>
      <c r="P172" s="730">
        <v>0</v>
      </c>
      <c r="Q172" s="730">
        <v>0</v>
      </c>
      <c r="R172" s="731">
        <v>0</v>
      </c>
      <c r="S172" s="729">
        <v>29406.179999999997</v>
      </c>
      <c r="T172" s="730">
        <v>20742.850000000002</v>
      </c>
      <c r="U172" s="730">
        <v>256355.97999999995</v>
      </c>
      <c r="V172" s="734">
        <v>306505.00999999995</v>
      </c>
      <c r="W172" s="732">
        <v>32196.549999999996</v>
      </c>
      <c r="X172" s="732">
        <v>21627.610000000004</v>
      </c>
      <c r="Y172" s="732">
        <v>264580.46999999997</v>
      </c>
      <c r="Z172" s="733">
        <v>318404.63</v>
      </c>
    </row>
    <row r="173" spans="1:26" ht="18" customHeight="1" x14ac:dyDescent="0.25">
      <c r="A173" s="862" t="s">
        <v>172</v>
      </c>
      <c r="B173" s="621" t="s">
        <v>173</v>
      </c>
      <c r="C173" s="617">
        <v>0</v>
      </c>
      <c r="D173" s="618">
        <v>0</v>
      </c>
      <c r="E173" s="618">
        <v>400</v>
      </c>
      <c r="F173" s="619">
        <v>400</v>
      </c>
      <c r="G173" s="617">
        <v>0</v>
      </c>
      <c r="H173" s="618">
        <v>0</v>
      </c>
      <c r="I173" s="618">
        <v>0</v>
      </c>
      <c r="J173" s="619">
        <v>0</v>
      </c>
      <c r="K173" s="617">
        <v>496.32</v>
      </c>
      <c r="L173" s="618">
        <v>155.19</v>
      </c>
      <c r="M173" s="618">
        <v>878.22</v>
      </c>
      <c r="N173" s="619">
        <v>1529.73</v>
      </c>
      <c r="O173" s="617">
        <v>0</v>
      </c>
      <c r="P173" s="618">
        <v>0</v>
      </c>
      <c r="Q173" s="618">
        <v>0</v>
      </c>
      <c r="R173" s="619">
        <v>0</v>
      </c>
      <c r="S173" s="617">
        <v>9323.83</v>
      </c>
      <c r="T173" s="618">
        <v>1669.15</v>
      </c>
      <c r="U173" s="618">
        <v>40602.42</v>
      </c>
      <c r="V173" s="620">
        <v>51595.399999999994</v>
      </c>
      <c r="W173" s="442">
        <v>9820.15</v>
      </c>
      <c r="X173" s="442">
        <v>1824.3400000000001</v>
      </c>
      <c r="Y173" s="442">
        <v>41880.639999999999</v>
      </c>
      <c r="Z173" s="443">
        <v>53525.13</v>
      </c>
    </row>
    <row r="174" spans="1:26" ht="18" customHeight="1" x14ac:dyDescent="0.25">
      <c r="A174" s="863"/>
      <c r="B174" s="602" t="s">
        <v>174</v>
      </c>
      <c r="C174" s="603">
        <v>3</v>
      </c>
      <c r="D174" s="604">
        <v>0</v>
      </c>
      <c r="E174" s="604">
        <v>2.4</v>
      </c>
      <c r="F174" s="605">
        <v>5.4</v>
      </c>
      <c r="G174" s="603">
        <v>0</v>
      </c>
      <c r="H174" s="604">
        <v>0</v>
      </c>
      <c r="I174" s="604">
        <v>0</v>
      </c>
      <c r="J174" s="605">
        <v>0</v>
      </c>
      <c r="K174" s="603">
        <v>68.88</v>
      </c>
      <c r="L174" s="604">
        <v>110</v>
      </c>
      <c r="M174" s="604">
        <v>652.71</v>
      </c>
      <c r="N174" s="605">
        <v>831.59</v>
      </c>
      <c r="O174" s="603">
        <v>0</v>
      </c>
      <c r="P174" s="604">
        <v>0</v>
      </c>
      <c r="Q174" s="604">
        <v>0</v>
      </c>
      <c r="R174" s="605">
        <v>0</v>
      </c>
      <c r="S174" s="603">
        <v>1368.76</v>
      </c>
      <c r="T174" s="604">
        <v>108.85</v>
      </c>
      <c r="U174" s="604">
        <v>17375.59</v>
      </c>
      <c r="V174" s="606">
        <v>18853.2</v>
      </c>
      <c r="W174" s="607">
        <v>1440.6399999999999</v>
      </c>
      <c r="X174" s="607">
        <v>218.85</v>
      </c>
      <c r="Y174" s="607">
        <v>18030.7</v>
      </c>
      <c r="Z174" s="608">
        <v>19690.190000000002</v>
      </c>
    </row>
    <row r="175" spans="1:26" ht="18" customHeight="1" x14ac:dyDescent="0.25">
      <c r="A175" s="863"/>
      <c r="B175" s="602" t="s">
        <v>175</v>
      </c>
      <c r="C175" s="603">
        <v>0</v>
      </c>
      <c r="D175" s="604">
        <v>0</v>
      </c>
      <c r="E175" s="604">
        <v>1800.85</v>
      </c>
      <c r="F175" s="605">
        <v>1800.85</v>
      </c>
      <c r="G175" s="603">
        <v>0</v>
      </c>
      <c r="H175" s="604">
        <v>0</v>
      </c>
      <c r="I175" s="604">
        <v>0</v>
      </c>
      <c r="J175" s="605">
        <v>0</v>
      </c>
      <c r="K175" s="603">
        <v>914.47</v>
      </c>
      <c r="L175" s="604">
        <v>361.99</v>
      </c>
      <c r="M175" s="604">
        <v>824.5</v>
      </c>
      <c r="N175" s="605">
        <v>2100.96</v>
      </c>
      <c r="O175" s="603">
        <v>0</v>
      </c>
      <c r="P175" s="604">
        <v>0</v>
      </c>
      <c r="Q175" s="604">
        <v>0</v>
      </c>
      <c r="R175" s="605">
        <v>0</v>
      </c>
      <c r="S175" s="603">
        <v>6917.12</v>
      </c>
      <c r="T175" s="604">
        <v>7972.03</v>
      </c>
      <c r="U175" s="604">
        <v>73285.78</v>
      </c>
      <c r="V175" s="606">
        <v>88174.93</v>
      </c>
      <c r="W175" s="607">
        <v>7831.59</v>
      </c>
      <c r="X175" s="607">
        <v>8334.02</v>
      </c>
      <c r="Y175" s="607">
        <v>75911.13</v>
      </c>
      <c r="Z175" s="608">
        <v>92076.739999999991</v>
      </c>
    </row>
    <row r="176" spans="1:26" x14ac:dyDescent="0.25">
      <c r="A176" s="863"/>
      <c r="B176" s="602" t="s">
        <v>176</v>
      </c>
      <c r="C176" s="603">
        <v>70</v>
      </c>
      <c r="D176" s="604">
        <v>0</v>
      </c>
      <c r="E176" s="604">
        <v>11</v>
      </c>
      <c r="F176" s="605">
        <v>81</v>
      </c>
      <c r="G176" s="603">
        <v>0</v>
      </c>
      <c r="H176" s="604">
        <v>0</v>
      </c>
      <c r="I176" s="604">
        <v>0</v>
      </c>
      <c r="J176" s="605">
        <v>0</v>
      </c>
      <c r="K176" s="603">
        <v>59.8</v>
      </c>
      <c r="L176" s="604">
        <v>5</v>
      </c>
      <c r="M176" s="604">
        <v>80.2</v>
      </c>
      <c r="N176" s="605">
        <v>145</v>
      </c>
      <c r="O176" s="603">
        <v>0</v>
      </c>
      <c r="P176" s="604">
        <v>0</v>
      </c>
      <c r="Q176" s="604">
        <v>0</v>
      </c>
      <c r="R176" s="605">
        <v>0</v>
      </c>
      <c r="S176" s="603">
        <v>114.05</v>
      </c>
      <c r="T176" s="604">
        <v>10</v>
      </c>
      <c r="U176" s="604">
        <v>1235.1099999999999</v>
      </c>
      <c r="V176" s="606">
        <v>1359.1599999999999</v>
      </c>
      <c r="W176" s="607">
        <v>243.85</v>
      </c>
      <c r="X176" s="607">
        <v>15</v>
      </c>
      <c r="Y176" s="607">
        <v>1326.31</v>
      </c>
      <c r="Z176" s="608">
        <v>1585.1599999999999</v>
      </c>
    </row>
    <row r="177" spans="1:26" x14ac:dyDescent="0.25">
      <c r="A177" s="863"/>
      <c r="B177" s="602" t="s">
        <v>177</v>
      </c>
      <c r="C177" s="603">
        <v>7.5</v>
      </c>
      <c r="D177" s="604">
        <v>7.5</v>
      </c>
      <c r="E177" s="604">
        <v>15</v>
      </c>
      <c r="F177" s="605">
        <v>30</v>
      </c>
      <c r="G177" s="603">
        <v>0</v>
      </c>
      <c r="H177" s="604">
        <v>0</v>
      </c>
      <c r="I177" s="604">
        <v>0</v>
      </c>
      <c r="J177" s="605">
        <v>0</v>
      </c>
      <c r="K177" s="603">
        <v>214</v>
      </c>
      <c r="L177" s="604">
        <v>15</v>
      </c>
      <c r="M177" s="604">
        <v>206.05</v>
      </c>
      <c r="N177" s="605">
        <v>435.05</v>
      </c>
      <c r="O177" s="603">
        <v>0</v>
      </c>
      <c r="P177" s="604">
        <v>0</v>
      </c>
      <c r="Q177" s="604">
        <v>0</v>
      </c>
      <c r="R177" s="605">
        <v>0</v>
      </c>
      <c r="S177" s="603">
        <v>1966.19</v>
      </c>
      <c r="T177" s="604">
        <v>1863.95</v>
      </c>
      <c r="U177" s="604">
        <v>12665.78</v>
      </c>
      <c r="V177" s="606">
        <v>16495.920000000002</v>
      </c>
      <c r="W177" s="607">
        <v>2187.69</v>
      </c>
      <c r="X177" s="607">
        <v>1886.45</v>
      </c>
      <c r="Y177" s="607">
        <v>12886.83</v>
      </c>
      <c r="Z177" s="608">
        <v>16960.97</v>
      </c>
    </row>
    <row r="178" spans="1:26" x14ac:dyDescent="0.25">
      <c r="A178" s="863"/>
      <c r="B178" s="602" t="s">
        <v>178</v>
      </c>
      <c r="C178" s="603">
        <v>0</v>
      </c>
      <c r="D178" s="604">
        <v>0</v>
      </c>
      <c r="E178" s="604">
        <v>0</v>
      </c>
      <c r="F178" s="605">
        <v>0</v>
      </c>
      <c r="G178" s="603">
        <v>0</v>
      </c>
      <c r="H178" s="604">
        <v>0</v>
      </c>
      <c r="I178" s="604">
        <v>0</v>
      </c>
      <c r="J178" s="605">
        <v>0</v>
      </c>
      <c r="K178" s="603">
        <v>15.2</v>
      </c>
      <c r="L178" s="604">
        <v>0</v>
      </c>
      <c r="M178" s="604">
        <v>38</v>
      </c>
      <c r="N178" s="605">
        <v>53.2</v>
      </c>
      <c r="O178" s="603">
        <v>0</v>
      </c>
      <c r="P178" s="604">
        <v>0</v>
      </c>
      <c r="Q178" s="604">
        <v>0</v>
      </c>
      <c r="R178" s="605">
        <v>0</v>
      </c>
      <c r="S178" s="603">
        <v>80.7</v>
      </c>
      <c r="T178" s="604">
        <v>2.5</v>
      </c>
      <c r="U178" s="604">
        <v>394</v>
      </c>
      <c r="V178" s="606">
        <v>477.2</v>
      </c>
      <c r="W178" s="607">
        <v>95.9</v>
      </c>
      <c r="X178" s="607">
        <v>2.5</v>
      </c>
      <c r="Y178" s="607">
        <v>432</v>
      </c>
      <c r="Z178" s="608">
        <v>530.4</v>
      </c>
    </row>
    <row r="179" spans="1:26" x14ac:dyDescent="0.25">
      <c r="A179" s="863"/>
      <c r="B179" s="602" t="s">
        <v>179</v>
      </c>
      <c r="C179" s="603">
        <v>35</v>
      </c>
      <c r="D179" s="604">
        <v>0</v>
      </c>
      <c r="E179" s="604">
        <v>141.69999999999999</v>
      </c>
      <c r="F179" s="605">
        <v>176.7</v>
      </c>
      <c r="G179" s="603">
        <v>0</v>
      </c>
      <c r="H179" s="604">
        <v>0</v>
      </c>
      <c r="I179" s="604">
        <v>0</v>
      </c>
      <c r="J179" s="605">
        <v>0</v>
      </c>
      <c r="K179" s="603">
        <v>275.51</v>
      </c>
      <c r="L179" s="604">
        <v>7.5</v>
      </c>
      <c r="M179" s="604">
        <v>562.75</v>
      </c>
      <c r="N179" s="605">
        <v>845.76</v>
      </c>
      <c r="O179" s="603">
        <v>0</v>
      </c>
      <c r="P179" s="604">
        <v>0</v>
      </c>
      <c r="Q179" s="604">
        <v>0</v>
      </c>
      <c r="R179" s="605">
        <v>0</v>
      </c>
      <c r="S179" s="603">
        <v>3230.07</v>
      </c>
      <c r="T179" s="604">
        <v>225.8</v>
      </c>
      <c r="U179" s="604">
        <v>10337.469999999999</v>
      </c>
      <c r="V179" s="606">
        <v>13793.34</v>
      </c>
      <c r="W179" s="607">
        <v>3540.58</v>
      </c>
      <c r="X179" s="607">
        <v>233.3</v>
      </c>
      <c r="Y179" s="607">
        <v>11041.92</v>
      </c>
      <c r="Z179" s="608">
        <v>14815.8</v>
      </c>
    </row>
    <row r="180" spans="1:26" x14ac:dyDescent="0.25">
      <c r="A180" s="863"/>
      <c r="B180" s="602" t="s">
        <v>180</v>
      </c>
      <c r="C180" s="603">
        <v>0</v>
      </c>
      <c r="D180" s="604">
        <v>0</v>
      </c>
      <c r="E180" s="604">
        <v>0</v>
      </c>
      <c r="F180" s="605">
        <v>0</v>
      </c>
      <c r="G180" s="603">
        <v>0</v>
      </c>
      <c r="H180" s="604">
        <v>0</v>
      </c>
      <c r="I180" s="604">
        <v>0</v>
      </c>
      <c r="J180" s="605">
        <v>0</v>
      </c>
      <c r="K180" s="603">
        <v>0</v>
      </c>
      <c r="L180" s="604">
        <v>0</v>
      </c>
      <c r="M180" s="604">
        <v>0</v>
      </c>
      <c r="N180" s="605">
        <v>0</v>
      </c>
      <c r="O180" s="603">
        <v>0</v>
      </c>
      <c r="P180" s="604">
        <v>0</v>
      </c>
      <c r="Q180" s="604">
        <v>0</v>
      </c>
      <c r="R180" s="605">
        <v>0</v>
      </c>
      <c r="S180" s="603">
        <v>0</v>
      </c>
      <c r="T180" s="604">
        <v>0</v>
      </c>
      <c r="U180" s="604">
        <v>5</v>
      </c>
      <c r="V180" s="606">
        <v>5</v>
      </c>
      <c r="W180" s="607">
        <v>0</v>
      </c>
      <c r="X180" s="607">
        <v>0</v>
      </c>
      <c r="Y180" s="607">
        <v>5</v>
      </c>
      <c r="Z180" s="608">
        <v>5</v>
      </c>
    </row>
    <row r="181" spans="1:26" x14ac:dyDescent="0.25">
      <c r="A181" s="863"/>
      <c r="B181" s="602" t="s">
        <v>181</v>
      </c>
      <c r="C181" s="603">
        <v>0</v>
      </c>
      <c r="D181" s="604">
        <v>0</v>
      </c>
      <c r="E181" s="604">
        <v>0</v>
      </c>
      <c r="F181" s="605">
        <v>0</v>
      </c>
      <c r="G181" s="603">
        <v>0</v>
      </c>
      <c r="H181" s="604">
        <v>0</v>
      </c>
      <c r="I181" s="604">
        <v>0</v>
      </c>
      <c r="J181" s="605">
        <v>0</v>
      </c>
      <c r="K181" s="603">
        <v>60</v>
      </c>
      <c r="L181" s="604">
        <v>0</v>
      </c>
      <c r="M181" s="604">
        <v>30.5</v>
      </c>
      <c r="N181" s="605">
        <v>90.5</v>
      </c>
      <c r="O181" s="603">
        <v>0</v>
      </c>
      <c r="P181" s="604">
        <v>0</v>
      </c>
      <c r="Q181" s="604">
        <v>0</v>
      </c>
      <c r="R181" s="605">
        <v>0</v>
      </c>
      <c r="S181" s="603">
        <v>144.69999999999999</v>
      </c>
      <c r="T181" s="604">
        <v>20</v>
      </c>
      <c r="U181" s="604">
        <v>573.07000000000005</v>
      </c>
      <c r="V181" s="606">
        <v>737.77</v>
      </c>
      <c r="W181" s="607">
        <v>204.7</v>
      </c>
      <c r="X181" s="607">
        <v>20</v>
      </c>
      <c r="Y181" s="607">
        <v>603.57000000000005</v>
      </c>
      <c r="Z181" s="608">
        <v>828.27</v>
      </c>
    </row>
    <row r="182" spans="1:26" x14ac:dyDescent="0.25">
      <c r="A182" s="863"/>
      <c r="B182" s="602" t="s">
        <v>182</v>
      </c>
      <c r="C182" s="603">
        <v>7</v>
      </c>
      <c r="D182" s="604">
        <v>0</v>
      </c>
      <c r="E182" s="604">
        <v>195</v>
      </c>
      <c r="F182" s="605">
        <v>202</v>
      </c>
      <c r="G182" s="603">
        <v>0</v>
      </c>
      <c r="H182" s="604">
        <v>0</v>
      </c>
      <c r="I182" s="604">
        <v>0</v>
      </c>
      <c r="J182" s="605">
        <v>0</v>
      </c>
      <c r="K182" s="603">
        <v>101.25</v>
      </c>
      <c r="L182" s="604">
        <v>0</v>
      </c>
      <c r="M182" s="604">
        <v>57</v>
      </c>
      <c r="N182" s="605">
        <v>158.25</v>
      </c>
      <c r="O182" s="603">
        <v>0</v>
      </c>
      <c r="P182" s="604">
        <v>0</v>
      </c>
      <c r="Q182" s="604">
        <v>0</v>
      </c>
      <c r="R182" s="605">
        <v>0</v>
      </c>
      <c r="S182" s="603">
        <v>427.13</v>
      </c>
      <c r="T182" s="604">
        <v>4.7</v>
      </c>
      <c r="U182" s="604">
        <v>1118.33</v>
      </c>
      <c r="V182" s="606">
        <v>1550.1599999999999</v>
      </c>
      <c r="W182" s="607">
        <v>535.38</v>
      </c>
      <c r="X182" s="607">
        <v>4.7</v>
      </c>
      <c r="Y182" s="607">
        <v>1370.33</v>
      </c>
      <c r="Z182" s="608">
        <v>1910.4099999999999</v>
      </c>
    </row>
    <row r="183" spans="1:26" x14ac:dyDescent="0.25">
      <c r="A183" s="863"/>
      <c r="B183" s="602" t="s">
        <v>183</v>
      </c>
      <c r="C183" s="603">
        <v>0</v>
      </c>
      <c r="D183" s="604">
        <v>5.58</v>
      </c>
      <c r="E183" s="604">
        <v>78.45</v>
      </c>
      <c r="F183" s="605">
        <v>84.03</v>
      </c>
      <c r="G183" s="603">
        <v>0</v>
      </c>
      <c r="H183" s="604">
        <v>0</v>
      </c>
      <c r="I183" s="604">
        <v>0</v>
      </c>
      <c r="J183" s="605">
        <v>0</v>
      </c>
      <c r="K183" s="603">
        <v>314.04000000000002</v>
      </c>
      <c r="L183" s="604">
        <v>12.5</v>
      </c>
      <c r="M183" s="604">
        <v>872.7</v>
      </c>
      <c r="N183" s="605">
        <v>1199.24</v>
      </c>
      <c r="O183" s="603">
        <v>0</v>
      </c>
      <c r="P183" s="604">
        <v>0</v>
      </c>
      <c r="Q183" s="604">
        <v>0</v>
      </c>
      <c r="R183" s="605">
        <v>0</v>
      </c>
      <c r="S183" s="603">
        <v>3126.73</v>
      </c>
      <c r="T183" s="604">
        <v>6731.72</v>
      </c>
      <c r="U183" s="604">
        <v>70100.25</v>
      </c>
      <c r="V183" s="606">
        <v>79958.7</v>
      </c>
      <c r="W183" s="607">
        <v>3440.77</v>
      </c>
      <c r="X183" s="607">
        <v>6749.8</v>
      </c>
      <c r="Y183" s="607">
        <v>71051.399999999994</v>
      </c>
      <c r="Z183" s="608">
        <v>81241.97</v>
      </c>
    </row>
    <row r="184" spans="1:26" x14ac:dyDescent="0.25">
      <c r="A184" s="863"/>
      <c r="B184" s="602" t="s">
        <v>184</v>
      </c>
      <c r="C184" s="603">
        <v>0</v>
      </c>
      <c r="D184" s="604">
        <v>0</v>
      </c>
      <c r="E184" s="604">
        <v>0</v>
      </c>
      <c r="F184" s="605">
        <v>0</v>
      </c>
      <c r="G184" s="603">
        <v>0</v>
      </c>
      <c r="H184" s="604">
        <v>0</v>
      </c>
      <c r="I184" s="604">
        <v>0</v>
      </c>
      <c r="J184" s="605">
        <v>0</v>
      </c>
      <c r="K184" s="603">
        <v>5</v>
      </c>
      <c r="L184" s="604">
        <v>0</v>
      </c>
      <c r="M184" s="604">
        <v>0</v>
      </c>
      <c r="N184" s="605">
        <v>5</v>
      </c>
      <c r="O184" s="603">
        <v>0</v>
      </c>
      <c r="P184" s="604">
        <v>0</v>
      </c>
      <c r="Q184" s="604">
        <v>0</v>
      </c>
      <c r="R184" s="605">
        <v>0</v>
      </c>
      <c r="S184" s="603">
        <v>53.5</v>
      </c>
      <c r="T184" s="604">
        <v>0</v>
      </c>
      <c r="U184" s="604">
        <v>46.5</v>
      </c>
      <c r="V184" s="606">
        <v>100</v>
      </c>
      <c r="W184" s="607">
        <v>58.5</v>
      </c>
      <c r="X184" s="607">
        <v>0</v>
      </c>
      <c r="Y184" s="607">
        <v>46.5</v>
      </c>
      <c r="Z184" s="608">
        <v>105</v>
      </c>
    </row>
    <row r="185" spans="1:26" x14ac:dyDescent="0.25">
      <c r="A185" s="863"/>
      <c r="B185" s="602" t="s">
        <v>185</v>
      </c>
      <c r="C185" s="603">
        <v>0</v>
      </c>
      <c r="D185" s="604">
        <v>141</v>
      </c>
      <c r="E185" s="604">
        <v>264</v>
      </c>
      <c r="F185" s="605">
        <v>405</v>
      </c>
      <c r="G185" s="603">
        <v>0</v>
      </c>
      <c r="H185" s="604">
        <v>0</v>
      </c>
      <c r="I185" s="604">
        <v>0</v>
      </c>
      <c r="J185" s="605">
        <v>0</v>
      </c>
      <c r="K185" s="603">
        <v>83.25</v>
      </c>
      <c r="L185" s="604">
        <v>32.5</v>
      </c>
      <c r="M185" s="604">
        <v>924.8</v>
      </c>
      <c r="N185" s="605">
        <v>1040.55</v>
      </c>
      <c r="O185" s="603">
        <v>0</v>
      </c>
      <c r="P185" s="604">
        <v>0</v>
      </c>
      <c r="Q185" s="604">
        <v>0</v>
      </c>
      <c r="R185" s="605">
        <v>0</v>
      </c>
      <c r="S185" s="603">
        <v>1816.14</v>
      </c>
      <c r="T185" s="604">
        <v>553.65</v>
      </c>
      <c r="U185" s="604">
        <v>8344.49</v>
      </c>
      <c r="V185" s="606">
        <v>10714.279999999999</v>
      </c>
      <c r="W185" s="607">
        <v>1899.39</v>
      </c>
      <c r="X185" s="607">
        <v>727.15</v>
      </c>
      <c r="Y185" s="607">
        <v>9533.2899999999991</v>
      </c>
      <c r="Z185" s="608">
        <v>12159.829999999998</v>
      </c>
    </row>
    <row r="186" spans="1:26" x14ac:dyDescent="0.25">
      <c r="A186" s="863"/>
      <c r="B186" s="602" t="s">
        <v>189</v>
      </c>
      <c r="C186" s="603">
        <v>0</v>
      </c>
      <c r="D186" s="604">
        <v>0</v>
      </c>
      <c r="E186" s="604">
        <v>0</v>
      </c>
      <c r="F186" s="605">
        <v>0</v>
      </c>
      <c r="G186" s="603">
        <v>0</v>
      </c>
      <c r="H186" s="604">
        <v>0</v>
      </c>
      <c r="I186" s="604">
        <v>0</v>
      </c>
      <c r="J186" s="605">
        <v>0</v>
      </c>
      <c r="K186" s="603">
        <v>23.5</v>
      </c>
      <c r="L186" s="604">
        <v>31</v>
      </c>
      <c r="M186" s="604">
        <v>21.5</v>
      </c>
      <c r="N186" s="605">
        <v>76</v>
      </c>
      <c r="O186" s="603">
        <v>0</v>
      </c>
      <c r="P186" s="604">
        <v>0</v>
      </c>
      <c r="Q186" s="604">
        <v>0</v>
      </c>
      <c r="R186" s="605">
        <v>0</v>
      </c>
      <c r="S186" s="603">
        <v>140.5</v>
      </c>
      <c r="T186" s="604">
        <v>80.5</v>
      </c>
      <c r="U186" s="604">
        <v>321.5</v>
      </c>
      <c r="V186" s="606">
        <v>542.5</v>
      </c>
      <c r="W186" s="607">
        <v>164</v>
      </c>
      <c r="X186" s="607">
        <v>111.5</v>
      </c>
      <c r="Y186" s="607">
        <v>343</v>
      </c>
      <c r="Z186" s="608">
        <v>618.5</v>
      </c>
    </row>
    <row r="187" spans="1:26" x14ac:dyDescent="0.25">
      <c r="A187" s="863"/>
      <c r="B187" s="602" t="s">
        <v>186</v>
      </c>
      <c r="C187" s="603">
        <v>0</v>
      </c>
      <c r="D187" s="604">
        <v>0</v>
      </c>
      <c r="E187" s="604">
        <v>0</v>
      </c>
      <c r="F187" s="605">
        <v>0</v>
      </c>
      <c r="G187" s="603">
        <v>0</v>
      </c>
      <c r="H187" s="604">
        <v>0</v>
      </c>
      <c r="I187" s="604">
        <v>0</v>
      </c>
      <c r="J187" s="605">
        <v>0</v>
      </c>
      <c r="K187" s="603">
        <v>26.65</v>
      </c>
      <c r="L187" s="604">
        <v>0</v>
      </c>
      <c r="M187" s="604">
        <v>162.16</v>
      </c>
      <c r="N187" s="605">
        <v>188.81</v>
      </c>
      <c r="O187" s="603">
        <v>0</v>
      </c>
      <c r="P187" s="604">
        <v>0</v>
      </c>
      <c r="Q187" s="604">
        <v>0</v>
      </c>
      <c r="R187" s="605">
        <v>0</v>
      </c>
      <c r="S187" s="603">
        <v>541.59</v>
      </c>
      <c r="T187" s="604">
        <v>1500</v>
      </c>
      <c r="U187" s="604">
        <v>19716.189999999999</v>
      </c>
      <c r="V187" s="606">
        <v>21757.78</v>
      </c>
      <c r="W187" s="607">
        <v>568.24</v>
      </c>
      <c r="X187" s="607">
        <v>1500</v>
      </c>
      <c r="Y187" s="607">
        <v>19878.349999999999</v>
      </c>
      <c r="Z187" s="608">
        <v>21946.59</v>
      </c>
    </row>
    <row r="188" spans="1:26" x14ac:dyDescent="0.25">
      <c r="A188" s="863"/>
      <c r="B188" s="602" t="s">
        <v>187</v>
      </c>
      <c r="C188" s="603">
        <v>0</v>
      </c>
      <c r="D188" s="604">
        <v>0</v>
      </c>
      <c r="E188" s="604">
        <v>0</v>
      </c>
      <c r="F188" s="605">
        <v>0</v>
      </c>
      <c r="G188" s="603">
        <v>0</v>
      </c>
      <c r="H188" s="604">
        <v>0</v>
      </c>
      <c r="I188" s="604">
        <v>0</v>
      </c>
      <c r="J188" s="605">
        <v>0</v>
      </c>
      <c r="K188" s="603">
        <v>0</v>
      </c>
      <c r="L188" s="604">
        <v>0</v>
      </c>
      <c r="M188" s="604">
        <v>0</v>
      </c>
      <c r="N188" s="605">
        <v>0</v>
      </c>
      <c r="O188" s="603">
        <v>0</v>
      </c>
      <c r="P188" s="604">
        <v>0</v>
      </c>
      <c r="Q188" s="604">
        <v>0</v>
      </c>
      <c r="R188" s="605">
        <v>0</v>
      </c>
      <c r="S188" s="603">
        <v>155.16999999999999</v>
      </c>
      <c r="T188" s="604">
        <v>0</v>
      </c>
      <c r="U188" s="604">
        <v>234.5</v>
      </c>
      <c r="V188" s="606">
        <v>389.66999999999996</v>
      </c>
      <c r="W188" s="607">
        <v>155.16999999999999</v>
      </c>
      <c r="X188" s="607">
        <v>0</v>
      </c>
      <c r="Y188" s="607">
        <v>234.5</v>
      </c>
      <c r="Z188" s="608">
        <v>389.66999999999996</v>
      </c>
    </row>
    <row r="189" spans="1:26" ht="15.75" thickBot="1" x14ac:dyDescent="0.3">
      <c r="A189" s="864"/>
      <c r="B189" s="628" t="s">
        <v>188</v>
      </c>
      <c r="C189" s="622">
        <v>10</v>
      </c>
      <c r="D189" s="623">
        <v>0</v>
      </c>
      <c r="E189" s="623">
        <v>5</v>
      </c>
      <c r="F189" s="624">
        <v>15</v>
      </c>
      <c r="G189" s="622">
        <v>0</v>
      </c>
      <c r="H189" s="623">
        <v>0</v>
      </c>
      <c r="I189" s="623">
        <v>0</v>
      </c>
      <c r="J189" s="624">
        <v>0</v>
      </c>
      <c r="K189" s="622">
        <v>0</v>
      </c>
      <c r="L189" s="623">
        <v>0</v>
      </c>
      <c r="M189" s="623">
        <v>0</v>
      </c>
      <c r="N189" s="624">
        <v>0</v>
      </c>
      <c r="O189" s="622">
        <v>0</v>
      </c>
      <c r="P189" s="623">
        <v>0</v>
      </c>
      <c r="Q189" s="623">
        <v>0</v>
      </c>
      <c r="R189" s="624">
        <v>0</v>
      </c>
      <c r="S189" s="622">
        <v>0</v>
      </c>
      <c r="T189" s="623">
        <v>0</v>
      </c>
      <c r="U189" s="623">
        <v>0</v>
      </c>
      <c r="V189" s="625">
        <v>0</v>
      </c>
      <c r="W189" s="626">
        <v>10</v>
      </c>
      <c r="X189" s="626">
        <v>0</v>
      </c>
      <c r="Y189" s="626">
        <v>5</v>
      </c>
      <c r="Z189" s="627">
        <v>15</v>
      </c>
    </row>
    <row r="190" spans="1:26" s="694" customFormat="1" ht="15.75" thickBot="1" x14ac:dyDescent="0.3">
      <c r="A190" s="877" t="s">
        <v>190</v>
      </c>
      <c r="B190" s="878"/>
      <c r="C190" s="729">
        <v>65084.009999999995</v>
      </c>
      <c r="D190" s="730">
        <v>31137.96</v>
      </c>
      <c r="E190" s="730">
        <v>184999.63999999998</v>
      </c>
      <c r="F190" s="731">
        <v>281221.61</v>
      </c>
      <c r="G190" s="729">
        <v>861</v>
      </c>
      <c r="H190" s="730">
        <v>15</v>
      </c>
      <c r="I190" s="730">
        <v>55</v>
      </c>
      <c r="J190" s="731">
        <v>931</v>
      </c>
      <c r="K190" s="729">
        <v>105427.05</v>
      </c>
      <c r="L190" s="730">
        <v>12629.48</v>
      </c>
      <c r="M190" s="730">
        <v>62774.3</v>
      </c>
      <c r="N190" s="731">
        <v>180830.83000000002</v>
      </c>
      <c r="O190" s="729">
        <v>18</v>
      </c>
      <c r="P190" s="730">
        <v>0</v>
      </c>
      <c r="Q190" s="730">
        <v>295</v>
      </c>
      <c r="R190" s="731">
        <v>313</v>
      </c>
      <c r="S190" s="729">
        <v>51004.43</v>
      </c>
      <c r="T190" s="730">
        <v>1074.27</v>
      </c>
      <c r="U190" s="730">
        <v>15461.080000000002</v>
      </c>
      <c r="V190" s="734">
        <v>67539.78</v>
      </c>
      <c r="W190" s="732">
        <v>222394.49</v>
      </c>
      <c r="X190" s="732">
        <v>44856.71</v>
      </c>
      <c r="Y190" s="732">
        <v>263585.02</v>
      </c>
      <c r="Z190" s="733">
        <v>530836.22</v>
      </c>
    </row>
    <row r="191" spans="1:26" x14ac:dyDescent="0.25">
      <c r="A191" s="862" t="s">
        <v>191</v>
      </c>
      <c r="B191" s="621" t="s">
        <v>192</v>
      </c>
      <c r="C191" s="617">
        <v>2.6</v>
      </c>
      <c r="D191" s="618">
        <v>0</v>
      </c>
      <c r="E191" s="618">
        <v>0</v>
      </c>
      <c r="F191" s="619">
        <v>2.6</v>
      </c>
      <c r="G191" s="617">
        <v>0</v>
      </c>
      <c r="H191" s="618">
        <v>0</v>
      </c>
      <c r="I191" s="618">
        <v>0</v>
      </c>
      <c r="J191" s="619">
        <v>0</v>
      </c>
      <c r="K191" s="617">
        <v>1609</v>
      </c>
      <c r="L191" s="618">
        <v>72</v>
      </c>
      <c r="M191" s="618">
        <v>485</v>
      </c>
      <c r="N191" s="619">
        <v>2166</v>
      </c>
      <c r="O191" s="617">
        <v>0</v>
      </c>
      <c r="P191" s="618">
        <v>0</v>
      </c>
      <c r="Q191" s="618">
        <v>0</v>
      </c>
      <c r="R191" s="619">
        <v>0</v>
      </c>
      <c r="S191" s="617">
        <v>0</v>
      </c>
      <c r="T191" s="618">
        <v>0</v>
      </c>
      <c r="U191" s="618">
        <v>0</v>
      </c>
      <c r="V191" s="620">
        <v>0</v>
      </c>
      <c r="W191" s="442">
        <v>1611.6</v>
      </c>
      <c r="X191" s="442">
        <v>72</v>
      </c>
      <c r="Y191" s="442">
        <v>485</v>
      </c>
      <c r="Z191" s="443">
        <v>2168.6</v>
      </c>
    </row>
    <row r="192" spans="1:26" x14ac:dyDescent="0.25">
      <c r="A192" s="863"/>
      <c r="B192" s="602" t="s">
        <v>194</v>
      </c>
      <c r="C192" s="603">
        <v>23330.58</v>
      </c>
      <c r="D192" s="604">
        <v>27969.25</v>
      </c>
      <c r="E192" s="604">
        <v>149795.38</v>
      </c>
      <c r="F192" s="605">
        <v>201095.21000000002</v>
      </c>
      <c r="G192" s="603">
        <v>0</v>
      </c>
      <c r="H192" s="604">
        <v>0</v>
      </c>
      <c r="I192" s="604">
        <v>0</v>
      </c>
      <c r="J192" s="605">
        <v>0</v>
      </c>
      <c r="K192" s="603">
        <v>20241.48</v>
      </c>
      <c r="L192" s="604">
        <v>3130.34</v>
      </c>
      <c r="M192" s="604">
        <v>26715</v>
      </c>
      <c r="N192" s="605">
        <v>50086.82</v>
      </c>
      <c r="O192" s="603">
        <v>9</v>
      </c>
      <c r="P192" s="604">
        <v>0</v>
      </c>
      <c r="Q192" s="604">
        <v>185</v>
      </c>
      <c r="R192" s="605">
        <v>194</v>
      </c>
      <c r="S192" s="603">
        <v>12298.539999999999</v>
      </c>
      <c r="T192" s="604">
        <v>724.27</v>
      </c>
      <c r="U192" s="604">
        <v>9638.2000000000007</v>
      </c>
      <c r="V192" s="606">
        <v>22661.010000000002</v>
      </c>
      <c r="W192" s="607">
        <v>55879.6</v>
      </c>
      <c r="X192" s="607">
        <v>31823.86</v>
      </c>
      <c r="Y192" s="607">
        <v>186333.58000000002</v>
      </c>
      <c r="Z192" s="608">
        <v>274037.04000000004</v>
      </c>
    </row>
    <row r="193" spans="1:26" x14ac:dyDescent="0.25">
      <c r="A193" s="863"/>
      <c r="B193" s="602" t="s">
        <v>195</v>
      </c>
      <c r="C193" s="603">
        <v>19629.3</v>
      </c>
      <c r="D193" s="604">
        <v>1507.8</v>
      </c>
      <c r="E193" s="604">
        <v>29870.989999999998</v>
      </c>
      <c r="F193" s="605">
        <v>51008.09</v>
      </c>
      <c r="G193" s="603">
        <v>0</v>
      </c>
      <c r="H193" s="604">
        <v>0</v>
      </c>
      <c r="I193" s="604">
        <v>0</v>
      </c>
      <c r="J193" s="605">
        <v>0</v>
      </c>
      <c r="K193" s="603">
        <v>6082.25</v>
      </c>
      <c r="L193" s="604">
        <v>420</v>
      </c>
      <c r="M193" s="604">
        <v>3427</v>
      </c>
      <c r="N193" s="605">
        <v>9929.25</v>
      </c>
      <c r="O193" s="603">
        <v>9</v>
      </c>
      <c r="P193" s="604">
        <v>0</v>
      </c>
      <c r="Q193" s="604">
        <v>60</v>
      </c>
      <c r="R193" s="605">
        <v>69</v>
      </c>
      <c r="S193" s="603">
        <v>3169.5</v>
      </c>
      <c r="T193" s="604">
        <v>0</v>
      </c>
      <c r="U193" s="604">
        <v>1198.75</v>
      </c>
      <c r="V193" s="606">
        <v>4368.25</v>
      </c>
      <c r="W193" s="607">
        <v>28890.05</v>
      </c>
      <c r="X193" s="607">
        <v>1927.8</v>
      </c>
      <c r="Y193" s="607">
        <v>34556.74</v>
      </c>
      <c r="Z193" s="608">
        <v>65374.59</v>
      </c>
    </row>
    <row r="194" spans="1:26" x14ac:dyDescent="0.25">
      <c r="A194" s="863"/>
      <c r="B194" s="602" t="s">
        <v>196</v>
      </c>
      <c r="C194" s="603">
        <v>0</v>
      </c>
      <c r="D194" s="604">
        <v>0</v>
      </c>
      <c r="E194" s="604">
        <v>0</v>
      </c>
      <c r="F194" s="605">
        <v>0</v>
      </c>
      <c r="G194" s="603">
        <v>0</v>
      </c>
      <c r="H194" s="604">
        <v>0</v>
      </c>
      <c r="I194" s="604">
        <v>0</v>
      </c>
      <c r="J194" s="605">
        <v>0</v>
      </c>
      <c r="K194" s="603">
        <v>1971.6</v>
      </c>
      <c r="L194" s="604">
        <v>51.9</v>
      </c>
      <c r="M194" s="604">
        <v>1929.5</v>
      </c>
      <c r="N194" s="605">
        <v>3953</v>
      </c>
      <c r="O194" s="603">
        <v>0</v>
      </c>
      <c r="P194" s="604">
        <v>0</v>
      </c>
      <c r="Q194" s="604">
        <v>0</v>
      </c>
      <c r="R194" s="605">
        <v>0</v>
      </c>
      <c r="S194" s="603">
        <v>2000</v>
      </c>
      <c r="T194" s="604">
        <v>42</v>
      </c>
      <c r="U194" s="604">
        <v>400</v>
      </c>
      <c r="V194" s="606">
        <v>2442</v>
      </c>
      <c r="W194" s="607">
        <v>3971.6</v>
      </c>
      <c r="X194" s="607">
        <v>93.9</v>
      </c>
      <c r="Y194" s="607">
        <v>2329.5</v>
      </c>
      <c r="Z194" s="608">
        <v>6395</v>
      </c>
    </row>
    <row r="195" spans="1:26" x14ac:dyDescent="0.25">
      <c r="A195" s="863"/>
      <c r="B195" s="602" t="s">
        <v>197</v>
      </c>
      <c r="C195" s="603">
        <v>6709.8799999999992</v>
      </c>
      <c r="D195" s="604">
        <v>1229</v>
      </c>
      <c r="E195" s="604">
        <v>2149.13</v>
      </c>
      <c r="F195" s="605">
        <v>10088.009999999998</v>
      </c>
      <c r="G195" s="603">
        <v>0</v>
      </c>
      <c r="H195" s="604">
        <v>0</v>
      </c>
      <c r="I195" s="604">
        <v>0</v>
      </c>
      <c r="J195" s="605">
        <v>0</v>
      </c>
      <c r="K195" s="603">
        <v>55617.67</v>
      </c>
      <c r="L195" s="604">
        <v>8130.92</v>
      </c>
      <c r="M195" s="604">
        <v>22453.15</v>
      </c>
      <c r="N195" s="605">
        <v>86201.739999999991</v>
      </c>
      <c r="O195" s="603">
        <v>0</v>
      </c>
      <c r="P195" s="604">
        <v>0</v>
      </c>
      <c r="Q195" s="604">
        <v>0</v>
      </c>
      <c r="R195" s="605">
        <v>0</v>
      </c>
      <c r="S195" s="603">
        <v>24049.040000000001</v>
      </c>
      <c r="T195" s="604">
        <v>130</v>
      </c>
      <c r="U195" s="604">
        <v>3169.63</v>
      </c>
      <c r="V195" s="606">
        <v>27348.670000000002</v>
      </c>
      <c r="W195" s="607">
        <v>86376.59</v>
      </c>
      <c r="X195" s="607">
        <v>9489.92</v>
      </c>
      <c r="Y195" s="607">
        <v>27771.910000000003</v>
      </c>
      <c r="Z195" s="608">
        <v>123638.41999999998</v>
      </c>
    </row>
    <row r="196" spans="1:26" x14ac:dyDescent="0.25">
      <c r="A196" s="863"/>
      <c r="B196" s="602" t="s">
        <v>198</v>
      </c>
      <c r="C196" s="603">
        <v>15</v>
      </c>
      <c r="D196" s="604">
        <v>0</v>
      </c>
      <c r="E196" s="604">
        <v>25</v>
      </c>
      <c r="F196" s="605">
        <v>40</v>
      </c>
      <c r="G196" s="603">
        <v>0</v>
      </c>
      <c r="H196" s="604">
        <v>0</v>
      </c>
      <c r="I196" s="604">
        <v>0</v>
      </c>
      <c r="J196" s="605">
        <v>0</v>
      </c>
      <c r="K196" s="603">
        <v>0</v>
      </c>
      <c r="L196" s="604">
        <v>0</v>
      </c>
      <c r="M196" s="604">
        <v>0</v>
      </c>
      <c r="N196" s="605">
        <v>0</v>
      </c>
      <c r="O196" s="603">
        <v>0</v>
      </c>
      <c r="P196" s="604">
        <v>0</v>
      </c>
      <c r="Q196" s="604">
        <v>0</v>
      </c>
      <c r="R196" s="605">
        <v>0</v>
      </c>
      <c r="S196" s="603">
        <v>0</v>
      </c>
      <c r="T196" s="604">
        <v>0</v>
      </c>
      <c r="U196" s="604">
        <v>0</v>
      </c>
      <c r="V196" s="606">
        <v>0</v>
      </c>
      <c r="W196" s="607">
        <v>15</v>
      </c>
      <c r="X196" s="607">
        <v>0</v>
      </c>
      <c r="Y196" s="607">
        <v>25</v>
      </c>
      <c r="Z196" s="608">
        <v>40</v>
      </c>
    </row>
    <row r="197" spans="1:26" x14ac:dyDescent="0.25">
      <c r="A197" s="863"/>
      <c r="B197" s="602" t="s">
        <v>199</v>
      </c>
      <c r="C197" s="603">
        <v>844.3</v>
      </c>
      <c r="D197" s="604">
        <v>0</v>
      </c>
      <c r="E197" s="604">
        <v>159</v>
      </c>
      <c r="F197" s="605">
        <v>1003.3</v>
      </c>
      <c r="G197" s="603">
        <v>0</v>
      </c>
      <c r="H197" s="604">
        <v>0</v>
      </c>
      <c r="I197" s="604">
        <v>0</v>
      </c>
      <c r="J197" s="605">
        <v>0</v>
      </c>
      <c r="K197" s="603">
        <v>429</v>
      </c>
      <c r="L197" s="604">
        <v>0</v>
      </c>
      <c r="M197" s="604">
        <v>346.6</v>
      </c>
      <c r="N197" s="605">
        <v>775.6</v>
      </c>
      <c r="O197" s="603">
        <v>0</v>
      </c>
      <c r="P197" s="604">
        <v>0</v>
      </c>
      <c r="Q197" s="604">
        <v>0</v>
      </c>
      <c r="R197" s="605">
        <v>0</v>
      </c>
      <c r="S197" s="603">
        <v>0</v>
      </c>
      <c r="T197" s="604">
        <v>0</v>
      </c>
      <c r="U197" s="604">
        <v>0</v>
      </c>
      <c r="V197" s="606">
        <v>0</v>
      </c>
      <c r="W197" s="607">
        <v>1273.3</v>
      </c>
      <c r="X197" s="607">
        <v>0</v>
      </c>
      <c r="Y197" s="607">
        <v>505.6</v>
      </c>
      <c r="Z197" s="608">
        <v>1778.9</v>
      </c>
    </row>
    <row r="198" spans="1:26" x14ac:dyDescent="0.25">
      <c r="A198" s="863"/>
      <c r="B198" s="602" t="s">
        <v>201</v>
      </c>
      <c r="C198" s="603">
        <v>1113.5</v>
      </c>
      <c r="D198" s="604">
        <v>0</v>
      </c>
      <c r="E198" s="604">
        <v>404.19</v>
      </c>
      <c r="F198" s="605">
        <v>1517.69</v>
      </c>
      <c r="G198" s="603">
        <v>0</v>
      </c>
      <c r="H198" s="604">
        <v>0</v>
      </c>
      <c r="I198" s="604">
        <v>0</v>
      </c>
      <c r="J198" s="605">
        <v>0</v>
      </c>
      <c r="K198" s="603">
        <v>0</v>
      </c>
      <c r="L198" s="604">
        <v>0</v>
      </c>
      <c r="M198" s="604">
        <v>0</v>
      </c>
      <c r="N198" s="605">
        <v>0</v>
      </c>
      <c r="O198" s="603">
        <v>0</v>
      </c>
      <c r="P198" s="604">
        <v>0</v>
      </c>
      <c r="Q198" s="604">
        <v>0</v>
      </c>
      <c r="R198" s="605">
        <v>0</v>
      </c>
      <c r="S198" s="603">
        <v>0</v>
      </c>
      <c r="T198" s="604">
        <v>0</v>
      </c>
      <c r="U198" s="604">
        <v>0</v>
      </c>
      <c r="V198" s="606">
        <v>0</v>
      </c>
      <c r="W198" s="607">
        <v>1113.5</v>
      </c>
      <c r="X198" s="607">
        <v>0</v>
      </c>
      <c r="Y198" s="607">
        <v>404.19</v>
      </c>
      <c r="Z198" s="608">
        <v>1517.69</v>
      </c>
    </row>
    <row r="199" spans="1:26" x14ac:dyDescent="0.25">
      <c r="A199" s="863"/>
      <c r="B199" s="602" t="s">
        <v>202</v>
      </c>
      <c r="C199" s="603">
        <v>54.75</v>
      </c>
      <c r="D199" s="604">
        <v>0</v>
      </c>
      <c r="E199" s="604">
        <v>4.5</v>
      </c>
      <c r="F199" s="605">
        <v>59.25</v>
      </c>
      <c r="G199" s="603">
        <v>0</v>
      </c>
      <c r="H199" s="604">
        <v>0</v>
      </c>
      <c r="I199" s="604">
        <v>0</v>
      </c>
      <c r="J199" s="605">
        <v>0</v>
      </c>
      <c r="K199" s="603">
        <v>0</v>
      </c>
      <c r="L199" s="604">
        <v>0</v>
      </c>
      <c r="M199" s="604">
        <v>0</v>
      </c>
      <c r="N199" s="605">
        <v>0</v>
      </c>
      <c r="O199" s="603">
        <v>0</v>
      </c>
      <c r="P199" s="604">
        <v>0</v>
      </c>
      <c r="Q199" s="604">
        <v>0</v>
      </c>
      <c r="R199" s="605">
        <v>0</v>
      </c>
      <c r="S199" s="603">
        <v>0</v>
      </c>
      <c r="T199" s="604">
        <v>0</v>
      </c>
      <c r="U199" s="604">
        <v>0</v>
      </c>
      <c r="V199" s="606">
        <v>0</v>
      </c>
      <c r="W199" s="607">
        <v>54.75</v>
      </c>
      <c r="X199" s="607">
        <v>0</v>
      </c>
      <c r="Y199" s="607">
        <v>4.5</v>
      </c>
      <c r="Z199" s="608">
        <v>59.25</v>
      </c>
    </row>
    <row r="200" spans="1:26" x14ac:dyDescent="0.25">
      <c r="A200" s="863"/>
      <c r="B200" s="602" t="s">
        <v>203</v>
      </c>
      <c r="C200" s="603">
        <v>30.5</v>
      </c>
      <c r="D200" s="604">
        <v>3</v>
      </c>
      <c r="E200" s="604">
        <v>3</v>
      </c>
      <c r="F200" s="605">
        <v>36.5</v>
      </c>
      <c r="G200" s="603">
        <v>0</v>
      </c>
      <c r="H200" s="604">
        <v>0</v>
      </c>
      <c r="I200" s="604">
        <v>0</v>
      </c>
      <c r="J200" s="605">
        <v>0</v>
      </c>
      <c r="K200" s="603">
        <v>0</v>
      </c>
      <c r="L200" s="604">
        <v>0</v>
      </c>
      <c r="M200" s="604">
        <v>0</v>
      </c>
      <c r="N200" s="605">
        <v>0</v>
      </c>
      <c r="O200" s="603">
        <v>0</v>
      </c>
      <c r="P200" s="604">
        <v>0</v>
      </c>
      <c r="Q200" s="604">
        <v>0</v>
      </c>
      <c r="R200" s="605">
        <v>0</v>
      </c>
      <c r="S200" s="603">
        <v>0</v>
      </c>
      <c r="T200" s="604">
        <v>0</v>
      </c>
      <c r="U200" s="604">
        <v>0</v>
      </c>
      <c r="V200" s="606">
        <v>0</v>
      </c>
      <c r="W200" s="607">
        <v>30.5</v>
      </c>
      <c r="X200" s="607">
        <v>3</v>
      </c>
      <c r="Y200" s="607">
        <v>3</v>
      </c>
      <c r="Z200" s="608">
        <v>36.5</v>
      </c>
    </row>
    <row r="201" spans="1:26" x14ac:dyDescent="0.25">
      <c r="A201" s="863"/>
      <c r="B201" s="602" t="s">
        <v>209</v>
      </c>
      <c r="C201" s="603">
        <v>1472.6</v>
      </c>
      <c r="D201" s="604">
        <v>139.21</v>
      </c>
      <c r="E201" s="604">
        <v>125.05</v>
      </c>
      <c r="F201" s="605">
        <v>1736.86</v>
      </c>
      <c r="G201" s="603">
        <v>0</v>
      </c>
      <c r="H201" s="604">
        <v>0</v>
      </c>
      <c r="I201" s="604">
        <v>0</v>
      </c>
      <c r="J201" s="605">
        <v>0</v>
      </c>
      <c r="K201" s="603">
        <v>430</v>
      </c>
      <c r="L201" s="604">
        <v>16</v>
      </c>
      <c r="M201" s="604">
        <v>267.5</v>
      </c>
      <c r="N201" s="605">
        <v>713.5</v>
      </c>
      <c r="O201" s="603">
        <v>0</v>
      </c>
      <c r="P201" s="604">
        <v>0</v>
      </c>
      <c r="Q201" s="604">
        <v>0</v>
      </c>
      <c r="R201" s="605">
        <v>0</v>
      </c>
      <c r="S201" s="603">
        <v>300.45</v>
      </c>
      <c r="T201" s="604">
        <v>0</v>
      </c>
      <c r="U201" s="604">
        <v>26</v>
      </c>
      <c r="V201" s="606">
        <v>326.45</v>
      </c>
      <c r="W201" s="607">
        <v>2203.0500000000002</v>
      </c>
      <c r="X201" s="607">
        <v>155.21</v>
      </c>
      <c r="Y201" s="607">
        <v>418.55</v>
      </c>
      <c r="Z201" s="608">
        <v>2776.8099999999995</v>
      </c>
    </row>
    <row r="202" spans="1:26" x14ac:dyDescent="0.25">
      <c r="A202" s="863"/>
      <c r="B202" s="602" t="s">
        <v>204</v>
      </c>
      <c r="C202" s="603">
        <v>3275.2</v>
      </c>
      <c r="D202" s="604">
        <v>0</v>
      </c>
      <c r="E202" s="604">
        <v>292</v>
      </c>
      <c r="F202" s="605">
        <v>3567.2</v>
      </c>
      <c r="G202" s="603">
        <v>429</v>
      </c>
      <c r="H202" s="604">
        <v>0</v>
      </c>
      <c r="I202" s="604">
        <v>0</v>
      </c>
      <c r="J202" s="605">
        <v>429</v>
      </c>
      <c r="K202" s="603">
        <v>7162</v>
      </c>
      <c r="L202" s="604">
        <v>130</v>
      </c>
      <c r="M202" s="604">
        <v>1110.75</v>
      </c>
      <c r="N202" s="605">
        <v>8402.75</v>
      </c>
      <c r="O202" s="603">
        <v>0</v>
      </c>
      <c r="P202" s="604">
        <v>0</v>
      </c>
      <c r="Q202" s="604">
        <v>0</v>
      </c>
      <c r="R202" s="605">
        <v>0</v>
      </c>
      <c r="S202" s="603">
        <v>499.5</v>
      </c>
      <c r="T202" s="604">
        <v>0</v>
      </c>
      <c r="U202" s="604">
        <v>33.5</v>
      </c>
      <c r="V202" s="606">
        <v>533</v>
      </c>
      <c r="W202" s="607">
        <v>11365.7</v>
      </c>
      <c r="X202" s="607">
        <v>130</v>
      </c>
      <c r="Y202" s="607">
        <v>1436.25</v>
      </c>
      <c r="Z202" s="608">
        <v>12931.95</v>
      </c>
    </row>
    <row r="203" spans="1:26" x14ac:dyDescent="0.25">
      <c r="A203" s="863"/>
      <c r="B203" s="602" t="s">
        <v>205</v>
      </c>
      <c r="C203" s="603">
        <v>6</v>
      </c>
      <c r="D203" s="604">
        <v>15</v>
      </c>
      <c r="E203" s="604">
        <v>7.5</v>
      </c>
      <c r="F203" s="605">
        <v>28.5</v>
      </c>
      <c r="G203" s="603">
        <v>0</v>
      </c>
      <c r="H203" s="604">
        <v>0</v>
      </c>
      <c r="I203" s="604">
        <v>0</v>
      </c>
      <c r="J203" s="605">
        <v>0</v>
      </c>
      <c r="K203" s="603">
        <v>1022</v>
      </c>
      <c r="L203" s="604">
        <v>52</v>
      </c>
      <c r="M203" s="604">
        <v>216</v>
      </c>
      <c r="N203" s="605">
        <v>1290</v>
      </c>
      <c r="O203" s="603">
        <v>0</v>
      </c>
      <c r="P203" s="604">
        <v>0</v>
      </c>
      <c r="Q203" s="604">
        <v>0</v>
      </c>
      <c r="R203" s="605">
        <v>0</v>
      </c>
      <c r="S203" s="603">
        <v>135</v>
      </c>
      <c r="T203" s="604">
        <v>0</v>
      </c>
      <c r="U203" s="604">
        <v>94</v>
      </c>
      <c r="V203" s="606">
        <v>229</v>
      </c>
      <c r="W203" s="607">
        <v>1163</v>
      </c>
      <c r="X203" s="607">
        <v>67</v>
      </c>
      <c r="Y203" s="607">
        <v>317.5</v>
      </c>
      <c r="Z203" s="608">
        <v>1547.5</v>
      </c>
    </row>
    <row r="204" spans="1:26" x14ac:dyDescent="0.25">
      <c r="A204" s="863"/>
      <c r="B204" s="602" t="s">
        <v>191</v>
      </c>
      <c r="C204" s="603">
        <v>7426.55</v>
      </c>
      <c r="D204" s="604">
        <v>235</v>
      </c>
      <c r="E204" s="604">
        <v>2035</v>
      </c>
      <c r="F204" s="605">
        <v>9696.5499999999993</v>
      </c>
      <c r="G204" s="603">
        <v>32</v>
      </c>
      <c r="H204" s="604">
        <v>0</v>
      </c>
      <c r="I204" s="604">
        <v>0</v>
      </c>
      <c r="J204" s="605">
        <v>32</v>
      </c>
      <c r="K204" s="603">
        <v>6260.05</v>
      </c>
      <c r="L204" s="604">
        <v>482.32</v>
      </c>
      <c r="M204" s="604">
        <v>3903.8</v>
      </c>
      <c r="N204" s="605">
        <v>10646.17</v>
      </c>
      <c r="O204" s="603">
        <v>0</v>
      </c>
      <c r="P204" s="604">
        <v>0</v>
      </c>
      <c r="Q204" s="604">
        <v>50</v>
      </c>
      <c r="R204" s="605">
        <v>50</v>
      </c>
      <c r="S204" s="603">
        <v>3487.4</v>
      </c>
      <c r="T204" s="604">
        <v>0</v>
      </c>
      <c r="U204" s="604">
        <v>193</v>
      </c>
      <c r="V204" s="606">
        <v>3680.4</v>
      </c>
      <c r="W204" s="607">
        <v>17206</v>
      </c>
      <c r="X204" s="607">
        <v>717.31999999999994</v>
      </c>
      <c r="Y204" s="607">
        <v>6181.8</v>
      </c>
      <c r="Z204" s="608">
        <v>24105.120000000003</v>
      </c>
    </row>
    <row r="205" spans="1:26" x14ac:dyDescent="0.25">
      <c r="A205" s="863"/>
      <c r="B205" s="602" t="s">
        <v>206</v>
      </c>
      <c r="C205" s="603">
        <v>0</v>
      </c>
      <c r="D205" s="604">
        <v>0</v>
      </c>
      <c r="E205" s="604">
        <v>0</v>
      </c>
      <c r="F205" s="605">
        <v>0</v>
      </c>
      <c r="G205" s="603">
        <v>0</v>
      </c>
      <c r="H205" s="604">
        <v>0</v>
      </c>
      <c r="I205" s="604">
        <v>0</v>
      </c>
      <c r="J205" s="605">
        <v>0</v>
      </c>
      <c r="K205" s="603">
        <v>1095</v>
      </c>
      <c r="L205" s="604">
        <v>0</v>
      </c>
      <c r="M205" s="604">
        <v>95</v>
      </c>
      <c r="N205" s="605">
        <v>1190</v>
      </c>
      <c r="O205" s="603">
        <v>0</v>
      </c>
      <c r="P205" s="604">
        <v>0</v>
      </c>
      <c r="Q205" s="604">
        <v>0</v>
      </c>
      <c r="R205" s="605">
        <v>0</v>
      </c>
      <c r="S205" s="603">
        <v>0</v>
      </c>
      <c r="T205" s="604">
        <v>0</v>
      </c>
      <c r="U205" s="604">
        <v>75</v>
      </c>
      <c r="V205" s="606">
        <v>75</v>
      </c>
      <c r="W205" s="607">
        <v>1095</v>
      </c>
      <c r="X205" s="607">
        <v>0</v>
      </c>
      <c r="Y205" s="607">
        <v>170</v>
      </c>
      <c r="Z205" s="608">
        <v>1265</v>
      </c>
    </row>
    <row r="206" spans="1:26" x14ac:dyDescent="0.25">
      <c r="A206" s="863"/>
      <c r="B206" s="602" t="s">
        <v>207</v>
      </c>
      <c r="C206" s="603">
        <v>1042.25</v>
      </c>
      <c r="D206" s="604">
        <v>39.700000000000003</v>
      </c>
      <c r="E206" s="604">
        <v>128.9</v>
      </c>
      <c r="F206" s="605">
        <v>1210.8500000000001</v>
      </c>
      <c r="G206" s="603">
        <v>400</v>
      </c>
      <c r="H206" s="604">
        <v>15</v>
      </c>
      <c r="I206" s="604">
        <v>55</v>
      </c>
      <c r="J206" s="605">
        <v>470</v>
      </c>
      <c r="K206" s="603">
        <v>1340</v>
      </c>
      <c r="L206" s="604">
        <v>105</v>
      </c>
      <c r="M206" s="604">
        <v>335</v>
      </c>
      <c r="N206" s="605">
        <v>1780</v>
      </c>
      <c r="O206" s="603">
        <v>0</v>
      </c>
      <c r="P206" s="604">
        <v>0</v>
      </c>
      <c r="Q206" s="604">
        <v>0</v>
      </c>
      <c r="R206" s="605">
        <v>0</v>
      </c>
      <c r="S206" s="603">
        <v>265</v>
      </c>
      <c r="T206" s="604">
        <v>28</v>
      </c>
      <c r="U206" s="604">
        <v>55</v>
      </c>
      <c r="V206" s="606">
        <v>348</v>
      </c>
      <c r="W206" s="607">
        <v>3047.25</v>
      </c>
      <c r="X206" s="607">
        <v>187.7</v>
      </c>
      <c r="Y206" s="607">
        <v>573.9</v>
      </c>
      <c r="Z206" s="608">
        <v>3808.8500000000004</v>
      </c>
    </row>
    <row r="207" spans="1:26" ht="15.75" thickBot="1" x14ac:dyDescent="0.3">
      <c r="A207" s="864"/>
      <c r="B207" s="628" t="s">
        <v>208</v>
      </c>
      <c r="C207" s="622">
        <v>131</v>
      </c>
      <c r="D207" s="623">
        <v>0</v>
      </c>
      <c r="E207" s="623">
        <v>0</v>
      </c>
      <c r="F207" s="624">
        <v>131</v>
      </c>
      <c r="G207" s="622">
        <v>0</v>
      </c>
      <c r="H207" s="623">
        <v>0</v>
      </c>
      <c r="I207" s="623">
        <v>0</v>
      </c>
      <c r="J207" s="624">
        <v>0</v>
      </c>
      <c r="K207" s="622">
        <v>2167</v>
      </c>
      <c r="L207" s="623">
        <v>39</v>
      </c>
      <c r="M207" s="623">
        <v>1490</v>
      </c>
      <c r="N207" s="624">
        <v>3696</v>
      </c>
      <c r="O207" s="622">
        <v>0</v>
      </c>
      <c r="P207" s="623">
        <v>0</v>
      </c>
      <c r="Q207" s="623">
        <v>0</v>
      </c>
      <c r="R207" s="624">
        <v>0</v>
      </c>
      <c r="S207" s="622">
        <v>4800</v>
      </c>
      <c r="T207" s="623">
        <v>150</v>
      </c>
      <c r="U207" s="623">
        <v>578</v>
      </c>
      <c r="V207" s="625">
        <v>5528</v>
      </c>
      <c r="W207" s="626">
        <v>7098</v>
      </c>
      <c r="X207" s="626">
        <v>189</v>
      </c>
      <c r="Y207" s="626">
        <v>2068</v>
      </c>
      <c r="Z207" s="627">
        <v>9355</v>
      </c>
    </row>
    <row r="208" spans="1:26" s="694" customFormat="1" ht="15.75" thickBot="1" x14ac:dyDescent="0.3">
      <c r="A208" s="877" t="s">
        <v>210</v>
      </c>
      <c r="B208" s="878"/>
      <c r="C208" s="729">
        <v>59263.750000000007</v>
      </c>
      <c r="D208" s="730">
        <v>5665.04</v>
      </c>
      <c r="E208" s="730">
        <v>11182.88</v>
      </c>
      <c r="F208" s="731">
        <v>76111.67</v>
      </c>
      <c r="G208" s="729">
        <v>0</v>
      </c>
      <c r="H208" s="730">
        <v>0</v>
      </c>
      <c r="I208" s="730">
        <v>0</v>
      </c>
      <c r="J208" s="731">
        <v>0</v>
      </c>
      <c r="K208" s="729">
        <v>122179.18</v>
      </c>
      <c r="L208" s="730">
        <v>21398.05</v>
      </c>
      <c r="M208" s="730">
        <v>58390.89</v>
      </c>
      <c r="N208" s="731">
        <v>201968.12</v>
      </c>
      <c r="O208" s="729">
        <v>1717.6100000000001</v>
      </c>
      <c r="P208" s="730">
        <v>63</v>
      </c>
      <c r="Q208" s="730">
        <v>16932.11</v>
      </c>
      <c r="R208" s="731">
        <v>18712.72</v>
      </c>
      <c r="S208" s="729">
        <v>134137.60999999999</v>
      </c>
      <c r="T208" s="730">
        <v>1508.45</v>
      </c>
      <c r="U208" s="730">
        <v>30596.090000000004</v>
      </c>
      <c r="V208" s="734">
        <v>166242.15</v>
      </c>
      <c r="W208" s="732">
        <v>317298.15000000002</v>
      </c>
      <c r="X208" s="732">
        <v>28634.54</v>
      </c>
      <c r="Y208" s="732">
        <v>117101.97</v>
      </c>
      <c r="Z208" s="733">
        <v>463034.66</v>
      </c>
    </row>
    <row r="209" spans="1:26" x14ac:dyDescent="0.25">
      <c r="A209" s="862" t="s">
        <v>211</v>
      </c>
      <c r="B209" s="621" t="s">
        <v>212</v>
      </c>
      <c r="C209" s="617">
        <v>36.4</v>
      </c>
      <c r="D209" s="618">
        <v>0</v>
      </c>
      <c r="E209" s="618">
        <v>126.6</v>
      </c>
      <c r="F209" s="619">
        <v>163</v>
      </c>
      <c r="G209" s="617">
        <v>0</v>
      </c>
      <c r="H209" s="618">
        <v>0</v>
      </c>
      <c r="I209" s="618">
        <v>0</v>
      </c>
      <c r="J209" s="619">
        <v>0</v>
      </c>
      <c r="K209" s="617">
        <v>3063.75</v>
      </c>
      <c r="L209" s="618">
        <v>260</v>
      </c>
      <c r="M209" s="618">
        <v>1808</v>
      </c>
      <c r="N209" s="619">
        <v>5131.75</v>
      </c>
      <c r="O209" s="617">
        <v>0</v>
      </c>
      <c r="P209" s="618">
        <v>0</v>
      </c>
      <c r="Q209" s="618">
        <v>0</v>
      </c>
      <c r="R209" s="619">
        <v>0</v>
      </c>
      <c r="S209" s="617">
        <v>0</v>
      </c>
      <c r="T209" s="618">
        <v>0</v>
      </c>
      <c r="U209" s="618">
        <v>0</v>
      </c>
      <c r="V209" s="620">
        <v>0</v>
      </c>
      <c r="W209" s="442">
        <v>3100.15</v>
      </c>
      <c r="X209" s="442">
        <v>260</v>
      </c>
      <c r="Y209" s="442">
        <v>1934.6</v>
      </c>
      <c r="Z209" s="443">
        <v>5294.75</v>
      </c>
    </row>
    <row r="210" spans="1:26" x14ac:dyDescent="0.25">
      <c r="A210" s="863"/>
      <c r="B210" s="602" t="s">
        <v>213</v>
      </c>
      <c r="C210" s="603">
        <v>180</v>
      </c>
      <c r="D210" s="604">
        <v>0</v>
      </c>
      <c r="E210" s="604">
        <v>30</v>
      </c>
      <c r="F210" s="605">
        <v>210</v>
      </c>
      <c r="G210" s="603">
        <v>0</v>
      </c>
      <c r="H210" s="604">
        <v>0</v>
      </c>
      <c r="I210" s="604">
        <v>0</v>
      </c>
      <c r="J210" s="605">
        <v>0</v>
      </c>
      <c r="K210" s="603">
        <v>0</v>
      </c>
      <c r="L210" s="604">
        <v>0</v>
      </c>
      <c r="M210" s="604">
        <v>0</v>
      </c>
      <c r="N210" s="605">
        <v>0</v>
      </c>
      <c r="O210" s="603">
        <v>0</v>
      </c>
      <c r="P210" s="604">
        <v>0</v>
      </c>
      <c r="Q210" s="604">
        <v>0</v>
      </c>
      <c r="R210" s="605">
        <v>0</v>
      </c>
      <c r="S210" s="603">
        <v>0</v>
      </c>
      <c r="T210" s="604">
        <v>0</v>
      </c>
      <c r="U210" s="604">
        <v>0</v>
      </c>
      <c r="V210" s="606">
        <v>0</v>
      </c>
      <c r="W210" s="607">
        <v>180</v>
      </c>
      <c r="X210" s="607">
        <v>0</v>
      </c>
      <c r="Y210" s="607">
        <v>30</v>
      </c>
      <c r="Z210" s="608">
        <v>210</v>
      </c>
    </row>
    <row r="211" spans="1:26" x14ac:dyDescent="0.25">
      <c r="A211" s="863"/>
      <c r="B211" s="602" t="s">
        <v>214</v>
      </c>
      <c r="C211" s="603">
        <v>120</v>
      </c>
      <c r="D211" s="604">
        <v>0</v>
      </c>
      <c r="E211" s="604">
        <v>0</v>
      </c>
      <c r="F211" s="605">
        <v>120</v>
      </c>
      <c r="G211" s="603">
        <v>0</v>
      </c>
      <c r="H211" s="604">
        <v>0</v>
      </c>
      <c r="I211" s="604">
        <v>0</v>
      </c>
      <c r="J211" s="605">
        <v>0</v>
      </c>
      <c r="K211" s="603">
        <v>0</v>
      </c>
      <c r="L211" s="604">
        <v>0</v>
      </c>
      <c r="M211" s="604">
        <v>0</v>
      </c>
      <c r="N211" s="605">
        <v>0</v>
      </c>
      <c r="O211" s="603">
        <v>0</v>
      </c>
      <c r="P211" s="604">
        <v>0</v>
      </c>
      <c r="Q211" s="604">
        <v>0</v>
      </c>
      <c r="R211" s="605">
        <v>0</v>
      </c>
      <c r="S211" s="603">
        <v>0</v>
      </c>
      <c r="T211" s="604">
        <v>0</v>
      </c>
      <c r="U211" s="604">
        <v>0</v>
      </c>
      <c r="V211" s="606">
        <v>0</v>
      </c>
      <c r="W211" s="607">
        <v>120</v>
      </c>
      <c r="X211" s="607">
        <v>0</v>
      </c>
      <c r="Y211" s="607">
        <v>0</v>
      </c>
      <c r="Z211" s="608">
        <v>120</v>
      </c>
    </row>
    <row r="212" spans="1:26" x14ac:dyDescent="0.25">
      <c r="A212" s="863"/>
      <c r="B212" s="602" t="s">
        <v>215</v>
      </c>
      <c r="C212" s="603">
        <v>21.5</v>
      </c>
      <c r="D212" s="604">
        <v>0</v>
      </c>
      <c r="E212" s="604">
        <v>21</v>
      </c>
      <c r="F212" s="605">
        <v>42.5</v>
      </c>
      <c r="G212" s="603">
        <v>0</v>
      </c>
      <c r="H212" s="604">
        <v>0</v>
      </c>
      <c r="I212" s="604">
        <v>0</v>
      </c>
      <c r="J212" s="605">
        <v>0</v>
      </c>
      <c r="K212" s="603">
        <v>1319.32</v>
      </c>
      <c r="L212" s="604">
        <v>169.12</v>
      </c>
      <c r="M212" s="604">
        <v>744.6</v>
      </c>
      <c r="N212" s="605">
        <v>2233.04</v>
      </c>
      <c r="O212" s="603">
        <v>0</v>
      </c>
      <c r="P212" s="604">
        <v>0</v>
      </c>
      <c r="Q212" s="604">
        <v>0</v>
      </c>
      <c r="R212" s="605">
        <v>0</v>
      </c>
      <c r="S212" s="603">
        <v>0</v>
      </c>
      <c r="T212" s="604">
        <v>0</v>
      </c>
      <c r="U212" s="604">
        <v>0</v>
      </c>
      <c r="V212" s="606">
        <v>0</v>
      </c>
      <c r="W212" s="607">
        <v>1340.82</v>
      </c>
      <c r="X212" s="607">
        <v>169.12</v>
      </c>
      <c r="Y212" s="607">
        <v>765.6</v>
      </c>
      <c r="Z212" s="608">
        <v>2275.54</v>
      </c>
    </row>
    <row r="213" spans="1:26" x14ac:dyDescent="0.25">
      <c r="A213" s="863"/>
      <c r="B213" s="602" t="s">
        <v>217</v>
      </c>
      <c r="C213" s="603">
        <v>1690</v>
      </c>
      <c r="D213" s="604">
        <v>150</v>
      </c>
      <c r="E213" s="604">
        <v>572</v>
      </c>
      <c r="F213" s="605">
        <v>2412</v>
      </c>
      <c r="G213" s="603">
        <v>0</v>
      </c>
      <c r="H213" s="604">
        <v>0</v>
      </c>
      <c r="I213" s="604">
        <v>0</v>
      </c>
      <c r="J213" s="605">
        <v>0</v>
      </c>
      <c r="K213" s="603">
        <v>41525</v>
      </c>
      <c r="L213" s="604">
        <v>7110</v>
      </c>
      <c r="M213" s="604">
        <v>18435</v>
      </c>
      <c r="N213" s="605">
        <v>67070</v>
      </c>
      <c r="O213" s="603">
        <v>142</v>
      </c>
      <c r="P213" s="604">
        <v>0</v>
      </c>
      <c r="Q213" s="604">
        <v>3780</v>
      </c>
      <c r="R213" s="605">
        <v>3922</v>
      </c>
      <c r="S213" s="603">
        <v>18725.5</v>
      </c>
      <c r="T213" s="604">
        <v>29.5</v>
      </c>
      <c r="U213" s="604">
        <v>5512</v>
      </c>
      <c r="V213" s="606">
        <v>24267</v>
      </c>
      <c r="W213" s="607">
        <v>62082.5</v>
      </c>
      <c r="X213" s="607">
        <v>7289.5</v>
      </c>
      <c r="Y213" s="607">
        <v>28299</v>
      </c>
      <c r="Z213" s="608">
        <v>97671</v>
      </c>
    </row>
    <row r="214" spans="1:26" x14ac:dyDescent="0.25">
      <c r="A214" s="863"/>
      <c r="B214" s="602" t="s">
        <v>218</v>
      </c>
      <c r="C214" s="603">
        <v>54072.600000000006</v>
      </c>
      <c r="D214" s="604">
        <v>3479.5</v>
      </c>
      <c r="E214" s="604">
        <v>9775.2799999999988</v>
      </c>
      <c r="F214" s="605">
        <v>67327.38</v>
      </c>
      <c r="G214" s="603">
        <v>0</v>
      </c>
      <c r="H214" s="604">
        <v>0</v>
      </c>
      <c r="I214" s="604">
        <v>0</v>
      </c>
      <c r="J214" s="605">
        <v>0</v>
      </c>
      <c r="K214" s="603">
        <v>16619.05</v>
      </c>
      <c r="L214" s="604">
        <v>6109.29</v>
      </c>
      <c r="M214" s="604">
        <v>9175.6899999999987</v>
      </c>
      <c r="N214" s="605">
        <v>31904.03</v>
      </c>
      <c r="O214" s="603">
        <v>767.43000000000006</v>
      </c>
      <c r="P214" s="604">
        <v>63</v>
      </c>
      <c r="Q214" s="604">
        <v>8794.7400000000016</v>
      </c>
      <c r="R214" s="605">
        <v>9625.1700000000019</v>
      </c>
      <c r="S214" s="603">
        <v>113403.31</v>
      </c>
      <c r="T214" s="604">
        <v>1478.95</v>
      </c>
      <c r="U214" s="604">
        <v>24973.090000000004</v>
      </c>
      <c r="V214" s="606">
        <v>139855.35</v>
      </c>
      <c r="W214" s="607">
        <v>184862.39</v>
      </c>
      <c r="X214" s="607">
        <v>11130.74</v>
      </c>
      <c r="Y214" s="607">
        <v>52718.8</v>
      </c>
      <c r="Z214" s="608">
        <v>248711.93</v>
      </c>
    </row>
    <row r="215" spans="1:26" x14ac:dyDescent="0.25">
      <c r="A215" s="863"/>
      <c r="B215" s="602" t="s">
        <v>219</v>
      </c>
      <c r="C215" s="603">
        <v>32</v>
      </c>
      <c r="D215" s="604">
        <v>0</v>
      </c>
      <c r="E215" s="604">
        <v>6</v>
      </c>
      <c r="F215" s="605">
        <v>38</v>
      </c>
      <c r="G215" s="603">
        <v>0</v>
      </c>
      <c r="H215" s="604">
        <v>0</v>
      </c>
      <c r="I215" s="604">
        <v>0</v>
      </c>
      <c r="J215" s="605">
        <v>0</v>
      </c>
      <c r="K215" s="603">
        <v>420</v>
      </c>
      <c r="L215" s="604">
        <v>12.3</v>
      </c>
      <c r="M215" s="604">
        <v>133.75</v>
      </c>
      <c r="N215" s="605">
        <v>566.04999999999995</v>
      </c>
      <c r="O215" s="603">
        <v>0</v>
      </c>
      <c r="P215" s="604">
        <v>0</v>
      </c>
      <c r="Q215" s="604">
        <v>0</v>
      </c>
      <c r="R215" s="605">
        <v>0</v>
      </c>
      <c r="S215" s="603">
        <v>0</v>
      </c>
      <c r="T215" s="604">
        <v>0</v>
      </c>
      <c r="U215" s="604">
        <v>0</v>
      </c>
      <c r="V215" s="606">
        <v>0</v>
      </c>
      <c r="W215" s="607">
        <v>452</v>
      </c>
      <c r="X215" s="607">
        <v>12.3</v>
      </c>
      <c r="Y215" s="607">
        <v>139.75</v>
      </c>
      <c r="Z215" s="608">
        <v>604.04999999999995</v>
      </c>
    </row>
    <row r="216" spans="1:26" x14ac:dyDescent="0.25">
      <c r="A216" s="863"/>
      <c r="B216" s="602" t="s">
        <v>220</v>
      </c>
      <c r="C216" s="603">
        <v>0</v>
      </c>
      <c r="D216" s="604">
        <v>0</v>
      </c>
      <c r="E216" s="604">
        <v>0</v>
      </c>
      <c r="F216" s="605">
        <v>0</v>
      </c>
      <c r="G216" s="603">
        <v>0</v>
      </c>
      <c r="H216" s="604">
        <v>0</v>
      </c>
      <c r="I216" s="604">
        <v>0</v>
      </c>
      <c r="J216" s="605">
        <v>0</v>
      </c>
      <c r="K216" s="603">
        <v>0</v>
      </c>
      <c r="L216" s="604">
        <v>0</v>
      </c>
      <c r="M216" s="604">
        <v>0</v>
      </c>
      <c r="N216" s="605">
        <v>0</v>
      </c>
      <c r="O216" s="603">
        <v>0</v>
      </c>
      <c r="P216" s="604">
        <v>0</v>
      </c>
      <c r="Q216" s="604">
        <v>0</v>
      </c>
      <c r="R216" s="605">
        <v>0</v>
      </c>
      <c r="S216" s="603">
        <v>0</v>
      </c>
      <c r="T216" s="604">
        <v>0</v>
      </c>
      <c r="U216" s="604">
        <v>0</v>
      </c>
      <c r="V216" s="606">
        <v>0</v>
      </c>
      <c r="W216" s="607">
        <v>0</v>
      </c>
      <c r="X216" s="607">
        <v>0</v>
      </c>
      <c r="Y216" s="607">
        <v>0</v>
      </c>
      <c r="Z216" s="608">
        <v>0</v>
      </c>
    </row>
    <row r="217" spans="1:26" x14ac:dyDescent="0.25">
      <c r="A217" s="863"/>
      <c r="B217" s="602" t="s">
        <v>221</v>
      </c>
      <c r="C217" s="603">
        <v>9</v>
      </c>
      <c r="D217" s="604">
        <v>0</v>
      </c>
      <c r="E217" s="604">
        <v>5</v>
      </c>
      <c r="F217" s="605">
        <v>14</v>
      </c>
      <c r="G217" s="603">
        <v>0</v>
      </c>
      <c r="H217" s="604">
        <v>0</v>
      </c>
      <c r="I217" s="604">
        <v>0</v>
      </c>
      <c r="J217" s="605">
        <v>0</v>
      </c>
      <c r="K217" s="603">
        <v>0</v>
      </c>
      <c r="L217" s="604">
        <v>0</v>
      </c>
      <c r="M217" s="604">
        <v>0</v>
      </c>
      <c r="N217" s="605">
        <v>0</v>
      </c>
      <c r="O217" s="603">
        <v>0</v>
      </c>
      <c r="P217" s="604">
        <v>0</v>
      </c>
      <c r="Q217" s="604">
        <v>0</v>
      </c>
      <c r="R217" s="605">
        <v>0</v>
      </c>
      <c r="S217" s="603">
        <v>0</v>
      </c>
      <c r="T217" s="604">
        <v>0</v>
      </c>
      <c r="U217" s="604">
        <v>0</v>
      </c>
      <c r="V217" s="606">
        <v>0</v>
      </c>
      <c r="W217" s="607">
        <v>9</v>
      </c>
      <c r="X217" s="607">
        <v>0</v>
      </c>
      <c r="Y217" s="607">
        <v>5</v>
      </c>
      <c r="Z217" s="608">
        <v>14</v>
      </c>
    </row>
    <row r="218" spans="1:26" x14ac:dyDescent="0.25">
      <c r="A218" s="863"/>
      <c r="B218" s="602" t="s">
        <v>211</v>
      </c>
      <c r="C218" s="603">
        <v>3099.25</v>
      </c>
      <c r="D218" s="604">
        <v>2035.54</v>
      </c>
      <c r="E218" s="604">
        <v>647</v>
      </c>
      <c r="F218" s="605">
        <v>5781.79</v>
      </c>
      <c r="G218" s="603">
        <v>0</v>
      </c>
      <c r="H218" s="604">
        <v>0</v>
      </c>
      <c r="I218" s="604">
        <v>0</v>
      </c>
      <c r="J218" s="605">
        <v>0</v>
      </c>
      <c r="K218" s="603">
        <v>59232.06</v>
      </c>
      <c r="L218" s="604">
        <v>7737.34</v>
      </c>
      <c r="M218" s="604">
        <v>28093.85</v>
      </c>
      <c r="N218" s="605">
        <v>95063.25</v>
      </c>
      <c r="O218" s="603">
        <v>808.18000000000006</v>
      </c>
      <c r="P218" s="604">
        <v>0</v>
      </c>
      <c r="Q218" s="604">
        <v>4357.37</v>
      </c>
      <c r="R218" s="605">
        <v>5165.55</v>
      </c>
      <c r="S218" s="603">
        <v>2008.8000000000002</v>
      </c>
      <c r="T218" s="604">
        <v>0</v>
      </c>
      <c r="U218" s="604">
        <v>111</v>
      </c>
      <c r="V218" s="606">
        <v>2119.8000000000002</v>
      </c>
      <c r="W218" s="607">
        <v>65148.29</v>
      </c>
      <c r="X218" s="607">
        <v>9772.880000000001</v>
      </c>
      <c r="Y218" s="607">
        <v>33209.22</v>
      </c>
      <c r="Z218" s="608">
        <v>108130.39</v>
      </c>
    </row>
    <row r="219" spans="1:26" ht="15.75" thickBot="1" x14ac:dyDescent="0.3">
      <c r="A219" s="864"/>
      <c r="B219" s="628" t="s">
        <v>222</v>
      </c>
      <c r="C219" s="622">
        <v>3</v>
      </c>
      <c r="D219" s="623">
        <v>0</v>
      </c>
      <c r="E219" s="623">
        <v>0</v>
      </c>
      <c r="F219" s="624">
        <v>3</v>
      </c>
      <c r="G219" s="622">
        <v>0</v>
      </c>
      <c r="H219" s="623">
        <v>0</v>
      </c>
      <c r="I219" s="623">
        <v>0</v>
      </c>
      <c r="J219" s="624">
        <v>0</v>
      </c>
      <c r="K219" s="622">
        <v>0</v>
      </c>
      <c r="L219" s="623">
        <v>0</v>
      </c>
      <c r="M219" s="623">
        <v>0</v>
      </c>
      <c r="N219" s="624">
        <v>0</v>
      </c>
      <c r="O219" s="622">
        <v>0</v>
      </c>
      <c r="P219" s="623">
        <v>0</v>
      </c>
      <c r="Q219" s="623">
        <v>0</v>
      </c>
      <c r="R219" s="624">
        <v>0</v>
      </c>
      <c r="S219" s="622">
        <v>0</v>
      </c>
      <c r="T219" s="623">
        <v>0</v>
      </c>
      <c r="U219" s="623">
        <v>0</v>
      </c>
      <c r="V219" s="625">
        <v>0</v>
      </c>
      <c r="W219" s="626">
        <v>3</v>
      </c>
      <c r="X219" s="626">
        <v>0</v>
      </c>
      <c r="Y219" s="626">
        <v>0</v>
      </c>
      <c r="Z219" s="627">
        <v>3</v>
      </c>
    </row>
    <row r="220" spans="1:26" s="694" customFormat="1" ht="15.75" thickBot="1" x14ac:dyDescent="0.3">
      <c r="A220" s="877" t="s">
        <v>223</v>
      </c>
      <c r="B220" s="878"/>
      <c r="C220" s="729">
        <v>1447.2</v>
      </c>
      <c r="D220" s="730">
        <v>2.5</v>
      </c>
      <c r="E220" s="730">
        <v>1029.4299999999998</v>
      </c>
      <c r="F220" s="731">
        <v>2479.13</v>
      </c>
      <c r="G220" s="729">
        <v>0</v>
      </c>
      <c r="H220" s="730">
        <v>0</v>
      </c>
      <c r="I220" s="730">
        <v>0</v>
      </c>
      <c r="J220" s="731">
        <v>0</v>
      </c>
      <c r="K220" s="729">
        <v>2537.14</v>
      </c>
      <c r="L220" s="730">
        <v>36.5</v>
      </c>
      <c r="M220" s="730">
        <v>877.68000000000006</v>
      </c>
      <c r="N220" s="731">
        <v>3451.3199999999997</v>
      </c>
      <c r="O220" s="729">
        <v>0</v>
      </c>
      <c r="P220" s="730">
        <v>0</v>
      </c>
      <c r="Q220" s="730">
        <v>0</v>
      </c>
      <c r="R220" s="731">
        <v>0</v>
      </c>
      <c r="S220" s="729">
        <v>41944.270000000004</v>
      </c>
      <c r="T220" s="730">
        <v>7950.3</v>
      </c>
      <c r="U220" s="730">
        <v>117154.28000000001</v>
      </c>
      <c r="V220" s="734">
        <v>167048.84999999998</v>
      </c>
      <c r="W220" s="732">
        <v>45928.61</v>
      </c>
      <c r="X220" s="732">
        <v>7989.3</v>
      </c>
      <c r="Y220" s="732">
        <v>119061.39</v>
      </c>
      <c r="Z220" s="733">
        <v>172979.3</v>
      </c>
    </row>
    <row r="221" spans="1:26" ht="15" customHeight="1" x14ac:dyDescent="0.25">
      <c r="A221" s="869" t="s">
        <v>224</v>
      </c>
      <c r="B221" s="621" t="s">
        <v>225</v>
      </c>
      <c r="C221" s="617">
        <v>8</v>
      </c>
      <c r="D221" s="618">
        <v>0</v>
      </c>
      <c r="E221" s="618">
        <v>22</v>
      </c>
      <c r="F221" s="619">
        <v>30</v>
      </c>
      <c r="G221" s="617">
        <v>0</v>
      </c>
      <c r="H221" s="618">
        <v>0</v>
      </c>
      <c r="I221" s="618">
        <v>0</v>
      </c>
      <c r="J221" s="619">
        <v>0</v>
      </c>
      <c r="K221" s="617">
        <v>96.05</v>
      </c>
      <c r="L221" s="618">
        <v>0</v>
      </c>
      <c r="M221" s="618">
        <v>47.5</v>
      </c>
      <c r="N221" s="619">
        <v>143.55000000000001</v>
      </c>
      <c r="O221" s="617">
        <v>0</v>
      </c>
      <c r="P221" s="618">
        <v>0</v>
      </c>
      <c r="Q221" s="618">
        <v>0</v>
      </c>
      <c r="R221" s="619">
        <v>0</v>
      </c>
      <c r="S221" s="617">
        <v>2697.94</v>
      </c>
      <c r="T221" s="618">
        <v>47</v>
      </c>
      <c r="U221" s="618">
        <v>1413.62</v>
      </c>
      <c r="V221" s="620">
        <v>4158.5599999999995</v>
      </c>
      <c r="W221" s="442">
        <v>2801.9900000000002</v>
      </c>
      <c r="X221" s="442">
        <v>47</v>
      </c>
      <c r="Y221" s="442">
        <v>1483.12</v>
      </c>
      <c r="Z221" s="443">
        <v>4332.1099999999997</v>
      </c>
    </row>
    <row r="222" spans="1:26" x14ac:dyDescent="0.25">
      <c r="A222" s="870"/>
      <c r="B222" s="602" t="s">
        <v>226</v>
      </c>
      <c r="C222" s="603">
        <v>0</v>
      </c>
      <c r="D222" s="604">
        <v>0</v>
      </c>
      <c r="E222" s="604">
        <v>0</v>
      </c>
      <c r="F222" s="605">
        <v>0</v>
      </c>
      <c r="G222" s="603">
        <v>0</v>
      </c>
      <c r="H222" s="604">
        <v>0</v>
      </c>
      <c r="I222" s="604">
        <v>0</v>
      </c>
      <c r="J222" s="605">
        <v>0</v>
      </c>
      <c r="K222" s="603">
        <v>21.05</v>
      </c>
      <c r="L222" s="604">
        <v>0</v>
      </c>
      <c r="M222" s="604">
        <v>56</v>
      </c>
      <c r="N222" s="605">
        <v>77.05</v>
      </c>
      <c r="O222" s="603">
        <v>0</v>
      </c>
      <c r="P222" s="604">
        <v>0</v>
      </c>
      <c r="Q222" s="604">
        <v>0</v>
      </c>
      <c r="R222" s="605">
        <v>0</v>
      </c>
      <c r="S222" s="603">
        <v>20</v>
      </c>
      <c r="T222" s="604">
        <v>0</v>
      </c>
      <c r="U222" s="604">
        <v>11.1</v>
      </c>
      <c r="V222" s="606">
        <v>31.1</v>
      </c>
      <c r="W222" s="607">
        <v>41.05</v>
      </c>
      <c r="X222" s="607">
        <v>0</v>
      </c>
      <c r="Y222" s="607">
        <v>67.099999999999994</v>
      </c>
      <c r="Z222" s="608">
        <v>108.15</v>
      </c>
    </row>
    <row r="223" spans="1:26" x14ac:dyDescent="0.25">
      <c r="A223" s="870"/>
      <c r="B223" s="602" t="s">
        <v>227</v>
      </c>
      <c r="C223" s="603">
        <v>0</v>
      </c>
      <c r="D223" s="604">
        <v>0</v>
      </c>
      <c r="E223" s="604">
        <v>71.88</v>
      </c>
      <c r="F223" s="605">
        <v>71.88</v>
      </c>
      <c r="G223" s="603">
        <v>0</v>
      </c>
      <c r="H223" s="604">
        <v>0</v>
      </c>
      <c r="I223" s="604">
        <v>0</v>
      </c>
      <c r="J223" s="605">
        <v>0</v>
      </c>
      <c r="K223" s="603">
        <v>306.20999999999998</v>
      </c>
      <c r="L223" s="604">
        <v>2.5</v>
      </c>
      <c r="M223" s="604">
        <v>14.87</v>
      </c>
      <c r="N223" s="605">
        <v>323.58</v>
      </c>
      <c r="O223" s="603">
        <v>0</v>
      </c>
      <c r="P223" s="604">
        <v>0</v>
      </c>
      <c r="Q223" s="604">
        <v>0</v>
      </c>
      <c r="R223" s="605">
        <v>0</v>
      </c>
      <c r="S223" s="603">
        <v>2552.59</v>
      </c>
      <c r="T223" s="604">
        <v>450.95</v>
      </c>
      <c r="U223" s="604">
        <v>38675.17</v>
      </c>
      <c r="V223" s="606">
        <v>41678.71</v>
      </c>
      <c r="W223" s="607">
        <v>2858.8</v>
      </c>
      <c r="X223" s="607">
        <v>453.45</v>
      </c>
      <c r="Y223" s="607">
        <v>38761.919999999998</v>
      </c>
      <c r="Z223" s="608">
        <v>42074.17</v>
      </c>
    </row>
    <row r="224" spans="1:26" ht="18" customHeight="1" x14ac:dyDescent="0.25">
      <c r="A224" s="870"/>
      <c r="B224" s="602" t="s">
        <v>228</v>
      </c>
      <c r="C224" s="603">
        <v>0</v>
      </c>
      <c r="D224" s="604">
        <v>0</v>
      </c>
      <c r="E224" s="604">
        <v>2.5</v>
      </c>
      <c r="F224" s="605">
        <v>2.5</v>
      </c>
      <c r="G224" s="603">
        <v>0</v>
      </c>
      <c r="H224" s="604">
        <v>0</v>
      </c>
      <c r="I224" s="604">
        <v>0</v>
      </c>
      <c r="J224" s="605">
        <v>0</v>
      </c>
      <c r="K224" s="603">
        <v>994.66</v>
      </c>
      <c r="L224" s="604">
        <v>24</v>
      </c>
      <c r="M224" s="604">
        <v>86.5</v>
      </c>
      <c r="N224" s="605">
        <v>1105.1599999999999</v>
      </c>
      <c r="O224" s="603">
        <v>0</v>
      </c>
      <c r="P224" s="604">
        <v>0</v>
      </c>
      <c r="Q224" s="604">
        <v>0</v>
      </c>
      <c r="R224" s="605">
        <v>0</v>
      </c>
      <c r="S224" s="603">
        <v>10889.7</v>
      </c>
      <c r="T224" s="604">
        <v>3278</v>
      </c>
      <c r="U224" s="604">
        <v>34356.300000000003</v>
      </c>
      <c r="V224" s="606">
        <v>48524</v>
      </c>
      <c r="W224" s="607">
        <v>11884.36</v>
      </c>
      <c r="X224" s="607">
        <v>3302</v>
      </c>
      <c r="Y224" s="607">
        <v>34445.300000000003</v>
      </c>
      <c r="Z224" s="608">
        <v>49631.66</v>
      </c>
    </row>
    <row r="225" spans="1:26" ht="18" customHeight="1" x14ac:dyDescent="0.25">
      <c r="A225" s="870"/>
      <c r="B225" s="602" t="s">
        <v>229</v>
      </c>
      <c r="C225" s="603">
        <v>0</v>
      </c>
      <c r="D225" s="604">
        <v>0</v>
      </c>
      <c r="E225" s="604">
        <v>0</v>
      </c>
      <c r="F225" s="605">
        <v>0</v>
      </c>
      <c r="G225" s="603">
        <v>0</v>
      </c>
      <c r="H225" s="604">
        <v>0</v>
      </c>
      <c r="I225" s="604">
        <v>0</v>
      </c>
      <c r="J225" s="605">
        <v>0</v>
      </c>
      <c r="K225" s="603">
        <v>0</v>
      </c>
      <c r="L225" s="604">
        <v>0</v>
      </c>
      <c r="M225" s="604">
        <v>0</v>
      </c>
      <c r="N225" s="605">
        <v>0</v>
      </c>
      <c r="O225" s="603">
        <v>0</v>
      </c>
      <c r="P225" s="604">
        <v>0</v>
      </c>
      <c r="Q225" s="604">
        <v>0</v>
      </c>
      <c r="R225" s="605">
        <v>0</v>
      </c>
      <c r="S225" s="603">
        <v>1.8</v>
      </c>
      <c r="T225" s="604">
        <v>0</v>
      </c>
      <c r="U225" s="604">
        <v>0</v>
      </c>
      <c r="V225" s="606">
        <v>1.8</v>
      </c>
      <c r="W225" s="607">
        <v>1.8</v>
      </c>
      <c r="X225" s="607">
        <v>0</v>
      </c>
      <c r="Y225" s="607">
        <v>0</v>
      </c>
      <c r="Z225" s="608">
        <v>1.8</v>
      </c>
    </row>
    <row r="226" spans="1:26" ht="18" customHeight="1" x14ac:dyDescent="0.25">
      <c r="A226" s="870"/>
      <c r="B226" s="602" t="s">
        <v>230</v>
      </c>
      <c r="C226" s="603">
        <v>0</v>
      </c>
      <c r="D226" s="604">
        <v>0</v>
      </c>
      <c r="E226" s="604">
        <v>0</v>
      </c>
      <c r="F226" s="605">
        <v>0</v>
      </c>
      <c r="G226" s="603">
        <v>0</v>
      </c>
      <c r="H226" s="604">
        <v>0</v>
      </c>
      <c r="I226" s="604">
        <v>0</v>
      </c>
      <c r="J226" s="605">
        <v>0</v>
      </c>
      <c r="K226" s="603">
        <v>50</v>
      </c>
      <c r="L226" s="604">
        <v>0</v>
      </c>
      <c r="M226" s="604">
        <v>67.5</v>
      </c>
      <c r="N226" s="605">
        <v>117.5</v>
      </c>
      <c r="O226" s="603">
        <v>0</v>
      </c>
      <c r="P226" s="604">
        <v>0</v>
      </c>
      <c r="Q226" s="604">
        <v>0</v>
      </c>
      <c r="R226" s="605">
        <v>0</v>
      </c>
      <c r="S226" s="603">
        <v>7499.92</v>
      </c>
      <c r="T226" s="604">
        <v>2082</v>
      </c>
      <c r="U226" s="604">
        <v>10750.77</v>
      </c>
      <c r="V226" s="606">
        <v>20332.690000000002</v>
      </c>
      <c r="W226" s="607">
        <v>7549.92</v>
      </c>
      <c r="X226" s="607">
        <v>2082</v>
      </c>
      <c r="Y226" s="607">
        <v>10818.27</v>
      </c>
      <c r="Z226" s="608">
        <v>20450.190000000002</v>
      </c>
    </row>
    <row r="227" spans="1:26" ht="18" customHeight="1" x14ac:dyDescent="0.25">
      <c r="A227" s="870"/>
      <c r="B227" s="602" t="s">
        <v>231</v>
      </c>
      <c r="C227" s="603">
        <v>1330.2</v>
      </c>
      <c r="D227" s="604">
        <v>0</v>
      </c>
      <c r="E227" s="604">
        <v>864.55</v>
      </c>
      <c r="F227" s="605">
        <v>2194.75</v>
      </c>
      <c r="G227" s="603">
        <v>0</v>
      </c>
      <c r="H227" s="604">
        <v>0</v>
      </c>
      <c r="I227" s="604">
        <v>0</v>
      </c>
      <c r="J227" s="605">
        <v>0</v>
      </c>
      <c r="K227" s="603">
        <v>575.5</v>
      </c>
      <c r="L227" s="604">
        <v>10</v>
      </c>
      <c r="M227" s="604">
        <v>40.799999999999997</v>
      </c>
      <c r="N227" s="605">
        <v>626.29999999999995</v>
      </c>
      <c r="O227" s="603">
        <v>0</v>
      </c>
      <c r="P227" s="604">
        <v>0</v>
      </c>
      <c r="Q227" s="604">
        <v>0</v>
      </c>
      <c r="R227" s="605">
        <v>0</v>
      </c>
      <c r="S227" s="603">
        <v>14911.23</v>
      </c>
      <c r="T227" s="604">
        <v>1992.65</v>
      </c>
      <c r="U227" s="604">
        <v>25725.18</v>
      </c>
      <c r="V227" s="606">
        <v>42629.06</v>
      </c>
      <c r="W227" s="607">
        <v>16816.93</v>
      </c>
      <c r="X227" s="607">
        <v>2002.65</v>
      </c>
      <c r="Y227" s="607">
        <v>26630.53</v>
      </c>
      <c r="Z227" s="608">
        <v>45450.11</v>
      </c>
    </row>
    <row r="228" spans="1:26" ht="18" customHeight="1" x14ac:dyDescent="0.25">
      <c r="A228" s="870"/>
      <c r="B228" s="602" t="s">
        <v>232</v>
      </c>
      <c r="C228" s="603">
        <v>50</v>
      </c>
      <c r="D228" s="604">
        <v>0</v>
      </c>
      <c r="E228" s="604">
        <v>0</v>
      </c>
      <c r="F228" s="605">
        <v>50</v>
      </c>
      <c r="G228" s="603">
        <v>0</v>
      </c>
      <c r="H228" s="604">
        <v>0</v>
      </c>
      <c r="I228" s="604">
        <v>0</v>
      </c>
      <c r="J228" s="605">
        <v>0</v>
      </c>
      <c r="K228" s="603">
        <v>252.17</v>
      </c>
      <c r="L228" s="604">
        <v>0</v>
      </c>
      <c r="M228" s="604">
        <v>529.01</v>
      </c>
      <c r="N228" s="605">
        <v>781.18</v>
      </c>
      <c r="O228" s="603">
        <v>0</v>
      </c>
      <c r="P228" s="604">
        <v>0</v>
      </c>
      <c r="Q228" s="604">
        <v>0</v>
      </c>
      <c r="R228" s="605">
        <v>0</v>
      </c>
      <c r="S228" s="603">
        <v>690.5</v>
      </c>
      <c r="T228" s="604">
        <v>2.2000000000000002</v>
      </c>
      <c r="U228" s="604">
        <v>1805.22</v>
      </c>
      <c r="V228" s="606">
        <v>2497.92</v>
      </c>
      <c r="W228" s="607">
        <v>992.67</v>
      </c>
      <c r="X228" s="607">
        <v>2.2000000000000002</v>
      </c>
      <c r="Y228" s="607">
        <v>2334.23</v>
      </c>
      <c r="Z228" s="608">
        <v>3329.1</v>
      </c>
    </row>
    <row r="229" spans="1:26" ht="18" customHeight="1" x14ac:dyDescent="0.25">
      <c r="A229" s="870"/>
      <c r="B229" s="602" t="s">
        <v>224</v>
      </c>
      <c r="C229" s="603">
        <v>59</v>
      </c>
      <c r="D229" s="604">
        <v>2.5</v>
      </c>
      <c r="E229" s="604">
        <v>68.5</v>
      </c>
      <c r="F229" s="605">
        <v>130</v>
      </c>
      <c r="G229" s="603">
        <v>0</v>
      </c>
      <c r="H229" s="604">
        <v>0</v>
      </c>
      <c r="I229" s="604">
        <v>0</v>
      </c>
      <c r="J229" s="605">
        <v>0</v>
      </c>
      <c r="K229" s="603">
        <v>221.5</v>
      </c>
      <c r="L229" s="604">
        <v>0</v>
      </c>
      <c r="M229" s="604">
        <v>35.5</v>
      </c>
      <c r="N229" s="605">
        <v>257</v>
      </c>
      <c r="O229" s="603">
        <v>0</v>
      </c>
      <c r="P229" s="604">
        <v>0</v>
      </c>
      <c r="Q229" s="604">
        <v>0</v>
      </c>
      <c r="R229" s="605">
        <v>0</v>
      </c>
      <c r="S229" s="603">
        <v>2632.29</v>
      </c>
      <c r="T229" s="604">
        <v>75</v>
      </c>
      <c r="U229" s="604">
        <v>4284.42</v>
      </c>
      <c r="V229" s="606">
        <v>6991.71</v>
      </c>
      <c r="W229" s="607">
        <v>2912.79</v>
      </c>
      <c r="X229" s="607">
        <v>77.5</v>
      </c>
      <c r="Y229" s="607">
        <v>4388.42</v>
      </c>
      <c r="Z229" s="608">
        <v>7378.71</v>
      </c>
    </row>
    <row r="230" spans="1:26" ht="18" customHeight="1" thickBot="1" x14ac:dyDescent="0.3">
      <c r="A230" s="871"/>
      <c r="B230" s="628" t="s">
        <v>233</v>
      </c>
      <c r="C230" s="622">
        <v>0</v>
      </c>
      <c r="D230" s="623">
        <v>0</v>
      </c>
      <c r="E230" s="623">
        <v>0</v>
      </c>
      <c r="F230" s="624">
        <v>0</v>
      </c>
      <c r="G230" s="622">
        <v>0</v>
      </c>
      <c r="H230" s="623">
        <v>0</v>
      </c>
      <c r="I230" s="623">
        <v>0</v>
      </c>
      <c r="J230" s="624">
        <v>0</v>
      </c>
      <c r="K230" s="622">
        <v>20</v>
      </c>
      <c r="L230" s="623">
        <v>0</v>
      </c>
      <c r="M230" s="623">
        <v>0</v>
      </c>
      <c r="N230" s="624">
        <v>20</v>
      </c>
      <c r="O230" s="622">
        <v>0</v>
      </c>
      <c r="P230" s="623">
        <v>0</v>
      </c>
      <c r="Q230" s="623">
        <v>0</v>
      </c>
      <c r="R230" s="624">
        <v>0</v>
      </c>
      <c r="S230" s="622">
        <v>48.3</v>
      </c>
      <c r="T230" s="623">
        <v>22.5</v>
      </c>
      <c r="U230" s="623">
        <v>132.5</v>
      </c>
      <c r="V230" s="625">
        <v>203.3</v>
      </c>
      <c r="W230" s="626">
        <v>68.3</v>
      </c>
      <c r="X230" s="626">
        <v>22.5</v>
      </c>
      <c r="Y230" s="626">
        <v>132.5</v>
      </c>
      <c r="Z230" s="627">
        <v>223.3</v>
      </c>
    </row>
    <row r="231" spans="1:26" s="694" customFormat="1" ht="18" customHeight="1" thickBot="1" x14ac:dyDescent="0.3">
      <c r="A231" s="877" t="s">
        <v>234</v>
      </c>
      <c r="B231" s="878"/>
      <c r="C231" s="729">
        <v>32273.8</v>
      </c>
      <c r="D231" s="730">
        <v>3637.83</v>
      </c>
      <c r="E231" s="730">
        <v>15509.37</v>
      </c>
      <c r="F231" s="731">
        <v>51421</v>
      </c>
      <c r="G231" s="729">
        <v>0</v>
      </c>
      <c r="H231" s="730">
        <v>0</v>
      </c>
      <c r="I231" s="730">
        <v>0</v>
      </c>
      <c r="J231" s="731">
        <v>0</v>
      </c>
      <c r="K231" s="729">
        <v>5504.39</v>
      </c>
      <c r="L231" s="730">
        <v>117</v>
      </c>
      <c r="M231" s="730">
        <v>3546.8</v>
      </c>
      <c r="N231" s="731">
        <v>9168.19</v>
      </c>
      <c r="O231" s="729">
        <v>280473.56</v>
      </c>
      <c r="P231" s="730">
        <v>11933.81</v>
      </c>
      <c r="Q231" s="730">
        <v>101536.65999999999</v>
      </c>
      <c r="R231" s="731">
        <v>393944.02999999997</v>
      </c>
      <c r="S231" s="729">
        <v>130349.89</v>
      </c>
      <c r="T231" s="730">
        <v>5834.42</v>
      </c>
      <c r="U231" s="730">
        <v>78548.23000000001</v>
      </c>
      <c r="V231" s="734">
        <v>214732.54</v>
      </c>
      <c r="W231" s="732">
        <v>448601.63999999996</v>
      </c>
      <c r="X231" s="732">
        <v>21523.06</v>
      </c>
      <c r="Y231" s="732">
        <v>199141.06</v>
      </c>
      <c r="Z231" s="733">
        <v>669265.76</v>
      </c>
    </row>
    <row r="232" spans="1:26" ht="18" customHeight="1" x14ac:dyDescent="0.25">
      <c r="A232" s="862" t="s">
        <v>235</v>
      </c>
      <c r="B232" s="621" t="s">
        <v>236</v>
      </c>
      <c r="C232" s="617">
        <v>4162.4800000000005</v>
      </c>
      <c r="D232" s="618">
        <v>180</v>
      </c>
      <c r="E232" s="618">
        <v>2905.11</v>
      </c>
      <c r="F232" s="619">
        <v>7247.59</v>
      </c>
      <c r="G232" s="617">
        <v>0</v>
      </c>
      <c r="H232" s="618">
        <v>0</v>
      </c>
      <c r="I232" s="618">
        <v>0</v>
      </c>
      <c r="J232" s="619">
        <v>0</v>
      </c>
      <c r="K232" s="617">
        <v>917.23</v>
      </c>
      <c r="L232" s="618">
        <v>117</v>
      </c>
      <c r="M232" s="618">
        <v>1973.78</v>
      </c>
      <c r="N232" s="619">
        <v>3008.01</v>
      </c>
      <c r="O232" s="617">
        <v>110330.46</v>
      </c>
      <c r="P232" s="618">
        <v>6704.55</v>
      </c>
      <c r="Q232" s="618">
        <v>49744.34</v>
      </c>
      <c r="R232" s="619">
        <v>166779.35</v>
      </c>
      <c r="S232" s="617">
        <v>38444.35</v>
      </c>
      <c r="T232" s="618">
        <v>970.75</v>
      </c>
      <c r="U232" s="618">
        <v>33472.83</v>
      </c>
      <c r="V232" s="620">
        <v>72887.929999999993</v>
      </c>
      <c r="W232" s="442">
        <v>153854.52000000002</v>
      </c>
      <c r="X232" s="442">
        <v>7972.3</v>
      </c>
      <c r="Y232" s="442">
        <v>88096.06</v>
      </c>
      <c r="Z232" s="443">
        <v>249922.88</v>
      </c>
    </row>
    <row r="233" spans="1:26" ht="18" customHeight="1" x14ac:dyDescent="0.25">
      <c r="A233" s="863"/>
      <c r="B233" s="602" t="s">
        <v>237</v>
      </c>
      <c r="C233" s="603">
        <v>0</v>
      </c>
      <c r="D233" s="604">
        <v>0</v>
      </c>
      <c r="E233" s="604">
        <v>0</v>
      </c>
      <c r="F233" s="605">
        <v>0</v>
      </c>
      <c r="G233" s="603">
        <v>0</v>
      </c>
      <c r="H233" s="604">
        <v>0</v>
      </c>
      <c r="I233" s="604">
        <v>0</v>
      </c>
      <c r="J233" s="605">
        <v>0</v>
      </c>
      <c r="K233" s="603">
        <v>50</v>
      </c>
      <c r="L233" s="604">
        <v>0</v>
      </c>
      <c r="M233" s="604">
        <v>0</v>
      </c>
      <c r="N233" s="605">
        <v>50</v>
      </c>
      <c r="O233" s="603">
        <v>0</v>
      </c>
      <c r="P233" s="604">
        <v>0</v>
      </c>
      <c r="Q233" s="604">
        <v>0</v>
      </c>
      <c r="R233" s="605">
        <v>0</v>
      </c>
      <c r="S233" s="603">
        <v>0</v>
      </c>
      <c r="T233" s="604">
        <v>0</v>
      </c>
      <c r="U233" s="604">
        <v>0</v>
      </c>
      <c r="V233" s="606">
        <v>0</v>
      </c>
      <c r="W233" s="607">
        <v>50</v>
      </c>
      <c r="X233" s="607">
        <v>0</v>
      </c>
      <c r="Y233" s="607">
        <v>0</v>
      </c>
      <c r="Z233" s="608">
        <v>50</v>
      </c>
    </row>
    <row r="234" spans="1:26" ht="18" customHeight="1" x14ac:dyDescent="0.25">
      <c r="A234" s="863"/>
      <c r="B234" s="602" t="s">
        <v>238</v>
      </c>
      <c r="C234" s="603">
        <v>2284.7999999999997</v>
      </c>
      <c r="D234" s="604">
        <v>0</v>
      </c>
      <c r="E234" s="604">
        <v>589.14</v>
      </c>
      <c r="F234" s="605">
        <v>2873.9399999999996</v>
      </c>
      <c r="G234" s="603">
        <v>0</v>
      </c>
      <c r="H234" s="604">
        <v>0</v>
      </c>
      <c r="I234" s="604">
        <v>0</v>
      </c>
      <c r="J234" s="605">
        <v>0</v>
      </c>
      <c r="K234" s="603">
        <v>45</v>
      </c>
      <c r="L234" s="604">
        <v>0</v>
      </c>
      <c r="M234" s="604">
        <v>0</v>
      </c>
      <c r="N234" s="605">
        <v>45</v>
      </c>
      <c r="O234" s="603">
        <v>0</v>
      </c>
      <c r="P234" s="604">
        <v>0</v>
      </c>
      <c r="Q234" s="604">
        <v>0</v>
      </c>
      <c r="R234" s="605">
        <v>0</v>
      </c>
      <c r="S234" s="603">
        <v>539.70000000000005</v>
      </c>
      <c r="T234" s="604">
        <v>57</v>
      </c>
      <c r="U234" s="604">
        <v>172.26</v>
      </c>
      <c r="V234" s="606">
        <v>768.96</v>
      </c>
      <c r="W234" s="607">
        <v>2869.5</v>
      </c>
      <c r="X234" s="607">
        <v>57</v>
      </c>
      <c r="Y234" s="607">
        <v>761.4</v>
      </c>
      <c r="Z234" s="608">
        <v>3687.8999999999996</v>
      </c>
    </row>
    <row r="235" spans="1:26" ht="18" customHeight="1" x14ac:dyDescent="0.25">
      <c r="A235" s="863"/>
      <c r="B235" s="602" t="s">
        <v>239</v>
      </c>
      <c r="C235" s="603">
        <v>1439.03</v>
      </c>
      <c r="D235" s="604">
        <v>10</v>
      </c>
      <c r="E235" s="604">
        <v>118.09</v>
      </c>
      <c r="F235" s="605">
        <v>1567.12</v>
      </c>
      <c r="G235" s="603">
        <v>0</v>
      </c>
      <c r="H235" s="604">
        <v>0</v>
      </c>
      <c r="I235" s="604">
        <v>0</v>
      </c>
      <c r="J235" s="605">
        <v>0</v>
      </c>
      <c r="K235" s="603">
        <v>0</v>
      </c>
      <c r="L235" s="604">
        <v>0</v>
      </c>
      <c r="M235" s="604">
        <v>0</v>
      </c>
      <c r="N235" s="605">
        <v>0</v>
      </c>
      <c r="O235" s="603">
        <v>9638.2099999999991</v>
      </c>
      <c r="P235" s="604">
        <v>0</v>
      </c>
      <c r="Q235" s="604">
        <v>2215.1999999999998</v>
      </c>
      <c r="R235" s="605">
        <v>11853.41</v>
      </c>
      <c r="S235" s="603">
        <v>4349.28</v>
      </c>
      <c r="T235" s="604">
        <v>184</v>
      </c>
      <c r="U235" s="604">
        <v>1720.94</v>
      </c>
      <c r="V235" s="606">
        <v>6254.2199999999993</v>
      </c>
      <c r="W235" s="607">
        <v>15426.519999999999</v>
      </c>
      <c r="X235" s="607">
        <v>194</v>
      </c>
      <c r="Y235" s="607">
        <v>4054.23</v>
      </c>
      <c r="Z235" s="608">
        <v>19674.75</v>
      </c>
    </row>
    <row r="236" spans="1:26" ht="18" customHeight="1" x14ac:dyDescent="0.25">
      <c r="A236" s="863"/>
      <c r="B236" s="602" t="s">
        <v>240</v>
      </c>
      <c r="C236" s="603">
        <v>13</v>
      </c>
      <c r="D236" s="604">
        <v>30</v>
      </c>
      <c r="E236" s="604">
        <v>0</v>
      </c>
      <c r="F236" s="605">
        <v>43</v>
      </c>
      <c r="G236" s="603">
        <v>0</v>
      </c>
      <c r="H236" s="604">
        <v>0</v>
      </c>
      <c r="I236" s="604">
        <v>0</v>
      </c>
      <c r="J236" s="605">
        <v>0</v>
      </c>
      <c r="K236" s="603">
        <v>633.46</v>
      </c>
      <c r="L236" s="604">
        <v>0</v>
      </c>
      <c r="M236" s="604">
        <v>136.6</v>
      </c>
      <c r="N236" s="605">
        <v>770.06000000000006</v>
      </c>
      <c r="O236" s="603">
        <v>0</v>
      </c>
      <c r="P236" s="604">
        <v>0</v>
      </c>
      <c r="Q236" s="604">
        <v>0</v>
      </c>
      <c r="R236" s="605">
        <v>0</v>
      </c>
      <c r="S236" s="603">
        <v>4790.6000000000004</v>
      </c>
      <c r="T236" s="604">
        <v>75</v>
      </c>
      <c r="U236" s="604">
        <v>3878.05</v>
      </c>
      <c r="V236" s="606">
        <v>8743.6500000000015</v>
      </c>
      <c r="W236" s="607">
        <v>5437.06</v>
      </c>
      <c r="X236" s="607">
        <v>105</v>
      </c>
      <c r="Y236" s="607">
        <v>4014.65</v>
      </c>
      <c r="Z236" s="608">
        <v>9556.7100000000009</v>
      </c>
    </row>
    <row r="237" spans="1:26" ht="18" customHeight="1" x14ac:dyDescent="0.25">
      <c r="A237" s="863"/>
      <c r="B237" s="602" t="s">
        <v>241</v>
      </c>
      <c r="C237" s="603">
        <v>13020.69</v>
      </c>
      <c r="D237" s="604">
        <v>702.5</v>
      </c>
      <c r="E237" s="604">
        <v>4310.7</v>
      </c>
      <c r="F237" s="605">
        <v>18033.89</v>
      </c>
      <c r="G237" s="603">
        <v>0</v>
      </c>
      <c r="H237" s="604">
        <v>0</v>
      </c>
      <c r="I237" s="604">
        <v>0</v>
      </c>
      <c r="J237" s="605">
        <v>0</v>
      </c>
      <c r="K237" s="603">
        <v>0</v>
      </c>
      <c r="L237" s="604">
        <v>0</v>
      </c>
      <c r="M237" s="604">
        <v>0</v>
      </c>
      <c r="N237" s="605">
        <v>0</v>
      </c>
      <c r="O237" s="603">
        <v>3025</v>
      </c>
      <c r="P237" s="604">
        <v>0</v>
      </c>
      <c r="Q237" s="604">
        <v>12176.37</v>
      </c>
      <c r="R237" s="605">
        <v>15201.37</v>
      </c>
      <c r="S237" s="603">
        <v>5368.35</v>
      </c>
      <c r="T237" s="604">
        <v>187.51</v>
      </c>
      <c r="U237" s="604">
        <v>2919.74</v>
      </c>
      <c r="V237" s="606">
        <v>8475.6</v>
      </c>
      <c r="W237" s="607">
        <v>21414.04</v>
      </c>
      <c r="X237" s="607">
        <v>890.01</v>
      </c>
      <c r="Y237" s="607">
        <v>19406.809999999998</v>
      </c>
      <c r="Z237" s="608">
        <v>41710.86</v>
      </c>
    </row>
    <row r="238" spans="1:26" ht="18" customHeight="1" x14ac:dyDescent="0.25">
      <c r="A238" s="863"/>
      <c r="B238" s="602" t="s">
        <v>242</v>
      </c>
      <c r="C238" s="603">
        <v>2983.84</v>
      </c>
      <c r="D238" s="604">
        <v>32</v>
      </c>
      <c r="E238" s="604">
        <v>774.56</v>
      </c>
      <c r="F238" s="605">
        <v>3790.4</v>
      </c>
      <c r="G238" s="603">
        <v>0</v>
      </c>
      <c r="H238" s="604">
        <v>0</v>
      </c>
      <c r="I238" s="604">
        <v>0</v>
      </c>
      <c r="J238" s="605">
        <v>0</v>
      </c>
      <c r="K238" s="603">
        <v>193.97</v>
      </c>
      <c r="L238" s="604">
        <v>0</v>
      </c>
      <c r="M238" s="604">
        <v>10</v>
      </c>
      <c r="N238" s="605">
        <v>203.97</v>
      </c>
      <c r="O238" s="603">
        <v>27101.5</v>
      </c>
      <c r="P238" s="604">
        <v>357.44</v>
      </c>
      <c r="Q238" s="604">
        <v>7156.2199999999993</v>
      </c>
      <c r="R238" s="605">
        <v>34615.159999999996</v>
      </c>
      <c r="S238" s="603">
        <v>21406.6</v>
      </c>
      <c r="T238" s="604">
        <v>1166.4000000000001</v>
      </c>
      <c r="U238" s="604">
        <v>7343.39</v>
      </c>
      <c r="V238" s="606">
        <v>29916.39</v>
      </c>
      <c r="W238" s="607">
        <v>51685.91</v>
      </c>
      <c r="X238" s="607">
        <v>1555.8400000000001</v>
      </c>
      <c r="Y238" s="607">
        <v>15284.169999999998</v>
      </c>
      <c r="Z238" s="608">
        <v>68525.919999999998</v>
      </c>
    </row>
    <row r="239" spans="1:26" ht="18" customHeight="1" x14ac:dyDescent="0.25">
      <c r="A239" s="863"/>
      <c r="B239" s="602" t="s">
        <v>243</v>
      </c>
      <c r="C239" s="603">
        <v>0</v>
      </c>
      <c r="D239" s="604">
        <v>0</v>
      </c>
      <c r="E239" s="604">
        <v>10</v>
      </c>
      <c r="F239" s="605">
        <v>10</v>
      </c>
      <c r="G239" s="603">
        <v>0</v>
      </c>
      <c r="H239" s="604">
        <v>0</v>
      </c>
      <c r="I239" s="604">
        <v>0</v>
      </c>
      <c r="J239" s="605">
        <v>0</v>
      </c>
      <c r="K239" s="603">
        <v>85</v>
      </c>
      <c r="L239" s="604">
        <v>0</v>
      </c>
      <c r="M239" s="604">
        <v>0</v>
      </c>
      <c r="N239" s="605">
        <v>85</v>
      </c>
      <c r="O239" s="603">
        <v>0</v>
      </c>
      <c r="P239" s="604">
        <v>0</v>
      </c>
      <c r="Q239" s="604">
        <v>0</v>
      </c>
      <c r="R239" s="605">
        <v>0</v>
      </c>
      <c r="S239" s="603">
        <v>1890.94</v>
      </c>
      <c r="T239" s="604">
        <v>190</v>
      </c>
      <c r="U239" s="604">
        <v>2115.6</v>
      </c>
      <c r="V239" s="606">
        <v>4196.54</v>
      </c>
      <c r="W239" s="607">
        <v>1975.94</v>
      </c>
      <c r="X239" s="607">
        <v>190</v>
      </c>
      <c r="Y239" s="607">
        <v>2125.6</v>
      </c>
      <c r="Z239" s="608">
        <v>4291.54</v>
      </c>
    </row>
    <row r="240" spans="1:26" x14ac:dyDescent="0.25">
      <c r="A240" s="863"/>
      <c r="B240" s="602" t="s">
        <v>244</v>
      </c>
      <c r="C240" s="603">
        <v>2962.26</v>
      </c>
      <c r="D240" s="604">
        <v>0</v>
      </c>
      <c r="E240" s="604">
        <v>2078.35</v>
      </c>
      <c r="F240" s="605">
        <v>5040.6100000000006</v>
      </c>
      <c r="G240" s="603">
        <v>0</v>
      </c>
      <c r="H240" s="604">
        <v>0</v>
      </c>
      <c r="I240" s="604">
        <v>0</v>
      </c>
      <c r="J240" s="605">
        <v>0</v>
      </c>
      <c r="K240" s="603">
        <v>27.16</v>
      </c>
      <c r="L240" s="604">
        <v>0</v>
      </c>
      <c r="M240" s="604">
        <v>111.23</v>
      </c>
      <c r="N240" s="605">
        <v>138.39000000000001</v>
      </c>
      <c r="O240" s="603">
        <v>44612.959999999999</v>
      </c>
      <c r="P240" s="604">
        <v>581.82000000000005</v>
      </c>
      <c r="Q240" s="604">
        <v>4743.41</v>
      </c>
      <c r="R240" s="605">
        <v>49938.19</v>
      </c>
      <c r="S240" s="603">
        <v>18788.490000000002</v>
      </c>
      <c r="T240" s="604">
        <v>767.75</v>
      </c>
      <c r="U240" s="604">
        <v>6621.14</v>
      </c>
      <c r="V240" s="606">
        <v>26177.38</v>
      </c>
      <c r="W240" s="607">
        <v>66390.87</v>
      </c>
      <c r="X240" s="607">
        <v>1349.5700000000002</v>
      </c>
      <c r="Y240" s="607">
        <v>13554.130000000001</v>
      </c>
      <c r="Z240" s="608">
        <v>81294.570000000007</v>
      </c>
    </row>
    <row r="241" spans="1:26" x14ac:dyDescent="0.25">
      <c r="A241" s="863"/>
      <c r="B241" s="602" t="s">
        <v>245</v>
      </c>
      <c r="C241" s="603">
        <v>1276.49</v>
      </c>
      <c r="D241" s="604">
        <v>112.83</v>
      </c>
      <c r="E241" s="604">
        <v>386.86</v>
      </c>
      <c r="F241" s="605">
        <v>1776.1799999999998</v>
      </c>
      <c r="G241" s="603">
        <v>0</v>
      </c>
      <c r="H241" s="604">
        <v>0</v>
      </c>
      <c r="I241" s="604">
        <v>0</v>
      </c>
      <c r="J241" s="605">
        <v>0</v>
      </c>
      <c r="K241" s="603">
        <v>170.57</v>
      </c>
      <c r="L241" s="604">
        <v>0</v>
      </c>
      <c r="M241" s="604">
        <v>32.409999999999997</v>
      </c>
      <c r="N241" s="605">
        <v>202.98</v>
      </c>
      <c r="O241" s="603">
        <v>46716.12</v>
      </c>
      <c r="P241" s="604">
        <v>4290</v>
      </c>
      <c r="Q241" s="604">
        <v>20811.580000000002</v>
      </c>
      <c r="R241" s="605">
        <v>71817.700000000012</v>
      </c>
      <c r="S241" s="603">
        <v>11160.86</v>
      </c>
      <c r="T241" s="604">
        <v>1273.8499999999999</v>
      </c>
      <c r="U241" s="604">
        <v>3457.29</v>
      </c>
      <c r="V241" s="606">
        <v>15892</v>
      </c>
      <c r="W241" s="607">
        <v>59324.04</v>
      </c>
      <c r="X241" s="607">
        <v>5676.68</v>
      </c>
      <c r="Y241" s="607">
        <v>24688.140000000003</v>
      </c>
      <c r="Z241" s="608">
        <v>89688.860000000015</v>
      </c>
    </row>
    <row r="242" spans="1:26" x14ac:dyDescent="0.25">
      <c r="A242" s="863"/>
      <c r="B242" s="602" t="s">
        <v>246</v>
      </c>
      <c r="C242" s="603">
        <v>2385</v>
      </c>
      <c r="D242" s="604">
        <v>200</v>
      </c>
      <c r="E242" s="604">
        <v>261.5</v>
      </c>
      <c r="F242" s="605">
        <v>2846.5</v>
      </c>
      <c r="G242" s="603">
        <v>0</v>
      </c>
      <c r="H242" s="604">
        <v>0</v>
      </c>
      <c r="I242" s="604">
        <v>0</v>
      </c>
      <c r="J242" s="605">
        <v>0</v>
      </c>
      <c r="K242" s="603">
        <v>3382</v>
      </c>
      <c r="L242" s="604">
        <v>0</v>
      </c>
      <c r="M242" s="604">
        <v>591</v>
      </c>
      <c r="N242" s="605">
        <v>3973</v>
      </c>
      <c r="O242" s="603">
        <v>4.5</v>
      </c>
      <c r="P242" s="604">
        <v>0</v>
      </c>
      <c r="Q242" s="604">
        <v>0</v>
      </c>
      <c r="R242" s="605">
        <v>4.5</v>
      </c>
      <c r="S242" s="603">
        <v>3950.5</v>
      </c>
      <c r="T242" s="604">
        <v>263.5</v>
      </c>
      <c r="U242" s="604">
        <v>1092.75</v>
      </c>
      <c r="V242" s="606">
        <v>5306.75</v>
      </c>
      <c r="W242" s="607">
        <v>9722</v>
      </c>
      <c r="X242" s="607">
        <v>463.5</v>
      </c>
      <c r="Y242" s="607">
        <v>1945.25</v>
      </c>
      <c r="Z242" s="608">
        <v>12130.75</v>
      </c>
    </row>
    <row r="243" spans="1:26" x14ac:dyDescent="0.25">
      <c r="A243" s="863"/>
      <c r="B243" s="621" t="s">
        <v>247</v>
      </c>
      <c r="C243" s="567">
        <v>100</v>
      </c>
      <c r="D243" s="568">
        <v>0</v>
      </c>
      <c r="E243" s="568">
        <v>5</v>
      </c>
      <c r="F243" s="569">
        <v>105</v>
      </c>
      <c r="G243" s="567">
        <v>0</v>
      </c>
      <c r="H243" s="568">
        <v>0</v>
      </c>
      <c r="I243" s="568">
        <v>0</v>
      </c>
      <c r="J243" s="569">
        <v>0</v>
      </c>
      <c r="K243" s="567">
        <v>0</v>
      </c>
      <c r="L243" s="568">
        <v>0</v>
      </c>
      <c r="M243" s="568">
        <v>0</v>
      </c>
      <c r="N243" s="569">
        <v>0</v>
      </c>
      <c r="O243" s="567">
        <v>0</v>
      </c>
      <c r="P243" s="568">
        <v>0</v>
      </c>
      <c r="Q243" s="568">
        <v>0</v>
      </c>
      <c r="R243" s="569">
        <v>0</v>
      </c>
      <c r="S243" s="567">
        <v>72</v>
      </c>
      <c r="T243" s="568">
        <v>10</v>
      </c>
      <c r="U243" s="568">
        <v>85</v>
      </c>
      <c r="V243" s="629">
        <v>167</v>
      </c>
      <c r="W243" s="630">
        <v>172</v>
      </c>
      <c r="X243" s="630">
        <v>10</v>
      </c>
      <c r="Y243" s="630">
        <v>90</v>
      </c>
      <c r="Z243" s="631">
        <v>272</v>
      </c>
    </row>
    <row r="244" spans="1:26" ht="15.75" thickBot="1" x14ac:dyDescent="0.3">
      <c r="A244" s="864"/>
      <c r="B244" s="628" t="s">
        <v>235</v>
      </c>
      <c r="C244" s="560">
        <v>1646.21</v>
      </c>
      <c r="D244" s="561">
        <v>2370.5</v>
      </c>
      <c r="E244" s="561">
        <v>4070.06</v>
      </c>
      <c r="F244" s="562">
        <v>8086.77</v>
      </c>
      <c r="G244" s="560">
        <v>0</v>
      </c>
      <c r="H244" s="561">
        <v>0</v>
      </c>
      <c r="I244" s="561">
        <v>0</v>
      </c>
      <c r="J244" s="562">
        <v>0</v>
      </c>
      <c r="K244" s="560">
        <v>0</v>
      </c>
      <c r="L244" s="561">
        <v>0</v>
      </c>
      <c r="M244" s="561">
        <v>691.78</v>
      </c>
      <c r="N244" s="562">
        <v>691.78</v>
      </c>
      <c r="O244" s="560">
        <v>39044.81</v>
      </c>
      <c r="P244" s="561">
        <v>0</v>
      </c>
      <c r="Q244" s="561">
        <v>4689.54</v>
      </c>
      <c r="R244" s="562">
        <v>43734.35</v>
      </c>
      <c r="S244" s="560">
        <v>19588.22</v>
      </c>
      <c r="T244" s="561">
        <v>688.66</v>
      </c>
      <c r="U244" s="561">
        <v>15669.24</v>
      </c>
      <c r="V244" s="635">
        <v>35946.120000000003</v>
      </c>
      <c r="W244" s="636">
        <v>60279.24</v>
      </c>
      <c r="X244" s="636">
        <v>3059.16</v>
      </c>
      <c r="Y244" s="636">
        <v>25120.620000000003</v>
      </c>
      <c r="Z244" s="637">
        <v>88459.02</v>
      </c>
    </row>
    <row r="245" spans="1:26" s="694" customFormat="1" ht="15.75" thickBot="1" x14ac:dyDescent="0.3">
      <c r="A245" s="877" t="s">
        <v>248</v>
      </c>
      <c r="B245" s="878"/>
      <c r="C245" s="729">
        <v>30976.240000000002</v>
      </c>
      <c r="D245" s="730">
        <v>31675.58</v>
      </c>
      <c r="E245" s="730">
        <v>23721.8</v>
      </c>
      <c r="F245" s="731">
        <v>86373.62000000001</v>
      </c>
      <c r="G245" s="729">
        <v>0</v>
      </c>
      <c r="H245" s="730">
        <v>4293.6499999999996</v>
      </c>
      <c r="I245" s="730">
        <v>45.5</v>
      </c>
      <c r="J245" s="731">
        <v>4339.1499999999996</v>
      </c>
      <c r="K245" s="729">
        <v>10327.460000000001</v>
      </c>
      <c r="L245" s="730">
        <v>865</v>
      </c>
      <c r="M245" s="730">
        <v>3997.87</v>
      </c>
      <c r="N245" s="731">
        <v>15190.329999999998</v>
      </c>
      <c r="O245" s="729">
        <v>274464.78000000003</v>
      </c>
      <c r="P245" s="730">
        <v>2631.35</v>
      </c>
      <c r="Q245" s="730">
        <v>24735.03</v>
      </c>
      <c r="R245" s="731">
        <v>301831.16000000003</v>
      </c>
      <c r="S245" s="729">
        <v>260988.78000000003</v>
      </c>
      <c r="T245" s="730">
        <v>12181.32</v>
      </c>
      <c r="U245" s="730">
        <v>62339.670000000006</v>
      </c>
      <c r="V245" s="734">
        <v>335509.76999999996</v>
      </c>
      <c r="W245" s="732">
        <v>576757.26</v>
      </c>
      <c r="X245" s="732">
        <v>51646.899999999994</v>
      </c>
      <c r="Y245" s="732">
        <v>114839.87000000001</v>
      </c>
      <c r="Z245" s="733">
        <v>743244.02999999991</v>
      </c>
    </row>
    <row r="246" spans="1:26" x14ac:dyDescent="0.25">
      <c r="A246" s="862" t="s">
        <v>249</v>
      </c>
      <c r="B246" s="621" t="s">
        <v>250</v>
      </c>
      <c r="C246" s="617">
        <v>2336.31</v>
      </c>
      <c r="D246" s="618">
        <v>4736.5</v>
      </c>
      <c r="E246" s="618">
        <v>6654.8799999999992</v>
      </c>
      <c r="F246" s="619">
        <v>13727.689999999999</v>
      </c>
      <c r="G246" s="617">
        <v>0</v>
      </c>
      <c r="H246" s="618">
        <v>0</v>
      </c>
      <c r="I246" s="618">
        <v>0</v>
      </c>
      <c r="J246" s="619">
        <v>0</v>
      </c>
      <c r="K246" s="617">
        <v>0</v>
      </c>
      <c r="L246" s="618">
        <v>0</v>
      </c>
      <c r="M246" s="618">
        <v>0</v>
      </c>
      <c r="N246" s="619">
        <v>0</v>
      </c>
      <c r="O246" s="617">
        <v>5192.1099999999997</v>
      </c>
      <c r="P246" s="618">
        <v>50</v>
      </c>
      <c r="Q246" s="618">
        <v>803.82</v>
      </c>
      <c r="R246" s="619">
        <v>6045.9299999999994</v>
      </c>
      <c r="S246" s="617">
        <v>4370.8</v>
      </c>
      <c r="T246" s="618">
        <v>245.5</v>
      </c>
      <c r="U246" s="618">
        <v>2913.81</v>
      </c>
      <c r="V246" s="620">
        <v>7530.1100000000006</v>
      </c>
      <c r="W246" s="442">
        <v>11899.22</v>
      </c>
      <c r="X246" s="442">
        <v>5032</v>
      </c>
      <c r="Y246" s="442">
        <v>10372.509999999998</v>
      </c>
      <c r="Z246" s="443">
        <v>27303.73</v>
      </c>
    </row>
    <row r="247" spans="1:26" x14ac:dyDescent="0.25">
      <c r="A247" s="863"/>
      <c r="B247" s="602" t="s">
        <v>251</v>
      </c>
      <c r="C247" s="603">
        <v>1554.05</v>
      </c>
      <c r="D247" s="604">
        <v>20</v>
      </c>
      <c r="E247" s="604">
        <v>45.6</v>
      </c>
      <c r="F247" s="605">
        <v>1619.6499999999999</v>
      </c>
      <c r="G247" s="603">
        <v>0</v>
      </c>
      <c r="H247" s="604">
        <v>0</v>
      </c>
      <c r="I247" s="604">
        <v>0</v>
      </c>
      <c r="J247" s="605">
        <v>0</v>
      </c>
      <c r="K247" s="603">
        <v>97.5</v>
      </c>
      <c r="L247" s="604">
        <v>25</v>
      </c>
      <c r="M247" s="604">
        <v>0</v>
      </c>
      <c r="N247" s="605">
        <v>122.5</v>
      </c>
      <c r="O247" s="603">
        <v>0</v>
      </c>
      <c r="P247" s="604">
        <v>0</v>
      </c>
      <c r="Q247" s="604">
        <v>0</v>
      </c>
      <c r="R247" s="605">
        <v>0</v>
      </c>
      <c r="S247" s="603">
        <v>10028.41</v>
      </c>
      <c r="T247" s="604">
        <v>1388</v>
      </c>
      <c r="U247" s="604">
        <v>2717.02</v>
      </c>
      <c r="V247" s="606">
        <v>14133.43</v>
      </c>
      <c r="W247" s="607">
        <v>11679.96</v>
      </c>
      <c r="X247" s="607">
        <v>1433</v>
      </c>
      <c r="Y247" s="607">
        <v>2762.62</v>
      </c>
      <c r="Z247" s="608">
        <v>15875.58</v>
      </c>
    </row>
    <row r="248" spans="1:26" x14ac:dyDescent="0.25">
      <c r="A248" s="863"/>
      <c r="B248" s="602" t="s">
        <v>252</v>
      </c>
      <c r="C248" s="603">
        <v>0</v>
      </c>
      <c r="D248" s="604">
        <v>0</v>
      </c>
      <c r="E248" s="604">
        <v>0</v>
      </c>
      <c r="F248" s="605">
        <v>0</v>
      </c>
      <c r="G248" s="603">
        <v>0</v>
      </c>
      <c r="H248" s="604">
        <v>0</v>
      </c>
      <c r="I248" s="604">
        <v>0</v>
      </c>
      <c r="J248" s="605">
        <v>0</v>
      </c>
      <c r="K248" s="603">
        <v>0</v>
      </c>
      <c r="L248" s="604">
        <v>0</v>
      </c>
      <c r="M248" s="604">
        <v>0</v>
      </c>
      <c r="N248" s="605">
        <v>0</v>
      </c>
      <c r="O248" s="603">
        <v>0</v>
      </c>
      <c r="P248" s="604">
        <v>0</v>
      </c>
      <c r="Q248" s="604">
        <v>0</v>
      </c>
      <c r="R248" s="605">
        <v>0</v>
      </c>
      <c r="S248" s="603">
        <v>0</v>
      </c>
      <c r="T248" s="604">
        <v>0</v>
      </c>
      <c r="U248" s="604">
        <v>0</v>
      </c>
      <c r="V248" s="606">
        <v>0</v>
      </c>
      <c r="W248" s="607">
        <v>0</v>
      </c>
      <c r="X248" s="607">
        <v>0</v>
      </c>
      <c r="Y248" s="607">
        <v>0</v>
      </c>
      <c r="Z248" s="608">
        <v>0</v>
      </c>
    </row>
    <row r="249" spans="1:26" x14ac:dyDescent="0.25">
      <c r="A249" s="863"/>
      <c r="B249" s="602" t="s">
        <v>253</v>
      </c>
      <c r="C249" s="603">
        <v>15</v>
      </c>
      <c r="D249" s="604">
        <v>0</v>
      </c>
      <c r="E249" s="604">
        <v>10</v>
      </c>
      <c r="F249" s="605">
        <v>25</v>
      </c>
      <c r="G249" s="603">
        <v>0</v>
      </c>
      <c r="H249" s="604">
        <v>0</v>
      </c>
      <c r="I249" s="604">
        <v>0</v>
      </c>
      <c r="J249" s="605">
        <v>0</v>
      </c>
      <c r="K249" s="603">
        <v>35.119999999999997</v>
      </c>
      <c r="L249" s="604">
        <v>0</v>
      </c>
      <c r="M249" s="604">
        <v>55.18</v>
      </c>
      <c r="N249" s="605">
        <v>90.3</v>
      </c>
      <c r="O249" s="603">
        <v>0</v>
      </c>
      <c r="P249" s="604">
        <v>0</v>
      </c>
      <c r="Q249" s="604">
        <v>0</v>
      </c>
      <c r="R249" s="605">
        <v>0</v>
      </c>
      <c r="S249" s="603">
        <v>847.28</v>
      </c>
      <c r="T249" s="604">
        <v>75</v>
      </c>
      <c r="U249" s="604">
        <v>1438.52</v>
      </c>
      <c r="V249" s="606">
        <v>2360.8000000000002</v>
      </c>
      <c r="W249" s="607">
        <v>897.4</v>
      </c>
      <c r="X249" s="607">
        <v>75</v>
      </c>
      <c r="Y249" s="607">
        <v>1503.7</v>
      </c>
      <c r="Z249" s="608">
        <v>2476.1000000000004</v>
      </c>
    </row>
    <row r="250" spans="1:26" x14ac:dyDescent="0.25">
      <c r="A250" s="863"/>
      <c r="B250" s="602" t="s">
        <v>254</v>
      </c>
      <c r="C250" s="603">
        <v>6013.76</v>
      </c>
      <c r="D250" s="604">
        <v>2224.33</v>
      </c>
      <c r="E250" s="604">
        <v>3335.79</v>
      </c>
      <c r="F250" s="605">
        <v>11573.880000000001</v>
      </c>
      <c r="G250" s="603">
        <v>0</v>
      </c>
      <c r="H250" s="604">
        <v>0</v>
      </c>
      <c r="I250" s="604">
        <v>0</v>
      </c>
      <c r="J250" s="605">
        <v>0</v>
      </c>
      <c r="K250" s="603">
        <v>60</v>
      </c>
      <c r="L250" s="604">
        <v>0</v>
      </c>
      <c r="M250" s="604">
        <v>0</v>
      </c>
      <c r="N250" s="605">
        <v>60</v>
      </c>
      <c r="O250" s="603">
        <v>111816.82</v>
      </c>
      <c r="P250" s="604">
        <v>1183.52</v>
      </c>
      <c r="Q250" s="604">
        <v>15719.97</v>
      </c>
      <c r="R250" s="605">
        <v>128720.31000000001</v>
      </c>
      <c r="S250" s="603">
        <v>40504.5</v>
      </c>
      <c r="T250" s="604">
        <v>1031.3399999999999</v>
      </c>
      <c r="U250" s="604">
        <v>10183.790000000001</v>
      </c>
      <c r="V250" s="606">
        <v>51719.63</v>
      </c>
      <c r="W250" s="607">
        <v>158395.08000000002</v>
      </c>
      <c r="X250" s="607">
        <v>4439.1899999999996</v>
      </c>
      <c r="Y250" s="607">
        <v>29239.55</v>
      </c>
      <c r="Z250" s="608">
        <v>192073.82</v>
      </c>
    </row>
    <row r="251" spans="1:26" x14ac:dyDescent="0.25">
      <c r="A251" s="863"/>
      <c r="B251" s="602" t="s">
        <v>255</v>
      </c>
      <c r="C251" s="603">
        <v>913.25</v>
      </c>
      <c r="D251" s="604">
        <v>1889.75</v>
      </c>
      <c r="E251" s="604">
        <v>38.5</v>
      </c>
      <c r="F251" s="605">
        <v>2841.5</v>
      </c>
      <c r="G251" s="603">
        <v>0</v>
      </c>
      <c r="H251" s="604">
        <v>4293.6499999999996</v>
      </c>
      <c r="I251" s="604">
        <v>0</v>
      </c>
      <c r="J251" s="605">
        <v>4293.6499999999996</v>
      </c>
      <c r="K251" s="603">
        <v>0</v>
      </c>
      <c r="L251" s="604">
        <v>0</v>
      </c>
      <c r="M251" s="604">
        <v>0</v>
      </c>
      <c r="N251" s="605">
        <v>0</v>
      </c>
      <c r="O251" s="603">
        <v>0</v>
      </c>
      <c r="P251" s="604">
        <v>0</v>
      </c>
      <c r="Q251" s="604">
        <v>0</v>
      </c>
      <c r="R251" s="605">
        <v>0</v>
      </c>
      <c r="S251" s="603">
        <v>31717.4</v>
      </c>
      <c r="T251" s="604">
        <v>216.25</v>
      </c>
      <c r="U251" s="604">
        <v>6009.24</v>
      </c>
      <c r="V251" s="606">
        <v>37942.89</v>
      </c>
      <c r="W251" s="607">
        <v>32630.65</v>
      </c>
      <c r="X251" s="607">
        <v>6399.65</v>
      </c>
      <c r="Y251" s="607">
        <v>6047.74</v>
      </c>
      <c r="Z251" s="608">
        <v>45078.04</v>
      </c>
    </row>
    <row r="252" spans="1:26" x14ac:dyDescent="0.25">
      <c r="A252" s="863"/>
      <c r="B252" s="602" t="s">
        <v>256</v>
      </c>
      <c r="C252" s="603">
        <v>2613.6</v>
      </c>
      <c r="D252" s="604">
        <v>16315.35</v>
      </c>
      <c r="E252" s="604">
        <v>11071.16</v>
      </c>
      <c r="F252" s="605">
        <v>30000.11</v>
      </c>
      <c r="G252" s="603">
        <v>0</v>
      </c>
      <c r="H252" s="604">
        <v>0</v>
      </c>
      <c r="I252" s="604">
        <v>0</v>
      </c>
      <c r="J252" s="605">
        <v>0</v>
      </c>
      <c r="K252" s="603">
        <v>1500</v>
      </c>
      <c r="L252" s="604">
        <v>800</v>
      </c>
      <c r="M252" s="604">
        <v>1000</v>
      </c>
      <c r="N252" s="605">
        <v>3300</v>
      </c>
      <c r="O252" s="603">
        <v>0</v>
      </c>
      <c r="P252" s="604">
        <v>0</v>
      </c>
      <c r="Q252" s="604">
        <v>0</v>
      </c>
      <c r="R252" s="605">
        <v>0</v>
      </c>
      <c r="S252" s="603">
        <v>1350</v>
      </c>
      <c r="T252" s="604">
        <v>2540</v>
      </c>
      <c r="U252" s="604">
        <v>8940</v>
      </c>
      <c r="V252" s="606">
        <v>12830</v>
      </c>
      <c r="W252" s="607">
        <v>5463.6</v>
      </c>
      <c r="X252" s="607">
        <v>19655.349999999999</v>
      </c>
      <c r="Y252" s="607">
        <v>21011.16</v>
      </c>
      <c r="Z252" s="608">
        <v>46130.11</v>
      </c>
    </row>
    <row r="253" spans="1:26" x14ac:dyDescent="0.25">
      <c r="A253" s="863"/>
      <c r="B253" s="602" t="s">
        <v>257</v>
      </c>
      <c r="C253" s="603">
        <v>24.5</v>
      </c>
      <c r="D253" s="604">
        <v>0</v>
      </c>
      <c r="E253" s="604">
        <v>7.43</v>
      </c>
      <c r="F253" s="605">
        <v>31.93</v>
      </c>
      <c r="G253" s="603">
        <v>0</v>
      </c>
      <c r="H253" s="604">
        <v>0</v>
      </c>
      <c r="I253" s="604">
        <v>0</v>
      </c>
      <c r="J253" s="605">
        <v>0</v>
      </c>
      <c r="K253" s="603">
        <v>0</v>
      </c>
      <c r="L253" s="604">
        <v>0</v>
      </c>
      <c r="M253" s="604">
        <v>0</v>
      </c>
      <c r="N253" s="605">
        <v>0</v>
      </c>
      <c r="O253" s="603">
        <v>0</v>
      </c>
      <c r="P253" s="604">
        <v>0</v>
      </c>
      <c r="Q253" s="604">
        <v>0</v>
      </c>
      <c r="R253" s="605">
        <v>0</v>
      </c>
      <c r="S253" s="603">
        <v>1563</v>
      </c>
      <c r="T253" s="604">
        <v>105</v>
      </c>
      <c r="U253" s="604">
        <v>422</v>
      </c>
      <c r="V253" s="606">
        <v>2090</v>
      </c>
      <c r="W253" s="607">
        <v>1587.5</v>
      </c>
      <c r="X253" s="607">
        <v>105</v>
      </c>
      <c r="Y253" s="607">
        <v>429.43</v>
      </c>
      <c r="Z253" s="608">
        <v>2121.9299999999998</v>
      </c>
    </row>
    <row r="254" spans="1:26" x14ac:dyDescent="0.25">
      <c r="A254" s="863"/>
      <c r="B254" s="602" t="s">
        <v>258</v>
      </c>
      <c r="C254" s="603">
        <v>2307.75</v>
      </c>
      <c r="D254" s="604">
        <v>211</v>
      </c>
      <c r="E254" s="604">
        <v>95.75</v>
      </c>
      <c r="F254" s="605">
        <v>2614.5</v>
      </c>
      <c r="G254" s="603">
        <v>0</v>
      </c>
      <c r="H254" s="604">
        <v>0</v>
      </c>
      <c r="I254" s="604">
        <v>0</v>
      </c>
      <c r="J254" s="605">
        <v>0</v>
      </c>
      <c r="K254" s="603">
        <v>0</v>
      </c>
      <c r="L254" s="604">
        <v>0</v>
      </c>
      <c r="M254" s="604">
        <v>0</v>
      </c>
      <c r="N254" s="605">
        <v>0</v>
      </c>
      <c r="O254" s="603">
        <v>0</v>
      </c>
      <c r="P254" s="604">
        <v>0</v>
      </c>
      <c r="Q254" s="604">
        <v>0</v>
      </c>
      <c r="R254" s="605">
        <v>0</v>
      </c>
      <c r="S254" s="603">
        <v>17429.05</v>
      </c>
      <c r="T254" s="604">
        <v>269.25</v>
      </c>
      <c r="U254" s="604">
        <v>4468.55</v>
      </c>
      <c r="V254" s="606">
        <v>22166.85</v>
      </c>
      <c r="W254" s="607">
        <v>19736.8</v>
      </c>
      <c r="X254" s="607">
        <v>480.25</v>
      </c>
      <c r="Y254" s="607">
        <v>4564.3</v>
      </c>
      <c r="Z254" s="608">
        <v>24781.35</v>
      </c>
    </row>
    <row r="255" spans="1:26" x14ac:dyDescent="0.25">
      <c r="A255" s="863"/>
      <c r="B255" s="602" t="s">
        <v>259</v>
      </c>
      <c r="C255" s="603">
        <v>81</v>
      </c>
      <c r="D255" s="604">
        <v>0</v>
      </c>
      <c r="E255" s="604">
        <v>75</v>
      </c>
      <c r="F255" s="605">
        <v>156</v>
      </c>
      <c r="G255" s="603">
        <v>0</v>
      </c>
      <c r="H255" s="604">
        <v>0</v>
      </c>
      <c r="I255" s="604">
        <v>0</v>
      </c>
      <c r="J255" s="605">
        <v>0</v>
      </c>
      <c r="K255" s="603">
        <v>0</v>
      </c>
      <c r="L255" s="604">
        <v>0</v>
      </c>
      <c r="M255" s="604">
        <v>0</v>
      </c>
      <c r="N255" s="605">
        <v>0</v>
      </c>
      <c r="O255" s="603">
        <v>0</v>
      </c>
      <c r="P255" s="604">
        <v>0</v>
      </c>
      <c r="Q255" s="604">
        <v>0</v>
      </c>
      <c r="R255" s="605">
        <v>0</v>
      </c>
      <c r="S255" s="603">
        <v>0</v>
      </c>
      <c r="T255" s="604">
        <v>0</v>
      </c>
      <c r="U255" s="604">
        <v>0</v>
      </c>
      <c r="V255" s="606">
        <v>0</v>
      </c>
      <c r="W255" s="607">
        <v>81</v>
      </c>
      <c r="X255" s="607">
        <v>0</v>
      </c>
      <c r="Y255" s="607">
        <v>75</v>
      </c>
      <c r="Z255" s="608">
        <v>156</v>
      </c>
    </row>
    <row r="256" spans="1:26" x14ac:dyDescent="0.25">
      <c r="A256" s="863"/>
      <c r="B256" s="602" t="s">
        <v>260</v>
      </c>
      <c r="C256" s="603">
        <v>1616.5</v>
      </c>
      <c r="D256" s="604">
        <v>47.5</v>
      </c>
      <c r="E256" s="604">
        <v>233.6</v>
      </c>
      <c r="F256" s="605">
        <v>1897.6</v>
      </c>
      <c r="G256" s="603">
        <v>0</v>
      </c>
      <c r="H256" s="604">
        <v>0</v>
      </c>
      <c r="I256" s="604">
        <v>45.5</v>
      </c>
      <c r="J256" s="605">
        <v>45.5</v>
      </c>
      <c r="K256" s="603">
        <v>4195</v>
      </c>
      <c r="L256" s="604">
        <v>0</v>
      </c>
      <c r="M256" s="604">
        <v>450</v>
      </c>
      <c r="N256" s="605">
        <v>4645</v>
      </c>
      <c r="O256" s="603">
        <v>0</v>
      </c>
      <c r="P256" s="604">
        <v>0</v>
      </c>
      <c r="Q256" s="604">
        <v>0</v>
      </c>
      <c r="R256" s="605">
        <v>0</v>
      </c>
      <c r="S256" s="603">
        <v>41521</v>
      </c>
      <c r="T256" s="604">
        <v>446.5</v>
      </c>
      <c r="U256" s="604">
        <v>4719</v>
      </c>
      <c r="V256" s="606">
        <v>46686.5</v>
      </c>
      <c r="W256" s="607">
        <v>47332.5</v>
      </c>
      <c r="X256" s="607">
        <v>494</v>
      </c>
      <c r="Y256" s="607">
        <v>5448.1</v>
      </c>
      <c r="Z256" s="608">
        <v>53274.6</v>
      </c>
    </row>
    <row r="257" spans="1:26" x14ac:dyDescent="0.25">
      <c r="A257" s="863"/>
      <c r="B257" s="602" t="s">
        <v>261</v>
      </c>
      <c r="C257" s="603">
        <v>0</v>
      </c>
      <c r="D257" s="604">
        <v>0</v>
      </c>
      <c r="E257" s="604">
        <v>0</v>
      </c>
      <c r="F257" s="605">
        <v>0</v>
      </c>
      <c r="G257" s="603">
        <v>0</v>
      </c>
      <c r="H257" s="604">
        <v>0</v>
      </c>
      <c r="I257" s="604">
        <v>0</v>
      </c>
      <c r="J257" s="605">
        <v>0</v>
      </c>
      <c r="K257" s="603">
        <v>0</v>
      </c>
      <c r="L257" s="604">
        <v>0</v>
      </c>
      <c r="M257" s="604">
        <v>0</v>
      </c>
      <c r="N257" s="605">
        <v>0</v>
      </c>
      <c r="O257" s="603">
        <v>0</v>
      </c>
      <c r="P257" s="604">
        <v>0</v>
      </c>
      <c r="Q257" s="604">
        <v>0</v>
      </c>
      <c r="R257" s="605">
        <v>0</v>
      </c>
      <c r="S257" s="603">
        <v>0</v>
      </c>
      <c r="T257" s="604">
        <v>0</v>
      </c>
      <c r="U257" s="604">
        <v>6</v>
      </c>
      <c r="V257" s="606">
        <v>6</v>
      </c>
      <c r="W257" s="607">
        <v>0</v>
      </c>
      <c r="X257" s="607">
        <v>0</v>
      </c>
      <c r="Y257" s="607">
        <v>6</v>
      </c>
      <c r="Z257" s="608">
        <v>6</v>
      </c>
    </row>
    <row r="258" spans="1:26" x14ac:dyDescent="0.25">
      <c r="A258" s="863"/>
      <c r="B258" s="602" t="s">
        <v>262</v>
      </c>
      <c r="C258" s="603">
        <v>199.85</v>
      </c>
      <c r="D258" s="604">
        <v>0</v>
      </c>
      <c r="E258" s="604">
        <v>70.16</v>
      </c>
      <c r="F258" s="605">
        <v>270.01</v>
      </c>
      <c r="G258" s="603">
        <v>0</v>
      </c>
      <c r="H258" s="604">
        <v>0</v>
      </c>
      <c r="I258" s="604">
        <v>0</v>
      </c>
      <c r="J258" s="605">
        <v>0</v>
      </c>
      <c r="K258" s="603">
        <v>378.06</v>
      </c>
      <c r="L258" s="604">
        <v>0</v>
      </c>
      <c r="M258" s="604">
        <v>37.69</v>
      </c>
      <c r="N258" s="605">
        <v>415.75</v>
      </c>
      <c r="O258" s="603">
        <v>0</v>
      </c>
      <c r="P258" s="604">
        <v>0</v>
      </c>
      <c r="Q258" s="604">
        <v>0</v>
      </c>
      <c r="R258" s="605">
        <v>0</v>
      </c>
      <c r="S258" s="603">
        <v>1362.38</v>
      </c>
      <c r="T258" s="604">
        <v>0</v>
      </c>
      <c r="U258" s="604">
        <v>1053.5700000000002</v>
      </c>
      <c r="V258" s="606">
        <v>2415.9500000000003</v>
      </c>
      <c r="W258" s="607">
        <v>1940.29</v>
      </c>
      <c r="X258" s="607">
        <v>0</v>
      </c>
      <c r="Y258" s="607">
        <v>1161.42</v>
      </c>
      <c r="Z258" s="608">
        <v>3101.71</v>
      </c>
    </row>
    <row r="259" spans="1:26" x14ac:dyDescent="0.25">
      <c r="A259" s="863"/>
      <c r="B259" s="602" t="s">
        <v>263</v>
      </c>
      <c r="C259" s="603">
        <v>233.26999999999998</v>
      </c>
      <c r="D259" s="604">
        <v>0</v>
      </c>
      <c r="E259" s="604">
        <v>69.48</v>
      </c>
      <c r="F259" s="605">
        <v>302.75</v>
      </c>
      <c r="G259" s="603">
        <v>0</v>
      </c>
      <c r="H259" s="604">
        <v>0</v>
      </c>
      <c r="I259" s="604">
        <v>0</v>
      </c>
      <c r="J259" s="605">
        <v>0</v>
      </c>
      <c r="K259" s="603">
        <v>0</v>
      </c>
      <c r="L259" s="604">
        <v>0</v>
      </c>
      <c r="M259" s="604">
        <v>0</v>
      </c>
      <c r="N259" s="605">
        <v>0</v>
      </c>
      <c r="O259" s="603">
        <v>0</v>
      </c>
      <c r="P259" s="604">
        <v>0</v>
      </c>
      <c r="Q259" s="604">
        <v>0</v>
      </c>
      <c r="R259" s="605">
        <v>0</v>
      </c>
      <c r="S259" s="603">
        <v>311</v>
      </c>
      <c r="T259" s="604">
        <v>0</v>
      </c>
      <c r="U259" s="604">
        <v>32</v>
      </c>
      <c r="V259" s="606">
        <v>343</v>
      </c>
      <c r="W259" s="607">
        <v>544.27</v>
      </c>
      <c r="X259" s="607">
        <v>0</v>
      </c>
      <c r="Y259" s="607">
        <v>101.48</v>
      </c>
      <c r="Z259" s="608">
        <v>645.75</v>
      </c>
    </row>
    <row r="260" spans="1:26" x14ac:dyDescent="0.25">
      <c r="A260" s="863"/>
      <c r="B260" s="602" t="s">
        <v>264</v>
      </c>
      <c r="C260" s="603">
        <v>2146.1099999999997</v>
      </c>
      <c r="D260" s="604">
        <v>230</v>
      </c>
      <c r="E260" s="604">
        <v>43.81</v>
      </c>
      <c r="F260" s="605">
        <v>2419.9199999999996</v>
      </c>
      <c r="G260" s="603">
        <v>0</v>
      </c>
      <c r="H260" s="604">
        <v>0</v>
      </c>
      <c r="I260" s="604">
        <v>0</v>
      </c>
      <c r="J260" s="605">
        <v>0</v>
      </c>
      <c r="K260" s="603">
        <v>193.3</v>
      </c>
      <c r="L260" s="604">
        <v>0</v>
      </c>
      <c r="M260" s="604">
        <v>2030</v>
      </c>
      <c r="N260" s="605">
        <v>2223.3000000000002</v>
      </c>
      <c r="O260" s="603">
        <v>122301.47</v>
      </c>
      <c r="P260" s="604">
        <v>1397.83</v>
      </c>
      <c r="Q260" s="604">
        <v>3810.6</v>
      </c>
      <c r="R260" s="605">
        <v>127509.90000000001</v>
      </c>
      <c r="S260" s="603">
        <v>53644.2</v>
      </c>
      <c r="T260" s="604">
        <v>1632.89</v>
      </c>
      <c r="U260" s="604">
        <v>7175.92</v>
      </c>
      <c r="V260" s="606">
        <v>62453.009999999995</v>
      </c>
      <c r="W260" s="607">
        <v>178285.07999999996</v>
      </c>
      <c r="X260" s="607">
        <v>3260.7200000000003</v>
      </c>
      <c r="Y260" s="607">
        <v>13060.33</v>
      </c>
      <c r="Z260" s="608">
        <v>194606.13</v>
      </c>
    </row>
    <row r="261" spans="1:26" x14ac:dyDescent="0.25">
      <c r="A261" s="863"/>
      <c r="B261" s="602" t="s">
        <v>265</v>
      </c>
      <c r="C261" s="603">
        <v>67.5</v>
      </c>
      <c r="D261" s="604">
        <v>0</v>
      </c>
      <c r="E261" s="604">
        <v>112</v>
      </c>
      <c r="F261" s="605">
        <v>179.5</v>
      </c>
      <c r="G261" s="603">
        <v>0</v>
      </c>
      <c r="H261" s="604">
        <v>0</v>
      </c>
      <c r="I261" s="604">
        <v>0</v>
      </c>
      <c r="J261" s="605">
        <v>0</v>
      </c>
      <c r="K261" s="603">
        <v>0</v>
      </c>
      <c r="L261" s="604">
        <v>0</v>
      </c>
      <c r="M261" s="604">
        <v>0</v>
      </c>
      <c r="N261" s="605">
        <v>0</v>
      </c>
      <c r="O261" s="603">
        <v>0</v>
      </c>
      <c r="P261" s="604">
        <v>0</v>
      </c>
      <c r="Q261" s="604">
        <v>0</v>
      </c>
      <c r="R261" s="605">
        <v>0</v>
      </c>
      <c r="S261" s="603">
        <v>0</v>
      </c>
      <c r="T261" s="604">
        <v>0</v>
      </c>
      <c r="U261" s="604">
        <v>0</v>
      </c>
      <c r="V261" s="606">
        <v>0</v>
      </c>
      <c r="W261" s="607">
        <v>67.5</v>
      </c>
      <c r="X261" s="607">
        <v>0</v>
      </c>
      <c r="Y261" s="607">
        <v>112</v>
      </c>
      <c r="Z261" s="608">
        <v>179.5</v>
      </c>
    </row>
    <row r="262" spans="1:26" x14ac:dyDescent="0.25">
      <c r="A262" s="863"/>
      <c r="B262" s="602" t="s">
        <v>266</v>
      </c>
      <c r="C262" s="603">
        <v>34.200000000000003</v>
      </c>
      <c r="D262" s="604">
        <v>18</v>
      </c>
      <c r="E262" s="604">
        <v>8.5</v>
      </c>
      <c r="F262" s="605">
        <v>60.7</v>
      </c>
      <c r="G262" s="603">
        <v>0</v>
      </c>
      <c r="H262" s="604">
        <v>0</v>
      </c>
      <c r="I262" s="604">
        <v>0</v>
      </c>
      <c r="J262" s="605">
        <v>0</v>
      </c>
      <c r="K262" s="603">
        <v>0</v>
      </c>
      <c r="L262" s="604">
        <v>0</v>
      </c>
      <c r="M262" s="604">
        <v>0</v>
      </c>
      <c r="N262" s="605">
        <v>0</v>
      </c>
      <c r="O262" s="603">
        <v>0</v>
      </c>
      <c r="P262" s="604">
        <v>0</v>
      </c>
      <c r="Q262" s="604">
        <v>0</v>
      </c>
      <c r="R262" s="605">
        <v>0</v>
      </c>
      <c r="S262" s="603">
        <v>900</v>
      </c>
      <c r="T262" s="604">
        <v>12</v>
      </c>
      <c r="U262" s="604">
        <v>55</v>
      </c>
      <c r="V262" s="606">
        <v>967</v>
      </c>
      <c r="W262" s="607">
        <v>934.2</v>
      </c>
      <c r="X262" s="607">
        <v>30</v>
      </c>
      <c r="Y262" s="607">
        <v>63.5</v>
      </c>
      <c r="Z262" s="608">
        <v>1027.7</v>
      </c>
    </row>
    <row r="263" spans="1:26" x14ac:dyDescent="0.25">
      <c r="A263" s="863"/>
      <c r="B263" s="602" t="s">
        <v>267</v>
      </c>
      <c r="C263" s="603">
        <v>52</v>
      </c>
      <c r="D263" s="604">
        <v>0</v>
      </c>
      <c r="E263" s="604">
        <v>0</v>
      </c>
      <c r="F263" s="605">
        <v>52</v>
      </c>
      <c r="G263" s="603">
        <v>0</v>
      </c>
      <c r="H263" s="604">
        <v>0</v>
      </c>
      <c r="I263" s="604">
        <v>0</v>
      </c>
      <c r="J263" s="605">
        <v>0</v>
      </c>
      <c r="K263" s="603">
        <v>0</v>
      </c>
      <c r="L263" s="604">
        <v>0</v>
      </c>
      <c r="M263" s="604">
        <v>0</v>
      </c>
      <c r="N263" s="605">
        <v>0</v>
      </c>
      <c r="O263" s="603">
        <v>0</v>
      </c>
      <c r="P263" s="604">
        <v>0</v>
      </c>
      <c r="Q263" s="604">
        <v>0</v>
      </c>
      <c r="R263" s="605">
        <v>0</v>
      </c>
      <c r="S263" s="603">
        <v>350</v>
      </c>
      <c r="T263" s="604">
        <v>0</v>
      </c>
      <c r="U263" s="604">
        <v>180</v>
      </c>
      <c r="V263" s="606">
        <v>530</v>
      </c>
      <c r="W263" s="607">
        <v>402</v>
      </c>
      <c r="X263" s="607">
        <v>0</v>
      </c>
      <c r="Y263" s="607">
        <v>180</v>
      </c>
      <c r="Z263" s="608">
        <v>582</v>
      </c>
    </row>
    <row r="264" spans="1:26" x14ac:dyDescent="0.25">
      <c r="A264" s="863"/>
      <c r="B264" s="602" t="s">
        <v>268</v>
      </c>
      <c r="C264" s="603">
        <v>732.49</v>
      </c>
      <c r="D264" s="604">
        <v>2</v>
      </c>
      <c r="E264" s="604">
        <v>59.5</v>
      </c>
      <c r="F264" s="605">
        <v>793.99</v>
      </c>
      <c r="G264" s="603">
        <v>0</v>
      </c>
      <c r="H264" s="604">
        <v>0</v>
      </c>
      <c r="I264" s="604">
        <v>0</v>
      </c>
      <c r="J264" s="605">
        <v>0</v>
      </c>
      <c r="K264" s="603">
        <v>0</v>
      </c>
      <c r="L264" s="604">
        <v>0</v>
      </c>
      <c r="M264" s="604">
        <v>0</v>
      </c>
      <c r="N264" s="605">
        <v>0</v>
      </c>
      <c r="O264" s="603">
        <v>35154.379999999997</v>
      </c>
      <c r="P264" s="604">
        <v>0</v>
      </c>
      <c r="Q264" s="604">
        <v>4400.6399999999994</v>
      </c>
      <c r="R264" s="605">
        <v>39555.019999999997</v>
      </c>
      <c r="S264" s="603">
        <v>14913.2</v>
      </c>
      <c r="T264" s="604">
        <v>361.5</v>
      </c>
      <c r="U264" s="604">
        <v>3293.91</v>
      </c>
      <c r="V264" s="606">
        <v>18568.61</v>
      </c>
      <c r="W264" s="607">
        <v>50800.07</v>
      </c>
      <c r="X264" s="607">
        <v>363.5</v>
      </c>
      <c r="Y264" s="607">
        <v>7754.0499999999993</v>
      </c>
      <c r="Z264" s="608">
        <v>58917.619999999995</v>
      </c>
    </row>
    <row r="265" spans="1:26" x14ac:dyDescent="0.25">
      <c r="A265" s="863"/>
      <c r="B265" s="602" t="s">
        <v>269</v>
      </c>
      <c r="C265" s="603">
        <v>717.84999999999991</v>
      </c>
      <c r="D265" s="604">
        <v>1126.1500000000001</v>
      </c>
      <c r="E265" s="604">
        <v>254.66</v>
      </c>
      <c r="F265" s="605">
        <v>2098.66</v>
      </c>
      <c r="G265" s="603">
        <v>0</v>
      </c>
      <c r="H265" s="604">
        <v>0</v>
      </c>
      <c r="I265" s="604">
        <v>0</v>
      </c>
      <c r="J265" s="605">
        <v>0</v>
      </c>
      <c r="K265" s="603">
        <v>0</v>
      </c>
      <c r="L265" s="604">
        <v>0</v>
      </c>
      <c r="M265" s="604">
        <v>0</v>
      </c>
      <c r="N265" s="605">
        <v>0</v>
      </c>
      <c r="O265" s="603">
        <v>0</v>
      </c>
      <c r="P265" s="604">
        <v>0</v>
      </c>
      <c r="Q265" s="604">
        <v>0</v>
      </c>
      <c r="R265" s="605">
        <v>0</v>
      </c>
      <c r="S265" s="603">
        <v>599.95000000000005</v>
      </c>
      <c r="T265" s="604">
        <v>3265.59</v>
      </c>
      <c r="U265" s="604">
        <v>3106.44</v>
      </c>
      <c r="V265" s="606">
        <v>6971.98</v>
      </c>
      <c r="W265" s="607">
        <v>1317.8</v>
      </c>
      <c r="X265" s="607">
        <v>4391.74</v>
      </c>
      <c r="Y265" s="607">
        <v>3361.1</v>
      </c>
      <c r="Z265" s="608">
        <v>9070.64</v>
      </c>
    </row>
    <row r="266" spans="1:26" x14ac:dyDescent="0.25">
      <c r="A266" s="863"/>
      <c r="B266" s="602" t="s">
        <v>270</v>
      </c>
      <c r="C266" s="603">
        <v>5552.52</v>
      </c>
      <c r="D266" s="604">
        <v>4820</v>
      </c>
      <c r="E266" s="604">
        <v>1009.7</v>
      </c>
      <c r="F266" s="605">
        <v>11382.220000000001</v>
      </c>
      <c r="G266" s="603">
        <v>0</v>
      </c>
      <c r="H266" s="604">
        <v>0</v>
      </c>
      <c r="I266" s="604">
        <v>0</v>
      </c>
      <c r="J266" s="605">
        <v>0</v>
      </c>
      <c r="K266" s="603">
        <v>506.48</v>
      </c>
      <c r="L266" s="604">
        <v>0</v>
      </c>
      <c r="M266" s="604">
        <v>0</v>
      </c>
      <c r="N266" s="605">
        <v>506.48</v>
      </c>
      <c r="O266" s="603">
        <v>0</v>
      </c>
      <c r="P266" s="604">
        <v>0</v>
      </c>
      <c r="Q266" s="604">
        <v>0</v>
      </c>
      <c r="R266" s="605">
        <v>0</v>
      </c>
      <c r="S266" s="603">
        <v>7909.05</v>
      </c>
      <c r="T266" s="604">
        <v>196</v>
      </c>
      <c r="U266" s="604">
        <v>1425.4</v>
      </c>
      <c r="V266" s="606">
        <v>9530.4500000000007</v>
      </c>
      <c r="W266" s="607">
        <v>13968.050000000001</v>
      </c>
      <c r="X266" s="607">
        <v>5016</v>
      </c>
      <c r="Y266" s="607">
        <v>2435.1000000000004</v>
      </c>
      <c r="Z266" s="608">
        <v>21419.15</v>
      </c>
    </row>
    <row r="267" spans="1:26" x14ac:dyDescent="0.25">
      <c r="A267" s="863"/>
      <c r="B267" s="602" t="s">
        <v>249</v>
      </c>
      <c r="C267" s="603">
        <v>3732.73</v>
      </c>
      <c r="D267" s="604">
        <v>35</v>
      </c>
      <c r="E267" s="604">
        <v>526.28</v>
      </c>
      <c r="F267" s="605">
        <v>4294.01</v>
      </c>
      <c r="G267" s="603">
        <v>0</v>
      </c>
      <c r="H267" s="604">
        <v>0</v>
      </c>
      <c r="I267" s="604">
        <v>0</v>
      </c>
      <c r="J267" s="605">
        <v>0</v>
      </c>
      <c r="K267" s="603">
        <v>3362</v>
      </c>
      <c r="L267" s="604">
        <v>40</v>
      </c>
      <c r="M267" s="604">
        <v>425</v>
      </c>
      <c r="N267" s="605">
        <v>3827</v>
      </c>
      <c r="O267" s="603">
        <v>0</v>
      </c>
      <c r="P267" s="604">
        <v>0</v>
      </c>
      <c r="Q267" s="604">
        <v>0</v>
      </c>
      <c r="R267" s="605">
        <v>0</v>
      </c>
      <c r="S267" s="603">
        <v>31667.56</v>
      </c>
      <c r="T267" s="604">
        <v>396.5</v>
      </c>
      <c r="U267" s="604">
        <v>4199.5</v>
      </c>
      <c r="V267" s="606">
        <v>36263.56</v>
      </c>
      <c r="W267" s="607">
        <v>38762.29</v>
      </c>
      <c r="X267" s="607">
        <v>471.5</v>
      </c>
      <c r="Y267" s="607">
        <v>5150.78</v>
      </c>
      <c r="Z267" s="608">
        <v>44384.57</v>
      </c>
    </row>
    <row r="268" spans="1:26" ht="15.75" thickBot="1" x14ac:dyDescent="0.3">
      <c r="A268" s="864"/>
      <c r="B268" s="628" t="s">
        <v>271</v>
      </c>
      <c r="C268" s="622">
        <v>32</v>
      </c>
      <c r="D268" s="623">
        <v>0</v>
      </c>
      <c r="E268" s="623">
        <v>0</v>
      </c>
      <c r="F268" s="624">
        <v>32</v>
      </c>
      <c r="G268" s="622">
        <v>0</v>
      </c>
      <c r="H268" s="623">
        <v>0</v>
      </c>
      <c r="I268" s="623">
        <v>0</v>
      </c>
      <c r="J268" s="624">
        <v>0</v>
      </c>
      <c r="K268" s="622">
        <v>0</v>
      </c>
      <c r="L268" s="623">
        <v>0</v>
      </c>
      <c r="M268" s="623">
        <v>0</v>
      </c>
      <c r="N268" s="624">
        <v>0</v>
      </c>
      <c r="O268" s="622">
        <v>0</v>
      </c>
      <c r="P268" s="623">
        <v>0</v>
      </c>
      <c r="Q268" s="623">
        <v>0</v>
      </c>
      <c r="R268" s="624">
        <v>0</v>
      </c>
      <c r="S268" s="622">
        <v>0</v>
      </c>
      <c r="T268" s="623">
        <v>0</v>
      </c>
      <c r="U268" s="623">
        <v>0</v>
      </c>
      <c r="V268" s="625">
        <v>0</v>
      </c>
      <c r="W268" s="626">
        <v>32</v>
      </c>
      <c r="X268" s="626">
        <v>0</v>
      </c>
      <c r="Y268" s="626">
        <v>0</v>
      </c>
      <c r="Z268" s="627">
        <v>32</v>
      </c>
    </row>
    <row r="269" spans="1:26" s="694" customFormat="1" ht="15.75" thickBot="1" x14ac:dyDescent="0.3">
      <c r="A269" s="877" t="s">
        <v>344</v>
      </c>
      <c r="B269" s="878"/>
      <c r="C269" s="729">
        <v>363.09</v>
      </c>
      <c r="D269" s="730">
        <v>0</v>
      </c>
      <c r="E269" s="730">
        <v>2.0099999999999998</v>
      </c>
      <c r="F269" s="731">
        <v>365.09999999999997</v>
      </c>
      <c r="G269" s="729">
        <v>0</v>
      </c>
      <c r="H269" s="730">
        <v>0</v>
      </c>
      <c r="I269" s="730">
        <v>0</v>
      </c>
      <c r="J269" s="731">
        <v>0</v>
      </c>
      <c r="K269" s="729">
        <v>1.5</v>
      </c>
      <c r="L269" s="730">
        <v>0</v>
      </c>
      <c r="M269" s="730">
        <v>47</v>
      </c>
      <c r="N269" s="731">
        <v>48.5</v>
      </c>
      <c r="O269" s="729">
        <v>0</v>
      </c>
      <c r="P269" s="730">
        <v>0</v>
      </c>
      <c r="Q269" s="730">
        <v>0</v>
      </c>
      <c r="R269" s="731">
        <v>0</v>
      </c>
      <c r="S269" s="729">
        <v>0</v>
      </c>
      <c r="T269" s="730">
        <v>0</v>
      </c>
      <c r="U269" s="730">
        <v>82.11</v>
      </c>
      <c r="V269" s="734">
        <v>82.11</v>
      </c>
      <c r="W269" s="732">
        <v>364.59</v>
      </c>
      <c r="X269" s="732">
        <v>0</v>
      </c>
      <c r="Y269" s="732">
        <v>131.12</v>
      </c>
      <c r="Z269" s="733">
        <v>495.71</v>
      </c>
    </row>
    <row r="270" spans="1:26" ht="15" customHeight="1" x14ac:dyDescent="0.25">
      <c r="A270" s="869" t="s">
        <v>355</v>
      </c>
      <c r="B270" s="621" t="s">
        <v>273</v>
      </c>
      <c r="C270" s="617">
        <v>19.5</v>
      </c>
      <c r="D270" s="618">
        <v>0</v>
      </c>
      <c r="E270" s="618">
        <v>0</v>
      </c>
      <c r="F270" s="619">
        <v>19.5</v>
      </c>
      <c r="G270" s="617">
        <v>0</v>
      </c>
      <c r="H270" s="618">
        <v>0</v>
      </c>
      <c r="I270" s="618">
        <v>0</v>
      </c>
      <c r="J270" s="619">
        <v>0</v>
      </c>
      <c r="K270" s="617">
        <v>0</v>
      </c>
      <c r="L270" s="618">
        <v>0</v>
      </c>
      <c r="M270" s="618">
        <v>0</v>
      </c>
      <c r="N270" s="619">
        <v>0</v>
      </c>
      <c r="O270" s="617">
        <v>0</v>
      </c>
      <c r="P270" s="618">
        <v>0</v>
      </c>
      <c r="Q270" s="618">
        <v>0</v>
      </c>
      <c r="R270" s="619">
        <v>0</v>
      </c>
      <c r="S270" s="617">
        <v>0</v>
      </c>
      <c r="T270" s="618">
        <v>0</v>
      </c>
      <c r="U270" s="618">
        <v>18.7</v>
      </c>
      <c r="V270" s="620">
        <v>18.7</v>
      </c>
      <c r="W270" s="442">
        <v>19.5</v>
      </c>
      <c r="X270" s="442">
        <v>0</v>
      </c>
      <c r="Y270" s="442">
        <v>18.7</v>
      </c>
      <c r="Z270" s="443">
        <v>38.200000000000003</v>
      </c>
    </row>
    <row r="271" spans="1:26" x14ac:dyDescent="0.25">
      <c r="A271" s="870"/>
      <c r="B271" s="602" t="s">
        <v>345</v>
      </c>
      <c r="C271" s="603">
        <v>195.71999999999997</v>
      </c>
      <c r="D271" s="604">
        <v>0</v>
      </c>
      <c r="E271" s="604">
        <v>2</v>
      </c>
      <c r="F271" s="605">
        <v>197.71999999999997</v>
      </c>
      <c r="G271" s="603">
        <v>0</v>
      </c>
      <c r="H271" s="604">
        <v>0</v>
      </c>
      <c r="I271" s="604">
        <v>0</v>
      </c>
      <c r="J271" s="605">
        <v>0</v>
      </c>
      <c r="K271" s="603">
        <v>0</v>
      </c>
      <c r="L271" s="604">
        <v>0</v>
      </c>
      <c r="M271" s="604">
        <v>47</v>
      </c>
      <c r="N271" s="605">
        <v>47</v>
      </c>
      <c r="O271" s="603">
        <v>0</v>
      </c>
      <c r="P271" s="604">
        <v>0</v>
      </c>
      <c r="Q271" s="604">
        <v>0</v>
      </c>
      <c r="R271" s="605">
        <v>0</v>
      </c>
      <c r="S271" s="603">
        <v>0</v>
      </c>
      <c r="T271" s="604">
        <v>0</v>
      </c>
      <c r="U271" s="604">
        <v>20.6</v>
      </c>
      <c r="V271" s="606">
        <v>20.6</v>
      </c>
      <c r="W271" s="607">
        <v>195.71999999999997</v>
      </c>
      <c r="X271" s="607">
        <v>0</v>
      </c>
      <c r="Y271" s="607">
        <v>69.599999999999994</v>
      </c>
      <c r="Z271" s="608">
        <v>265.32</v>
      </c>
    </row>
    <row r="272" spans="1:26" ht="15.75" thickBot="1" x14ac:dyDescent="0.3">
      <c r="A272" s="871"/>
      <c r="B272" s="621" t="s">
        <v>346</v>
      </c>
      <c r="C272" s="622">
        <v>147.87</v>
      </c>
      <c r="D272" s="623">
        <v>0</v>
      </c>
      <c r="E272" s="623">
        <v>0.01</v>
      </c>
      <c r="F272" s="624">
        <v>147.88</v>
      </c>
      <c r="G272" s="622">
        <v>0</v>
      </c>
      <c r="H272" s="623">
        <v>0</v>
      </c>
      <c r="I272" s="623">
        <v>0</v>
      </c>
      <c r="J272" s="624">
        <v>0</v>
      </c>
      <c r="K272" s="622">
        <v>1.5</v>
      </c>
      <c r="L272" s="623">
        <v>0</v>
      </c>
      <c r="M272" s="623">
        <v>0</v>
      </c>
      <c r="N272" s="624">
        <v>1.5</v>
      </c>
      <c r="O272" s="622">
        <v>0</v>
      </c>
      <c r="P272" s="623">
        <v>0</v>
      </c>
      <c r="Q272" s="623">
        <v>0</v>
      </c>
      <c r="R272" s="624">
        <v>0</v>
      </c>
      <c r="S272" s="622">
        <v>0</v>
      </c>
      <c r="T272" s="623">
        <v>0</v>
      </c>
      <c r="U272" s="623">
        <v>42.81</v>
      </c>
      <c r="V272" s="625">
        <v>42.81</v>
      </c>
      <c r="W272" s="626">
        <v>149.37</v>
      </c>
      <c r="X272" s="626">
        <v>0</v>
      </c>
      <c r="Y272" s="626">
        <v>42.82</v>
      </c>
      <c r="Z272" s="627">
        <v>192.19</v>
      </c>
    </row>
    <row r="273" spans="1:26" s="694" customFormat="1" ht="15.75" thickBot="1" x14ac:dyDescent="0.3">
      <c r="A273" s="735" t="s">
        <v>385</v>
      </c>
      <c r="B273" s="736" t="s">
        <v>286</v>
      </c>
      <c r="C273" s="729">
        <v>5</v>
      </c>
      <c r="D273" s="730">
        <v>0</v>
      </c>
      <c r="E273" s="730">
        <v>0</v>
      </c>
      <c r="F273" s="731">
        <v>5</v>
      </c>
      <c r="G273" s="729">
        <v>0</v>
      </c>
      <c r="H273" s="730">
        <v>0</v>
      </c>
      <c r="I273" s="730">
        <v>0</v>
      </c>
      <c r="J273" s="731">
        <v>0</v>
      </c>
      <c r="K273" s="729">
        <v>0</v>
      </c>
      <c r="L273" s="730">
        <v>0</v>
      </c>
      <c r="M273" s="730">
        <v>0</v>
      </c>
      <c r="N273" s="731">
        <v>0</v>
      </c>
      <c r="O273" s="729">
        <v>0</v>
      </c>
      <c r="P273" s="730">
        <v>0</v>
      </c>
      <c r="Q273" s="730">
        <v>0</v>
      </c>
      <c r="R273" s="731">
        <v>0</v>
      </c>
      <c r="S273" s="729">
        <v>0</v>
      </c>
      <c r="T273" s="730">
        <v>0</v>
      </c>
      <c r="U273" s="730">
        <v>0</v>
      </c>
      <c r="V273" s="734">
        <v>0</v>
      </c>
      <c r="W273" s="732">
        <v>5</v>
      </c>
      <c r="X273" s="732">
        <v>0</v>
      </c>
      <c r="Y273" s="732">
        <v>0</v>
      </c>
      <c r="Z273" s="733">
        <v>5</v>
      </c>
    </row>
    <row r="274" spans="1:26" s="694" customFormat="1" ht="15.75" thickBot="1" x14ac:dyDescent="0.3">
      <c r="A274" s="877" t="s">
        <v>357</v>
      </c>
      <c r="B274" s="878"/>
      <c r="C274" s="729">
        <v>2394.59</v>
      </c>
      <c r="D274" s="730">
        <v>42</v>
      </c>
      <c r="E274" s="730">
        <v>113.75</v>
      </c>
      <c r="F274" s="731">
        <v>2550.34</v>
      </c>
      <c r="G274" s="729">
        <v>0</v>
      </c>
      <c r="H274" s="730">
        <v>0</v>
      </c>
      <c r="I274" s="730">
        <v>0</v>
      </c>
      <c r="J274" s="731">
        <v>0</v>
      </c>
      <c r="K274" s="729">
        <v>517.21999999999991</v>
      </c>
      <c r="L274" s="730">
        <v>66</v>
      </c>
      <c r="M274" s="730">
        <v>60.749999999999993</v>
      </c>
      <c r="N274" s="731">
        <v>643.97</v>
      </c>
      <c r="O274" s="729">
        <v>0</v>
      </c>
      <c r="P274" s="730">
        <v>0</v>
      </c>
      <c r="Q274" s="730">
        <v>17.71</v>
      </c>
      <c r="R274" s="731">
        <v>17.71</v>
      </c>
      <c r="S274" s="729">
        <v>0</v>
      </c>
      <c r="T274" s="730">
        <v>0</v>
      </c>
      <c r="U274" s="730">
        <v>714.82</v>
      </c>
      <c r="V274" s="734">
        <v>714.82</v>
      </c>
      <c r="W274" s="732">
        <v>2911.81</v>
      </c>
      <c r="X274" s="732">
        <v>108</v>
      </c>
      <c r="Y274" s="732">
        <v>907.03</v>
      </c>
      <c r="Z274" s="733">
        <v>3926.8400000000006</v>
      </c>
    </row>
    <row r="275" spans="1:26" x14ac:dyDescent="0.25">
      <c r="A275" s="862" t="s">
        <v>277</v>
      </c>
      <c r="B275" s="621" t="s">
        <v>277</v>
      </c>
      <c r="C275" s="574">
        <v>0</v>
      </c>
      <c r="D275" s="575">
        <v>0</v>
      </c>
      <c r="E275" s="575">
        <v>0</v>
      </c>
      <c r="F275" s="576">
        <v>0</v>
      </c>
      <c r="G275" s="574">
        <v>0</v>
      </c>
      <c r="H275" s="575">
        <v>0</v>
      </c>
      <c r="I275" s="575">
        <v>0</v>
      </c>
      <c r="J275" s="576">
        <v>0</v>
      </c>
      <c r="K275" s="574">
        <v>0</v>
      </c>
      <c r="L275" s="575">
        <v>0</v>
      </c>
      <c r="M275" s="575">
        <v>0.18</v>
      </c>
      <c r="N275" s="576">
        <v>0.18</v>
      </c>
      <c r="O275" s="574">
        <v>0</v>
      </c>
      <c r="P275" s="575">
        <v>0</v>
      </c>
      <c r="Q275" s="575">
        <v>0</v>
      </c>
      <c r="R275" s="576">
        <v>0</v>
      </c>
      <c r="S275" s="574">
        <v>0</v>
      </c>
      <c r="T275" s="575">
        <v>0</v>
      </c>
      <c r="U275" s="575">
        <v>0</v>
      </c>
      <c r="V275" s="638">
        <v>0</v>
      </c>
      <c r="W275" s="639">
        <v>0</v>
      </c>
      <c r="X275" s="639">
        <v>0</v>
      </c>
      <c r="Y275" s="639">
        <v>0.18</v>
      </c>
      <c r="Z275" s="640">
        <v>0.18</v>
      </c>
    </row>
    <row r="276" spans="1:26" x14ac:dyDescent="0.25">
      <c r="A276" s="863"/>
      <c r="B276" s="602" t="s">
        <v>278</v>
      </c>
      <c r="C276" s="603">
        <v>19.5</v>
      </c>
      <c r="D276" s="604">
        <v>0</v>
      </c>
      <c r="E276" s="604">
        <v>0</v>
      </c>
      <c r="F276" s="605">
        <v>19.5</v>
      </c>
      <c r="G276" s="603">
        <v>0</v>
      </c>
      <c r="H276" s="604">
        <v>0</v>
      </c>
      <c r="I276" s="604">
        <v>0</v>
      </c>
      <c r="J276" s="605">
        <v>0</v>
      </c>
      <c r="K276" s="603">
        <v>4.3099999999999996</v>
      </c>
      <c r="L276" s="604">
        <v>0</v>
      </c>
      <c r="M276" s="604">
        <v>0</v>
      </c>
      <c r="N276" s="605">
        <v>4.3099999999999996</v>
      </c>
      <c r="O276" s="603">
        <v>0</v>
      </c>
      <c r="P276" s="604">
        <v>0</v>
      </c>
      <c r="Q276" s="604">
        <v>0</v>
      </c>
      <c r="R276" s="605">
        <v>0</v>
      </c>
      <c r="S276" s="603">
        <v>0</v>
      </c>
      <c r="T276" s="604">
        <v>0</v>
      </c>
      <c r="U276" s="604">
        <v>0.83</v>
      </c>
      <c r="V276" s="606">
        <v>0.83</v>
      </c>
      <c r="W276" s="607">
        <v>23.81</v>
      </c>
      <c r="X276" s="607">
        <v>0</v>
      </c>
      <c r="Y276" s="607">
        <v>0.83</v>
      </c>
      <c r="Z276" s="608">
        <v>24.639999999999997</v>
      </c>
    </row>
    <row r="277" spans="1:26" x14ac:dyDescent="0.25">
      <c r="A277" s="863"/>
      <c r="B277" s="602" t="s">
        <v>279</v>
      </c>
      <c r="C277" s="603">
        <v>2150.61</v>
      </c>
      <c r="D277" s="604">
        <v>42</v>
      </c>
      <c r="E277" s="604">
        <v>20.65</v>
      </c>
      <c r="F277" s="605">
        <v>2213.2600000000002</v>
      </c>
      <c r="G277" s="603">
        <v>0</v>
      </c>
      <c r="H277" s="604">
        <v>0</v>
      </c>
      <c r="I277" s="604">
        <v>0</v>
      </c>
      <c r="J277" s="605">
        <v>0</v>
      </c>
      <c r="K277" s="603">
        <v>508.65999999999997</v>
      </c>
      <c r="L277" s="604">
        <v>66</v>
      </c>
      <c r="M277" s="604">
        <v>60.569999999999993</v>
      </c>
      <c r="N277" s="605">
        <v>635.23</v>
      </c>
      <c r="O277" s="603">
        <v>0</v>
      </c>
      <c r="P277" s="604">
        <v>0</v>
      </c>
      <c r="Q277" s="604">
        <v>9.91</v>
      </c>
      <c r="R277" s="605">
        <v>9.91</v>
      </c>
      <c r="S277" s="603">
        <v>0</v>
      </c>
      <c r="T277" s="604">
        <v>0</v>
      </c>
      <c r="U277" s="604">
        <v>701.24</v>
      </c>
      <c r="V277" s="606">
        <v>701.24</v>
      </c>
      <c r="W277" s="607">
        <v>2659.27</v>
      </c>
      <c r="X277" s="607">
        <v>108</v>
      </c>
      <c r="Y277" s="607">
        <v>792.37</v>
      </c>
      <c r="Z277" s="608">
        <v>3559.6400000000003</v>
      </c>
    </row>
    <row r="278" spans="1:26" x14ac:dyDescent="0.25">
      <c r="A278" s="863"/>
      <c r="B278" s="602" t="s">
        <v>280</v>
      </c>
      <c r="C278" s="603">
        <v>201.98</v>
      </c>
      <c r="D278" s="604">
        <v>0</v>
      </c>
      <c r="E278" s="604">
        <v>58.1</v>
      </c>
      <c r="F278" s="605">
        <v>260.08</v>
      </c>
      <c r="G278" s="603">
        <v>0</v>
      </c>
      <c r="H278" s="604">
        <v>0</v>
      </c>
      <c r="I278" s="604">
        <v>0</v>
      </c>
      <c r="J278" s="605">
        <v>0</v>
      </c>
      <c r="K278" s="603">
        <v>4.25</v>
      </c>
      <c r="L278" s="604">
        <v>0</v>
      </c>
      <c r="M278" s="604">
        <v>0</v>
      </c>
      <c r="N278" s="605">
        <v>4.25</v>
      </c>
      <c r="O278" s="603">
        <v>0</v>
      </c>
      <c r="P278" s="604">
        <v>0</v>
      </c>
      <c r="Q278" s="604">
        <v>7.8</v>
      </c>
      <c r="R278" s="605">
        <v>7.8</v>
      </c>
      <c r="S278" s="603">
        <v>0</v>
      </c>
      <c r="T278" s="604">
        <v>0</v>
      </c>
      <c r="U278" s="604">
        <v>12.75</v>
      </c>
      <c r="V278" s="606">
        <v>12.75</v>
      </c>
      <c r="W278" s="607">
        <v>206.23</v>
      </c>
      <c r="X278" s="607">
        <v>0</v>
      </c>
      <c r="Y278" s="607">
        <v>78.650000000000006</v>
      </c>
      <c r="Z278" s="608">
        <v>284.88</v>
      </c>
    </row>
    <row r="279" spans="1:26" ht="15.75" thickBot="1" x14ac:dyDescent="0.3">
      <c r="A279" s="864"/>
      <c r="B279" s="628" t="s">
        <v>401</v>
      </c>
      <c r="C279" s="622">
        <v>22.5</v>
      </c>
      <c r="D279" s="623">
        <v>0</v>
      </c>
      <c r="E279" s="623">
        <v>35</v>
      </c>
      <c r="F279" s="624">
        <v>57.5</v>
      </c>
      <c r="G279" s="622">
        <v>0</v>
      </c>
      <c r="H279" s="623">
        <v>0</v>
      </c>
      <c r="I279" s="623">
        <v>0</v>
      </c>
      <c r="J279" s="624">
        <v>0</v>
      </c>
      <c r="K279" s="622">
        <v>0</v>
      </c>
      <c r="L279" s="623">
        <v>0</v>
      </c>
      <c r="M279" s="623">
        <v>0</v>
      </c>
      <c r="N279" s="624">
        <v>0</v>
      </c>
      <c r="O279" s="622">
        <v>0</v>
      </c>
      <c r="P279" s="623">
        <v>0</v>
      </c>
      <c r="Q279" s="623">
        <v>0</v>
      </c>
      <c r="R279" s="624">
        <v>0</v>
      </c>
      <c r="S279" s="622">
        <v>0</v>
      </c>
      <c r="T279" s="623">
        <v>0</v>
      </c>
      <c r="U279" s="623">
        <v>0</v>
      </c>
      <c r="V279" s="625">
        <v>0</v>
      </c>
      <c r="W279" s="626">
        <v>22.5</v>
      </c>
      <c r="X279" s="626">
        <v>0</v>
      </c>
      <c r="Y279" s="626">
        <v>35</v>
      </c>
      <c r="Z279" s="627">
        <v>57.5</v>
      </c>
    </row>
    <row r="280" spans="1:26" s="694" customFormat="1" ht="15.75" thickBot="1" x14ac:dyDescent="0.3">
      <c r="A280" s="877" t="s">
        <v>281</v>
      </c>
      <c r="B280" s="878"/>
      <c r="C280" s="729">
        <v>1284.2600000000002</v>
      </c>
      <c r="D280" s="730">
        <v>0</v>
      </c>
      <c r="E280" s="730">
        <v>16.8</v>
      </c>
      <c r="F280" s="731">
        <v>1301.0600000000002</v>
      </c>
      <c r="G280" s="729">
        <v>0</v>
      </c>
      <c r="H280" s="730">
        <v>0</v>
      </c>
      <c r="I280" s="730">
        <v>0</v>
      </c>
      <c r="J280" s="731">
        <v>0</v>
      </c>
      <c r="K280" s="729">
        <v>54.08</v>
      </c>
      <c r="L280" s="730">
        <v>0</v>
      </c>
      <c r="M280" s="730">
        <v>62.4</v>
      </c>
      <c r="N280" s="731">
        <v>116.47999999999999</v>
      </c>
      <c r="O280" s="729">
        <v>0</v>
      </c>
      <c r="P280" s="730">
        <v>0</v>
      </c>
      <c r="Q280" s="730">
        <v>0</v>
      </c>
      <c r="R280" s="731">
        <v>0</v>
      </c>
      <c r="S280" s="729">
        <v>0</v>
      </c>
      <c r="T280" s="730">
        <v>0</v>
      </c>
      <c r="U280" s="730">
        <v>0</v>
      </c>
      <c r="V280" s="734">
        <v>0</v>
      </c>
      <c r="W280" s="732">
        <v>1338.3400000000001</v>
      </c>
      <c r="X280" s="732">
        <v>0</v>
      </c>
      <c r="Y280" s="732">
        <v>79.199999999999989</v>
      </c>
      <c r="Z280" s="733">
        <v>1417.5400000000002</v>
      </c>
    </row>
    <row r="281" spans="1:26" ht="15" customHeight="1" x14ac:dyDescent="0.25">
      <c r="A281" s="869" t="s">
        <v>282</v>
      </c>
      <c r="B281" s="621" t="s">
        <v>406</v>
      </c>
      <c r="C281" s="574">
        <v>0</v>
      </c>
      <c r="D281" s="575">
        <v>0</v>
      </c>
      <c r="E281" s="575">
        <v>1.8</v>
      </c>
      <c r="F281" s="576">
        <v>1.8</v>
      </c>
      <c r="G281" s="574">
        <v>0</v>
      </c>
      <c r="H281" s="575">
        <v>0</v>
      </c>
      <c r="I281" s="575">
        <v>0</v>
      </c>
      <c r="J281" s="576">
        <v>0</v>
      </c>
      <c r="K281" s="574">
        <v>0</v>
      </c>
      <c r="L281" s="575">
        <v>0</v>
      </c>
      <c r="M281" s="575">
        <v>0</v>
      </c>
      <c r="N281" s="576">
        <v>0</v>
      </c>
      <c r="O281" s="574">
        <v>0</v>
      </c>
      <c r="P281" s="575">
        <v>0</v>
      </c>
      <c r="Q281" s="575">
        <v>0</v>
      </c>
      <c r="R281" s="576">
        <v>0</v>
      </c>
      <c r="S281" s="574">
        <v>0</v>
      </c>
      <c r="T281" s="575">
        <v>0</v>
      </c>
      <c r="U281" s="575">
        <v>0</v>
      </c>
      <c r="V281" s="638">
        <v>0</v>
      </c>
      <c r="W281" s="639">
        <v>0</v>
      </c>
      <c r="X281" s="639">
        <v>0</v>
      </c>
      <c r="Y281" s="639">
        <v>1.8</v>
      </c>
      <c r="Z281" s="640">
        <v>1.8</v>
      </c>
    </row>
    <row r="282" spans="1:26" x14ac:dyDescent="0.25">
      <c r="A282" s="870"/>
      <c r="B282" s="602" t="s">
        <v>282</v>
      </c>
      <c r="C282" s="574">
        <v>1</v>
      </c>
      <c r="D282" s="575">
        <v>0</v>
      </c>
      <c r="E282" s="575">
        <v>15</v>
      </c>
      <c r="F282" s="576">
        <v>16</v>
      </c>
      <c r="G282" s="574">
        <v>0</v>
      </c>
      <c r="H282" s="575">
        <v>0</v>
      </c>
      <c r="I282" s="575">
        <v>0</v>
      </c>
      <c r="J282" s="576">
        <v>0</v>
      </c>
      <c r="K282" s="574">
        <v>28</v>
      </c>
      <c r="L282" s="575">
        <v>0</v>
      </c>
      <c r="M282" s="575">
        <v>24</v>
      </c>
      <c r="N282" s="576">
        <v>52</v>
      </c>
      <c r="O282" s="574">
        <v>0</v>
      </c>
      <c r="P282" s="575">
        <v>0</v>
      </c>
      <c r="Q282" s="575">
        <v>0</v>
      </c>
      <c r="R282" s="576">
        <v>0</v>
      </c>
      <c r="S282" s="574">
        <v>0</v>
      </c>
      <c r="T282" s="575">
        <v>0</v>
      </c>
      <c r="U282" s="575">
        <v>0</v>
      </c>
      <c r="V282" s="638">
        <v>0</v>
      </c>
      <c r="W282" s="639">
        <v>29</v>
      </c>
      <c r="X282" s="639">
        <v>0</v>
      </c>
      <c r="Y282" s="639">
        <v>39</v>
      </c>
      <c r="Z282" s="640">
        <v>68</v>
      </c>
    </row>
    <row r="283" spans="1:26" x14ac:dyDescent="0.25">
      <c r="A283" s="870"/>
      <c r="B283" s="602" t="s">
        <v>283</v>
      </c>
      <c r="C283" s="603">
        <v>1.5</v>
      </c>
      <c r="D283" s="604">
        <v>0</v>
      </c>
      <c r="E283" s="604">
        <v>0</v>
      </c>
      <c r="F283" s="605">
        <v>1.5</v>
      </c>
      <c r="G283" s="603">
        <v>0</v>
      </c>
      <c r="H283" s="604">
        <v>0</v>
      </c>
      <c r="I283" s="604">
        <v>0</v>
      </c>
      <c r="J283" s="605">
        <v>0</v>
      </c>
      <c r="K283" s="603">
        <v>0</v>
      </c>
      <c r="L283" s="604">
        <v>0</v>
      </c>
      <c r="M283" s="604">
        <v>0</v>
      </c>
      <c r="N283" s="605">
        <v>0</v>
      </c>
      <c r="O283" s="603">
        <v>0</v>
      </c>
      <c r="P283" s="604">
        <v>0</v>
      </c>
      <c r="Q283" s="604">
        <v>0</v>
      </c>
      <c r="R283" s="605">
        <v>0</v>
      </c>
      <c r="S283" s="603">
        <v>0</v>
      </c>
      <c r="T283" s="604">
        <v>0</v>
      </c>
      <c r="U283" s="604">
        <v>0</v>
      </c>
      <c r="V283" s="606">
        <v>0</v>
      </c>
      <c r="W283" s="607">
        <v>1.5</v>
      </c>
      <c r="X283" s="607">
        <v>0</v>
      </c>
      <c r="Y283" s="607">
        <v>0</v>
      </c>
      <c r="Z283" s="608">
        <v>1.5</v>
      </c>
    </row>
    <row r="284" spans="1:26" ht="15.75" thickBot="1" x14ac:dyDescent="0.3">
      <c r="A284" s="871"/>
      <c r="B284" s="628" t="s">
        <v>285</v>
      </c>
      <c r="C284" s="622">
        <v>1281.7600000000002</v>
      </c>
      <c r="D284" s="623">
        <v>0</v>
      </c>
      <c r="E284" s="623">
        <v>0</v>
      </c>
      <c r="F284" s="624">
        <v>1281.7600000000002</v>
      </c>
      <c r="G284" s="622">
        <v>0</v>
      </c>
      <c r="H284" s="623">
        <v>0</v>
      </c>
      <c r="I284" s="623">
        <v>0</v>
      </c>
      <c r="J284" s="624">
        <v>0</v>
      </c>
      <c r="K284" s="622">
        <v>26.08</v>
      </c>
      <c r="L284" s="623">
        <v>0</v>
      </c>
      <c r="M284" s="623">
        <v>38.4</v>
      </c>
      <c r="N284" s="624">
        <v>64.47999999999999</v>
      </c>
      <c r="O284" s="622">
        <v>0</v>
      </c>
      <c r="P284" s="623">
        <v>0</v>
      </c>
      <c r="Q284" s="623">
        <v>0</v>
      </c>
      <c r="R284" s="624">
        <v>0</v>
      </c>
      <c r="S284" s="622">
        <v>0</v>
      </c>
      <c r="T284" s="623">
        <v>0</v>
      </c>
      <c r="U284" s="623">
        <v>0</v>
      </c>
      <c r="V284" s="625">
        <v>0</v>
      </c>
      <c r="W284" s="626">
        <v>1307.8400000000001</v>
      </c>
      <c r="X284" s="626">
        <v>0</v>
      </c>
      <c r="Y284" s="626">
        <v>38.4</v>
      </c>
      <c r="Z284" s="627">
        <v>1346.2400000000002</v>
      </c>
    </row>
    <row r="285" spans="1:26" s="694" customFormat="1" ht="15.75" thickBot="1" x14ac:dyDescent="0.3">
      <c r="A285" s="877" t="s">
        <v>371</v>
      </c>
      <c r="B285" s="878"/>
      <c r="C285" s="729">
        <v>1135.22</v>
      </c>
      <c r="D285" s="730">
        <v>3.57</v>
      </c>
      <c r="E285" s="730">
        <v>86.72</v>
      </c>
      <c r="F285" s="731">
        <v>1225.51</v>
      </c>
      <c r="G285" s="729">
        <v>0</v>
      </c>
      <c r="H285" s="730">
        <v>0</v>
      </c>
      <c r="I285" s="730">
        <v>0</v>
      </c>
      <c r="J285" s="731">
        <v>0</v>
      </c>
      <c r="K285" s="729">
        <v>0</v>
      </c>
      <c r="L285" s="730">
        <v>10</v>
      </c>
      <c r="M285" s="730">
        <v>22.7</v>
      </c>
      <c r="N285" s="731">
        <v>32.700000000000003</v>
      </c>
      <c r="O285" s="729">
        <v>31383.079999999998</v>
      </c>
      <c r="P285" s="730">
        <v>0</v>
      </c>
      <c r="Q285" s="730">
        <v>0</v>
      </c>
      <c r="R285" s="731">
        <v>31383.079999999998</v>
      </c>
      <c r="S285" s="729">
        <v>369.67</v>
      </c>
      <c r="T285" s="730">
        <v>329.3</v>
      </c>
      <c r="U285" s="730">
        <v>508.6</v>
      </c>
      <c r="V285" s="734">
        <v>1207.5700000000002</v>
      </c>
      <c r="W285" s="732">
        <v>32887.97</v>
      </c>
      <c r="X285" s="732">
        <v>342.87</v>
      </c>
      <c r="Y285" s="732">
        <v>618.02</v>
      </c>
      <c r="Z285" s="733">
        <v>33848.86</v>
      </c>
    </row>
    <row r="286" spans="1:26" x14ac:dyDescent="0.25">
      <c r="A286" s="862" t="s">
        <v>287</v>
      </c>
      <c r="B286" s="641" t="s">
        <v>372</v>
      </c>
      <c r="C286" s="642">
        <v>25.34</v>
      </c>
      <c r="D286" s="643">
        <v>0</v>
      </c>
      <c r="E286" s="643">
        <v>8.0500000000000007</v>
      </c>
      <c r="F286" s="644">
        <v>33.39</v>
      </c>
      <c r="G286" s="642">
        <v>0</v>
      </c>
      <c r="H286" s="643">
        <v>0</v>
      </c>
      <c r="I286" s="643">
        <v>0</v>
      </c>
      <c r="J286" s="644">
        <v>0</v>
      </c>
      <c r="K286" s="642">
        <v>0</v>
      </c>
      <c r="L286" s="643">
        <v>0</v>
      </c>
      <c r="M286" s="643">
        <v>0</v>
      </c>
      <c r="N286" s="644">
        <v>0</v>
      </c>
      <c r="O286" s="642">
        <v>27.5</v>
      </c>
      <c r="P286" s="643">
        <v>0</v>
      </c>
      <c r="Q286" s="643">
        <v>0</v>
      </c>
      <c r="R286" s="644">
        <v>27.5</v>
      </c>
      <c r="S286" s="642">
        <v>0</v>
      </c>
      <c r="T286" s="643">
        <v>0</v>
      </c>
      <c r="U286" s="643">
        <v>0</v>
      </c>
      <c r="V286" s="645">
        <v>0</v>
      </c>
      <c r="W286" s="428">
        <v>52.84</v>
      </c>
      <c r="X286" s="428">
        <v>0</v>
      </c>
      <c r="Y286" s="428">
        <v>8.0500000000000007</v>
      </c>
      <c r="Z286" s="429">
        <v>60.89</v>
      </c>
    </row>
    <row r="287" spans="1:26" x14ac:dyDescent="0.25">
      <c r="A287" s="863"/>
      <c r="B287" s="646" t="s">
        <v>373</v>
      </c>
      <c r="C287" s="603">
        <v>168</v>
      </c>
      <c r="D287" s="604">
        <v>0</v>
      </c>
      <c r="E287" s="604">
        <v>3.56</v>
      </c>
      <c r="F287" s="605">
        <v>171.56</v>
      </c>
      <c r="G287" s="603">
        <v>0</v>
      </c>
      <c r="H287" s="604">
        <v>0</v>
      </c>
      <c r="I287" s="604">
        <v>0</v>
      </c>
      <c r="J287" s="605">
        <v>0</v>
      </c>
      <c r="K287" s="603">
        <v>0</v>
      </c>
      <c r="L287" s="604">
        <v>0</v>
      </c>
      <c r="M287" s="604">
        <v>0</v>
      </c>
      <c r="N287" s="605">
        <v>0</v>
      </c>
      <c r="O287" s="603">
        <v>9299.68</v>
      </c>
      <c r="P287" s="604">
        <v>0</v>
      </c>
      <c r="Q287" s="604">
        <v>0</v>
      </c>
      <c r="R287" s="605">
        <v>9299.68</v>
      </c>
      <c r="S287" s="603">
        <v>0</v>
      </c>
      <c r="T287" s="604">
        <v>0</v>
      </c>
      <c r="U287" s="604">
        <v>0</v>
      </c>
      <c r="V287" s="606">
        <v>0</v>
      </c>
      <c r="W287" s="607">
        <v>9467.68</v>
      </c>
      <c r="X287" s="607">
        <v>0</v>
      </c>
      <c r="Y287" s="607">
        <v>3.56</v>
      </c>
      <c r="Z287" s="608">
        <v>9471.24</v>
      </c>
    </row>
    <row r="288" spans="1:26" x14ac:dyDescent="0.25">
      <c r="A288" s="863"/>
      <c r="B288" s="646" t="s">
        <v>287</v>
      </c>
      <c r="C288" s="603">
        <v>5.53</v>
      </c>
      <c r="D288" s="604">
        <v>0</v>
      </c>
      <c r="E288" s="604">
        <v>0</v>
      </c>
      <c r="F288" s="605">
        <v>5.53</v>
      </c>
      <c r="G288" s="603">
        <v>0</v>
      </c>
      <c r="H288" s="604">
        <v>0</v>
      </c>
      <c r="I288" s="604">
        <v>0</v>
      </c>
      <c r="J288" s="605">
        <v>0</v>
      </c>
      <c r="K288" s="603">
        <v>0</v>
      </c>
      <c r="L288" s="604">
        <v>0</v>
      </c>
      <c r="M288" s="604">
        <v>0</v>
      </c>
      <c r="N288" s="605">
        <v>0</v>
      </c>
      <c r="O288" s="603">
        <v>3328.4</v>
      </c>
      <c r="P288" s="604">
        <v>0</v>
      </c>
      <c r="Q288" s="604">
        <v>0</v>
      </c>
      <c r="R288" s="605">
        <v>3328.4</v>
      </c>
      <c r="S288" s="603">
        <v>0</v>
      </c>
      <c r="T288" s="604">
        <v>5</v>
      </c>
      <c r="U288" s="604">
        <v>0</v>
      </c>
      <c r="V288" s="606">
        <v>5</v>
      </c>
      <c r="W288" s="607">
        <v>3333.9300000000003</v>
      </c>
      <c r="X288" s="607">
        <v>5</v>
      </c>
      <c r="Y288" s="607">
        <v>0</v>
      </c>
      <c r="Z288" s="608">
        <v>3338.9300000000003</v>
      </c>
    </row>
    <row r="289" spans="1:26" x14ac:dyDescent="0.25">
      <c r="A289" s="863"/>
      <c r="B289" s="646" t="s">
        <v>374</v>
      </c>
      <c r="C289" s="603">
        <v>33.400000000000006</v>
      </c>
      <c r="D289" s="604">
        <v>0</v>
      </c>
      <c r="E289" s="604">
        <v>0</v>
      </c>
      <c r="F289" s="605">
        <v>33.400000000000006</v>
      </c>
      <c r="G289" s="603">
        <v>0</v>
      </c>
      <c r="H289" s="604">
        <v>0</v>
      </c>
      <c r="I289" s="604">
        <v>0</v>
      </c>
      <c r="J289" s="605">
        <v>0</v>
      </c>
      <c r="K289" s="603">
        <v>0</v>
      </c>
      <c r="L289" s="604">
        <v>0</v>
      </c>
      <c r="M289" s="604">
        <v>0</v>
      </c>
      <c r="N289" s="605">
        <v>0</v>
      </c>
      <c r="O289" s="603">
        <v>7796.85</v>
      </c>
      <c r="P289" s="604">
        <v>0</v>
      </c>
      <c r="Q289" s="604">
        <v>0</v>
      </c>
      <c r="R289" s="605">
        <v>7796.85</v>
      </c>
      <c r="S289" s="603">
        <v>0</v>
      </c>
      <c r="T289" s="604">
        <v>290</v>
      </c>
      <c r="U289" s="604">
        <v>50</v>
      </c>
      <c r="V289" s="606">
        <v>340</v>
      </c>
      <c r="W289" s="607">
        <v>7830.25</v>
      </c>
      <c r="X289" s="607">
        <v>290</v>
      </c>
      <c r="Y289" s="607">
        <v>50</v>
      </c>
      <c r="Z289" s="608">
        <v>8170.25</v>
      </c>
    </row>
    <row r="290" spans="1:26" x14ac:dyDescent="0.25">
      <c r="A290" s="863"/>
      <c r="B290" s="646" t="s">
        <v>375</v>
      </c>
      <c r="C290" s="603">
        <v>0</v>
      </c>
      <c r="D290" s="604">
        <v>0</v>
      </c>
      <c r="E290" s="604">
        <v>0</v>
      </c>
      <c r="F290" s="605">
        <v>0</v>
      </c>
      <c r="G290" s="603">
        <v>0</v>
      </c>
      <c r="H290" s="604">
        <v>0</v>
      </c>
      <c r="I290" s="604">
        <v>0</v>
      </c>
      <c r="J290" s="605">
        <v>0</v>
      </c>
      <c r="K290" s="603">
        <v>0</v>
      </c>
      <c r="L290" s="604">
        <v>0</v>
      </c>
      <c r="M290" s="604">
        <v>0</v>
      </c>
      <c r="N290" s="605">
        <v>0</v>
      </c>
      <c r="O290" s="603">
        <v>5.3</v>
      </c>
      <c r="P290" s="604">
        <v>0</v>
      </c>
      <c r="Q290" s="604">
        <v>0</v>
      </c>
      <c r="R290" s="605">
        <v>5.3</v>
      </c>
      <c r="S290" s="603">
        <v>0</v>
      </c>
      <c r="T290" s="604">
        <v>0</v>
      </c>
      <c r="U290" s="604">
        <v>0</v>
      </c>
      <c r="V290" s="606">
        <v>0</v>
      </c>
      <c r="W290" s="607">
        <v>5.3</v>
      </c>
      <c r="X290" s="607">
        <v>0</v>
      </c>
      <c r="Y290" s="607">
        <v>0</v>
      </c>
      <c r="Z290" s="608">
        <v>5.3</v>
      </c>
    </row>
    <row r="291" spans="1:26" x14ac:dyDescent="0.25">
      <c r="A291" s="863"/>
      <c r="B291" s="646" t="s">
        <v>376</v>
      </c>
      <c r="C291" s="603">
        <v>202.84</v>
      </c>
      <c r="D291" s="604">
        <v>0</v>
      </c>
      <c r="E291" s="604">
        <v>9.9600000000000009</v>
      </c>
      <c r="F291" s="605">
        <v>212.8</v>
      </c>
      <c r="G291" s="603">
        <v>0</v>
      </c>
      <c r="H291" s="604">
        <v>0</v>
      </c>
      <c r="I291" s="604">
        <v>0</v>
      </c>
      <c r="J291" s="605">
        <v>0</v>
      </c>
      <c r="K291" s="603">
        <v>0</v>
      </c>
      <c r="L291" s="604">
        <v>0</v>
      </c>
      <c r="M291" s="604">
        <v>0</v>
      </c>
      <c r="N291" s="605">
        <v>0</v>
      </c>
      <c r="O291" s="603">
        <v>43.59</v>
      </c>
      <c r="P291" s="604">
        <v>0</v>
      </c>
      <c r="Q291" s="604">
        <v>0</v>
      </c>
      <c r="R291" s="605">
        <v>43.59</v>
      </c>
      <c r="S291" s="603">
        <v>0</v>
      </c>
      <c r="T291" s="604">
        <v>0</v>
      </c>
      <c r="U291" s="604">
        <v>0</v>
      </c>
      <c r="V291" s="606">
        <v>0</v>
      </c>
      <c r="W291" s="607">
        <v>246.43</v>
      </c>
      <c r="X291" s="607">
        <v>0</v>
      </c>
      <c r="Y291" s="607">
        <v>9.9600000000000009</v>
      </c>
      <c r="Z291" s="608">
        <v>256.39</v>
      </c>
    </row>
    <row r="292" spans="1:26" x14ac:dyDescent="0.25">
      <c r="A292" s="863"/>
      <c r="B292" s="646" t="s">
        <v>377</v>
      </c>
      <c r="C292" s="603">
        <v>16.600000000000001</v>
      </c>
      <c r="D292" s="604">
        <v>0</v>
      </c>
      <c r="E292" s="604">
        <v>41.9</v>
      </c>
      <c r="F292" s="605">
        <v>58.5</v>
      </c>
      <c r="G292" s="603">
        <v>0</v>
      </c>
      <c r="H292" s="604">
        <v>0</v>
      </c>
      <c r="I292" s="604">
        <v>0</v>
      </c>
      <c r="J292" s="605">
        <v>0</v>
      </c>
      <c r="K292" s="603">
        <v>0</v>
      </c>
      <c r="L292" s="604">
        <v>0</v>
      </c>
      <c r="M292" s="604">
        <v>0</v>
      </c>
      <c r="N292" s="605">
        <v>0</v>
      </c>
      <c r="O292" s="603">
        <v>2.5</v>
      </c>
      <c r="P292" s="604">
        <v>0</v>
      </c>
      <c r="Q292" s="604">
        <v>0</v>
      </c>
      <c r="R292" s="605">
        <v>2.5</v>
      </c>
      <c r="S292" s="603">
        <v>0</v>
      </c>
      <c r="T292" s="604">
        <v>0</v>
      </c>
      <c r="U292" s="604">
        <v>0</v>
      </c>
      <c r="V292" s="606">
        <v>0</v>
      </c>
      <c r="W292" s="607">
        <v>19.100000000000001</v>
      </c>
      <c r="X292" s="607">
        <v>0</v>
      </c>
      <c r="Y292" s="607">
        <v>41.9</v>
      </c>
      <c r="Z292" s="608">
        <v>61</v>
      </c>
    </row>
    <row r="293" spans="1:26" x14ac:dyDescent="0.25">
      <c r="A293" s="863"/>
      <c r="B293" s="646" t="s">
        <v>378</v>
      </c>
      <c r="C293" s="603">
        <v>37.94</v>
      </c>
      <c r="D293" s="604">
        <v>0</v>
      </c>
      <c r="E293" s="604">
        <v>0</v>
      </c>
      <c r="F293" s="605">
        <v>37.94</v>
      </c>
      <c r="G293" s="603">
        <v>0</v>
      </c>
      <c r="H293" s="604">
        <v>0</v>
      </c>
      <c r="I293" s="604">
        <v>0</v>
      </c>
      <c r="J293" s="605">
        <v>0</v>
      </c>
      <c r="K293" s="603">
        <v>0</v>
      </c>
      <c r="L293" s="604">
        <v>0</v>
      </c>
      <c r="M293" s="604">
        <v>0</v>
      </c>
      <c r="N293" s="605">
        <v>0</v>
      </c>
      <c r="O293" s="603">
        <v>23.44</v>
      </c>
      <c r="P293" s="604">
        <v>0</v>
      </c>
      <c r="Q293" s="604">
        <v>0</v>
      </c>
      <c r="R293" s="605">
        <v>23.44</v>
      </c>
      <c r="S293" s="603">
        <v>0</v>
      </c>
      <c r="T293" s="604">
        <v>0</v>
      </c>
      <c r="U293" s="604">
        <v>0</v>
      </c>
      <c r="V293" s="606">
        <v>0</v>
      </c>
      <c r="W293" s="607">
        <v>61.379999999999995</v>
      </c>
      <c r="X293" s="607">
        <v>0</v>
      </c>
      <c r="Y293" s="607">
        <v>0</v>
      </c>
      <c r="Z293" s="608">
        <v>61.379999999999995</v>
      </c>
    </row>
    <row r="294" spans="1:26" x14ac:dyDescent="0.25">
      <c r="A294" s="863"/>
      <c r="B294" s="646" t="s">
        <v>379</v>
      </c>
      <c r="C294" s="603">
        <v>0</v>
      </c>
      <c r="D294" s="604">
        <v>0</v>
      </c>
      <c r="E294" s="604">
        <v>2.06</v>
      </c>
      <c r="F294" s="605">
        <v>2.06</v>
      </c>
      <c r="G294" s="603">
        <v>0</v>
      </c>
      <c r="H294" s="604">
        <v>0</v>
      </c>
      <c r="I294" s="604">
        <v>0</v>
      </c>
      <c r="J294" s="605">
        <v>0</v>
      </c>
      <c r="K294" s="603">
        <v>0</v>
      </c>
      <c r="L294" s="604">
        <v>10</v>
      </c>
      <c r="M294" s="604">
        <v>0</v>
      </c>
      <c r="N294" s="605">
        <v>10</v>
      </c>
      <c r="O294" s="603">
        <v>10716.86</v>
      </c>
      <c r="P294" s="604">
        <v>0</v>
      </c>
      <c r="Q294" s="604">
        <v>0</v>
      </c>
      <c r="R294" s="605">
        <v>10716.86</v>
      </c>
      <c r="S294" s="603">
        <v>45.85</v>
      </c>
      <c r="T294" s="604">
        <v>0</v>
      </c>
      <c r="U294" s="604">
        <v>76</v>
      </c>
      <c r="V294" s="606">
        <v>121.85</v>
      </c>
      <c r="W294" s="607">
        <v>10762.710000000001</v>
      </c>
      <c r="X294" s="607">
        <v>10</v>
      </c>
      <c r="Y294" s="607">
        <v>78.06</v>
      </c>
      <c r="Z294" s="608">
        <v>10850.77</v>
      </c>
    </row>
    <row r="295" spans="1:26" x14ac:dyDescent="0.25">
      <c r="A295" s="863"/>
      <c r="B295" s="646" t="s">
        <v>380</v>
      </c>
      <c r="C295" s="603">
        <v>216.84</v>
      </c>
      <c r="D295" s="604">
        <v>0</v>
      </c>
      <c r="E295" s="604">
        <v>8.6999999999999993</v>
      </c>
      <c r="F295" s="605">
        <v>225.54</v>
      </c>
      <c r="G295" s="603">
        <v>0</v>
      </c>
      <c r="H295" s="604">
        <v>0</v>
      </c>
      <c r="I295" s="604">
        <v>0</v>
      </c>
      <c r="J295" s="605">
        <v>0</v>
      </c>
      <c r="K295" s="603">
        <v>0</v>
      </c>
      <c r="L295" s="604">
        <v>0</v>
      </c>
      <c r="M295" s="604">
        <v>0</v>
      </c>
      <c r="N295" s="605">
        <v>0</v>
      </c>
      <c r="O295" s="603">
        <v>33.369999999999997</v>
      </c>
      <c r="P295" s="604">
        <v>0</v>
      </c>
      <c r="Q295" s="604">
        <v>0</v>
      </c>
      <c r="R295" s="605">
        <v>33.369999999999997</v>
      </c>
      <c r="S295" s="603">
        <v>0</v>
      </c>
      <c r="T295" s="604">
        <v>0</v>
      </c>
      <c r="U295" s="604">
        <v>0</v>
      </c>
      <c r="V295" s="606">
        <v>0</v>
      </c>
      <c r="W295" s="607">
        <v>250.21</v>
      </c>
      <c r="X295" s="607">
        <v>0</v>
      </c>
      <c r="Y295" s="607">
        <v>8.6999999999999993</v>
      </c>
      <c r="Z295" s="608">
        <v>258.90999999999997</v>
      </c>
    </row>
    <row r="296" spans="1:26" ht="15.75" thickBot="1" x14ac:dyDescent="0.3">
      <c r="A296" s="864"/>
      <c r="B296" s="647" t="s">
        <v>381</v>
      </c>
      <c r="C296" s="648">
        <v>428.73</v>
      </c>
      <c r="D296" s="649">
        <v>3.57</v>
      </c>
      <c r="E296" s="649">
        <v>12.49</v>
      </c>
      <c r="F296" s="650">
        <v>444.79</v>
      </c>
      <c r="G296" s="648">
        <v>0</v>
      </c>
      <c r="H296" s="649">
        <v>0</v>
      </c>
      <c r="I296" s="649">
        <v>0</v>
      </c>
      <c r="J296" s="650">
        <v>0</v>
      </c>
      <c r="K296" s="648">
        <v>0</v>
      </c>
      <c r="L296" s="649">
        <v>0</v>
      </c>
      <c r="M296" s="649">
        <v>22.7</v>
      </c>
      <c r="N296" s="650">
        <v>22.7</v>
      </c>
      <c r="O296" s="648">
        <v>105.59</v>
      </c>
      <c r="P296" s="649">
        <v>0</v>
      </c>
      <c r="Q296" s="649">
        <v>0</v>
      </c>
      <c r="R296" s="650">
        <v>105.59</v>
      </c>
      <c r="S296" s="648">
        <v>323.82</v>
      </c>
      <c r="T296" s="649">
        <v>34.299999999999997</v>
      </c>
      <c r="U296" s="649">
        <v>382.6</v>
      </c>
      <c r="V296" s="651">
        <v>740.72</v>
      </c>
      <c r="W296" s="652">
        <v>858.14</v>
      </c>
      <c r="X296" s="652">
        <v>37.869999999999997</v>
      </c>
      <c r="Y296" s="652">
        <v>417.79</v>
      </c>
      <c r="Z296" s="653">
        <v>1313.8000000000002</v>
      </c>
    </row>
    <row r="297" spans="1:26" ht="15.75" thickBot="1" x14ac:dyDescent="0.3">
      <c r="A297" s="654"/>
      <c r="B297" s="654"/>
      <c r="C297" s="654"/>
      <c r="D297" s="654"/>
      <c r="E297" s="654"/>
      <c r="F297" s="655"/>
      <c r="G297" s="654"/>
      <c r="H297" s="654"/>
      <c r="I297" s="654"/>
      <c r="J297" s="654"/>
      <c r="K297" s="654"/>
      <c r="L297" s="654"/>
      <c r="M297" s="654"/>
      <c r="N297" s="654"/>
      <c r="O297" s="654"/>
      <c r="P297" s="654"/>
      <c r="Q297" s="654"/>
      <c r="R297" s="654"/>
      <c r="S297" s="654"/>
      <c r="T297" s="654"/>
      <c r="U297" s="654"/>
      <c r="V297" s="654"/>
      <c r="W297" s="654"/>
      <c r="X297" s="654"/>
      <c r="Y297" s="654"/>
      <c r="Z297" s="656"/>
    </row>
    <row r="298" spans="1:26" ht="15.75" thickBot="1" x14ac:dyDescent="0.3">
      <c r="A298" s="779" t="s">
        <v>8</v>
      </c>
      <c r="B298" s="780"/>
      <c r="C298" s="589">
        <v>545155.64999999991</v>
      </c>
      <c r="D298" s="589">
        <v>150845.43000000002</v>
      </c>
      <c r="E298" s="589">
        <v>362918.9</v>
      </c>
      <c r="F298" s="590">
        <v>1058919.98</v>
      </c>
      <c r="G298" s="589">
        <v>36345.899999999994</v>
      </c>
      <c r="H298" s="589">
        <v>19029.650000000001</v>
      </c>
      <c r="I298" s="589">
        <v>6501.23</v>
      </c>
      <c r="J298" s="589">
        <v>61876.78</v>
      </c>
      <c r="K298" s="589">
        <v>1168599.6499999997</v>
      </c>
      <c r="L298" s="589">
        <v>96092.69</v>
      </c>
      <c r="M298" s="589">
        <v>361771.86</v>
      </c>
      <c r="N298" s="589">
        <v>1626464.1999999997</v>
      </c>
      <c r="O298" s="589">
        <v>707430.32</v>
      </c>
      <c r="P298" s="589">
        <v>15171.56</v>
      </c>
      <c r="Q298" s="589">
        <v>167568.82</v>
      </c>
      <c r="R298" s="589">
        <v>890170.7</v>
      </c>
      <c r="S298" s="589">
        <v>1350226.64</v>
      </c>
      <c r="T298" s="589">
        <v>84298.64</v>
      </c>
      <c r="U298" s="589">
        <v>950010.9600000002</v>
      </c>
      <c r="V298" s="589">
        <v>2384536.2400000002</v>
      </c>
      <c r="W298" s="589">
        <v>3807758.1600000011</v>
      </c>
      <c r="X298" s="589">
        <v>365437.97000000003</v>
      </c>
      <c r="Y298" s="589">
        <v>1848771.77</v>
      </c>
      <c r="Z298" s="591">
        <v>6021967.8999999985</v>
      </c>
    </row>
    <row r="300" spans="1:26" x14ac:dyDescent="0.25">
      <c r="L300" s="41"/>
      <c r="M300" s="41"/>
      <c r="W300" s="41"/>
    </row>
  </sheetData>
  <sheetProtection algorithmName="SHA-512" hashValue="Bl7COCqr46xIGt2/MlFD/Pmzri6hxK/iKjDJV8xbQLg0G5ON15OM6YFIrPm/ui0IPPGTwlAfbiHd6ZDOY09T0w==" saltValue="74BiBy//6qbQorTlYlR8kA==" spinCount="100000" sheet="1" objects="1" scenarios="1"/>
  <mergeCells count="53">
    <mergeCell ref="A23:A35"/>
    <mergeCell ref="A3:A4"/>
    <mergeCell ref="B3:B4"/>
    <mergeCell ref="C3:F3"/>
    <mergeCell ref="G3:J3"/>
    <mergeCell ref="S3:V3"/>
    <mergeCell ref="W3:Y3"/>
    <mergeCell ref="A6:B6"/>
    <mergeCell ref="A7:A21"/>
    <mergeCell ref="A22:B22"/>
    <mergeCell ref="K3:N3"/>
    <mergeCell ref="O3:R3"/>
    <mergeCell ref="A100:A111"/>
    <mergeCell ref="A36:B36"/>
    <mergeCell ref="A37:A50"/>
    <mergeCell ref="A51:B51"/>
    <mergeCell ref="A52:A63"/>
    <mergeCell ref="A64:B64"/>
    <mergeCell ref="A65:A70"/>
    <mergeCell ref="A71:B71"/>
    <mergeCell ref="A72:A84"/>
    <mergeCell ref="A85:B85"/>
    <mergeCell ref="A86:A98"/>
    <mergeCell ref="A99:B99"/>
    <mergeCell ref="A191:A207"/>
    <mergeCell ref="A112:B112"/>
    <mergeCell ref="A113:A124"/>
    <mergeCell ref="A125:B125"/>
    <mergeCell ref="A126:A140"/>
    <mergeCell ref="A141:B141"/>
    <mergeCell ref="A142:A155"/>
    <mergeCell ref="A156:B156"/>
    <mergeCell ref="A157:A171"/>
    <mergeCell ref="A172:B172"/>
    <mergeCell ref="A173:A189"/>
    <mergeCell ref="A190:B190"/>
    <mergeCell ref="A275:A279"/>
    <mergeCell ref="A208:B208"/>
    <mergeCell ref="A209:A219"/>
    <mergeCell ref="A220:B220"/>
    <mergeCell ref="A221:A230"/>
    <mergeCell ref="A231:B231"/>
    <mergeCell ref="A232:A244"/>
    <mergeCell ref="A245:B245"/>
    <mergeCell ref="A246:A268"/>
    <mergeCell ref="A269:B269"/>
    <mergeCell ref="A270:A272"/>
    <mergeCell ref="A274:B274"/>
    <mergeCell ref="A280:B280"/>
    <mergeCell ref="A281:A284"/>
    <mergeCell ref="A285:B285"/>
    <mergeCell ref="A286:A296"/>
    <mergeCell ref="A298:B29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FDDD-C0E2-4148-AB20-AB8969EFE749}">
  <dimension ref="A1:Z303"/>
  <sheetViews>
    <sheetView showGridLines="0" workbookViewId="0">
      <pane ySplit="5" topLeftCell="A6" activePane="bottomLeft" state="frozen"/>
      <selection pane="bottomLeft" activeCell="A3" sqref="A3:A4"/>
    </sheetView>
  </sheetViews>
  <sheetFormatPr defaultColWidth="7.7109375" defaultRowHeight="15" x14ac:dyDescent="0.25"/>
  <cols>
    <col min="1" max="1" width="9.140625" customWidth="1"/>
    <col min="2" max="2" width="23.140625" customWidth="1"/>
    <col min="3" max="3" width="7.42578125" bestFit="1" customWidth="1"/>
    <col min="4" max="4" width="7.7109375" bestFit="1" customWidth="1"/>
    <col min="5" max="5" width="7.42578125" bestFit="1" customWidth="1"/>
    <col min="6" max="6" width="8.85546875" style="42" bestFit="1" customWidth="1"/>
    <col min="7" max="7" width="6.42578125" bestFit="1" customWidth="1"/>
    <col min="8" max="8" width="7.7109375" bestFit="1" customWidth="1"/>
    <col min="9" max="9" width="7.42578125" bestFit="1" customWidth="1"/>
    <col min="10" max="10" width="6.42578125" bestFit="1" customWidth="1"/>
    <col min="11" max="11" width="9.5703125" bestFit="1" customWidth="1"/>
    <col min="12" max="12" width="7.7109375" bestFit="1" customWidth="1"/>
    <col min="13" max="13" width="8.85546875" bestFit="1" customWidth="1"/>
    <col min="14" max="15" width="9.5703125" bestFit="1" customWidth="1"/>
    <col min="16" max="16" width="7.7109375" bestFit="1" customWidth="1"/>
    <col min="17" max="18" width="7.42578125" bestFit="1" customWidth="1"/>
    <col min="19" max="19" width="8.85546875" bestFit="1" customWidth="1"/>
    <col min="20" max="20" width="7.7109375" bestFit="1" customWidth="1"/>
    <col min="21" max="23" width="8.85546875" bestFit="1" customWidth="1"/>
    <col min="24" max="24" width="7.7109375" bestFit="1" customWidth="1"/>
    <col min="25" max="25" width="8.85546875" bestFit="1" customWidth="1"/>
    <col min="26" max="26" width="9.85546875" bestFit="1" customWidth="1"/>
    <col min="27" max="248" width="9.140625" customWidth="1"/>
    <col min="249" max="249" width="10.85546875" customWidth="1"/>
    <col min="250" max="250" width="21.42578125" customWidth="1"/>
    <col min="251" max="251" width="7.5703125" bestFit="1" customWidth="1"/>
    <col min="252" max="252" width="7.7109375" bestFit="1" customWidth="1"/>
    <col min="253" max="253" width="7.5703125" customWidth="1"/>
    <col min="254" max="254" width="9.140625" customWidth="1"/>
    <col min="255" max="255" width="5.5703125" bestFit="1" customWidth="1"/>
    <col min="257" max="257" width="9.140625" customWidth="1"/>
    <col min="258" max="258" width="23.140625" customWidth="1"/>
    <col min="259" max="259" width="7.42578125" bestFit="1" customWidth="1"/>
    <col min="261" max="261" width="7.42578125" bestFit="1" customWidth="1"/>
    <col min="262" max="262" width="8.85546875" bestFit="1" customWidth="1"/>
    <col min="263" max="263" width="6.42578125" bestFit="1" customWidth="1"/>
    <col min="265" max="265" width="7.42578125" bestFit="1" customWidth="1"/>
    <col min="266" max="266" width="6.42578125" bestFit="1" customWidth="1"/>
    <col min="267" max="267" width="9.5703125" bestFit="1" customWidth="1"/>
    <col min="269" max="269" width="7.42578125" bestFit="1" customWidth="1"/>
    <col min="270" max="271" width="9.5703125" bestFit="1" customWidth="1"/>
    <col min="273" max="274" width="7.42578125" bestFit="1" customWidth="1"/>
    <col min="275" max="275" width="8.85546875" bestFit="1" customWidth="1"/>
    <col min="277" max="279" width="8.85546875" bestFit="1" customWidth="1"/>
    <col min="281" max="281" width="8.85546875" bestFit="1" customWidth="1"/>
    <col min="282" max="282" width="9.85546875" bestFit="1" customWidth="1"/>
    <col min="283" max="504" width="9.140625" customWidth="1"/>
    <col min="505" max="505" width="10.85546875" customWidth="1"/>
    <col min="506" max="506" width="21.42578125" customWidth="1"/>
    <col min="507" max="507" width="7.5703125" bestFit="1" customWidth="1"/>
    <col min="509" max="509" width="7.5703125" customWidth="1"/>
    <col min="510" max="510" width="9.140625" customWidth="1"/>
    <col min="511" max="511" width="5.5703125" bestFit="1" customWidth="1"/>
    <col min="513" max="513" width="9.140625" customWidth="1"/>
    <col min="514" max="514" width="23.140625" customWidth="1"/>
    <col min="515" max="515" width="7.42578125" bestFit="1" customWidth="1"/>
    <col min="517" max="517" width="7.42578125" bestFit="1" customWidth="1"/>
    <col min="518" max="518" width="8.85546875" bestFit="1" customWidth="1"/>
    <col min="519" max="519" width="6.42578125" bestFit="1" customWidth="1"/>
    <col min="521" max="521" width="7.42578125" bestFit="1" customWidth="1"/>
    <col min="522" max="522" width="6.42578125" bestFit="1" customWidth="1"/>
    <col min="523" max="523" width="9.5703125" bestFit="1" customWidth="1"/>
    <col min="525" max="525" width="7.42578125" bestFit="1" customWidth="1"/>
    <col min="526" max="527" width="9.5703125" bestFit="1" customWidth="1"/>
    <col min="529" max="530" width="7.42578125" bestFit="1" customWidth="1"/>
    <col min="531" max="531" width="8.85546875" bestFit="1" customWidth="1"/>
    <col min="533" max="535" width="8.85546875" bestFit="1" customWidth="1"/>
    <col min="537" max="537" width="8.85546875" bestFit="1" customWidth="1"/>
    <col min="538" max="538" width="9.85546875" bestFit="1" customWidth="1"/>
    <col min="539" max="760" width="9.140625" customWidth="1"/>
    <col min="761" max="761" width="10.85546875" customWidth="1"/>
    <col min="762" max="762" width="21.42578125" customWidth="1"/>
    <col min="763" max="763" width="7.5703125" bestFit="1" customWidth="1"/>
    <col min="765" max="765" width="7.5703125" customWidth="1"/>
    <col min="766" max="766" width="9.140625" customWidth="1"/>
    <col min="767" max="767" width="5.5703125" bestFit="1" customWidth="1"/>
    <col min="769" max="769" width="9.140625" customWidth="1"/>
    <col min="770" max="770" width="23.140625" customWidth="1"/>
    <col min="771" max="771" width="7.42578125" bestFit="1" customWidth="1"/>
    <col min="773" max="773" width="7.42578125" bestFit="1" customWidth="1"/>
    <col min="774" max="774" width="8.85546875" bestFit="1" customWidth="1"/>
    <col min="775" max="775" width="6.42578125" bestFit="1" customWidth="1"/>
    <col min="777" max="777" width="7.42578125" bestFit="1" customWidth="1"/>
    <col min="778" max="778" width="6.42578125" bestFit="1" customWidth="1"/>
    <col min="779" max="779" width="9.5703125" bestFit="1" customWidth="1"/>
    <col min="781" max="781" width="7.42578125" bestFit="1" customWidth="1"/>
    <col min="782" max="783" width="9.5703125" bestFit="1" customWidth="1"/>
    <col min="785" max="786" width="7.42578125" bestFit="1" customWidth="1"/>
    <col min="787" max="787" width="8.85546875" bestFit="1" customWidth="1"/>
    <col min="789" max="791" width="8.85546875" bestFit="1" customWidth="1"/>
    <col min="793" max="793" width="8.85546875" bestFit="1" customWidth="1"/>
    <col min="794" max="794" width="9.85546875" bestFit="1" customWidth="1"/>
    <col min="795" max="1016" width="9.140625" customWidth="1"/>
    <col min="1017" max="1017" width="10.85546875" customWidth="1"/>
    <col min="1018" max="1018" width="21.42578125" customWidth="1"/>
    <col min="1019" max="1019" width="7.5703125" bestFit="1" customWidth="1"/>
    <col min="1021" max="1021" width="7.5703125" customWidth="1"/>
    <col min="1022" max="1022" width="9.140625" customWidth="1"/>
    <col min="1023" max="1023" width="5.5703125" bestFit="1" customWidth="1"/>
    <col min="1025" max="1025" width="9.140625" customWidth="1"/>
    <col min="1026" max="1026" width="23.140625" customWidth="1"/>
    <col min="1027" max="1027" width="7.42578125" bestFit="1" customWidth="1"/>
    <col min="1029" max="1029" width="7.42578125" bestFit="1" customWidth="1"/>
    <col min="1030" max="1030" width="8.85546875" bestFit="1" customWidth="1"/>
    <col min="1031" max="1031" width="6.42578125" bestFit="1" customWidth="1"/>
    <col min="1033" max="1033" width="7.42578125" bestFit="1" customWidth="1"/>
    <col min="1034" max="1034" width="6.42578125" bestFit="1" customWidth="1"/>
    <col min="1035" max="1035" width="9.5703125" bestFit="1" customWidth="1"/>
    <col min="1037" max="1037" width="7.42578125" bestFit="1" customWidth="1"/>
    <col min="1038" max="1039" width="9.5703125" bestFit="1" customWidth="1"/>
    <col min="1041" max="1042" width="7.42578125" bestFit="1" customWidth="1"/>
    <col min="1043" max="1043" width="8.85546875" bestFit="1" customWidth="1"/>
    <col min="1045" max="1047" width="8.85546875" bestFit="1" customWidth="1"/>
    <col min="1049" max="1049" width="8.85546875" bestFit="1" customWidth="1"/>
    <col min="1050" max="1050" width="9.85546875" bestFit="1" customWidth="1"/>
    <col min="1051" max="1272" width="9.140625" customWidth="1"/>
    <col min="1273" max="1273" width="10.85546875" customWidth="1"/>
    <col min="1274" max="1274" width="21.42578125" customWidth="1"/>
    <col min="1275" max="1275" width="7.5703125" bestFit="1" customWidth="1"/>
    <col min="1277" max="1277" width="7.5703125" customWidth="1"/>
    <col min="1278" max="1278" width="9.140625" customWidth="1"/>
    <col min="1279" max="1279" width="5.5703125" bestFit="1" customWidth="1"/>
    <col min="1281" max="1281" width="9.140625" customWidth="1"/>
    <col min="1282" max="1282" width="23.140625" customWidth="1"/>
    <col min="1283" max="1283" width="7.42578125" bestFit="1" customWidth="1"/>
    <col min="1285" max="1285" width="7.42578125" bestFit="1" customWidth="1"/>
    <col min="1286" max="1286" width="8.85546875" bestFit="1" customWidth="1"/>
    <col min="1287" max="1287" width="6.42578125" bestFit="1" customWidth="1"/>
    <col min="1289" max="1289" width="7.42578125" bestFit="1" customWidth="1"/>
    <col min="1290" max="1290" width="6.42578125" bestFit="1" customWidth="1"/>
    <col min="1291" max="1291" width="9.5703125" bestFit="1" customWidth="1"/>
    <col min="1293" max="1293" width="7.42578125" bestFit="1" customWidth="1"/>
    <col min="1294" max="1295" width="9.5703125" bestFit="1" customWidth="1"/>
    <col min="1297" max="1298" width="7.42578125" bestFit="1" customWidth="1"/>
    <col min="1299" max="1299" width="8.85546875" bestFit="1" customWidth="1"/>
    <col min="1301" max="1303" width="8.85546875" bestFit="1" customWidth="1"/>
    <col min="1305" max="1305" width="8.85546875" bestFit="1" customWidth="1"/>
    <col min="1306" max="1306" width="9.85546875" bestFit="1" customWidth="1"/>
    <col min="1307" max="1528" width="9.140625" customWidth="1"/>
    <col min="1529" max="1529" width="10.85546875" customWidth="1"/>
    <col min="1530" max="1530" width="21.42578125" customWidth="1"/>
    <col min="1531" max="1531" width="7.5703125" bestFit="1" customWidth="1"/>
    <col min="1533" max="1533" width="7.5703125" customWidth="1"/>
    <col min="1534" max="1534" width="9.140625" customWidth="1"/>
    <col min="1535" max="1535" width="5.5703125" bestFit="1" customWidth="1"/>
    <col min="1537" max="1537" width="9.140625" customWidth="1"/>
    <col min="1538" max="1538" width="23.140625" customWidth="1"/>
    <col min="1539" max="1539" width="7.42578125" bestFit="1" customWidth="1"/>
    <col min="1541" max="1541" width="7.42578125" bestFit="1" customWidth="1"/>
    <col min="1542" max="1542" width="8.85546875" bestFit="1" customWidth="1"/>
    <col min="1543" max="1543" width="6.42578125" bestFit="1" customWidth="1"/>
    <col min="1545" max="1545" width="7.42578125" bestFit="1" customWidth="1"/>
    <col min="1546" max="1546" width="6.42578125" bestFit="1" customWidth="1"/>
    <col min="1547" max="1547" width="9.5703125" bestFit="1" customWidth="1"/>
    <col min="1549" max="1549" width="7.42578125" bestFit="1" customWidth="1"/>
    <col min="1550" max="1551" width="9.5703125" bestFit="1" customWidth="1"/>
    <col min="1553" max="1554" width="7.42578125" bestFit="1" customWidth="1"/>
    <col min="1555" max="1555" width="8.85546875" bestFit="1" customWidth="1"/>
    <col min="1557" max="1559" width="8.85546875" bestFit="1" customWidth="1"/>
    <col min="1561" max="1561" width="8.85546875" bestFit="1" customWidth="1"/>
    <col min="1562" max="1562" width="9.85546875" bestFit="1" customWidth="1"/>
    <col min="1563" max="1784" width="9.140625" customWidth="1"/>
    <col min="1785" max="1785" width="10.85546875" customWidth="1"/>
    <col min="1786" max="1786" width="21.42578125" customWidth="1"/>
    <col min="1787" max="1787" width="7.5703125" bestFit="1" customWidth="1"/>
    <col min="1789" max="1789" width="7.5703125" customWidth="1"/>
    <col min="1790" max="1790" width="9.140625" customWidth="1"/>
    <col min="1791" max="1791" width="5.5703125" bestFit="1" customWidth="1"/>
    <col min="1793" max="1793" width="9.140625" customWidth="1"/>
    <col min="1794" max="1794" width="23.140625" customWidth="1"/>
    <col min="1795" max="1795" width="7.42578125" bestFit="1" customWidth="1"/>
    <col min="1797" max="1797" width="7.42578125" bestFit="1" customWidth="1"/>
    <col min="1798" max="1798" width="8.85546875" bestFit="1" customWidth="1"/>
    <col min="1799" max="1799" width="6.42578125" bestFit="1" customWidth="1"/>
    <col min="1801" max="1801" width="7.42578125" bestFit="1" customWidth="1"/>
    <col min="1802" max="1802" width="6.42578125" bestFit="1" customWidth="1"/>
    <col min="1803" max="1803" width="9.5703125" bestFit="1" customWidth="1"/>
    <col min="1805" max="1805" width="7.42578125" bestFit="1" customWidth="1"/>
    <col min="1806" max="1807" width="9.5703125" bestFit="1" customWidth="1"/>
    <col min="1809" max="1810" width="7.42578125" bestFit="1" customWidth="1"/>
    <col min="1811" max="1811" width="8.85546875" bestFit="1" customWidth="1"/>
    <col min="1813" max="1815" width="8.85546875" bestFit="1" customWidth="1"/>
    <col min="1817" max="1817" width="8.85546875" bestFit="1" customWidth="1"/>
    <col min="1818" max="1818" width="9.85546875" bestFit="1" customWidth="1"/>
    <col min="1819" max="2040" width="9.140625" customWidth="1"/>
    <col min="2041" max="2041" width="10.85546875" customWidth="1"/>
    <col min="2042" max="2042" width="21.42578125" customWidth="1"/>
    <col min="2043" max="2043" width="7.5703125" bestFit="1" customWidth="1"/>
    <col min="2045" max="2045" width="7.5703125" customWidth="1"/>
    <col min="2046" max="2046" width="9.140625" customWidth="1"/>
    <col min="2047" max="2047" width="5.5703125" bestFit="1" customWidth="1"/>
    <col min="2049" max="2049" width="9.140625" customWidth="1"/>
    <col min="2050" max="2050" width="23.140625" customWidth="1"/>
    <col min="2051" max="2051" width="7.42578125" bestFit="1" customWidth="1"/>
    <col min="2053" max="2053" width="7.42578125" bestFit="1" customWidth="1"/>
    <col min="2054" max="2054" width="8.85546875" bestFit="1" customWidth="1"/>
    <col min="2055" max="2055" width="6.42578125" bestFit="1" customWidth="1"/>
    <col min="2057" max="2057" width="7.42578125" bestFit="1" customWidth="1"/>
    <col min="2058" max="2058" width="6.42578125" bestFit="1" customWidth="1"/>
    <col min="2059" max="2059" width="9.5703125" bestFit="1" customWidth="1"/>
    <col min="2061" max="2061" width="7.42578125" bestFit="1" customWidth="1"/>
    <col min="2062" max="2063" width="9.5703125" bestFit="1" customWidth="1"/>
    <col min="2065" max="2066" width="7.42578125" bestFit="1" customWidth="1"/>
    <col min="2067" max="2067" width="8.85546875" bestFit="1" customWidth="1"/>
    <col min="2069" max="2071" width="8.85546875" bestFit="1" customWidth="1"/>
    <col min="2073" max="2073" width="8.85546875" bestFit="1" customWidth="1"/>
    <col min="2074" max="2074" width="9.85546875" bestFit="1" customWidth="1"/>
    <col min="2075" max="2296" width="9.140625" customWidth="1"/>
    <col min="2297" max="2297" width="10.85546875" customWidth="1"/>
    <col min="2298" max="2298" width="21.42578125" customWidth="1"/>
    <col min="2299" max="2299" width="7.5703125" bestFit="1" customWidth="1"/>
    <col min="2301" max="2301" width="7.5703125" customWidth="1"/>
    <col min="2302" max="2302" width="9.140625" customWidth="1"/>
    <col min="2303" max="2303" width="5.5703125" bestFit="1" customWidth="1"/>
    <col min="2305" max="2305" width="9.140625" customWidth="1"/>
    <col min="2306" max="2306" width="23.140625" customWidth="1"/>
    <col min="2307" max="2307" width="7.42578125" bestFit="1" customWidth="1"/>
    <col min="2309" max="2309" width="7.42578125" bestFit="1" customWidth="1"/>
    <col min="2310" max="2310" width="8.85546875" bestFit="1" customWidth="1"/>
    <col min="2311" max="2311" width="6.42578125" bestFit="1" customWidth="1"/>
    <col min="2313" max="2313" width="7.42578125" bestFit="1" customWidth="1"/>
    <col min="2314" max="2314" width="6.42578125" bestFit="1" customWidth="1"/>
    <col min="2315" max="2315" width="9.5703125" bestFit="1" customWidth="1"/>
    <col min="2317" max="2317" width="7.42578125" bestFit="1" customWidth="1"/>
    <col min="2318" max="2319" width="9.5703125" bestFit="1" customWidth="1"/>
    <col min="2321" max="2322" width="7.42578125" bestFit="1" customWidth="1"/>
    <col min="2323" max="2323" width="8.85546875" bestFit="1" customWidth="1"/>
    <col min="2325" max="2327" width="8.85546875" bestFit="1" customWidth="1"/>
    <col min="2329" max="2329" width="8.85546875" bestFit="1" customWidth="1"/>
    <col min="2330" max="2330" width="9.85546875" bestFit="1" customWidth="1"/>
    <col min="2331" max="2552" width="9.140625" customWidth="1"/>
    <col min="2553" max="2553" width="10.85546875" customWidth="1"/>
    <col min="2554" max="2554" width="21.42578125" customWidth="1"/>
    <col min="2555" max="2555" width="7.5703125" bestFit="1" customWidth="1"/>
    <col min="2557" max="2557" width="7.5703125" customWidth="1"/>
    <col min="2558" max="2558" width="9.140625" customWidth="1"/>
    <col min="2559" max="2559" width="5.5703125" bestFit="1" customWidth="1"/>
    <col min="2561" max="2561" width="9.140625" customWidth="1"/>
    <col min="2562" max="2562" width="23.140625" customWidth="1"/>
    <col min="2563" max="2563" width="7.42578125" bestFit="1" customWidth="1"/>
    <col min="2565" max="2565" width="7.42578125" bestFit="1" customWidth="1"/>
    <col min="2566" max="2566" width="8.85546875" bestFit="1" customWidth="1"/>
    <col min="2567" max="2567" width="6.42578125" bestFit="1" customWidth="1"/>
    <col min="2569" max="2569" width="7.42578125" bestFit="1" customWidth="1"/>
    <col min="2570" max="2570" width="6.42578125" bestFit="1" customWidth="1"/>
    <col min="2571" max="2571" width="9.5703125" bestFit="1" customWidth="1"/>
    <col min="2573" max="2573" width="7.42578125" bestFit="1" customWidth="1"/>
    <col min="2574" max="2575" width="9.5703125" bestFit="1" customWidth="1"/>
    <col min="2577" max="2578" width="7.42578125" bestFit="1" customWidth="1"/>
    <col min="2579" max="2579" width="8.85546875" bestFit="1" customWidth="1"/>
    <col min="2581" max="2583" width="8.85546875" bestFit="1" customWidth="1"/>
    <col min="2585" max="2585" width="8.85546875" bestFit="1" customWidth="1"/>
    <col min="2586" max="2586" width="9.85546875" bestFit="1" customWidth="1"/>
    <col min="2587" max="2808" width="9.140625" customWidth="1"/>
    <col min="2809" max="2809" width="10.85546875" customWidth="1"/>
    <col min="2810" max="2810" width="21.42578125" customWidth="1"/>
    <col min="2811" max="2811" width="7.5703125" bestFit="1" customWidth="1"/>
    <col min="2813" max="2813" width="7.5703125" customWidth="1"/>
    <col min="2814" max="2814" width="9.140625" customWidth="1"/>
    <col min="2815" max="2815" width="5.5703125" bestFit="1" customWidth="1"/>
    <col min="2817" max="2817" width="9.140625" customWidth="1"/>
    <col min="2818" max="2818" width="23.140625" customWidth="1"/>
    <col min="2819" max="2819" width="7.42578125" bestFit="1" customWidth="1"/>
    <col min="2821" max="2821" width="7.42578125" bestFit="1" customWidth="1"/>
    <col min="2822" max="2822" width="8.85546875" bestFit="1" customWidth="1"/>
    <col min="2823" max="2823" width="6.42578125" bestFit="1" customWidth="1"/>
    <col min="2825" max="2825" width="7.42578125" bestFit="1" customWidth="1"/>
    <col min="2826" max="2826" width="6.42578125" bestFit="1" customWidth="1"/>
    <col min="2827" max="2827" width="9.5703125" bestFit="1" customWidth="1"/>
    <col min="2829" max="2829" width="7.42578125" bestFit="1" customWidth="1"/>
    <col min="2830" max="2831" width="9.5703125" bestFit="1" customWidth="1"/>
    <col min="2833" max="2834" width="7.42578125" bestFit="1" customWidth="1"/>
    <col min="2835" max="2835" width="8.85546875" bestFit="1" customWidth="1"/>
    <col min="2837" max="2839" width="8.85546875" bestFit="1" customWidth="1"/>
    <col min="2841" max="2841" width="8.85546875" bestFit="1" customWidth="1"/>
    <col min="2842" max="2842" width="9.85546875" bestFit="1" customWidth="1"/>
    <col min="2843" max="3064" width="9.140625" customWidth="1"/>
    <col min="3065" max="3065" width="10.85546875" customWidth="1"/>
    <col min="3066" max="3066" width="21.42578125" customWidth="1"/>
    <col min="3067" max="3067" width="7.5703125" bestFit="1" customWidth="1"/>
    <col min="3069" max="3069" width="7.5703125" customWidth="1"/>
    <col min="3070" max="3070" width="9.140625" customWidth="1"/>
    <col min="3071" max="3071" width="5.5703125" bestFit="1" customWidth="1"/>
    <col min="3073" max="3073" width="9.140625" customWidth="1"/>
    <col min="3074" max="3074" width="23.140625" customWidth="1"/>
    <col min="3075" max="3075" width="7.42578125" bestFit="1" customWidth="1"/>
    <col min="3077" max="3077" width="7.42578125" bestFit="1" customWidth="1"/>
    <col min="3078" max="3078" width="8.85546875" bestFit="1" customWidth="1"/>
    <col min="3079" max="3079" width="6.42578125" bestFit="1" customWidth="1"/>
    <col min="3081" max="3081" width="7.42578125" bestFit="1" customWidth="1"/>
    <col min="3082" max="3082" width="6.42578125" bestFit="1" customWidth="1"/>
    <col min="3083" max="3083" width="9.5703125" bestFit="1" customWidth="1"/>
    <col min="3085" max="3085" width="7.42578125" bestFit="1" customWidth="1"/>
    <col min="3086" max="3087" width="9.5703125" bestFit="1" customWidth="1"/>
    <col min="3089" max="3090" width="7.42578125" bestFit="1" customWidth="1"/>
    <col min="3091" max="3091" width="8.85546875" bestFit="1" customWidth="1"/>
    <col min="3093" max="3095" width="8.85546875" bestFit="1" customWidth="1"/>
    <col min="3097" max="3097" width="8.85546875" bestFit="1" customWidth="1"/>
    <col min="3098" max="3098" width="9.85546875" bestFit="1" customWidth="1"/>
    <col min="3099" max="3320" width="9.140625" customWidth="1"/>
    <col min="3321" max="3321" width="10.85546875" customWidth="1"/>
    <col min="3322" max="3322" width="21.42578125" customWidth="1"/>
    <col min="3323" max="3323" width="7.5703125" bestFit="1" customWidth="1"/>
    <col min="3325" max="3325" width="7.5703125" customWidth="1"/>
    <col min="3326" max="3326" width="9.140625" customWidth="1"/>
    <col min="3327" max="3327" width="5.5703125" bestFit="1" customWidth="1"/>
    <col min="3329" max="3329" width="9.140625" customWidth="1"/>
    <col min="3330" max="3330" width="23.140625" customWidth="1"/>
    <col min="3331" max="3331" width="7.42578125" bestFit="1" customWidth="1"/>
    <col min="3333" max="3333" width="7.42578125" bestFit="1" customWidth="1"/>
    <col min="3334" max="3334" width="8.85546875" bestFit="1" customWidth="1"/>
    <col min="3335" max="3335" width="6.42578125" bestFit="1" customWidth="1"/>
    <col min="3337" max="3337" width="7.42578125" bestFit="1" customWidth="1"/>
    <col min="3338" max="3338" width="6.42578125" bestFit="1" customWidth="1"/>
    <col min="3339" max="3339" width="9.5703125" bestFit="1" customWidth="1"/>
    <col min="3341" max="3341" width="7.42578125" bestFit="1" customWidth="1"/>
    <col min="3342" max="3343" width="9.5703125" bestFit="1" customWidth="1"/>
    <col min="3345" max="3346" width="7.42578125" bestFit="1" customWidth="1"/>
    <col min="3347" max="3347" width="8.85546875" bestFit="1" customWidth="1"/>
    <col min="3349" max="3351" width="8.85546875" bestFit="1" customWidth="1"/>
    <col min="3353" max="3353" width="8.85546875" bestFit="1" customWidth="1"/>
    <col min="3354" max="3354" width="9.85546875" bestFit="1" customWidth="1"/>
    <col min="3355" max="3576" width="9.140625" customWidth="1"/>
    <col min="3577" max="3577" width="10.85546875" customWidth="1"/>
    <col min="3578" max="3578" width="21.42578125" customWidth="1"/>
    <col min="3579" max="3579" width="7.5703125" bestFit="1" customWidth="1"/>
    <col min="3581" max="3581" width="7.5703125" customWidth="1"/>
    <col min="3582" max="3582" width="9.140625" customWidth="1"/>
    <col min="3583" max="3583" width="5.5703125" bestFit="1" customWidth="1"/>
    <col min="3585" max="3585" width="9.140625" customWidth="1"/>
    <col min="3586" max="3586" width="23.140625" customWidth="1"/>
    <col min="3587" max="3587" width="7.42578125" bestFit="1" customWidth="1"/>
    <col min="3589" max="3589" width="7.42578125" bestFit="1" customWidth="1"/>
    <col min="3590" max="3590" width="8.85546875" bestFit="1" customWidth="1"/>
    <col min="3591" max="3591" width="6.42578125" bestFit="1" customWidth="1"/>
    <col min="3593" max="3593" width="7.42578125" bestFit="1" customWidth="1"/>
    <col min="3594" max="3594" width="6.42578125" bestFit="1" customWidth="1"/>
    <col min="3595" max="3595" width="9.5703125" bestFit="1" customWidth="1"/>
    <col min="3597" max="3597" width="7.42578125" bestFit="1" customWidth="1"/>
    <col min="3598" max="3599" width="9.5703125" bestFit="1" customWidth="1"/>
    <col min="3601" max="3602" width="7.42578125" bestFit="1" customWidth="1"/>
    <col min="3603" max="3603" width="8.85546875" bestFit="1" customWidth="1"/>
    <col min="3605" max="3607" width="8.85546875" bestFit="1" customWidth="1"/>
    <col min="3609" max="3609" width="8.85546875" bestFit="1" customWidth="1"/>
    <col min="3610" max="3610" width="9.85546875" bestFit="1" customWidth="1"/>
    <col min="3611" max="3832" width="9.140625" customWidth="1"/>
    <col min="3833" max="3833" width="10.85546875" customWidth="1"/>
    <col min="3834" max="3834" width="21.42578125" customWidth="1"/>
    <col min="3835" max="3835" width="7.5703125" bestFit="1" customWidth="1"/>
    <col min="3837" max="3837" width="7.5703125" customWidth="1"/>
    <col min="3838" max="3838" width="9.140625" customWidth="1"/>
    <col min="3839" max="3839" width="5.5703125" bestFit="1" customWidth="1"/>
    <col min="3841" max="3841" width="9.140625" customWidth="1"/>
    <col min="3842" max="3842" width="23.140625" customWidth="1"/>
    <col min="3843" max="3843" width="7.42578125" bestFit="1" customWidth="1"/>
    <col min="3845" max="3845" width="7.42578125" bestFit="1" customWidth="1"/>
    <col min="3846" max="3846" width="8.85546875" bestFit="1" customWidth="1"/>
    <col min="3847" max="3847" width="6.42578125" bestFit="1" customWidth="1"/>
    <col min="3849" max="3849" width="7.42578125" bestFit="1" customWidth="1"/>
    <col min="3850" max="3850" width="6.42578125" bestFit="1" customWidth="1"/>
    <col min="3851" max="3851" width="9.5703125" bestFit="1" customWidth="1"/>
    <col min="3853" max="3853" width="7.42578125" bestFit="1" customWidth="1"/>
    <col min="3854" max="3855" width="9.5703125" bestFit="1" customWidth="1"/>
    <col min="3857" max="3858" width="7.42578125" bestFit="1" customWidth="1"/>
    <col min="3859" max="3859" width="8.85546875" bestFit="1" customWidth="1"/>
    <col min="3861" max="3863" width="8.85546875" bestFit="1" customWidth="1"/>
    <col min="3865" max="3865" width="8.85546875" bestFit="1" customWidth="1"/>
    <col min="3866" max="3866" width="9.85546875" bestFit="1" customWidth="1"/>
    <col min="3867" max="4088" width="9.140625" customWidth="1"/>
    <col min="4089" max="4089" width="10.85546875" customWidth="1"/>
    <col min="4090" max="4090" width="21.42578125" customWidth="1"/>
    <col min="4091" max="4091" width="7.5703125" bestFit="1" customWidth="1"/>
    <col min="4093" max="4093" width="7.5703125" customWidth="1"/>
    <col min="4094" max="4094" width="9.140625" customWidth="1"/>
    <col min="4095" max="4095" width="5.5703125" bestFit="1" customWidth="1"/>
    <col min="4097" max="4097" width="9.140625" customWidth="1"/>
    <col min="4098" max="4098" width="23.140625" customWidth="1"/>
    <col min="4099" max="4099" width="7.42578125" bestFit="1" customWidth="1"/>
    <col min="4101" max="4101" width="7.42578125" bestFit="1" customWidth="1"/>
    <col min="4102" max="4102" width="8.85546875" bestFit="1" customWidth="1"/>
    <col min="4103" max="4103" width="6.42578125" bestFit="1" customWidth="1"/>
    <col min="4105" max="4105" width="7.42578125" bestFit="1" customWidth="1"/>
    <col min="4106" max="4106" width="6.42578125" bestFit="1" customWidth="1"/>
    <col min="4107" max="4107" width="9.5703125" bestFit="1" customWidth="1"/>
    <col min="4109" max="4109" width="7.42578125" bestFit="1" customWidth="1"/>
    <col min="4110" max="4111" width="9.5703125" bestFit="1" customWidth="1"/>
    <col min="4113" max="4114" width="7.42578125" bestFit="1" customWidth="1"/>
    <col min="4115" max="4115" width="8.85546875" bestFit="1" customWidth="1"/>
    <col min="4117" max="4119" width="8.85546875" bestFit="1" customWidth="1"/>
    <col min="4121" max="4121" width="8.85546875" bestFit="1" customWidth="1"/>
    <col min="4122" max="4122" width="9.85546875" bestFit="1" customWidth="1"/>
    <col min="4123" max="4344" width="9.140625" customWidth="1"/>
    <col min="4345" max="4345" width="10.85546875" customWidth="1"/>
    <col min="4346" max="4346" width="21.42578125" customWidth="1"/>
    <col min="4347" max="4347" width="7.5703125" bestFit="1" customWidth="1"/>
    <col min="4349" max="4349" width="7.5703125" customWidth="1"/>
    <col min="4350" max="4350" width="9.140625" customWidth="1"/>
    <col min="4351" max="4351" width="5.5703125" bestFit="1" customWidth="1"/>
    <col min="4353" max="4353" width="9.140625" customWidth="1"/>
    <col min="4354" max="4354" width="23.140625" customWidth="1"/>
    <col min="4355" max="4355" width="7.42578125" bestFit="1" customWidth="1"/>
    <col min="4357" max="4357" width="7.42578125" bestFit="1" customWidth="1"/>
    <col min="4358" max="4358" width="8.85546875" bestFit="1" customWidth="1"/>
    <col min="4359" max="4359" width="6.42578125" bestFit="1" customWidth="1"/>
    <col min="4361" max="4361" width="7.42578125" bestFit="1" customWidth="1"/>
    <col min="4362" max="4362" width="6.42578125" bestFit="1" customWidth="1"/>
    <col min="4363" max="4363" width="9.5703125" bestFit="1" customWidth="1"/>
    <col min="4365" max="4365" width="7.42578125" bestFit="1" customWidth="1"/>
    <col min="4366" max="4367" width="9.5703125" bestFit="1" customWidth="1"/>
    <col min="4369" max="4370" width="7.42578125" bestFit="1" customWidth="1"/>
    <col min="4371" max="4371" width="8.85546875" bestFit="1" customWidth="1"/>
    <col min="4373" max="4375" width="8.85546875" bestFit="1" customWidth="1"/>
    <col min="4377" max="4377" width="8.85546875" bestFit="1" customWidth="1"/>
    <col min="4378" max="4378" width="9.85546875" bestFit="1" customWidth="1"/>
    <col min="4379" max="4600" width="9.140625" customWidth="1"/>
    <col min="4601" max="4601" width="10.85546875" customWidth="1"/>
    <col min="4602" max="4602" width="21.42578125" customWidth="1"/>
    <col min="4603" max="4603" width="7.5703125" bestFit="1" customWidth="1"/>
    <col min="4605" max="4605" width="7.5703125" customWidth="1"/>
    <col min="4606" max="4606" width="9.140625" customWidth="1"/>
    <col min="4607" max="4607" width="5.5703125" bestFit="1" customWidth="1"/>
    <col min="4609" max="4609" width="9.140625" customWidth="1"/>
    <col min="4610" max="4610" width="23.140625" customWidth="1"/>
    <col min="4611" max="4611" width="7.42578125" bestFit="1" customWidth="1"/>
    <col min="4613" max="4613" width="7.42578125" bestFit="1" customWidth="1"/>
    <col min="4614" max="4614" width="8.85546875" bestFit="1" customWidth="1"/>
    <col min="4615" max="4615" width="6.42578125" bestFit="1" customWidth="1"/>
    <col min="4617" max="4617" width="7.42578125" bestFit="1" customWidth="1"/>
    <col min="4618" max="4618" width="6.42578125" bestFit="1" customWidth="1"/>
    <col min="4619" max="4619" width="9.5703125" bestFit="1" customWidth="1"/>
    <col min="4621" max="4621" width="7.42578125" bestFit="1" customWidth="1"/>
    <col min="4622" max="4623" width="9.5703125" bestFit="1" customWidth="1"/>
    <col min="4625" max="4626" width="7.42578125" bestFit="1" customWidth="1"/>
    <col min="4627" max="4627" width="8.85546875" bestFit="1" customWidth="1"/>
    <col min="4629" max="4631" width="8.85546875" bestFit="1" customWidth="1"/>
    <col min="4633" max="4633" width="8.85546875" bestFit="1" customWidth="1"/>
    <col min="4634" max="4634" width="9.85546875" bestFit="1" customWidth="1"/>
    <col min="4635" max="4856" width="9.140625" customWidth="1"/>
    <col min="4857" max="4857" width="10.85546875" customWidth="1"/>
    <col min="4858" max="4858" width="21.42578125" customWidth="1"/>
    <col min="4859" max="4859" width="7.5703125" bestFit="1" customWidth="1"/>
    <col min="4861" max="4861" width="7.5703125" customWidth="1"/>
    <col min="4862" max="4862" width="9.140625" customWidth="1"/>
    <col min="4863" max="4863" width="5.5703125" bestFit="1" customWidth="1"/>
    <col min="4865" max="4865" width="9.140625" customWidth="1"/>
    <col min="4866" max="4866" width="23.140625" customWidth="1"/>
    <col min="4867" max="4867" width="7.42578125" bestFit="1" customWidth="1"/>
    <col min="4869" max="4869" width="7.42578125" bestFit="1" customWidth="1"/>
    <col min="4870" max="4870" width="8.85546875" bestFit="1" customWidth="1"/>
    <col min="4871" max="4871" width="6.42578125" bestFit="1" customWidth="1"/>
    <col min="4873" max="4873" width="7.42578125" bestFit="1" customWidth="1"/>
    <col min="4874" max="4874" width="6.42578125" bestFit="1" customWidth="1"/>
    <col min="4875" max="4875" width="9.5703125" bestFit="1" customWidth="1"/>
    <col min="4877" max="4877" width="7.42578125" bestFit="1" customWidth="1"/>
    <col min="4878" max="4879" width="9.5703125" bestFit="1" customWidth="1"/>
    <col min="4881" max="4882" width="7.42578125" bestFit="1" customWidth="1"/>
    <col min="4883" max="4883" width="8.85546875" bestFit="1" customWidth="1"/>
    <col min="4885" max="4887" width="8.85546875" bestFit="1" customWidth="1"/>
    <col min="4889" max="4889" width="8.85546875" bestFit="1" customWidth="1"/>
    <col min="4890" max="4890" width="9.85546875" bestFit="1" customWidth="1"/>
    <col min="4891" max="5112" width="9.140625" customWidth="1"/>
    <col min="5113" max="5113" width="10.85546875" customWidth="1"/>
    <col min="5114" max="5114" width="21.42578125" customWidth="1"/>
    <col min="5115" max="5115" width="7.5703125" bestFit="1" customWidth="1"/>
    <col min="5117" max="5117" width="7.5703125" customWidth="1"/>
    <col min="5118" max="5118" width="9.140625" customWidth="1"/>
    <col min="5119" max="5119" width="5.5703125" bestFit="1" customWidth="1"/>
    <col min="5121" max="5121" width="9.140625" customWidth="1"/>
    <col min="5122" max="5122" width="23.140625" customWidth="1"/>
    <col min="5123" max="5123" width="7.42578125" bestFit="1" customWidth="1"/>
    <col min="5125" max="5125" width="7.42578125" bestFit="1" customWidth="1"/>
    <col min="5126" max="5126" width="8.85546875" bestFit="1" customWidth="1"/>
    <col min="5127" max="5127" width="6.42578125" bestFit="1" customWidth="1"/>
    <col min="5129" max="5129" width="7.42578125" bestFit="1" customWidth="1"/>
    <col min="5130" max="5130" width="6.42578125" bestFit="1" customWidth="1"/>
    <col min="5131" max="5131" width="9.5703125" bestFit="1" customWidth="1"/>
    <col min="5133" max="5133" width="7.42578125" bestFit="1" customWidth="1"/>
    <col min="5134" max="5135" width="9.5703125" bestFit="1" customWidth="1"/>
    <col min="5137" max="5138" width="7.42578125" bestFit="1" customWidth="1"/>
    <col min="5139" max="5139" width="8.85546875" bestFit="1" customWidth="1"/>
    <col min="5141" max="5143" width="8.85546875" bestFit="1" customWidth="1"/>
    <col min="5145" max="5145" width="8.85546875" bestFit="1" customWidth="1"/>
    <col min="5146" max="5146" width="9.85546875" bestFit="1" customWidth="1"/>
    <col min="5147" max="5368" width="9.140625" customWidth="1"/>
    <col min="5369" max="5369" width="10.85546875" customWidth="1"/>
    <col min="5370" max="5370" width="21.42578125" customWidth="1"/>
    <col min="5371" max="5371" width="7.5703125" bestFit="1" customWidth="1"/>
    <col min="5373" max="5373" width="7.5703125" customWidth="1"/>
    <col min="5374" max="5374" width="9.140625" customWidth="1"/>
    <col min="5375" max="5375" width="5.5703125" bestFit="1" customWidth="1"/>
    <col min="5377" max="5377" width="9.140625" customWidth="1"/>
    <col min="5378" max="5378" width="23.140625" customWidth="1"/>
    <col min="5379" max="5379" width="7.42578125" bestFit="1" customWidth="1"/>
    <col min="5381" max="5381" width="7.42578125" bestFit="1" customWidth="1"/>
    <col min="5382" max="5382" width="8.85546875" bestFit="1" customWidth="1"/>
    <col min="5383" max="5383" width="6.42578125" bestFit="1" customWidth="1"/>
    <col min="5385" max="5385" width="7.42578125" bestFit="1" customWidth="1"/>
    <col min="5386" max="5386" width="6.42578125" bestFit="1" customWidth="1"/>
    <col min="5387" max="5387" width="9.5703125" bestFit="1" customWidth="1"/>
    <col min="5389" max="5389" width="7.42578125" bestFit="1" customWidth="1"/>
    <col min="5390" max="5391" width="9.5703125" bestFit="1" customWidth="1"/>
    <col min="5393" max="5394" width="7.42578125" bestFit="1" customWidth="1"/>
    <col min="5395" max="5395" width="8.85546875" bestFit="1" customWidth="1"/>
    <col min="5397" max="5399" width="8.85546875" bestFit="1" customWidth="1"/>
    <col min="5401" max="5401" width="8.85546875" bestFit="1" customWidth="1"/>
    <col min="5402" max="5402" width="9.85546875" bestFit="1" customWidth="1"/>
    <col min="5403" max="5624" width="9.140625" customWidth="1"/>
    <col min="5625" max="5625" width="10.85546875" customWidth="1"/>
    <col min="5626" max="5626" width="21.42578125" customWidth="1"/>
    <col min="5627" max="5627" width="7.5703125" bestFit="1" customWidth="1"/>
    <col min="5629" max="5629" width="7.5703125" customWidth="1"/>
    <col min="5630" max="5630" width="9.140625" customWidth="1"/>
    <col min="5631" max="5631" width="5.5703125" bestFit="1" customWidth="1"/>
    <col min="5633" max="5633" width="9.140625" customWidth="1"/>
    <col min="5634" max="5634" width="23.140625" customWidth="1"/>
    <col min="5635" max="5635" width="7.42578125" bestFit="1" customWidth="1"/>
    <col min="5637" max="5637" width="7.42578125" bestFit="1" customWidth="1"/>
    <col min="5638" max="5638" width="8.85546875" bestFit="1" customWidth="1"/>
    <col min="5639" max="5639" width="6.42578125" bestFit="1" customWidth="1"/>
    <col min="5641" max="5641" width="7.42578125" bestFit="1" customWidth="1"/>
    <col min="5642" max="5642" width="6.42578125" bestFit="1" customWidth="1"/>
    <col min="5643" max="5643" width="9.5703125" bestFit="1" customWidth="1"/>
    <col min="5645" max="5645" width="7.42578125" bestFit="1" customWidth="1"/>
    <col min="5646" max="5647" width="9.5703125" bestFit="1" customWidth="1"/>
    <col min="5649" max="5650" width="7.42578125" bestFit="1" customWidth="1"/>
    <col min="5651" max="5651" width="8.85546875" bestFit="1" customWidth="1"/>
    <col min="5653" max="5655" width="8.85546875" bestFit="1" customWidth="1"/>
    <col min="5657" max="5657" width="8.85546875" bestFit="1" customWidth="1"/>
    <col min="5658" max="5658" width="9.85546875" bestFit="1" customWidth="1"/>
    <col min="5659" max="5880" width="9.140625" customWidth="1"/>
    <col min="5881" max="5881" width="10.85546875" customWidth="1"/>
    <col min="5882" max="5882" width="21.42578125" customWidth="1"/>
    <col min="5883" max="5883" width="7.5703125" bestFit="1" customWidth="1"/>
    <col min="5885" max="5885" width="7.5703125" customWidth="1"/>
    <col min="5886" max="5886" width="9.140625" customWidth="1"/>
    <col min="5887" max="5887" width="5.5703125" bestFit="1" customWidth="1"/>
    <col min="5889" max="5889" width="9.140625" customWidth="1"/>
    <col min="5890" max="5890" width="23.140625" customWidth="1"/>
    <col min="5891" max="5891" width="7.42578125" bestFit="1" customWidth="1"/>
    <col min="5893" max="5893" width="7.42578125" bestFit="1" customWidth="1"/>
    <col min="5894" max="5894" width="8.85546875" bestFit="1" customWidth="1"/>
    <col min="5895" max="5895" width="6.42578125" bestFit="1" customWidth="1"/>
    <col min="5897" max="5897" width="7.42578125" bestFit="1" customWidth="1"/>
    <col min="5898" max="5898" width="6.42578125" bestFit="1" customWidth="1"/>
    <col min="5899" max="5899" width="9.5703125" bestFit="1" customWidth="1"/>
    <col min="5901" max="5901" width="7.42578125" bestFit="1" customWidth="1"/>
    <col min="5902" max="5903" width="9.5703125" bestFit="1" customWidth="1"/>
    <col min="5905" max="5906" width="7.42578125" bestFit="1" customWidth="1"/>
    <col min="5907" max="5907" width="8.85546875" bestFit="1" customWidth="1"/>
    <col min="5909" max="5911" width="8.85546875" bestFit="1" customWidth="1"/>
    <col min="5913" max="5913" width="8.85546875" bestFit="1" customWidth="1"/>
    <col min="5914" max="5914" width="9.85546875" bestFit="1" customWidth="1"/>
    <col min="5915" max="6136" width="9.140625" customWidth="1"/>
    <col min="6137" max="6137" width="10.85546875" customWidth="1"/>
    <col min="6138" max="6138" width="21.42578125" customWidth="1"/>
    <col min="6139" max="6139" width="7.5703125" bestFit="1" customWidth="1"/>
    <col min="6141" max="6141" width="7.5703125" customWidth="1"/>
    <col min="6142" max="6142" width="9.140625" customWidth="1"/>
    <col min="6143" max="6143" width="5.5703125" bestFit="1" customWidth="1"/>
    <col min="6145" max="6145" width="9.140625" customWidth="1"/>
    <col min="6146" max="6146" width="23.140625" customWidth="1"/>
    <col min="6147" max="6147" width="7.42578125" bestFit="1" customWidth="1"/>
    <col min="6149" max="6149" width="7.42578125" bestFit="1" customWidth="1"/>
    <col min="6150" max="6150" width="8.85546875" bestFit="1" customWidth="1"/>
    <col min="6151" max="6151" width="6.42578125" bestFit="1" customWidth="1"/>
    <col min="6153" max="6153" width="7.42578125" bestFit="1" customWidth="1"/>
    <col min="6154" max="6154" width="6.42578125" bestFit="1" customWidth="1"/>
    <col min="6155" max="6155" width="9.5703125" bestFit="1" customWidth="1"/>
    <col min="6157" max="6157" width="7.42578125" bestFit="1" customWidth="1"/>
    <col min="6158" max="6159" width="9.5703125" bestFit="1" customWidth="1"/>
    <col min="6161" max="6162" width="7.42578125" bestFit="1" customWidth="1"/>
    <col min="6163" max="6163" width="8.85546875" bestFit="1" customWidth="1"/>
    <col min="6165" max="6167" width="8.85546875" bestFit="1" customWidth="1"/>
    <col min="6169" max="6169" width="8.85546875" bestFit="1" customWidth="1"/>
    <col min="6170" max="6170" width="9.85546875" bestFit="1" customWidth="1"/>
    <col min="6171" max="6392" width="9.140625" customWidth="1"/>
    <col min="6393" max="6393" width="10.85546875" customWidth="1"/>
    <col min="6394" max="6394" width="21.42578125" customWidth="1"/>
    <col min="6395" max="6395" width="7.5703125" bestFit="1" customWidth="1"/>
    <col min="6397" max="6397" width="7.5703125" customWidth="1"/>
    <col min="6398" max="6398" width="9.140625" customWidth="1"/>
    <col min="6399" max="6399" width="5.5703125" bestFit="1" customWidth="1"/>
    <col min="6401" max="6401" width="9.140625" customWidth="1"/>
    <col min="6402" max="6402" width="23.140625" customWidth="1"/>
    <col min="6403" max="6403" width="7.42578125" bestFit="1" customWidth="1"/>
    <col min="6405" max="6405" width="7.42578125" bestFit="1" customWidth="1"/>
    <col min="6406" max="6406" width="8.85546875" bestFit="1" customWidth="1"/>
    <col min="6407" max="6407" width="6.42578125" bestFit="1" customWidth="1"/>
    <col min="6409" max="6409" width="7.42578125" bestFit="1" customWidth="1"/>
    <col min="6410" max="6410" width="6.42578125" bestFit="1" customWidth="1"/>
    <col min="6411" max="6411" width="9.5703125" bestFit="1" customWidth="1"/>
    <col min="6413" max="6413" width="7.42578125" bestFit="1" customWidth="1"/>
    <col min="6414" max="6415" width="9.5703125" bestFit="1" customWidth="1"/>
    <col min="6417" max="6418" width="7.42578125" bestFit="1" customWidth="1"/>
    <col min="6419" max="6419" width="8.85546875" bestFit="1" customWidth="1"/>
    <col min="6421" max="6423" width="8.85546875" bestFit="1" customWidth="1"/>
    <col min="6425" max="6425" width="8.85546875" bestFit="1" customWidth="1"/>
    <col min="6426" max="6426" width="9.85546875" bestFit="1" customWidth="1"/>
    <col min="6427" max="6648" width="9.140625" customWidth="1"/>
    <col min="6649" max="6649" width="10.85546875" customWidth="1"/>
    <col min="6650" max="6650" width="21.42578125" customWidth="1"/>
    <col min="6651" max="6651" width="7.5703125" bestFit="1" customWidth="1"/>
    <col min="6653" max="6653" width="7.5703125" customWidth="1"/>
    <col min="6654" max="6654" width="9.140625" customWidth="1"/>
    <col min="6655" max="6655" width="5.5703125" bestFit="1" customWidth="1"/>
    <col min="6657" max="6657" width="9.140625" customWidth="1"/>
    <col min="6658" max="6658" width="23.140625" customWidth="1"/>
    <col min="6659" max="6659" width="7.42578125" bestFit="1" customWidth="1"/>
    <col min="6661" max="6661" width="7.42578125" bestFit="1" customWidth="1"/>
    <col min="6662" max="6662" width="8.85546875" bestFit="1" customWidth="1"/>
    <col min="6663" max="6663" width="6.42578125" bestFit="1" customWidth="1"/>
    <col min="6665" max="6665" width="7.42578125" bestFit="1" customWidth="1"/>
    <col min="6666" max="6666" width="6.42578125" bestFit="1" customWidth="1"/>
    <col min="6667" max="6667" width="9.5703125" bestFit="1" customWidth="1"/>
    <col min="6669" max="6669" width="7.42578125" bestFit="1" customWidth="1"/>
    <col min="6670" max="6671" width="9.5703125" bestFit="1" customWidth="1"/>
    <col min="6673" max="6674" width="7.42578125" bestFit="1" customWidth="1"/>
    <col min="6675" max="6675" width="8.85546875" bestFit="1" customWidth="1"/>
    <col min="6677" max="6679" width="8.85546875" bestFit="1" customWidth="1"/>
    <col min="6681" max="6681" width="8.85546875" bestFit="1" customWidth="1"/>
    <col min="6682" max="6682" width="9.85546875" bestFit="1" customWidth="1"/>
    <col min="6683" max="6904" width="9.140625" customWidth="1"/>
    <col min="6905" max="6905" width="10.85546875" customWidth="1"/>
    <col min="6906" max="6906" width="21.42578125" customWidth="1"/>
    <col min="6907" max="6907" width="7.5703125" bestFit="1" customWidth="1"/>
    <col min="6909" max="6909" width="7.5703125" customWidth="1"/>
    <col min="6910" max="6910" width="9.140625" customWidth="1"/>
    <col min="6911" max="6911" width="5.5703125" bestFit="1" customWidth="1"/>
    <col min="6913" max="6913" width="9.140625" customWidth="1"/>
    <col min="6914" max="6914" width="23.140625" customWidth="1"/>
    <col min="6915" max="6915" width="7.42578125" bestFit="1" customWidth="1"/>
    <col min="6917" max="6917" width="7.42578125" bestFit="1" customWidth="1"/>
    <col min="6918" max="6918" width="8.85546875" bestFit="1" customWidth="1"/>
    <col min="6919" max="6919" width="6.42578125" bestFit="1" customWidth="1"/>
    <col min="6921" max="6921" width="7.42578125" bestFit="1" customWidth="1"/>
    <col min="6922" max="6922" width="6.42578125" bestFit="1" customWidth="1"/>
    <col min="6923" max="6923" width="9.5703125" bestFit="1" customWidth="1"/>
    <col min="6925" max="6925" width="7.42578125" bestFit="1" customWidth="1"/>
    <col min="6926" max="6927" width="9.5703125" bestFit="1" customWidth="1"/>
    <col min="6929" max="6930" width="7.42578125" bestFit="1" customWidth="1"/>
    <col min="6931" max="6931" width="8.85546875" bestFit="1" customWidth="1"/>
    <col min="6933" max="6935" width="8.85546875" bestFit="1" customWidth="1"/>
    <col min="6937" max="6937" width="8.85546875" bestFit="1" customWidth="1"/>
    <col min="6938" max="6938" width="9.85546875" bestFit="1" customWidth="1"/>
    <col min="6939" max="7160" width="9.140625" customWidth="1"/>
    <col min="7161" max="7161" width="10.85546875" customWidth="1"/>
    <col min="7162" max="7162" width="21.42578125" customWidth="1"/>
    <col min="7163" max="7163" width="7.5703125" bestFit="1" customWidth="1"/>
    <col min="7165" max="7165" width="7.5703125" customWidth="1"/>
    <col min="7166" max="7166" width="9.140625" customWidth="1"/>
    <col min="7167" max="7167" width="5.5703125" bestFit="1" customWidth="1"/>
    <col min="7169" max="7169" width="9.140625" customWidth="1"/>
    <col min="7170" max="7170" width="23.140625" customWidth="1"/>
    <col min="7171" max="7171" width="7.42578125" bestFit="1" customWidth="1"/>
    <col min="7173" max="7173" width="7.42578125" bestFit="1" customWidth="1"/>
    <col min="7174" max="7174" width="8.85546875" bestFit="1" customWidth="1"/>
    <col min="7175" max="7175" width="6.42578125" bestFit="1" customWidth="1"/>
    <col min="7177" max="7177" width="7.42578125" bestFit="1" customWidth="1"/>
    <col min="7178" max="7178" width="6.42578125" bestFit="1" customWidth="1"/>
    <col min="7179" max="7179" width="9.5703125" bestFit="1" customWidth="1"/>
    <col min="7181" max="7181" width="7.42578125" bestFit="1" customWidth="1"/>
    <col min="7182" max="7183" width="9.5703125" bestFit="1" customWidth="1"/>
    <col min="7185" max="7186" width="7.42578125" bestFit="1" customWidth="1"/>
    <col min="7187" max="7187" width="8.85546875" bestFit="1" customWidth="1"/>
    <col min="7189" max="7191" width="8.85546875" bestFit="1" customWidth="1"/>
    <col min="7193" max="7193" width="8.85546875" bestFit="1" customWidth="1"/>
    <col min="7194" max="7194" width="9.85546875" bestFit="1" customWidth="1"/>
    <col min="7195" max="7416" width="9.140625" customWidth="1"/>
    <col min="7417" max="7417" width="10.85546875" customWidth="1"/>
    <col min="7418" max="7418" width="21.42578125" customWidth="1"/>
    <col min="7419" max="7419" width="7.5703125" bestFit="1" customWidth="1"/>
    <col min="7421" max="7421" width="7.5703125" customWidth="1"/>
    <col min="7422" max="7422" width="9.140625" customWidth="1"/>
    <col min="7423" max="7423" width="5.5703125" bestFit="1" customWidth="1"/>
    <col min="7425" max="7425" width="9.140625" customWidth="1"/>
    <col min="7426" max="7426" width="23.140625" customWidth="1"/>
    <col min="7427" max="7427" width="7.42578125" bestFit="1" customWidth="1"/>
    <col min="7429" max="7429" width="7.42578125" bestFit="1" customWidth="1"/>
    <col min="7430" max="7430" width="8.85546875" bestFit="1" customWidth="1"/>
    <col min="7431" max="7431" width="6.42578125" bestFit="1" customWidth="1"/>
    <col min="7433" max="7433" width="7.42578125" bestFit="1" customWidth="1"/>
    <col min="7434" max="7434" width="6.42578125" bestFit="1" customWidth="1"/>
    <col min="7435" max="7435" width="9.5703125" bestFit="1" customWidth="1"/>
    <col min="7437" max="7437" width="7.42578125" bestFit="1" customWidth="1"/>
    <col min="7438" max="7439" width="9.5703125" bestFit="1" customWidth="1"/>
    <col min="7441" max="7442" width="7.42578125" bestFit="1" customWidth="1"/>
    <col min="7443" max="7443" width="8.85546875" bestFit="1" customWidth="1"/>
    <col min="7445" max="7447" width="8.85546875" bestFit="1" customWidth="1"/>
    <col min="7449" max="7449" width="8.85546875" bestFit="1" customWidth="1"/>
    <col min="7450" max="7450" width="9.85546875" bestFit="1" customWidth="1"/>
    <col min="7451" max="7672" width="9.140625" customWidth="1"/>
    <col min="7673" max="7673" width="10.85546875" customWidth="1"/>
    <col min="7674" max="7674" width="21.42578125" customWidth="1"/>
    <col min="7675" max="7675" width="7.5703125" bestFit="1" customWidth="1"/>
    <col min="7677" max="7677" width="7.5703125" customWidth="1"/>
    <col min="7678" max="7678" width="9.140625" customWidth="1"/>
    <col min="7679" max="7679" width="5.5703125" bestFit="1" customWidth="1"/>
    <col min="7681" max="7681" width="9.140625" customWidth="1"/>
    <col min="7682" max="7682" width="23.140625" customWidth="1"/>
    <col min="7683" max="7683" width="7.42578125" bestFit="1" customWidth="1"/>
    <col min="7685" max="7685" width="7.42578125" bestFit="1" customWidth="1"/>
    <col min="7686" max="7686" width="8.85546875" bestFit="1" customWidth="1"/>
    <col min="7687" max="7687" width="6.42578125" bestFit="1" customWidth="1"/>
    <col min="7689" max="7689" width="7.42578125" bestFit="1" customWidth="1"/>
    <col min="7690" max="7690" width="6.42578125" bestFit="1" customWidth="1"/>
    <col min="7691" max="7691" width="9.5703125" bestFit="1" customWidth="1"/>
    <col min="7693" max="7693" width="7.42578125" bestFit="1" customWidth="1"/>
    <col min="7694" max="7695" width="9.5703125" bestFit="1" customWidth="1"/>
    <col min="7697" max="7698" width="7.42578125" bestFit="1" customWidth="1"/>
    <col min="7699" max="7699" width="8.85546875" bestFit="1" customWidth="1"/>
    <col min="7701" max="7703" width="8.85546875" bestFit="1" customWidth="1"/>
    <col min="7705" max="7705" width="8.85546875" bestFit="1" customWidth="1"/>
    <col min="7706" max="7706" width="9.85546875" bestFit="1" customWidth="1"/>
    <col min="7707" max="7928" width="9.140625" customWidth="1"/>
    <col min="7929" max="7929" width="10.85546875" customWidth="1"/>
    <col min="7930" max="7930" width="21.42578125" customWidth="1"/>
    <col min="7931" max="7931" width="7.5703125" bestFit="1" customWidth="1"/>
    <col min="7933" max="7933" width="7.5703125" customWidth="1"/>
    <col min="7934" max="7934" width="9.140625" customWidth="1"/>
    <col min="7935" max="7935" width="5.5703125" bestFit="1" customWidth="1"/>
    <col min="7937" max="7937" width="9.140625" customWidth="1"/>
    <col min="7938" max="7938" width="23.140625" customWidth="1"/>
    <col min="7939" max="7939" width="7.42578125" bestFit="1" customWidth="1"/>
    <col min="7941" max="7941" width="7.42578125" bestFit="1" customWidth="1"/>
    <col min="7942" max="7942" width="8.85546875" bestFit="1" customWidth="1"/>
    <col min="7943" max="7943" width="6.42578125" bestFit="1" customWidth="1"/>
    <col min="7945" max="7945" width="7.42578125" bestFit="1" customWidth="1"/>
    <col min="7946" max="7946" width="6.42578125" bestFit="1" customWidth="1"/>
    <col min="7947" max="7947" width="9.5703125" bestFit="1" customWidth="1"/>
    <col min="7949" max="7949" width="7.42578125" bestFit="1" customWidth="1"/>
    <col min="7950" max="7951" width="9.5703125" bestFit="1" customWidth="1"/>
    <col min="7953" max="7954" width="7.42578125" bestFit="1" customWidth="1"/>
    <col min="7955" max="7955" width="8.85546875" bestFit="1" customWidth="1"/>
    <col min="7957" max="7959" width="8.85546875" bestFit="1" customWidth="1"/>
    <col min="7961" max="7961" width="8.85546875" bestFit="1" customWidth="1"/>
    <col min="7962" max="7962" width="9.85546875" bestFit="1" customWidth="1"/>
    <col min="7963" max="8184" width="9.140625" customWidth="1"/>
    <col min="8185" max="8185" width="10.85546875" customWidth="1"/>
    <col min="8186" max="8186" width="21.42578125" customWidth="1"/>
    <col min="8187" max="8187" width="7.5703125" bestFit="1" customWidth="1"/>
    <col min="8189" max="8189" width="7.5703125" customWidth="1"/>
    <col min="8190" max="8190" width="9.140625" customWidth="1"/>
    <col min="8191" max="8191" width="5.5703125" bestFit="1" customWidth="1"/>
    <col min="8193" max="8193" width="9.140625" customWidth="1"/>
    <col min="8194" max="8194" width="23.140625" customWidth="1"/>
    <col min="8195" max="8195" width="7.42578125" bestFit="1" customWidth="1"/>
    <col min="8197" max="8197" width="7.42578125" bestFit="1" customWidth="1"/>
    <col min="8198" max="8198" width="8.85546875" bestFit="1" customWidth="1"/>
    <col min="8199" max="8199" width="6.42578125" bestFit="1" customWidth="1"/>
    <col min="8201" max="8201" width="7.42578125" bestFit="1" customWidth="1"/>
    <col min="8202" max="8202" width="6.42578125" bestFit="1" customWidth="1"/>
    <col min="8203" max="8203" width="9.5703125" bestFit="1" customWidth="1"/>
    <col min="8205" max="8205" width="7.42578125" bestFit="1" customWidth="1"/>
    <col min="8206" max="8207" width="9.5703125" bestFit="1" customWidth="1"/>
    <col min="8209" max="8210" width="7.42578125" bestFit="1" customWidth="1"/>
    <col min="8211" max="8211" width="8.85546875" bestFit="1" customWidth="1"/>
    <col min="8213" max="8215" width="8.85546875" bestFit="1" customWidth="1"/>
    <col min="8217" max="8217" width="8.85546875" bestFit="1" customWidth="1"/>
    <col min="8218" max="8218" width="9.85546875" bestFit="1" customWidth="1"/>
    <col min="8219" max="8440" width="9.140625" customWidth="1"/>
    <col min="8441" max="8441" width="10.85546875" customWidth="1"/>
    <col min="8442" max="8442" width="21.42578125" customWidth="1"/>
    <col min="8443" max="8443" width="7.5703125" bestFit="1" customWidth="1"/>
    <col min="8445" max="8445" width="7.5703125" customWidth="1"/>
    <col min="8446" max="8446" width="9.140625" customWidth="1"/>
    <col min="8447" max="8447" width="5.5703125" bestFit="1" customWidth="1"/>
    <col min="8449" max="8449" width="9.140625" customWidth="1"/>
    <col min="8450" max="8450" width="23.140625" customWidth="1"/>
    <col min="8451" max="8451" width="7.42578125" bestFit="1" customWidth="1"/>
    <col min="8453" max="8453" width="7.42578125" bestFit="1" customWidth="1"/>
    <col min="8454" max="8454" width="8.85546875" bestFit="1" customWidth="1"/>
    <col min="8455" max="8455" width="6.42578125" bestFit="1" customWidth="1"/>
    <col min="8457" max="8457" width="7.42578125" bestFit="1" customWidth="1"/>
    <col min="8458" max="8458" width="6.42578125" bestFit="1" customWidth="1"/>
    <col min="8459" max="8459" width="9.5703125" bestFit="1" customWidth="1"/>
    <col min="8461" max="8461" width="7.42578125" bestFit="1" customWidth="1"/>
    <col min="8462" max="8463" width="9.5703125" bestFit="1" customWidth="1"/>
    <col min="8465" max="8466" width="7.42578125" bestFit="1" customWidth="1"/>
    <col min="8467" max="8467" width="8.85546875" bestFit="1" customWidth="1"/>
    <col min="8469" max="8471" width="8.85546875" bestFit="1" customWidth="1"/>
    <col min="8473" max="8473" width="8.85546875" bestFit="1" customWidth="1"/>
    <col min="8474" max="8474" width="9.85546875" bestFit="1" customWidth="1"/>
    <col min="8475" max="8696" width="9.140625" customWidth="1"/>
    <col min="8697" max="8697" width="10.85546875" customWidth="1"/>
    <col min="8698" max="8698" width="21.42578125" customWidth="1"/>
    <col min="8699" max="8699" width="7.5703125" bestFit="1" customWidth="1"/>
    <col min="8701" max="8701" width="7.5703125" customWidth="1"/>
    <col min="8702" max="8702" width="9.140625" customWidth="1"/>
    <col min="8703" max="8703" width="5.5703125" bestFit="1" customWidth="1"/>
    <col min="8705" max="8705" width="9.140625" customWidth="1"/>
    <col min="8706" max="8706" width="23.140625" customWidth="1"/>
    <col min="8707" max="8707" width="7.42578125" bestFit="1" customWidth="1"/>
    <col min="8709" max="8709" width="7.42578125" bestFit="1" customWidth="1"/>
    <col min="8710" max="8710" width="8.85546875" bestFit="1" customWidth="1"/>
    <col min="8711" max="8711" width="6.42578125" bestFit="1" customWidth="1"/>
    <col min="8713" max="8713" width="7.42578125" bestFit="1" customWidth="1"/>
    <col min="8714" max="8714" width="6.42578125" bestFit="1" customWidth="1"/>
    <col min="8715" max="8715" width="9.5703125" bestFit="1" customWidth="1"/>
    <col min="8717" max="8717" width="7.42578125" bestFit="1" customWidth="1"/>
    <col min="8718" max="8719" width="9.5703125" bestFit="1" customWidth="1"/>
    <col min="8721" max="8722" width="7.42578125" bestFit="1" customWidth="1"/>
    <col min="8723" max="8723" width="8.85546875" bestFit="1" customWidth="1"/>
    <col min="8725" max="8727" width="8.85546875" bestFit="1" customWidth="1"/>
    <col min="8729" max="8729" width="8.85546875" bestFit="1" customWidth="1"/>
    <col min="8730" max="8730" width="9.85546875" bestFit="1" customWidth="1"/>
    <col min="8731" max="8952" width="9.140625" customWidth="1"/>
    <col min="8953" max="8953" width="10.85546875" customWidth="1"/>
    <col min="8954" max="8954" width="21.42578125" customWidth="1"/>
    <col min="8955" max="8955" width="7.5703125" bestFit="1" customWidth="1"/>
    <col min="8957" max="8957" width="7.5703125" customWidth="1"/>
    <col min="8958" max="8958" width="9.140625" customWidth="1"/>
    <col min="8959" max="8959" width="5.5703125" bestFit="1" customWidth="1"/>
    <col min="8961" max="8961" width="9.140625" customWidth="1"/>
    <col min="8962" max="8962" width="23.140625" customWidth="1"/>
    <col min="8963" max="8963" width="7.42578125" bestFit="1" customWidth="1"/>
    <col min="8965" max="8965" width="7.42578125" bestFit="1" customWidth="1"/>
    <col min="8966" max="8966" width="8.85546875" bestFit="1" customWidth="1"/>
    <col min="8967" max="8967" width="6.42578125" bestFit="1" customWidth="1"/>
    <col min="8969" max="8969" width="7.42578125" bestFit="1" customWidth="1"/>
    <col min="8970" max="8970" width="6.42578125" bestFit="1" customWidth="1"/>
    <col min="8971" max="8971" width="9.5703125" bestFit="1" customWidth="1"/>
    <col min="8973" max="8973" width="7.42578125" bestFit="1" customWidth="1"/>
    <col min="8974" max="8975" width="9.5703125" bestFit="1" customWidth="1"/>
    <col min="8977" max="8978" width="7.42578125" bestFit="1" customWidth="1"/>
    <col min="8979" max="8979" width="8.85546875" bestFit="1" customWidth="1"/>
    <col min="8981" max="8983" width="8.85546875" bestFit="1" customWidth="1"/>
    <col min="8985" max="8985" width="8.85546875" bestFit="1" customWidth="1"/>
    <col min="8986" max="8986" width="9.85546875" bestFit="1" customWidth="1"/>
    <col min="8987" max="9208" width="9.140625" customWidth="1"/>
    <col min="9209" max="9209" width="10.85546875" customWidth="1"/>
    <col min="9210" max="9210" width="21.42578125" customWidth="1"/>
    <col min="9211" max="9211" width="7.5703125" bestFit="1" customWidth="1"/>
    <col min="9213" max="9213" width="7.5703125" customWidth="1"/>
    <col min="9214" max="9214" width="9.140625" customWidth="1"/>
    <col min="9215" max="9215" width="5.5703125" bestFit="1" customWidth="1"/>
    <col min="9217" max="9217" width="9.140625" customWidth="1"/>
    <col min="9218" max="9218" width="23.140625" customWidth="1"/>
    <col min="9219" max="9219" width="7.42578125" bestFit="1" customWidth="1"/>
    <col min="9221" max="9221" width="7.42578125" bestFit="1" customWidth="1"/>
    <col min="9222" max="9222" width="8.85546875" bestFit="1" customWidth="1"/>
    <col min="9223" max="9223" width="6.42578125" bestFit="1" customWidth="1"/>
    <col min="9225" max="9225" width="7.42578125" bestFit="1" customWidth="1"/>
    <col min="9226" max="9226" width="6.42578125" bestFit="1" customWidth="1"/>
    <col min="9227" max="9227" width="9.5703125" bestFit="1" customWidth="1"/>
    <col min="9229" max="9229" width="7.42578125" bestFit="1" customWidth="1"/>
    <col min="9230" max="9231" width="9.5703125" bestFit="1" customWidth="1"/>
    <col min="9233" max="9234" width="7.42578125" bestFit="1" customWidth="1"/>
    <col min="9235" max="9235" width="8.85546875" bestFit="1" customWidth="1"/>
    <col min="9237" max="9239" width="8.85546875" bestFit="1" customWidth="1"/>
    <col min="9241" max="9241" width="8.85546875" bestFit="1" customWidth="1"/>
    <col min="9242" max="9242" width="9.85546875" bestFit="1" customWidth="1"/>
    <col min="9243" max="9464" width="9.140625" customWidth="1"/>
    <col min="9465" max="9465" width="10.85546875" customWidth="1"/>
    <col min="9466" max="9466" width="21.42578125" customWidth="1"/>
    <col min="9467" max="9467" width="7.5703125" bestFit="1" customWidth="1"/>
    <col min="9469" max="9469" width="7.5703125" customWidth="1"/>
    <col min="9470" max="9470" width="9.140625" customWidth="1"/>
    <col min="9471" max="9471" width="5.5703125" bestFit="1" customWidth="1"/>
    <col min="9473" max="9473" width="9.140625" customWidth="1"/>
    <col min="9474" max="9474" width="23.140625" customWidth="1"/>
    <col min="9475" max="9475" width="7.42578125" bestFit="1" customWidth="1"/>
    <col min="9477" max="9477" width="7.42578125" bestFit="1" customWidth="1"/>
    <col min="9478" max="9478" width="8.85546875" bestFit="1" customWidth="1"/>
    <col min="9479" max="9479" width="6.42578125" bestFit="1" customWidth="1"/>
    <col min="9481" max="9481" width="7.42578125" bestFit="1" customWidth="1"/>
    <col min="9482" max="9482" width="6.42578125" bestFit="1" customWidth="1"/>
    <col min="9483" max="9483" width="9.5703125" bestFit="1" customWidth="1"/>
    <col min="9485" max="9485" width="7.42578125" bestFit="1" customWidth="1"/>
    <col min="9486" max="9487" width="9.5703125" bestFit="1" customWidth="1"/>
    <col min="9489" max="9490" width="7.42578125" bestFit="1" customWidth="1"/>
    <col min="9491" max="9491" width="8.85546875" bestFit="1" customWidth="1"/>
    <col min="9493" max="9495" width="8.85546875" bestFit="1" customWidth="1"/>
    <col min="9497" max="9497" width="8.85546875" bestFit="1" customWidth="1"/>
    <col min="9498" max="9498" width="9.85546875" bestFit="1" customWidth="1"/>
    <col min="9499" max="9720" width="9.140625" customWidth="1"/>
    <col min="9721" max="9721" width="10.85546875" customWidth="1"/>
    <col min="9722" max="9722" width="21.42578125" customWidth="1"/>
    <col min="9723" max="9723" width="7.5703125" bestFit="1" customWidth="1"/>
    <col min="9725" max="9725" width="7.5703125" customWidth="1"/>
    <col min="9726" max="9726" width="9.140625" customWidth="1"/>
    <col min="9727" max="9727" width="5.5703125" bestFit="1" customWidth="1"/>
    <col min="9729" max="9729" width="9.140625" customWidth="1"/>
    <col min="9730" max="9730" width="23.140625" customWidth="1"/>
    <col min="9731" max="9731" width="7.42578125" bestFit="1" customWidth="1"/>
    <col min="9733" max="9733" width="7.42578125" bestFit="1" customWidth="1"/>
    <col min="9734" max="9734" width="8.85546875" bestFit="1" customWidth="1"/>
    <col min="9735" max="9735" width="6.42578125" bestFit="1" customWidth="1"/>
    <col min="9737" max="9737" width="7.42578125" bestFit="1" customWidth="1"/>
    <col min="9738" max="9738" width="6.42578125" bestFit="1" customWidth="1"/>
    <col min="9739" max="9739" width="9.5703125" bestFit="1" customWidth="1"/>
    <col min="9741" max="9741" width="7.42578125" bestFit="1" customWidth="1"/>
    <col min="9742" max="9743" width="9.5703125" bestFit="1" customWidth="1"/>
    <col min="9745" max="9746" width="7.42578125" bestFit="1" customWidth="1"/>
    <col min="9747" max="9747" width="8.85546875" bestFit="1" customWidth="1"/>
    <col min="9749" max="9751" width="8.85546875" bestFit="1" customWidth="1"/>
    <col min="9753" max="9753" width="8.85546875" bestFit="1" customWidth="1"/>
    <col min="9754" max="9754" width="9.85546875" bestFit="1" customWidth="1"/>
    <col min="9755" max="9976" width="9.140625" customWidth="1"/>
    <col min="9977" max="9977" width="10.85546875" customWidth="1"/>
    <col min="9978" max="9978" width="21.42578125" customWidth="1"/>
    <col min="9979" max="9979" width="7.5703125" bestFit="1" customWidth="1"/>
    <col min="9981" max="9981" width="7.5703125" customWidth="1"/>
    <col min="9982" max="9982" width="9.140625" customWidth="1"/>
    <col min="9983" max="9983" width="5.5703125" bestFit="1" customWidth="1"/>
    <col min="9985" max="9985" width="9.140625" customWidth="1"/>
    <col min="9986" max="9986" width="23.140625" customWidth="1"/>
    <col min="9987" max="9987" width="7.42578125" bestFit="1" customWidth="1"/>
    <col min="9989" max="9989" width="7.42578125" bestFit="1" customWidth="1"/>
    <col min="9990" max="9990" width="8.85546875" bestFit="1" customWidth="1"/>
    <col min="9991" max="9991" width="6.42578125" bestFit="1" customWidth="1"/>
    <col min="9993" max="9993" width="7.42578125" bestFit="1" customWidth="1"/>
    <col min="9994" max="9994" width="6.42578125" bestFit="1" customWidth="1"/>
    <col min="9995" max="9995" width="9.5703125" bestFit="1" customWidth="1"/>
    <col min="9997" max="9997" width="7.42578125" bestFit="1" customWidth="1"/>
    <col min="9998" max="9999" width="9.5703125" bestFit="1" customWidth="1"/>
    <col min="10001" max="10002" width="7.42578125" bestFit="1" customWidth="1"/>
    <col min="10003" max="10003" width="8.85546875" bestFit="1" customWidth="1"/>
    <col min="10005" max="10007" width="8.85546875" bestFit="1" customWidth="1"/>
    <col min="10009" max="10009" width="8.85546875" bestFit="1" customWidth="1"/>
    <col min="10010" max="10010" width="9.85546875" bestFit="1" customWidth="1"/>
    <col min="10011" max="10232" width="9.140625" customWidth="1"/>
    <col min="10233" max="10233" width="10.85546875" customWidth="1"/>
    <col min="10234" max="10234" width="21.42578125" customWidth="1"/>
    <col min="10235" max="10235" width="7.5703125" bestFit="1" customWidth="1"/>
    <col min="10237" max="10237" width="7.5703125" customWidth="1"/>
    <col min="10238" max="10238" width="9.140625" customWidth="1"/>
    <col min="10239" max="10239" width="5.5703125" bestFit="1" customWidth="1"/>
    <col min="10241" max="10241" width="9.140625" customWidth="1"/>
    <col min="10242" max="10242" width="23.140625" customWidth="1"/>
    <col min="10243" max="10243" width="7.42578125" bestFit="1" customWidth="1"/>
    <col min="10245" max="10245" width="7.42578125" bestFit="1" customWidth="1"/>
    <col min="10246" max="10246" width="8.85546875" bestFit="1" customWidth="1"/>
    <col min="10247" max="10247" width="6.42578125" bestFit="1" customWidth="1"/>
    <col min="10249" max="10249" width="7.42578125" bestFit="1" customWidth="1"/>
    <col min="10250" max="10250" width="6.42578125" bestFit="1" customWidth="1"/>
    <col min="10251" max="10251" width="9.5703125" bestFit="1" customWidth="1"/>
    <col min="10253" max="10253" width="7.42578125" bestFit="1" customWidth="1"/>
    <col min="10254" max="10255" width="9.5703125" bestFit="1" customWidth="1"/>
    <col min="10257" max="10258" width="7.42578125" bestFit="1" customWidth="1"/>
    <col min="10259" max="10259" width="8.85546875" bestFit="1" customWidth="1"/>
    <col min="10261" max="10263" width="8.85546875" bestFit="1" customWidth="1"/>
    <col min="10265" max="10265" width="8.85546875" bestFit="1" customWidth="1"/>
    <col min="10266" max="10266" width="9.85546875" bestFit="1" customWidth="1"/>
    <col min="10267" max="10488" width="9.140625" customWidth="1"/>
    <col min="10489" max="10489" width="10.85546875" customWidth="1"/>
    <col min="10490" max="10490" width="21.42578125" customWidth="1"/>
    <col min="10491" max="10491" width="7.5703125" bestFit="1" customWidth="1"/>
    <col min="10493" max="10493" width="7.5703125" customWidth="1"/>
    <col min="10494" max="10494" width="9.140625" customWidth="1"/>
    <col min="10495" max="10495" width="5.5703125" bestFit="1" customWidth="1"/>
    <col min="10497" max="10497" width="9.140625" customWidth="1"/>
    <col min="10498" max="10498" width="23.140625" customWidth="1"/>
    <col min="10499" max="10499" width="7.42578125" bestFit="1" customWidth="1"/>
    <col min="10501" max="10501" width="7.42578125" bestFit="1" customWidth="1"/>
    <col min="10502" max="10502" width="8.85546875" bestFit="1" customWidth="1"/>
    <col min="10503" max="10503" width="6.42578125" bestFit="1" customWidth="1"/>
    <col min="10505" max="10505" width="7.42578125" bestFit="1" customWidth="1"/>
    <col min="10506" max="10506" width="6.42578125" bestFit="1" customWidth="1"/>
    <col min="10507" max="10507" width="9.5703125" bestFit="1" customWidth="1"/>
    <col min="10509" max="10509" width="7.42578125" bestFit="1" customWidth="1"/>
    <col min="10510" max="10511" width="9.5703125" bestFit="1" customWidth="1"/>
    <col min="10513" max="10514" width="7.42578125" bestFit="1" customWidth="1"/>
    <col min="10515" max="10515" width="8.85546875" bestFit="1" customWidth="1"/>
    <col min="10517" max="10519" width="8.85546875" bestFit="1" customWidth="1"/>
    <col min="10521" max="10521" width="8.85546875" bestFit="1" customWidth="1"/>
    <col min="10522" max="10522" width="9.85546875" bestFit="1" customWidth="1"/>
    <col min="10523" max="10744" width="9.140625" customWidth="1"/>
    <col min="10745" max="10745" width="10.85546875" customWidth="1"/>
    <col min="10746" max="10746" width="21.42578125" customWidth="1"/>
    <col min="10747" max="10747" width="7.5703125" bestFit="1" customWidth="1"/>
    <col min="10749" max="10749" width="7.5703125" customWidth="1"/>
    <col min="10750" max="10750" width="9.140625" customWidth="1"/>
    <col min="10751" max="10751" width="5.5703125" bestFit="1" customWidth="1"/>
    <col min="10753" max="10753" width="9.140625" customWidth="1"/>
    <col min="10754" max="10754" width="23.140625" customWidth="1"/>
    <col min="10755" max="10755" width="7.42578125" bestFit="1" customWidth="1"/>
    <col min="10757" max="10757" width="7.42578125" bestFit="1" customWidth="1"/>
    <col min="10758" max="10758" width="8.85546875" bestFit="1" customWidth="1"/>
    <col min="10759" max="10759" width="6.42578125" bestFit="1" customWidth="1"/>
    <col min="10761" max="10761" width="7.42578125" bestFit="1" customWidth="1"/>
    <col min="10762" max="10762" width="6.42578125" bestFit="1" customWidth="1"/>
    <col min="10763" max="10763" width="9.5703125" bestFit="1" customWidth="1"/>
    <col min="10765" max="10765" width="7.42578125" bestFit="1" customWidth="1"/>
    <col min="10766" max="10767" width="9.5703125" bestFit="1" customWidth="1"/>
    <col min="10769" max="10770" width="7.42578125" bestFit="1" customWidth="1"/>
    <col min="10771" max="10771" width="8.85546875" bestFit="1" customWidth="1"/>
    <col min="10773" max="10775" width="8.85546875" bestFit="1" customWidth="1"/>
    <col min="10777" max="10777" width="8.85546875" bestFit="1" customWidth="1"/>
    <col min="10778" max="10778" width="9.85546875" bestFit="1" customWidth="1"/>
    <col min="10779" max="11000" width="9.140625" customWidth="1"/>
    <col min="11001" max="11001" width="10.85546875" customWidth="1"/>
    <col min="11002" max="11002" width="21.42578125" customWidth="1"/>
    <col min="11003" max="11003" width="7.5703125" bestFit="1" customWidth="1"/>
    <col min="11005" max="11005" width="7.5703125" customWidth="1"/>
    <col min="11006" max="11006" width="9.140625" customWidth="1"/>
    <col min="11007" max="11007" width="5.5703125" bestFit="1" customWidth="1"/>
    <col min="11009" max="11009" width="9.140625" customWidth="1"/>
    <col min="11010" max="11010" width="23.140625" customWidth="1"/>
    <col min="11011" max="11011" width="7.42578125" bestFit="1" customWidth="1"/>
    <col min="11013" max="11013" width="7.42578125" bestFit="1" customWidth="1"/>
    <col min="11014" max="11014" width="8.85546875" bestFit="1" customWidth="1"/>
    <col min="11015" max="11015" width="6.42578125" bestFit="1" customWidth="1"/>
    <col min="11017" max="11017" width="7.42578125" bestFit="1" customWidth="1"/>
    <col min="11018" max="11018" width="6.42578125" bestFit="1" customWidth="1"/>
    <col min="11019" max="11019" width="9.5703125" bestFit="1" customWidth="1"/>
    <col min="11021" max="11021" width="7.42578125" bestFit="1" customWidth="1"/>
    <col min="11022" max="11023" width="9.5703125" bestFit="1" customWidth="1"/>
    <col min="11025" max="11026" width="7.42578125" bestFit="1" customWidth="1"/>
    <col min="11027" max="11027" width="8.85546875" bestFit="1" customWidth="1"/>
    <col min="11029" max="11031" width="8.85546875" bestFit="1" customWidth="1"/>
    <col min="11033" max="11033" width="8.85546875" bestFit="1" customWidth="1"/>
    <col min="11034" max="11034" width="9.85546875" bestFit="1" customWidth="1"/>
    <col min="11035" max="11256" width="9.140625" customWidth="1"/>
    <col min="11257" max="11257" width="10.85546875" customWidth="1"/>
    <col min="11258" max="11258" width="21.42578125" customWidth="1"/>
    <col min="11259" max="11259" width="7.5703125" bestFit="1" customWidth="1"/>
    <col min="11261" max="11261" width="7.5703125" customWidth="1"/>
    <col min="11262" max="11262" width="9.140625" customWidth="1"/>
    <col min="11263" max="11263" width="5.5703125" bestFit="1" customWidth="1"/>
    <col min="11265" max="11265" width="9.140625" customWidth="1"/>
    <col min="11266" max="11266" width="23.140625" customWidth="1"/>
    <col min="11267" max="11267" width="7.42578125" bestFit="1" customWidth="1"/>
    <col min="11269" max="11269" width="7.42578125" bestFit="1" customWidth="1"/>
    <col min="11270" max="11270" width="8.85546875" bestFit="1" customWidth="1"/>
    <col min="11271" max="11271" width="6.42578125" bestFit="1" customWidth="1"/>
    <col min="11273" max="11273" width="7.42578125" bestFit="1" customWidth="1"/>
    <col min="11274" max="11274" width="6.42578125" bestFit="1" customWidth="1"/>
    <col min="11275" max="11275" width="9.5703125" bestFit="1" customWidth="1"/>
    <col min="11277" max="11277" width="7.42578125" bestFit="1" customWidth="1"/>
    <col min="11278" max="11279" width="9.5703125" bestFit="1" customWidth="1"/>
    <col min="11281" max="11282" width="7.42578125" bestFit="1" customWidth="1"/>
    <col min="11283" max="11283" width="8.85546875" bestFit="1" customWidth="1"/>
    <col min="11285" max="11287" width="8.85546875" bestFit="1" customWidth="1"/>
    <col min="11289" max="11289" width="8.85546875" bestFit="1" customWidth="1"/>
    <col min="11290" max="11290" width="9.85546875" bestFit="1" customWidth="1"/>
    <col min="11291" max="11512" width="9.140625" customWidth="1"/>
    <col min="11513" max="11513" width="10.85546875" customWidth="1"/>
    <col min="11514" max="11514" width="21.42578125" customWidth="1"/>
    <col min="11515" max="11515" width="7.5703125" bestFit="1" customWidth="1"/>
    <col min="11517" max="11517" width="7.5703125" customWidth="1"/>
    <col min="11518" max="11518" width="9.140625" customWidth="1"/>
    <col min="11519" max="11519" width="5.5703125" bestFit="1" customWidth="1"/>
    <col min="11521" max="11521" width="9.140625" customWidth="1"/>
    <col min="11522" max="11522" width="23.140625" customWidth="1"/>
    <col min="11523" max="11523" width="7.42578125" bestFit="1" customWidth="1"/>
    <col min="11525" max="11525" width="7.42578125" bestFit="1" customWidth="1"/>
    <col min="11526" max="11526" width="8.85546875" bestFit="1" customWidth="1"/>
    <col min="11527" max="11527" width="6.42578125" bestFit="1" customWidth="1"/>
    <col min="11529" max="11529" width="7.42578125" bestFit="1" customWidth="1"/>
    <col min="11530" max="11530" width="6.42578125" bestFit="1" customWidth="1"/>
    <col min="11531" max="11531" width="9.5703125" bestFit="1" customWidth="1"/>
    <col min="11533" max="11533" width="7.42578125" bestFit="1" customWidth="1"/>
    <col min="11534" max="11535" width="9.5703125" bestFit="1" customWidth="1"/>
    <col min="11537" max="11538" width="7.42578125" bestFit="1" customWidth="1"/>
    <col min="11539" max="11539" width="8.85546875" bestFit="1" customWidth="1"/>
    <col min="11541" max="11543" width="8.85546875" bestFit="1" customWidth="1"/>
    <col min="11545" max="11545" width="8.85546875" bestFit="1" customWidth="1"/>
    <col min="11546" max="11546" width="9.85546875" bestFit="1" customWidth="1"/>
    <col min="11547" max="11768" width="9.140625" customWidth="1"/>
    <col min="11769" max="11769" width="10.85546875" customWidth="1"/>
    <col min="11770" max="11770" width="21.42578125" customWidth="1"/>
    <col min="11771" max="11771" width="7.5703125" bestFit="1" customWidth="1"/>
    <col min="11773" max="11773" width="7.5703125" customWidth="1"/>
    <col min="11774" max="11774" width="9.140625" customWidth="1"/>
    <col min="11775" max="11775" width="5.5703125" bestFit="1" customWidth="1"/>
    <col min="11777" max="11777" width="9.140625" customWidth="1"/>
    <col min="11778" max="11778" width="23.140625" customWidth="1"/>
    <col min="11779" max="11779" width="7.42578125" bestFit="1" customWidth="1"/>
    <col min="11781" max="11781" width="7.42578125" bestFit="1" customWidth="1"/>
    <col min="11782" max="11782" width="8.85546875" bestFit="1" customWidth="1"/>
    <col min="11783" max="11783" width="6.42578125" bestFit="1" customWidth="1"/>
    <col min="11785" max="11785" width="7.42578125" bestFit="1" customWidth="1"/>
    <col min="11786" max="11786" width="6.42578125" bestFit="1" customWidth="1"/>
    <col min="11787" max="11787" width="9.5703125" bestFit="1" customWidth="1"/>
    <col min="11789" max="11789" width="7.42578125" bestFit="1" customWidth="1"/>
    <col min="11790" max="11791" width="9.5703125" bestFit="1" customWidth="1"/>
    <col min="11793" max="11794" width="7.42578125" bestFit="1" customWidth="1"/>
    <col min="11795" max="11795" width="8.85546875" bestFit="1" customWidth="1"/>
    <col min="11797" max="11799" width="8.85546875" bestFit="1" customWidth="1"/>
    <col min="11801" max="11801" width="8.85546875" bestFit="1" customWidth="1"/>
    <col min="11802" max="11802" width="9.85546875" bestFit="1" customWidth="1"/>
    <col min="11803" max="12024" width="9.140625" customWidth="1"/>
    <col min="12025" max="12025" width="10.85546875" customWidth="1"/>
    <col min="12026" max="12026" width="21.42578125" customWidth="1"/>
    <col min="12027" max="12027" width="7.5703125" bestFit="1" customWidth="1"/>
    <col min="12029" max="12029" width="7.5703125" customWidth="1"/>
    <col min="12030" max="12030" width="9.140625" customWidth="1"/>
    <col min="12031" max="12031" width="5.5703125" bestFit="1" customWidth="1"/>
    <col min="12033" max="12033" width="9.140625" customWidth="1"/>
    <col min="12034" max="12034" width="23.140625" customWidth="1"/>
    <col min="12035" max="12035" width="7.42578125" bestFit="1" customWidth="1"/>
    <col min="12037" max="12037" width="7.42578125" bestFit="1" customWidth="1"/>
    <col min="12038" max="12038" width="8.85546875" bestFit="1" customWidth="1"/>
    <col min="12039" max="12039" width="6.42578125" bestFit="1" customWidth="1"/>
    <col min="12041" max="12041" width="7.42578125" bestFit="1" customWidth="1"/>
    <col min="12042" max="12042" width="6.42578125" bestFit="1" customWidth="1"/>
    <col min="12043" max="12043" width="9.5703125" bestFit="1" customWidth="1"/>
    <col min="12045" max="12045" width="7.42578125" bestFit="1" customWidth="1"/>
    <col min="12046" max="12047" width="9.5703125" bestFit="1" customWidth="1"/>
    <col min="12049" max="12050" width="7.42578125" bestFit="1" customWidth="1"/>
    <col min="12051" max="12051" width="8.85546875" bestFit="1" customWidth="1"/>
    <col min="12053" max="12055" width="8.85546875" bestFit="1" customWidth="1"/>
    <col min="12057" max="12057" width="8.85546875" bestFit="1" customWidth="1"/>
    <col min="12058" max="12058" width="9.85546875" bestFit="1" customWidth="1"/>
    <col min="12059" max="12280" width="9.140625" customWidth="1"/>
    <col min="12281" max="12281" width="10.85546875" customWidth="1"/>
    <col min="12282" max="12282" width="21.42578125" customWidth="1"/>
    <col min="12283" max="12283" width="7.5703125" bestFit="1" customWidth="1"/>
    <col min="12285" max="12285" width="7.5703125" customWidth="1"/>
    <col min="12286" max="12286" width="9.140625" customWidth="1"/>
    <col min="12287" max="12287" width="5.5703125" bestFit="1" customWidth="1"/>
    <col min="12289" max="12289" width="9.140625" customWidth="1"/>
    <col min="12290" max="12290" width="23.140625" customWidth="1"/>
    <col min="12291" max="12291" width="7.42578125" bestFit="1" customWidth="1"/>
    <col min="12293" max="12293" width="7.42578125" bestFit="1" customWidth="1"/>
    <col min="12294" max="12294" width="8.85546875" bestFit="1" customWidth="1"/>
    <col min="12295" max="12295" width="6.42578125" bestFit="1" customWidth="1"/>
    <col min="12297" max="12297" width="7.42578125" bestFit="1" customWidth="1"/>
    <col min="12298" max="12298" width="6.42578125" bestFit="1" customWidth="1"/>
    <col min="12299" max="12299" width="9.5703125" bestFit="1" customWidth="1"/>
    <col min="12301" max="12301" width="7.42578125" bestFit="1" customWidth="1"/>
    <col min="12302" max="12303" width="9.5703125" bestFit="1" customWidth="1"/>
    <col min="12305" max="12306" width="7.42578125" bestFit="1" customWidth="1"/>
    <col min="12307" max="12307" width="8.85546875" bestFit="1" customWidth="1"/>
    <col min="12309" max="12311" width="8.85546875" bestFit="1" customWidth="1"/>
    <col min="12313" max="12313" width="8.85546875" bestFit="1" customWidth="1"/>
    <col min="12314" max="12314" width="9.85546875" bestFit="1" customWidth="1"/>
    <col min="12315" max="12536" width="9.140625" customWidth="1"/>
    <col min="12537" max="12537" width="10.85546875" customWidth="1"/>
    <col min="12538" max="12538" width="21.42578125" customWidth="1"/>
    <col min="12539" max="12539" width="7.5703125" bestFit="1" customWidth="1"/>
    <col min="12541" max="12541" width="7.5703125" customWidth="1"/>
    <col min="12542" max="12542" width="9.140625" customWidth="1"/>
    <col min="12543" max="12543" width="5.5703125" bestFit="1" customWidth="1"/>
    <col min="12545" max="12545" width="9.140625" customWidth="1"/>
    <col min="12546" max="12546" width="23.140625" customWidth="1"/>
    <col min="12547" max="12547" width="7.42578125" bestFit="1" customWidth="1"/>
    <col min="12549" max="12549" width="7.42578125" bestFit="1" customWidth="1"/>
    <col min="12550" max="12550" width="8.85546875" bestFit="1" customWidth="1"/>
    <col min="12551" max="12551" width="6.42578125" bestFit="1" customWidth="1"/>
    <col min="12553" max="12553" width="7.42578125" bestFit="1" customWidth="1"/>
    <col min="12554" max="12554" width="6.42578125" bestFit="1" customWidth="1"/>
    <col min="12555" max="12555" width="9.5703125" bestFit="1" customWidth="1"/>
    <col min="12557" max="12557" width="7.42578125" bestFit="1" customWidth="1"/>
    <col min="12558" max="12559" width="9.5703125" bestFit="1" customWidth="1"/>
    <col min="12561" max="12562" width="7.42578125" bestFit="1" customWidth="1"/>
    <col min="12563" max="12563" width="8.85546875" bestFit="1" customWidth="1"/>
    <col min="12565" max="12567" width="8.85546875" bestFit="1" customWidth="1"/>
    <col min="12569" max="12569" width="8.85546875" bestFit="1" customWidth="1"/>
    <col min="12570" max="12570" width="9.85546875" bestFit="1" customWidth="1"/>
    <col min="12571" max="12792" width="9.140625" customWidth="1"/>
    <col min="12793" max="12793" width="10.85546875" customWidth="1"/>
    <col min="12794" max="12794" width="21.42578125" customWidth="1"/>
    <col min="12795" max="12795" width="7.5703125" bestFit="1" customWidth="1"/>
    <col min="12797" max="12797" width="7.5703125" customWidth="1"/>
    <col min="12798" max="12798" width="9.140625" customWidth="1"/>
    <col min="12799" max="12799" width="5.5703125" bestFit="1" customWidth="1"/>
    <col min="12801" max="12801" width="9.140625" customWidth="1"/>
    <col min="12802" max="12802" width="23.140625" customWidth="1"/>
    <col min="12803" max="12803" width="7.42578125" bestFit="1" customWidth="1"/>
    <col min="12805" max="12805" width="7.42578125" bestFit="1" customWidth="1"/>
    <col min="12806" max="12806" width="8.85546875" bestFit="1" customWidth="1"/>
    <col min="12807" max="12807" width="6.42578125" bestFit="1" customWidth="1"/>
    <col min="12809" max="12809" width="7.42578125" bestFit="1" customWidth="1"/>
    <col min="12810" max="12810" width="6.42578125" bestFit="1" customWidth="1"/>
    <col min="12811" max="12811" width="9.5703125" bestFit="1" customWidth="1"/>
    <col min="12813" max="12813" width="7.42578125" bestFit="1" customWidth="1"/>
    <col min="12814" max="12815" width="9.5703125" bestFit="1" customWidth="1"/>
    <col min="12817" max="12818" width="7.42578125" bestFit="1" customWidth="1"/>
    <col min="12819" max="12819" width="8.85546875" bestFit="1" customWidth="1"/>
    <col min="12821" max="12823" width="8.85546875" bestFit="1" customWidth="1"/>
    <col min="12825" max="12825" width="8.85546875" bestFit="1" customWidth="1"/>
    <col min="12826" max="12826" width="9.85546875" bestFit="1" customWidth="1"/>
    <col min="12827" max="13048" width="9.140625" customWidth="1"/>
    <col min="13049" max="13049" width="10.85546875" customWidth="1"/>
    <col min="13050" max="13050" width="21.42578125" customWidth="1"/>
    <col min="13051" max="13051" width="7.5703125" bestFit="1" customWidth="1"/>
    <col min="13053" max="13053" width="7.5703125" customWidth="1"/>
    <col min="13054" max="13054" width="9.140625" customWidth="1"/>
    <col min="13055" max="13055" width="5.5703125" bestFit="1" customWidth="1"/>
    <col min="13057" max="13057" width="9.140625" customWidth="1"/>
    <col min="13058" max="13058" width="23.140625" customWidth="1"/>
    <col min="13059" max="13059" width="7.42578125" bestFit="1" customWidth="1"/>
    <col min="13061" max="13061" width="7.42578125" bestFit="1" customWidth="1"/>
    <col min="13062" max="13062" width="8.85546875" bestFit="1" customWidth="1"/>
    <col min="13063" max="13063" width="6.42578125" bestFit="1" customWidth="1"/>
    <col min="13065" max="13065" width="7.42578125" bestFit="1" customWidth="1"/>
    <col min="13066" max="13066" width="6.42578125" bestFit="1" customWidth="1"/>
    <col min="13067" max="13067" width="9.5703125" bestFit="1" customWidth="1"/>
    <col min="13069" max="13069" width="7.42578125" bestFit="1" customWidth="1"/>
    <col min="13070" max="13071" width="9.5703125" bestFit="1" customWidth="1"/>
    <col min="13073" max="13074" width="7.42578125" bestFit="1" customWidth="1"/>
    <col min="13075" max="13075" width="8.85546875" bestFit="1" customWidth="1"/>
    <col min="13077" max="13079" width="8.85546875" bestFit="1" customWidth="1"/>
    <col min="13081" max="13081" width="8.85546875" bestFit="1" customWidth="1"/>
    <col min="13082" max="13082" width="9.85546875" bestFit="1" customWidth="1"/>
    <col min="13083" max="13304" width="9.140625" customWidth="1"/>
    <col min="13305" max="13305" width="10.85546875" customWidth="1"/>
    <col min="13306" max="13306" width="21.42578125" customWidth="1"/>
    <col min="13307" max="13307" width="7.5703125" bestFit="1" customWidth="1"/>
    <col min="13309" max="13309" width="7.5703125" customWidth="1"/>
    <col min="13310" max="13310" width="9.140625" customWidth="1"/>
    <col min="13311" max="13311" width="5.5703125" bestFit="1" customWidth="1"/>
    <col min="13313" max="13313" width="9.140625" customWidth="1"/>
    <col min="13314" max="13314" width="23.140625" customWidth="1"/>
    <col min="13315" max="13315" width="7.42578125" bestFit="1" customWidth="1"/>
    <col min="13317" max="13317" width="7.42578125" bestFit="1" customWidth="1"/>
    <col min="13318" max="13318" width="8.85546875" bestFit="1" customWidth="1"/>
    <col min="13319" max="13319" width="6.42578125" bestFit="1" customWidth="1"/>
    <col min="13321" max="13321" width="7.42578125" bestFit="1" customWidth="1"/>
    <col min="13322" max="13322" width="6.42578125" bestFit="1" customWidth="1"/>
    <col min="13323" max="13323" width="9.5703125" bestFit="1" customWidth="1"/>
    <col min="13325" max="13325" width="7.42578125" bestFit="1" customWidth="1"/>
    <col min="13326" max="13327" width="9.5703125" bestFit="1" customWidth="1"/>
    <col min="13329" max="13330" width="7.42578125" bestFit="1" customWidth="1"/>
    <col min="13331" max="13331" width="8.85546875" bestFit="1" customWidth="1"/>
    <col min="13333" max="13335" width="8.85546875" bestFit="1" customWidth="1"/>
    <col min="13337" max="13337" width="8.85546875" bestFit="1" customWidth="1"/>
    <col min="13338" max="13338" width="9.85546875" bestFit="1" customWidth="1"/>
    <col min="13339" max="13560" width="9.140625" customWidth="1"/>
    <col min="13561" max="13561" width="10.85546875" customWidth="1"/>
    <col min="13562" max="13562" width="21.42578125" customWidth="1"/>
    <col min="13563" max="13563" width="7.5703125" bestFit="1" customWidth="1"/>
    <col min="13565" max="13565" width="7.5703125" customWidth="1"/>
    <col min="13566" max="13566" width="9.140625" customWidth="1"/>
    <col min="13567" max="13567" width="5.5703125" bestFit="1" customWidth="1"/>
    <col min="13569" max="13569" width="9.140625" customWidth="1"/>
    <col min="13570" max="13570" width="23.140625" customWidth="1"/>
    <col min="13571" max="13571" width="7.42578125" bestFit="1" customWidth="1"/>
    <col min="13573" max="13573" width="7.42578125" bestFit="1" customWidth="1"/>
    <col min="13574" max="13574" width="8.85546875" bestFit="1" customWidth="1"/>
    <col min="13575" max="13575" width="6.42578125" bestFit="1" customWidth="1"/>
    <col min="13577" max="13577" width="7.42578125" bestFit="1" customWidth="1"/>
    <col min="13578" max="13578" width="6.42578125" bestFit="1" customWidth="1"/>
    <col min="13579" max="13579" width="9.5703125" bestFit="1" customWidth="1"/>
    <col min="13581" max="13581" width="7.42578125" bestFit="1" customWidth="1"/>
    <col min="13582" max="13583" width="9.5703125" bestFit="1" customWidth="1"/>
    <col min="13585" max="13586" width="7.42578125" bestFit="1" customWidth="1"/>
    <col min="13587" max="13587" width="8.85546875" bestFit="1" customWidth="1"/>
    <col min="13589" max="13591" width="8.85546875" bestFit="1" customWidth="1"/>
    <col min="13593" max="13593" width="8.85546875" bestFit="1" customWidth="1"/>
    <col min="13594" max="13594" width="9.85546875" bestFit="1" customWidth="1"/>
    <col min="13595" max="13816" width="9.140625" customWidth="1"/>
    <col min="13817" max="13817" width="10.85546875" customWidth="1"/>
    <col min="13818" max="13818" width="21.42578125" customWidth="1"/>
    <col min="13819" max="13819" width="7.5703125" bestFit="1" customWidth="1"/>
    <col min="13821" max="13821" width="7.5703125" customWidth="1"/>
    <col min="13822" max="13822" width="9.140625" customWidth="1"/>
    <col min="13823" max="13823" width="5.5703125" bestFit="1" customWidth="1"/>
    <col min="13825" max="13825" width="9.140625" customWidth="1"/>
    <col min="13826" max="13826" width="23.140625" customWidth="1"/>
    <col min="13827" max="13827" width="7.42578125" bestFit="1" customWidth="1"/>
    <col min="13829" max="13829" width="7.42578125" bestFit="1" customWidth="1"/>
    <col min="13830" max="13830" width="8.85546875" bestFit="1" customWidth="1"/>
    <col min="13831" max="13831" width="6.42578125" bestFit="1" customWidth="1"/>
    <col min="13833" max="13833" width="7.42578125" bestFit="1" customWidth="1"/>
    <col min="13834" max="13834" width="6.42578125" bestFit="1" customWidth="1"/>
    <col min="13835" max="13835" width="9.5703125" bestFit="1" customWidth="1"/>
    <col min="13837" max="13837" width="7.42578125" bestFit="1" customWidth="1"/>
    <col min="13838" max="13839" width="9.5703125" bestFit="1" customWidth="1"/>
    <col min="13841" max="13842" width="7.42578125" bestFit="1" customWidth="1"/>
    <col min="13843" max="13843" width="8.85546875" bestFit="1" customWidth="1"/>
    <col min="13845" max="13847" width="8.85546875" bestFit="1" customWidth="1"/>
    <col min="13849" max="13849" width="8.85546875" bestFit="1" customWidth="1"/>
    <col min="13850" max="13850" width="9.85546875" bestFit="1" customWidth="1"/>
    <col min="13851" max="14072" width="9.140625" customWidth="1"/>
    <col min="14073" max="14073" width="10.85546875" customWidth="1"/>
    <col min="14074" max="14074" width="21.42578125" customWidth="1"/>
    <col min="14075" max="14075" width="7.5703125" bestFit="1" customWidth="1"/>
    <col min="14077" max="14077" width="7.5703125" customWidth="1"/>
    <col min="14078" max="14078" width="9.140625" customWidth="1"/>
    <col min="14079" max="14079" width="5.5703125" bestFit="1" customWidth="1"/>
    <col min="14081" max="14081" width="9.140625" customWidth="1"/>
    <col min="14082" max="14082" width="23.140625" customWidth="1"/>
    <col min="14083" max="14083" width="7.42578125" bestFit="1" customWidth="1"/>
    <col min="14085" max="14085" width="7.42578125" bestFit="1" customWidth="1"/>
    <col min="14086" max="14086" width="8.85546875" bestFit="1" customWidth="1"/>
    <col min="14087" max="14087" width="6.42578125" bestFit="1" customWidth="1"/>
    <col min="14089" max="14089" width="7.42578125" bestFit="1" customWidth="1"/>
    <col min="14090" max="14090" width="6.42578125" bestFit="1" customWidth="1"/>
    <col min="14091" max="14091" width="9.5703125" bestFit="1" customWidth="1"/>
    <col min="14093" max="14093" width="7.42578125" bestFit="1" customWidth="1"/>
    <col min="14094" max="14095" width="9.5703125" bestFit="1" customWidth="1"/>
    <col min="14097" max="14098" width="7.42578125" bestFit="1" customWidth="1"/>
    <col min="14099" max="14099" width="8.85546875" bestFit="1" customWidth="1"/>
    <col min="14101" max="14103" width="8.85546875" bestFit="1" customWidth="1"/>
    <col min="14105" max="14105" width="8.85546875" bestFit="1" customWidth="1"/>
    <col min="14106" max="14106" width="9.85546875" bestFit="1" customWidth="1"/>
    <col min="14107" max="14328" width="9.140625" customWidth="1"/>
    <col min="14329" max="14329" width="10.85546875" customWidth="1"/>
    <col min="14330" max="14330" width="21.42578125" customWidth="1"/>
    <col min="14331" max="14331" width="7.5703125" bestFit="1" customWidth="1"/>
    <col min="14333" max="14333" width="7.5703125" customWidth="1"/>
    <col min="14334" max="14334" width="9.140625" customWidth="1"/>
    <col min="14335" max="14335" width="5.5703125" bestFit="1" customWidth="1"/>
    <col min="14337" max="14337" width="9.140625" customWidth="1"/>
    <col min="14338" max="14338" width="23.140625" customWidth="1"/>
    <col min="14339" max="14339" width="7.42578125" bestFit="1" customWidth="1"/>
    <col min="14341" max="14341" width="7.42578125" bestFit="1" customWidth="1"/>
    <col min="14342" max="14342" width="8.85546875" bestFit="1" customWidth="1"/>
    <col min="14343" max="14343" width="6.42578125" bestFit="1" customWidth="1"/>
    <col min="14345" max="14345" width="7.42578125" bestFit="1" customWidth="1"/>
    <col min="14346" max="14346" width="6.42578125" bestFit="1" customWidth="1"/>
    <col min="14347" max="14347" width="9.5703125" bestFit="1" customWidth="1"/>
    <col min="14349" max="14349" width="7.42578125" bestFit="1" customWidth="1"/>
    <col min="14350" max="14351" width="9.5703125" bestFit="1" customWidth="1"/>
    <col min="14353" max="14354" width="7.42578125" bestFit="1" customWidth="1"/>
    <col min="14355" max="14355" width="8.85546875" bestFit="1" customWidth="1"/>
    <col min="14357" max="14359" width="8.85546875" bestFit="1" customWidth="1"/>
    <col min="14361" max="14361" width="8.85546875" bestFit="1" customWidth="1"/>
    <col min="14362" max="14362" width="9.85546875" bestFit="1" customWidth="1"/>
    <col min="14363" max="14584" width="9.140625" customWidth="1"/>
    <col min="14585" max="14585" width="10.85546875" customWidth="1"/>
    <col min="14586" max="14586" width="21.42578125" customWidth="1"/>
    <col min="14587" max="14587" width="7.5703125" bestFit="1" customWidth="1"/>
    <col min="14589" max="14589" width="7.5703125" customWidth="1"/>
    <col min="14590" max="14590" width="9.140625" customWidth="1"/>
    <col min="14591" max="14591" width="5.5703125" bestFit="1" customWidth="1"/>
    <col min="14593" max="14593" width="9.140625" customWidth="1"/>
    <col min="14594" max="14594" width="23.140625" customWidth="1"/>
    <col min="14595" max="14595" width="7.42578125" bestFit="1" customWidth="1"/>
    <col min="14597" max="14597" width="7.42578125" bestFit="1" customWidth="1"/>
    <col min="14598" max="14598" width="8.85546875" bestFit="1" customWidth="1"/>
    <col min="14599" max="14599" width="6.42578125" bestFit="1" customWidth="1"/>
    <col min="14601" max="14601" width="7.42578125" bestFit="1" customWidth="1"/>
    <col min="14602" max="14602" width="6.42578125" bestFit="1" customWidth="1"/>
    <col min="14603" max="14603" width="9.5703125" bestFit="1" customWidth="1"/>
    <col min="14605" max="14605" width="7.42578125" bestFit="1" customWidth="1"/>
    <col min="14606" max="14607" width="9.5703125" bestFit="1" customWidth="1"/>
    <col min="14609" max="14610" width="7.42578125" bestFit="1" customWidth="1"/>
    <col min="14611" max="14611" width="8.85546875" bestFit="1" customWidth="1"/>
    <col min="14613" max="14615" width="8.85546875" bestFit="1" customWidth="1"/>
    <col min="14617" max="14617" width="8.85546875" bestFit="1" customWidth="1"/>
    <col min="14618" max="14618" width="9.85546875" bestFit="1" customWidth="1"/>
    <col min="14619" max="14840" width="9.140625" customWidth="1"/>
    <col min="14841" max="14841" width="10.85546875" customWidth="1"/>
    <col min="14842" max="14842" width="21.42578125" customWidth="1"/>
    <col min="14843" max="14843" width="7.5703125" bestFit="1" customWidth="1"/>
    <col min="14845" max="14845" width="7.5703125" customWidth="1"/>
    <col min="14846" max="14846" width="9.140625" customWidth="1"/>
    <col min="14847" max="14847" width="5.5703125" bestFit="1" customWidth="1"/>
    <col min="14849" max="14849" width="9.140625" customWidth="1"/>
    <col min="14850" max="14850" width="23.140625" customWidth="1"/>
    <col min="14851" max="14851" width="7.42578125" bestFit="1" customWidth="1"/>
    <col min="14853" max="14853" width="7.42578125" bestFit="1" customWidth="1"/>
    <col min="14854" max="14854" width="8.85546875" bestFit="1" customWidth="1"/>
    <col min="14855" max="14855" width="6.42578125" bestFit="1" customWidth="1"/>
    <col min="14857" max="14857" width="7.42578125" bestFit="1" customWidth="1"/>
    <col min="14858" max="14858" width="6.42578125" bestFit="1" customWidth="1"/>
    <col min="14859" max="14859" width="9.5703125" bestFit="1" customWidth="1"/>
    <col min="14861" max="14861" width="7.42578125" bestFit="1" customWidth="1"/>
    <col min="14862" max="14863" width="9.5703125" bestFit="1" customWidth="1"/>
    <col min="14865" max="14866" width="7.42578125" bestFit="1" customWidth="1"/>
    <col min="14867" max="14867" width="8.85546875" bestFit="1" customWidth="1"/>
    <col min="14869" max="14871" width="8.85546875" bestFit="1" customWidth="1"/>
    <col min="14873" max="14873" width="8.85546875" bestFit="1" customWidth="1"/>
    <col min="14874" max="14874" width="9.85546875" bestFit="1" customWidth="1"/>
    <col min="14875" max="15096" width="9.140625" customWidth="1"/>
    <col min="15097" max="15097" width="10.85546875" customWidth="1"/>
    <col min="15098" max="15098" width="21.42578125" customWidth="1"/>
    <col min="15099" max="15099" width="7.5703125" bestFit="1" customWidth="1"/>
    <col min="15101" max="15101" width="7.5703125" customWidth="1"/>
    <col min="15102" max="15102" width="9.140625" customWidth="1"/>
    <col min="15103" max="15103" width="5.5703125" bestFit="1" customWidth="1"/>
    <col min="15105" max="15105" width="9.140625" customWidth="1"/>
    <col min="15106" max="15106" width="23.140625" customWidth="1"/>
    <col min="15107" max="15107" width="7.42578125" bestFit="1" customWidth="1"/>
    <col min="15109" max="15109" width="7.42578125" bestFit="1" customWidth="1"/>
    <col min="15110" max="15110" width="8.85546875" bestFit="1" customWidth="1"/>
    <col min="15111" max="15111" width="6.42578125" bestFit="1" customWidth="1"/>
    <col min="15113" max="15113" width="7.42578125" bestFit="1" customWidth="1"/>
    <col min="15114" max="15114" width="6.42578125" bestFit="1" customWidth="1"/>
    <col min="15115" max="15115" width="9.5703125" bestFit="1" customWidth="1"/>
    <col min="15117" max="15117" width="7.42578125" bestFit="1" customWidth="1"/>
    <col min="15118" max="15119" width="9.5703125" bestFit="1" customWidth="1"/>
    <col min="15121" max="15122" width="7.42578125" bestFit="1" customWidth="1"/>
    <col min="15123" max="15123" width="8.85546875" bestFit="1" customWidth="1"/>
    <col min="15125" max="15127" width="8.85546875" bestFit="1" customWidth="1"/>
    <col min="15129" max="15129" width="8.85546875" bestFit="1" customWidth="1"/>
    <col min="15130" max="15130" width="9.85546875" bestFit="1" customWidth="1"/>
    <col min="15131" max="15352" width="9.140625" customWidth="1"/>
    <col min="15353" max="15353" width="10.85546875" customWidth="1"/>
    <col min="15354" max="15354" width="21.42578125" customWidth="1"/>
    <col min="15355" max="15355" width="7.5703125" bestFit="1" customWidth="1"/>
    <col min="15357" max="15357" width="7.5703125" customWidth="1"/>
    <col min="15358" max="15358" width="9.140625" customWidth="1"/>
    <col min="15359" max="15359" width="5.5703125" bestFit="1" customWidth="1"/>
    <col min="15361" max="15361" width="9.140625" customWidth="1"/>
    <col min="15362" max="15362" width="23.140625" customWidth="1"/>
    <col min="15363" max="15363" width="7.42578125" bestFit="1" customWidth="1"/>
    <col min="15365" max="15365" width="7.42578125" bestFit="1" customWidth="1"/>
    <col min="15366" max="15366" width="8.85546875" bestFit="1" customWidth="1"/>
    <col min="15367" max="15367" width="6.42578125" bestFit="1" customWidth="1"/>
    <col min="15369" max="15369" width="7.42578125" bestFit="1" customWidth="1"/>
    <col min="15370" max="15370" width="6.42578125" bestFit="1" customWidth="1"/>
    <col min="15371" max="15371" width="9.5703125" bestFit="1" customWidth="1"/>
    <col min="15373" max="15373" width="7.42578125" bestFit="1" customWidth="1"/>
    <col min="15374" max="15375" width="9.5703125" bestFit="1" customWidth="1"/>
    <col min="15377" max="15378" width="7.42578125" bestFit="1" customWidth="1"/>
    <col min="15379" max="15379" width="8.85546875" bestFit="1" customWidth="1"/>
    <col min="15381" max="15383" width="8.85546875" bestFit="1" customWidth="1"/>
    <col min="15385" max="15385" width="8.85546875" bestFit="1" customWidth="1"/>
    <col min="15386" max="15386" width="9.85546875" bestFit="1" customWidth="1"/>
    <col min="15387" max="15608" width="9.140625" customWidth="1"/>
    <col min="15609" max="15609" width="10.85546875" customWidth="1"/>
    <col min="15610" max="15610" width="21.42578125" customWidth="1"/>
    <col min="15611" max="15611" width="7.5703125" bestFit="1" customWidth="1"/>
    <col min="15613" max="15613" width="7.5703125" customWidth="1"/>
    <col min="15614" max="15614" width="9.140625" customWidth="1"/>
    <col min="15615" max="15615" width="5.5703125" bestFit="1" customWidth="1"/>
    <col min="15617" max="15617" width="9.140625" customWidth="1"/>
    <col min="15618" max="15618" width="23.140625" customWidth="1"/>
    <col min="15619" max="15619" width="7.42578125" bestFit="1" customWidth="1"/>
    <col min="15621" max="15621" width="7.42578125" bestFit="1" customWidth="1"/>
    <col min="15622" max="15622" width="8.85546875" bestFit="1" customWidth="1"/>
    <col min="15623" max="15623" width="6.42578125" bestFit="1" customWidth="1"/>
    <col min="15625" max="15625" width="7.42578125" bestFit="1" customWidth="1"/>
    <col min="15626" max="15626" width="6.42578125" bestFit="1" customWidth="1"/>
    <col min="15627" max="15627" width="9.5703125" bestFit="1" customWidth="1"/>
    <col min="15629" max="15629" width="7.42578125" bestFit="1" customWidth="1"/>
    <col min="15630" max="15631" width="9.5703125" bestFit="1" customWidth="1"/>
    <col min="15633" max="15634" width="7.42578125" bestFit="1" customWidth="1"/>
    <col min="15635" max="15635" width="8.85546875" bestFit="1" customWidth="1"/>
    <col min="15637" max="15639" width="8.85546875" bestFit="1" customWidth="1"/>
    <col min="15641" max="15641" width="8.85546875" bestFit="1" customWidth="1"/>
    <col min="15642" max="15642" width="9.85546875" bestFit="1" customWidth="1"/>
    <col min="15643" max="15864" width="9.140625" customWidth="1"/>
    <col min="15865" max="15865" width="10.85546875" customWidth="1"/>
    <col min="15866" max="15866" width="21.42578125" customWidth="1"/>
    <col min="15867" max="15867" width="7.5703125" bestFit="1" customWidth="1"/>
    <col min="15869" max="15869" width="7.5703125" customWidth="1"/>
    <col min="15870" max="15870" width="9.140625" customWidth="1"/>
    <col min="15871" max="15871" width="5.5703125" bestFit="1" customWidth="1"/>
    <col min="15873" max="15873" width="9.140625" customWidth="1"/>
    <col min="15874" max="15874" width="23.140625" customWidth="1"/>
    <col min="15875" max="15875" width="7.42578125" bestFit="1" customWidth="1"/>
    <col min="15877" max="15877" width="7.42578125" bestFit="1" customWidth="1"/>
    <col min="15878" max="15878" width="8.85546875" bestFit="1" customWidth="1"/>
    <col min="15879" max="15879" width="6.42578125" bestFit="1" customWidth="1"/>
    <col min="15881" max="15881" width="7.42578125" bestFit="1" customWidth="1"/>
    <col min="15882" max="15882" width="6.42578125" bestFit="1" customWidth="1"/>
    <col min="15883" max="15883" width="9.5703125" bestFit="1" customWidth="1"/>
    <col min="15885" max="15885" width="7.42578125" bestFit="1" customWidth="1"/>
    <col min="15886" max="15887" width="9.5703125" bestFit="1" customWidth="1"/>
    <col min="15889" max="15890" width="7.42578125" bestFit="1" customWidth="1"/>
    <col min="15891" max="15891" width="8.85546875" bestFit="1" customWidth="1"/>
    <col min="15893" max="15895" width="8.85546875" bestFit="1" customWidth="1"/>
    <col min="15897" max="15897" width="8.85546875" bestFit="1" customWidth="1"/>
    <col min="15898" max="15898" width="9.85546875" bestFit="1" customWidth="1"/>
    <col min="15899" max="16120" width="9.140625" customWidth="1"/>
    <col min="16121" max="16121" width="10.85546875" customWidth="1"/>
    <col min="16122" max="16122" width="21.42578125" customWidth="1"/>
    <col min="16123" max="16123" width="7.5703125" bestFit="1" customWidth="1"/>
    <col min="16125" max="16125" width="7.5703125" customWidth="1"/>
    <col min="16126" max="16126" width="9.140625" customWidth="1"/>
    <col min="16127" max="16127" width="5.5703125" bestFit="1" customWidth="1"/>
    <col min="16129" max="16129" width="9.140625" customWidth="1"/>
    <col min="16130" max="16130" width="23.140625" customWidth="1"/>
    <col min="16131" max="16131" width="7.42578125" bestFit="1" customWidth="1"/>
    <col min="16133" max="16133" width="7.42578125" bestFit="1" customWidth="1"/>
    <col min="16134" max="16134" width="8.85546875" bestFit="1" customWidth="1"/>
    <col min="16135" max="16135" width="6.42578125" bestFit="1" customWidth="1"/>
    <col min="16137" max="16137" width="7.42578125" bestFit="1" customWidth="1"/>
    <col min="16138" max="16138" width="6.42578125" bestFit="1" customWidth="1"/>
    <col min="16139" max="16139" width="9.5703125" bestFit="1" customWidth="1"/>
    <col min="16141" max="16141" width="7.42578125" bestFit="1" customWidth="1"/>
    <col min="16142" max="16143" width="9.5703125" bestFit="1" customWidth="1"/>
    <col min="16145" max="16146" width="7.42578125" bestFit="1" customWidth="1"/>
    <col min="16147" max="16147" width="8.85546875" bestFit="1" customWidth="1"/>
    <col min="16149" max="16151" width="8.85546875" bestFit="1" customWidth="1"/>
    <col min="16153" max="16153" width="8.85546875" bestFit="1" customWidth="1"/>
    <col min="16154" max="16154" width="9.85546875" bestFit="1" customWidth="1"/>
    <col min="16155" max="16376" width="9.140625" customWidth="1"/>
    <col min="16377" max="16377" width="10.85546875" customWidth="1"/>
    <col min="16378" max="16378" width="21.42578125" customWidth="1"/>
    <col min="16379" max="16379" width="7.5703125" bestFit="1" customWidth="1"/>
    <col min="16381" max="16381" width="7.5703125" customWidth="1"/>
    <col min="16382" max="16382" width="9.140625" customWidth="1"/>
    <col min="16383" max="16383" width="5.5703125" bestFit="1" customWidth="1"/>
  </cols>
  <sheetData>
    <row r="1" spans="1:26" ht="22.5" customHeight="1" x14ac:dyDescent="0.25">
      <c r="A1" s="657" t="s">
        <v>412</v>
      </c>
    </row>
    <row r="2" spans="1:26" ht="18" customHeight="1" thickBot="1" x14ac:dyDescent="0.3">
      <c r="Z2" s="2" t="s">
        <v>1</v>
      </c>
    </row>
    <row r="3" spans="1:26" x14ac:dyDescent="0.25">
      <c r="A3" s="903" t="s">
        <v>2</v>
      </c>
      <c r="B3" s="901" t="s">
        <v>3</v>
      </c>
      <c r="C3" s="901" t="s">
        <v>361</v>
      </c>
      <c r="D3" s="901"/>
      <c r="E3" s="901"/>
      <c r="F3" s="901"/>
      <c r="G3" s="901" t="s">
        <v>394</v>
      </c>
      <c r="H3" s="901"/>
      <c r="I3" s="901"/>
      <c r="J3" s="901"/>
      <c r="K3" s="901" t="s">
        <v>395</v>
      </c>
      <c r="L3" s="901"/>
      <c r="M3" s="901"/>
      <c r="N3" s="901"/>
      <c r="O3" s="901" t="s">
        <v>396</v>
      </c>
      <c r="P3" s="901"/>
      <c r="Q3" s="901"/>
      <c r="R3" s="901"/>
      <c r="S3" s="901" t="s">
        <v>397</v>
      </c>
      <c r="T3" s="901"/>
      <c r="U3" s="901"/>
      <c r="V3" s="901"/>
      <c r="W3" s="902" t="s">
        <v>8</v>
      </c>
      <c r="X3" s="902"/>
      <c r="Y3" s="902"/>
      <c r="Z3" s="708"/>
    </row>
    <row r="4" spans="1:26" ht="15.75" thickBot="1" x14ac:dyDescent="0.3">
      <c r="A4" s="904"/>
      <c r="B4" s="905"/>
      <c r="C4" s="709" t="s">
        <v>9</v>
      </c>
      <c r="D4" s="709" t="s">
        <v>398</v>
      </c>
      <c r="E4" s="709" t="s">
        <v>10</v>
      </c>
      <c r="F4" s="709" t="s">
        <v>11</v>
      </c>
      <c r="G4" s="709" t="s">
        <v>9</v>
      </c>
      <c r="H4" s="709" t="s">
        <v>398</v>
      </c>
      <c r="I4" s="709" t="s">
        <v>10</v>
      </c>
      <c r="J4" s="709" t="s">
        <v>11</v>
      </c>
      <c r="K4" s="709" t="s">
        <v>9</v>
      </c>
      <c r="L4" s="709" t="s">
        <v>398</v>
      </c>
      <c r="M4" s="709" t="s">
        <v>10</v>
      </c>
      <c r="N4" s="709" t="s">
        <v>11</v>
      </c>
      <c r="O4" s="709" t="s">
        <v>9</v>
      </c>
      <c r="P4" s="709" t="s">
        <v>398</v>
      </c>
      <c r="Q4" s="709" t="s">
        <v>10</v>
      </c>
      <c r="R4" s="709" t="s">
        <v>11</v>
      </c>
      <c r="S4" s="709" t="s">
        <v>9</v>
      </c>
      <c r="T4" s="709" t="s">
        <v>398</v>
      </c>
      <c r="U4" s="709" t="s">
        <v>10</v>
      </c>
      <c r="V4" s="709" t="s">
        <v>11</v>
      </c>
      <c r="W4" s="709" t="s">
        <v>9</v>
      </c>
      <c r="X4" s="709" t="s">
        <v>398</v>
      </c>
      <c r="Y4" s="709" t="s">
        <v>10</v>
      </c>
      <c r="Z4" s="710" t="s">
        <v>11</v>
      </c>
    </row>
    <row r="5" spans="1:26" ht="4.5" customHeight="1" thickBot="1" x14ac:dyDescent="0.3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</row>
    <row r="6" spans="1:26" s="667" customFormat="1" ht="15.75" thickBot="1" x14ac:dyDescent="0.3">
      <c r="A6" s="879" t="s">
        <v>12</v>
      </c>
      <c r="B6" s="880"/>
      <c r="C6" s="662">
        <f>SUM(C7:C21)</f>
        <v>36802.79</v>
      </c>
      <c r="D6" s="663">
        <f t="shared" ref="D6:V6" si="0">SUM(D7:D21)</f>
        <v>16215.27</v>
      </c>
      <c r="E6" s="663">
        <f t="shared" si="0"/>
        <v>18361.68</v>
      </c>
      <c r="F6" s="664">
        <f t="shared" si="0"/>
        <v>71379.740000000005</v>
      </c>
      <c r="G6" s="662">
        <f t="shared" si="0"/>
        <v>17.649999999999999</v>
      </c>
      <c r="H6" s="663">
        <f t="shared" si="0"/>
        <v>12647.099999999999</v>
      </c>
      <c r="I6" s="663">
        <f t="shared" si="0"/>
        <v>2601.6</v>
      </c>
      <c r="J6" s="664">
        <f t="shared" si="0"/>
        <v>15266.349999999999</v>
      </c>
      <c r="K6" s="662">
        <f t="shared" si="0"/>
        <v>2352.19</v>
      </c>
      <c r="L6" s="663">
        <f t="shared" si="0"/>
        <v>13600.67</v>
      </c>
      <c r="M6" s="663">
        <f t="shared" si="0"/>
        <v>12691.76</v>
      </c>
      <c r="N6" s="664">
        <f t="shared" si="0"/>
        <v>28644.620000000003</v>
      </c>
      <c r="O6" s="662">
        <f t="shared" si="0"/>
        <v>17</v>
      </c>
      <c r="P6" s="663">
        <f t="shared" si="0"/>
        <v>0</v>
      </c>
      <c r="Q6" s="663">
        <f t="shared" si="0"/>
        <v>0</v>
      </c>
      <c r="R6" s="664">
        <f t="shared" si="0"/>
        <v>17</v>
      </c>
      <c r="S6" s="662">
        <f t="shared" si="0"/>
        <v>30460.179999999997</v>
      </c>
      <c r="T6" s="663">
        <f t="shared" si="0"/>
        <v>20908.019999999997</v>
      </c>
      <c r="U6" s="663">
        <f t="shared" si="0"/>
        <v>47549.760000000002</v>
      </c>
      <c r="V6" s="664">
        <f t="shared" si="0"/>
        <v>98917.96</v>
      </c>
      <c r="W6" s="665">
        <f>SUM(C6,G6,K6,O6,S6)</f>
        <v>69649.81</v>
      </c>
      <c r="X6" s="665">
        <f>SUM(T6,P6,L6,H6,D6)</f>
        <v>63371.06</v>
      </c>
      <c r="Y6" s="665">
        <f>SUM(U6,Q6,M6,I6,E6)</f>
        <v>81204.800000000003</v>
      </c>
      <c r="Z6" s="666">
        <f>SUM(V6,R6,N6,J6,F6)</f>
        <v>214225.67000000004</v>
      </c>
    </row>
    <row r="7" spans="1:26" x14ac:dyDescent="0.25">
      <c r="A7" s="885" t="s">
        <v>13</v>
      </c>
      <c r="B7" s="668" t="s">
        <v>14</v>
      </c>
      <c r="C7" s="669">
        <v>500</v>
      </c>
      <c r="D7" s="670">
        <v>116</v>
      </c>
      <c r="E7" s="670">
        <v>224.8</v>
      </c>
      <c r="F7" s="671">
        <v>840.8</v>
      </c>
      <c r="G7" s="669">
        <v>0</v>
      </c>
      <c r="H7" s="670">
        <v>0</v>
      </c>
      <c r="I7" s="670">
        <v>0</v>
      </c>
      <c r="J7" s="671">
        <v>0</v>
      </c>
      <c r="K7" s="669">
        <v>42</v>
      </c>
      <c r="L7" s="670">
        <v>1726</v>
      </c>
      <c r="M7" s="670">
        <v>1358.5</v>
      </c>
      <c r="N7" s="671">
        <v>3126.5</v>
      </c>
      <c r="O7" s="669">
        <v>0</v>
      </c>
      <c r="P7" s="670">
        <v>0</v>
      </c>
      <c r="Q7" s="670">
        <v>0</v>
      </c>
      <c r="R7" s="671">
        <v>0</v>
      </c>
      <c r="S7" s="669">
        <v>3638.1</v>
      </c>
      <c r="T7" s="670">
        <v>380</v>
      </c>
      <c r="U7" s="670">
        <v>5610</v>
      </c>
      <c r="V7" s="671">
        <v>9628.1</v>
      </c>
      <c r="W7" s="672">
        <f t="shared" ref="W7:W70" si="1">SUM(C7,G7,K7,O7,S7)</f>
        <v>4180.1000000000004</v>
      </c>
      <c r="X7" s="672">
        <f t="shared" ref="X7:Z70" si="2">SUM(T7,P7,L7,H7,D7)</f>
        <v>2222</v>
      </c>
      <c r="Y7" s="672">
        <f t="shared" si="2"/>
        <v>7193.3</v>
      </c>
      <c r="Z7" s="673">
        <f t="shared" si="2"/>
        <v>13595.4</v>
      </c>
    </row>
    <row r="8" spans="1:26" x14ac:dyDescent="0.25">
      <c r="A8" s="885"/>
      <c r="B8" s="674" t="s">
        <v>15</v>
      </c>
      <c r="C8" s="675">
        <v>17</v>
      </c>
      <c r="D8" s="676">
        <v>0</v>
      </c>
      <c r="E8" s="676">
        <v>1.6</v>
      </c>
      <c r="F8" s="677">
        <v>18.600000000000001</v>
      </c>
      <c r="G8" s="675">
        <v>0</v>
      </c>
      <c r="H8" s="676">
        <v>0</v>
      </c>
      <c r="I8" s="676">
        <v>0</v>
      </c>
      <c r="J8" s="677">
        <v>0</v>
      </c>
      <c r="K8" s="675">
        <v>0</v>
      </c>
      <c r="L8" s="676">
        <v>0</v>
      </c>
      <c r="M8" s="676">
        <v>0</v>
      </c>
      <c r="N8" s="677">
        <v>0</v>
      </c>
      <c r="O8" s="675">
        <v>0</v>
      </c>
      <c r="P8" s="676">
        <v>0</v>
      </c>
      <c r="Q8" s="676">
        <v>0</v>
      </c>
      <c r="R8" s="677">
        <v>0</v>
      </c>
      <c r="S8" s="675">
        <v>0</v>
      </c>
      <c r="T8" s="676">
        <v>0</v>
      </c>
      <c r="U8" s="676">
        <v>0</v>
      </c>
      <c r="V8" s="677">
        <v>0</v>
      </c>
      <c r="W8" s="678">
        <f t="shared" si="1"/>
        <v>17</v>
      </c>
      <c r="X8" s="678">
        <f t="shared" si="2"/>
        <v>0</v>
      </c>
      <c r="Y8" s="678">
        <f t="shared" si="2"/>
        <v>1.6</v>
      </c>
      <c r="Z8" s="679">
        <f t="shared" si="2"/>
        <v>18.600000000000001</v>
      </c>
    </row>
    <row r="9" spans="1:26" x14ac:dyDescent="0.25">
      <c r="A9" s="885"/>
      <c r="B9" s="674" t="s">
        <v>16</v>
      </c>
      <c r="C9" s="675">
        <v>21820.839999999997</v>
      </c>
      <c r="D9" s="676">
        <v>15911.77</v>
      </c>
      <c r="E9" s="676">
        <v>12540.38</v>
      </c>
      <c r="F9" s="677">
        <v>50272.99</v>
      </c>
      <c r="G9" s="675">
        <v>11.65</v>
      </c>
      <c r="H9" s="676">
        <v>12647.099999999999</v>
      </c>
      <c r="I9" s="676">
        <v>2581.6</v>
      </c>
      <c r="J9" s="677">
        <v>15240.349999999999</v>
      </c>
      <c r="K9" s="675">
        <v>2213.73</v>
      </c>
      <c r="L9" s="676">
        <v>11839.67</v>
      </c>
      <c r="M9" s="676">
        <v>11066.11</v>
      </c>
      <c r="N9" s="677">
        <v>25119.510000000002</v>
      </c>
      <c r="O9" s="675">
        <v>17</v>
      </c>
      <c r="P9" s="676">
        <v>0</v>
      </c>
      <c r="Q9" s="676">
        <v>0</v>
      </c>
      <c r="R9" s="677">
        <v>17</v>
      </c>
      <c r="S9" s="675">
        <v>14410.12</v>
      </c>
      <c r="T9" s="676">
        <v>18339.319999999996</v>
      </c>
      <c r="U9" s="676">
        <v>19482.45</v>
      </c>
      <c r="V9" s="677">
        <v>52231.89</v>
      </c>
      <c r="W9" s="678">
        <f t="shared" si="1"/>
        <v>38473.339999999997</v>
      </c>
      <c r="X9" s="678">
        <f t="shared" si="2"/>
        <v>58737.86</v>
      </c>
      <c r="Y9" s="678">
        <f t="shared" si="2"/>
        <v>45670.54</v>
      </c>
      <c r="Z9" s="679">
        <f t="shared" si="2"/>
        <v>142881.74</v>
      </c>
    </row>
    <row r="10" spans="1:26" x14ac:dyDescent="0.25">
      <c r="A10" s="885"/>
      <c r="B10" s="674" t="s">
        <v>17</v>
      </c>
      <c r="C10" s="675">
        <v>3</v>
      </c>
      <c r="D10" s="676">
        <v>0</v>
      </c>
      <c r="E10" s="676">
        <v>0</v>
      </c>
      <c r="F10" s="677">
        <v>3</v>
      </c>
      <c r="G10" s="675">
        <v>0</v>
      </c>
      <c r="H10" s="676">
        <v>0</v>
      </c>
      <c r="I10" s="676">
        <v>0</v>
      </c>
      <c r="J10" s="677">
        <v>0</v>
      </c>
      <c r="K10" s="675">
        <v>15</v>
      </c>
      <c r="L10" s="676">
        <v>0</v>
      </c>
      <c r="M10" s="676">
        <v>10</v>
      </c>
      <c r="N10" s="677">
        <v>25</v>
      </c>
      <c r="O10" s="675">
        <v>0</v>
      </c>
      <c r="P10" s="676">
        <v>0</v>
      </c>
      <c r="Q10" s="676">
        <v>0</v>
      </c>
      <c r="R10" s="677">
        <v>0</v>
      </c>
      <c r="S10" s="675">
        <v>250.3</v>
      </c>
      <c r="T10" s="676">
        <v>0</v>
      </c>
      <c r="U10" s="676">
        <v>588</v>
      </c>
      <c r="V10" s="677">
        <v>838.3</v>
      </c>
      <c r="W10" s="678">
        <f t="shared" si="1"/>
        <v>268.3</v>
      </c>
      <c r="X10" s="678">
        <f t="shared" si="2"/>
        <v>0</v>
      </c>
      <c r="Y10" s="678">
        <f t="shared" si="2"/>
        <v>598</v>
      </c>
      <c r="Z10" s="679">
        <f t="shared" si="2"/>
        <v>866.3</v>
      </c>
    </row>
    <row r="11" spans="1:26" x14ac:dyDescent="0.25">
      <c r="A11" s="885"/>
      <c r="B11" s="674" t="s">
        <v>13</v>
      </c>
      <c r="C11" s="675">
        <v>122.5</v>
      </c>
      <c r="D11" s="676">
        <v>0</v>
      </c>
      <c r="E11" s="676">
        <v>9</v>
      </c>
      <c r="F11" s="677">
        <v>131.5</v>
      </c>
      <c r="G11" s="675">
        <v>0</v>
      </c>
      <c r="H11" s="676">
        <v>0</v>
      </c>
      <c r="I11" s="676">
        <v>0</v>
      </c>
      <c r="J11" s="677">
        <v>0</v>
      </c>
      <c r="K11" s="675">
        <v>0</v>
      </c>
      <c r="L11" s="676">
        <v>0</v>
      </c>
      <c r="M11" s="676">
        <v>0</v>
      </c>
      <c r="N11" s="677">
        <v>0</v>
      </c>
      <c r="O11" s="675">
        <v>0</v>
      </c>
      <c r="P11" s="676">
        <v>0</v>
      </c>
      <c r="Q11" s="676">
        <v>0</v>
      </c>
      <c r="R11" s="677">
        <v>0</v>
      </c>
      <c r="S11" s="675">
        <v>0</v>
      </c>
      <c r="T11" s="676">
        <v>0</v>
      </c>
      <c r="U11" s="676">
        <v>0</v>
      </c>
      <c r="V11" s="677">
        <v>0</v>
      </c>
      <c r="W11" s="678">
        <f t="shared" si="1"/>
        <v>122.5</v>
      </c>
      <c r="X11" s="678">
        <f t="shared" si="2"/>
        <v>0</v>
      </c>
      <c r="Y11" s="678">
        <f t="shared" si="2"/>
        <v>9</v>
      </c>
      <c r="Z11" s="679">
        <f t="shared" si="2"/>
        <v>131.5</v>
      </c>
    </row>
    <row r="12" spans="1:26" x14ac:dyDescent="0.25">
      <c r="A12" s="885"/>
      <c r="B12" s="674" t="s">
        <v>18</v>
      </c>
      <c r="C12" s="675">
        <v>5</v>
      </c>
      <c r="D12" s="676">
        <v>0</v>
      </c>
      <c r="E12" s="676">
        <v>0</v>
      </c>
      <c r="F12" s="677">
        <v>5</v>
      </c>
      <c r="G12" s="675">
        <v>0</v>
      </c>
      <c r="H12" s="676">
        <v>0</v>
      </c>
      <c r="I12" s="676">
        <v>0</v>
      </c>
      <c r="J12" s="677">
        <v>0</v>
      </c>
      <c r="K12" s="675">
        <v>68.460000000000008</v>
      </c>
      <c r="L12" s="676">
        <v>0</v>
      </c>
      <c r="M12" s="676">
        <v>158.55000000000001</v>
      </c>
      <c r="N12" s="677">
        <v>227.01000000000002</v>
      </c>
      <c r="O12" s="675">
        <v>0</v>
      </c>
      <c r="P12" s="676">
        <v>0</v>
      </c>
      <c r="Q12" s="676">
        <v>0</v>
      </c>
      <c r="R12" s="677">
        <v>0</v>
      </c>
      <c r="S12" s="675">
        <v>6643.76</v>
      </c>
      <c r="T12" s="676">
        <v>110</v>
      </c>
      <c r="U12" s="676">
        <v>11841.81</v>
      </c>
      <c r="V12" s="677">
        <v>18595.57</v>
      </c>
      <c r="W12" s="678">
        <f t="shared" si="1"/>
        <v>6717.22</v>
      </c>
      <c r="X12" s="678">
        <f t="shared" si="2"/>
        <v>110</v>
      </c>
      <c r="Y12" s="678">
        <f t="shared" si="2"/>
        <v>12000.359999999999</v>
      </c>
      <c r="Z12" s="679">
        <f t="shared" si="2"/>
        <v>18827.579999999998</v>
      </c>
    </row>
    <row r="13" spans="1:26" x14ac:dyDescent="0.25">
      <c r="A13" s="885"/>
      <c r="B13" s="674" t="s">
        <v>383</v>
      </c>
      <c r="C13" s="675">
        <v>16</v>
      </c>
      <c r="D13" s="676">
        <v>0</v>
      </c>
      <c r="E13" s="676">
        <v>8</v>
      </c>
      <c r="F13" s="677">
        <v>24</v>
      </c>
      <c r="G13" s="675">
        <v>0</v>
      </c>
      <c r="H13" s="676">
        <v>0</v>
      </c>
      <c r="I13" s="676">
        <v>0</v>
      </c>
      <c r="J13" s="677">
        <v>0</v>
      </c>
      <c r="K13" s="675">
        <v>0</v>
      </c>
      <c r="L13" s="676">
        <v>0</v>
      </c>
      <c r="M13" s="676">
        <v>0</v>
      </c>
      <c r="N13" s="677">
        <v>0</v>
      </c>
      <c r="O13" s="675">
        <v>0</v>
      </c>
      <c r="P13" s="676">
        <v>0</v>
      </c>
      <c r="Q13" s="676">
        <v>0</v>
      </c>
      <c r="R13" s="677">
        <v>0</v>
      </c>
      <c r="S13" s="675">
        <v>0</v>
      </c>
      <c r="T13" s="676">
        <v>0</v>
      </c>
      <c r="U13" s="676">
        <v>0</v>
      </c>
      <c r="V13" s="677">
        <v>0</v>
      </c>
      <c r="W13" s="678">
        <f t="shared" si="1"/>
        <v>16</v>
      </c>
      <c r="X13" s="678">
        <f t="shared" si="2"/>
        <v>0</v>
      </c>
      <c r="Y13" s="678">
        <f t="shared" si="2"/>
        <v>8</v>
      </c>
      <c r="Z13" s="679">
        <f t="shared" si="2"/>
        <v>24</v>
      </c>
    </row>
    <row r="14" spans="1:26" x14ac:dyDescent="0.25">
      <c r="A14" s="885"/>
      <c r="B14" s="674" t="s">
        <v>19</v>
      </c>
      <c r="C14" s="675">
        <v>9.5</v>
      </c>
      <c r="D14" s="676">
        <v>0</v>
      </c>
      <c r="E14" s="676">
        <v>5</v>
      </c>
      <c r="F14" s="677">
        <v>14.5</v>
      </c>
      <c r="G14" s="675">
        <v>0</v>
      </c>
      <c r="H14" s="676">
        <v>0</v>
      </c>
      <c r="I14" s="676">
        <v>0</v>
      </c>
      <c r="J14" s="677">
        <v>0</v>
      </c>
      <c r="K14" s="675">
        <v>0</v>
      </c>
      <c r="L14" s="676">
        <v>0</v>
      </c>
      <c r="M14" s="676">
        <v>0</v>
      </c>
      <c r="N14" s="677">
        <v>0</v>
      </c>
      <c r="O14" s="675">
        <v>0</v>
      </c>
      <c r="P14" s="676">
        <v>0</v>
      </c>
      <c r="Q14" s="676">
        <v>0</v>
      </c>
      <c r="R14" s="677">
        <v>0</v>
      </c>
      <c r="S14" s="675">
        <v>0</v>
      </c>
      <c r="T14" s="676">
        <v>0</v>
      </c>
      <c r="U14" s="676">
        <v>0</v>
      </c>
      <c r="V14" s="677">
        <v>0</v>
      </c>
      <c r="W14" s="678">
        <f t="shared" si="1"/>
        <v>9.5</v>
      </c>
      <c r="X14" s="678">
        <f t="shared" si="2"/>
        <v>0</v>
      </c>
      <c r="Y14" s="678">
        <f t="shared" si="2"/>
        <v>5</v>
      </c>
      <c r="Z14" s="679">
        <f t="shared" si="2"/>
        <v>14.5</v>
      </c>
    </row>
    <row r="15" spans="1:26" x14ac:dyDescent="0.25">
      <c r="A15" s="885"/>
      <c r="B15" s="674" t="s">
        <v>20</v>
      </c>
      <c r="C15" s="675">
        <v>3339.3500000000008</v>
      </c>
      <c r="D15" s="676">
        <v>15</v>
      </c>
      <c r="E15" s="676">
        <v>455.25</v>
      </c>
      <c r="F15" s="677">
        <v>3809.6000000000008</v>
      </c>
      <c r="G15" s="675">
        <v>6</v>
      </c>
      <c r="H15" s="676">
        <v>0</v>
      </c>
      <c r="I15" s="676">
        <v>0</v>
      </c>
      <c r="J15" s="677">
        <v>6</v>
      </c>
      <c r="K15" s="675">
        <v>0</v>
      </c>
      <c r="L15" s="676">
        <v>0</v>
      </c>
      <c r="M15" s="676">
        <v>0</v>
      </c>
      <c r="N15" s="677">
        <v>0</v>
      </c>
      <c r="O15" s="675">
        <v>0</v>
      </c>
      <c r="P15" s="676">
        <v>0</v>
      </c>
      <c r="Q15" s="676">
        <v>0</v>
      </c>
      <c r="R15" s="677">
        <v>0</v>
      </c>
      <c r="S15" s="675">
        <v>3013.1</v>
      </c>
      <c r="T15" s="676">
        <v>1022</v>
      </c>
      <c r="U15" s="676">
        <v>3670.4</v>
      </c>
      <c r="V15" s="677">
        <v>7705.5</v>
      </c>
      <c r="W15" s="678">
        <f t="shared" si="1"/>
        <v>6358.4500000000007</v>
      </c>
      <c r="X15" s="678">
        <f t="shared" si="2"/>
        <v>1037</v>
      </c>
      <c r="Y15" s="678">
        <f t="shared" si="2"/>
        <v>4125.6499999999996</v>
      </c>
      <c r="Z15" s="679">
        <f t="shared" si="2"/>
        <v>11521.1</v>
      </c>
    </row>
    <row r="16" spans="1:26" x14ac:dyDescent="0.25">
      <c r="A16" s="885"/>
      <c r="B16" s="674" t="s">
        <v>21</v>
      </c>
      <c r="C16" s="675">
        <v>3.5</v>
      </c>
      <c r="D16" s="676">
        <v>0</v>
      </c>
      <c r="E16" s="676">
        <v>1.8</v>
      </c>
      <c r="F16" s="677">
        <v>5.3</v>
      </c>
      <c r="G16" s="675">
        <v>0</v>
      </c>
      <c r="H16" s="676">
        <v>0</v>
      </c>
      <c r="I16" s="676">
        <v>0</v>
      </c>
      <c r="J16" s="677">
        <v>0</v>
      </c>
      <c r="K16" s="675">
        <v>0</v>
      </c>
      <c r="L16" s="676">
        <v>0</v>
      </c>
      <c r="M16" s="676">
        <v>24.9</v>
      </c>
      <c r="N16" s="677">
        <v>24.9</v>
      </c>
      <c r="O16" s="675">
        <v>0</v>
      </c>
      <c r="P16" s="676">
        <v>0</v>
      </c>
      <c r="Q16" s="676">
        <v>0</v>
      </c>
      <c r="R16" s="677">
        <v>0</v>
      </c>
      <c r="S16" s="675">
        <v>47.5</v>
      </c>
      <c r="T16" s="676">
        <v>0</v>
      </c>
      <c r="U16" s="676">
        <v>51.6</v>
      </c>
      <c r="V16" s="677">
        <v>99.1</v>
      </c>
      <c r="W16" s="678">
        <f t="shared" si="1"/>
        <v>51</v>
      </c>
      <c r="X16" s="678">
        <f t="shared" si="2"/>
        <v>0</v>
      </c>
      <c r="Y16" s="678">
        <f t="shared" si="2"/>
        <v>78.3</v>
      </c>
      <c r="Z16" s="679">
        <f t="shared" si="2"/>
        <v>129.30000000000001</v>
      </c>
    </row>
    <row r="17" spans="1:26" x14ac:dyDescent="0.25">
      <c r="A17" s="885"/>
      <c r="B17" s="674" t="s">
        <v>22</v>
      </c>
      <c r="C17" s="675">
        <v>9383.1</v>
      </c>
      <c r="D17" s="676">
        <v>172.5</v>
      </c>
      <c r="E17" s="676">
        <v>5053.3500000000004</v>
      </c>
      <c r="F17" s="677">
        <v>14608.95</v>
      </c>
      <c r="G17" s="675">
        <v>0</v>
      </c>
      <c r="H17" s="676">
        <v>0</v>
      </c>
      <c r="I17" s="676">
        <v>20</v>
      </c>
      <c r="J17" s="677">
        <v>20</v>
      </c>
      <c r="K17" s="675">
        <v>13</v>
      </c>
      <c r="L17" s="676">
        <v>35</v>
      </c>
      <c r="M17" s="676">
        <v>30</v>
      </c>
      <c r="N17" s="677">
        <v>78</v>
      </c>
      <c r="O17" s="675">
        <v>0</v>
      </c>
      <c r="P17" s="676">
        <v>0</v>
      </c>
      <c r="Q17" s="676">
        <v>0</v>
      </c>
      <c r="R17" s="677">
        <v>0</v>
      </c>
      <c r="S17" s="675">
        <v>397</v>
      </c>
      <c r="T17" s="676">
        <v>100</v>
      </c>
      <c r="U17" s="676">
        <v>813</v>
      </c>
      <c r="V17" s="677">
        <v>1310</v>
      </c>
      <c r="W17" s="678">
        <f t="shared" si="1"/>
        <v>9793.1</v>
      </c>
      <c r="X17" s="678">
        <f t="shared" si="2"/>
        <v>307.5</v>
      </c>
      <c r="Y17" s="678">
        <f t="shared" si="2"/>
        <v>5916.35</v>
      </c>
      <c r="Z17" s="679">
        <f t="shared" si="2"/>
        <v>16016.95</v>
      </c>
    </row>
    <row r="18" spans="1:26" x14ac:dyDescent="0.25">
      <c r="A18" s="885"/>
      <c r="B18" s="674" t="s">
        <v>23</v>
      </c>
      <c r="C18" s="675">
        <v>0</v>
      </c>
      <c r="D18" s="676">
        <v>0</v>
      </c>
      <c r="E18" s="676">
        <v>0</v>
      </c>
      <c r="F18" s="677">
        <v>0</v>
      </c>
      <c r="G18" s="675">
        <v>0</v>
      </c>
      <c r="H18" s="676">
        <v>0</v>
      </c>
      <c r="I18" s="676">
        <v>0</v>
      </c>
      <c r="J18" s="677">
        <v>0</v>
      </c>
      <c r="K18" s="675">
        <v>0</v>
      </c>
      <c r="L18" s="676">
        <v>0</v>
      </c>
      <c r="M18" s="676">
        <v>0</v>
      </c>
      <c r="N18" s="677">
        <v>0</v>
      </c>
      <c r="O18" s="675">
        <v>0</v>
      </c>
      <c r="P18" s="676">
        <v>0</v>
      </c>
      <c r="Q18" s="676">
        <v>0</v>
      </c>
      <c r="R18" s="677">
        <v>0</v>
      </c>
      <c r="S18" s="675">
        <v>0</v>
      </c>
      <c r="T18" s="676">
        <v>0</v>
      </c>
      <c r="U18" s="676">
        <v>0</v>
      </c>
      <c r="V18" s="677">
        <v>0</v>
      </c>
      <c r="W18" s="678">
        <f t="shared" si="1"/>
        <v>0</v>
      </c>
      <c r="X18" s="678">
        <f t="shared" si="2"/>
        <v>0</v>
      </c>
      <c r="Y18" s="678">
        <f t="shared" si="2"/>
        <v>0</v>
      </c>
      <c r="Z18" s="679">
        <f t="shared" si="2"/>
        <v>0</v>
      </c>
    </row>
    <row r="19" spans="1:26" x14ac:dyDescent="0.25">
      <c r="A19" s="885"/>
      <c r="B19" s="674" t="s">
        <v>24</v>
      </c>
      <c r="C19" s="675">
        <v>32</v>
      </c>
      <c r="D19" s="676">
        <v>0</v>
      </c>
      <c r="E19" s="676">
        <v>62.5</v>
      </c>
      <c r="F19" s="677">
        <v>94.5</v>
      </c>
      <c r="G19" s="675">
        <v>0</v>
      </c>
      <c r="H19" s="676">
        <v>0</v>
      </c>
      <c r="I19" s="676">
        <v>0</v>
      </c>
      <c r="J19" s="677">
        <v>0</v>
      </c>
      <c r="K19" s="675">
        <v>0</v>
      </c>
      <c r="L19" s="676">
        <v>0</v>
      </c>
      <c r="M19" s="676">
        <v>0</v>
      </c>
      <c r="N19" s="677">
        <v>0</v>
      </c>
      <c r="O19" s="675">
        <v>0</v>
      </c>
      <c r="P19" s="676">
        <v>0</v>
      </c>
      <c r="Q19" s="676">
        <v>0</v>
      </c>
      <c r="R19" s="677">
        <v>0</v>
      </c>
      <c r="S19" s="675">
        <v>0</v>
      </c>
      <c r="T19" s="676">
        <v>0</v>
      </c>
      <c r="U19" s="676">
        <v>0</v>
      </c>
      <c r="V19" s="677">
        <v>0</v>
      </c>
      <c r="W19" s="678">
        <f t="shared" si="1"/>
        <v>32</v>
      </c>
      <c r="X19" s="678">
        <f t="shared" si="2"/>
        <v>0</v>
      </c>
      <c r="Y19" s="678">
        <f t="shared" si="2"/>
        <v>62.5</v>
      </c>
      <c r="Z19" s="679">
        <f t="shared" si="2"/>
        <v>94.5</v>
      </c>
    </row>
    <row r="20" spans="1:26" x14ac:dyDescent="0.25">
      <c r="A20" s="885"/>
      <c r="B20" s="674" t="s">
        <v>25</v>
      </c>
      <c r="C20" s="675">
        <v>90</v>
      </c>
      <c r="D20" s="676">
        <v>0</v>
      </c>
      <c r="E20" s="676">
        <v>0</v>
      </c>
      <c r="F20" s="677">
        <v>90</v>
      </c>
      <c r="G20" s="675">
        <v>0</v>
      </c>
      <c r="H20" s="676">
        <v>0</v>
      </c>
      <c r="I20" s="676">
        <v>0</v>
      </c>
      <c r="J20" s="677">
        <v>0</v>
      </c>
      <c r="K20" s="675">
        <v>0</v>
      </c>
      <c r="L20" s="676">
        <v>0</v>
      </c>
      <c r="M20" s="676">
        <v>0</v>
      </c>
      <c r="N20" s="677">
        <v>0</v>
      </c>
      <c r="O20" s="675">
        <v>0</v>
      </c>
      <c r="P20" s="676">
        <v>0</v>
      </c>
      <c r="Q20" s="676">
        <v>0</v>
      </c>
      <c r="R20" s="677">
        <v>0</v>
      </c>
      <c r="S20" s="675">
        <v>0</v>
      </c>
      <c r="T20" s="676">
        <v>17</v>
      </c>
      <c r="U20" s="676">
        <v>131</v>
      </c>
      <c r="V20" s="677">
        <v>148</v>
      </c>
      <c r="W20" s="678">
        <f t="shared" si="1"/>
        <v>90</v>
      </c>
      <c r="X20" s="678">
        <f t="shared" si="2"/>
        <v>17</v>
      </c>
      <c r="Y20" s="678">
        <f t="shared" si="2"/>
        <v>131</v>
      </c>
      <c r="Z20" s="679">
        <f t="shared" si="2"/>
        <v>238</v>
      </c>
    </row>
    <row r="21" spans="1:26" ht="15.75" thickBot="1" x14ac:dyDescent="0.3">
      <c r="A21" s="893"/>
      <c r="B21" s="680" t="s">
        <v>26</v>
      </c>
      <c r="C21" s="681">
        <v>1461</v>
      </c>
      <c r="D21" s="682">
        <v>0</v>
      </c>
      <c r="E21" s="682">
        <v>0</v>
      </c>
      <c r="F21" s="683">
        <v>1461</v>
      </c>
      <c r="G21" s="681">
        <v>0</v>
      </c>
      <c r="H21" s="682">
        <v>0</v>
      </c>
      <c r="I21" s="682">
        <v>0</v>
      </c>
      <c r="J21" s="683">
        <v>0</v>
      </c>
      <c r="K21" s="681">
        <v>0</v>
      </c>
      <c r="L21" s="682">
        <v>0</v>
      </c>
      <c r="M21" s="682">
        <v>43.7</v>
      </c>
      <c r="N21" s="683">
        <v>43.7</v>
      </c>
      <c r="O21" s="681">
        <v>0</v>
      </c>
      <c r="P21" s="682">
        <v>0</v>
      </c>
      <c r="Q21" s="682">
        <v>0</v>
      </c>
      <c r="R21" s="683">
        <v>0</v>
      </c>
      <c r="S21" s="681">
        <v>2060.3000000000002</v>
      </c>
      <c r="T21" s="682">
        <v>939.7</v>
      </c>
      <c r="U21" s="682">
        <v>5361.4999999999991</v>
      </c>
      <c r="V21" s="683">
        <v>8361.5</v>
      </c>
      <c r="W21" s="684">
        <f t="shared" si="1"/>
        <v>3521.3</v>
      </c>
      <c r="X21" s="684">
        <f t="shared" si="2"/>
        <v>939.7</v>
      </c>
      <c r="Y21" s="684">
        <f t="shared" si="2"/>
        <v>5405.1999999999989</v>
      </c>
      <c r="Z21" s="685">
        <f t="shared" si="2"/>
        <v>9866.2000000000007</v>
      </c>
    </row>
    <row r="22" spans="1:26" s="667" customFormat="1" ht="15.75" thickBot="1" x14ac:dyDescent="0.3">
      <c r="A22" s="879" t="s">
        <v>27</v>
      </c>
      <c r="B22" s="880"/>
      <c r="C22" s="662">
        <f>SUM(C23:C35)</f>
        <v>719.46</v>
      </c>
      <c r="D22" s="663">
        <f t="shared" ref="D22:V22" si="3">SUM(D23:D35)</f>
        <v>732.2</v>
      </c>
      <c r="E22" s="663">
        <f t="shared" si="3"/>
        <v>447.22</v>
      </c>
      <c r="F22" s="664">
        <f t="shared" si="3"/>
        <v>1898.88</v>
      </c>
      <c r="G22" s="662">
        <f t="shared" si="3"/>
        <v>25.8</v>
      </c>
      <c r="H22" s="663">
        <f t="shared" si="3"/>
        <v>0</v>
      </c>
      <c r="I22" s="663">
        <f t="shared" si="3"/>
        <v>50</v>
      </c>
      <c r="J22" s="664">
        <f t="shared" si="3"/>
        <v>75.8</v>
      </c>
      <c r="K22" s="662">
        <f t="shared" si="3"/>
        <v>71503.260000000009</v>
      </c>
      <c r="L22" s="663">
        <f t="shared" si="3"/>
        <v>3135.25</v>
      </c>
      <c r="M22" s="663">
        <f t="shared" si="3"/>
        <v>20558.75</v>
      </c>
      <c r="N22" s="664">
        <f t="shared" si="3"/>
        <v>95197.260000000009</v>
      </c>
      <c r="O22" s="662">
        <f t="shared" si="3"/>
        <v>6.75</v>
      </c>
      <c r="P22" s="663">
        <f t="shared" si="3"/>
        <v>0</v>
      </c>
      <c r="Q22" s="663">
        <f t="shared" si="3"/>
        <v>48.25</v>
      </c>
      <c r="R22" s="664">
        <f t="shared" si="3"/>
        <v>55</v>
      </c>
      <c r="S22" s="662">
        <f t="shared" si="3"/>
        <v>46408.9</v>
      </c>
      <c r="T22" s="663">
        <f t="shared" si="3"/>
        <v>1419.0700000000002</v>
      </c>
      <c r="U22" s="663">
        <f t="shared" si="3"/>
        <v>25122.890000000003</v>
      </c>
      <c r="V22" s="664">
        <f t="shared" si="3"/>
        <v>72950.860000000015</v>
      </c>
      <c r="W22" s="665">
        <f t="shared" si="1"/>
        <v>118664.17000000001</v>
      </c>
      <c r="X22" s="665">
        <f t="shared" si="2"/>
        <v>5286.5199999999995</v>
      </c>
      <c r="Y22" s="665">
        <f t="shared" si="2"/>
        <v>46227.11</v>
      </c>
      <c r="Z22" s="666">
        <f t="shared" si="2"/>
        <v>170177.80000000002</v>
      </c>
    </row>
    <row r="23" spans="1:26" x14ac:dyDescent="0.25">
      <c r="A23" s="881" t="s">
        <v>28</v>
      </c>
      <c r="B23" s="668" t="s">
        <v>29</v>
      </c>
      <c r="C23" s="669">
        <v>285</v>
      </c>
      <c r="D23" s="670">
        <v>0</v>
      </c>
      <c r="E23" s="670">
        <v>165</v>
      </c>
      <c r="F23" s="671">
        <v>450</v>
      </c>
      <c r="G23" s="669">
        <v>0</v>
      </c>
      <c r="H23" s="670">
        <v>0</v>
      </c>
      <c r="I23" s="670">
        <v>0</v>
      </c>
      <c r="J23" s="671">
        <v>0</v>
      </c>
      <c r="K23" s="669">
        <v>1425</v>
      </c>
      <c r="L23" s="670">
        <v>0</v>
      </c>
      <c r="M23" s="670">
        <v>90</v>
      </c>
      <c r="N23" s="671">
        <v>1515</v>
      </c>
      <c r="O23" s="669">
        <v>0</v>
      </c>
      <c r="P23" s="670">
        <v>0</v>
      </c>
      <c r="Q23" s="670">
        <v>0</v>
      </c>
      <c r="R23" s="671">
        <v>0</v>
      </c>
      <c r="S23" s="669">
        <v>0</v>
      </c>
      <c r="T23" s="670">
        <v>0</v>
      </c>
      <c r="U23" s="670">
        <v>0</v>
      </c>
      <c r="V23" s="671">
        <v>0</v>
      </c>
      <c r="W23" s="678">
        <f t="shared" si="1"/>
        <v>1710</v>
      </c>
      <c r="X23" s="678">
        <f t="shared" si="2"/>
        <v>0</v>
      </c>
      <c r="Y23" s="678">
        <f t="shared" si="2"/>
        <v>255</v>
      </c>
      <c r="Z23" s="679">
        <f t="shared" si="2"/>
        <v>1965</v>
      </c>
    </row>
    <row r="24" spans="1:26" x14ac:dyDescent="0.25">
      <c r="A24" s="882"/>
      <c r="B24" s="674" t="s">
        <v>289</v>
      </c>
      <c r="C24" s="675">
        <v>0</v>
      </c>
      <c r="D24" s="676">
        <v>0</v>
      </c>
      <c r="E24" s="676">
        <v>0</v>
      </c>
      <c r="F24" s="677">
        <v>0</v>
      </c>
      <c r="G24" s="675">
        <v>0</v>
      </c>
      <c r="H24" s="676">
        <v>0</v>
      </c>
      <c r="I24" s="676">
        <v>0</v>
      </c>
      <c r="J24" s="677">
        <v>0</v>
      </c>
      <c r="K24" s="675">
        <v>1112</v>
      </c>
      <c r="L24" s="676">
        <v>0</v>
      </c>
      <c r="M24" s="676">
        <v>280</v>
      </c>
      <c r="N24" s="677">
        <v>1392</v>
      </c>
      <c r="O24" s="675">
        <v>0</v>
      </c>
      <c r="P24" s="676">
        <v>0</v>
      </c>
      <c r="Q24" s="676">
        <v>0</v>
      </c>
      <c r="R24" s="677">
        <v>0</v>
      </c>
      <c r="S24" s="675">
        <v>270</v>
      </c>
      <c r="T24" s="676">
        <v>0</v>
      </c>
      <c r="U24" s="676">
        <v>160</v>
      </c>
      <c r="V24" s="677">
        <v>430</v>
      </c>
      <c r="W24" s="678">
        <f t="shared" si="1"/>
        <v>1382</v>
      </c>
      <c r="X24" s="678">
        <f t="shared" si="2"/>
        <v>0</v>
      </c>
      <c r="Y24" s="678">
        <f t="shared" si="2"/>
        <v>440</v>
      </c>
      <c r="Z24" s="679">
        <f t="shared" si="2"/>
        <v>1822</v>
      </c>
    </row>
    <row r="25" spans="1:26" x14ac:dyDescent="0.25">
      <c r="A25" s="882"/>
      <c r="B25" s="674" t="s">
        <v>290</v>
      </c>
      <c r="C25" s="675">
        <v>0</v>
      </c>
      <c r="D25" s="676">
        <v>0</v>
      </c>
      <c r="E25" s="676">
        <v>0</v>
      </c>
      <c r="F25" s="677">
        <v>0</v>
      </c>
      <c r="G25" s="675">
        <v>0</v>
      </c>
      <c r="H25" s="676">
        <v>0</v>
      </c>
      <c r="I25" s="676">
        <v>0</v>
      </c>
      <c r="J25" s="677">
        <v>0</v>
      </c>
      <c r="K25" s="675">
        <v>0</v>
      </c>
      <c r="L25" s="676">
        <v>0</v>
      </c>
      <c r="M25" s="676">
        <v>0</v>
      </c>
      <c r="N25" s="677">
        <v>0</v>
      </c>
      <c r="O25" s="675">
        <v>0</v>
      </c>
      <c r="P25" s="676">
        <v>0</v>
      </c>
      <c r="Q25" s="676">
        <v>0</v>
      </c>
      <c r="R25" s="677">
        <v>0</v>
      </c>
      <c r="S25" s="675">
        <v>0</v>
      </c>
      <c r="T25" s="676">
        <v>0</v>
      </c>
      <c r="U25" s="676">
        <v>0</v>
      </c>
      <c r="V25" s="677">
        <v>0</v>
      </c>
      <c r="W25" s="678">
        <f t="shared" si="1"/>
        <v>0</v>
      </c>
      <c r="X25" s="678">
        <f t="shared" si="2"/>
        <v>0</v>
      </c>
      <c r="Y25" s="678">
        <f t="shared" si="2"/>
        <v>0</v>
      </c>
      <c r="Z25" s="679">
        <f t="shared" si="2"/>
        <v>0</v>
      </c>
    </row>
    <row r="26" spans="1:26" x14ac:dyDescent="0.25">
      <c r="A26" s="882"/>
      <c r="B26" s="674" t="s">
        <v>28</v>
      </c>
      <c r="C26" s="675">
        <v>30</v>
      </c>
      <c r="D26" s="676">
        <v>0</v>
      </c>
      <c r="E26" s="676">
        <v>20</v>
      </c>
      <c r="F26" s="677">
        <v>50</v>
      </c>
      <c r="G26" s="675">
        <v>0</v>
      </c>
      <c r="H26" s="676">
        <v>0</v>
      </c>
      <c r="I26" s="676">
        <v>50</v>
      </c>
      <c r="J26" s="677">
        <v>50</v>
      </c>
      <c r="K26" s="675">
        <v>32823.22</v>
      </c>
      <c r="L26" s="676">
        <v>1812.33</v>
      </c>
      <c r="M26" s="676">
        <v>7997.06</v>
      </c>
      <c r="N26" s="677">
        <v>42632.61</v>
      </c>
      <c r="O26" s="675">
        <v>0</v>
      </c>
      <c r="P26" s="676">
        <v>0</v>
      </c>
      <c r="Q26" s="676">
        <v>0</v>
      </c>
      <c r="R26" s="677">
        <v>0</v>
      </c>
      <c r="S26" s="675">
        <v>0</v>
      </c>
      <c r="T26" s="676">
        <v>0</v>
      </c>
      <c r="U26" s="676">
        <v>0</v>
      </c>
      <c r="V26" s="677">
        <v>0</v>
      </c>
      <c r="W26" s="678">
        <f t="shared" si="1"/>
        <v>32853.22</v>
      </c>
      <c r="X26" s="678">
        <f t="shared" si="2"/>
        <v>1812.33</v>
      </c>
      <c r="Y26" s="678">
        <f t="shared" si="2"/>
        <v>8067.06</v>
      </c>
      <c r="Z26" s="679">
        <f t="shared" si="2"/>
        <v>42732.61</v>
      </c>
    </row>
    <row r="27" spans="1:26" x14ac:dyDescent="0.25">
      <c r="A27" s="882"/>
      <c r="B27" s="674" t="s">
        <v>390</v>
      </c>
      <c r="C27" s="675">
        <v>0</v>
      </c>
      <c r="D27" s="676">
        <v>0</v>
      </c>
      <c r="E27" s="676">
        <v>0</v>
      </c>
      <c r="F27" s="677">
        <v>0</v>
      </c>
      <c r="G27" s="675">
        <v>0</v>
      </c>
      <c r="H27" s="676">
        <v>0</v>
      </c>
      <c r="I27" s="676">
        <v>0</v>
      </c>
      <c r="J27" s="677">
        <v>0</v>
      </c>
      <c r="K27" s="675">
        <v>2100</v>
      </c>
      <c r="L27" s="676">
        <v>0</v>
      </c>
      <c r="M27" s="676">
        <v>500</v>
      </c>
      <c r="N27" s="677">
        <v>2600</v>
      </c>
      <c r="O27" s="675">
        <v>0</v>
      </c>
      <c r="P27" s="676">
        <v>0</v>
      </c>
      <c r="Q27" s="676">
        <v>0</v>
      </c>
      <c r="R27" s="677">
        <v>0</v>
      </c>
      <c r="S27" s="675">
        <v>0</v>
      </c>
      <c r="T27" s="676">
        <v>0</v>
      </c>
      <c r="U27" s="676">
        <v>0</v>
      </c>
      <c r="V27" s="677">
        <v>0</v>
      </c>
      <c r="W27" s="678">
        <f t="shared" si="1"/>
        <v>2100</v>
      </c>
      <c r="X27" s="678">
        <f t="shared" si="2"/>
        <v>0</v>
      </c>
      <c r="Y27" s="678">
        <f t="shared" si="2"/>
        <v>500</v>
      </c>
      <c r="Z27" s="679">
        <f t="shared" si="2"/>
        <v>2600</v>
      </c>
    </row>
    <row r="28" spans="1:26" x14ac:dyDescent="0.25">
      <c r="A28" s="882"/>
      <c r="B28" s="674" t="s">
        <v>30</v>
      </c>
      <c r="C28" s="675">
        <v>44</v>
      </c>
      <c r="D28" s="676">
        <v>0</v>
      </c>
      <c r="E28" s="676">
        <v>40</v>
      </c>
      <c r="F28" s="677">
        <v>84</v>
      </c>
      <c r="G28" s="675">
        <v>0</v>
      </c>
      <c r="H28" s="676">
        <v>0</v>
      </c>
      <c r="I28" s="676">
        <v>0</v>
      </c>
      <c r="J28" s="677">
        <v>0</v>
      </c>
      <c r="K28" s="675">
        <v>555.65</v>
      </c>
      <c r="L28" s="676">
        <v>0</v>
      </c>
      <c r="M28" s="676">
        <v>0</v>
      </c>
      <c r="N28" s="677">
        <v>555.65</v>
      </c>
      <c r="O28" s="675">
        <v>0</v>
      </c>
      <c r="P28" s="676">
        <v>0</v>
      </c>
      <c r="Q28" s="676">
        <v>0</v>
      </c>
      <c r="R28" s="677">
        <v>0</v>
      </c>
      <c r="S28" s="675">
        <v>3686.27</v>
      </c>
      <c r="T28" s="676">
        <v>484</v>
      </c>
      <c r="U28" s="676">
        <v>734.66000000000008</v>
      </c>
      <c r="V28" s="677">
        <v>4904.93</v>
      </c>
      <c r="W28" s="678">
        <f t="shared" si="1"/>
        <v>4285.92</v>
      </c>
      <c r="X28" s="678">
        <f t="shared" si="2"/>
        <v>484</v>
      </c>
      <c r="Y28" s="678">
        <f t="shared" si="2"/>
        <v>774.66000000000008</v>
      </c>
      <c r="Z28" s="679">
        <f t="shared" si="2"/>
        <v>5544.58</v>
      </c>
    </row>
    <row r="29" spans="1:26" x14ac:dyDescent="0.25">
      <c r="A29" s="882"/>
      <c r="B29" s="674" t="s">
        <v>31</v>
      </c>
      <c r="C29" s="675">
        <v>0</v>
      </c>
      <c r="D29" s="676">
        <v>0</v>
      </c>
      <c r="E29" s="676">
        <v>0</v>
      </c>
      <c r="F29" s="677">
        <v>0</v>
      </c>
      <c r="G29" s="675">
        <v>0</v>
      </c>
      <c r="H29" s="676">
        <v>0</v>
      </c>
      <c r="I29" s="676">
        <v>0</v>
      </c>
      <c r="J29" s="677">
        <v>0</v>
      </c>
      <c r="K29" s="675">
        <v>4520</v>
      </c>
      <c r="L29" s="676">
        <v>52.87</v>
      </c>
      <c r="M29" s="676">
        <v>840</v>
      </c>
      <c r="N29" s="677">
        <v>5412.87</v>
      </c>
      <c r="O29" s="675">
        <v>0</v>
      </c>
      <c r="P29" s="676">
        <v>0</v>
      </c>
      <c r="Q29" s="676">
        <v>0</v>
      </c>
      <c r="R29" s="677">
        <v>0</v>
      </c>
      <c r="S29" s="675">
        <v>0</v>
      </c>
      <c r="T29" s="676">
        <v>0</v>
      </c>
      <c r="U29" s="676">
        <v>0</v>
      </c>
      <c r="V29" s="677">
        <v>0</v>
      </c>
      <c r="W29" s="678">
        <f t="shared" si="1"/>
        <v>4520</v>
      </c>
      <c r="X29" s="678">
        <f t="shared" si="2"/>
        <v>52.87</v>
      </c>
      <c r="Y29" s="678">
        <f t="shared" si="2"/>
        <v>840</v>
      </c>
      <c r="Z29" s="679">
        <f t="shared" si="2"/>
        <v>5412.87</v>
      </c>
    </row>
    <row r="30" spans="1:26" x14ac:dyDescent="0.25">
      <c r="A30" s="882"/>
      <c r="B30" s="674" t="s">
        <v>367</v>
      </c>
      <c r="C30" s="675">
        <v>0</v>
      </c>
      <c r="D30" s="676">
        <v>0</v>
      </c>
      <c r="E30" s="676">
        <v>0</v>
      </c>
      <c r="F30" s="677">
        <v>0</v>
      </c>
      <c r="G30" s="675">
        <v>0</v>
      </c>
      <c r="H30" s="676">
        <v>0</v>
      </c>
      <c r="I30" s="676">
        <v>0</v>
      </c>
      <c r="J30" s="677">
        <v>0</v>
      </c>
      <c r="K30" s="675">
        <v>0</v>
      </c>
      <c r="L30" s="676">
        <v>0</v>
      </c>
      <c r="M30" s="676">
        <v>0</v>
      </c>
      <c r="N30" s="677">
        <v>0</v>
      </c>
      <c r="O30" s="675">
        <v>0</v>
      </c>
      <c r="P30" s="676">
        <v>0</v>
      </c>
      <c r="Q30" s="676">
        <v>0</v>
      </c>
      <c r="R30" s="677">
        <v>0</v>
      </c>
      <c r="S30" s="675">
        <v>0</v>
      </c>
      <c r="T30" s="676">
        <v>0</v>
      </c>
      <c r="U30" s="676">
        <v>0</v>
      </c>
      <c r="V30" s="677">
        <v>0</v>
      </c>
      <c r="W30" s="678">
        <f t="shared" si="1"/>
        <v>0</v>
      </c>
      <c r="X30" s="678">
        <f t="shared" si="2"/>
        <v>0</v>
      </c>
      <c r="Y30" s="678">
        <f t="shared" si="2"/>
        <v>0</v>
      </c>
      <c r="Z30" s="679">
        <f t="shared" si="2"/>
        <v>0</v>
      </c>
    </row>
    <row r="31" spans="1:26" x14ac:dyDescent="0.25">
      <c r="A31" s="882"/>
      <c r="B31" s="674" t="s">
        <v>32</v>
      </c>
      <c r="C31" s="675">
        <v>46.8</v>
      </c>
      <c r="D31" s="676">
        <v>0</v>
      </c>
      <c r="E31" s="676">
        <v>57.8</v>
      </c>
      <c r="F31" s="677">
        <v>104.6</v>
      </c>
      <c r="G31" s="675">
        <v>0</v>
      </c>
      <c r="H31" s="676">
        <v>0</v>
      </c>
      <c r="I31" s="676">
        <v>0</v>
      </c>
      <c r="J31" s="677">
        <v>0</v>
      </c>
      <c r="K31" s="675">
        <v>1730</v>
      </c>
      <c r="L31" s="676">
        <v>0</v>
      </c>
      <c r="M31" s="676">
        <v>1308.69</v>
      </c>
      <c r="N31" s="677">
        <v>3038.69</v>
      </c>
      <c r="O31" s="675">
        <v>0</v>
      </c>
      <c r="P31" s="676">
        <v>0</v>
      </c>
      <c r="Q31" s="676">
        <v>0</v>
      </c>
      <c r="R31" s="677">
        <v>0</v>
      </c>
      <c r="S31" s="675">
        <v>6187.9500000000007</v>
      </c>
      <c r="T31" s="676">
        <v>75</v>
      </c>
      <c r="U31" s="676">
        <v>1129.83</v>
      </c>
      <c r="V31" s="677">
        <v>7392.7800000000007</v>
      </c>
      <c r="W31" s="678">
        <f t="shared" si="1"/>
        <v>7964.7500000000009</v>
      </c>
      <c r="X31" s="678">
        <f t="shared" si="2"/>
        <v>75</v>
      </c>
      <c r="Y31" s="678">
        <f t="shared" si="2"/>
        <v>2496.3200000000002</v>
      </c>
      <c r="Z31" s="679">
        <f t="shared" si="2"/>
        <v>10536.070000000002</v>
      </c>
    </row>
    <row r="32" spans="1:26" ht="18" customHeight="1" x14ac:dyDescent="0.25">
      <c r="A32" s="882"/>
      <c r="B32" s="674" t="s">
        <v>33</v>
      </c>
      <c r="C32" s="675">
        <v>140.4</v>
      </c>
      <c r="D32" s="676">
        <v>6.2</v>
      </c>
      <c r="E32" s="676">
        <v>0</v>
      </c>
      <c r="F32" s="677">
        <v>146.6</v>
      </c>
      <c r="G32" s="675">
        <v>0</v>
      </c>
      <c r="H32" s="676">
        <v>0</v>
      </c>
      <c r="I32" s="676">
        <v>0</v>
      </c>
      <c r="J32" s="677">
        <v>0</v>
      </c>
      <c r="K32" s="675">
        <v>820</v>
      </c>
      <c r="L32" s="676">
        <v>0</v>
      </c>
      <c r="M32" s="676">
        <v>72.5</v>
      </c>
      <c r="N32" s="677">
        <v>892.5</v>
      </c>
      <c r="O32" s="675">
        <v>0</v>
      </c>
      <c r="P32" s="676">
        <v>0</v>
      </c>
      <c r="Q32" s="676">
        <v>0</v>
      </c>
      <c r="R32" s="677">
        <v>0</v>
      </c>
      <c r="S32" s="675">
        <v>0</v>
      </c>
      <c r="T32" s="676">
        <v>0</v>
      </c>
      <c r="U32" s="676">
        <v>0</v>
      </c>
      <c r="V32" s="677">
        <v>0</v>
      </c>
      <c r="W32" s="678">
        <f t="shared" si="1"/>
        <v>960.4</v>
      </c>
      <c r="X32" s="678">
        <f t="shared" si="2"/>
        <v>6.2</v>
      </c>
      <c r="Y32" s="678">
        <f t="shared" si="2"/>
        <v>72.5</v>
      </c>
      <c r="Z32" s="679">
        <f t="shared" si="2"/>
        <v>1039.0999999999999</v>
      </c>
    </row>
    <row r="33" spans="1:26" ht="18" customHeight="1" x14ac:dyDescent="0.25">
      <c r="A33" s="882"/>
      <c r="B33" s="674" t="s">
        <v>384</v>
      </c>
      <c r="C33" s="675">
        <v>0</v>
      </c>
      <c r="D33" s="676">
        <v>0</v>
      </c>
      <c r="E33" s="676">
        <v>0</v>
      </c>
      <c r="F33" s="677">
        <v>0</v>
      </c>
      <c r="G33" s="675">
        <v>0</v>
      </c>
      <c r="H33" s="676">
        <v>0</v>
      </c>
      <c r="I33" s="676">
        <v>0</v>
      </c>
      <c r="J33" s="677">
        <v>0</v>
      </c>
      <c r="K33" s="675">
        <v>0</v>
      </c>
      <c r="L33" s="676">
        <v>0</v>
      </c>
      <c r="M33" s="676">
        <v>0</v>
      </c>
      <c r="N33" s="677">
        <v>0</v>
      </c>
      <c r="O33" s="675">
        <v>0</v>
      </c>
      <c r="P33" s="676">
        <v>0</v>
      </c>
      <c r="Q33" s="676">
        <v>0</v>
      </c>
      <c r="R33" s="677">
        <v>0</v>
      </c>
      <c r="S33" s="675">
        <v>0</v>
      </c>
      <c r="T33" s="676">
        <v>0</v>
      </c>
      <c r="U33" s="676">
        <v>0</v>
      </c>
      <c r="V33" s="677">
        <v>0</v>
      </c>
      <c r="W33" s="678">
        <f t="shared" si="1"/>
        <v>0</v>
      </c>
      <c r="X33" s="678">
        <f t="shared" si="2"/>
        <v>0</v>
      </c>
      <c r="Y33" s="678">
        <f t="shared" si="2"/>
        <v>0</v>
      </c>
      <c r="Z33" s="679">
        <f t="shared" si="2"/>
        <v>0</v>
      </c>
    </row>
    <row r="34" spans="1:26" ht="18" customHeight="1" x14ac:dyDescent="0.25">
      <c r="A34" s="882"/>
      <c r="B34" s="674" t="s">
        <v>34</v>
      </c>
      <c r="C34" s="675">
        <v>6</v>
      </c>
      <c r="D34" s="676">
        <v>0</v>
      </c>
      <c r="E34" s="676">
        <v>6</v>
      </c>
      <c r="F34" s="677">
        <v>12</v>
      </c>
      <c r="G34" s="675">
        <v>25.8</v>
      </c>
      <c r="H34" s="676">
        <v>0</v>
      </c>
      <c r="I34" s="676">
        <v>0</v>
      </c>
      <c r="J34" s="677">
        <v>25.8</v>
      </c>
      <c r="K34" s="675">
        <v>6637.29</v>
      </c>
      <c r="L34" s="676">
        <v>295</v>
      </c>
      <c r="M34" s="676">
        <v>1220.0999999999999</v>
      </c>
      <c r="N34" s="677">
        <v>8152.3899999999994</v>
      </c>
      <c r="O34" s="675">
        <v>0</v>
      </c>
      <c r="P34" s="676">
        <v>0</v>
      </c>
      <c r="Q34" s="676">
        <v>0</v>
      </c>
      <c r="R34" s="677">
        <v>0</v>
      </c>
      <c r="S34" s="675">
        <v>5891.54</v>
      </c>
      <c r="T34" s="676">
        <v>79.7</v>
      </c>
      <c r="U34" s="676">
        <v>1182.2</v>
      </c>
      <c r="V34" s="677">
        <v>7153.44</v>
      </c>
      <c r="W34" s="678">
        <f t="shared" si="1"/>
        <v>12560.630000000001</v>
      </c>
      <c r="X34" s="678">
        <f t="shared" si="2"/>
        <v>374.7</v>
      </c>
      <c r="Y34" s="678">
        <f t="shared" si="2"/>
        <v>2408.3000000000002</v>
      </c>
      <c r="Z34" s="679">
        <f t="shared" si="2"/>
        <v>15343.629999999997</v>
      </c>
    </row>
    <row r="35" spans="1:26" ht="18" customHeight="1" thickBot="1" x14ac:dyDescent="0.3">
      <c r="A35" s="883"/>
      <c r="B35" s="680" t="s">
        <v>35</v>
      </c>
      <c r="C35" s="681">
        <v>167.26</v>
      </c>
      <c r="D35" s="682">
        <v>726</v>
      </c>
      <c r="E35" s="682">
        <v>158.42000000000002</v>
      </c>
      <c r="F35" s="683">
        <v>1051.68</v>
      </c>
      <c r="G35" s="681">
        <v>0</v>
      </c>
      <c r="H35" s="682">
        <v>0</v>
      </c>
      <c r="I35" s="682">
        <v>0</v>
      </c>
      <c r="J35" s="683">
        <v>0</v>
      </c>
      <c r="K35" s="681">
        <v>19780.099999999999</v>
      </c>
      <c r="L35" s="682">
        <v>975.05</v>
      </c>
      <c r="M35" s="682">
        <v>8250.3999999999978</v>
      </c>
      <c r="N35" s="683">
        <v>29005.549999999996</v>
      </c>
      <c r="O35" s="681">
        <v>6.75</v>
      </c>
      <c r="P35" s="682">
        <v>0</v>
      </c>
      <c r="Q35" s="682">
        <v>48.25</v>
      </c>
      <c r="R35" s="683">
        <v>55</v>
      </c>
      <c r="S35" s="681">
        <v>30373.14</v>
      </c>
      <c r="T35" s="682">
        <v>780.37</v>
      </c>
      <c r="U35" s="682">
        <v>21916.200000000004</v>
      </c>
      <c r="V35" s="683">
        <v>53069.710000000006</v>
      </c>
      <c r="W35" s="678">
        <f t="shared" si="1"/>
        <v>50327.25</v>
      </c>
      <c r="X35" s="678">
        <f t="shared" si="2"/>
        <v>2481.42</v>
      </c>
      <c r="Y35" s="678">
        <f t="shared" si="2"/>
        <v>30373.27</v>
      </c>
      <c r="Z35" s="679">
        <f t="shared" si="2"/>
        <v>83181.94</v>
      </c>
    </row>
    <row r="36" spans="1:26" s="667" customFormat="1" ht="15.75" thickBot="1" x14ac:dyDescent="0.3">
      <c r="A36" s="879" t="s">
        <v>36</v>
      </c>
      <c r="B36" s="880"/>
      <c r="C36" s="662">
        <f>SUM(C37:C50)</f>
        <v>108.5</v>
      </c>
      <c r="D36" s="663">
        <f t="shared" ref="D36:V36" si="4">SUM(D37:D50)</f>
        <v>85</v>
      </c>
      <c r="E36" s="663">
        <f t="shared" si="4"/>
        <v>858</v>
      </c>
      <c r="F36" s="664">
        <f t="shared" si="4"/>
        <v>1051.5</v>
      </c>
      <c r="G36" s="662">
        <f t="shared" si="4"/>
        <v>0</v>
      </c>
      <c r="H36" s="663">
        <f t="shared" si="4"/>
        <v>0</v>
      </c>
      <c r="I36" s="663">
        <f t="shared" si="4"/>
        <v>171</v>
      </c>
      <c r="J36" s="664">
        <f t="shared" si="4"/>
        <v>171</v>
      </c>
      <c r="K36" s="662">
        <f t="shared" si="4"/>
        <v>1799.6300000000003</v>
      </c>
      <c r="L36" s="663">
        <f t="shared" si="4"/>
        <v>509</v>
      </c>
      <c r="M36" s="663">
        <f t="shared" si="4"/>
        <v>8103.0200000000013</v>
      </c>
      <c r="N36" s="664">
        <f t="shared" si="4"/>
        <v>10411.650000000001</v>
      </c>
      <c r="O36" s="662">
        <f t="shared" si="4"/>
        <v>0</v>
      </c>
      <c r="P36" s="663">
        <f t="shared" si="4"/>
        <v>0</v>
      </c>
      <c r="Q36" s="663">
        <f t="shared" si="4"/>
        <v>0</v>
      </c>
      <c r="R36" s="664">
        <f t="shared" si="4"/>
        <v>0</v>
      </c>
      <c r="S36" s="662">
        <f t="shared" si="4"/>
        <v>42185.780000000006</v>
      </c>
      <c r="T36" s="663">
        <f t="shared" si="4"/>
        <v>7627.3100000000013</v>
      </c>
      <c r="U36" s="663">
        <f t="shared" si="4"/>
        <v>155108.15999999997</v>
      </c>
      <c r="V36" s="664">
        <f t="shared" si="4"/>
        <v>204921.24999999997</v>
      </c>
      <c r="W36" s="665">
        <f t="shared" si="1"/>
        <v>44093.91</v>
      </c>
      <c r="X36" s="665">
        <f t="shared" si="2"/>
        <v>8221.3100000000013</v>
      </c>
      <c r="Y36" s="665">
        <f t="shared" si="2"/>
        <v>164240.17999999996</v>
      </c>
      <c r="Z36" s="666">
        <f t="shared" si="2"/>
        <v>216555.39999999997</v>
      </c>
    </row>
    <row r="37" spans="1:26" ht="18" customHeight="1" x14ac:dyDescent="0.25">
      <c r="A37" s="896" t="s">
        <v>37</v>
      </c>
      <c r="B37" s="668" t="s">
        <v>38</v>
      </c>
      <c r="C37" s="669">
        <v>2.5</v>
      </c>
      <c r="D37" s="670">
        <v>15</v>
      </c>
      <c r="E37" s="670">
        <v>393</v>
      </c>
      <c r="F37" s="671">
        <v>410.5</v>
      </c>
      <c r="G37" s="669">
        <v>0</v>
      </c>
      <c r="H37" s="670">
        <v>0</v>
      </c>
      <c r="I37" s="670">
        <v>0</v>
      </c>
      <c r="J37" s="671">
        <v>0</v>
      </c>
      <c r="K37" s="669">
        <v>141.28</v>
      </c>
      <c r="L37" s="670">
        <v>12.5</v>
      </c>
      <c r="M37" s="670">
        <v>1642.85</v>
      </c>
      <c r="N37" s="671">
        <v>1796.6299999999999</v>
      </c>
      <c r="O37" s="669">
        <v>0</v>
      </c>
      <c r="P37" s="670">
        <v>0</v>
      </c>
      <c r="Q37" s="670">
        <v>0</v>
      </c>
      <c r="R37" s="671">
        <v>0</v>
      </c>
      <c r="S37" s="669">
        <v>2134.62</v>
      </c>
      <c r="T37" s="670">
        <v>744</v>
      </c>
      <c r="U37" s="670">
        <v>18644.099999999999</v>
      </c>
      <c r="V37" s="671">
        <v>21522.719999999998</v>
      </c>
      <c r="W37" s="678">
        <f t="shared" si="1"/>
        <v>2278.4</v>
      </c>
      <c r="X37" s="678">
        <f t="shared" si="2"/>
        <v>771.5</v>
      </c>
      <c r="Y37" s="678">
        <f t="shared" si="2"/>
        <v>20679.949999999997</v>
      </c>
      <c r="Z37" s="679">
        <f t="shared" si="2"/>
        <v>23729.85</v>
      </c>
    </row>
    <row r="38" spans="1:26" ht="18" customHeight="1" x14ac:dyDescent="0.25">
      <c r="A38" s="897"/>
      <c r="B38" s="674" t="s">
        <v>39</v>
      </c>
      <c r="C38" s="675">
        <v>15</v>
      </c>
      <c r="D38" s="676">
        <v>0</v>
      </c>
      <c r="E38" s="676">
        <v>15</v>
      </c>
      <c r="F38" s="677">
        <v>30</v>
      </c>
      <c r="G38" s="675">
        <v>0</v>
      </c>
      <c r="H38" s="676">
        <v>0</v>
      </c>
      <c r="I38" s="676">
        <v>15</v>
      </c>
      <c r="J38" s="677">
        <v>15</v>
      </c>
      <c r="K38" s="675">
        <v>178.48000000000002</v>
      </c>
      <c r="L38" s="676">
        <v>24.49</v>
      </c>
      <c r="M38" s="676">
        <v>1429.93</v>
      </c>
      <c r="N38" s="677">
        <v>1632.9</v>
      </c>
      <c r="O38" s="675">
        <v>0</v>
      </c>
      <c r="P38" s="676">
        <v>0</v>
      </c>
      <c r="Q38" s="676">
        <v>0</v>
      </c>
      <c r="R38" s="677">
        <v>0</v>
      </c>
      <c r="S38" s="675">
        <v>6182.3</v>
      </c>
      <c r="T38" s="676">
        <v>75</v>
      </c>
      <c r="U38" s="676">
        <v>29135.26</v>
      </c>
      <c r="V38" s="677">
        <v>35392.559999999998</v>
      </c>
      <c r="W38" s="678">
        <f t="shared" si="1"/>
        <v>6375.7800000000007</v>
      </c>
      <c r="X38" s="678">
        <f t="shared" si="2"/>
        <v>99.49</v>
      </c>
      <c r="Y38" s="678">
        <f t="shared" si="2"/>
        <v>30595.19</v>
      </c>
      <c r="Z38" s="679">
        <f t="shared" si="2"/>
        <v>37070.46</v>
      </c>
    </row>
    <row r="39" spans="1:26" ht="18" customHeight="1" x14ac:dyDescent="0.25">
      <c r="A39" s="897"/>
      <c r="B39" s="674" t="s">
        <v>37</v>
      </c>
      <c r="C39" s="675">
        <v>0</v>
      </c>
      <c r="D39" s="676">
        <v>0</v>
      </c>
      <c r="E39" s="676">
        <v>150</v>
      </c>
      <c r="F39" s="677">
        <v>150</v>
      </c>
      <c r="G39" s="675">
        <v>0</v>
      </c>
      <c r="H39" s="676">
        <v>0</v>
      </c>
      <c r="I39" s="676">
        <v>0</v>
      </c>
      <c r="J39" s="677">
        <v>0</v>
      </c>
      <c r="K39" s="675">
        <v>155</v>
      </c>
      <c r="L39" s="676">
        <v>51</v>
      </c>
      <c r="M39" s="676">
        <v>259</v>
      </c>
      <c r="N39" s="677">
        <v>465</v>
      </c>
      <c r="O39" s="675">
        <v>0</v>
      </c>
      <c r="P39" s="676">
        <v>0</v>
      </c>
      <c r="Q39" s="676">
        <v>0</v>
      </c>
      <c r="R39" s="677">
        <v>0</v>
      </c>
      <c r="S39" s="675">
        <v>2361.1999999999998</v>
      </c>
      <c r="T39" s="676">
        <v>0</v>
      </c>
      <c r="U39" s="676">
        <v>1788.45</v>
      </c>
      <c r="V39" s="677">
        <v>4149.6499999999996</v>
      </c>
      <c r="W39" s="678">
        <f t="shared" si="1"/>
        <v>2516.1999999999998</v>
      </c>
      <c r="X39" s="678">
        <f t="shared" si="2"/>
        <v>51</v>
      </c>
      <c r="Y39" s="678">
        <f t="shared" si="2"/>
        <v>2197.4499999999998</v>
      </c>
      <c r="Z39" s="679">
        <f t="shared" si="2"/>
        <v>4764.6499999999996</v>
      </c>
    </row>
    <row r="40" spans="1:26" ht="18" customHeight="1" x14ac:dyDescent="0.25">
      <c r="A40" s="897"/>
      <c r="B40" s="674" t="s">
        <v>40</v>
      </c>
      <c r="C40" s="675">
        <v>0</v>
      </c>
      <c r="D40" s="676">
        <v>0</v>
      </c>
      <c r="E40" s="676">
        <v>0</v>
      </c>
      <c r="F40" s="677">
        <v>0</v>
      </c>
      <c r="G40" s="675">
        <v>0</v>
      </c>
      <c r="H40" s="676">
        <v>0</v>
      </c>
      <c r="I40" s="676">
        <v>0</v>
      </c>
      <c r="J40" s="677">
        <v>0</v>
      </c>
      <c r="K40" s="675">
        <v>69.180000000000007</v>
      </c>
      <c r="L40" s="676">
        <v>0</v>
      </c>
      <c r="M40" s="676">
        <v>93.14</v>
      </c>
      <c r="N40" s="677">
        <v>162.32</v>
      </c>
      <c r="O40" s="675">
        <v>0</v>
      </c>
      <c r="P40" s="676">
        <v>0</v>
      </c>
      <c r="Q40" s="676">
        <v>0</v>
      </c>
      <c r="R40" s="677">
        <v>0</v>
      </c>
      <c r="S40" s="675">
        <v>4114.32</v>
      </c>
      <c r="T40" s="676">
        <v>567</v>
      </c>
      <c r="U40" s="676">
        <v>4323.21</v>
      </c>
      <c r="V40" s="677">
        <v>9004.5299999999988</v>
      </c>
      <c r="W40" s="678">
        <f t="shared" si="1"/>
        <v>4183.5</v>
      </c>
      <c r="X40" s="678">
        <f t="shared" si="2"/>
        <v>567</v>
      </c>
      <c r="Y40" s="678">
        <f t="shared" si="2"/>
        <v>4416.3500000000004</v>
      </c>
      <c r="Z40" s="679">
        <f t="shared" si="2"/>
        <v>9166.8499999999985</v>
      </c>
    </row>
    <row r="41" spans="1:26" ht="18" customHeight="1" x14ac:dyDescent="0.25">
      <c r="A41" s="897"/>
      <c r="B41" s="674" t="s">
        <v>41</v>
      </c>
      <c r="C41" s="675">
        <v>0</v>
      </c>
      <c r="D41" s="676">
        <v>0</v>
      </c>
      <c r="E41" s="676">
        <v>0</v>
      </c>
      <c r="F41" s="677">
        <v>0</v>
      </c>
      <c r="G41" s="675">
        <v>0</v>
      </c>
      <c r="H41" s="676">
        <v>0</v>
      </c>
      <c r="I41" s="676">
        <v>0</v>
      </c>
      <c r="J41" s="677">
        <v>0</v>
      </c>
      <c r="K41" s="675">
        <v>561.65</v>
      </c>
      <c r="L41" s="676">
        <v>145.88</v>
      </c>
      <c r="M41" s="676">
        <v>1234.5700000000002</v>
      </c>
      <c r="N41" s="677">
        <v>1942.1000000000001</v>
      </c>
      <c r="O41" s="675">
        <v>0</v>
      </c>
      <c r="P41" s="676">
        <v>0</v>
      </c>
      <c r="Q41" s="676">
        <v>0</v>
      </c>
      <c r="R41" s="677">
        <v>0</v>
      </c>
      <c r="S41" s="675">
        <v>7104.6799999999994</v>
      </c>
      <c r="T41" s="676">
        <v>1983.75</v>
      </c>
      <c r="U41" s="676">
        <v>22219.279999999999</v>
      </c>
      <c r="V41" s="677">
        <v>31307.71</v>
      </c>
      <c r="W41" s="678">
        <f t="shared" si="1"/>
        <v>7666.329999999999</v>
      </c>
      <c r="X41" s="678">
        <f t="shared" si="2"/>
        <v>2129.63</v>
      </c>
      <c r="Y41" s="678">
        <f t="shared" si="2"/>
        <v>23453.85</v>
      </c>
      <c r="Z41" s="679">
        <f t="shared" si="2"/>
        <v>33249.81</v>
      </c>
    </row>
    <row r="42" spans="1:26" ht="18" customHeight="1" x14ac:dyDescent="0.25">
      <c r="A42" s="897"/>
      <c r="B42" s="674" t="s">
        <v>42</v>
      </c>
      <c r="C42" s="675">
        <v>0</v>
      </c>
      <c r="D42" s="676">
        <v>0</v>
      </c>
      <c r="E42" s="676">
        <v>0</v>
      </c>
      <c r="F42" s="677">
        <v>0</v>
      </c>
      <c r="G42" s="675">
        <v>0</v>
      </c>
      <c r="H42" s="676">
        <v>0</v>
      </c>
      <c r="I42" s="676">
        <v>0</v>
      </c>
      <c r="J42" s="677">
        <v>0</v>
      </c>
      <c r="K42" s="675">
        <v>0</v>
      </c>
      <c r="L42" s="676">
        <v>0</v>
      </c>
      <c r="M42" s="676">
        <v>0</v>
      </c>
      <c r="N42" s="677">
        <v>0</v>
      </c>
      <c r="O42" s="675">
        <v>0</v>
      </c>
      <c r="P42" s="676">
        <v>0</v>
      </c>
      <c r="Q42" s="676">
        <v>0</v>
      </c>
      <c r="R42" s="677">
        <v>0</v>
      </c>
      <c r="S42" s="675">
        <v>327.14999999999998</v>
      </c>
      <c r="T42" s="676">
        <v>119.9</v>
      </c>
      <c r="U42" s="676">
        <v>3133.82</v>
      </c>
      <c r="V42" s="677">
        <v>3580.87</v>
      </c>
      <c r="W42" s="678">
        <f t="shared" si="1"/>
        <v>327.14999999999998</v>
      </c>
      <c r="X42" s="678">
        <f t="shared" si="2"/>
        <v>119.9</v>
      </c>
      <c r="Y42" s="678">
        <f t="shared" si="2"/>
        <v>3133.82</v>
      </c>
      <c r="Z42" s="679">
        <f t="shared" si="2"/>
        <v>3580.87</v>
      </c>
    </row>
    <row r="43" spans="1:26" ht="18" customHeight="1" x14ac:dyDescent="0.25">
      <c r="A43" s="897"/>
      <c r="B43" s="674" t="s">
        <v>43</v>
      </c>
      <c r="C43" s="675">
        <v>0</v>
      </c>
      <c r="D43" s="676">
        <v>0</v>
      </c>
      <c r="E43" s="676">
        <v>0</v>
      </c>
      <c r="F43" s="677">
        <v>0</v>
      </c>
      <c r="G43" s="675">
        <v>0</v>
      </c>
      <c r="H43" s="676">
        <v>0</v>
      </c>
      <c r="I43" s="676">
        <v>0</v>
      </c>
      <c r="J43" s="677">
        <v>0</v>
      </c>
      <c r="K43" s="675">
        <v>116.14999999999999</v>
      </c>
      <c r="L43" s="676">
        <v>0</v>
      </c>
      <c r="M43" s="676">
        <v>108.27000000000001</v>
      </c>
      <c r="N43" s="677">
        <v>224.42000000000002</v>
      </c>
      <c r="O43" s="675">
        <v>0</v>
      </c>
      <c r="P43" s="676">
        <v>0</v>
      </c>
      <c r="Q43" s="676">
        <v>0</v>
      </c>
      <c r="R43" s="677">
        <v>0</v>
      </c>
      <c r="S43" s="675">
        <v>4624.54</v>
      </c>
      <c r="T43" s="676">
        <v>369.15</v>
      </c>
      <c r="U43" s="676">
        <v>14563.279999999999</v>
      </c>
      <c r="V43" s="677">
        <v>19556.969999999998</v>
      </c>
      <c r="W43" s="678">
        <f t="shared" si="1"/>
        <v>4740.6899999999996</v>
      </c>
      <c r="X43" s="678">
        <f t="shared" si="2"/>
        <v>369.15</v>
      </c>
      <c r="Y43" s="678">
        <f t="shared" si="2"/>
        <v>14671.55</v>
      </c>
      <c r="Z43" s="679">
        <f t="shared" si="2"/>
        <v>19781.389999999996</v>
      </c>
    </row>
    <row r="44" spans="1:26" ht="18" customHeight="1" x14ac:dyDescent="0.25">
      <c r="A44" s="897"/>
      <c r="B44" s="674" t="s">
        <v>44</v>
      </c>
      <c r="C44" s="675">
        <v>48</v>
      </c>
      <c r="D44" s="676">
        <v>15</v>
      </c>
      <c r="E44" s="676">
        <v>85</v>
      </c>
      <c r="F44" s="677">
        <v>148</v>
      </c>
      <c r="G44" s="675">
        <v>0</v>
      </c>
      <c r="H44" s="676">
        <v>0</v>
      </c>
      <c r="I44" s="676">
        <v>0</v>
      </c>
      <c r="J44" s="677">
        <v>0</v>
      </c>
      <c r="K44" s="675">
        <v>176.27999999999997</v>
      </c>
      <c r="L44" s="676">
        <v>11.8</v>
      </c>
      <c r="M44" s="676">
        <v>832.8900000000001</v>
      </c>
      <c r="N44" s="677">
        <v>1020.97</v>
      </c>
      <c r="O44" s="675">
        <v>0</v>
      </c>
      <c r="P44" s="676">
        <v>0</v>
      </c>
      <c r="Q44" s="676">
        <v>0</v>
      </c>
      <c r="R44" s="677">
        <v>0</v>
      </c>
      <c r="S44" s="675">
        <v>5555.7000000000007</v>
      </c>
      <c r="T44" s="676">
        <v>1215.1500000000001</v>
      </c>
      <c r="U44" s="676">
        <v>14553.840000000002</v>
      </c>
      <c r="V44" s="677">
        <v>21324.690000000002</v>
      </c>
      <c r="W44" s="678">
        <f t="shared" si="1"/>
        <v>5779.9800000000005</v>
      </c>
      <c r="X44" s="678">
        <f t="shared" si="2"/>
        <v>1241.95</v>
      </c>
      <c r="Y44" s="678">
        <f t="shared" si="2"/>
        <v>15471.730000000001</v>
      </c>
      <c r="Z44" s="679">
        <f t="shared" si="2"/>
        <v>22493.660000000003</v>
      </c>
    </row>
    <row r="45" spans="1:26" ht="18" customHeight="1" x14ac:dyDescent="0.25">
      <c r="A45" s="897"/>
      <c r="B45" s="674" t="s">
        <v>45</v>
      </c>
      <c r="C45" s="675">
        <v>0</v>
      </c>
      <c r="D45" s="676">
        <v>0</v>
      </c>
      <c r="E45" s="676">
        <v>0</v>
      </c>
      <c r="F45" s="677">
        <v>0</v>
      </c>
      <c r="G45" s="675">
        <v>0</v>
      </c>
      <c r="H45" s="676">
        <v>0</v>
      </c>
      <c r="I45" s="676">
        <v>0</v>
      </c>
      <c r="J45" s="677">
        <v>0</v>
      </c>
      <c r="K45" s="675">
        <v>55.74</v>
      </c>
      <c r="L45" s="676">
        <v>0</v>
      </c>
      <c r="M45" s="676">
        <v>82.65</v>
      </c>
      <c r="N45" s="677">
        <v>138.39000000000001</v>
      </c>
      <c r="O45" s="675">
        <v>0</v>
      </c>
      <c r="P45" s="676">
        <v>0</v>
      </c>
      <c r="Q45" s="676">
        <v>0</v>
      </c>
      <c r="R45" s="677">
        <v>0</v>
      </c>
      <c r="S45" s="675">
        <v>2346.1099999999997</v>
      </c>
      <c r="T45" s="676">
        <v>16</v>
      </c>
      <c r="U45" s="676">
        <v>2441.5</v>
      </c>
      <c r="V45" s="677">
        <v>4803.6099999999997</v>
      </c>
      <c r="W45" s="678">
        <f t="shared" si="1"/>
        <v>2401.8499999999995</v>
      </c>
      <c r="X45" s="678">
        <f t="shared" si="2"/>
        <v>16</v>
      </c>
      <c r="Y45" s="678">
        <f t="shared" si="2"/>
        <v>2524.15</v>
      </c>
      <c r="Z45" s="679">
        <f t="shared" si="2"/>
        <v>4942</v>
      </c>
    </row>
    <row r="46" spans="1:26" ht="18" customHeight="1" x14ac:dyDescent="0.25">
      <c r="A46" s="897"/>
      <c r="B46" s="674" t="s">
        <v>46</v>
      </c>
      <c r="C46" s="675">
        <v>0</v>
      </c>
      <c r="D46" s="676">
        <v>0</v>
      </c>
      <c r="E46" s="676">
        <v>0</v>
      </c>
      <c r="F46" s="677">
        <v>0</v>
      </c>
      <c r="G46" s="675">
        <v>0</v>
      </c>
      <c r="H46" s="676">
        <v>0</v>
      </c>
      <c r="I46" s="676">
        <v>0</v>
      </c>
      <c r="J46" s="677">
        <v>0</v>
      </c>
      <c r="K46" s="675">
        <v>0</v>
      </c>
      <c r="L46" s="676">
        <v>0</v>
      </c>
      <c r="M46" s="676">
        <v>0</v>
      </c>
      <c r="N46" s="677">
        <v>0</v>
      </c>
      <c r="O46" s="675">
        <v>0</v>
      </c>
      <c r="P46" s="676">
        <v>0</v>
      </c>
      <c r="Q46" s="676">
        <v>0</v>
      </c>
      <c r="R46" s="677">
        <v>0</v>
      </c>
      <c r="S46" s="675">
        <v>193.15</v>
      </c>
      <c r="T46" s="676">
        <v>0</v>
      </c>
      <c r="U46" s="676">
        <v>5.2</v>
      </c>
      <c r="V46" s="677">
        <v>198.35</v>
      </c>
      <c r="W46" s="678">
        <f t="shared" si="1"/>
        <v>193.15</v>
      </c>
      <c r="X46" s="678">
        <f t="shared" si="2"/>
        <v>0</v>
      </c>
      <c r="Y46" s="678">
        <f t="shared" si="2"/>
        <v>5.2</v>
      </c>
      <c r="Z46" s="679">
        <f t="shared" si="2"/>
        <v>198.35</v>
      </c>
    </row>
    <row r="47" spans="1:26" ht="18" customHeight="1" x14ac:dyDescent="0.25">
      <c r="A47" s="897"/>
      <c r="B47" s="674" t="s">
        <v>47</v>
      </c>
      <c r="C47" s="675">
        <v>0</v>
      </c>
      <c r="D47" s="676">
        <v>0</v>
      </c>
      <c r="E47" s="676">
        <v>0</v>
      </c>
      <c r="F47" s="677">
        <v>0</v>
      </c>
      <c r="G47" s="675">
        <v>0</v>
      </c>
      <c r="H47" s="676">
        <v>0</v>
      </c>
      <c r="I47" s="676">
        <v>0</v>
      </c>
      <c r="J47" s="677">
        <v>0</v>
      </c>
      <c r="K47" s="675">
        <v>0</v>
      </c>
      <c r="L47" s="676">
        <v>0</v>
      </c>
      <c r="M47" s="676">
        <v>0</v>
      </c>
      <c r="N47" s="677">
        <v>0</v>
      </c>
      <c r="O47" s="675">
        <v>0</v>
      </c>
      <c r="P47" s="676">
        <v>0</v>
      </c>
      <c r="Q47" s="676">
        <v>0</v>
      </c>
      <c r="R47" s="677">
        <v>0</v>
      </c>
      <c r="S47" s="675">
        <v>56.5</v>
      </c>
      <c r="T47" s="676">
        <v>0</v>
      </c>
      <c r="U47" s="676">
        <v>0</v>
      </c>
      <c r="V47" s="677">
        <v>56.5</v>
      </c>
      <c r="W47" s="678">
        <f t="shared" si="1"/>
        <v>56.5</v>
      </c>
      <c r="X47" s="678">
        <f t="shared" si="2"/>
        <v>0</v>
      </c>
      <c r="Y47" s="678">
        <f t="shared" si="2"/>
        <v>0</v>
      </c>
      <c r="Z47" s="679">
        <f t="shared" si="2"/>
        <v>56.5</v>
      </c>
    </row>
    <row r="48" spans="1:26" x14ac:dyDescent="0.25">
      <c r="A48" s="897"/>
      <c r="B48" s="674" t="s">
        <v>48</v>
      </c>
      <c r="C48" s="675">
        <v>43</v>
      </c>
      <c r="D48" s="676">
        <v>55</v>
      </c>
      <c r="E48" s="676">
        <v>215</v>
      </c>
      <c r="F48" s="677">
        <v>313</v>
      </c>
      <c r="G48" s="675">
        <v>0</v>
      </c>
      <c r="H48" s="676">
        <v>0</v>
      </c>
      <c r="I48" s="676">
        <v>156</v>
      </c>
      <c r="J48" s="677">
        <v>156</v>
      </c>
      <c r="K48" s="675">
        <v>270.61</v>
      </c>
      <c r="L48" s="676">
        <v>259</v>
      </c>
      <c r="M48" s="676">
        <v>2222.9900000000002</v>
      </c>
      <c r="N48" s="677">
        <v>2752.6000000000004</v>
      </c>
      <c r="O48" s="675">
        <v>0</v>
      </c>
      <c r="P48" s="676">
        <v>0</v>
      </c>
      <c r="Q48" s="676">
        <v>0</v>
      </c>
      <c r="R48" s="677">
        <v>0</v>
      </c>
      <c r="S48" s="675">
        <v>3705.0999999999995</v>
      </c>
      <c r="T48" s="676">
        <v>1007.1</v>
      </c>
      <c r="U48" s="676">
        <v>14593.099999999997</v>
      </c>
      <c r="V48" s="677">
        <v>19305.299999999996</v>
      </c>
      <c r="W48" s="678">
        <f t="shared" si="1"/>
        <v>4018.7099999999996</v>
      </c>
      <c r="X48" s="678">
        <f t="shared" si="2"/>
        <v>1321.1</v>
      </c>
      <c r="Y48" s="678">
        <f t="shared" si="2"/>
        <v>17187.089999999997</v>
      </c>
      <c r="Z48" s="679">
        <f t="shared" si="2"/>
        <v>22526.899999999994</v>
      </c>
    </row>
    <row r="49" spans="1:26" x14ac:dyDescent="0.25">
      <c r="A49" s="897"/>
      <c r="B49" s="674" t="s">
        <v>49</v>
      </c>
      <c r="C49" s="675">
        <v>0</v>
      </c>
      <c r="D49" s="676">
        <v>0</v>
      </c>
      <c r="E49" s="676">
        <v>0</v>
      </c>
      <c r="F49" s="677">
        <v>0</v>
      </c>
      <c r="G49" s="675">
        <v>0</v>
      </c>
      <c r="H49" s="676">
        <v>0</v>
      </c>
      <c r="I49" s="676">
        <v>0</v>
      </c>
      <c r="J49" s="677">
        <v>0</v>
      </c>
      <c r="K49" s="675">
        <v>53.21</v>
      </c>
      <c r="L49" s="676">
        <v>0</v>
      </c>
      <c r="M49" s="676">
        <v>114.96000000000001</v>
      </c>
      <c r="N49" s="677">
        <v>168.17000000000002</v>
      </c>
      <c r="O49" s="675">
        <v>0</v>
      </c>
      <c r="P49" s="676">
        <v>0</v>
      </c>
      <c r="Q49" s="676">
        <v>0</v>
      </c>
      <c r="R49" s="677">
        <v>0</v>
      </c>
      <c r="S49" s="675">
        <v>1762.7599999999998</v>
      </c>
      <c r="T49" s="676">
        <v>76</v>
      </c>
      <c r="U49" s="676">
        <v>3243.66</v>
      </c>
      <c r="V49" s="677">
        <v>5082.42</v>
      </c>
      <c r="W49" s="678">
        <f t="shared" si="1"/>
        <v>1815.9699999999998</v>
      </c>
      <c r="X49" s="678">
        <f t="shared" si="2"/>
        <v>76</v>
      </c>
      <c r="Y49" s="678">
        <f t="shared" si="2"/>
        <v>3358.62</v>
      </c>
      <c r="Z49" s="679">
        <f t="shared" si="2"/>
        <v>5250.59</v>
      </c>
    </row>
    <row r="50" spans="1:26" ht="15.75" thickBot="1" x14ac:dyDescent="0.3">
      <c r="A50" s="898"/>
      <c r="B50" s="680" t="s">
        <v>50</v>
      </c>
      <c r="C50" s="681">
        <v>0</v>
      </c>
      <c r="D50" s="682">
        <v>0</v>
      </c>
      <c r="E50" s="682">
        <v>0</v>
      </c>
      <c r="F50" s="683">
        <v>0</v>
      </c>
      <c r="G50" s="681">
        <v>0</v>
      </c>
      <c r="H50" s="682">
        <v>0</v>
      </c>
      <c r="I50" s="682">
        <v>0</v>
      </c>
      <c r="J50" s="683">
        <v>0</v>
      </c>
      <c r="K50" s="681">
        <v>22.05</v>
      </c>
      <c r="L50" s="682">
        <v>4.33</v>
      </c>
      <c r="M50" s="682">
        <v>81.77</v>
      </c>
      <c r="N50" s="683">
        <v>108.15</v>
      </c>
      <c r="O50" s="681">
        <v>0</v>
      </c>
      <c r="P50" s="682">
        <v>0</v>
      </c>
      <c r="Q50" s="682">
        <v>0</v>
      </c>
      <c r="R50" s="683">
        <v>0</v>
      </c>
      <c r="S50" s="681">
        <v>1717.65</v>
      </c>
      <c r="T50" s="682">
        <v>1454.26</v>
      </c>
      <c r="U50" s="682">
        <v>26463.46</v>
      </c>
      <c r="V50" s="683">
        <v>29635.37</v>
      </c>
      <c r="W50" s="678">
        <f t="shared" si="1"/>
        <v>1739.7</v>
      </c>
      <c r="X50" s="678">
        <f t="shared" si="2"/>
        <v>1458.59</v>
      </c>
      <c r="Y50" s="678">
        <f t="shared" si="2"/>
        <v>26545.23</v>
      </c>
      <c r="Z50" s="679">
        <f t="shared" si="2"/>
        <v>29743.52</v>
      </c>
    </row>
    <row r="51" spans="1:26" s="667" customFormat="1" ht="15.75" thickBot="1" x14ac:dyDescent="0.3">
      <c r="A51" s="879" t="s">
        <v>51</v>
      </c>
      <c r="B51" s="880"/>
      <c r="C51" s="662">
        <f>SUM(C52:C63)</f>
        <v>27048.309999999998</v>
      </c>
      <c r="D51" s="663">
        <f t="shared" ref="D51:V51" si="5">SUM(D52:D63)</f>
        <v>15914.5</v>
      </c>
      <c r="E51" s="663">
        <f t="shared" si="5"/>
        <v>10134.310000000001</v>
      </c>
      <c r="F51" s="664">
        <f t="shared" si="5"/>
        <v>53097.119999999995</v>
      </c>
      <c r="G51" s="662">
        <f t="shared" si="5"/>
        <v>0</v>
      </c>
      <c r="H51" s="663">
        <f t="shared" si="5"/>
        <v>4214</v>
      </c>
      <c r="I51" s="663">
        <f t="shared" si="5"/>
        <v>0</v>
      </c>
      <c r="J51" s="664">
        <f t="shared" si="5"/>
        <v>4214</v>
      </c>
      <c r="K51" s="662">
        <f t="shared" si="5"/>
        <v>4485.2700000000004</v>
      </c>
      <c r="L51" s="663">
        <f t="shared" si="5"/>
        <v>45</v>
      </c>
      <c r="M51" s="663">
        <f t="shared" si="5"/>
        <v>2234.1400000000003</v>
      </c>
      <c r="N51" s="664">
        <f t="shared" si="5"/>
        <v>6764.41</v>
      </c>
      <c r="O51" s="662">
        <f t="shared" si="5"/>
        <v>52798.15</v>
      </c>
      <c r="P51" s="663">
        <f t="shared" si="5"/>
        <v>290.10000000000002</v>
      </c>
      <c r="Q51" s="663">
        <f t="shared" si="5"/>
        <v>9776.56</v>
      </c>
      <c r="R51" s="664">
        <f t="shared" si="5"/>
        <v>62864.81</v>
      </c>
      <c r="S51" s="662">
        <f t="shared" si="5"/>
        <v>25717.73</v>
      </c>
      <c r="T51" s="663">
        <f t="shared" si="5"/>
        <v>782.9899999999999</v>
      </c>
      <c r="U51" s="663">
        <f t="shared" si="5"/>
        <v>9708.9699999999993</v>
      </c>
      <c r="V51" s="664">
        <f t="shared" si="5"/>
        <v>36209.69</v>
      </c>
      <c r="W51" s="665">
        <f t="shared" si="1"/>
        <v>110049.45999999999</v>
      </c>
      <c r="X51" s="665">
        <f t="shared" si="2"/>
        <v>21246.59</v>
      </c>
      <c r="Y51" s="665">
        <f t="shared" si="2"/>
        <v>31853.98</v>
      </c>
      <c r="Z51" s="666">
        <f t="shared" si="2"/>
        <v>163150.03</v>
      </c>
    </row>
    <row r="52" spans="1:26" x14ac:dyDescent="0.25">
      <c r="A52" s="892" t="s">
        <v>52</v>
      </c>
      <c r="B52" s="668" t="s">
        <v>338</v>
      </c>
      <c r="C52" s="669">
        <v>304.10000000000002</v>
      </c>
      <c r="D52" s="670">
        <v>5</v>
      </c>
      <c r="E52" s="670">
        <v>54</v>
      </c>
      <c r="F52" s="671">
        <v>363.1</v>
      </c>
      <c r="G52" s="669">
        <v>0</v>
      </c>
      <c r="H52" s="670">
        <v>0</v>
      </c>
      <c r="I52" s="670">
        <v>0</v>
      </c>
      <c r="J52" s="671">
        <v>0</v>
      </c>
      <c r="K52" s="669">
        <v>30</v>
      </c>
      <c r="L52" s="670">
        <v>0</v>
      </c>
      <c r="M52" s="670">
        <v>5</v>
      </c>
      <c r="N52" s="671">
        <v>35</v>
      </c>
      <c r="O52" s="669">
        <v>0</v>
      </c>
      <c r="P52" s="670">
        <v>0</v>
      </c>
      <c r="Q52" s="670">
        <v>0</v>
      </c>
      <c r="R52" s="671">
        <v>0</v>
      </c>
      <c r="S52" s="669">
        <v>360.12</v>
      </c>
      <c r="T52" s="670">
        <v>38</v>
      </c>
      <c r="U52" s="670">
        <v>186.32</v>
      </c>
      <c r="V52" s="671">
        <v>584.44000000000005</v>
      </c>
      <c r="W52" s="678">
        <f t="shared" si="1"/>
        <v>694.22</v>
      </c>
      <c r="X52" s="678">
        <f t="shared" si="2"/>
        <v>43</v>
      </c>
      <c r="Y52" s="678">
        <f t="shared" si="2"/>
        <v>245.32</v>
      </c>
      <c r="Z52" s="679">
        <f t="shared" si="2"/>
        <v>982.54000000000008</v>
      </c>
    </row>
    <row r="53" spans="1:26" x14ac:dyDescent="0.25">
      <c r="A53" s="885"/>
      <c r="B53" s="674" t="s">
        <v>52</v>
      </c>
      <c r="C53" s="675">
        <v>55</v>
      </c>
      <c r="D53" s="676">
        <v>0</v>
      </c>
      <c r="E53" s="676">
        <v>0</v>
      </c>
      <c r="F53" s="677">
        <v>55</v>
      </c>
      <c r="G53" s="675">
        <v>0</v>
      </c>
      <c r="H53" s="676">
        <v>0</v>
      </c>
      <c r="I53" s="676">
        <v>0</v>
      </c>
      <c r="J53" s="677">
        <v>0</v>
      </c>
      <c r="K53" s="675">
        <v>101.1</v>
      </c>
      <c r="L53" s="676">
        <v>0</v>
      </c>
      <c r="M53" s="676">
        <v>15.5</v>
      </c>
      <c r="N53" s="677">
        <v>116.6</v>
      </c>
      <c r="O53" s="675">
        <v>0</v>
      </c>
      <c r="P53" s="676">
        <v>0</v>
      </c>
      <c r="Q53" s="676">
        <v>0</v>
      </c>
      <c r="R53" s="677">
        <v>0</v>
      </c>
      <c r="S53" s="675">
        <v>0</v>
      </c>
      <c r="T53" s="676">
        <v>0</v>
      </c>
      <c r="U53" s="676">
        <v>0</v>
      </c>
      <c r="V53" s="677">
        <v>0</v>
      </c>
      <c r="W53" s="678">
        <f t="shared" si="1"/>
        <v>156.1</v>
      </c>
      <c r="X53" s="678">
        <f t="shared" si="2"/>
        <v>0</v>
      </c>
      <c r="Y53" s="678">
        <f t="shared" si="2"/>
        <v>15.5</v>
      </c>
      <c r="Z53" s="679">
        <f t="shared" si="2"/>
        <v>171.6</v>
      </c>
    </row>
    <row r="54" spans="1:26" x14ac:dyDescent="0.25">
      <c r="A54" s="885"/>
      <c r="B54" s="674" t="s">
        <v>54</v>
      </c>
      <c r="C54" s="675">
        <v>1384.29</v>
      </c>
      <c r="D54" s="676">
        <v>0</v>
      </c>
      <c r="E54" s="676">
        <v>222</v>
      </c>
      <c r="F54" s="677">
        <v>1606.29</v>
      </c>
      <c r="G54" s="675">
        <v>0</v>
      </c>
      <c r="H54" s="676">
        <v>0</v>
      </c>
      <c r="I54" s="676">
        <v>0</v>
      </c>
      <c r="J54" s="677">
        <v>0</v>
      </c>
      <c r="K54" s="675">
        <v>2135.1400000000003</v>
      </c>
      <c r="L54" s="676">
        <v>0</v>
      </c>
      <c r="M54" s="676">
        <v>1230.17</v>
      </c>
      <c r="N54" s="677">
        <v>3365.3100000000004</v>
      </c>
      <c r="O54" s="675">
        <v>26135.39</v>
      </c>
      <c r="P54" s="676">
        <v>0</v>
      </c>
      <c r="Q54" s="676">
        <v>6089.82</v>
      </c>
      <c r="R54" s="677">
        <v>32225.21</v>
      </c>
      <c r="S54" s="675">
        <v>2255.14</v>
      </c>
      <c r="T54" s="676">
        <v>33</v>
      </c>
      <c r="U54" s="676">
        <v>773.75</v>
      </c>
      <c r="V54" s="677">
        <v>3061.89</v>
      </c>
      <c r="W54" s="678">
        <f t="shared" si="1"/>
        <v>31909.96</v>
      </c>
      <c r="X54" s="678">
        <f t="shared" si="2"/>
        <v>33</v>
      </c>
      <c r="Y54" s="678">
        <f t="shared" si="2"/>
        <v>8315.74</v>
      </c>
      <c r="Z54" s="679">
        <f t="shared" si="2"/>
        <v>40258.699999999997</v>
      </c>
    </row>
    <row r="55" spans="1:26" x14ac:dyDescent="0.25">
      <c r="A55" s="885"/>
      <c r="B55" s="674" t="s">
        <v>339</v>
      </c>
      <c r="C55" s="675">
        <v>1133.69</v>
      </c>
      <c r="D55" s="676">
        <v>0</v>
      </c>
      <c r="E55" s="676">
        <v>568</v>
      </c>
      <c r="F55" s="677">
        <v>1701.69</v>
      </c>
      <c r="G55" s="675">
        <v>0</v>
      </c>
      <c r="H55" s="676">
        <v>0</v>
      </c>
      <c r="I55" s="676">
        <v>0</v>
      </c>
      <c r="J55" s="677">
        <v>0</v>
      </c>
      <c r="K55" s="675">
        <v>0</v>
      </c>
      <c r="L55" s="676">
        <v>0</v>
      </c>
      <c r="M55" s="676">
        <v>0</v>
      </c>
      <c r="N55" s="677">
        <v>0</v>
      </c>
      <c r="O55" s="675">
        <v>9722.61</v>
      </c>
      <c r="P55" s="676">
        <v>0</v>
      </c>
      <c r="Q55" s="676">
        <v>410</v>
      </c>
      <c r="R55" s="677">
        <v>10132.61</v>
      </c>
      <c r="S55" s="675">
        <v>7479.01</v>
      </c>
      <c r="T55" s="676">
        <v>437.7</v>
      </c>
      <c r="U55" s="676">
        <v>3312.05</v>
      </c>
      <c r="V55" s="677">
        <v>11228.76</v>
      </c>
      <c r="W55" s="678">
        <f t="shared" si="1"/>
        <v>18335.310000000001</v>
      </c>
      <c r="X55" s="678">
        <f t="shared" si="2"/>
        <v>437.7</v>
      </c>
      <c r="Y55" s="678">
        <f t="shared" si="2"/>
        <v>4290.05</v>
      </c>
      <c r="Z55" s="679">
        <f t="shared" si="2"/>
        <v>23063.06</v>
      </c>
    </row>
    <row r="56" spans="1:26" x14ac:dyDescent="0.25">
      <c r="A56" s="885"/>
      <c r="B56" s="674" t="s">
        <v>56</v>
      </c>
      <c r="C56" s="675">
        <v>4683.83</v>
      </c>
      <c r="D56" s="676">
        <v>111</v>
      </c>
      <c r="E56" s="676">
        <v>38.75</v>
      </c>
      <c r="F56" s="677">
        <v>4833.58</v>
      </c>
      <c r="G56" s="675">
        <v>0</v>
      </c>
      <c r="H56" s="676">
        <v>0</v>
      </c>
      <c r="I56" s="676">
        <v>0</v>
      </c>
      <c r="J56" s="677">
        <v>0</v>
      </c>
      <c r="K56" s="675">
        <v>656.63</v>
      </c>
      <c r="L56" s="676">
        <v>0</v>
      </c>
      <c r="M56" s="676">
        <v>313.5</v>
      </c>
      <c r="N56" s="677">
        <v>970.13</v>
      </c>
      <c r="O56" s="675">
        <v>0</v>
      </c>
      <c r="P56" s="676">
        <v>0</v>
      </c>
      <c r="Q56" s="676">
        <v>0</v>
      </c>
      <c r="R56" s="677">
        <v>0</v>
      </c>
      <c r="S56" s="675">
        <v>310.61</v>
      </c>
      <c r="T56" s="676">
        <v>70.989999999999995</v>
      </c>
      <c r="U56" s="676">
        <v>0</v>
      </c>
      <c r="V56" s="677">
        <v>381.6</v>
      </c>
      <c r="W56" s="678">
        <f t="shared" si="1"/>
        <v>5651.07</v>
      </c>
      <c r="X56" s="678">
        <f t="shared" si="2"/>
        <v>181.99</v>
      </c>
      <c r="Y56" s="678">
        <f t="shared" si="2"/>
        <v>352.25</v>
      </c>
      <c r="Z56" s="679">
        <f t="shared" si="2"/>
        <v>6185.3099999999995</v>
      </c>
    </row>
    <row r="57" spans="1:26" x14ac:dyDescent="0.25">
      <c r="A57" s="885"/>
      <c r="B57" s="674" t="s">
        <v>57</v>
      </c>
      <c r="C57" s="675">
        <v>6161.49</v>
      </c>
      <c r="D57" s="676">
        <v>1230</v>
      </c>
      <c r="E57" s="676">
        <v>2455.9499999999998</v>
      </c>
      <c r="F57" s="677">
        <v>9847.4399999999987</v>
      </c>
      <c r="G57" s="675">
        <v>0</v>
      </c>
      <c r="H57" s="676">
        <v>0</v>
      </c>
      <c r="I57" s="676">
        <v>0</v>
      </c>
      <c r="J57" s="677">
        <v>0</v>
      </c>
      <c r="K57" s="675">
        <v>296</v>
      </c>
      <c r="L57" s="676">
        <v>0</v>
      </c>
      <c r="M57" s="676">
        <v>307.5</v>
      </c>
      <c r="N57" s="677">
        <v>603.5</v>
      </c>
      <c r="O57" s="675">
        <v>0</v>
      </c>
      <c r="P57" s="676">
        <v>0</v>
      </c>
      <c r="Q57" s="676">
        <v>0</v>
      </c>
      <c r="R57" s="677">
        <v>0</v>
      </c>
      <c r="S57" s="675">
        <v>799.2</v>
      </c>
      <c r="T57" s="676">
        <v>50</v>
      </c>
      <c r="U57" s="676">
        <v>198.75</v>
      </c>
      <c r="V57" s="677">
        <v>1047.95</v>
      </c>
      <c r="W57" s="678">
        <f t="shared" si="1"/>
        <v>7256.69</v>
      </c>
      <c r="X57" s="678">
        <f t="shared" si="2"/>
        <v>1280</v>
      </c>
      <c r="Y57" s="678">
        <f t="shared" si="2"/>
        <v>2962.2</v>
      </c>
      <c r="Z57" s="679">
        <f t="shared" si="2"/>
        <v>11498.89</v>
      </c>
    </row>
    <row r="58" spans="1:26" x14ac:dyDescent="0.25">
      <c r="A58" s="885"/>
      <c r="B58" s="674" t="s">
        <v>58</v>
      </c>
      <c r="C58" s="675">
        <v>30</v>
      </c>
      <c r="D58" s="676">
        <v>0</v>
      </c>
      <c r="E58" s="676">
        <v>0</v>
      </c>
      <c r="F58" s="677">
        <v>30</v>
      </c>
      <c r="G58" s="675">
        <v>0</v>
      </c>
      <c r="H58" s="676">
        <v>0</v>
      </c>
      <c r="I58" s="676">
        <v>0</v>
      </c>
      <c r="J58" s="677">
        <v>0</v>
      </c>
      <c r="K58" s="675">
        <v>350</v>
      </c>
      <c r="L58" s="676">
        <v>0</v>
      </c>
      <c r="M58" s="676">
        <v>32</v>
      </c>
      <c r="N58" s="677">
        <v>382</v>
      </c>
      <c r="O58" s="675">
        <v>464.35</v>
      </c>
      <c r="P58" s="676">
        <v>0</v>
      </c>
      <c r="Q58" s="676">
        <v>0</v>
      </c>
      <c r="R58" s="677">
        <v>464.35</v>
      </c>
      <c r="S58" s="675">
        <v>1562.5</v>
      </c>
      <c r="T58" s="676">
        <v>61.8</v>
      </c>
      <c r="U58" s="676">
        <v>665</v>
      </c>
      <c r="V58" s="677">
        <v>2289.3000000000002</v>
      </c>
      <c r="W58" s="678">
        <f t="shared" si="1"/>
        <v>2406.85</v>
      </c>
      <c r="X58" s="678">
        <f t="shared" si="2"/>
        <v>61.8</v>
      </c>
      <c r="Y58" s="678">
        <f t="shared" si="2"/>
        <v>697</v>
      </c>
      <c r="Z58" s="679">
        <f t="shared" si="2"/>
        <v>3165.65</v>
      </c>
    </row>
    <row r="59" spans="1:26" x14ac:dyDescent="0.25">
      <c r="A59" s="885"/>
      <c r="B59" s="674" t="s">
        <v>59</v>
      </c>
      <c r="C59" s="675">
        <v>1081.75</v>
      </c>
      <c r="D59" s="676">
        <v>14568.5</v>
      </c>
      <c r="E59" s="676">
        <v>3791.5</v>
      </c>
      <c r="F59" s="677">
        <v>19441.75</v>
      </c>
      <c r="G59" s="675">
        <v>0</v>
      </c>
      <c r="H59" s="676">
        <v>4214</v>
      </c>
      <c r="I59" s="676">
        <v>0</v>
      </c>
      <c r="J59" s="677">
        <v>4214</v>
      </c>
      <c r="K59" s="675">
        <v>35</v>
      </c>
      <c r="L59" s="676">
        <v>45</v>
      </c>
      <c r="M59" s="676">
        <v>31</v>
      </c>
      <c r="N59" s="677">
        <v>111</v>
      </c>
      <c r="O59" s="675">
        <v>0</v>
      </c>
      <c r="P59" s="676">
        <v>0</v>
      </c>
      <c r="Q59" s="676">
        <v>0</v>
      </c>
      <c r="R59" s="677">
        <v>0</v>
      </c>
      <c r="S59" s="675">
        <v>354</v>
      </c>
      <c r="T59" s="676">
        <v>0</v>
      </c>
      <c r="U59" s="676">
        <v>87.75</v>
      </c>
      <c r="V59" s="677">
        <v>441.75</v>
      </c>
      <c r="W59" s="678">
        <f t="shared" si="1"/>
        <v>1470.75</v>
      </c>
      <c r="X59" s="678">
        <f t="shared" si="2"/>
        <v>18827.5</v>
      </c>
      <c r="Y59" s="678">
        <f t="shared" si="2"/>
        <v>3910.25</v>
      </c>
      <c r="Z59" s="679">
        <f t="shared" si="2"/>
        <v>24208.5</v>
      </c>
    </row>
    <row r="60" spans="1:26" x14ac:dyDescent="0.25">
      <c r="A60" s="885"/>
      <c r="B60" s="674" t="s">
        <v>60</v>
      </c>
      <c r="C60" s="675">
        <v>176.98</v>
      </c>
      <c r="D60" s="676">
        <v>0</v>
      </c>
      <c r="E60" s="676">
        <v>20.05</v>
      </c>
      <c r="F60" s="677">
        <v>197.03</v>
      </c>
      <c r="G60" s="675">
        <v>0</v>
      </c>
      <c r="H60" s="676">
        <v>0</v>
      </c>
      <c r="I60" s="676">
        <v>0</v>
      </c>
      <c r="J60" s="677">
        <v>0</v>
      </c>
      <c r="K60" s="675">
        <v>0</v>
      </c>
      <c r="L60" s="676">
        <v>0</v>
      </c>
      <c r="M60" s="676">
        <v>0</v>
      </c>
      <c r="N60" s="677">
        <v>0</v>
      </c>
      <c r="O60" s="675">
        <v>9228.2199999999993</v>
      </c>
      <c r="P60" s="676">
        <v>0</v>
      </c>
      <c r="Q60" s="676">
        <v>2464.86</v>
      </c>
      <c r="R60" s="677">
        <v>11693.08</v>
      </c>
      <c r="S60" s="675">
        <v>6082.35</v>
      </c>
      <c r="T60" s="676">
        <v>75</v>
      </c>
      <c r="U60" s="676">
        <v>903.33</v>
      </c>
      <c r="V60" s="677">
        <v>7060.68</v>
      </c>
      <c r="W60" s="678">
        <f t="shared" si="1"/>
        <v>15487.55</v>
      </c>
      <c r="X60" s="678">
        <f t="shared" si="2"/>
        <v>75</v>
      </c>
      <c r="Y60" s="678">
        <f t="shared" si="2"/>
        <v>3388.2400000000002</v>
      </c>
      <c r="Z60" s="679">
        <f t="shared" si="2"/>
        <v>18950.79</v>
      </c>
    </row>
    <row r="61" spans="1:26" x14ac:dyDescent="0.25">
      <c r="A61" s="885"/>
      <c r="B61" s="674" t="s">
        <v>61</v>
      </c>
      <c r="C61" s="675">
        <v>621.13</v>
      </c>
      <c r="D61" s="676">
        <v>0</v>
      </c>
      <c r="E61" s="676">
        <v>41.46</v>
      </c>
      <c r="F61" s="677">
        <v>662.59</v>
      </c>
      <c r="G61" s="675">
        <v>0</v>
      </c>
      <c r="H61" s="676">
        <v>0</v>
      </c>
      <c r="I61" s="676">
        <v>0</v>
      </c>
      <c r="J61" s="677">
        <v>0</v>
      </c>
      <c r="K61" s="675">
        <v>91.4</v>
      </c>
      <c r="L61" s="676">
        <v>0</v>
      </c>
      <c r="M61" s="676">
        <v>49.47</v>
      </c>
      <c r="N61" s="677">
        <v>140.87</v>
      </c>
      <c r="O61" s="675">
        <v>7247.58</v>
      </c>
      <c r="P61" s="676">
        <v>290.10000000000002</v>
      </c>
      <c r="Q61" s="676">
        <v>811.88</v>
      </c>
      <c r="R61" s="677">
        <v>8349.56</v>
      </c>
      <c r="S61" s="675">
        <v>6194.8</v>
      </c>
      <c r="T61" s="676">
        <v>16.5</v>
      </c>
      <c r="U61" s="676">
        <v>3582.02</v>
      </c>
      <c r="V61" s="677">
        <v>9793.32</v>
      </c>
      <c r="W61" s="678">
        <f t="shared" si="1"/>
        <v>14154.91</v>
      </c>
      <c r="X61" s="678">
        <f t="shared" si="2"/>
        <v>306.60000000000002</v>
      </c>
      <c r="Y61" s="678">
        <f t="shared" si="2"/>
        <v>4484.83</v>
      </c>
      <c r="Z61" s="679">
        <f t="shared" si="2"/>
        <v>18946.339999999997</v>
      </c>
    </row>
    <row r="62" spans="1:26" x14ac:dyDescent="0.25">
      <c r="A62" s="885"/>
      <c r="B62" s="674" t="s">
        <v>62</v>
      </c>
      <c r="C62" s="675">
        <v>1326.0499999999993</v>
      </c>
      <c r="D62" s="676">
        <v>0</v>
      </c>
      <c r="E62" s="676">
        <v>7.6</v>
      </c>
      <c r="F62" s="677">
        <v>1333.6499999999992</v>
      </c>
      <c r="G62" s="675">
        <v>0</v>
      </c>
      <c r="H62" s="676">
        <v>0</v>
      </c>
      <c r="I62" s="676">
        <v>0</v>
      </c>
      <c r="J62" s="677">
        <v>0</v>
      </c>
      <c r="K62" s="675">
        <v>0</v>
      </c>
      <c r="L62" s="676">
        <v>0</v>
      </c>
      <c r="M62" s="676">
        <v>0</v>
      </c>
      <c r="N62" s="677">
        <v>0</v>
      </c>
      <c r="O62" s="675">
        <v>0</v>
      </c>
      <c r="P62" s="676">
        <v>0</v>
      </c>
      <c r="Q62" s="676">
        <v>0</v>
      </c>
      <c r="R62" s="677">
        <v>0</v>
      </c>
      <c r="S62" s="675">
        <v>0</v>
      </c>
      <c r="T62" s="676">
        <v>0</v>
      </c>
      <c r="U62" s="676">
        <v>0</v>
      </c>
      <c r="V62" s="677">
        <v>0</v>
      </c>
      <c r="W62" s="678">
        <f t="shared" si="1"/>
        <v>1326.0499999999993</v>
      </c>
      <c r="X62" s="678">
        <f t="shared" si="2"/>
        <v>0</v>
      </c>
      <c r="Y62" s="678">
        <f t="shared" si="2"/>
        <v>7.6</v>
      </c>
      <c r="Z62" s="679">
        <f t="shared" si="2"/>
        <v>1333.6499999999992</v>
      </c>
    </row>
    <row r="63" spans="1:26" ht="15.75" thickBot="1" x14ac:dyDescent="0.3">
      <c r="A63" s="893"/>
      <c r="B63" s="680" t="s">
        <v>63</v>
      </c>
      <c r="C63" s="675">
        <v>10090</v>
      </c>
      <c r="D63" s="676">
        <v>0</v>
      </c>
      <c r="E63" s="676">
        <v>2935</v>
      </c>
      <c r="F63" s="677">
        <v>13025</v>
      </c>
      <c r="G63" s="675">
        <v>0</v>
      </c>
      <c r="H63" s="676">
        <v>0</v>
      </c>
      <c r="I63" s="676">
        <v>0</v>
      </c>
      <c r="J63" s="677">
        <v>0</v>
      </c>
      <c r="K63" s="675">
        <v>790</v>
      </c>
      <c r="L63" s="676">
        <v>0</v>
      </c>
      <c r="M63" s="676">
        <v>250</v>
      </c>
      <c r="N63" s="677">
        <v>1040</v>
      </c>
      <c r="O63" s="675">
        <v>0</v>
      </c>
      <c r="P63" s="676">
        <v>0</v>
      </c>
      <c r="Q63" s="676">
        <v>0</v>
      </c>
      <c r="R63" s="677">
        <v>0</v>
      </c>
      <c r="S63" s="675">
        <v>320</v>
      </c>
      <c r="T63" s="676">
        <v>0</v>
      </c>
      <c r="U63" s="676">
        <v>0</v>
      </c>
      <c r="V63" s="677">
        <v>320</v>
      </c>
      <c r="W63" s="678">
        <f t="shared" si="1"/>
        <v>11200</v>
      </c>
      <c r="X63" s="678">
        <f t="shared" si="2"/>
        <v>0</v>
      </c>
      <c r="Y63" s="678">
        <f t="shared" si="2"/>
        <v>3185</v>
      </c>
      <c r="Z63" s="679">
        <f t="shared" si="2"/>
        <v>14385</v>
      </c>
    </row>
    <row r="64" spans="1:26" s="667" customFormat="1" ht="15.75" thickBot="1" x14ac:dyDescent="0.3">
      <c r="A64" s="879" t="s">
        <v>64</v>
      </c>
      <c r="B64" s="880"/>
      <c r="C64" s="662">
        <f>SUM(C65:C71)</f>
        <v>2254.75</v>
      </c>
      <c r="D64" s="663">
        <f t="shared" ref="D64:V64" si="6">SUM(D65:D71)</f>
        <v>0</v>
      </c>
      <c r="E64" s="663">
        <f t="shared" si="6"/>
        <v>432.4</v>
      </c>
      <c r="F64" s="664">
        <f t="shared" si="6"/>
        <v>2687.15</v>
      </c>
      <c r="G64" s="662">
        <f t="shared" si="6"/>
        <v>6.5</v>
      </c>
      <c r="H64" s="663">
        <f t="shared" si="6"/>
        <v>0</v>
      </c>
      <c r="I64" s="663">
        <f t="shared" si="6"/>
        <v>4</v>
      </c>
      <c r="J64" s="664">
        <f t="shared" si="6"/>
        <v>10.5</v>
      </c>
      <c r="K64" s="662">
        <f t="shared" si="6"/>
        <v>3206.72</v>
      </c>
      <c r="L64" s="663">
        <f t="shared" si="6"/>
        <v>71.28</v>
      </c>
      <c r="M64" s="663">
        <f t="shared" si="6"/>
        <v>478.5</v>
      </c>
      <c r="N64" s="664">
        <f t="shared" si="6"/>
        <v>3756.5</v>
      </c>
      <c r="O64" s="662">
        <f t="shared" si="6"/>
        <v>0</v>
      </c>
      <c r="P64" s="663">
        <f t="shared" si="6"/>
        <v>0</v>
      </c>
      <c r="Q64" s="663">
        <f t="shared" si="6"/>
        <v>0</v>
      </c>
      <c r="R64" s="664">
        <f t="shared" si="6"/>
        <v>0</v>
      </c>
      <c r="S64" s="662">
        <f t="shared" si="6"/>
        <v>9634.7000000000007</v>
      </c>
      <c r="T64" s="663">
        <f t="shared" si="6"/>
        <v>231.5</v>
      </c>
      <c r="U64" s="663">
        <f t="shared" si="6"/>
        <v>1679</v>
      </c>
      <c r="V64" s="664">
        <f t="shared" si="6"/>
        <v>11545.2</v>
      </c>
      <c r="W64" s="665">
        <f t="shared" si="1"/>
        <v>15102.67</v>
      </c>
      <c r="X64" s="665">
        <f t="shared" si="2"/>
        <v>302.77999999999997</v>
      </c>
      <c r="Y64" s="665">
        <f t="shared" si="2"/>
        <v>2593.9</v>
      </c>
      <c r="Z64" s="666">
        <f t="shared" si="2"/>
        <v>17999.350000000002</v>
      </c>
    </row>
    <row r="65" spans="1:26" ht="15" customHeight="1" x14ac:dyDescent="0.25">
      <c r="A65" s="899" t="s">
        <v>65</v>
      </c>
      <c r="B65" s="668" t="s">
        <v>66</v>
      </c>
      <c r="C65" s="669">
        <v>56.25</v>
      </c>
      <c r="D65" s="670">
        <v>0</v>
      </c>
      <c r="E65" s="670">
        <v>0</v>
      </c>
      <c r="F65" s="671">
        <v>56.25</v>
      </c>
      <c r="G65" s="669">
        <v>0</v>
      </c>
      <c r="H65" s="670">
        <v>0</v>
      </c>
      <c r="I65" s="670">
        <v>0</v>
      </c>
      <c r="J65" s="671">
        <v>0</v>
      </c>
      <c r="K65" s="669">
        <v>150</v>
      </c>
      <c r="L65" s="670">
        <v>0</v>
      </c>
      <c r="M65" s="670">
        <v>20</v>
      </c>
      <c r="N65" s="671">
        <v>170</v>
      </c>
      <c r="O65" s="669">
        <v>0</v>
      </c>
      <c r="P65" s="670">
        <v>0</v>
      </c>
      <c r="Q65" s="670">
        <v>0</v>
      </c>
      <c r="R65" s="671">
        <v>0</v>
      </c>
      <c r="S65" s="669">
        <v>4005</v>
      </c>
      <c r="T65" s="670">
        <v>47.5</v>
      </c>
      <c r="U65" s="670">
        <v>752</v>
      </c>
      <c r="V65" s="671">
        <v>4804.5</v>
      </c>
      <c r="W65" s="678">
        <f t="shared" si="1"/>
        <v>4211.25</v>
      </c>
      <c r="X65" s="678">
        <f t="shared" si="2"/>
        <v>47.5</v>
      </c>
      <c r="Y65" s="678">
        <f t="shared" si="2"/>
        <v>772</v>
      </c>
      <c r="Z65" s="679">
        <f t="shared" si="2"/>
        <v>5030.75</v>
      </c>
    </row>
    <row r="66" spans="1:26" x14ac:dyDescent="0.25">
      <c r="A66" s="882"/>
      <c r="B66" s="674" t="s">
        <v>65</v>
      </c>
      <c r="C66" s="675">
        <v>28</v>
      </c>
      <c r="D66" s="676">
        <v>0</v>
      </c>
      <c r="E66" s="676">
        <v>5</v>
      </c>
      <c r="F66" s="677">
        <v>33</v>
      </c>
      <c r="G66" s="675">
        <v>0</v>
      </c>
      <c r="H66" s="676">
        <v>0</v>
      </c>
      <c r="I66" s="676">
        <v>0</v>
      </c>
      <c r="J66" s="677">
        <v>0</v>
      </c>
      <c r="K66" s="675">
        <v>24.72</v>
      </c>
      <c r="L66" s="676">
        <v>0</v>
      </c>
      <c r="M66" s="676">
        <v>0</v>
      </c>
      <c r="N66" s="677">
        <v>24.72</v>
      </c>
      <c r="O66" s="675">
        <v>0</v>
      </c>
      <c r="P66" s="676">
        <v>0</v>
      </c>
      <c r="Q66" s="676">
        <v>0</v>
      </c>
      <c r="R66" s="677">
        <v>0</v>
      </c>
      <c r="S66" s="675">
        <v>319</v>
      </c>
      <c r="T66" s="676">
        <v>10</v>
      </c>
      <c r="U66" s="676">
        <v>107.5</v>
      </c>
      <c r="V66" s="677">
        <v>436.5</v>
      </c>
      <c r="W66" s="678">
        <f t="shared" si="1"/>
        <v>371.72</v>
      </c>
      <c r="X66" s="678">
        <f t="shared" si="2"/>
        <v>10</v>
      </c>
      <c r="Y66" s="678">
        <f t="shared" si="2"/>
        <v>112.5</v>
      </c>
      <c r="Z66" s="679">
        <f t="shared" si="2"/>
        <v>494.22</v>
      </c>
    </row>
    <row r="67" spans="1:26" x14ac:dyDescent="0.25">
      <c r="A67" s="882"/>
      <c r="B67" s="674" t="s">
        <v>67</v>
      </c>
      <c r="C67" s="675">
        <v>15</v>
      </c>
      <c r="D67" s="676">
        <v>0</v>
      </c>
      <c r="E67" s="676">
        <v>0</v>
      </c>
      <c r="F67" s="677">
        <v>15</v>
      </c>
      <c r="G67" s="675">
        <v>0</v>
      </c>
      <c r="H67" s="676">
        <v>0</v>
      </c>
      <c r="I67" s="676">
        <v>0</v>
      </c>
      <c r="J67" s="677">
        <v>0</v>
      </c>
      <c r="K67" s="675">
        <v>0</v>
      </c>
      <c r="L67" s="676">
        <v>0</v>
      </c>
      <c r="M67" s="676">
        <v>0</v>
      </c>
      <c r="N67" s="677">
        <v>0</v>
      </c>
      <c r="O67" s="675">
        <v>0</v>
      </c>
      <c r="P67" s="676">
        <v>0</v>
      </c>
      <c r="Q67" s="676">
        <v>0</v>
      </c>
      <c r="R67" s="677">
        <v>0</v>
      </c>
      <c r="S67" s="675">
        <v>1530</v>
      </c>
      <c r="T67" s="676">
        <v>8</v>
      </c>
      <c r="U67" s="676">
        <v>195</v>
      </c>
      <c r="V67" s="677">
        <v>1733</v>
      </c>
      <c r="W67" s="678">
        <f t="shared" si="1"/>
        <v>1545</v>
      </c>
      <c r="X67" s="678">
        <f t="shared" si="2"/>
        <v>8</v>
      </c>
      <c r="Y67" s="678">
        <f t="shared" si="2"/>
        <v>195</v>
      </c>
      <c r="Z67" s="679">
        <f t="shared" si="2"/>
        <v>1748</v>
      </c>
    </row>
    <row r="68" spans="1:26" x14ac:dyDescent="0.25">
      <c r="A68" s="882"/>
      <c r="B68" s="674" t="s">
        <v>68</v>
      </c>
      <c r="C68" s="675">
        <v>1931.5</v>
      </c>
      <c r="D68" s="676">
        <v>0</v>
      </c>
      <c r="E68" s="676">
        <v>402.4</v>
      </c>
      <c r="F68" s="677">
        <v>2333.9</v>
      </c>
      <c r="G68" s="675">
        <v>0</v>
      </c>
      <c r="H68" s="676">
        <v>0</v>
      </c>
      <c r="I68" s="676">
        <v>0</v>
      </c>
      <c r="J68" s="677">
        <v>0</v>
      </c>
      <c r="K68" s="675">
        <v>1887.5</v>
      </c>
      <c r="L68" s="676">
        <v>0</v>
      </c>
      <c r="M68" s="676">
        <v>150</v>
      </c>
      <c r="N68" s="677">
        <v>2037.5</v>
      </c>
      <c r="O68" s="675">
        <v>0</v>
      </c>
      <c r="P68" s="676">
        <v>0</v>
      </c>
      <c r="Q68" s="676">
        <v>0</v>
      </c>
      <c r="R68" s="677">
        <v>0</v>
      </c>
      <c r="S68" s="675">
        <v>3780.7</v>
      </c>
      <c r="T68" s="676">
        <v>166</v>
      </c>
      <c r="U68" s="676">
        <v>624.5</v>
      </c>
      <c r="V68" s="677">
        <v>4571.2</v>
      </c>
      <c r="W68" s="678">
        <f t="shared" si="1"/>
        <v>7599.7</v>
      </c>
      <c r="X68" s="678">
        <f t="shared" si="2"/>
        <v>166</v>
      </c>
      <c r="Y68" s="678">
        <f t="shared" si="2"/>
        <v>1176.9000000000001</v>
      </c>
      <c r="Z68" s="679">
        <f t="shared" si="2"/>
        <v>8942.6</v>
      </c>
    </row>
    <row r="69" spans="1:26" x14ac:dyDescent="0.25">
      <c r="A69" s="882"/>
      <c r="B69" s="674" t="s">
        <v>69</v>
      </c>
      <c r="C69" s="675">
        <v>77</v>
      </c>
      <c r="D69" s="676">
        <v>0</v>
      </c>
      <c r="E69" s="676">
        <v>9</v>
      </c>
      <c r="F69" s="677">
        <v>86</v>
      </c>
      <c r="G69" s="675">
        <v>0</v>
      </c>
      <c r="H69" s="676">
        <v>0</v>
      </c>
      <c r="I69" s="676">
        <v>0</v>
      </c>
      <c r="J69" s="677">
        <v>0</v>
      </c>
      <c r="K69" s="675">
        <v>750</v>
      </c>
      <c r="L69" s="676">
        <v>45</v>
      </c>
      <c r="M69" s="676">
        <v>130</v>
      </c>
      <c r="N69" s="677">
        <v>925</v>
      </c>
      <c r="O69" s="675">
        <v>0</v>
      </c>
      <c r="P69" s="676">
        <v>0</v>
      </c>
      <c r="Q69" s="676">
        <v>0</v>
      </c>
      <c r="R69" s="677">
        <v>0</v>
      </c>
      <c r="S69" s="675">
        <v>0</v>
      </c>
      <c r="T69" s="676">
        <v>0</v>
      </c>
      <c r="U69" s="676">
        <v>0</v>
      </c>
      <c r="V69" s="677">
        <v>0</v>
      </c>
      <c r="W69" s="678">
        <f t="shared" si="1"/>
        <v>827</v>
      </c>
      <c r="X69" s="678">
        <f t="shared" si="2"/>
        <v>45</v>
      </c>
      <c r="Y69" s="678">
        <f t="shared" si="2"/>
        <v>139</v>
      </c>
      <c r="Z69" s="679">
        <f t="shared" si="2"/>
        <v>1011</v>
      </c>
    </row>
    <row r="70" spans="1:26" x14ac:dyDescent="0.25">
      <c r="A70" s="882"/>
      <c r="B70" s="674" t="s">
        <v>70</v>
      </c>
      <c r="C70" s="675">
        <v>147</v>
      </c>
      <c r="D70" s="676">
        <v>0</v>
      </c>
      <c r="E70" s="676">
        <v>16</v>
      </c>
      <c r="F70" s="677">
        <v>163</v>
      </c>
      <c r="G70" s="675">
        <v>6.5</v>
      </c>
      <c r="H70" s="676">
        <v>0</v>
      </c>
      <c r="I70" s="676">
        <v>4</v>
      </c>
      <c r="J70" s="677">
        <v>10.5</v>
      </c>
      <c r="K70" s="675">
        <v>285.5</v>
      </c>
      <c r="L70" s="676">
        <v>0</v>
      </c>
      <c r="M70" s="676">
        <v>49.5</v>
      </c>
      <c r="N70" s="677">
        <v>335</v>
      </c>
      <c r="O70" s="675">
        <v>0</v>
      </c>
      <c r="P70" s="676">
        <v>0</v>
      </c>
      <c r="Q70" s="676">
        <v>0</v>
      </c>
      <c r="R70" s="677">
        <v>0</v>
      </c>
      <c r="S70" s="675">
        <v>0</v>
      </c>
      <c r="T70" s="676">
        <v>0</v>
      </c>
      <c r="U70" s="676">
        <v>0</v>
      </c>
      <c r="V70" s="677">
        <v>0</v>
      </c>
      <c r="W70" s="678">
        <f t="shared" si="1"/>
        <v>439</v>
      </c>
      <c r="X70" s="678">
        <f t="shared" si="2"/>
        <v>0</v>
      </c>
      <c r="Y70" s="678">
        <f t="shared" si="2"/>
        <v>69.5</v>
      </c>
      <c r="Z70" s="679">
        <f t="shared" si="2"/>
        <v>508.5</v>
      </c>
    </row>
    <row r="71" spans="1:26" ht="15.75" thickBot="1" x14ac:dyDescent="0.3">
      <c r="A71" s="900"/>
      <c r="B71" s="674" t="s">
        <v>404</v>
      </c>
      <c r="C71" s="686">
        <v>0</v>
      </c>
      <c r="D71" s="687">
        <v>0</v>
      </c>
      <c r="E71" s="687">
        <v>0</v>
      </c>
      <c r="F71" s="688">
        <v>0</v>
      </c>
      <c r="G71" s="686">
        <v>0</v>
      </c>
      <c r="H71" s="687">
        <v>0</v>
      </c>
      <c r="I71" s="687">
        <v>0</v>
      </c>
      <c r="J71" s="688">
        <v>0</v>
      </c>
      <c r="K71" s="686">
        <v>109</v>
      </c>
      <c r="L71" s="687">
        <v>26.28</v>
      </c>
      <c r="M71" s="687">
        <v>129</v>
      </c>
      <c r="N71" s="688">
        <v>264.27999999999997</v>
      </c>
      <c r="O71" s="686">
        <v>0</v>
      </c>
      <c r="P71" s="687">
        <v>0</v>
      </c>
      <c r="Q71" s="687">
        <v>0</v>
      </c>
      <c r="R71" s="688">
        <v>0</v>
      </c>
      <c r="S71" s="686">
        <v>0</v>
      </c>
      <c r="T71" s="687">
        <v>0</v>
      </c>
      <c r="U71" s="687">
        <v>0</v>
      </c>
      <c r="V71" s="688">
        <v>0</v>
      </c>
      <c r="W71" s="689">
        <f t="shared" ref="W71:W134" si="7">SUM(C71,G71,K71,O71,S71)</f>
        <v>109</v>
      </c>
      <c r="X71" s="689">
        <f t="shared" ref="X71:Z134" si="8">SUM(T71,P71,L71,H71,D71)</f>
        <v>26.28</v>
      </c>
      <c r="Y71" s="689">
        <f t="shared" si="8"/>
        <v>129</v>
      </c>
      <c r="Z71" s="690">
        <f t="shared" si="8"/>
        <v>264.27999999999997</v>
      </c>
    </row>
    <row r="72" spans="1:26" s="667" customFormat="1" ht="15.75" thickBot="1" x14ac:dyDescent="0.3">
      <c r="A72" s="879" t="s">
        <v>71</v>
      </c>
      <c r="B72" s="880"/>
      <c r="C72" s="662">
        <f>SUM(C73:C85)</f>
        <v>17585.86</v>
      </c>
      <c r="D72" s="663">
        <f t="shared" ref="D72:V72" si="9">SUM(D73:D85)</f>
        <v>2834.8</v>
      </c>
      <c r="E72" s="663">
        <f t="shared" si="9"/>
        <v>3578.84</v>
      </c>
      <c r="F72" s="664">
        <f t="shared" si="9"/>
        <v>23999.5</v>
      </c>
      <c r="G72" s="662">
        <f t="shared" si="9"/>
        <v>1000</v>
      </c>
      <c r="H72" s="663">
        <f t="shared" si="9"/>
        <v>0</v>
      </c>
      <c r="I72" s="663">
        <f t="shared" si="9"/>
        <v>500</v>
      </c>
      <c r="J72" s="664">
        <f t="shared" si="9"/>
        <v>1500</v>
      </c>
      <c r="K72" s="662">
        <f t="shared" si="9"/>
        <v>7719.5</v>
      </c>
      <c r="L72" s="663">
        <f t="shared" si="9"/>
        <v>26</v>
      </c>
      <c r="M72" s="663">
        <f t="shared" si="9"/>
        <v>2512.8999999999996</v>
      </c>
      <c r="N72" s="664">
        <f t="shared" si="9"/>
        <v>10258.400000000001</v>
      </c>
      <c r="O72" s="662">
        <f t="shared" si="9"/>
        <v>710</v>
      </c>
      <c r="P72" s="663">
        <f t="shared" si="9"/>
        <v>0</v>
      </c>
      <c r="Q72" s="663">
        <f t="shared" si="9"/>
        <v>0</v>
      </c>
      <c r="R72" s="664">
        <f t="shared" si="9"/>
        <v>710</v>
      </c>
      <c r="S72" s="662">
        <f t="shared" si="9"/>
        <v>21593.5</v>
      </c>
      <c r="T72" s="663">
        <f t="shared" si="9"/>
        <v>5175.3599999999997</v>
      </c>
      <c r="U72" s="663">
        <f t="shared" si="9"/>
        <v>14854</v>
      </c>
      <c r="V72" s="664">
        <f t="shared" si="9"/>
        <v>41622.86</v>
      </c>
      <c r="W72" s="665">
        <f t="shared" si="7"/>
        <v>48608.86</v>
      </c>
      <c r="X72" s="665">
        <f t="shared" si="8"/>
        <v>8036.16</v>
      </c>
      <c r="Y72" s="665">
        <f t="shared" si="8"/>
        <v>21445.74</v>
      </c>
      <c r="Z72" s="666">
        <f t="shared" si="8"/>
        <v>78090.760000000009</v>
      </c>
    </row>
    <row r="73" spans="1:26" x14ac:dyDescent="0.25">
      <c r="A73" s="892" t="s">
        <v>72</v>
      </c>
      <c r="B73" s="668" t="s">
        <v>73</v>
      </c>
      <c r="C73" s="669">
        <v>0</v>
      </c>
      <c r="D73" s="670">
        <v>0</v>
      </c>
      <c r="E73" s="670">
        <v>0</v>
      </c>
      <c r="F73" s="671">
        <v>0</v>
      </c>
      <c r="G73" s="669">
        <v>0</v>
      </c>
      <c r="H73" s="670">
        <v>0</v>
      </c>
      <c r="I73" s="670">
        <v>0</v>
      </c>
      <c r="J73" s="671">
        <v>0</v>
      </c>
      <c r="K73" s="669">
        <v>0</v>
      </c>
      <c r="L73" s="670">
        <v>0</v>
      </c>
      <c r="M73" s="670">
        <v>0</v>
      </c>
      <c r="N73" s="671">
        <v>0</v>
      </c>
      <c r="O73" s="669">
        <v>0</v>
      </c>
      <c r="P73" s="670">
        <v>0</v>
      </c>
      <c r="Q73" s="670">
        <v>0</v>
      </c>
      <c r="R73" s="671">
        <v>0</v>
      </c>
      <c r="S73" s="669">
        <v>120</v>
      </c>
      <c r="T73" s="670">
        <v>20</v>
      </c>
      <c r="U73" s="670">
        <v>0</v>
      </c>
      <c r="V73" s="671">
        <v>140</v>
      </c>
      <c r="W73" s="678">
        <f t="shared" si="7"/>
        <v>120</v>
      </c>
      <c r="X73" s="678">
        <f t="shared" si="8"/>
        <v>20</v>
      </c>
      <c r="Y73" s="678">
        <f t="shared" si="8"/>
        <v>0</v>
      </c>
      <c r="Z73" s="679">
        <f t="shared" si="8"/>
        <v>140</v>
      </c>
    </row>
    <row r="74" spans="1:26" x14ac:dyDescent="0.25">
      <c r="A74" s="885"/>
      <c r="B74" s="674" t="s">
        <v>74</v>
      </c>
      <c r="C74" s="675">
        <v>9722.7899999999991</v>
      </c>
      <c r="D74" s="676">
        <v>2817</v>
      </c>
      <c r="E74" s="676">
        <v>1309.8899999999999</v>
      </c>
      <c r="F74" s="677">
        <v>13849.679999999998</v>
      </c>
      <c r="G74" s="675">
        <v>1000</v>
      </c>
      <c r="H74" s="676">
        <v>0</v>
      </c>
      <c r="I74" s="676">
        <v>500</v>
      </c>
      <c r="J74" s="677">
        <v>1500</v>
      </c>
      <c r="K74" s="675">
        <v>6118</v>
      </c>
      <c r="L74" s="676">
        <v>0</v>
      </c>
      <c r="M74" s="676">
        <v>2006.2</v>
      </c>
      <c r="N74" s="677">
        <v>8124.2</v>
      </c>
      <c r="O74" s="675">
        <v>710</v>
      </c>
      <c r="P74" s="676">
        <v>0</v>
      </c>
      <c r="Q74" s="676">
        <v>0</v>
      </c>
      <c r="R74" s="677">
        <v>710</v>
      </c>
      <c r="S74" s="675">
        <v>20630.5</v>
      </c>
      <c r="T74" s="676">
        <v>5095.7</v>
      </c>
      <c r="U74" s="676">
        <v>14463.5</v>
      </c>
      <c r="V74" s="677">
        <v>40189.699999999997</v>
      </c>
      <c r="W74" s="678">
        <f t="shared" si="7"/>
        <v>38181.29</v>
      </c>
      <c r="X74" s="678">
        <f t="shared" si="8"/>
        <v>7912.7</v>
      </c>
      <c r="Y74" s="678">
        <f t="shared" si="8"/>
        <v>18279.59</v>
      </c>
      <c r="Z74" s="679">
        <f t="shared" si="8"/>
        <v>64373.579999999994</v>
      </c>
    </row>
    <row r="75" spans="1:26" x14ac:dyDescent="0.25">
      <c r="A75" s="885"/>
      <c r="B75" s="674" t="s">
        <v>72</v>
      </c>
      <c r="C75" s="675">
        <v>5001.57</v>
      </c>
      <c r="D75" s="676">
        <v>3.3</v>
      </c>
      <c r="E75" s="676">
        <v>1501.45</v>
      </c>
      <c r="F75" s="677">
        <v>6506.32</v>
      </c>
      <c r="G75" s="675">
        <v>0</v>
      </c>
      <c r="H75" s="676">
        <v>0</v>
      </c>
      <c r="I75" s="676">
        <v>0</v>
      </c>
      <c r="J75" s="677">
        <v>0</v>
      </c>
      <c r="K75" s="675">
        <v>198</v>
      </c>
      <c r="L75" s="676">
        <v>0</v>
      </c>
      <c r="M75" s="676">
        <v>33.5</v>
      </c>
      <c r="N75" s="677">
        <v>231.5</v>
      </c>
      <c r="O75" s="675">
        <v>0</v>
      </c>
      <c r="P75" s="676">
        <v>0</v>
      </c>
      <c r="Q75" s="676">
        <v>0</v>
      </c>
      <c r="R75" s="677">
        <v>0</v>
      </c>
      <c r="S75" s="675">
        <v>50</v>
      </c>
      <c r="T75" s="676">
        <v>0</v>
      </c>
      <c r="U75" s="676">
        <v>125</v>
      </c>
      <c r="V75" s="677">
        <v>175</v>
      </c>
      <c r="W75" s="678">
        <f t="shared" si="7"/>
        <v>5249.57</v>
      </c>
      <c r="X75" s="678">
        <f t="shared" si="8"/>
        <v>3.3</v>
      </c>
      <c r="Y75" s="678">
        <f t="shared" si="8"/>
        <v>1659.95</v>
      </c>
      <c r="Z75" s="679">
        <f t="shared" si="8"/>
        <v>6912.82</v>
      </c>
    </row>
    <row r="76" spans="1:26" x14ac:dyDescent="0.25">
      <c r="A76" s="885"/>
      <c r="B76" s="674" t="s">
        <v>75</v>
      </c>
      <c r="C76" s="675">
        <v>736.5</v>
      </c>
      <c r="D76" s="676">
        <v>0</v>
      </c>
      <c r="E76" s="676">
        <v>108</v>
      </c>
      <c r="F76" s="677">
        <v>844.5</v>
      </c>
      <c r="G76" s="675">
        <v>0</v>
      </c>
      <c r="H76" s="676">
        <v>0</v>
      </c>
      <c r="I76" s="676">
        <v>0</v>
      </c>
      <c r="J76" s="677">
        <v>0</v>
      </c>
      <c r="K76" s="675">
        <v>135</v>
      </c>
      <c r="L76" s="676">
        <v>0</v>
      </c>
      <c r="M76" s="676">
        <v>15</v>
      </c>
      <c r="N76" s="677">
        <v>150</v>
      </c>
      <c r="O76" s="675">
        <v>0</v>
      </c>
      <c r="P76" s="676">
        <v>0</v>
      </c>
      <c r="Q76" s="676">
        <v>0</v>
      </c>
      <c r="R76" s="677">
        <v>0</v>
      </c>
      <c r="S76" s="675">
        <v>0</v>
      </c>
      <c r="T76" s="676">
        <v>0</v>
      </c>
      <c r="U76" s="676">
        <v>0</v>
      </c>
      <c r="V76" s="677">
        <v>0</v>
      </c>
      <c r="W76" s="678">
        <f t="shared" si="7"/>
        <v>871.5</v>
      </c>
      <c r="X76" s="678">
        <f t="shared" si="8"/>
        <v>0</v>
      </c>
      <c r="Y76" s="678">
        <f t="shared" si="8"/>
        <v>123</v>
      </c>
      <c r="Z76" s="679">
        <f t="shared" si="8"/>
        <v>994.5</v>
      </c>
    </row>
    <row r="77" spans="1:26" x14ac:dyDescent="0.25">
      <c r="A77" s="885"/>
      <c r="B77" s="674" t="s">
        <v>76</v>
      </c>
      <c r="C77" s="675">
        <v>4</v>
      </c>
      <c r="D77" s="676">
        <v>0</v>
      </c>
      <c r="E77" s="676">
        <v>0</v>
      </c>
      <c r="F77" s="677">
        <v>4</v>
      </c>
      <c r="G77" s="675">
        <v>0</v>
      </c>
      <c r="H77" s="676">
        <v>0</v>
      </c>
      <c r="I77" s="676">
        <v>0</v>
      </c>
      <c r="J77" s="677">
        <v>0</v>
      </c>
      <c r="K77" s="675">
        <v>0</v>
      </c>
      <c r="L77" s="676">
        <v>0</v>
      </c>
      <c r="M77" s="676">
        <v>0</v>
      </c>
      <c r="N77" s="677">
        <v>0</v>
      </c>
      <c r="O77" s="675">
        <v>0</v>
      </c>
      <c r="P77" s="676">
        <v>0</v>
      </c>
      <c r="Q77" s="676">
        <v>0</v>
      </c>
      <c r="R77" s="677">
        <v>0</v>
      </c>
      <c r="S77" s="675">
        <v>0</v>
      </c>
      <c r="T77" s="676">
        <v>0</v>
      </c>
      <c r="U77" s="676">
        <v>0</v>
      </c>
      <c r="V77" s="677">
        <v>0</v>
      </c>
      <c r="W77" s="678">
        <f t="shared" si="7"/>
        <v>4</v>
      </c>
      <c r="X77" s="678">
        <f t="shared" si="8"/>
        <v>0</v>
      </c>
      <c r="Y77" s="678">
        <f t="shared" si="8"/>
        <v>0</v>
      </c>
      <c r="Z77" s="679">
        <f t="shared" si="8"/>
        <v>4</v>
      </c>
    </row>
    <row r="78" spans="1:26" x14ac:dyDescent="0.25">
      <c r="A78" s="885"/>
      <c r="B78" s="674" t="s">
        <v>77</v>
      </c>
      <c r="C78" s="675">
        <v>0</v>
      </c>
      <c r="D78" s="676">
        <v>0</v>
      </c>
      <c r="E78" s="676">
        <v>0</v>
      </c>
      <c r="F78" s="677">
        <v>0</v>
      </c>
      <c r="G78" s="675">
        <v>0</v>
      </c>
      <c r="H78" s="676">
        <v>0</v>
      </c>
      <c r="I78" s="676">
        <v>0</v>
      </c>
      <c r="J78" s="677">
        <v>0</v>
      </c>
      <c r="K78" s="675">
        <v>215</v>
      </c>
      <c r="L78" s="676">
        <v>0</v>
      </c>
      <c r="M78" s="676">
        <v>50</v>
      </c>
      <c r="N78" s="677">
        <v>265</v>
      </c>
      <c r="O78" s="675">
        <v>0</v>
      </c>
      <c r="P78" s="676">
        <v>0</v>
      </c>
      <c r="Q78" s="676">
        <v>0</v>
      </c>
      <c r="R78" s="677">
        <v>0</v>
      </c>
      <c r="S78" s="675">
        <v>0</v>
      </c>
      <c r="T78" s="676">
        <v>0</v>
      </c>
      <c r="U78" s="676">
        <v>0</v>
      </c>
      <c r="V78" s="677">
        <v>0</v>
      </c>
      <c r="W78" s="678">
        <f t="shared" si="7"/>
        <v>215</v>
      </c>
      <c r="X78" s="678">
        <f t="shared" si="8"/>
        <v>0</v>
      </c>
      <c r="Y78" s="678">
        <f t="shared" si="8"/>
        <v>50</v>
      </c>
      <c r="Z78" s="679">
        <f t="shared" si="8"/>
        <v>265</v>
      </c>
    </row>
    <row r="79" spans="1:26" x14ac:dyDescent="0.25">
      <c r="A79" s="885"/>
      <c r="B79" s="674" t="s">
        <v>79</v>
      </c>
      <c r="C79" s="675">
        <v>1203</v>
      </c>
      <c r="D79" s="676">
        <v>11</v>
      </c>
      <c r="E79" s="676">
        <v>345</v>
      </c>
      <c r="F79" s="677">
        <v>1559</v>
      </c>
      <c r="G79" s="675">
        <v>0</v>
      </c>
      <c r="H79" s="676">
        <v>0</v>
      </c>
      <c r="I79" s="676">
        <v>0</v>
      </c>
      <c r="J79" s="677">
        <v>0</v>
      </c>
      <c r="K79" s="675">
        <v>290</v>
      </c>
      <c r="L79" s="676">
        <v>5</v>
      </c>
      <c r="M79" s="676">
        <v>65</v>
      </c>
      <c r="N79" s="677">
        <v>360</v>
      </c>
      <c r="O79" s="675">
        <v>0</v>
      </c>
      <c r="P79" s="676">
        <v>0</v>
      </c>
      <c r="Q79" s="676">
        <v>0</v>
      </c>
      <c r="R79" s="677">
        <v>0</v>
      </c>
      <c r="S79" s="675">
        <v>0</v>
      </c>
      <c r="T79" s="676">
        <v>0</v>
      </c>
      <c r="U79" s="676">
        <v>0</v>
      </c>
      <c r="V79" s="677">
        <v>0</v>
      </c>
      <c r="W79" s="678">
        <f t="shared" si="7"/>
        <v>1493</v>
      </c>
      <c r="X79" s="678">
        <f t="shared" si="8"/>
        <v>16</v>
      </c>
      <c r="Y79" s="678">
        <f t="shared" si="8"/>
        <v>410</v>
      </c>
      <c r="Z79" s="679">
        <f t="shared" si="8"/>
        <v>1919</v>
      </c>
    </row>
    <row r="80" spans="1:26" x14ac:dyDescent="0.25">
      <c r="A80" s="885"/>
      <c r="B80" s="674" t="s">
        <v>80</v>
      </c>
      <c r="C80" s="675">
        <v>28</v>
      </c>
      <c r="D80" s="676">
        <v>0</v>
      </c>
      <c r="E80" s="676">
        <v>0</v>
      </c>
      <c r="F80" s="677">
        <v>28</v>
      </c>
      <c r="G80" s="675">
        <v>0</v>
      </c>
      <c r="H80" s="676">
        <v>0</v>
      </c>
      <c r="I80" s="676">
        <v>0</v>
      </c>
      <c r="J80" s="677">
        <v>0</v>
      </c>
      <c r="K80" s="675">
        <v>0</v>
      </c>
      <c r="L80" s="676">
        <v>0</v>
      </c>
      <c r="M80" s="676">
        <v>0</v>
      </c>
      <c r="N80" s="677">
        <v>0</v>
      </c>
      <c r="O80" s="675">
        <v>0</v>
      </c>
      <c r="P80" s="676">
        <v>0</v>
      </c>
      <c r="Q80" s="676">
        <v>0</v>
      </c>
      <c r="R80" s="677">
        <v>0</v>
      </c>
      <c r="S80" s="675">
        <v>0</v>
      </c>
      <c r="T80" s="676">
        <v>0</v>
      </c>
      <c r="U80" s="676">
        <v>0</v>
      </c>
      <c r="V80" s="677">
        <v>0</v>
      </c>
      <c r="W80" s="678">
        <f t="shared" si="7"/>
        <v>28</v>
      </c>
      <c r="X80" s="678">
        <f t="shared" si="8"/>
        <v>0</v>
      </c>
      <c r="Y80" s="678">
        <f t="shared" si="8"/>
        <v>0</v>
      </c>
      <c r="Z80" s="679">
        <f t="shared" si="8"/>
        <v>28</v>
      </c>
    </row>
    <row r="81" spans="1:26" x14ac:dyDescent="0.25">
      <c r="A81" s="885"/>
      <c r="B81" s="674" t="s">
        <v>81</v>
      </c>
      <c r="C81" s="675">
        <v>1</v>
      </c>
      <c r="D81" s="676">
        <v>0</v>
      </c>
      <c r="E81" s="676">
        <v>70</v>
      </c>
      <c r="F81" s="677">
        <v>71</v>
      </c>
      <c r="G81" s="675">
        <v>0</v>
      </c>
      <c r="H81" s="676">
        <v>0</v>
      </c>
      <c r="I81" s="676">
        <v>0</v>
      </c>
      <c r="J81" s="677">
        <v>0</v>
      </c>
      <c r="K81" s="675">
        <v>0</v>
      </c>
      <c r="L81" s="676">
        <v>0</v>
      </c>
      <c r="M81" s="676">
        <v>0</v>
      </c>
      <c r="N81" s="677">
        <v>0</v>
      </c>
      <c r="O81" s="675">
        <v>0</v>
      </c>
      <c r="P81" s="676">
        <v>0</v>
      </c>
      <c r="Q81" s="676">
        <v>0</v>
      </c>
      <c r="R81" s="677">
        <v>0</v>
      </c>
      <c r="S81" s="675">
        <v>594</v>
      </c>
      <c r="T81" s="676">
        <v>50</v>
      </c>
      <c r="U81" s="676">
        <v>197.5</v>
      </c>
      <c r="V81" s="677">
        <v>841.5</v>
      </c>
      <c r="W81" s="678">
        <f t="shared" si="7"/>
        <v>595</v>
      </c>
      <c r="X81" s="678">
        <f t="shared" si="8"/>
        <v>50</v>
      </c>
      <c r="Y81" s="678">
        <f t="shared" si="8"/>
        <v>267.5</v>
      </c>
      <c r="Z81" s="679">
        <f t="shared" si="8"/>
        <v>912.5</v>
      </c>
    </row>
    <row r="82" spans="1:26" x14ac:dyDescent="0.25">
      <c r="A82" s="885"/>
      <c r="B82" s="674" t="s">
        <v>82</v>
      </c>
      <c r="C82" s="675">
        <v>64.5</v>
      </c>
      <c r="D82" s="676">
        <v>0</v>
      </c>
      <c r="E82" s="676">
        <v>23.5</v>
      </c>
      <c r="F82" s="677">
        <v>88</v>
      </c>
      <c r="G82" s="675">
        <v>0</v>
      </c>
      <c r="H82" s="676">
        <v>0</v>
      </c>
      <c r="I82" s="676">
        <v>0</v>
      </c>
      <c r="J82" s="677">
        <v>0</v>
      </c>
      <c r="K82" s="675">
        <v>0</v>
      </c>
      <c r="L82" s="676">
        <v>0</v>
      </c>
      <c r="M82" s="676">
        <v>0</v>
      </c>
      <c r="N82" s="677">
        <v>0</v>
      </c>
      <c r="O82" s="675">
        <v>0</v>
      </c>
      <c r="P82" s="676">
        <v>0</v>
      </c>
      <c r="Q82" s="676">
        <v>0</v>
      </c>
      <c r="R82" s="677">
        <v>0</v>
      </c>
      <c r="S82" s="675">
        <v>0</v>
      </c>
      <c r="T82" s="676">
        <v>0</v>
      </c>
      <c r="U82" s="676">
        <v>0</v>
      </c>
      <c r="V82" s="677">
        <v>0</v>
      </c>
      <c r="W82" s="678">
        <f t="shared" si="7"/>
        <v>64.5</v>
      </c>
      <c r="X82" s="678">
        <f t="shared" si="8"/>
        <v>0</v>
      </c>
      <c r="Y82" s="678">
        <f t="shared" si="8"/>
        <v>23.5</v>
      </c>
      <c r="Z82" s="679">
        <f t="shared" si="8"/>
        <v>88</v>
      </c>
    </row>
    <row r="83" spans="1:26" x14ac:dyDescent="0.25">
      <c r="A83" s="885"/>
      <c r="B83" s="674" t="s">
        <v>83</v>
      </c>
      <c r="C83" s="675">
        <v>486.5</v>
      </c>
      <c r="D83" s="676">
        <v>3</v>
      </c>
      <c r="E83" s="676">
        <v>200</v>
      </c>
      <c r="F83" s="677">
        <v>689.5</v>
      </c>
      <c r="G83" s="675">
        <v>0</v>
      </c>
      <c r="H83" s="676">
        <v>0</v>
      </c>
      <c r="I83" s="676">
        <v>0</v>
      </c>
      <c r="J83" s="677">
        <v>0</v>
      </c>
      <c r="K83" s="675">
        <v>763.5</v>
      </c>
      <c r="L83" s="676">
        <v>21</v>
      </c>
      <c r="M83" s="676">
        <v>343.2</v>
      </c>
      <c r="N83" s="677">
        <v>1127.7</v>
      </c>
      <c r="O83" s="675">
        <v>0</v>
      </c>
      <c r="P83" s="676">
        <v>0</v>
      </c>
      <c r="Q83" s="676">
        <v>0</v>
      </c>
      <c r="R83" s="677">
        <v>0</v>
      </c>
      <c r="S83" s="675">
        <v>0</v>
      </c>
      <c r="T83" s="676">
        <v>0</v>
      </c>
      <c r="U83" s="676">
        <v>0</v>
      </c>
      <c r="V83" s="677">
        <v>0</v>
      </c>
      <c r="W83" s="678">
        <f t="shared" si="7"/>
        <v>1250</v>
      </c>
      <c r="X83" s="678">
        <f t="shared" si="8"/>
        <v>24</v>
      </c>
      <c r="Y83" s="678">
        <f t="shared" si="8"/>
        <v>543.20000000000005</v>
      </c>
      <c r="Z83" s="679">
        <f t="shared" si="8"/>
        <v>1817.2</v>
      </c>
    </row>
    <row r="84" spans="1:26" x14ac:dyDescent="0.25">
      <c r="A84" s="885"/>
      <c r="B84" s="674" t="s">
        <v>84</v>
      </c>
      <c r="C84" s="675">
        <v>336.2</v>
      </c>
      <c r="D84" s="676">
        <v>0</v>
      </c>
      <c r="E84" s="676">
        <v>19.5</v>
      </c>
      <c r="F84" s="677">
        <v>355.7</v>
      </c>
      <c r="G84" s="675">
        <v>0</v>
      </c>
      <c r="H84" s="676">
        <v>0</v>
      </c>
      <c r="I84" s="676">
        <v>0</v>
      </c>
      <c r="J84" s="677">
        <v>0</v>
      </c>
      <c r="K84" s="675">
        <v>0</v>
      </c>
      <c r="L84" s="676">
        <v>0</v>
      </c>
      <c r="M84" s="676">
        <v>0</v>
      </c>
      <c r="N84" s="677">
        <v>0</v>
      </c>
      <c r="O84" s="675">
        <v>0</v>
      </c>
      <c r="P84" s="676">
        <v>0</v>
      </c>
      <c r="Q84" s="676">
        <v>0</v>
      </c>
      <c r="R84" s="677">
        <v>0</v>
      </c>
      <c r="S84" s="675">
        <v>0</v>
      </c>
      <c r="T84" s="676">
        <v>0</v>
      </c>
      <c r="U84" s="676">
        <v>0</v>
      </c>
      <c r="V84" s="677">
        <v>0</v>
      </c>
      <c r="W84" s="678">
        <f t="shared" si="7"/>
        <v>336.2</v>
      </c>
      <c r="X84" s="678">
        <f t="shared" si="8"/>
        <v>0</v>
      </c>
      <c r="Y84" s="678">
        <f t="shared" si="8"/>
        <v>19.5</v>
      </c>
      <c r="Z84" s="679">
        <f t="shared" si="8"/>
        <v>355.7</v>
      </c>
    </row>
    <row r="85" spans="1:26" ht="15.75" thickBot="1" x14ac:dyDescent="0.3">
      <c r="A85" s="893"/>
      <c r="B85" s="680" t="s">
        <v>85</v>
      </c>
      <c r="C85" s="681">
        <v>1.8</v>
      </c>
      <c r="D85" s="682">
        <v>0.5</v>
      </c>
      <c r="E85" s="682">
        <v>1.5</v>
      </c>
      <c r="F85" s="683">
        <v>3.8</v>
      </c>
      <c r="G85" s="681">
        <v>0</v>
      </c>
      <c r="H85" s="682">
        <v>0</v>
      </c>
      <c r="I85" s="682">
        <v>0</v>
      </c>
      <c r="J85" s="683">
        <v>0</v>
      </c>
      <c r="K85" s="681">
        <v>0</v>
      </c>
      <c r="L85" s="682">
        <v>0</v>
      </c>
      <c r="M85" s="682">
        <v>0</v>
      </c>
      <c r="N85" s="683">
        <v>0</v>
      </c>
      <c r="O85" s="681">
        <v>0</v>
      </c>
      <c r="P85" s="682">
        <v>0</v>
      </c>
      <c r="Q85" s="682">
        <v>0</v>
      </c>
      <c r="R85" s="683">
        <v>0</v>
      </c>
      <c r="S85" s="681">
        <v>199</v>
      </c>
      <c r="T85" s="682">
        <v>9.66</v>
      </c>
      <c r="U85" s="682">
        <v>68</v>
      </c>
      <c r="V85" s="683">
        <v>276.65999999999997</v>
      </c>
      <c r="W85" s="678">
        <f t="shared" si="7"/>
        <v>200.8</v>
      </c>
      <c r="X85" s="678">
        <f t="shared" si="8"/>
        <v>10.16</v>
      </c>
      <c r="Y85" s="678">
        <f t="shared" si="8"/>
        <v>69.5</v>
      </c>
      <c r="Z85" s="679">
        <f t="shared" si="8"/>
        <v>280.45999999999998</v>
      </c>
    </row>
    <row r="86" spans="1:26" s="667" customFormat="1" ht="15.75" thickBot="1" x14ac:dyDescent="0.3">
      <c r="A86" s="879" t="s">
        <v>87</v>
      </c>
      <c r="B86" s="880"/>
      <c r="C86" s="662">
        <f>SUM(C87:C99)</f>
        <v>12235.130000000001</v>
      </c>
      <c r="D86" s="663">
        <f t="shared" ref="D86:V86" si="10">SUM(D87:D99)</f>
        <v>1990</v>
      </c>
      <c r="E86" s="663">
        <f t="shared" si="10"/>
        <v>2109.6999999999998</v>
      </c>
      <c r="F86" s="664">
        <f t="shared" si="10"/>
        <v>16334.83</v>
      </c>
      <c r="G86" s="662">
        <f t="shared" si="10"/>
        <v>10800.16</v>
      </c>
      <c r="H86" s="663">
        <f t="shared" si="10"/>
        <v>0</v>
      </c>
      <c r="I86" s="663">
        <f t="shared" si="10"/>
        <v>1240</v>
      </c>
      <c r="J86" s="664">
        <f t="shared" si="10"/>
        <v>12040.16</v>
      </c>
      <c r="K86" s="662">
        <f t="shared" si="10"/>
        <v>217266.84</v>
      </c>
      <c r="L86" s="663">
        <f t="shared" si="10"/>
        <v>5143.3500000000004</v>
      </c>
      <c r="M86" s="663">
        <f t="shared" si="10"/>
        <v>55245.100000000006</v>
      </c>
      <c r="N86" s="664">
        <f t="shared" si="10"/>
        <v>277655.28999999998</v>
      </c>
      <c r="O86" s="662">
        <f t="shared" si="10"/>
        <v>50.5</v>
      </c>
      <c r="P86" s="663">
        <f t="shared" si="10"/>
        <v>23.5</v>
      </c>
      <c r="Q86" s="663">
        <f t="shared" si="10"/>
        <v>262</v>
      </c>
      <c r="R86" s="664">
        <f t="shared" si="10"/>
        <v>336</v>
      </c>
      <c r="S86" s="662">
        <f t="shared" si="10"/>
        <v>330097.73</v>
      </c>
      <c r="T86" s="663">
        <f t="shared" si="10"/>
        <v>4975.4400000000005</v>
      </c>
      <c r="U86" s="663">
        <f t="shared" si="10"/>
        <v>88766.56</v>
      </c>
      <c r="V86" s="664">
        <f t="shared" si="10"/>
        <v>423839.73</v>
      </c>
      <c r="W86" s="665">
        <f t="shared" si="7"/>
        <v>570450.36</v>
      </c>
      <c r="X86" s="665">
        <f t="shared" si="8"/>
        <v>12132.29</v>
      </c>
      <c r="Y86" s="665">
        <f t="shared" si="8"/>
        <v>147623.36000000002</v>
      </c>
      <c r="Z86" s="666">
        <f t="shared" si="8"/>
        <v>730206.01</v>
      </c>
    </row>
    <row r="87" spans="1:26" x14ac:dyDescent="0.25">
      <c r="A87" s="892" t="s">
        <v>88</v>
      </c>
      <c r="B87" s="668" t="s">
        <v>90</v>
      </c>
      <c r="C87" s="669">
        <v>0</v>
      </c>
      <c r="D87" s="670">
        <v>0</v>
      </c>
      <c r="E87" s="670">
        <v>0</v>
      </c>
      <c r="F87" s="671">
        <v>0</v>
      </c>
      <c r="G87" s="669">
        <v>0</v>
      </c>
      <c r="H87" s="670">
        <v>0</v>
      </c>
      <c r="I87" s="670">
        <v>0</v>
      </c>
      <c r="J87" s="671">
        <v>0</v>
      </c>
      <c r="K87" s="669">
        <v>37498.239999999991</v>
      </c>
      <c r="L87" s="670">
        <v>843.94</v>
      </c>
      <c r="M87" s="670">
        <v>2843.0600000000004</v>
      </c>
      <c r="N87" s="671">
        <v>41185.239999999991</v>
      </c>
      <c r="O87" s="669">
        <v>0</v>
      </c>
      <c r="P87" s="670">
        <v>0</v>
      </c>
      <c r="Q87" s="670">
        <v>0</v>
      </c>
      <c r="R87" s="671">
        <v>0</v>
      </c>
      <c r="S87" s="669">
        <v>994.06000000000006</v>
      </c>
      <c r="T87" s="670">
        <v>82.56</v>
      </c>
      <c r="U87" s="670">
        <v>185.43</v>
      </c>
      <c r="V87" s="671">
        <v>1262.0500000000002</v>
      </c>
      <c r="W87" s="678">
        <f t="shared" si="7"/>
        <v>38492.299999999988</v>
      </c>
      <c r="X87" s="678">
        <f t="shared" si="8"/>
        <v>926.5</v>
      </c>
      <c r="Y87" s="678">
        <f t="shared" si="8"/>
        <v>3028.4900000000002</v>
      </c>
      <c r="Z87" s="679">
        <f t="shared" si="8"/>
        <v>42447.289999999994</v>
      </c>
    </row>
    <row r="88" spans="1:26" x14ac:dyDescent="0.25">
      <c r="A88" s="885"/>
      <c r="B88" s="674" t="s">
        <v>91</v>
      </c>
      <c r="C88" s="675">
        <v>0</v>
      </c>
      <c r="D88" s="676">
        <v>0</v>
      </c>
      <c r="E88" s="676">
        <v>0</v>
      </c>
      <c r="F88" s="677">
        <v>0</v>
      </c>
      <c r="G88" s="675">
        <v>0</v>
      </c>
      <c r="H88" s="676">
        <v>0</v>
      </c>
      <c r="I88" s="676">
        <v>0</v>
      </c>
      <c r="J88" s="677">
        <v>0</v>
      </c>
      <c r="K88" s="675">
        <v>4362.6499999999996</v>
      </c>
      <c r="L88" s="676">
        <v>0</v>
      </c>
      <c r="M88" s="676">
        <v>2850</v>
      </c>
      <c r="N88" s="677">
        <v>7212.65</v>
      </c>
      <c r="O88" s="675">
        <v>22.5</v>
      </c>
      <c r="P88" s="676">
        <v>0</v>
      </c>
      <c r="Q88" s="676">
        <v>262</v>
      </c>
      <c r="R88" s="677">
        <v>284.5</v>
      </c>
      <c r="S88" s="675">
        <v>74748.78</v>
      </c>
      <c r="T88" s="676">
        <v>1450</v>
      </c>
      <c r="U88" s="676">
        <v>29045.75</v>
      </c>
      <c r="V88" s="677">
        <v>105244.53</v>
      </c>
      <c r="W88" s="678">
        <f t="shared" si="7"/>
        <v>79133.929999999993</v>
      </c>
      <c r="X88" s="678">
        <f t="shared" si="8"/>
        <v>1450</v>
      </c>
      <c r="Y88" s="678">
        <f t="shared" si="8"/>
        <v>32157.75</v>
      </c>
      <c r="Z88" s="679">
        <f t="shared" si="8"/>
        <v>112741.68</v>
      </c>
    </row>
    <row r="89" spans="1:26" x14ac:dyDescent="0.25">
      <c r="A89" s="885"/>
      <c r="B89" s="674" t="s">
        <v>92</v>
      </c>
      <c r="C89" s="675">
        <v>1812</v>
      </c>
      <c r="D89" s="676">
        <v>1900</v>
      </c>
      <c r="E89" s="676">
        <v>117.5</v>
      </c>
      <c r="F89" s="677">
        <v>3829.5</v>
      </c>
      <c r="G89" s="675">
        <v>0</v>
      </c>
      <c r="H89" s="676">
        <v>0</v>
      </c>
      <c r="I89" s="676">
        <v>0</v>
      </c>
      <c r="J89" s="677">
        <v>0</v>
      </c>
      <c r="K89" s="675">
        <v>41699.78</v>
      </c>
      <c r="L89" s="676">
        <v>1102</v>
      </c>
      <c r="M89" s="676">
        <v>8907.73</v>
      </c>
      <c r="N89" s="677">
        <v>51709.509999999995</v>
      </c>
      <c r="O89" s="675">
        <v>0</v>
      </c>
      <c r="P89" s="676">
        <v>23.5</v>
      </c>
      <c r="Q89" s="676">
        <v>0</v>
      </c>
      <c r="R89" s="677">
        <v>23.5</v>
      </c>
      <c r="S89" s="675">
        <v>30343.300000000003</v>
      </c>
      <c r="T89" s="676">
        <v>761.9</v>
      </c>
      <c r="U89" s="676">
        <v>3551.84</v>
      </c>
      <c r="V89" s="677">
        <v>34657.040000000008</v>
      </c>
      <c r="W89" s="678">
        <f t="shared" si="7"/>
        <v>73855.08</v>
      </c>
      <c r="X89" s="678">
        <f t="shared" si="8"/>
        <v>3787.4</v>
      </c>
      <c r="Y89" s="678">
        <f t="shared" si="8"/>
        <v>12577.07</v>
      </c>
      <c r="Z89" s="679">
        <f t="shared" si="8"/>
        <v>90219.55</v>
      </c>
    </row>
    <row r="90" spans="1:26" x14ac:dyDescent="0.25">
      <c r="A90" s="885"/>
      <c r="B90" s="674" t="s">
        <v>88</v>
      </c>
      <c r="C90" s="675">
        <v>15</v>
      </c>
      <c r="D90" s="676">
        <v>0</v>
      </c>
      <c r="E90" s="676">
        <v>0</v>
      </c>
      <c r="F90" s="677">
        <v>15</v>
      </c>
      <c r="G90" s="675">
        <v>0</v>
      </c>
      <c r="H90" s="676">
        <v>0</v>
      </c>
      <c r="I90" s="676">
        <v>0</v>
      </c>
      <c r="J90" s="677">
        <v>0</v>
      </c>
      <c r="K90" s="675">
        <v>40112.04</v>
      </c>
      <c r="L90" s="676">
        <v>1470.9099999999999</v>
      </c>
      <c r="M90" s="676">
        <v>7820.56</v>
      </c>
      <c r="N90" s="677">
        <v>49403.509999999995</v>
      </c>
      <c r="O90" s="675">
        <v>0</v>
      </c>
      <c r="P90" s="676">
        <v>0</v>
      </c>
      <c r="Q90" s="676">
        <v>0</v>
      </c>
      <c r="R90" s="677">
        <v>0</v>
      </c>
      <c r="S90" s="675">
        <v>20031.679999999997</v>
      </c>
      <c r="T90" s="676">
        <v>617.64</v>
      </c>
      <c r="U90" s="676">
        <v>4579.57</v>
      </c>
      <c r="V90" s="677">
        <v>25228.889999999996</v>
      </c>
      <c r="W90" s="678">
        <f t="shared" si="7"/>
        <v>60158.720000000001</v>
      </c>
      <c r="X90" s="678">
        <f t="shared" si="8"/>
        <v>2088.5499999999997</v>
      </c>
      <c r="Y90" s="678">
        <f t="shared" si="8"/>
        <v>12400.130000000001</v>
      </c>
      <c r="Z90" s="679">
        <f t="shared" si="8"/>
        <v>74647.399999999994</v>
      </c>
    </row>
    <row r="91" spans="1:26" x14ac:dyDescent="0.25">
      <c r="A91" s="885"/>
      <c r="B91" s="674" t="s">
        <v>93</v>
      </c>
      <c r="C91" s="675">
        <v>68.63</v>
      </c>
      <c r="D91" s="676">
        <v>0</v>
      </c>
      <c r="E91" s="676">
        <v>31</v>
      </c>
      <c r="F91" s="677">
        <v>99.63</v>
      </c>
      <c r="G91" s="675">
        <v>0</v>
      </c>
      <c r="H91" s="676">
        <v>0</v>
      </c>
      <c r="I91" s="676">
        <v>0</v>
      </c>
      <c r="J91" s="677">
        <v>0</v>
      </c>
      <c r="K91" s="675">
        <v>4386</v>
      </c>
      <c r="L91" s="676">
        <v>93</v>
      </c>
      <c r="M91" s="676">
        <v>2033.7</v>
      </c>
      <c r="N91" s="677">
        <v>6512.7</v>
      </c>
      <c r="O91" s="675">
        <v>0</v>
      </c>
      <c r="P91" s="676">
        <v>0</v>
      </c>
      <c r="Q91" s="676">
        <v>0</v>
      </c>
      <c r="R91" s="677">
        <v>0</v>
      </c>
      <c r="S91" s="675">
        <v>7050.6</v>
      </c>
      <c r="T91" s="676">
        <v>50</v>
      </c>
      <c r="U91" s="676">
        <v>520</v>
      </c>
      <c r="V91" s="677">
        <v>7620.6</v>
      </c>
      <c r="W91" s="678">
        <f t="shared" si="7"/>
        <v>11505.23</v>
      </c>
      <c r="X91" s="678">
        <f t="shared" si="8"/>
        <v>143</v>
      </c>
      <c r="Y91" s="678">
        <f t="shared" si="8"/>
        <v>2584.6999999999998</v>
      </c>
      <c r="Z91" s="679">
        <f t="shared" si="8"/>
        <v>14232.929999999998</v>
      </c>
    </row>
    <row r="92" spans="1:26" x14ac:dyDescent="0.25">
      <c r="A92" s="885"/>
      <c r="B92" s="674" t="s">
        <v>94</v>
      </c>
      <c r="C92" s="675">
        <v>193.5</v>
      </c>
      <c r="D92" s="676">
        <v>0</v>
      </c>
      <c r="E92" s="676">
        <v>11.2</v>
      </c>
      <c r="F92" s="677">
        <v>204.7</v>
      </c>
      <c r="G92" s="675">
        <v>0</v>
      </c>
      <c r="H92" s="676">
        <v>0</v>
      </c>
      <c r="I92" s="676">
        <v>0</v>
      </c>
      <c r="J92" s="677">
        <v>0</v>
      </c>
      <c r="K92" s="675">
        <v>3425.51</v>
      </c>
      <c r="L92" s="676">
        <v>170</v>
      </c>
      <c r="M92" s="676">
        <v>109.29</v>
      </c>
      <c r="N92" s="677">
        <v>3704.8</v>
      </c>
      <c r="O92" s="675">
        <v>0</v>
      </c>
      <c r="P92" s="676">
        <v>0</v>
      </c>
      <c r="Q92" s="676">
        <v>0</v>
      </c>
      <c r="R92" s="677">
        <v>0</v>
      </c>
      <c r="S92" s="675">
        <v>0</v>
      </c>
      <c r="T92" s="676">
        <v>0</v>
      </c>
      <c r="U92" s="676">
        <v>0</v>
      </c>
      <c r="V92" s="677">
        <v>0</v>
      </c>
      <c r="W92" s="678">
        <f t="shared" si="7"/>
        <v>3619.01</v>
      </c>
      <c r="X92" s="678">
        <f t="shared" si="8"/>
        <v>170</v>
      </c>
      <c r="Y92" s="678">
        <f t="shared" si="8"/>
        <v>120.49000000000001</v>
      </c>
      <c r="Z92" s="679">
        <f t="shared" si="8"/>
        <v>3909.5</v>
      </c>
    </row>
    <row r="93" spans="1:26" x14ac:dyDescent="0.25">
      <c r="A93" s="885"/>
      <c r="B93" s="674" t="s">
        <v>95</v>
      </c>
      <c r="C93" s="675">
        <v>0</v>
      </c>
      <c r="D93" s="676">
        <v>0</v>
      </c>
      <c r="E93" s="676">
        <v>0</v>
      </c>
      <c r="F93" s="677">
        <v>0</v>
      </c>
      <c r="G93" s="675">
        <v>0</v>
      </c>
      <c r="H93" s="676">
        <v>0</v>
      </c>
      <c r="I93" s="676">
        <v>0</v>
      </c>
      <c r="J93" s="677">
        <v>0</v>
      </c>
      <c r="K93" s="675">
        <v>967.5</v>
      </c>
      <c r="L93" s="676">
        <v>0</v>
      </c>
      <c r="M93" s="676">
        <v>50</v>
      </c>
      <c r="N93" s="677">
        <v>1017.5</v>
      </c>
      <c r="O93" s="675">
        <v>0</v>
      </c>
      <c r="P93" s="676">
        <v>0</v>
      </c>
      <c r="Q93" s="676">
        <v>0</v>
      </c>
      <c r="R93" s="677">
        <v>0</v>
      </c>
      <c r="S93" s="675">
        <v>11428.76</v>
      </c>
      <c r="T93" s="676">
        <v>0</v>
      </c>
      <c r="U93" s="676">
        <v>2331.6999999999998</v>
      </c>
      <c r="V93" s="677">
        <v>13760.46</v>
      </c>
      <c r="W93" s="678">
        <f t="shared" si="7"/>
        <v>12396.26</v>
      </c>
      <c r="X93" s="678">
        <f t="shared" si="8"/>
        <v>0</v>
      </c>
      <c r="Y93" s="678">
        <f t="shared" si="8"/>
        <v>2381.6999999999998</v>
      </c>
      <c r="Z93" s="679">
        <f t="shared" si="8"/>
        <v>14777.96</v>
      </c>
    </row>
    <row r="94" spans="1:26" x14ac:dyDescent="0.25">
      <c r="A94" s="885"/>
      <c r="B94" s="674" t="s">
        <v>96</v>
      </c>
      <c r="C94" s="675">
        <v>0</v>
      </c>
      <c r="D94" s="676">
        <v>0</v>
      </c>
      <c r="E94" s="676">
        <v>0</v>
      </c>
      <c r="F94" s="677">
        <v>0</v>
      </c>
      <c r="G94" s="675">
        <v>0</v>
      </c>
      <c r="H94" s="676">
        <v>0</v>
      </c>
      <c r="I94" s="676">
        <v>0</v>
      </c>
      <c r="J94" s="677">
        <v>0</v>
      </c>
      <c r="K94" s="675">
        <v>774</v>
      </c>
      <c r="L94" s="676">
        <v>40</v>
      </c>
      <c r="M94" s="676">
        <v>115</v>
      </c>
      <c r="N94" s="677">
        <v>929</v>
      </c>
      <c r="O94" s="675">
        <v>0</v>
      </c>
      <c r="P94" s="676">
        <v>0</v>
      </c>
      <c r="Q94" s="676">
        <v>0</v>
      </c>
      <c r="R94" s="677">
        <v>0</v>
      </c>
      <c r="S94" s="675">
        <v>0</v>
      </c>
      <c r="T94" s="676">
        <v>0</v>
      </c>
      <c r="U94" s="676">
        <v>0</v>
      </c>
      <c r="V94" s="677">
        <v>0</v>
      </c>
      <c r="W94" s="678">
        <f t="shared" si="7"/>
        <v>774</v>
      </c>
      <c r="X94" s="678">
        <f t="shared" si="8"/>
        <v>40</v>
      </c>
      <c r="Y94" s="678">
        <f t="shared" si="8"/>
        <v>115</v>
      </c>
      <c r="Z94" s="679">
        <f t="shared" si="8"/>
        <v>929</v>
      </c>
    </row>
    <row r="95" spans="1:26" x14ac:dyDescent="0.25">
      <c r="A95" s="885"/>
      <c r="B95" s="674" t="s">
        <v>97</v>
      </c>
      <c r="C95" s="675">
        <v>346</v>
      </c>
      <c r="D95" s="676">
        <v>90</v>
      </c>
      <c r="E95" s="676">
        <v>0</v>
      </c>
      <c r="F95" s="677">
        <v>436</v>
      </c>
      <c r="G95" s="675">
        <v>13.16</v>
      </c>
      <c r="H95" s="676">
        <v>0</v>
      </c>
      <c r="I95" s="676">
        <v>5</v>
      </c>
      <c r="J95" s="677">
        <v>18.16</v>
      </c>
      <c r="K95" s="675">
        <v>16273.75</v>
      </c>
      <c r="L95" s="676">
        <v>188</v>
      </c>
      <c r="M95" s="676">
        <v>6213.5</v>
      </c>
      <c r="N95" s="677">
        <v>22675.25</v>
      </c>
      <c r="O95" s="675">
        <v>0</v>
      </c>
      <c r="P95" s="676">
        <v>0</v>
      </c>
      <c r="Q95" s="676">
        <v>0</v>
      </c>
      <c r="R95" s="677">
        <v>0</v>
      </c>
      <c r="S95" s="675">
        <v>54250.649999999994</v>
      </c>
      <c r="T95" s="676">
        <v>522</v>
      </c>
      <c r="U95" s="676">
        <v>20442.05</v>
      </c>
      <c r="V95" s="677">
        <v>75214.7</v>
      </c>
      <c r="W95" s="678">
        <f t="shared" si="7"/>
        <v>70883.56</v>
      </c>
      <c r="X95" s="678">
        <f t="shared" si="8"/>
        <v>800</v>
      </c>
      <c r="Y95" s="678">
        <f t="shared" si="8"/>
        <v>26660.55</v>
      </c>
      <c r="Z95" s="679">
        <f t="shared" si="8"/>
        <v>98344.11</v>
      </c>
    </row>
    <row r="96" spans="1:26" x14ac:dyDescent="0.25">
      <c r="A96" s="885"/>
      <c r="B96" s="674" t="s">
        <v>98</v>
      </c>
      <c r="C96" s="675">
        <v>0</v>
      </c>
      <c r="D96" s="676">
        <v>0</v>
      </c>
      <c r="E96" s="676">
        <v>0</v>
      </c>
      <c r="F96" s="677">
        <v>0</v>
      </c>
      <c r="G96" s="675">
        <v>0</v>
      </c>
      <c r="H96" s="676">
        <v>0</v>
      </c>
      <c r="I96" s="676">
        <v>0</v>
      </c>
      <c r="J96" s="677">
        <v>0</v>
      </c>
      <c r="K96" s="675">
        <v>22843.82</v>
      </c>
      <c r="L96" s="676">
        <v>168.5</v>
      </c>
      <c r="M96" s="676">
        <v>10189.560000000001</v>
      </c>
      <c r="N96" s="677">
        <v>33201.880000000005</v>
      </c>
      <c r="O96" s="675">
        <v>28</v>
      </c>
      <c r="P96" s="676">
        <v>0</v>
      </c>
      <c r="Q96" s="676">
        <v>0</v>
      </c>
      <c r="R96" s="677">
        <v>28</v>
      </c>
      <c r="S96" s="675">
        <v>131171.65</v>
      </c>
      <c r="T96" s="676">
        <v>1491.3400000000001</v>
      </c>
      <c r="U96" s="676">
        <v>28110.219999999998</v>
      </c>
      <c r="V96" s="677">
        <v>160773.21</v>
      </c>
      <c r="W96" s="678">
        <f t="shared" si="7"/>
        <v>154043.47</v>
      </c>
      <c r="X96" s="678">
        <f t="shared" si="8"/>
        <v>1659.8400000000001</v>
      </c>
      <c r="Y96" s="678">
        <f t="shared" si="8"/>
        <v>38299.78</v>
      </c>
      <c r="Z96" s="679">
        <f t="shared" si="8"/>
        <v>194003.09</v>
      </c>
    </row>
    <row r="97" spans="1:26" x14ac:dyDescent="0.25">
      <c r="A97" s="885"/>
      <c r="B97" s="674" t="s">
        <v>99</v>
      </c>
      <c r="C97" s="675">
        <v>9800</v>
      </c>
      <c r="D97" s="676">
        <v>0</v>
      </c>
      <c r="E97" s="676">
        <v>1950</v>
      </c>
      <c r="F97" s="677">
        <v>11750</v>
      </c>
      <c r="G97" s="675">
        <v>10787</v>
      </c>
      <c r="H97" s="676">
        <v>0</v>
      </c>
      <c r="I97" s="676">
        <v>1235</v>
      </c>
      <c r="J97" s="677">
        <v>12022</v>
      </c>
      <c r="K97" s="675">
        <v>37941</v>
      </c>
      <c r="L97" s="676">
        <v>1044</v>
      </c>
      <c r="M97" s="676">
        <v>12830</v>
      </c>
      <c r="N97" s="677">
        <v>51815</v>
      </c>
      <c r="O97" s="675">
        <v>0</v>
      </c>
      <c r="P97" s="676">
        <v>0</v>
      </c>
      <c r="Q97" s="676">
        <v>0</v>
      </c>
      <c r="R97" s="677">
        <v>0</v>
      </c>
      <c r="S97" s="675">
        <v>0</v>
      </c>
      <c r="T97" s="676">
        <v>0</v>
      </c>
      <c r="U97" s="676">
        <v>0</v>
      </c>
      <c r="V97" s="677">
        <v>0</v>
      </c>
      <c r="W97" s="678">
        <f t="shared" si="7"/>
        <v>58528</v>
      </c>
      <c r="X97" s="678">
        <f t="shared" si="8"/>
        <v>1044</v>
      </c>
      <c r="Y97" s="678">
        <f t="shared" si="8"/>
        <v>16015</v>
      </c>
      <c r="Z97" s="679">
        <f t="shared" si="8"/>
        <v>75587</v>
      </c>
    </row>
    <row r="98" spans="1:26" x14ac:dyDescent="0.25">
      <c r="A98" s="885"/>
      <c r="B98" s="674" t="s">
        <v>313</v>
      </c>
      <c r="C98" s="675">
        <v>0</v>
      </c>
      <c r="D98" s="676">
        <v>0</v>
      </c>
      <c r="E98" s="676">
        <v>0</v>
      </c>
      <c r="F98" s="677">
        <v>0</v>
      </c>
      <c r="G98" s="675">
        <v>0</v>
      </c>
      <c r="H98" s="676">
        <v>0</v>
      </c>
      <c r="I98" s="676">
        <v>0</v>
      </c>
      <c r="J98" s="677">
        <v>0</v>
      </c>
      <c r="K98" s="675">
        <v>0</v>
      </c>
      <c r="L98" s="676">
        <v>0</v>
      </c>
      <c r="M98" s="676">
        <v>0</v>
      </c>
      <c r="N98" s="677">
        <v>0</v>
      </c>
      <c r="O98" s="675">
        <v>0</v>
      </c>
      <c r="P98" s="676">
        <v>0</v>
      </c>
      <c r="Q98" s="676">
        <v>0</v>
      </c>
      <c r="R98" s="677">
        <v>0</v>
      </c>
      <c r="S98" s="675">
        <v>7.5</v>
      </c>
      <c r="T98" s="676">
        <v>0</v>
      </c>
      <c r="U98" s="676">
        <v>0</v>
      </c>
      <c r="V98" s="677">
        <v>7.5</v>
      </c>
      <c r="W98" s="678">
        <f t="shared" si="7"/>
        <v>7.5</v>
      </c>
      <c r="X98" s="678">
        <f t="shared" si="8"/>
        <v>0</v>
      </c>
      <c r="Y98" s="678">
        <f t="shared" si="8"/>
        <v>0</v>
      </c>
      <c r="Z98" s="679">
        <f t="shared" si="8"/>
        <v>7.5</v>
      </c>
    </row>
    <row r="99" spans="1:26" ht="15.75" thickBot="1" x14ac:dyDescent="0.3">
      <c r="A99" s="893"/>
      <c r="B99" s="680" t="s">
        <v>291</v>
      </c>
      <c r="C99" s="681">
        <v>0</v>
      </c>
      <c r="D99" s="682">
        <v>0</v>
      </c>
      <c r="E99" s="682">
        <v>0</v>
      </c>
      <c r="F99" s="683">
        <v>0</v>
      </c>
      <c r="G99" s="681">
        <v>0</v>
      </c>
      <c r="H99" s="682">
        <v>0</v>
      </c>
      <c r="I99" s="682">
        <v>0</v>
      </c>
      <c r="J99" s="683">
        <v>0</v>
      </c>
      <c r="K99" s="681">
        <v>6982.55</v>
      </c>
      <c r="L99" s="682">
        <v>23</v>
      </c>
      <c r="M99" s="682">
        <v>1282.7</v>
      </c>
      <c r="N99" s="683">
        <v>8288.25</v>
      </c>
      <c r="O99" s="681">
        <v>0</v>
      </c>
      <c r="P99" s="682">
        <v>0</v>
      </c>
      <c r="Q99" s="682">
        <v>0</v>
      </c>
      <c r="R99" s="683">
        <v>0</v>
      </c>
      <c r="S99" s="681">
        <v>70.75</v>
      </c>
      <c r="T99" s="682">
        <v>0</v>
      </c>
      <c r="U99" s="682">
        <v>0</v>
      </c>
      <c r="V99" s="683">
        <v>70.75</v>
      </c>
      <c r="W99" s="678">
        <f t="shared" si="7"/>
        <v>7053.3</v>
      </c>
      <c r="X99" s="678">
        <f t="shared" si="8"/>
        <v>23</v>
      </c>
      <c r="Y99" s="678">
        <f t="shared" si="8"/>
        <v>1282.7</v>
      </c>
      <c r="Z99" s="679">
        <f t="shared" si="8"/>
        <v>8359</v>
      </c>
    </row>
    <row r="100" spans="1:26" s="667" customFormat="1" ht="15.75" thickBot="1" x14ac:dyDescent="0.3">
      <c r="A100" s="879" t="s">
        <v>100</v>
      </c>
      <c r="B100" s="880"/>
      <c r="C100" s="662">
        <f>SUM(C101:C112)</f>
        <v>735.5</v>
      </c>
      <c r="D100" s="663">
        <f t="shared" ref="D100:V100" si="11">SUM(D101:D112)</f>
        <v>34.5</v>
      </c>
      <c r="E100" s="663">
        <f t="shared" si="11"/>
        <v>175.12</v>
      </c>
      <c r="F100" s="664">
        <f t="shared" si="11"/>
        <v>945.12</v>
      </c>
      <c r="G100" s="662">
        <f t="shared" si="11"/>
        <v>0</v>
      </c>
      <c r="H100" s="663">
        <f t="shared" si="11"/>
        <v>6</v>
      </c>
      <c r="I100" s="663">
        <f t="shared" si="11"/>
        <v>121</v>
      </c>
      <c r="J100" s="664">
        <f t="shared" si="11"/>
        <v>127</v>
      </c>
      <c r="K100" s="662">
        <f t="shared" si="11"/>
        <v>8763.75</v>
      </c>
      <c r="L100" s="663">
        <f t="shared" si="11"/>
        <v>2557.25</v>
      </c>
      <c r="M100" s="663">
        <f t="shared" si="11"/>
        <v>2905.8100000000004</v>
      </c>
      <c r="N100" s="664">
        <f t="shared" si="11"/>
        <v>14226.810000000001</v>
      </c>
      <c r="O100" s="662">
        <f t="shared" si="11"/>
        <v>0</v>
      </c>
      <c r="P100" s="663">
        <f t="shared" si="11"/>
        <v>0</v>
      </c>
      <c r="Q100" s="663">
        <f t="shared" si="11"/>
        <v>0</v>
      </c>
      <c r="R100" s="664">
        <f t="shared" si="11"/>
        <v>0</v>
      </c>
      <c r="S100" s="662">
        <f t="shared" si="11"/>
        <v>374.25</v>
      </c>
      <c r="T100" s="663">
        <f t="shared" si="11"/>
        <v>0</v>
      </c>
      <c r="U100" s="663">
        <f t="shared" si="11"/>
        <v>104</v>
      </c>
      <c r="V100" s="664">
        <f t="shared" si="11"/>
        <v>478.25</v>
      </c>
      <c r="W100" s="665">
        <f t="shared" si="7"/>
        <v>9873.5</v>
      </c>
      <c r="X100" s="665">
        <f t="shared" si="8"/>
        <v>2597.75</v>
      </c>
      <c r="Y100" s="665">
        <f t="shared" si="8"/>
        <v>3305.9300000000003</v>
      </c>
      <c r="Z100" s="666">
        <f t="shared" si="8"/>
        <v>15777.180000000002</v>
      </c>
    </row>
    <row r="101" spans="1:26" x14ac:dyDescent="0.25">
      <c r="A101" s="892" t="s">
        <v>101</v>
      </c>
      <c r="B101" s="668" t="s">
        <v>102</v>
      </c>
      <c r="C101" s="669">
        <v>0</v>
      </c>
      <c r="D101" s="670">
        <v>0</v>
      </c>
      <c r="E101" s="670">
        <v>50.22</v>
      </c>
      <c r="F101" s="671">
        <v>50.22</v>
      </c>
      <c r="G101" s="669">
        <v>0</v>
      </c>
      <c r="H101" s="670">
        <v>0</v>
      </c>
      <c r="I101" s="670">
        <v>0</v>
      </c>
      <c r="J101" s="671">
        <v>0</v>
      </c>
      <c r="K101" s="669">
        <v>1123.48</v>
      </c>
      <c r="L101" s="670">
        <v>152.5</v>
      </c>
      <c r="M101" s="670">
        <v>321.69000000000005</v>
      </c>
      <c r="N101" s="671">
        <v>1597.67</v>
      </c>
      <c r="O101" s="669">
        <v>0</v>
      </c>
      <c r="P101" s="670">
        <v>0</v>
      </c>
      <c r="Q101" s="670">
        <v>0</v>
      </c>
      <c r="R101" s="671">
        <v>0</v>
      </c>
      <c r="S101" s="669">
        <v>0</v>
      </c>
      <c r="T101" s="670">
        <v>0</v>
      </c>
      <c r="U101" s="670">
        <v>0</v>
      </c>
      <c r="V101" s="671">
        <v>0</v>
      </c>
      <c r="W101" s="678">
        <f t="shared" si="7"/>
        <v>1123.48</v>
      </c>
      <c r="X101" s="678">
        <f t="shared" si="8"/>
        <v>152.5</v>
      </c>
      <c r="Y101" s="678">
        <f t="shared" si="8"/>
        <v>371.91000000000008</v>
      </c>
      <c r="Z101" s="679">
        <f t="shared" si="8"/>
        <v>1647.89</v>
      </c>
    </row>
    <row r="102" spans="1:26" x14ac:dyDescent="0.25">
      <c r="A102" s="885"/>
      <c r="B102" s="674" t="s">
        <v>103</v>
      </c>
      <c r="C102" s="675">
        <v>0</v>
      </c>
      <c r="D102" s="676">
        <v>0</v>
      </c>
      <c r="E102" s="676">
        <v>4</v>
      </c>
      <c r="F102" s="677">
        <v>4</v>
      </c>
      <c r="G102" s="675">
        <v>0</v>
      </c>
      <c r="H102" s="676">
        <v>0</v>
      </c>
      <c r="I102" s="676">
        <v>0</v>
      </c>
      <c r="J102" s="677">
        <v>0</v>
      </c>
      <c r="K102" s="675">
        <v>0</v>
      </c>
      <c r="L102" s="676">
        <v>0</v>
      </c>
      <c r="M102" s="676">
        <v>0</v>
      </c>
      <c r="N102" s="677">
        <v>0</v>
      </c>
      <c r="O102" s="675">
        <v>0</v>
      </c>
      <c r="P102" s="676">
        <v>0</v>
      </c>
      <c r="Q102" s="676">
        <v>0</v>
      </c>
      <c r="R102" s="677">
        <v>0</v>
      </c>
      <c r="S102" s="675">
        <v>0</v>
      </c>
      <c r="T102" s="676">
        <v>0</v>
      </c>
      <c r="U102" s="676">
        <v>0</v>
      </c>
      <c r="V102" s="677">
        <v>0</v>
      </c>
      <c r="W102" s="678">
        <f t="shared" si="7"/>
        <v>0</v>
      </c>
      <c r="X102" s="678">
        <f t="shared" si="8"/>
        <v>0</v>
      </c>
      <c r="Y102" s="678">
        <f t="shared" si="8"/>
        <v>4</v>
      </c>
      <c r="Z102" s="679">
        <f t="shared" si="8"/>
        <v>4</v>
      </c>
    </row>
    <row r="103" spans="1:26" x14ac:dyDescent="0.25">
      <c r="A103" s="885"/>
      <c r="B103" s="674" t="s">
        <v>101</v>
      </c>
      <c r="C103" s="675">
        <v>0</v>
      </c>
      <c r="D103" s="676">
        <v>0</v>
      </c>
      <c r="E103" s="676">
        <v>0</v>
      </c>
      <c r="F103" s="677">
        <v>0</v>
      </c>
      <c r="G103" s="675">
        <v>0</v>
      </c>
      <c r="H103" s="676">
        <v>0</v>
      </c>
      <c r="I103" s="676">
        <v>0</v>
      </c>
      <c r="J103" s="677">
        <v>0</v>
      </c>
      <c r="K103" s="675">
        <v>33</v>
      </c>
      <c r="L103" s="676">
        <v>5.5</v>
      </c>
      <c r="M103" s="676">
        <v>0</v>
      </c>
      <c r="N103" s="677">
        <v>38.5</v>
      </c>
      <c r="O103" s="675">
        <v>0</v>
      </c>
      <c r="P103" s="676">
        <v>0</v>
      </c>
      <c r="Q103" s="676">
        <v>0</v>
      </c>
      <c r="R103" s="677">
        <v>0</v>
      </c>
      <c r="S103" s="675">
        <v>18.5</v>
      </c>
      <c r="T103" s="676">
        <v>0</v>
      </c>
      <c r="U103" s="676">
        <v>8</v>
      </c>
      <c r="V103" s="677">
        <v>26.5</v>
      </c>
      <c r="W103" s="678">
        <f t="shared" si="7"/>
        <v>51.5</v>
      </c>
      <c r="X103" s="678">
        <f t="shared" si="8"/>
        <v>5.5</v>
      </c>
      <c r="Y103" s="678">
        <f t="shared" si="8"/>
        <v>8</v>
      </c>
      <c r="Z103" s="679">
        <f t="shared" si="8"/>
        <v>65</v>
      </c>
    </row>
    <row r="104" spans="1:26" x14ac:dyDescent="0.25">
      <c r="A104" s="885"/>
      <c r="B104" s="674" t="s">
        <v>340</v>
      </c>
      <c r="C104" s="675">
        <v>76</v>
      </c>
      <c r="D104" s="676">
        <v>0</v>
      </c>
      <c r="E104" s="676">
        <v>0</v>
      </c>
      <c r="F104" s="677">
        <v>76</v>
      </c>
      <c r="G104" s="675">
        <v>0</v>
      </c>
      <c r="H104" s="676">
        <v>6</v>
      </c>
      <c r="I104" s="676">
        <v>0</v>
      </c>
      <c r="J104" s="677">
        <v>6</v>
      </c>
      <c r="K104" s="675">
        <v>2242.3999999999996</v>
      </c>
      <c r="L104" s="676">
        <v>755.6</v>
      </c>
      <c r="M104" s="676">
        <v>648</v>
      </c>
      <c r="N104" s="677">
        <v>3645.9999999999995</v>
      </c>
      <c r="O104" s="675">
        <v>0</v>
      </c>
      <c r="P104" s="676">
        <v>0</v>
      </c>
      <c r="Q104" s="676">
        <v>0</v>
      </c>
      <c r="R104" s="677">
        <v>0</v>
      </c>
      <c r="S104" s="675">
        <v>186.5</v>
      </c>
      <c r="T104" s="676">
        <v>0</v>
      </c>
      <c r="U104" s="676">
        <v>96</v>
      </c>
      <c r="V104" s="677">
        <v>282.5</v>
      </c>
      <c r="W104" s="678">
        <f t="shared" si="7"/>
        <v>2504.8999999999996</v>
      </c>
      <c r="X104" s="678">
        <f t="shared" si="8"/>
        <v>761.6</v>
      </c>
      <c r="Y104" s="678">
        <f t="shared" si="8"/>
        <v>744</v>
      </c>
      <c r="Z104" s="679">
        <f t="shared" si="8"/>
        <v>4010.4999999999995</v>
      </c>
    </row>
    <row r="105" spans="1:26" x14ac:dyDescent="0.25">
      <c r="A105" s="885"/>
      <c r="B105" s="674" t="s">
        <v>105</v>
      </c>
      <c r="C105" s="675">
        <v>270</v>
      </c>
      <c r="D105" s="676">
        <v>0</v>
      </c>
      <c r="E105" s="676">
        <v>0</v>
      </c>
      <c r="F105" s="677">
        <v>270</v>
      </c>
      <c r="G105" s="675">
        <v>0</v>
      </c>
      <c r="H105" s="676">
        <v>0</v>
      </c>
      <c r="I105" s="676">
        <v>0</v>
      </c>
      <c r="J105" s="677">
        <v>0</v>
      </c>
      <c r="K105" s="675">
        <v>137.25</v>
      </c>
      <c r="L105" s="676">
        <v>46</v>
      </c>
      <c r="M105" s="676">
        <v>9</v>
      </c>
      <c r="N105" s="677">
        <v>192.25</v>
      </c>
      <c r="O105" s="675">
        <v>0</v>
      </c>
      <c r="P105" s="676">
        <v>0</v>
      </c>
      <c r="Q105" s="676">
        <v>0</v>
      </c>
      <c r="R105" s="677">
        <v>0</v>
      </c>
      <c r="S105" s="675">
        <v>0</v>
      </c>
      <c r="T105" s="676">
        <v>0</v>
      </c>
      <c r="U105" s="676">
        <v>0</v>
      </c>
      <c r="V105" s="677">
        <v>0</v>
      </c>
      <c r="W105" s="678">
        <f t="shared" si="7"/>
        <v>407.25</v>
      </c>
      <c r="X105" s="678">
        <f t="shared" si="8"/>
        <v>46</v>
      </c>
      <c r="Y105" s="678">
        <f t="shared" si="8"/>
        <v>9</v>
      </c>
      <c r="Z105" s="679">
        <f t="shared" si="8"/>
        <v>462.25</v>
      </c>
    </row>
    <row r="106" spans="1:26" x14ac:dyDescent="0.25">
      <c r="A106" s="885"/>
      <c r="B106" s="674" t="s">
        <v>106</v>
      </c>
      <c r="C106" s="675">
        <v>0</v>
      </c>
      <c r="D106" s="676">
        <v>0</v>
      </c>
      <c r="E106" s="676">
        <v>0</v>
      </c>
      <c r="F106" s="677">
        <v>0</v>
      </c>
      <c r="G106" s="675">
        <v>0</v>
      </c>
      <c r="H106" s="676">
        <v>0</v>
      </c>
      <c r="I106" s="676">
        <v>0</v>
      </c>
      <c r="J106" s="677">
        <v>0</v>
      </c>
      <c r="K106" s="675">
        <v>588.5</v>
      </c>
      <c r="L106" s="676">
        <v>83</v>
      </c>
      <c r="M106" s="676">
        <v>85</v>
      </c>
      <c r="N106" s="677">
        <v>756.5</v>
      </c>
      <c r="O106" s="675">
        <v>0</v>
      </c>
      <c r="P106" s="676">
        <v>0</v>
      </c>
      <c r="Q106" s="676">
        <v>0</v>
      </c>
      <c r="R106" s="677">
        <v>0</v>
      </c>
      <c r="S106" s="675">
        <v>0</v>
      </c>
      <c r="T106" s="676">
        <v>0</v>
      </c>
      <c r="U106" s="676">
        <v>0</v>
      </c>
      <c r="V106" s="677">
        <v>0</v>
      </c>
      <c r="W106" s="678">
        <f t="shared" si="7"/>
        <v>588.5</v>
      </c>
      <c r="X106" s="678">
        <f t="shared" si="8"/>
        <v>83</v>
      </c>
      <c r="Y106" s="678">
        <f t="shared" si="8"/>
        <v>85</v>
      </c>
      <c r="Z106" s="679">
        <f t="shared" si="8"/>
        <v>756.5</v>
      </c>
    </row>
    <row r="107" spans="1:26" x14ac:dyDescent="0.25">
      <c r="A107" s="885"/>
      <c r="B107" s="674" t="s">
        <v>107</v>
      </c>
      <c r="C107" s="675">
        <v>120</v>
      </c>
      <c r="D107" s="676">
        <v>34.5</v>
      </c>
      <c r="E107" s="676">
        <v>120.9</v>
      </c>
      <c r="F107" s="677">
        <v>275.39999999999998</v>
      </c>
      <c r="G107" s="675">
        <v>0</v>
      </c>
      <c r="H107" s="676">
        <v>0</v>
      </c>
      <c r="I107" s="676">
        <v>0</v>
      </c>
      <c r="J107" s="677">
        <v>0</v>
      </c>
      <c r="K107" s="675">
        <v>696</v>
      </c>
      <c r="L107" s="676">
        <v>201.5</v>
      </c>
      <c r="M107" s="676">
        <v>308</v>
      </c>
      <c r="N107" s="677">
        <v>1205.5</v>
      </c>
      <c r="O107" s="675">
        <v>0</v>
      </c>
      <c r="P107" s="676">
        <v>0</v>
      </c>
      <c r="Q107" s="676">
        <v>0</v>
      </c>
      <c r="R107" s="677">
        <v>0</v>
      </c>
      <c r="S107" s="675">
        <v>29.25</v>
      </c>
      <c r="T107" s="676">
        <v>0</v>
      </c>
      <c r="U107" s="676">
        <v>0</v>
      </c>
      <c r="V107" s="677">
        <v>29.25</v>
      </c>
      <c r="W107" s="678">
        <f t="shared" si="7"/>
        <v>845.25</v>
      </c>
      <c r="X107" s="678">
        <f t="shared" si="8"/>
        <v>236</v>
      </c>
      <c r="Y107" s="678">
        <f t="shared" si="8"/>
        <v>428.9</v>
      </c>
      <c r="Z107" s="679">
        <f t="shared" si="8"/>
        <v>1510.15</v>
      </c>
    </row>
    <row r="108" spans="1:26" x14ac:dyDescent="0.25">
      <c r="A108" s="885"/>
      <c r="B108" s="674" t="s">
        <v>108</v>
      </c>
      <c r="C108" s="675">
        <v>138.5</v>
      </c>
      <c r="D108" s="676">
        <v>0</v>
      </c>
      <c r="E108" s="676">
        <v>0</v>
      </c>
      <c r="F108" s="677">
        <v>138.5</v>
      </c>
      <c r="G108" s="675">
        <v>0</v>
      </c>
      <c r="H108" s="676">
        <v>0</v>
      </c>
      <c r="I108" s="676">
        <v>0</v>
      </c>
      <c r="J108" s="677">
        <v>0</v>
      </c>
      <c r="K108" s="675">
        <v>0</v>
      </c>
      <c r="L108" s="676">
        <v>0</v>
      </c>
      <c r="M108" s="676">
        <v>0</v>
      </c>
      <c r="N108" s="677">
        <v>0</v>
      </c>
      <c r="O108" s="675">
        <v>0</v>
      </c>
      <c r="P108" s="676">
        <v>0</v>
      </c>
      <c r="Q108" s="676">
        <v>0</v>
      </c>
      <c r="R108" s="677">
        <v>0</v>
      </c>
      <c r="S108" s="675">
        <v>0</v>
      </c>
      <c r="T108" s="676">
        <v>0</v>
      </c>
      <c r="U108" s="676">
        <v>0</v>
      </c>
      <c r="V108" s="677">
        <v>0</v>
      </c>
      <c r="W108" s="678">
        <f t="shared" si="7"/>
        <v>138.5</v>
      </c>
      <c r="X108" s="678">
        <f t="shared" si="8"/>
        <v>0</v>
      </c>
      <c r="Y108" s="678">
        <f t="shared" si="8"/>
        <v>0</v>
      </c>
      <c r="Z108" s="679">
        <f t="shared" si="8"/>
        <v>138.5</v>
      </c>
    </row>
    <row r="109" spans="1:26" x14ac:dyDescent="0.25">
      <c r="A109" s="885"/>
      <c r="B109" s="674" t="s">
        <v>109</v>
      </c>
      <c r="C109" s="675">
        <v>60</v>
      </c>
      <c r="D109" s="676">
        <v>0</v>
      </c>
      <c r="E109" s="676">
        <v>0</v>
      </c>
      <c r="F109" s="677">
        <v>60</v>
      </c>
      <c r="G109" s="675">
        <v>0</v>
      </c>
      <c r="H109" s="676">
        <v>0</v>
      </c>
      <c r="I109" s="676">
        <v>121</v>
      </c>
      <c r="J109" s="677">
        <v>121</v>
      </c>
      <c r="K109" s="675">
        <v>2239.12</v>
      </c>
      <c r="L109" s="676">
        <v>1158.4000000000001</v>
      </c>
      <c r="M109" s="676">
        <v>1375.1200000000001</v>
      </c>
      <c r="N109" s="677">
        <v>4772.6400000000003</v>
      </c>
      <c r="O109" s="675">
        <v>0</v>
      </c>
      <c r="P109" s="676">
        <v>0</v>
      </c>
      <c r="Q109" s="676">
        <v>0</v>
      </c>
      <c r="R109" s="677">
        <v>0</v>
      </c>
      <c r="S109" s="675">
        <v>0</v>
      </c>
      <c r="T109" s="676">
        <v>0</v>
      </c>
      <c r="U109" s="676">
        <v>0</v>
      </c>
      <c r="V109" s="677">
        <v>0</v>
      </c>
      <c r="W109" s="678">
        <f t="shared" si="7"/>
        <v>2299.12</v>
      </c>
      <c r="X109" s="678">
        <f t="shared" si="8"/>
        <v>1158.4000000000001</v>
      </c>
      <c r="Y109" s="678">
        <f t="shared" si="8"/>
        <v>1496.1200000000001</v>
      </c>
      <c r="Z109" s="679">
        <f t="shared" si="8"/>
        <v>4953.6400000000003</v>
      </c>
    </row>
    <row r="110" spans="1:26" x14ac:dyDescent="0.25">
      <c r="A110" s="885"/>
      <c r="B110" s="674" t="s">
        <v>110</v>
      </c>
      <c r="C110" s="675">
        <v>0</v>
      </c>
      <c r="D110" s="676">
        <v>0</v>
      </c>
      <c r="E110" s="676">
        <v>0</v>
      </c>
      <c r="F110" s="677">
        <v>0</v>
      </c>
      <c r="G110" s="675">
        <v>0</v>
      </c>
      <c r="H110" s="676">
        <v>0</v>
      </c>
      <c r="I110" s="676">
        <v>0</v>
      </c>
      <c r="J110" s="677">
        <v>0</v>
      </c>
      <c r="K110" s="675">
        <v>1704</v>
      </c>
      <c r="L110" s="676">
        <v>154.75</v>
      </c>
      <c r="M110" s="676">
        <v>159</v>
      </c>
      <c r="N110" s="677">
        <v>2017.75</v>
      </c>
      <c r="O110" s="675">
        <v>0</v>
      </c>
      <c r="P110" s="676">
        <v>0</v>
      </c>
      <c r="Q110" s="676">
        <v>0</v>
      </c>
      <c r="R110" s="677">
        <v>0</v>
      </c>
      <c r="S110" s="675">
        <v>140</v>
      </c>
      <c r="T110" s="676">
        <v>0</v>
      </c>
      <c r="U110" s="676">
        <v>0</v>
      </c>
      <c r="V110" s="677">
        <v>140</v>
      </c>
      <c r="W110" s="678">
        <f t="shared" si="7"/>
        <v>1844</v>
      </c>
      <c r="X110" s="678">
        <f t="shared" si="8"/>
        <v>154.75</v>
      </c>
      <c r="Y110" s="678">
        <f t="shared" si="8"/>
        <v>159</v>
      </c>
      <c r="Z110" s="679">
        <f t="shared" si="8"/>
        <v>2157.75</v>
      </c>
    </row>
    <row r="111" spans="1:26" x14ac:dyDescent="0.25">
      <c r="A111" s="885"/>
      <c r="B111" s="674" t="s">
        <v>111</v>
      </c>
      <c r="C111" s="675">
        <v>40</v>
      </c>
      <c r="D111" s="676">
        <v>0</v>
      </c>
      <c r="E111" s="676">
        <v>0</v>
      </c>
      <c r="F111" s="677">
        <v>40</v>
      </c>
      <c r="G111" s="675">
        <v>0</v>
      </c>
      <c r="H111" s="676">
        <v>0</v>
      </c>
      <c r="I111" s="676">
        <v>0</v>
      </c>
      <c r="J111" s="677">
        <v>0</v>
      </c>
      <c r="K111" s="675">
        <v>0</v>
      </c>
      <c r="L111" s="676">
        <v>0</v>
      </c>
      <c r="M111" s="676">
        <v>0</v>
      </c>
      <c r="N111" s="677">
        <v>0</v>
      </c>
      <c r="O111" s="675">
        <v>0</v>
      </c>
      <c r="P111" s="676">
        <v>0</v>
      </c>
      <c r="Q111" s="676">
        <v>0</v>
      </c>
      <c r="R111" s="677">
        <v>0</v>
      </c>
      <c r="S111" s="675">
        <v>0</v>
      </c>
      <c r="T111" s="676">
        <v>0</v>
      </c>
      <c r="U111" s="676">
        <v>0</v>
      </c>
      <c r="V111" s="677">
        <v>0</v>
      </c>
      <c r="W111" s="678">
        <f t="shared" si="7"/>
        <v>40</v>
      </c>
      <c r="X111" s="678">
        <f t="shared" si="8"/>
        <v>0</v>
      </c>
      <c r="Y111" s="678">
        <f t="shared" si="8"/>
        <v>0</v>
      </c>
      <c r="Z111" s="679">
        <f t="shared" si="8"/>
        <v>40</v>
      </c>
    </row>
    <row r="112" spans="1:26" ht="15.75" thickBot="1" x14ac:dyDescent="0.3">
      <c r="A112" s="893"/>
      <c r="B112" s="680" t="s">
        <v>341</v>
      </c>
      <c r="C112" s="675">
        <v>31</v>
      </c>
      <c r="D112" s="676">
        <v>0</v>
      </c>
      <c r="E112" s="676">
        <v>0</v>
      </c>
      <c r="F112" s="677">
        <v>31</v>
      </c>
      <c r="G112" s="675">
        <v>0</v>
      </c>
      <c r="H112" s="676">
        <v>0</v>
      </c>
      <c r="I112" s="676">
        <v>0</v>
      </c>
      <c r="J112" s="677">
        <v>0</v>
      </c>
      <c r="K112" s="675">
        <v>0</v>
      </c>
      <c r="L112" s="676">
        <v>0</v>
      </c>
      <c r="M112" s="676">
        <v>0</v>
      </c>
      <c r="N112" s="677">
        <v>0</v>
      </c>
      <c r="O112" s="675">
        <v>0</v>
      </c>
      <c r="P112" s="676">
        <v>0</v>
      </c>
      <c r="Q112" s="676">
        <v>0</v>
      </c>
      <c r="R112" s="677">
        <v>0</v>
      </c>
      <c r="S112" s="675">
        <v>0</v>
      </c>
      <c r="T112" s="676">
        <v>0</v>
      </c>
      <c r="U112" s="676">
        <v>0</v>
      </c>
      <c r="V112" s="677">
        <v>0</v>
      </c>
      <c r="W112" s="678">
        <f t="shared" si="7"/>
        <v>31</v>
      </c>
      <c r="X112" s="678">
        <f t="shared" si="8"/>
        <v>0</v>
      </c>
      <c r="Y112" s="678">
        <f t="shared" si="8"/>
        <v>0</v>
      </c>
      <c r="Z112" s="679">
        <f t="shared" si="8"/>
        <v>31</v>
      </c>
    </row>
    <row r="113" spans="1:26" s="667" customFormat="1" ht="15.75" thickBot="1" x14ac:dyDescent="0.3">
      <c r="A113" s="879" t="s">
        <v>112</v>
      </c>
      <c r="B113" s="880"/>
      <c r="C113" s="662">
        <f>SUM(C114:C125)</f>
        <v>73763.98</v>
      </c>
      <c r="D113" s="663">
        <f t="shared" ref="D113:V113" si="12">SUM(D114:D125)</f>
        <v>16044.26</v>
      </c>
      <c r="E113" s="663">
        <f t="shared" si="12"/>
        <v>29242.790000000005</v>
      </c>
      <c r="F113" s="664">
        <f t="shared" si="12"/>
        <v>119051.02999999998</v>
      </c>
      <c r="G113" s="662">
        <f t="shared" si="12"/>
        <v>7288</v>
      </c>
      <c r="H113" s="663">
        <f t="shared" si="12"/>
        <v>55</v>
      </c>
      <c r="I113" s="663">
        <f t="shared" si="12"/>
        <v>4330</v>
      </c>
      <c r="J113" s="664">
        <f t="shared" si="12"/>
        <v>11673</v>
      </c>
      <c r="K113" s="662">
        <f t="shared" si="12"/>
        <v>11178.84</v>
      </c>
      <c r="L113" s="663">
        <f t="shared" si="12"/>
        <v>900</v>
      </c>
      <c r="M113" s="663">
        <f t="shared" si="12"/>
        <v>4131.3999999999996</v>
      </c>
      <c r="N113" s="664">
        <f t="shared" si="12"/>
        <v>16210.24</v>
      </c>
      <c r="O113" s="662">
        <f t="shared" si="12"/>
        <v>64865.2</v>
      </c>
      <c r="P113" s="663">
        <f t="shared" si="12"/>
        <v>10.23</v>
      </c>
      <c r="Q113" s="663">
        <f t="shared" si="12"/>
        <v>14022.44</v>
      </c>
      <c r="R113" s="664">
        <f t="shared" si="12"/>
        <v>78897.87</v>
      </c>
      <c r="S113" s="662">
        <f t="shared" si="12"/>
        <v>104918.45000000001</v>
      </c>
      <c r="T113" s="663">
        <f t="shared" si="12"/>
        <v>2364.8000000000002</v>
      </c>
      <c r="U113" s="663">
        <f t="shared" si="12"/>
        <v>21903.170000000002</v>
      </c>
      <c r="V113" s="664">
        <f t="shared" si="12"/>
        <v>129186.42000000001</v>
      </c>
      <c r="W113" s="665">
        <f t="shared" si="7"/>
        <v>262014.47</v>
      </c>
      <c r="X113" s="665">
        <f t="shared" si="8"/>
        <v>19374.29</v>
      </c>
      <c r="Y113" s="665">
        <f t="shared" si="8"/>
        <v>73629.8</v>
      </c>
      <c r="Z113" s="666">
        <f t="shared" si="8"/>
        <v>355018.56</v>
      </c>
    </row>
    <row r="114" spans="1:26" x14ac:dyDescent="0.25">
      <c r="A114" s="892" t="s">
        <v>113</v>
      </c>
      <c r="B114" s="668" t="s">
        <v>114</v>
      </c>
      <c r="C114" s="669">
        <v>22</v>
      </c>
      <c r="D114" s="670">
        <v>0</v>
      </c>
      <c r="E114" s="670">
        <v>10</v>
      </c>
      <c r="F114" s="671">
        <v>32</v>
      </c>
      <c r="G114" s="669">
        <v>0</v>
      </c>
      <c r="H114" s="670">
        <v>0</v>
      </c>
      <c r="I114" s="670">
        <v>0</v>
      </c>
      <c r="J114" s="671">
        <v>0</v>
      </c>
      <c r="K114" s="669">
        <v>0</v>
      </c>
      <c r="L114" s="670">
        <v>0</v>
      </c>
      <c r="M114" s="670">
        <v>0</v>
      </c>
      <c r="N114" s="671">
        <v>0</v>
      </c>
      <c r="O114" s="669">
        <v>0</v>
      </c>
      <c r="P114" s="670">
        <v>0</v>
      </c>
      <c r="Q114" s="670">
        <v>0</v>
      </c>
      <c r="R114" s="671">
        <v>0</v>
      </c>
      <c r="S114" s="669">
        <v>0</v>
      </c>
      <c r="T114" s="670">
        <v>0</v>
      </c>
      <c r="U114" s="670">
        <v>0</v>
      </c>
      <c r="V114" s="671">
        <v>0</v>
      </c>
      <c r="W114" s="678">
        <f t="shared" si="7"/>
        <v>22</v>
      </c>
      <c r="X114" s="678">
        <f t="shared" si="8"/>
        <v>0</v>
      </c>
      <c r="Y114" s="678">
        <f t="shared" si="8"/>
        <v>10</v>
      </c>
      <c r="Z114" s="679">
        <f t="shared" si="8"/>
        <v>32</v>
      </c>
    </row>
    <row r="115" spans="1:26" x14ac:dyDescent="0.25">
      <c r="A115" s="885"/>
      <c r="B115" s="674" t="s">
        <v>115</v>
      </c>
      <c r="C115" s="675">
        <v>30</v>
      </c>
      <c r="D115" s="676">
        <v>0</v>
      </c>
      <c r="E115" s="676">
        <v>0</v>
      </c>
      <c r="F115" s="677">
        <v>30</v>
      </c>
      <c r="G115" s="675">
        <v>0</v>
      </c>
      <c r="H115" s="676">
        <v>0</v>
      </c>
      <c r="I115" s="676">
        <v>0</v>
      </c>
      <c r="J115" s="677">
        <v>0</v>
      </c>
      <c r="K115" s="675">
        <v>0</v>
      </c>
      <c r="L115" s="676">
        <v>0</v>
      </c>
      <c r="M115" s="676">
        <v>0</v>
      </c>
      <c r="N115" s="677">
        <v>0</v>
      </c>
      <c r="O115" s="675">
        <v>0</v>
      </c>
      <c r="P115" s="676">
        <v>0</v>
      </c>
      <c r="Q115" s="676">
        <v>0</v>
      </c>
      <c r="R115" s="677">
        <v>0</v>
      </c>
      <c r="S115" s="675">
        <v>0</v>
      </c>
      <c r="T115" s="676">
        <v>0</v>
      </c>
      <c r="U115" s="676">
        <v>0</v>
      </c>
      <c r="V115" s="677">
        <v>0</v>
      </c>
      <c r="W115" s="678">
        <f t="shared" si="7"/>
        <v>30</v>
      </c>
      <c r="X115" s="678">
        <f t="shared" si="8"/>
        <v>0</v>
      </c>
      <c r="Y115" s="678">
        <f t="shared" si="8"/>
        <v>0</v>
      </c>
      <c r="Z115" s="679">
        <f t="shared" si="8"/>
        <v>30</v>
      </c>
    </row>
    <row r="116" spans="1:26" x14ac:dyDescent="0.25">
      <c r="A116" s="885"/>
      <c r="B116" s="674" t="s">
        <v>116</v>
      </c>
      <c r="C116" s="675">
        <v>30.3</v>
      </c>
      <c r="D116" s="676">
        <v>0</v>
      </c>
      <c r="E116" s="676">
        <v>0</v>
      </c>
      <c r="F116" s="677">
        <v>30.3</v>
      </c>
      <c r="G116" s="675">
        <v>0</v>
      </c>
      <c r="H116" s="676">
        <v>0</v>
      </c>
      <c r="I116" s="676">
        <v>0</v>
      </c>
      <c r="J116" s="677">
        <v>0</v>
      </c>
      <c r="K116" s="675">
        <v>0</v>
      </c>
      <c r="L116" s="676">
        <v>0</v>
      </c>
      <c r="M116" s="676">
        <v>0</v>
      </c>
      <c r="N116" s="677">
        <v>0</v>
      </c>
      <c r="O116" s="675">
        <v>0</v>
      </c>
      <c r="P116" s="676">
        <v>0</v>
      </c>
      <c r="Q116" s="676">
        <v>0</v>
      </c>
      <c r="R116" s="677">
        <v>0</v>
      </c>
      <c r="S116" s="675">
        <v>0</v>
      </c>
      <c r="T116" s="676">
        <v>0</v>
      </c>
      <c r="U116" s="676">
        <v>0</v>
      </c>
      <c r="V116" s="677">
        <v>0</v>
      </c>
      <c r="W116" s="678">
        <f t="shared" si="7"/>
        <v>30.3</v>
      </c>
      <c r="X116" s="678">
        <f t="shared" si="8"/>
        <v>0</v>
      </c>
      <c r="Y116" s="678">
        <f t="shared" si="8"/>
        <v>0</v>
      </c>
      <c r="Z116" s="679">
        <f t="shared" si="8"/>
        <v>30.3</v>
      </c>
    </row>
    <row r="117" spans="1:26" x14ac:dyDescent="0.25">
      <c r="A117" s="885"/>
      <c r="B117" s="674" t="s">
        <v>117</v>
      </c>
      <c r="C117" s="675">
        <v>4820.8</v>
      </c>
      <c r="D117" s="676">
        <v>808.4</v>
      </c>
      <c r="E117" s="676">
        <v>5912.92</v>
      </c>
      <c r="F117" s="677">
        <v>11542.119999999999</v>
      </c>
      <c r="G117" s="675">
        <v>7250</v>
      </c>
      <c r="H117" s="676">
        <v>55</v>
      </c>
      <c r="I117" s="676">
        <v>4320</v>
      </c>
      <c r="J117" s="677">
        <v>11625</v>
      </c>
      <c r="K117" s="675">
        <v>85</v>
      </c>
      <c r="L117" s="676">
        <v>0</v>
      </c>
      <c r="M117" s="676">
        <v>1000</v>
      </c>
      <c r="N117" s="677">
        <v>1085</v>
      </c>
      <c r="O117" s="675">
        <v>0</v>
      </c>
      <c r="P117" s="676">
        <v>0</v>
      </c>
      <c r="Q117" s="676">
        <v>0</v>
      </c>
      <c r="R117" s="677">
        <v>0</v>
      </c>
      <c r="S117" s="675">
        <v>6738</v>
      </c>
      <c r="T117" s="676">
        <v>239.6</v>
      </c>
      <c r="U117" s="676">
        <v>6475.8499999999995</v>
      </c>
      <c r="V117" s="677">
        <v>13453.45</v>
      </c>
      <c r="W117" s="678">
        <f t="shared" si="7"/>
        <v>18893.8</v>
      </c>
      <c r="X117" s="678">
        <f t="shared" si="8"/>
        <v>1103</v>
      </c>
      <c r="Y117" s="678">
        <f t="shared" si="8"/>
        <v>17708.769999999997</v>
      </c>
      <c r="Z117" s="679">
        <f t="shared" si="8"/>
        <v>37705.57</v>
      </c>
    </row>
    <row r="118" spans="1:26" x14ac:dyDescent="0.25">
      <c r="A118" s="885"/>
      <c r="B118" s="674" t="s">
        <v>118</v>
      </c>
      <c r="C118" s="675">
        <v>3.5</v>
      </c>
      <c r="D118" s="676">
        <v>0</v>
      </c>
      <c r="E118" s="676">
        <v>0</v>
      </c>
      <c r="F118" s="677">
        <v>3.5</v>
      </c>
      <c r="G118" s="675">
        <v>0</v>
      </c>
      <c r="H118" s="676">
        <v>0</v>
      </c>
      <c r="I118" s="676">
        <v>0</v>
      </c>
      <c r="J118" s="677">
        <v>0</v>
      </c>
      <c r="K118" s="675">
        <v>0</v>
      </c>
      <c r="L118" s="676">
        <v>0</v>
      </c>
      <c r="M118" s="676">
        <v>0</v>
      </c>
      <c r="N118" s="677">
        <v>0</v>
      </c>
      <c r="O118" s="675">
        <v>0</v>
      </c>
      <c r="P118" s="676">
        <v>0</v>
      </c>
      <c r="Q118" s="676">
        <v>0</v>
      </c>
      <c r="R118" s="677">
        <v>0</v>
      </c>
      <c r="S118" s="675">
        <v>83.2</v>
      </c>
      <c r="T118" s="676">
        <v>0</v>
      </c>
      <c r="U118" s="676">
        <v>12</v>
      </c>
      <c r="V118" s="677">
        <v>95.2</v>
      </c>
      <c r="W118" s="678">
        <f t="shared" si="7"/>
        <v>86.7</v>
      </c>
      <c r="X118" s="678">
        <f t="shared" si="8"/>
        <v>0</v>
      </c>
      <c r="Y118" s="678">
        <f t="shared" si="8"/>
        <v>12</v>
      </c>
      <c r="Z118" s="679">
        <f t="shared" si="8"/>
        <v>98.7</v>
      </c>
    </row>
    <row r="119" spans="1:26" x14ac:dyDescent="0.25">
      <c r="A119" s="885"/>
      <c r="B119" s="674" t="s">
        <v>119</v>
      </c>
      <c r="C119" s="675">
        <v>1536.25</v>
      </c>
      <c r="D119" s="676">
        <v>0</v>
      </c>
      <c r="E119" s="676">
        <v>123</v>
      </c>
      <c r="F119" s="677">
        <v>1659.25</v>
      </c>
      <c r="G119" s="675">
        <v>0</v>
      </c>
      <c r="H119" s="676">
        <v>0</v>
      </c>
      <c r="I119" s="676">
        <v>0</v>
      </c>
      <c r="J119" s="677">
        <v>0</v>
      </c>
      <c r="K119" s="675">
        <v>0</v>
      </c>
      <c r="L119" s="676">
        <v>0</v>
      </c>
      <c r="M119" s="676">
        <v>0</v>
      </c>
      <c r="N119" s="677">
        <v>0</v>
      </c>
      <c r="O119" s="675">
        <v>0</v>
      </c>
      <c r="P119" s="676">
        <v>0</v>
      </c>
      <c r="Q119" s="676">
        <v>0</v>
      </c>
      <c r="R119" s="677">
        <v>0</v>
      </c>
      <c r="S119" s="675">
        <v>23333.550000000003</v>
      </c>
      <c r="T119" s="676">
        <v>423.90000000000003</v>
      </c>
      <c r="U119" s="676">
        <v>2978.8300000000004</v>
      </c>
      <c r="V119" s="677">
        <v>26736.280000000006</v>
      </c>
      <c r="W119" s="678">
        <f t="shared" si="7"/>
        <v>24869.800000000003</v>
      </c>
      <c r="X119" s="678">
        <f t="shared" si="8"/>
        <v>423.90000000000003</v>
      </c>
      <c r="Y119" s="678">
        <f t="shared" si="8"/>
        <v>3101.8300000000004</v>
      </c>
      <c r="Z119" s="679">
        <f t="shared" si="8"/>
        <v>28395.530000000006</v>
      </c>
    </row>
    <row r="120" spans="1:26" x14ac:dyDescent="0.25">
      <c r="A120" s="885"/>
      <c r="B120" s="674" t="s">
        <v>113</v>
      </c>
      <c r="C120" s="675">
        <v>106.5</v>
      </c>
      <c r="D120" s="676">
        <v>0</v>
      </c>
      <c r="E120" s="676">
        <v>1</v>
      </c>
      <c r="F120" s="677">
        <v>107.5</v>
      </c>
      <c r="G120" s="675">
        <v>0</v>
      </c>
      <c r="H120" s="676">
        <v>0</v>
      </c>
      <c r="I120" s="676">
        <v>0</v>
      </c>
      <c r="J120" s="677">
        <v>0</v>
      </c>
      <c r="K120" s="675">
        <v>49.7</v>
      </c>
      <c r="L120" s="676">
        <v>20</v>
      </c>
      <c r="M120" s="676">
        <v>30</v>
      </c>
      <c r="N120" s="677">
        <v>99.7</v>
      </c>
      <c r="O120" s="675">
        <v>0</v>
      </c>
      <c r="P120" s="676">
        <v>0</v>
      </c>
      <c r="Q120" s="676">
        <v>0</v>
      </c>
      <c r="R120" s="677">
        <v>0</v>
      </c>
      <c r="S120" s="675">
        <v>11.7</v>
      </c>
      <c r="T120" s="676">
        <v>0</v>
      </c>
      <c r="U120" s="676">
        <v>1.1000000000000001</v>
      </c>
      <c r="V120" s="677">
        <v>12.799999999999999</v>
      </c>
      <c r="W120" s="678">
        <f t="shared" si="7"/>
        <v>167.89999999999998</v>
      </c>
      <c r="X120" s="678">
        <f t="shared" si="8"/>
        <v>20</v>
      </c>
      <c r="Y120" s="678">
        <f t="shared" si="8"/>
        <v>32.1</v>
      </c>
      <c r="Z120" s="679">
        <f t="shared" si="8"/>
        <v>220</v>
      </c>
    </row>
    <row r="121" spans="1:26" x14ac:dyDescent="0.25">
      <c r="A121" s="885"/>
      <c r="B121" s="674" t="s">
        <v>120</v>
      </c>
      <c r="C121" s="675">
        <v>4423.76</v>
      </c>
      <c r="D121" s="676">
        <v>0</v>
      </c>
      <c r="E121" s="676">
        <v>354.5</v>
      </c>
      <c r="F121" s="677">
        <v>4778.26</v>
      </c>
      <c r="G121" s="675">
        <v>0</v>
      </c>
      <c r="H121" s="676">
        <v>0</v>
      </c>
      <c r="I121" s="676">
        <v>0</v>
      </c>
      <c r="J121" s="677">
        <v>0</v>
      </c>
      <c r="K121" s="675">
        <v>847.14</v>
      </c>
      <c r="L121" s="676">
        <v>0</v>
      </c>
      <c r="M121" s="676">
        <v>522</v>
      </c>
      <c r="N121" s="677">
        <v>1369.1399999999999</v>
      </c>
      <c r="O121" s="675">
        <v>6249.92</v>
      </c>
      <c r="P121" s="676">
        <v>0</v>
      </c>
      <c r="Q121" s="676">
        <v>2540.33</v>
      </c>
      <c r="R121" s="677">
        <v>8790.25</v>
      </c>
      <c r="S121" s="675">
        <v>11434.64</v>
      </c>
      <c r="T121" s="676">
        <v>120</v>
      </c>
      <c r="U121" s="676">
        <v>1323.7</v>
      </c>
      <c r="V121" s="677">
        <v>12878.34</v>
      </c>
      <c r="W121" s="678">
        <f t="shared" si="7"/>
        <v>22955.46</v>
      </c>
      <c r="X121" s="678">
        <f t="shared" si="8"/>
        <v>120</v>
      </c>
      <c r="Y121" s="678">
        <f t="shared" si="8"/>
        <v>4740.53</v>
      </c>
      <c r="Z121" s="679">
        <f t="shared" si="8"/>
        <v>27815.989999999998</v>
      </c>
    </row>
    <row r="122" spans="1:26" x14ac:dyDescent="0.25">
      <c r="A122" s="885"/>
      <c r="B122" s="674" t="s">
        <v>121</v>
      </c>
      <c r="C122" s="675">
        <v>57303.95</v>
      </c>
      <c r="D122" s="676">
        <v>14375.86</v>
      </c>
      <c r="E122" s="676">
        <v>20630.600000000002</v>
      </c>
      <c r="F122" s="677">
        <v>92310.41</v>
      </c>
      <c r="G122" s="675">
        <v>0</v>
      </c>
      <c r="H122" s="676">
        <v>0</v>
      </c>
      <c r="I122" s="676">
        <v>0</v>
      </c>
      <c r="J122" s="677">
        <v>0</v>
      </c>
      <c r="K122" s="675">
        <v>5000</v>
      </c>
      <c r="L122" s="676">
        <v>0</v>
      </c>
      <c r="M122" s="676">
        <v>1140</v>
      </c>
      <c r="N122" s="677">
        <v>6140</v>
      </c>
      <c r="O122" s="675">
        <v>0</v>
      </c>
      <c r="P122" s="676">
        <v>0</v>
      </c>
      <c r="Q122" s="676">
        <v>0</v>
      </c>
      <c r="R122" s="677">
        <v>0</v>
      </c>
      <c r="S122" s="675">
        <v>6856</v>
      </c>
      <c r="T122" s="676">
        <v>306.3</v>
      </c>
      <c r="U122" s="676">
        <v>1824.15</v>
      </c>
      <c r="V122" s="677">
        <v>8986.4500000000007</v>
      </c>
      <c r="W122" s="678">
        <f t="shared" si="7"/>
        <v>69159.95</v>
      </c>
      <c r="X122" s="678">
        <f t="shared" si="8"/>
        <v>14682.16</v>
      </c>
      <c r="Y122" s="678">
        <f t="shared" si="8"/>
        <v>23594.750000000004</v>
      </c>
      <c r="Z122" s="679">
        <f t="shared" si="8"/>
        <v>107436.86</v>
      </c>
    </row>
    <row r="123" spans="1:26" x14ac:dyDescent="0.25">
      <c r="A123" s="885"/>
      <c r="B123" s="674" t="s">
        <v>123</v>
      </c>
      <c r="C123" s="675">
        <v>184.9</v>
      </c>
      <c r="D123" s="676">
        <v>0</v>
      </c>
      <c r="E123" s="676">
        <v>18</v>
      </c>
      <c r="F123" s="677">
        <v>202.9</v>
      </c>
      <c r="G123" s="675">
        <v>28</v>
      </c>
      <c r="H123" s="676">
        <v>0</v>
      </c>
      <c r="I123" s="676">
        <v>5</v>
      </c>
      <c r="J123" s="677">
        <v>33</v>
      </c>
      <c r="K123" s="675">
        <v>0</v>
      </c>
      <c r="L123" s="676">
        <v>0</v>
      </c>
      <c r="M123" s="676">
        <v>0</v>
      </c>
      <c r="N123" s="677">
        <v>0</v>
      </c>
      <c r="O123" s="675">
        <v>0</v>
      </c>
      <c r="P123" s="676">
        <v>0</v>
      </c>
      <c r="Q123" s="676">
        <v>0</v>
      </c>
      <c r="R123" s="677">
        <v>0</v>
      </c>
      <c r="S123" s="675">
        <v>3500</v>
      </c>
      <c r="T123" s="676">
        <v>266.5</v>
      </c>
      <c r="U123" s="676">
        <v>659.5</v>
      </c>
      <c r="V123" s="677">
        <v>4426</v>
      </c>
      <c r="W123" s="678">
        <f t="shared" si="7"/>
        <v>3712.9</v>
      </c>
      <c r="X123" s="678">
        <f t="shared" si="8"/>
        <v>266.5</v>
      </c>
      <c r="Y123" s="678">
        <f t="shared" si="8"/>
        <v>682.5</v>
      </c>
      <c r="Z123" s="679">
        <f t="shared" si="8"/>
        <v>4661.8999999999996</v>
      </c>
    </row>
    <row r="124" spans="1:26" x14ac:dyDescent="0.25">
      <c r="A124" s="885"/>
      <c r="B124" s="674" t="s">
        <v>124</v>
      </c>
      <c r="C124" s="675">
        <v>3854.45</v>
      </c>
      <c r="D124" s="676">
        <v>860</v>
      </c>
      <c r="E124" s="676">
        <v>1732.45</v>
      </c>
      <c r="F124" s="677">
        <v>6446.9</v>
      </c>
      <c r="G124" s="675">
        <v>0</v>
      </c>
      <c r="H124" s="676">
        <v>0</v>
      </c>
      <c r="I124" s="676">
        <v>0</v>
      </c>
      <c r="J124" s="677">
        <v>0</v>
      </c>
      <c r="K124" s="675">
        <v>4970</v>
      </c>
      <c r="L124" s="676">
        <v>880</v>
      </c>
      <c r="M124" s="676">
        <v>1150</v>
      </c>
      <c r="N124" s="677">
        <v>7000</v>
      </c>
      <c r="O124" s="675">
        <v>0</v>
      </c>
      <c r="P124" s="676">
        <v>0</v>
      </c>
      <c r="Q124" s="676">
        <v>0</v>
      </c>
      <c r="R124" s="677">
        <v>0</v>
      </c>
      <c r="S124" s="675">
        <v>2600</v>
      </c>
      <c r="T124" s="676">
        <v>440</v>
      </c>
      <c r="U124" s="676">
        <v>2640</v>
      </c>
      <c r="V124" s="677">
        <v>5680</v>
      </c>
      <c r="W124" s="678">
        <f t="shared" si="7"/>
        <v>11424.45</v>
      </c>
      <c r="X124" s="678">
        <f t="shared" si="8"/>
        <v>2180</v>
      </c>
      <c r="Y124" s="678">
        <f t="shared" si="8"/>
        <v>5522.45</v>
      </c>
      <c r="Z124" s="679">
        <f t="shared" si="8"/>
        <v>19126.900000000001</v>
      </c>
    </row>
    <row r="125" spans="1:26" ht="15.75" thickBot="1" x14ac:dyDescent="0.3">
      <c r="A125" s="893"/>
      <c r="B125" s="680" t="s">
        <v>125</v>
      </c>
      <c r="C125" s="675">
        <v>1447.57</v>
      </c>
      <c r="D125" s="676">
        <v>0</v>
      </c>
      <c r="E125" s="676">
        <v>460.32</v>
      </c>
      <c r="F125" s="677">
        <v>1907.8899999999999</v>
      </c>
      <c r="G125" s="675">
        <v>10</v>
      </c>
      <c r="H125" s="676">
        <v>0</v>
      </c>
      <c r="I125" s="676">
        <v>5</v>
      </c>
      <c r="J125" s="677">
        <v>15</v>
      </c>
      <c r="K125" s="675">
        <v>227</v>
      </c>
      <c r="L125" s="676">
        <v>0</v>
      </c>
      <c r="M125" s="676">
        <v>289.39999999999998</v>
      </c>
      <c r="N125" s="677">
        <v>516.4</v>
      </c>
      <c r="O125" s="675">
        <v>58615.28</v>
      </c>
      <c r="P125" s="676">
        <v>10.23</v>
      </c>
      <c r="Q125" s="676">
        <v>11482.11</v>
      </c>
      <c r="R125" s="677">
        <v>70107.62</v>
      </c>
      <c r="S125" s="675">
        <v>50361.36</v>
      </c>
      <c r="T125" s="676">
        <v>568.5</v>
      </c>
      <c r="U125" s="676">
        <v>5988.04</v>
      </c>
      <c r="V125" s="677">
        <v>56917.9</v>
      </c>
      <c r="W125" s="678">
        <f t="shared" si="7"/>
        <v>110661.20999999999</v>
      </c>
      <c r="X125" s="678">
        <f t="shared" si="8"/>
        <v>578.73</v>
      </c>
      <c r="Y125" s="678">
        <f t="shared" si="8"/>
        <v>18224.870000000003</v>
      </c>
      <c r="Z125" s="679">
        <f t="shared" si="8"/>
        <v>129464.80999999998</v>
      </c>
    </row>
    <row r="126" spans="1:26" s="667" customFormat="1" ht="15.75" thickBot="1" x14ac:dyDescent="0.3">
      <c r="A126" s="879" t="s">
        <v>126</v>
      </c>
      <c r="B126" s="880"/>
      <c r="C126" s="662">
        <f>SUM(C127:C141)</f>
        <v>29248.93</v>
      </c>
      <c r="D126" s="663">
        <f t="shared" ref="D126:V126" si="13">SUM(D127:D141)</f>
        <v>358</v>
      </c>
      <c r="E126" s="663">
        <f t="shared" si="13"/>
        <v>14872.86</v>
      </c>
      <c r="F126" s="664">
        <f t="shared" si="13"/>
        <v>44479.79</v>
      </c>
      <c r="G126" s="662">
        <f t="shared" si="13"/>
        <v>0</v>
      </c>
      <c r="H126" s="663">
        <f t="shared" si="13"/>
        <v>0</v>
      </c>
      <c r="I126" s="663">
        <f t="shared" si="13"/>
        <v>3.5</v>
      </c>
      <c r="J126" s="664">
        <f t="shared" si="13"/>
        <v>3.5</v>
      </c>
      <c r="K126" s="662">
        <f t="shared" si="13"/>
        <v>32001.57</v>
      </c>
      <c r="L126" s="663">
        <f t="shared" si="13"/>
        <v>1159.9000000000001</v>
      </c>
      <c r="M126" s="663">
        <f t="shared" si="13"/>
        <v>12719.59</v>
      </c>
      <c r="N126" s="664">
        <f t="shared" si="13"/>
        <v>45881.06</v>
      </c>
      <c r="O126" s="662">
        <f t="shared" si="13"/>
        <v>0</v>
      </c>
      <c r="P126" s="663">
        <f t="shared" si="13"/>
        <v>0</v>
      </c>
      <c r="Q126" s="663">
        <f t="shared" si="13"/>
        <v>0</v>
      </c>
      <c r="R126" s="664">
        <f t="shared" si="13"/>
        <v>0</v>
      </c>
      <c r="S126" s="662">
        <f t="shared" si="13"/>
        <v>2341.5</v>
      </c>
      <c r="T126" s="663">
        <f t="shared" si="13"/>
        <v>39.450000000000003</v>
      </c>
      <c r="U126" s="663">
        <f t="shared" si="13"/>
        <v>1274.98</v>
      </c>
      <c r="V126" s="664">
        <f t="shared" si="13"/>
        <v>3655.9300000000003</v>
      </c>
      <c r="W126" s="665">
        <f t="shared" si="7"/>
        <v>63592</v>
      </c>
      <c r="X126" s="665">
        <f t="shared" si="8"/>
        <v>1557.3500000000001</v>
      </c>
      <c r="Y126" s="665">
        <f t="shared" si="8"/>
        <v>28870.93</v>
      </c>
      <c r="Z126" s="666">
        <f t="shared" si="8"/>
        <v>94020.28</v>
      </c>
    </row>
    <row r="127" spans="1:26" x14ac:dyDescent="0.25">
      <c r="A127" s="892" t="s">
        <v>127</v>
      </c>
      <c r="B127" s="668" t="s">
        <v>128</v>
      </c>
      <c r="C127" s="669">
        <v>1246.9499999999998</v>
      </c>
      <c r="D127" s="670">
        <v>0</v>
      </c>
      <c r="E127" s="670">
        <v>310.84999999999997</v>
      </c>
      <c r="F127" s="671">
        <v>1557.7999999999997</v>
      </c>
      <c r="G127" s="669">
        <v>0</v>
      </c>
      <c r="H127" s="670">
        <v>0</v>
      </c>
      <c r="I127" s="670">
        <v>0</v>
      </c>
      <c r="J127" s="671">
        <v>0</v>
      </c>
      <c r="K127" s="669">
        <v>1764</v>
      </c>
      <c r="L127" s="670">
        <v>88</v>
      </c>
      <c r="M127" s="670">
        <v>816</v>
      </c>
      <c r="N127" s="671">
        <v>2668</v>
      </c>
      <c r="O127" s="669">
        <v>0</v>
      </c>
      <c r="P127" s="670">
        <v>0</v>
      </c>
      <c r="Q127" s="670">
        <v>0</v>
      </c>
      <c r="R127" s="671">
        <v>0</v>
      </c>
      <c r="S127" s="669">
        <v>0</v>
      </c>
      <c r="T127" s="670">
        <v>0</v>
      </c>
      <c r="U127" s="670">
        <v>0</v>
      </c>
      <c r="V127" s="671">
        <v>0</v>
      </c>
      <c r="W127" s="678">
        <f t="shared" si="7"/>
        <v>3010.95</v>
      </c>
      <c r="X127" s="678">
        <f t="shared" si="8"/>
        <v>88</v>
      </c>
      <c r="Y127" s="678">
        <f t="shared" si="8"/>
        <v>1126.8499999999999</v>
      </c>
      <c r="Z127" s="679">
        <f t="shared" si="8"/>
        <v>4225.7999999999993</v>
      </c>
    </row>
    <row r="128" spans="1:26" x14ac:dyDescent="0.25">
      <c r="A128" s="885"/>
      <c r="B128" s="674" t="s">
        <v>129</v>
      </c>
      <c r="C128" s="675">
        <v>250.8</v>
      </c>
      <c r="D128" s="676">
        <v>0</v>
      </c>
      <c r="E128" s="676">
        <v>56.1</v>
      </c>
      <c r="F128" s="677">
        <v>306.90000000000003</v>
      </c>
      <c r="G128" s="675">
        <v>0</v>
      </c>
      <c r="H128" s="676">
        <v>0</v>
      </c>
      <c r="I128" s="676">
        <v>0</v>
      </c>
      <c r="J128" s="677">
        <v>0</v>
      </c>
      <c r="K128" s="675">
        <v>17</v>
      </c>
      <c r="L128" s="676">
        <v>0</v>
      </c>
      <c r="M128" s="676">
        <v>7</v>
      </c>
      <c r="N128" s="677">
        <v>24</v>
      </c>
      <c r="O128" s="675">
        <v>0</v>
      </c>
      <c r="P128" s="676">
        <v>0</v>
      </c>
      <c r="Q128" s="676">
        <v>0</v>
      </c>
      <c r="R128" s="677">
        <v>0</v>
      </c>
      <c r="S128" s="675">
        <v>0</v>
      </c>
      <c r="T128" s="676">
        <v>0</v>
      </c>
      <c r="U128" s="676">
        <v>0</v>
      </c>
      <c r="V128" s="677">
        <v>0</v>
      </c>
      <c r="W128" s="678">
        <f t="shared" si="7"/>
        <v>267.8</v>
      </c>
      <c r="X128" s="678">
        <f t="shared" si="8"/>
        <v>0</v>
      </c>
      <c r="Y128" s="678">
        <f t="shared" si="8"/>
        <v>63.1</v>
      </c>
      <c r="Z128" s="679">
        <f t="shared" si="8"/>
        <v>330.90000000000003</v>
      </c>
    </row>
    <row r="129" spans="1:26" x14ac:dyDescent="0.25">
      <c r="A129" s="885"/>
      <c r="B129" s="674" t="s">
        <v>130</v>
      </c>
      <c r="C129" s="675">
        <v>245</v>
      </c>
      <c r="D129" s="676">
        <v>0</v>
      </c>
      <c r="E129" s="676">
        <v>37</v>
      </c>
      <c r="F129" s="677">
        <v>282</v>
      </c>
      <c r="G129" s="675">
        <v>0</v>
      </c>
      <c r="H129" s="676">
        <v>0</v>
      </c>
      <c r="I129" s="676">
        <v>0</v>
      </c>
      <c r="J129" s="677">
        <v>0</v>
      </c>
      <c r="K129" s="675">
        <v>47</v>
      </c>
      <c r="L129" s="676">
        <v>0</v>
      </c>
      <c r="M129" s="676">
        <v>27</v>
      </c>
      <c r="N129" s="677">
        <v>74</v>
      </c>
      <c r="O129" s="675">
        <v>0</v>
      </c>
      <c r="P129" s="676">
        <v>0</v>
      </c>
      <c r="Q129" s="676">
        <v>0</v>
      </c>
      <c r="R129" s="677">
        <v>0</v>
      </c>
      <c r="S129" s="675">
        <v>1.5</v>
      </c>
      <c r="T129" s="676">
        <v>0</v>
      </c>
      <c r="U129" s="676">
        <v>1</v>
      </c>
      <c r="V129" s="677">
        <v>2.5</v>
      </c>
      <c r="W129" s="678">
        <f t="shared" si="7"/>
        <v>293.5</v>
      </c>
      <c r="X129" s="678">
        <f t="shared" si="8"/>
        <v>0</v>
      </c>
      <c r="Y129" s="678">
        <f t="shared" si="8"/>
        <v>65</v>
      </c>
      <c r="Z129" s="679">
        <f t="shared" si="8"/>
        <v>358.5</v>
      </c>
    </row>
    <row r="130" spans="1:26" x14ac:dyDescent="0.25">
      <c r="A130" s="885"/>
      <c r="B130" s="674" t="s">
        <v>131</v>
      </c>
      <c r="C130" s="675">
        <v>5604.5</v>
      </c>
      <c r="D130" s="676">
        <v>200</v>
      </c>
      <c r="E130" s="676">
        <v>2247.5</v>
      </c>
      <c r="F130" s="677">
        <v>8052</v>
      </c>
      <c r="G130" s="675">
        <v>0</v>
      </c>
      <c r="H130" s="676">
        <v>0</v>
      </c>
      <c r="I130" s="676">
        <v>0</v>
      </c>
      <c r="J130" s="677">
        <v>0</v>
      </c>
      <c r="K130" s="675">
        <v>600</v>
      </c>
      <c r="L130" s="676">
        <v>100</v>
      </c>
      <c r="M130" s="676">
        <v>336.25</v>
      </c>
      <c r="N130" s="677">
        <v>1036.25</v>
      </c>
      <c r="O130" s="675">
        <v>0</v>
      </c>
      <c r="P130" s="676">
        <v>0</v>
      </c>
      <c r="Q130" s="676">
        <v>0</v>
      </c>
      <c r="R130" s="677">
        <v>0</v>
      </c>
      <c r="S130" s="675">
        <v>350</v>
      </c>
      <c r="T130" s="676">
        <v>0</v>
      </c>
      <c r="U130" s="676">
        <v>0</v>
      </c>
      <c r="V130" s="677">
        <v>350</v>
      </c>
      <c r="W130" s="678">
        <f t="shared" si="7"/>
        <v>6554.5</v>
      </c>
      <c r="X130" s="678">
        <f t="shared" si="8"/>
        <v>300</v>
      </c>
      <c r="Y130" s="678">
        <f t="shared" si="8"/>
        <v>2583.75</v>
      </c>
      <c r="Z130" s="679">
        <f t="shared" si="8"/>
        <v>9438.25</v>
      </c>
    </row>
    <row r="131" spans="1:26" x14ac:dyDescent="0.25">
      <c r="A131" s="885"/>
      <c r="B131" s="674" t="s">
        <v>132</v>
      </c>
      <c r="C131" s="675">
        <v>5364.88</v>
      </c>
      <c r="D131" s="676">
        <v>0</v>
      </c>
      <c r="E131" s="676">
        <v>5770</v>
      </c>
      <c r="F131" s="677">
        <v>11134.880000000001</v>
      </c>
      <c r="G131" s="675">
        <v>0</v>
      </c>
      <c r="H131" s="676">
        <v>0</v>
      </c>
      <c r="I131" s="676">
        <v>0</v>
      </c>
      <c r="J131" s="677">
        <v>0</v>
      </c>
      <c r="K131" s="675">
        <v>6147.23</v>
      </c>
      <c r="L131" s="676">
        <v>100</v>
      </c>
      <c r="M131" s="676">
        <v>3517</v>
      </c>
      <c r="N131" s="677">
        <v>9764.23</v>
      </c>
      <c r="O131" s="675">
        <v>0</v>
      </c>
      <c r="P131" s="676">
        <v>0</v>
      </c>
      <c r="Q131" s="676">
        <v>0</v>
      </c>
      <c r="R131" s="677">
        <v>0</v>
      </c>
      <c r="S131" s="675">
        <v>1315</v>
      </c>
      <c r="T131" s="676">
        <v>0</v>
      </c>
      <c r="U131" s="676">
        <v>805</v>
      </c>
      <c r="V131" s="677">
        <v>2120</v>
      </c>
      <c r="W131" s="678">
        <f t="shared" si="7"/>
        <v>12827.11</v>
      </c>
      <c r="X131" s="678">
        <f t="shared" si="8"/>
        <v>100</v>
      </c>
      <c r="Y131" s="678">
        <f t="shared" si="8"/>
        <v>10092</v>
      </c>
      <c r="Z131" s="679">
        <f t="shared" si="8"/>
        <v>23019.11</v>
      </c>
    </row>
    <row r="132" spans="1:26" x14ac:dyDescent="0.25">
      <c r="A132" s="885"/>
      <c r="B132" s="674" t="s">
        <v>133</v>
      </c>
      <c r="C132" s="675">
        <v>10519.3</v>
      </c>
      <c r="D132" s="676">
        <v>8</v>
      </c>
      <c r="E132" s="676">
        <v>5371.16</v>
      </c>
      <c r="F132" s="677">
        <v>15898.46</v>
      </c>
      <c r="G132" s="675">
        <v>0</v>
      </c>
      <c r="H132" s="676">
        <v>0</v>
      </c>
      <c r="I132" s="676">
        <v>0</v>
      </c>
      <c r="J132" s="677">
        <v>0</v>
      </c>
      <c r="K132" s="675">
        <v>22208.34</v>
      </c>
      <c r="L132" s="676">
        <v>844.4</v>
      </c>
      <c r="M132" s="676">
        <v>7782.34</v>
      </c>
      <c r="N132" s="677">
        <v>30835.08</v>
      </c>
      <c r="O132" s="675">
        <v>0</v>
      </c>
      <c r="P132" s="676">
        <v>0</v>
      </c>
      <c r="Q132" s="676">
        <v>0</v>
      </c>
      <c r="R132" s="677">
        <v>0</v>
      </c>
      <c r="S132" s="675">
        <v>523</v>
      </c>
      <c r="T132" s="676">
        <v>39.450000000000003</v>
      </c>
      <c r="U132" s="676">
        <v>419.47999999999996</v>
      </c>
      <c r="V132" s="677">
        <v>981.93000000000006</v>
      </c>
      <c r="W132" s="678">
        <f t="shared" si="7"/>
        <v>33250.639999999999</v>
      </c>
      <c r="X132" s="678">
        <f t="shared" si="8"/>
        <v>891.85</v>
      </c>
      <c r="Y132" s="678">
        <f t="shared" si="8"/>
        <v>13572.98</v>
      </c>
      <c r="Z132" s="679">
        <f t="shared" si="8"/>
        <v>47715.47</v>
      </c>
    </row>
    <row r="133" spans="1:26" x14ac:dyDescent="0.25">
      <c r="A133" s="885"/>
      <c r="B133" s="674" t="s">
        <v>134</v>
      </c>
      <c r="C133" s="675">
        <v>0</v>
      </c>
      <c r="D133" s="676">
        <v>0</v>
      </c>
      <c r="E133" s="676">
        <v>0</v>
      </c>
      <c r="F133" s="677">
        <v>0</v>
      </c>
      <c r="G133" s="675">
        <v>0</v>
      </c>
      <c r="H133" s="676">
        <v>0</v>
      </c>
      <c r="I133" s="676">
        <v>0</v>
      </c>
      <c r="J133" s="677">
        <v>0</v>
      </c>
      <c r="K133" s="675">
        <v>0</v>
      </c>
      <c r="L133" s="676">
        <v>0</v>
      </c>
      <c r="M133" s="676">
        <v>0</v>
      </c>
      <c r="N133" s="677">
        <v>0</v>
      </c>
      <c r="O133" s="675">
        <v>0</v>
      </c>
      <c r="P133" s="676">
        <v>0</v>
      </c>
      <c r="Q133" s="676">
        <v>0</v>
      </c>
      <c r="R133" s="677">
        <v>0</v>
      </c>
      <c r="S133" s="675">
        <v>0</v>
      </c>
      <c r="T133" s="676">
        <v>0</v>
      </c>
      <c r="U133" s="676">
        <v>0</v>
      </c>
      <c r="V133" s="677">
        <v>0</v>
      </c>
      <c r="W133" s="678">
        <f t="shared" si="7"/>
        <v>0</v>
      </c>
      <c r="X133" s="678">
        <f t="shared" si="8"/>
        <v>0</v>
      </c>
      <c r="Y133" s="678">
        <f t="shared" si="8"/>
        <v>0</v>
      </c>
      <c r="Z133" s="679">
        <f t="shared" si="8"/>
        <v>0</v>
      </c>
    </row>
    <row r="134" spans="1:26" x14ac:dyDescent="0.25">
      <c r="A134" s="885"/>
      <c r="B134" s="674" t="s">
        <v>135</v>
      </c>
      <c r="C134" s="675">
        <v>95</v>
      </c>
      <c r="D134" s="676">
        <v>0</v>
      </c>
      <c r="E134" s="676">
        <v>6.25</v>
      </c>
      <c r="F134" s="677">
        <v>101.25</v>
      </c>
      <c r="G134" s="675">
        <v>0</v>
      </c>
      <c r="H134" s="676">
        <v>0</v>
      </c>
      <c r="I134" s="676">
        <v>0</v>
      </c>
      <c r="J134" s="677">
        <v>0</v>
      </c>
      <c r="K134" s="675">
        <v>0</v>
      </c>
      <c r="L134" s="676">
        <v>0</v>
      </c>
      <c r="M134" s="676">
        <v>0</v>
      </c>
      <c r="N134" s="677">
        <v>0</v>
      </c>
      <c r="O134" s="675">
        <v>0</v>
      </c>
      <c r="P134" s="676">
        <v>0</v>
      </c>
      <c r="Q134" s="676">
        <v>0</v>
      </c>
      <c r="R134" s="677">
        <v>0</v>
      </c>
      <c r="S134" s="675">
        <v>0</v>
      </c>
      <c r="T134" s="676">
        <v>0</v>
      </c>
      <c r="U134" s="676">
        <v>0</v>
      </c>
      <c r="V134" s="677">
        <v>0</v>
      </c>
      <c r="W134" s="678">
        <f t="shared" si="7"/>
        <v>95</v>
      </c>
      <c r="X134" s="678">
        <f t="shared" si="8"/>
        <v>0</v>
      </c>
      <c r="Y134" s="678">
        <f t="shared" si="8"/>
        <v>6.25</v>
      </c>
      <c r="Z134" s="679">
        <f t="shared" si="8"/>
        <v>101.25</v>
      </c>
    </row>
    <row r="135" spans="1:26" x14ac:dyDescent="0.25">
      <c r="A135" s="885"/>
      <c r="B135" s="674" t="s">
        <v>127</v>
      </c>
      <c r="C135" s="675">
        <v>2517.5</v>
      </c>
      <c r="D135" s="676">
        <v>20</v>
      </c>
      <c r="E135" s="676">
        <v>212</v>
      </c>
      <c r="F135" s="677">
        <v>2749.5</v>
      </c>
      <c r="G135" s="675">
        <v>0</v>
      </c>
      <c r="H135" s="676">
        <v>0</v>
      </c>
      <c r="I135" s="676">
        <v>0</v>
      </c>
      <c r="J135" s="677">
        <v>0</v>
      </c>
      <c r="K135" s="675">
        <v>861</v>
      </c>
      <c r="L135" s="676">
        <v>27.5</v>
      </c>
      <c r="M135" s="676">
        <v>167</v>
      </c>
      <c r="N135" s="677">
        <v>1055.5</v>
      </c>
      <c r="O135" s="675">
        <v>0</v>
      </c>
      <c r="P135" s="676">
        <v>0</v>
      </c>
      <c r="Q135" s="676">
        <v>0</v>
      </c>
      <c r="R135" s="677">
        <v>0</v>
      </c>
      <c r="S135" s="675">
        <v>152</v>
      </c>
      <c r="T135" s="676">
        <v>0</v>
      </c>
      <c r="U135" s="676">
        <v>49.5</v>
      </c>
      <c r="V135" s="677">
        <v>201.5</v>
      </c>
      <c r="W135" s="678">
        <f t="shared" ref="W135:W198" si="14">SUM(C135,G135,K135,O135,S135)</f>
        <v>3530.5</v>
      </c>
      <c r="X135" s="678">
        <f t="shared" ref="X135:Z198" si="15">SUM(T135,P135,L135,H135,D135)</f>
        <v>47.5</v>
      </c>
      <c r="Y135" s="678">
        <f t="shared" si="15"/>
        <v>428.5</v>
      </c>
      <c r="Z135" s="679">
        <f t="shared" si="15"/>
        <v>4006.5</v>
      </c>
    </row>
    <row r="136" spans="1:26" x14ac:dyDescent="0.25">
      <c r="A136" s="885"/>
      <c r="B136" s="674" t="s">
        <v>136</v>
      </c>
      <c r="C136" s="675">
        <v>0</v>
      </c>
      <c r="D136" s="676">
        <v>0</v>
      </c>
      <c r="E136" s="676">
        <v>0</v>
      </c>
      <c r="F136" s="677">
        <v>0</v>
      </c>
      <c r="G136" s="675">
        <v>0</v>
      </c>
      <c r="H136" s="676">
        <v>0</v>
      </c>
      <c r="I136" s="676">
        <v>0</v>
      </c>
      <c r="J136" s="677">
        <v>0</v>
      </c>
      <c r="K136" s="675">
        <v>0</v>
      </c>
      <c r="L136" s="676">
        <v>0</v>
      </c>
      <c r="M136" s="676">
        <v>0</v>
      </c>
      <c r="N136" s="677">
        <v>0</v>
      </c>
      <c r="O136" s="675">
        <v>0</v>
      </c>
      <c r="P136" s="676">
        <v>0</v>
      </c>
      <c r="Q136" s="676">
        <v>0</v>
      </c>
      <c r="R136" s="677">
        <v>0</v>
      </c>
      <c r="S136" s="675">
        <v>0</v>
      </c>
      <c r="T136" s="676">
        <v>0</v>
      </c>
      <c r="U136" s="676">
        <v>0</v>
      </c>
      <c r="V136" s="677">
        <v>0</v>
      </c>
      <c r="W136" s="678">
        <f t="shared" si="14"/>
        <v>0</v>
      </c>
      <c r="X136" s="678">
        <f t="shared" si="15"/>
        <v>0</v>
      </c>
      <c r="Y136" s="678">
        <f t="shared" si="15"/>
        <v>0</v>
      </c>
      <c r="Z136" s="679">
        <f t="shared" si="15"/>
        <v>0</v>
      </c>
    </row>
    <row r="137" spans="1:26" x14ac:dyDescent="0.25">
      <c r="A137" s="885"/>
      <c r="B137" s="674" t="s">
        <v>137</v>
      </c>
      <c r="C137" s="675">
        <v>860</v>
      </c>
      <c r="D137" s="676">
        <v>130</v>
      </c>
      <c r="E137" s="676">
        <v>75</v>
      </c>
      <c r="F137" s="677">
        <v>1065</v>
      </c>
      <c r="G137" s="675">
        <v>0</v>
      </c>
      <c r="H137" s="676">
        <v>0</v>
      </c>
      <c r="I137" s="676">
        <v>0</v>
      </c>
      <c r="J137" s="677">
        <v>0</v>
      </c>
      <c r="K137" s="675">
        <v>0</v>
      </c>
      <c r="L137" s="676">
        <v>0</v>
      </c>
      <c r="M137" s="676">
        <v>0</v>
      </c>
      <c r="N137" s="677">
        <v>0</v>
      </c>
      <c r="O137" s="675">
        <v>0</v>
      </c>
      <c r="P137" s="676">
        <v>0</v>
      </c>
      <c r="Q137" s="676">
        <v>0</v>
      </c>
      <c r="R137" s="677">
        <v>0</v>
      </c>
      <c r="S137" s="675">
        <v>0</v>
      </c>
      <c r="T137" s="676">
        <v>0</v>
      </c>
      <c r="U137" s="676">
        <v>0</v>
      </c>
      <c r="V137" s="677">
        <v>0</v>
      </c>
      <c r="W137" s="678">
        <f t="shared" si="14"/>
        <v>860</v>
      </c>
      <c r="X137" s="678">
        <f t="shared" si="15"/>
        <v>130</v>
      </c>
      <c r="Y137" s="678">
        <f t="shared" si="15"/>
        <v>75</v>
      </c>
      <c r="Z137" s="679">
        <f t="shared" si="15"/>
        <v>1065</v>
      </c>
    </row>
    <row r="138" spans="1:26" x14ac:dyDescent="0.25">
      <c r="A138" s="885"/>
      <c r="B138" s="674" t="s">
        <v>138</v>
      </c>
      <c r="C138" s="675">
        <v>7</v>
      </c>
      <c r="D138" s="676">
        <v>0</v>
      </c>
      <c r="E138" s="676">
        <v>0</v>
      </c>
      <c r="F138" s="677">
        <v>7</v>
      </c>
      <c r="G138" s="675">
        <v>0</v>
      </c>
      <c r="H138" s="676">
        <v>0</v>
      </c>
      <c r="I138" s="676">
        <v>0</v>
      </c>
      <c r="J138" s="677">
        <v>0</v>
      </c>
      <c r="K138" s="675">
        <v>0</v>
      </c>
      <c r="L138" s="676">
        <v>0</v>
      </c>
      <c r="M138" s="676">
        <v>0</v>
      </c>
      <c r="N138" s="677">
        <v>0</v>
      </c>
      <c r="O138" s="675">
        <v>0</v>
      </c>
      <c r="P138" s="676">
        <v>0</v>
      </c>
      <c r="Q138" s="676">
        <v>0</v>
      </c>
      <c r="R138" s="677">
        <v>0</v>
      </c>
      <c r="S138" s="675">
        <v>0</v>
      </c>
      <c r="T138" s="676">
        <v>0</v>
      </c>
      <c r="U138" s="676">
        <v>0</v>
      </c>
      <c r="V138" s="677">
        <v>0</v>
      </c>
      <c r="W138" s="678">
        <f t="shared" si="14"/>
        <v>7</v>
      </c>
      <c r="X138" s="678">
        <f t="shared" si="15"/>
        <v>0</v>
      </c>
      <c r="Y138" s="678">
        <f t="shared" si="15"/>
        <v>0</v>
      </c>
      <c r="Z138" s="679">
        <f t="shared" si="15"/>
        <v>7</v>
      </c>
    </row>
    <row r="139" spans="1:26" x14ac:dyDescent="0.25">
      <c r="A139" s="885"/>
      <c r="B139" s="674" t="s">
        <v>139</v>
      </c>
      <c r="C139" s="675">
        <v>2250</v>
      </c>
      <c r="D139" s="676">
        <v>0</v>
      </c>
      <c r="E139" s="676">
        <v>780</v>
      </c>
      <c r="F139" s="677">
        <v>3030</v>
      </c>
      <c r="G139" s="675">
        <v>0</v>
      </c>
      <c r="H139" s="676">
        <v>0</v>
      </c>
      <c r="I139" s="676">
        <v>0</v>
      </c>
      <c r="J139" s="677">
        <v>0</v>
      </c>
      <c r="K139" s="675">
        <v>0</v>
      </c>
      <c r="L139" s="676">
        <v>0</v>
      </c>
      <c r="M139" s="676">
        <v>0</v>
      </c>
      <c r="N139" s="677">
        <v>0</v>
      </c>
      <c r="O139" s="675">
        <v>0</v>
      </c>
      <c r="P139" s="676">
        <v>0</v>
      </c>
      <c r="Q139" s="676">
        <v>0</v>
      </c>
      <c r="R139" s="677">
        <v>0</v>
      </c>
      <c r="S139" s="675">
        <v>0</v>
      </c>
      <c r="T139" s="676">
        <v>0</v>
      </c>
      <c r="U139" s="676">
        <v>0</v>
      </c>
      <c r="V139" s="677">
        <v>0</v>
      </c>
      <c r="W139" s="678">
        <f t="shared" si="14"/>
        <v>2250</v>
      </c>
      <c r="X139" s="678">
        <f t="shared" si="15"/>
        <v>0</v>
      </c>
      <c r="Y139" s="678">
        <f t="shared" si="15"/>
        <v>780</v>
      </c>
      <c r="Z139" s="679">
        <f t="shared" si="15"/>
        <v>3030</v>
      </c>
    </row>
    <row r="140" spans="1:26" x14ac:dyDescent="0.25">
      <c r="A140" s="885"/>
      <c r="B140" s="674" t="s">
        <v>140</v>
      </c>
      <c r="C140" s="675">
        <v>80</v>
      </c>
      <c r="D140" s="676">
        <v>0</v>
      </c>
      <c r="E140" s="676">
        <v>2</v>
      </c>
      <c r="F140" s="677">
        <v>82</v>
      </c>
      <c r="G140" s="675">
        <v>0</v>
      </c>
      <c r="H140" s="676">
        <v>0</v>
      </c>
      <c r="I140" s="676">
        <v>3.5</v>
      </c>
      <c r="J140" s="677">
        <v>3.5</v>
      </c>
      <c r="K140" s="675">
        <v>357</v>
      </c>
      <c r="L140" s="676">
        <v>0</v>
      </c>
      <c r="M140" s="676">
        <v>67</v>
      </c>
      <c r="N140" s="677">
        <v>424</v>
      </c>
      <c r="O140" s="675">
        <v>0</v>
      </c>
      <c r="P140" s="676">
        <v>0</v>
      </c>
      <c r="Q140" s="676">
        <v>0</v>
      </c>
      <c r="R140" s="677">
        <v>0</v>
      </c>
      <c r="S140" s="675">
        <v>0</v>
      </c>
      <c r="T140" s="676">
        <v>0</v>
      </c>
      <c r="U140" s="676">
        <v>0</v>
      </c>
      <c r="V140" s="677">
        <v>0</v>
      </c>
      <c r="W140" s="678">
        <f t="shared" si="14"/>
        <v>437</v>
      </c>
      <c r="X140" s="678">
        <f t="shared" si="15"/>
        <v>0</v>
      </c>
      <c r="Y140" s="678">
        <f t="shared" si="15"/>
        <v>72.5</v>
      </c>
      <c r="Z140" s="679">
        <f t="shared" si="15"/>
        <v>509.5</v>
      </c>
    </row>
    <row r="141" spans="1:26" ht="15.75" thickBot="1" x14ac:dyDescent="0.3">
      <c r="A141" s="893"/>
      <c r="B141" s="680" t="s">
        <v>141</v>
      </c>
      <c r="C141" s="675">
        <v>208</v>
      </c>
      <c r="D141" s="676">
        <v>0</v>
      </c>
      <c r="E141" s="676">
        <v>5</v>
      </c>
      <c r="F141" s="677">
        <v>213</v>
      </c>
      <c r="G141" s="675">
        <v>0</v>
      </c>
      <c r="H141" s="676">
        <v>0</v>
      </c>
      <c r="I141" s="676">
        <v>0</v>
      </c>
      <c r="J141" s="677">
        <v>0</v>
      </c>
      <c r="K141" s="675">
        <v>0</v>
      </c>
      <c r="L141" s="676">
        <v>0</v>
      </c>
      <c r="M141" s="676">
        <v>0</v>
      </c>
      <c r="N141" s="677">
        <v>0</v>
      </c>
      <c r="O141" s="675">
        <v>0</v>
      </c>
      <c r="P141" s="676">
        <v>0</v>
      </c>
      <c r="Q141" s="676">
        <v>0</v>
      </c>
      <c r="R141" s="677">
        <v>0</v>
      </c>
      <c r="S141" s="675">
        <v>0</v>
      </c>
      <c r="T141" s="676">
        <v>0</v>
      </c>
      <c r="U141" s="676">
        <v>0</v>
      </c>
      <c r="V141" s="677">
        <v>0</v>
      </c>
      <c r="W141" s="678">
        <f t="shared" si="14"/>
        <v>208</v>
      </c>
      <c r="X141" s="678">
        <f t="shared" si="15"/>
        <v>0</v>
      </c>
      <c r="Y141" s="678">
        <f t="shared" si="15"/>
        <v>5</v>
      </c>
      <c r="Z141" s="679">
        <f t="shared" si="15"/>
        <v>213</v>
      </c>
    </row>
    <row r="142" spans="1:26" s="667" customFormat="1" ht="15.75" thickBot="1" x14ac:dyDescent="0.3">
      <c r="A142" s="879" t="s">
        <v>142</v>
      </c>
      <c r="B142" s="880"/>
      <c r="C142" s="662">
        <f>SUM(C143:C156)</f>
        <v>194292.69999999998</v>
      </c>
      <c r="D142" s="663">
        <f t="shared" ref="D142:V142" si="16">SUM(D143:D156)</f>
        <v>14359.58</v>
      </c>
      <c r="E142" s="663">
        <f t="shared" si="16"/>
        <v>49855.040000000001</v>
      </c>
      <c r="F142" s="664">
        <f t="shared" si="16"/>
        <v>258507.32</v>
      </c>
      <c r="G142" s="662">
        <f t="shared" si="16"/>
        <v>6904.48</v>
      </c>
      <c r="H142" s="663">
        <f t="shared" si="16"/>
        <v>75</v>
      </c>
      <c r="I142" s="663">
        <f t="shared" si="16"/>
        <v>611.33000000000004</v>
      </c>
      <c r="J142" s="664">
        <f t="shared" si="16"/>
        <v>7590.8099999999995</v>
      </c>
      <c r="K142" s="662">
        <f t="shared" si="16"/>
        <v>658003.90999999992</v>
      </c>
      <c r="L142" s="663">
        <f t="shared" si="16"/>
        <v>45808.020000000004</v>
      </c>
      <c r="M142" s="663">
        <f t="shared" si="16"/>
        <v>133546.88999999998</v>
      </c>
      <c r="N142" s="664">
        <f t="shared" si="16"/>
        <v>837358.82</v>
      </c>
      <c r="O142" s="662">
        <f t="shared" si="16"/>
        <v>0</v>
      </c>
      <c r="P142" s="663">
        <f t="shared" si="16"/>
        <v>0</v>
      </c>
      <c r="Q142" s="663">
        <f t="shared" si="16"/>
        <v>458</v>
      </c>
      <c r="R142" s="664">
        <f t="shared" si="16"/>
        <v>458</v>
      </c>
      <c r="S142" s="662">
        <f t="shared" si="16"/>
        <v>49029.55</v>
      </c>
      <c r="T142" s="663">
        <f t="shared" si="16"/>
        <v>50</v>
      </c>
      <c r="U142" s="663">
        <f t="shared" si="16"/>
        <v>10674.32</v>
      </c>
      <c r="V142" s="664">
        <f t="shared" si="16"/>
        <v>59753.869999999995</v>
      </c>
      <c r="W142" s="665">
        <f t="shared" si="14"/>
        <v>908230.6399999999</v>
      </c>
      <c r="X142" s="665">
        <f t="shared" si="15"/>
        <v>60292.600000000006</v>
      </c>
      <c r="Y142" s="665">
        <f t="shared" si="15"/>
        <v>195145.58</v>
      </c>
      <c r="Z142" s="666">
        <f t="shared" si="15"/>
        <v>1163668.82</v>
      </c>
    </row>
    <row r="143" spans="1:26" x14ac:dyDescent="0.25">
      <c r="A143" s="892" t="s">
        <v>143</v>
      </c>
      <c r="B143" s="668" t="s">
        <v>144</v>
      </c>
      <c r="C143" s="669">
        <v>67760.960000000006</v>
      </c>
      <c r="D143" s="670">
        <v>3235</v>
      </c>
      <c r="E143" s="670">
        <v>11057.250000000002</v>
      </c>
      <c r="F143" s="671">
        <v>82053.210000000006</v>
      </c>
      <c r="G143" s="669">
        <v>2219.48</v>
      </c>
      <c r="H143" s="670">
        <v>0</v>
      </c>
      <c r="I143" s="670">
        <v>490.83000000000004</v>
      </c>
      <c r="J143" s="671">
        <v>2710.31</v>
      </c>
      <c r="K143" s="669">
        <v>134380.03999999998</v>
      </c>
      <c r="L143" s="670">
        <v>9834.0400000000009</v>
      </c>
      <c r="M143" s="670">
        <v>24361.42</v>
      </c>
      <c r="N143" s="671">
        <v>168575.5</v>
      </c>
      <c r="O143" s="669">
        <v>0</v>
      </c>
      <c r="P143" s="670">
        <v>0</v>
      </c>
      <c r="Q143" s="670">
        <v>0</v>
      </c>
      <c r="R143" s="671">
        <v>0</v>
      </c>
      <c r="S143" s="669">
        <v>15731.960000000001</v>
      </c>
      <c r="T143" s="670">
        <v>0</v>
      </c>
      <c r="U143" s="670">
        <v>1439.54</v>
      </c>
      <c r="V143" s="671">
        <v>17171.5</v>
      </c>
      <c r="W143" s="678">
        <f t="shared" si="14"/>
        <v>220092.43999999997</v>
      </c>
      <c r="X143" s="678">
        <f t="shared" si="15"/>
        <v>13069.04</v>
      </c>
      <c r="Y143" s="678">
        <f t="shared" si="15"/>
        <v>37349.040000000001</v>
      </c>
      <c r="Z143" s="679">
        <f t="shared" si="15"/>
        <v>270510.52</v>
      </c>
    </row>
    <row r="144" spans="1:26" x14ac:dyDescent="0.25">
      <c r="A144" s="885"/>
      <c r="B144" s="674" t="s">
        <v>145</v>
      </c>
      <c r="C144" s="675">
        <v>619.96</v>
      </c>
      <c r="D144" s="676">
        <v>0</v>
      </c>
      <c r="E144" s="676">
        <v>113</v>
      </c>
      <c r="F144" s="677">
        <v>732.96</v>
      </c>
      <c r="G144" s="675">
        <v>0</v>
      </c>
      <c r="H144" s="676">
        <v>0</v>
      </c>
      <c r="I144" s="676">
        <v>0</v>
      </c>
      <c r="J144" s="677">
        <v>0</v>
      </c>
      <c r="K144" s="675">
        <v>12337.5</v>
      </c>
      <c r="L144" s="676">
        <v>761</v>
      </c>
      <c r="M144" s="676">
        <v>3118</v>
      </c>
      <c r="N144" s="677">
        <v>16216.5</v>
      </c>
      <c r="O144" s="675">
        <v>0</v>
      </c>
      <c r="P144" s="676">
        <v>0</v>
      </c>
      <c r="Q144" s="676">
        <v>0</v>
      </c>
      <c r="R144" s="677">
        <v>0</v>
      </c>
      <c r="S144" s="675">
        <v>5870</v>
      </c>
      <c r="T144" s="676">
        <v>0</v>
      </c>
      <c r="U144" s="676">
        <v>225</v>
      </c>
      <c r="V144" s="677">
        <v>6095</v>
      </c>
      <c r="W144" s="678">
        <f t="shared" si="14"/>
        <v>18827.46</v>
      </c>
      <c r="X144" s="678">
        <f t="shared" si="15"/>
        <v>761</v>
      </c>
      <c r="Y144" s="678">
        <f t="shared" si="15"/>
        <v>3456</v>
      </c>
      <c r="Z144" s="679">
        <f t="shared" si="15"/>
        <v>23044.46</v>
      </c>
    </row>
    <row r="145" spans="1:26" x14ac:dyDescent="0.25">
      <c r="A145" s="885"/>
      <c r="B145" s="674" t="s">
        <v>146</v>
      </c>
      <c r="C145" s="675">
        <v>21107.15</v>
      </c>
      <c r="D145" s="676">
        <v>1057.5</v>
      </c>
      <c r="E145" s="676">
        <v>3051.65</v>
      </c>
      <c r="F145" s="677">
        <v>25216.300000000003</v>
      </c>
      <c r="G145" s="675">
        <v>830</v>
      </c>
      <c r="H145" s="676">
        <v>0</v>
      </c>
      <c r="I145" s="676">
        <v>0</v>
      </c>
      <c r="J145" s="677">
        <v>830</v>
      </c>
      <c r="K145" s="675">
        <v>25518.5</v>
      </c>
      <c r="L145" s="676">
        <v>540</v>
      </c>
      <c r="M145" s="676">
        <v>4424</v>
      </c>
      <c r="N145" s="677">
        <v>30482.5</v>
      </c>
      <c r="O145" s="675">
        <v>0</v>
      </c>
      <c r="P145" s="676">
        <v>0</v>
      </c>
      <c r="Q145" s="676">
        <v>0</v>
      </c>
      <c r="R145" s="677">
        <v>0</v>
      </c>
      <c r="S145" s="675">
        <v>4195</v>
      </c>
      <c r="T145" s="676">
        <v>50</v>
      </c>
      <c r="U145" s="676">
        <v>1147</v>
      </c>
      <c r="V145" s="677">
        <v>5392</v>
      </c>
      <c r="W145" s="678">
        <f t="shared" si="14"/>
        <v>51650.65</v>
      </c>
      <c r="X145" s="678">
        <f t="shared" si="15"/>
        <v>1647.5</v>
      </c>
      <c r="Y145" s="678">
        <f t="shared" si="15"/>
        <v>8622.65</v>
      </c>
      <c r="Z145" s="679">
        <f t="shared" si="15"/>
        <v>61920.800000000003</v>
      </c>
    </row>
    <row r="146" spans="1:26" x14ac:dyDescent="0.25">
      <c r="A146" s="885"/>
      <c r="B146" s="674" t="s">
        <v>147</v>
      </c>
      <c r="C146" s="675">
        <v>4883.2700000000004</v>
      </c>
      <c r="D146" s="676">
        <v>1525</v>
      </c>
      <c r="E146" s="676">
        <v>15802.29</v>
      </c>
      <c r="F146" s="677">
        <v>22210.560000000001</v>
      </c>
      <c r="G146" s="675">
        <v>85</v>
      </c>
      <c r="H146" s="676">
        <v>0</v>
      </c>
      <c r="I146" s="676">
        <v>7</v>
      </c>
      <c r="J146" s="677">
        <v>92</v>
      </c>
      <c r="K146" s="675">
        <v>40587.909999999996</v>
      </c>
      <c r="L146" s="676">
        <v>18103.82</v>
      </c>
      <c r="M146" s="676">
        <v>42252.85</v>
      </c>
      <c r="N146" s="677">
        <v>100944.57999999999</v>
      </c>
      <c r="O146" s="675">
        <v>0</v>
      </c>
      <c r="P146" s="676">
        <v>0</v>
      </c>
      <c r="Q146" s="676">
        <v>0</v>
      </c>
      <c r="R146" s="677">
        <v>0</v>
      </c>
      <c r="S146" s="675">
        <v>152</v>
      </c>
      <c r="T146" s="676">
        <v>0</v>
      </c>
      <c r="U146" s="676">
        <v>316.24</v>
      </c>
      <c r="V146" s="677">
        <v>468.24</v>
      </c>
      <c r="W146" s="678">
        <f t="shared" si="14"/>
        <v>45708.179999999993</v>
      </c>
      <c r="X146" s="678">
        <f t="shared" si="15"/>
        <v>19628.82</v>
      </c>
      <c r="Y146" s="678">
        <f t="shared" si="15"/>
        <v>58378.38</v>
      </c>
      <c r="Z146" s="679">
        <f t="shared" si="15"/>
        <v>123715.37999999999</v>
      </c>
    </row>
    <row r="147" spans="1:26" x14ac:dyDescent="0.25">
      <c r="A147" s="885"/>
      <c r="B147" s="674" t="s">
        <v>148</v>
      </c>
      <c r="C147" s="675">
        <v>0</v>
      </c>
      <c r="D147" s="676">
        <v>0</v>
      </c>
      <c r="E147" s="676">
        <v>0</v>
      </c>
      <c r="F147" s="677">
        <v>0</v>
      </c>
      <c r="G147" s="675">
        <v>0</v>
      </c>
      <c r="H147" s="676">
        <v>0</v>
      </c>
      <c r="I147" s="676">
        <v>0</v>
      </c>
      <c r="J147" s="677">
        <v>0</v>
      </c>
      <c r="K147" s="675">
        <v>0</v>
      </c>
      <c r="L147" s="676">
        <v>0</v>
      </c>
      <c r="M147" s="676">
        <v>0</v>
      </c>
      <c r="N147" s="677">
        <v>0</v>
      </c>
      <c r="O147" s="675">
        <v>0</v>
      </c>
      <c r="P147" s="676">
        <v>0</v>
      </c>
      <c r="Q147" s="676">
        <v>0</v>
      </c>
      <c r="R147" s="677">
        <v>0</v>
      </c>
      <c r="S147" s="675">
        <v>0</v>
      </c>
      <c r="T147" s="676">
        <v>0</v>
      </c>
      <c r="U147" s="676">
        <v>0</v>
      </c>
      <c r="V147" s="677">
        <v>0</v>
      </c>
      <c r="W147" s="678">
        <f t="shared" si="14"/>
        <v>0</v>
      </c>
      <c r="X147" s="678">
        <f t="shared" si="15"/>
        <v>0</v>
      </c>
      <c r="Y147" s="678">
        <f t="shared" si="15"/>
        <v>0</v>
      </c>
      <c r="Z147" s="679">
        <f t="shared" si="15"/>
        <v>0</v>
      </c>
    </row>
    <row r="148" spans="1:26" x14ac:dyDescent="0.25">
      <c r="A148" s="885"/>
      <c r="B148" s="674" t="s">
        <v>149</v>
      </c>
      <c r="C148" s="675">
        <v>40.5</v>
      </c>
      <c r="D148" s="676">
        <v>0</v>
      </c>
      <c r="E148" s="676">
        <v>152</v>
      </c>
      <c r="F148" s="677">
        <v>192.5</v>
      </c>
      <c r="G148" s="675">
        <v>500</v>
      </c>
      <c r="H148" s="676">
        <v>0</v>
      </c>
      <c r="I148" s="676">
        <v>13.5</v>
      </c>
      <c r="J148" s="677">
        <v>513.5</v>
      </c>
      <c r="K148" s="675">
        <v>261.5</v>
      </c>
      <c r="L148" s="676">
        <v>126</v>
      </c>
      <c r="M148" s="676">
        <v>143</v>
      </c>
      <c r="N148" s="677">
        <v>530.5</v>
      </c>
      <c r="O148" s="675">
        <v>0</v>
      </c>
      <c r="P148" s="676">
        <v>0</v>
      </c>
      <c r="Q148" s="676">
        <v>0</v>
      </c>
      <c r="R148" s="677">
        <v>0</v>
      </c>
      <c r="S148" s="675">
        <v>0</v>
      </c>
      <c r="T148" s="676">
        <v>0</v>
      </c>
      <c r="U148" s="676">
        <v>4540.5</v>
      </c>
      <c r="V148" s="677">
        <v>4540.5</v>
      </c>
      <c r="W148" s="678">
        <f t="shared" si="14"/>
        <v>802</v>
      </c>
      <c r="X148" s="678">
        <f t="shared" si="15"/>
        <v>126</v>
      </c>
      <c r="Y148" s="678">
        <f t="shared" si="15"/>
        <v>4849</v>
      </c>
      <c r="Z148" s="679">
        <f t="shared" si="15"/>
        <v>5777</v>
      </c>
    </row>
    <row r="149" spans="1:26" x14ac:dyDescent="0.25">
      <c r="A149" s="885"/>
      <c r="B149" s="674" t="s">
        <v>150</v>
      </c>
      <c r="C149" s="675">
        <v>9882.9500000000007</v>
      </c>
      <c r="D149" s="676">
        <v>2122.2399999999998</v>
      </c>
      <c r="E149" s="676">
        <v>9490.81</v>
      </c>
      <c r="F149" s="677">
        <v>21496</v>
      </c>
      <c r="G149" s="675">
        <v>0</v>
      </c>
      <c r="H149" s="676">
        <v>0</v>
      </c>
      <c r="I149" s="676">
        <v>0</v>
      </c>
      <c r="J149" s="677">
        <v>0</v>
      </c>
      <c r="K149" s="675">
        <v>39080.449999999997</v>
      </c>
      <c r="L149" s="676">
        <v>78.13</v>
      </c>
      <c r="M149" s="676">
        <v>6599.71</v>
      </c>
      <c r="N149" s="677">
        <v>45758.289999999994</v>
      </c>
      <c r="O149" s="675">
        <v>0</v>
      </c>
      <c r="P149" s="676">
        <v>0</v>
      </c>
      <c r="Q149" s="676">
        <v>0</v>
      </c>
      <c r="R149" s="677">
        <v>0</v>
      </c>
      <c r="S149" s="675">
        <v>0</v>
      </c>
      <c r="T149" s="676">
        <v>0</v>
      </c>
      <c r="U149" s="676">
        <v>0</v>
      </c>
      <c r="V149" s="677">
        <v>0</v>
      </c>
      <c r="W149" s="678">
        <f t="shared" si="14"/>
        <v>48963.399999999994</v>
      </c>
      <c r="X149" s="678">
        <f t="shared" si="15"/>
        <v>2200.37</v>
      </c>
      <c r="Y149" s="678">
        <f t="shared" si="15"/>
        <v>16090.52</v>
      </c>
      <c r="Z149" s="679">
        <f t="shared" si="15"/>
        <v>67254.289999999994</v>
      </c>
    </row>
    <row r="150" spans="1:26" x14ac:dyDescent="0.25">
      <c r="A150" s="885"/>
      <c r="B150" s="674" t="s">
        <v>151</v>
      </c>
      <c r="C150" s="675">
        <v>38885.33</v>
      </c>
      <c r="D150" s="676">
        <v>0</v>
      </c>
      <c r="E150" s="676">
        <v>990.47</v>
      </c>
      <c r="F150" s="677">
        <v>39875.800000000003</v>
      </c>
      <c r="G150" s="675">
        <v>0</v>
      </c>
      <c r="H150" s="676">
        <v>0</v>
      </c>
      <c r="I150" s="676">
        <v>0</v>
      </c>
      <c r="J150" s="677">
        <v>0</v>
      </c>
      <c r="K150" s="675">
        <v>69122.760000000009</v>
      </c>
      <c r="L150" s="676">
        <v>1384.75</v>
      </c>
      <c r="M150" s="676">
        <v>10457.450000000001</v>
      </c>
      <c r="N150" s="677">
        <v>80964.960000000006</v>
      </c>
      <c r="O150" s="675">
        <v>0</v>
      </c>
      <c r="P150" s="676">
        <v>0</v>
      </c>
      <c r="Q150" s="676">
        <v>0</v>
      </c>
      <c r="R150" s="677">
        <v>0</v>
      </c>
      <c r="S150" s="675">
        <v>2.2000000000000002</v>
      </c>
      <c r="T150" s="676">
        <v>0</v>
      </c>
      <c r="U150" s="676">
        <v>7</v>
      </c>
      <c r="V150" s="677">
        <v>9.1999999999999993</v>
      </c>
      <c r="W150" s="678">
        <f t="shared" si="14"/>
        <v>108010.29000000001</v>
      </c>
      <c r="X150" s="678">
        <f t="shared" si="15"/>
        <v>1384.75</v>
      </c>
      <c r="Y150" s="678">
        <f t="shared" si="15"/>
        <v>11454.92</v>
      </c>
      <c r="Z150" s="679">
        <f t="shared" si="15"/>
        <v>120849.96</v>
      </c>
    </row>
    <row r="151" spans="1:26" x14ac:dyDescent="0.25">
      <c r="A151" s="885"/>
      <c r="B151" s="674" t="s">
        <v>158</v>
      </c>
      <c r="C151" s="675">
        <v>0</v>
      </c>
      <c r="D151" s="676">
        <v>0</v>
      </c>
      <c r="E151" s="676">
        <v>0</v>
      </c>
      <c r="F151" s="677">
        <v>0</v>
      </c>
      <c r="G151" s="675">
        <v>0</v>
      </c>
      <c r="H151" s="676">
        <v>0</v>
      </c>
      <c r="I151" s="676">
        <v>0</v>
      </c>
      <c r="J151" s="677">
        <v>0</v>
      </c>
      <c r="K151" s="675">
        <v>0</v>
      </c>
      <c r="L151" s="676">
        <v>0</v>
      </c>
      <c r="M151" s="676">
        <v>0</v>
      </c>
      <c r="N151" s="677">
        <v>0</v>
      </c>
      <c r="O151" s="675">
        <v>0</v>
      </c>
      <c r="P151" s="676">
        <v>0</v>
      </c>
      <c r="Q151" s="676">
        <v>0</v>
      </c>
      <c r="R151" s="677">
        <v>0</v>
      </c>
      <c r="S151" s="675">
        <v>0</v>
      </c>
      <c r="T151" s="676">
        <v>0</v>
      </c>
      <c r="U151" s="676">
        <v>0</v>
      </c>
      <c r="V151" s="677">
        <v>0</v>
      </c>
      <c r="W151" s="678">
        <f t="shared" si="14"/>
        <v>0</v>
      </c>
      <c r="X151" s="678">
        <f t="shared" si="15"/>
        <v>0</v>
      </c>
      <c r="Y151" s="678">
        <f t="shared" si="15"/>
        <v>0</v>
      </c>
      <c r="Z151" s="679">
        <f t="shared" si="15"/>
        <v>0</v>
      </c>
    </row>
    <row r="152" spans="1:26" x14ac:dyDescent="0.25">
      <c r="A152" s="885"/>
      <c r="B152" s="674" t="s">
        <v>152</v>
      </c>
      <c r="C152" s="675">
        <v>0</v>
      </c>
      <c r="D152" s="676">
        <v>0</v>
      </c>
      <c r="E152" s="676">
        <v>0</v>
      </c>
      <c r="F152" s="677">
        <v>0</v>
      </c>
      <c r="G152" s="675">
        <v>0</v>
      </c>
      <c r="H152" s="676">
        <v>0</v>
      </c>
      <c r="I152" s="676">
        <v>0</v>
      </c>
      <c r="J152" s="677">
        <v>0</v>
      </c>
      <c r="K152" s="675">
        <v>3.5</v>
      </c>
      <c r="L152" s="676">
        <v>0</v>
      </c>
      <c r="M152" s="676">
        <v>0</v>
      </c>
      <c r="N152" s="677">
        <v>3.5</v>
      </c>
      <c r="O152" s="675">
        <v>0</v>
      </c>
      <c r="P152" s="676">
        <v>0</v>
      </c>
      <c r="Q152" s="676">
        <v>458</v>
      </c>
      <c r="R152" s="677">
        <v>458</v>
      </c>
      <c r="S152" s="675">
        <v>0</v>
      </c>
      <c r="T152" s="676">
        <v>0</v>
      </c>
      <c r="U152" s="676">
        <v>0</v>
      </c>
      <c r="V152" s="677">
        <v>0</v>
      </c>
      <c r="W152" s="678">
        <f t="shared" si="14"/>
        <v>3.5</v>
      </c>
      <c r="X152" s="678">
        <f t="shared" si="15"/>
        <v>0</v>
      </c>
      <c r="Y152" s="678">
        <f t="shared" si="15"/>
        <v>458</v>
      </c>
      <c r="Z152" s="679">
        <f t="shared" si="15"/>
        <v>461.5</v>
      </c>
    </row>
    <row r="153" spans="1:26" x14ac:dyDescent="0.25">
      <c r="A153" s="885"/>
      <c r="B153" s="674" t="s">
        <v>153</v>
      </c>
      <c r="C153" s="675">
        <v>60</v>
      </c>
      <c r="D153" s="676">
        <v>0</v>
      </c>
      <c r="E153" s="676">
        <v>0</v>
      </c>
      <c r="F153" s="677">
        <v>60</v>
      </c>
      <c r="G153" s="675">
        <v>0</v>
      </c>
      <c r="H153" s="676">
        <v>0</v>
      </c>
      <c r="I153" s="676">
        <v>0</v>
      </c>
      <c r="J153" s="677">
        <v>0</v>
      </c>
      <c r="K153" s="675">
        <v>460.99</v>
      </c>
      <c r="L153" s="676">
        <v>77.25</v>
      </c>
      <c r="M153" s="676">
        <v>520.01</v>
      </c>
      <c r="N153" s="677">
        <v>1058.25</v>
      </c>
      <c r="O153" s="675">
        <v>0</v>
      </c>
      <c r="P153" s="676">
        <v>0</v>
      </c>
      <c r="Q153" s="676">
        <v>0</v>
      </c>
      <c r="R153" s="677">
        <v>0</v>
      </c>
      <c r="S153" s="675">
        <v>77.25</v>
      </c>
      <c r="T153" s="676">
        <v>0</v>
      </c>
      <c r="U153" s="676">
        <v>90.35</v>
      </c>
      <c r="V153" s="677">
        <v>167.6</v>
      </c>
      <c r="W153" s="678">
        <f t="shared" si="14"/>
        <v>598.24</v>
      </c>
      <c r="X153" s="678">
        <f t="shared" si="15"/>
        <v>77.25</v>
      </c>
      <c r="Y153" s="678">
        <f t="shared" si="15"/>
        <v>610.36</v>
      </c>
      <c r="Z153" s="679">
        <f t="shared" si="15"/>
        <v>1285.8499999999999</v>
      </c>
    </row>
    <row r="154" spans="1:26" x14ac:dyDescent="0.25">
      <c r="A154" s="885"/>
      <c r="B154" s="674" t="s">
        <v>154</v>
      </c>
      <c r="C154" s="675">
        <v>1897.5</v>
      </c>
      <c r="D154" s="676">
        <v>0</v>
      </c>
      <c r="E154" s="676">
        <v>119.25</v>
      </c>
      <c r="F154" s="677">
        <v>2016.75</v>
      </c>
      <c r="G154" s="675">
        <v>0</v>
      </c>
      <c r="H154" s="676">
        <v>0</v>
      </c>
      <c r="I154" s="676">
        <v>0</v>
      </c>
      <c r="J154" s="677">
        <v>0</v>
      </c>
      <c r="K154" s="675">
        <v>11772.4</v>
      </c>
      <c r="L154" s="676">
        <v>0</v>
      </c>
      <c r="M154" s="676">
        <v>1903.22</v>
      </c>
      <c r="N154" s="677">
        <v>13675.619999999999</v>
      </c>
      <c r="O154" s="675">
        <v>0</v>
      </c>
      <c r="P154" s="676">
        <v>0</v>
      </c>
      <c r="Q154" s="676">
        <v>0</v>
      </c>
      <c r="R154" s="677">
        <v>0</v>
      </c>
      <c r="S154" s="675">
        <v>0</v>
      </c>
      <c r="T154" s="676">
        <v>0</v>
      </c>
      <c r="U154" s="676">
        <v>0</v>
      </c>
      <c r="V154" s="677">
        <v>0</v>
      </c>
      <c r="W154" s="678">
        <f t="shared" si="14"/>
        <v>13669.9</v>
      </c>
      <c r="X154" s="678">
        <f t="shared" si="15"/>
        <v>0</v>
      </c>
      <c r="Y154" s="678">
        <f t="shared" si="15"/>
        <v>2022.47</v>
      </c>
      <c r="Z154" s="679">
        <f t="shared" si="15"/>
        <v>15692.369999999999</v>
      </c>
    </row>
    <row r="155" spans="1:26" x14ac:dyDescent="0.25">
      <c r="A155" s="885"/>
      <c r="B155" s="674" t="s">
        <v>155</v>
      </c>
      <c r="C155" s="675">
        <v>48558.029999999992</v>
      </c>
      <c r="D155" s="676">
        <v>6271.84</v>
      </c>
      <c r="E155" s="676">
        <v>8829.9699999999993</v>
      </c>
      <c r="F155" s="677">
        <v>63659.839999999997</v>
      </c>
      <c r="G155" s="675">
        <v>3270</v>
      </c>
      <c r="H155" s="676">
        <v>75</v>
      </c>
      <c r="I155" s="676">
        <v>100</v>
      </c>
      <c r="J155" s="677">
        <v>3445</v>
      </c>
      <c r="K155" s="675">
        <v>324129.80999999994</v>
      </c>
      <c r="L155" s="676">
        <v>14903.03</v>
      </c>
      <c r="M155" s="676">
        <v>39603.439999999995</v>
      </c>
      <c r="N155" s="677">
        <v>378636.27999999997</v>
      </c>
      <c r="O155" s="675">
        <v>0</v>
      </c>
      <c r="P155" s="676">
        <v>0</v>
      </c>
      <c r="Q155" s="676">
        <v>0</v>
      </c>
      <c r="R155" s="677">
        <v>0</v>
      </c>
      <c r="S155" s="675">
        <v>23001.14</v>
      </c>
      <c r="T155" s="676">
        <v>0</v>
      </c>
      <c r="U155" s="676">
        <v>2908.69</v>
      </c>
      <c r="V155" s="677">
        <v>25909.829999999998</v>
      </c>
      <c r="W155" s="678">
        <f t="shared" si="14"/>
        <v>398958.97999999992</v>
      </c>
      <c r="X155" s="678">
        <f t="shared" si="15"/>
        <v>21249.870000000003</v>
      </c>
      <c r="Y155" s="678">
        <f t="shared" si="15"/>
        <v>51442.1</v>
      </c>
      <c r="Z155" s="679">
        <f t="shared" si="15"/>
        <v>471650.94999999995</v>
      </c>
    </row>
    <row r="156" spans="1:26" ht="15.75" thickBot="1" x14ac:dyDescent="0.3">
      <c r="A156" s="893"/>
      <c r="B156" s="680" t="s">
        <v>156</v>
      </c>
      <c r="C156" s="681">
        <v>597.04999999999995</v>
      </c>
      <c r="D156" s="682">
        <v>148</v>
      </c>
      <c r="E156" s="682">
        <v>248.35</v>
      </c>
      <c r="F156" s="683">
        <v>993.4</v>
      </c>
      <c r="G156" s="681">
        <v>0</v>
      </c>
      <c r="H156" s="682">
        <v>0</v>
      </c>
      <c r="I156" s="682">
        <v>0</v>
      </c>
      <c r="J156" s="683">
        <v>0</v>
      </c>
      <c r="K156" s="681">
        <v>348.55</v>
      </c>
      <c r="L156" s="682">
        <v>0</v>
      </c>
      <c r="M156" s="682">
        <v>163.79000000000002</v>
      </c>
      <c r="N156" s="683">
        <v>512.34</v>
      </c>
      <c r="O156" s="681">
        <v>0</v>
      </c>
      <c r="P156" s="682">
        <v>0</v>
      </c>
      <c r="Q156" s="682">
        <v>0</v>
      </c>
      <c r="R156" s="683">
        <v>0</v>
      </c>
      <c r="S156" s="681">
        <v>0</v>
      </c>
      <c r="T156" s="682">
        <v>0</v>
      </c>
      <c r="U156" s="682">
        <v>0</v>
      </c>
      <c r="V156" s="683">
        <v>0</v>
      </c>
      <c r="W156" s="678">
        <f t="shared" si="14"/>
        <v>945.59999999999991</v>
      </c>
      <c r="X156" s="678">
        <f t="shared" si="15"/>
        <v>148</v>
      </c>
      <c r="Y156" s="678">
        <f t="shared" si="15"/>
        <v>412.14</v>
      </c>
      <c r="Z156" s="679">
        <f t="shared" si="15"/>
        <v>1505.74</v>
      </c>
    </row>
    <row r="157" spans="1:26" s="667" customFormat="1" ht="15.75" thickBot="1" x14ac:dyDescent="0.3">
      <c r="A157" s="879" t="s">
        <v>159</v>
      </c>
      <c r="B157" s="880"/>
      <c r="C157" s="662">
        <f>SUM(C158:C172)</f>
        <v>208.3</v>
      </c>
      <c r="D157" s="663">
        <f t="shared" ref="D157:V157" si="17">SUM(D158:D172)</f>
        <v>0</v>
      </c>
      <c r="E157" s="663">
        <f t="shared" si="17"/>
        <v>55.7</v>
      </c>
      <c r="F157" s="664">
        <f t="shared" si="17"/>
        <v>264</v>
      </c>
      <c r="G157" s="662">
        <f t="shared" si="17"/>
        <v>0</v>
      </c>
      <c r="H157" s="663">
        <f t="shared" si="17"/>
        <v>0</v>
      </c>
      <c r="I157" s="663">
        <f t="shared" si="17"/>
        <v>0</v>
      </c>
      <c r="J157" s="664">
        <f t="shared" si="17"/>
        <v>0</v>
      </c>
      <c r="K157" s="662">
        <f t="shared" si="17"/>
        <v>33482.15</v>
      </c>
      <c r="L157" s="663">
        <f t="shared" si="17"/>
        <v>1279.3</v>
      </c>
      <c r="M157" s="663">
        <f t="shared" si="17"/>
        <v>9882.3599999999988</v>
      </c>
      <c r="N157" s="664">
        <f t="shared" si="17"/>
        <v>44643.810000000005</v>
      </c>
      <c r="O157" s="662">
        <f t="shared" si="17"/>
        <v>44</v>
      </c>
      <c r="P157" s="663">
        <f t="shared" si="17"/>
        <v>0</v>
      </c>
      <c r="Q157" s="663">
        <f t="shared" si="17"/>
        <v>0</v>
      </c>
      <c r="R157" s="664">
        <f t="shared" si="17"/>
        <v>44</v>
      </c>
      <c r="S157" s="662">
        <f t="shared" si="17"/>
        <v>11482.68</v>
      </c>
      <c r="T157" s="663">
        <f t="shared" si="17"/>
        <v>310.75</v>
      </c>
      <c r="U157" s="663">
        <f t="shared" si="17"/>
        <v>1628.89</v>
      </c>
      <c r="V157" s="664">
        <f t="shared" si="17"/>
        <v>13422.320000000002</v>
      </c>
      <c r="W157" s="665">
        <f t="shared" si="14"/>
        <v>45217.130000000005</v>
      </c>
      <c r="X157" s="665">
        <f t="shared" si="15"/>
        <v>1590.05</v>
      </c>
      <c r="Y157" s="665">
        <f t="shared" si="15"/>
        <v>11566.949999999999</v>
      </c>
      <c r="Z157" s="666">
        <f t="shared" si="15"/>
        <v>58374.130000000005</v>
      </c>
    </row>
    <row r="158" spans="1:26" x14ac:dyDescent="0.25">
      <c r="A158" s="892" t="s">
        <v>160</v>
      </c>
      <c r="B158" s="668" t="s">
        <v>161</v>
      </c>
      <c r="C158" s="669">
        <v>0</v>
      </c>
      <c r="D158" s="670">
        <v>0</v>
      </c>
      <c r="E158" s="670">
        <v>0</v>
      </c>
      <c r="F158" s="671">
        <v>0</v>
      </c>
      <c r="G158" s="669">
        <v>0</v>
      </c>
      <c r="H158" s="670">
        <v>0</v>
      </c>
      <c r="I158" s="670">
        <v>0</v>
      </c>
      <c r="J158" s="671">
        <v>0</v>
      </c>
      <c r="K158" s="669">
        <v>1671.5</v>
      </c>
      <c r="L158" s="670">
        <v>0</v>
      </c>
      <c r="M158" s="670">
        <v>243</v>
      </c>
      <c r="N158" s="671">
        <v>1914.5</v>
      </c>
      <c r="O158" s="669">
        <v>0</v>
      </c>
      <c r="P158" s="670">
        <v>0</v>
      </c>
      <c r="Q158" s="670">
        <v>0</v>
      </c>
      <c r="R158" s="671">
        <v>0</v>
      </c>
      <c r="S158" s="669">
        <v>0</v>
      </c>
      <c r="T158" s="670">
        <v>0</v>
      </c>
      <c r="U158" s="670">
        <v>0</v>
      </c>
      <c r="V158" s="671">
        <v>0</v>
      </c>
      <c r="W158" s="678">
        <f t="shared" si="14"/>
        <v>1671.5</v>
      </c>
      <c r="X158" s="678">
        <f t="shared" si="15"/>
        <v>0</v>
      </c>
      <c r="Y158" s="678">
        <f t="shared" si="15"/>
        <v>243</v>
      </c>
      <c r="Z158" s="679">
        <f t="shared" si="15"/>
        <v>1914.5</v>
      </c>
    </row>
    <row r="159" spans="1:26" x14ac:dyDescent="0.25">
      <c r="A159" s="885"/>
      <c r="B159" s="674" t="s">
        <v>162</v>
      </c>
      <c r="C159" s="675">
        <v>0</v>
      </c>
      <c r="D159" s="676">
        <v>0</v>
      </c>
      <c r="E159" s="676">
        <v>0</v>
      </c>
      <c r="F159" s="677">
        <v>0</v>
      </c>
      <c r="G159" s="675">
        <v>0</v>
      </c>
      <c r="H159" s="676">
        <v>0</v>
      </c>
      <c r="I159" s="676">
        <v>0</v>
      </c>
      <c r="J159" s="677">
        <v>0</v>
      </c>
      <c r="K159" s="675">
        <v>1218.5</v>
      </c>
      <c r="L159" s="676">
        <v>50</v>
      </c>
      <c r="M159" s="676">
        <v>149</v>
      </c>
      <c r="N159" s="677">
        <v>1417.5</v>
      </c>
      <c r="O159" s="675">
        <v>0</v>
      </c>
      <c r="P159" s="676">
        <v>0</v>
      </c>
      <c r="Q159" s="676">
        <v>0</v>
      </c>
      <c r="R159" s="677">
        <v>0</v>
      </c>
      <c r="S159" s="675">
        <v>0</v>
      </c>
      <c r="T159" s="676">
        <v>0</v>
      </c>
      <c r="U159" s="676">
        <v>0</v>
      </c>
      <c r="V159" s="677">
        <v>0</v>
      </c>
      <c r="W159" s="678">
        <f t="shared" si="14"/>
        <v>1218.5</v>
      </c>
      <c r="X159" s="678">
        <f t="shared" si="15"/>
        <v>50</v>
      </c>
      <c r="Y159" s="678">
        <f t="shared" si="15"/>
        <v>149</v>
      </c>
      <c r="Z159" s="679">
        <f t="shared" si="15"/>
        <v>1417.5</v>
      </c>
    </row>
    <row r="160" spans="1:26" x14ac:dyDescent="0.25">
      <c r="A160" s="885"/>
      <c r="B160" s="674" t="s">
        <v>163</v>
      </c>
      <c r="C160" s="675">
        <v>0</v>
      </c>
      <c r="D160" s="676">
        <v>0</v>
      </c>
      <c r="E160" s="676">
        <v>0</v>
      </c>
      <c r="F160" s="677">
        <v>0</v>
      </c>
      <c r="G160" s="675">
        <v>0</v>
      </c>
      <c r="H160" s="676">
        <v>0</v>
      </c>
      <c r="I160" s="676">
        <v>0</v>
      </c>
      <c r="J160" s="677">
        <v>0</v>
      </c>
      <c r="K160" s="675">
        <v>8431.5</v>
      </c>
      <c r="L160" s="676">
        <v>150</v>
      </c>
      <c r="M160" s="676">
        <v>1523.5</v>
      </c>
      <c r="N160" s="677">
        <v>10105</v>
      </c>
      <c r="O160" s="675">
        <v>0</v>
      </c>
      <c r="P160" s="676">
        <v>0</v>
      </c>
      <c r="Q160" s="676">
        <v>0</v>
      </c>
      <c r="R160" s="677">
        <v>0</v>
      </c>
      <c r="S160" s="675">
        <v>0</v>
      </c>
      <c r="T160" s="676">
        <v>0</v>
      </c>
      <c r="U160" s="676">
        <v>0</v>
      </c>
      <c r="V160" s="677">
        <v>0</v>
      </c>
      <c r="W160" s="678">
        <f t="shared" si="14"/>
        <v>8431.5</v>
      </c>
      <c r="X160" s="678">
        <f t="shared" si="15"/>
        <v>150</v>
      </c>
      <c r="Y160" s="678">
        <f t="shared" si="15"/>
        <v>1523.5</v>
      </c>
      <c r="Z160" s="679">
        <f t="shared" si="15"/>
        <v>10105</v>
      </c>
    </row>
    <row r="161" spans="1:26" ht="18" customHeight="1" x14ac:dyDescent="0.25">
      <c r="A161" s="885"/>
      <c r="B161" s="674" t="s">
        <v>300</v>
      </c>
      <c r="C161" s="675">
        <v>0</v>
      </c>
      <c r="D161" s="676">
        <v>0</v>
      </c>
      <c r="E161" s="676">
        <v>0</v>
      </c>
      <c r="F161" s="677">
        <v>0</v>
      </c>
      <c r="G161" s="675">
        <v>0</v>
      </c>
      <c r="H161" s="676">
        <v>0</v>
      </c>
      <c r="I161" s="676">
        <v>0</v>
      </c>
      <c r="J161" s="677">
        <v>0</v>
      </c>
      <c r="K161" s="675">
        <v>4990.8</v>
      </c>
      <c r="L161" s="676">
        <v>478.8</v>
      </c>
      <c r="M161" s="676">
        <v>2614.8000000000002</v>
      </c>
      <c r="N161" s="677">
        <v>8084.4000000000005</v>
      </c>
      <c r="O161" s="675">
        <v>0</v>
      </c>
      <c r="P161" s="676">
        <v>0</v>
      </c>
      <c r="Q161" s="676">
        <v>0</v>
      </c>
      <c r="R161" s="677">
        <v>0</v>
      </c>
      <c r="S161" s="675">
        <v>0</v>
      </c>
      <c r="T161" s="676">
        <v>0</v>
      </c>
      <c r="U161" s="676">
        <v>0</v>
      </c>
      <c r="V161" s="677">
        <v>0</v>
      </c>
      <c r="W161" s="678">
        <f t="shared" si="14"/>
        <v>4990.8</v>
      </c>
      <c r="X161" s="678">
        <f t="shared" si="15"/>
        <v>478.8</v>
      </c>
      <c r="Y161" s="678">
        <f t="shared" si="15"/>
        <v>2614.8000000000002</v>
      </c>
      <c r="Z161" s="679">
        <f t="shared" si="15"/>
        <v>8084.4000000000005</v>
      </c>
    </row>
    <row r="162" spans="1:26" ht="18" customHeight="1" x14ac:dyDescent="0.25">
      <c r="A162" s="885"/>
      <c r="B162" s="674" t="s">
        <v>292</v>
      </c>
      <c r="C162" s="675">
        <v>34.200000000000003</v>
      </c>
      <c r="D162" s="676">
        <v>0</v>
      </c>
      <c r="E162" s="676">
        <v>38.200000000000003</v>
      </c>
      <c r="F162" s="677">
        <v>72.400000000000006</v>
      </c>
      <c r="G162" s="675">
        <v>0</v>
      </c>
      <c r="H162" s="676">
        <v>0</v>
      </c>
      <c r="I162" s="676">
        <v>0</v>
      </c>
      <c r="J162" s="677">
        <v>0</v>
      </c>
      <c r="K162" s="675">
        <v>0</v>
      </c>
      <c r="L162" s="676">
        <v>0</v>
      </c>
      <c r="M162" s="676">
        <v>0</v>
      </c>
      <c r="N162" s="677">
        <v>0</v>
      </c>
      <c r="O162" s="675">
        <v>0</v>
      </c>
      <c r="P162" s="676">
        <v>0</v>
      </c>
      <c r="Q162" s="676">
        <v>0</v>
      </c>
      <c r="R162" s="677">
        <v>0</v>
      </c>
      <c r="S162" s="675">
        <v>15</v>
      </c>
      <c r="T162" s="676">
        <v>0</v>
      </c>
      <c r="U162" s="676">
        <v>0</v>
      </c>
      <c r="V162" s="677">
        <v>15</v>
      </c>
      <c r="W162" s="678">
        <f t="shared" si="14"/>
        <v>49.2</v>
      </c>
      <c r="X162" s="678">
        <f t="shared" si="15"/>
        <v>0</v>
      </c>
      <c r="Y162" s="678">
        <f t="shared" si="15"/>
        <v>38.200000000000003</v>
      </c>
      <c r="Z162" s="679">
        <f t="shared" si="15"/>
        <v>87.4</v>
      </c>
    </row>
    <row r="163" spans="1:26" ht="18" customHeight="1" x14ac:dyDescent="0.25">
      <c r="A163" s="885"/>
      <c r="B163" s="674" t="s">
        <v>164</v>
      </c>
      <c r="C163" s="675">
        <v>0</v>
      </c>
      <c r="D163" s="676">
        <v>0</v>
      </c>
      <c r="E163" s="676">
        <v>0</v>
      </c>
      <c r="F163" s="677">
        <v>0</v>
      </c>
      <c r="G163" s="675">
        <v>0</v>
      </c>
      <c r="H163" s="676">
        <v>0</v>
      </c>
      <c r="I163" s="676">
        <v>0</v>
      </c>
      <c r="J163" s="677">
        <v>0</v>
      </c>
      <c r="K163" s="675">
        <v>1421.5</v>
      </c>
      <c r="L163" s="676">
        <v>55</v>
      </c>
      <c r="M163" s="676">
        <v>283</v>
      </c>
      <c r="N163" s="677">
        <v>1759.5</v>
      </c>
      <c r="O163" s="675">
        <v>0</v>
      </c>
      <c r="P163" s="676">
        <v>0</v>
      </c>
      <c r="Q163" s="676">
        <v>0</v>
      </c>
      <c r="R163" s="677">
        <v>0</v>
      </c>
      <c r="S163" s="675">
        <v>0</v>
      </c>
      <c r="T163" s="676">
        <v>0</v>
      </c>
      <c r="U163" s="676">
        <v>0</v>
      </c>
      <c r="V163" s="677">
        <v>0</v>
      </c>
      <c r="W163" s="678">
        <f t="shared" si="14"/>
        <v>1421.5</v>
      </c>
      <c r="X163" s="678">
        <f t="shared" si="15"/>
        <v>55</v>
      </c>
      <c r="Y163" s="678">
        <f t="shared" si="15"/>
        <v>283</v>
      </c>
      <c r="Z163" s="679">
        <f t="shared" si="15"/>
        <v>1759.5</v>
      </c>
    </row>
    <row r="164" spans="1:26" ht="18" customHeight="1" x14ac:dyDescent="0.25">
      <c r="A164" s="885"/>
      <c r="B164" s="674" t="s">
        <v>165</v>
      </c>
      <c r="C164" s="675">
        <v>0</v>
      </c>
      <c r="D164" s="676">
        <v>0</v>
      </c>
      <c r="E164" s="676">
        <v>0</v>
      </c>
      <c r="F164" s="677">
        <v>0</v>
      </c>
      <c r="G164" s="675">
        <v>0</v>
      </c>
      <c r="H164" s="676">
        <v>0</v>
      </c>
      <c r="I164" s="676">
        <v>0</v>
      </c>
      <c r="J164" s="677">
        <v>0</v>
      </c>
      <c r="K164" s="675">
        <v>348.4</v>
      </c>
      <c r="L164" s="676">
        <v>0</v>
      </c>
      <c r="M164" s="676">
        <v>1909.5</v>
      </c>
      <c r="N164" s="677">
        <v>2257.9</v>
      </c>
      <c r="O164" s="675">
        <v>0</v>
      </c>
      <c r="P164" s="676">
        <v>0</v>
      </c>
      <c r="Q164" s="676">
        <v>0</v>
      </c>
      <c r="R164" s="677">
        <v>0</v>
      </c>
      <c r="S164" s="675">
        <v>1950</v>
      </c>
      <c r="T164" s="676">
        <v>0</v>
      </c>
      <c r="U164" s="676">
        <v>0</v>
      </c>
      <c r="V164" s="677">
        <v>1950</v>
      </c>
      <c r="W164" s="678">
        <f t="shared" si="14"/>
        <v>2298.4</v>
      </c>
      <c r="X164" s="678">
        <f t="shared" si="15"/>
        <v>0</v>
      </c>
      <c r="Y164" s="678">
        <f t="shared" si="15"/>
        <v>1909.5</v>
      </c>
      <c r="Z164" s="679">
        <f t="shared" si="15"/>
        <v>4207.8999999999996</v>
      </c>
    </row>
    <row r="165" spans="1:26" ht="18" customHeight="1" x14ac:dyDescent="0.25">
      <c r="A165" s="885"/>
      <c r="B165" s="674" t="s">
        <v>166</v>
      </c>
      <c r="C165" s="675">
        <v>0</v>
      </c>
      <c r="D165" s="676">
        <v>0</v>
      </c>
      <c r="E165" s="676">
        <v>0</v>
      </c>
      <c r="F165" s="677">
        <v>0</v>
      </c>
      <c r="G165" s="675">
        <v>0</v>
      </c>
      <c r="H165" s="676">
        <v>0</v>
      </c>
      <c r="I165" s="676">
        <v>0</v>
      </c>
      <c r="J165" s="677">
        <v>0</v>
      </c>
      <c r="K165" s="675">
        <v>6127.52</v>
      </c>
      <c r="L165" s="676">
        <v>265</v>
      </c>
      <c r="M165" s="676">
        <v>1709.38</v>
      </c>
      <c r="N165" s="677">
        <v>8101.9000000000005</v>
      </c>
      <c r="O165" s="675">
        <v>0</v>
      </c>
      <c r="P165" s="676">
        <v>0</v>
      </c>
      <c r="Q165" s="676">
        <v>0</v>
      </c>
      <c r="R165" s="677">
        <v>0</v>
      </c>
      <c r="S165" s="675">
        <v>0</v>
      </c>
      <c r="T165" s="676">
        <v>0</v>
      </c>
      <c r="U165" s="676">
        <v>0</v>
      </c>
      <c r="V165" s="677">
        <v>0</v>
      </c>
      <c r="W165" s="678">
        <f t="shared" si="14"/>
        <v>6127.52</v>
      </c>
      <c r="X165" s="678">
        <f t="shared" si="15"/>
        <v>265</v>
      </c>
      <c r="Y165" s="678">
        <f t="shared" si="15"/>
        <v>1709.38</v>
      </c>
      <c r="Z165" s="679">
        <f t="shared" si="15"/>
        <v>8101.9000000000005</v>
      </c>
    </row>
    <row r="166" spans="1:26" ht="18" customHeight="1" x14ac:dyDescent="0.25">
      <c r="A166" s="885"/>
      <c r="B166" s="674" t="s">
        <v>167</v>
      </c>
      <c r="C166" s="675">
        <v>0</v>
      </c>
      <c r="D166" s="676">
        <v>0</v>
      </c>
      <c r="E166" s="676">
        <v>0</v>
      </c>
      <c r="F166" s="677">
        <v>0</v>
      </c>
      <c r="G166" s="675">
        <v>0</v>
      </c>
      <c r="H166" s="676">
        <v>0</v>
      </c>
      <c r="I166" s="676">
        <v>0</v>
      </c>
      <c r="J166" s="677">
        <v>0</v>
      </c>
      <c r="K166" s="675">
        <v>18</v>
      </c>
      <c r="L166" s="676">
        <v>0</v>
      </c>
      <c r="M166" s="676">
        <v>0</v>
      </c>
      <c r="N166" s="677">
        <v>18</v>
      </c>
      <c r="O166" s="675">
        <v>0</v>
      </c>
      <c r="P166" s="676">
        <v>0</v>
      </c>
      <c r="Q166" s="676">
        <v>0</v>
      </c>
      <c r="R166" s="677">
        <v>0</v>
      </c>
      <c r="S166" s="675">
        <v>0</v>
      </c>
      <c r="T166" s="676">
        <v>0</v>
      </c>
      <c r="U166" s="676">
        <v>0</v>
      </c>
      <c r="V166" s="677">
        <v>0</v>
      </c>
      <c r="W166" s="678">
        <f t="shared" si="14"/>
        <v>18</v>
      </c>
      <c r="X166" s="678">
        <f t="shared" si="15"/>
        <v>0</v>
      </c>
      <c r="Y166" s="678">
        <f t="shared" si="15"/>
        <v>0</v>
      </c>
      <c r="Z166" s="679">
        <f t="shared" si="15"/>
        <v>18</v>
      </c>
    </row>
    <row r="167" spans="1:26" ht="18" customHeight="1" x14ac:dyDescent="0.25">
      <c r="A167" s="885"/>
      <c r="B167" s="674" t="s">
        <v>293</v>
      </c>
      <c r="C167" s="675">
        <v>0</v>
      </c>
      <c r="D167" s="676">
        <v>0</v>
      </c>
      <c r="E167" s="676">
        <v>0</v>
      </c>
      <c r="F167" s="677">
        <v>0</v>
      </c>
      <c r="G167" s="675">
        <v>0</v>
      </c>
      <c r="H167" s="676">
        <v>0</v>
      </c>
      <c r="I167" s="676">
        <v>0</v>
      </c>
      <c r="J167" s="677">
        <v>0</v>
      </c>
      <c r="K167" s="675">
        <v>0</v>
      </c>
      <c r="L167" s="676">
        <v>0</v>
      </c>
      <c r="M167" s="676">
        <v>0</v>
      </c>
      <c r="N167" s="677">
        <v>0</v>
      </c>
      <c r="O167" s="675">
        <v>0</v>
      </c>
      <c r="P167" s="676">
        <v>0</v>
      </c>
      <c r="Q167" s="676">
        <v>0</v>
      </c>
      <c r="R167" s="677">
        <v>0</v>
      </c>
      <c r="S167" s="675">
        <v>35</v>
      </c>
      <c r="T167" s="676">
        <v>0</v>
      </c>
      <c r="U167" s="676">
        <v>15</v>
      </c>
      <c r="V167" s="677">
        <v>50</v>
      </c>
      <c r="W167" s="678">
        <f t="shared" si="14"/>
        <v>35</v>
      </c>
      <c r="X167" s="678">
        <f t="shared" si="15"/>
        <v>0</v>
      </c>
      <c r="Y167" s="678">
        <f t="shared" si="15"/>
        <v>15</v>
      </c>
      <c r="Z167" s="679">
        <f t="shared" si="15"/>
        <v>50</v>
      </c>
    </row>
    <row r="168" spans="1:26" ht="18" customHeight="1" x14ac:dyDescent="0.25">
      <c r="A168" s="885"/>
      <c r="B168" s="674" t="s">
        <v>168</v>
      </c>
      <c r="C168" s="675">
        <v>0</v>
      </c>
      <c r="D168" s="676">
        <v>0</v>
      </c>
      <c r="E168" s="676">
        <v>0</v>
      </c>
      <c r="F168" s="677">
        <v>0</v>
      </c>
      <c r="G168" s="675">
        <v>0</v>
      </c>
      <c r="H168" s="676">
        <v>0</v>
      </c>
      <c r="I168" s="676">
        <v>0</v>
      </c>
      <c r="J168" s="677">
        <v>0</v>
      </c>
      <c r="K168" s="675">
        <v>3607.95</v>
      </c>
      <c r="L168" s="676">
        <v>59.5</v>
      </c>
      <c r="M168" s="676">
        <v>602.9</v>
      </c>
      <c r="N168" s="677">
        <v>4270.3499999999995</v>
      </c>
      <c r="O168" s="675">
        <v>0</v>
      </c>
      <c r="P168" s="676">
        <v>0</v>
      </c>
      <c r="Q168" s="676">
        <v>0</v>
      </c>
      <c r="R168" s="677">
        <v>0</v>
      </c>
      <c r="S168" s="675">
        <v>0</v>
      </c>
      <c r="T168" s="676">
        <v>0</v>
      </c>
      <c r="U168" s="676">
        <v>0</v>
      </c>
      <c r="V168" s="677">
        <v>0</v>
      </c>
      <c r="W168" s="678">
        <f t="shared" si="14"/>
        <v>3607.95</v>
      </c>
      <c r="X168" s="678">
        <f t="shared" si="15"/>
        <v>59.5</v>
      </c>
      <c r="Y168" s="678">
        <f t="shared" si="15"/>
        <v>602.9</v>
      </c>
      <c r="Z168" s="679">
        <f t="shared" si="15"/>
        <v>4270.3499999999995</v>
      </c>
    </row>
    <row r="169" spans="1:26" ht="18" customHeight="1" x14ac:dyDescent="0.25">
      <c r="A169" s="885"/>
      <c r="B169" s="674" t="s">
        <v>169</v>
      </c>
      <c r="C169" s="675">
        <v>0</v>
      </c>
      <c r="D169" s="676">
        <v>0</v>
      </c>
      <c r="E169" s="676">
        <v>0</v>
      </c>
      <c r="F169" s="677">
        <v>0</v>
      </c>
      <c r="G169" s="675">
        <v>0</v>
      </c>
      <c r="H169" s="676">
        <v>0</v>
      </c>
      <c r="I169" s="676">
        <v>0</v>
      </c>
      <c r="J169" s="677">
        <v>0</v>
      </c>
      <c r="K169" s="675">
        <v>30</v>
      </c>
      <c r="L169" s="676">
        <v>0</v>
      </c>
      <c r="M169" s="676">
        <v>5</v>
      </c>
      <c r="N169" s="677">
        <v>35</v>
      </c>
      <c r="O169" s="675">
        <v>0</v>
      </c>
      <c r="P169" s="676">
        <v>0</v>
      </c>
      <c r="Q169" s="676">
        <v>0</v>
      </c>
      <c r="R169" s="677">
        <v>0</v>
      </c>
      <c r="S169" s="675">
        <v>0</v>
      </c>
      <c r="T169" s="676">
        <v>0</v>
      </c>
      <c r="U169" s="676">
        <v>0</v>
      </c>
      <c r="V169" s="677">
        <v>0</v>
      </c>
      <c r="W169" s="678">
        <f t="shared" si="14"/>
        <v>30</v>
      </c>
      <c r="X169" s="678">
        <f t="shared" si="15"/>
        <v>0</v>
      </c>
      <c r="Y169" s="678">
        <f t="shared" si="15"/>
        <v>5</v>
      </c>
      <c r="Z169" s="679">
        <f t="shared" si="15"/>
        <v>35</v>
      </c>
    </row>
    <row r="170" spans="1:26" ht="18" customHeight="1" x14ac:dyDescent="0.25">
      <c r="A170" s="885"/>
      <c r="B170" s="674" t="s">
        <v>294</v>
      </c>
      <c r="C170" s="675">
        <v>20</v>
      </c>
      <c r="D170" s="676">
        <v>0</v>
      </c>
      <c r="E170" s="676">
        <v>0</v>
      </c>
      <c r="F170" s="677">
        <v>20</v>
      </c>
      <c r="G170" s="675">
        <v>0</v>
      </c>
      <c r="H170" s="676">
        <v>0</v>
      </c>
      <c r="I170" s="676">
        <v>0</v>
      </c>
      <c r="J170" s="677">
        <v>0</v>
      </c>
      <c r="K170" s="675">
        <v>948.3</v>
      </c>
      <c r="L170" s="676">
        <v>34</v>
      </c>
      <c r="M170" s="676">
        <v>141.80000000000001</v>
      </c>
      <c r="N170" s="677">
        <v>1124.0999999999999</v>
      </c>
      <c r="O170" s="675">
        <v>0</v>
      </c>
      <c r="P170" s="676">
        <v>0</v>
      </c>
      <c r="Q170" s="676">
        <v>0</v>
      </c>
      <c r="R170" s="677">
        <v>0</v>
      </c>
      <c r="S170" s="675">
        <v>0</v>
      </c>
      <c r="T170" s="676">
        <v>0</v>
      </c>
      <c r="U170" s="676">
        <v>0</v>
      </c>
      <c r="V170" s="677">
        <v>0</v>
      </c>
      <c r="W170" s="678">
        <f t="shared" si="14"/>
        <v>968.3</v>
      </c>
      <c r="X170" s="678">
        <f t="shared" si="15"/>
        <v>34</v>
      </c>
      <c r="Y170" s="678">
        <f t="shared" si="15"/>
        <v>141.80000000000001</v>
      </c>
      <c r="Z170" s="679">
        <f t="shared" si="15"/>
        <v>1144.0999999999999</v>
      </c>
    </row>
    <row r="171" spans="1:26" ht="18" customHeight="1" x14ac:dyDescent="0.25">
      <c r="A171" s="885"/>
      <c r="B171" s="674" t="s">
        <v>160</v>
      </c>
      <c r="C171" s="675">
        <v>154.10000000000002</v>
      </c>
      <c r="D171" s="676">
        <v>0</v>
      </c>
      <c r="E171" s="676">
        <v>17.5</v>
      </c>
      <c r="F171" s="677">
        <v>171.60000000000002</v>
      </c>
      <c r="G171" s="675">
        <v>0</v>
      </c>
      <c r="H171" s="676">
        <v>0</v>
      </c>
      <c r="I171" s="676">
        <v>0</v>
      </c>
      <c r="J171" s="677">
        <v>0</v>
      </c>
      <c r="K171" s="675">
        <v>2979.1800000000003</v>
      </c>
      <c r="L171" s="676">
        <v>0</v>
      </c>
      <c r="M171" s="676">
        <v>387.72999999999996</v>
      </c>
      <c r="N171" s="677">
        <v>3366.9100000000003</v>
      </c>
      <c r="O171" s="675">
        <v>0</v>
      </c>
      <c r="P171" s="676">
        <v>0</v>
      </c>
      <c r="Q171" s="676">
        <v>0</v>
      </c>
      <c r="R171" s="677">
        <v>0</v>
      </c>
      <c r="S171" s="675">
        <v>8547.68</v>
      </c>
      <c r="T171" s="676">
        <v>310.75</v>
      </c>
      <c r="U171" s="676">
        <v>1496.5400000000002</v>
      </c>
      <c r="V171" s="677">
        <v>10354.970000000001</v>
      </c>
      <c r="W171" s="678">
        <f t="shared" si="14"/>
        <v>11680.960000000001</v>
      </c>
      <c r="X171" s="678">
        <f t="shared" si="15"/>
        <v>310.75</v>
      </c>
      <c r="Y171" s="678">
        <f t="shared" si="15"/>
        <v>1901.7700000000002</v>
      </c>
      <c r="Z171" s="679">
        <f t="shared" si="15"/>
        <v>13893.480000000001</v>
      </c>
    </row>
    <row r="172" spans="1:26" ht="18" customHeight="1" thickBot="1" x14ac:dyDescent="0.3">
      <c r="A172" s="893"/>
      <c r="B172" s="680" t="s">
        <v>170</v>
      </c>
      <c r="C172" s="675">
        <v>0</v>
      </c>
      <c r="D172" s="676">
        <v>0</v>
      </c>
      <c r="E172" s="676">
        <v>0</v>
      </c>
      <c r="F172" s="677">
        <v>0</v>
      </c>
      <c r="G172" s="675">
        <v>0</v>
      </c>
      <c r="H172" s="676">
        <v>0</v>
      </c>
      <c r="I172" s="676">
        <v>0</v>
      </c>
      <c r="J172" s="677">
        <v>0</v>
      </c>
      <c r="K172" s="675">
        <v>1689</v>
      </c>
      <c r="L172" s="676">
        <v>187</v>
      </c>
      <c r="M172" s="676">
        <v>312.75</v>
      </c>
      <c r="N172" s="677">
        <v>2188.75</v>
      </c>
      <c r="O172" s="675">
        <v>44</v>
      </c>
      <c r="P172" s="676">
        <v>0</v>
      </c>
      <c r="Q172" s="676">
        <v>0</v>
      </c>
      <c r="R172" s="677">
        <v>44</v>
      </c>
      <c r="S172" s="675">
        <v>935</v>
      </c>
      <c r="T172" s="676">
        <v>0</v>
      </c>
      <c r="U172" s="676">
        <v>117.35</v>
      </c>
      <c r="V172" s="677">
        <v>1052.3499999999999</v>
      </c>
      <c r="W172" s="678">
        <f t="shared" si="14"/>
        <v>2668</v>
      </c>
      <c r="X172" s="678">
        <f t="shared" si="15"/>
        <v>187</v>
      </c>
      <c r="Y172" s="678">
        <f t="shared" si="15"/>
        <v>430.1</v>
      </c>
      <c r="Z172" s="679">
        <f t="shared" si="15"/>
        <v>3285.1</v>
      </c>
    </row>
    <row r="173" spans="1:26" s="667" customFormat="1" ht="15.75" thickBot="1" x14ac:dyDescent="0.3">
      <c r="A173" s="879" t="s">
        <v>171</v>
      </c>
      <c r="B173" s="880"/>
      <c r="C173" s="662">
        <f>SUM(C174:C191)</f>
        <v>2311.63</v>
      </c>
      <c r="D173" s="663">
        <f t="shared" ref="D173:V173" si="18">SUM(D174:D191)</f>
        <v>253.82999999999998</v>
      </c>
      <c r="E173" s="663">
        <f t="shared" si="18"/>
        <v>5732.0700000000006</v>
      </c>
      <c r="F173" s="664">
        <f t="shared" si="18"/>
        <v>8297.5300000000007</v>
      </c>
      <c r="G173" s="662">
        <f t="shared" si="18"/>
        <v>0</v>
      </c>
      <c r="H173" s="663">
        <f t="shared" si="18"/>
        <v>0</v>
      </c>
      <c r="I173" s="663">
        <f t="shared" si="18"/>
        <v>300</v>
      </c>
      <c r="J173" s="664">
        <f t="shared" si="18"/>
        <v>300</v>
      </c>
      <c r="K173" s="662">
        <f t="shared" si="18"/>
        <v>3863.29</v>
      </c>
      <c r="L173" s="663">
        <f t="shared" si="18"/>
        <v>956.31</v>
      </c>
      <c r="M173" s="663">
        <f t="shared" si="18"/>
        <v>12112.28</v>
      </c>
      <c r="N173" s="664">
        <f t="shared" si="18"/>
        <v>16931.879999999997</v>
      </c>
      <c r="O173" s="662">
        <f t="shared" si="18"/>
        <v>0</v>
      </c>
      <c r="P173" s="663">
        <f t="shared" si="18"/>
        <v>0</v>
      </c>
      <c r="Q173" s="663">
        <f t="shared" si="18"/>
        <v>0</v>
      </c>
      <c r="R173" s="664">
        <f t="shared" si="18"/>
        <v>0</v>
      </c>
      <c r="S173" s="662">
        <f t="shared" si="18"/>
        <v>32624.400000000005</v>
      </c>
      <c r="T173" s="663">
        <f t="shared" si="18"/>
        <v>33787.770000000004</v>
      </c>
      <c r="U173" s="663">
        <f t="shared" si="18"/>
        <v>407230.93000000005</v>
      </c>
      <c r="V173" s="664">
        <f t="shared" si="18"/>
        <v>473643.10000000003</v>
      </c>
      <c r="W173" s="665">
        <f t="shared" si="14"/>
        <v>38799.320000000007</v>
      </c>
      <c r="X173" s="665">
        <f t="shared" si="15"/>
        <v>34997.910000000003</v>
      </c>
      <c r="Y173" s="665">
        <f t="shared" si="15"/>
        <v>425375.28000000009</v>
      </c>
      <c r="Z173" s="666">
        <f t="shared" si="15"/>
        <v>499172.51000000007</v>
      </c>
    </row>
    <row r="174" spans="1:26" ht="18" customHeight="1" x14ac:dyDescent="0.25">
      <c r="A174" s="892" t="s">
        <v>172</v>
      </c>
      <c r="B174" s="668" t="s">
        <v>173</v>
      </c>
      <c r="C174" s="669">
        <v>5.5</v>
      </c>
      <c r="D174" s="670">
        <v>5.5</v>
      </c>
      <c r="E174" s="670">
        <v>20.5</v>
      </c>
      <c r="F174" s="671">
        <v>31.5</v>
      </c>
      <c r="G174" s="669">
        <v>0</v>
      </c>
      <c r="H174" s="670">
        <v>0</v>
      </c>
      <c r="I174" s="670">
        <v>0</v>
      </c>
      <c r="J174" s="671">
        <v>0</v>
      </c>
      <c r="K174" s="669">
        <v>1154.9299999999996</v>
      </c>
      <c r="L174" s="670">
        <v>170.91</v>
      </c>
      <c r="M174" s="670">
        <v>3715.02</v>
      </c>
      <c r="N174" s="671">
        <v>5040.8599999999997</v>
      </c>
      <c r="O174" s="669">
        <v>0</v>
      </c>
      <c r="P174" s="670">
        <v>0</v>
      </c>
      <c r="Q174" s="670">
        <v>0</v>
      </c>
      <c r="R174" s="671">
        <v>0</v>
      </c>
      <c r="S174" s="669">
        <v>10288.349999999999</v>
      </c>
      <c r="T174" s="670">
        <v>4899.33</v>
      </c>
      <c r="U174" s="670">
        <v>65408.310000000005</v>
      </c>
      <c r="V174" s="671">
        <v>80595.990000000005</v>
      </c>
      <c r="W174" s="678">
        <f t="shared" si="14"/>
        <v>11448.779999999999</v>
      </c>
      <c r="X174" s="678">
        <f t="shared" si="15"/>
        <v>5075.74</v>
      </c>
      <c r="Y174" s="678">
        <f t="shared" si="15"/>
        <v>69143.83</v>
      </c>
      <c r="Z174" s="679">
        <f t="shared" si="15"/>
        <v>85668.35</v>
      </c>
    </row>
    <row r="175" spans="1:26" ht="18" customHeight="1" x14ac:dyDescent="0.25">
      <c r="A175" s="885"/>
      <c r="B175" s="674" t="s">
        <v>174</v>
      </c>
      <c r="C175" s="675">
        <v>9.9799999999999986</v>
      </c>
      <c r="D175" s="676">
        <v>0</v>
      </c>
      <c r="E175" s="676">
        <v>8.57</v>
      </c>
      <c r="F175" s="677">
        <v>18.549999999999997</v>
      </c>
      <c r="G175" s="675">
        <v>0</v>
      </c>
      <c r="H175" s="676">
        <v>0</v>
      </c>
      <c r="I175" s="676">
        <v>0</v>
      </c>
      <c r="J175" s="677">
        <v>0</v>
      </c>
      <c r="K175" s="675">
        <v>251.17</v>
      </c>
      <c r="L175" s="676">
        <v>255</v>
      </c>
      <c r="M175" s="676">
        <v>1267.8100000000002</v>
      </c>
      <c r="N175" s="677">
        <v>1773.98</v>
      </c>
      <c r="O175" s="675">
        <v>0</v>
      </c>
      <c r="P175" s="676">
        <v>0</v>
      </c>
      <c r="Q175" s="676">
        <v>0</v>
      </c>
      <c r="R175" s="677">
        <v>0</v>
      </c>
      <c r="S175" s="675">
        <v>2380.8000000000002</v>
      </c>
      <c r="T175" s="676">
        <v>217.9</v>
      </c>
      <c r="U175" s="676">
        <v>22459.83</v>
      </c>
      <c r="V175" s="677">
        <v>25058.530000000002</v>
      </c>
      <c r="W175" s="678">
        <f t="shared" si="14"/>
        <v>2641.9500000000003</v>
      </c>
      <c r="X175" s="678">
        <f t="shared" si="15"/>
        <v>472.9</v>
      </c>
      <c r="Y175" s="678">
        <f t="shared" si="15"/>
        <v>23736.210000000003</v>
      </c>
      <c r="Z175" s="679">
        <f t="shared" si="15"/>
        <v>26851.06</v>
      </c>
    </row>
    <row r="176" spans="1:26" ht="18" customHeight="1" x14ac:dyDescent="0.25">
      <c r="A176" s="885"/>
      <c r="B176" s="674" t="s">
        <v>175</v>
      </c>
      <c r="C176" s="675">
        <v>2121.65</v>
      </c>
      <c r="D176" s="676">
        <v>0</v>
      </c>
      <c r="E176" s="676">
        <v>3906.3</v>
      </c>
      <c r="F176" s="677">
        <v>6027.9500000000007</v>
      </c>
      <c r="G176" s="675">
        <v>0</v>
      </c>
      <c r="H176" s="676">
        <v>0</v>
      </c>
      <c r="I176" s="676">
        <v>300</v>
      </c>
      <c r="J176" s="677">
        <v>300</v>
      </c>
      <c r="K176" s="675">
        <v>914.24</v>
      </c>
      <c r="L176" s="676">
        <v>288.5</v>
      </c>
      <c r="M176" s="676">
        <v>1923.26</v>
      </c>
      <c r="N176" s="677">
        <v>3126</v>
      </c>
      <c r="O176" s="675">
        <v>0</v>
      </c>
      <c r="P176" s="676">
        <v>0</v>
      </c>
      <c r="Q176" s="676">
        <v>0</v>
      </c>
      <c r="R176" s="677">
        <v>0</v>
      </c>
      <c r="S176" s="675">
        <v>6876.1500000000033</v>
      </c>
      <c r="T176" s="676">
        <v>11927.54</v>
      </c>
      <c r="U176" s="676">
        <v>124271.12000000002</v>
      </c>
      <c r="V176" s="677">
        <v>143074.81000000003</v>
      </c>
      <c r="W176" s="678">
        <f t="shared" si="14"/>
        <v>9912.0400000000045</v>
      </c>
      <c r="X176" s="678">
        <f t="shared" si="15"/>
        <v>12216.04</v>
      </c>
      <c r="Y176" s="678">
        <f t="shared" si="15"/>
        <v>130400.68000000002</v>
      </c>
      <c r="Z176" s="679">
        <f t="shared" si="15"/>
        <v>152528.76000000004</v>
      </c>
    </row>
    <row r="177" spans="1:26" x14ac:dyDescent="0.25">
      <c r="A177" s="885"/>
      <c r="B177" s="674" t="s">
        <v>176</v>
      </c>
      <c r="C177" s="675">
        <v>30</v>
      </c>
      <c r="D177" s="676">
        <v>0</v>
      </c>
      <c r="E177" s="676">
        <v>5</v>
      </c>
      <c r="F177" s="677">
        <v>35</v>
      </c>
      <c r="G177" s="675">
        <v>0</v>
      </c>
      <c r="H177" s="676">
        <v>0</v>
      </c>
      <c r="I177" s="676">
        <v>0</v>
      </c>
      <c r="J177" s="677">
        <v>0</v>
      </c>
      <c r="K177" s="675">
        <v>25.25</v>
      </c>
      <c r="L177" s="676">
        <v>0</v>
      </c>
      <c r="M177" s="676">
        <v>121.31</v>
      </c>
      <c r="N177" s="677">
        <v>146.56</v>
      </c>
      <c r="O177" s="675">
        <v>0</v>
      </c>
      <c r="P177" s="676">
        <v>0</v>
      </c>
      <c r="Q177" s="676">
        <v>0</v>
      </c>
      <c r="R177" s="677">
        <v>0</v>
      </c>
      <c r="S177" s="675">
        <v>134.22</v>
      </c>
      <c r="T177" s="676">
        <v>0</v>
      </c>
      <c r="U177" s="676">
        <v>1339.3899999999999</v>
      </c>
      <c r="V177" s="677">
        <v>1473.61</v>
      </c>
      <c r="W177" s="678">
        <f t="shared" si="14"/>
        <v>189.47</v>
      </c>
      <c r="X177" s="678">
        <f t="shared" si="15"/>
        <v>0</v>
      </c>
      <c r="Y177" s="678">
        <f t="shared" si="15"/>
        <v>1465.6999999999998</v>
      </c>
      <c r="Z177" s="679">
        <f t="shared" si="15"/>
        <v>1655.1699999999998</v>
      </c>
    </row>
    <row r="178" spans="1:26" x14ac:dyDescent="0.25">
      <c r="A178" s="885"/>
      <c r="B178" s="674" t="s">
        <v>177</v>
      </c>
      <c r="C178" s="675">
        <v>10</v>
      </c>
      <c r="D178" s="676">
        <v>36.980000000000004</v>
      </c>
      <c r="E178" s="676">
        <v>99.08</v>
      </c>
      <c r="F178" s="677">
        <v>146.06</v>
      </c>
      <c r="G178" s="675">
        <v>0</v>
      </c>
      <c r="H178" s="676">
        <v>0</v>
      </c>
      <c r="I178" s="676">
        <v>0</v>
      </c>
      <c r="J178" s="677">
        <v>0</v>
      </c>
      <c r="K178" s="675">
        <v>330.74</v>
      </c>
      <c r="L178" s="676">
        <v>8</v>
      </c>
      <c r="M178" s="676">
        <v>549.5</v>
      </c>
      <c r="N178" s="677">
        <v>888.24</v>
      </c>
      <c r="O178" s="675">
        <v>0</v>
      </c>
      <c r="P178" s="676">
        <v>0</v>
      </c>
      <c r="Q178" s="676">
        <v>0</v>
      </c>
      <c r="R178" s="677">
        <v>0</v>
      </c>
      <c r="S178" s="675">
        <v>2249.65</v>
      </c>
      <c r="T178" s="676">
        <v>2990.88</v>
      </c>
      <c r="U178" s="676">
        <v>17873.93</v>
      </c>
      <c r="V178" s="677">
        <v>23114.46</v>
      </c>
      <c r="W178" s="678">
        <f t="shared" si="14"/>
        <v>2590.3900000000003</v>
      </c>
      <c r="X178" s="678">
        <f t="shared" si="15"/>
        <v>3035.86</v>
      </c>
      <c r="Y178" s="678">
        <f t="shared" si="15"/>
        <v>18522.510000000002</v>
      </c>
      <c r="Z178" s="679">
        <f t="shared" si="15"/>
        <v>24148.760000000002</v>
      </c>
    </row>
    <row r="179" spans="1:26" x14ac:dyDescent="0.25">
      <c r="A179" s="885"/>
      <c r="B179" s="674" t="s">
        <v>178</v>
      </c>
      <c r="C179" s="675">
        <v>0</v>
      </c>
      <c r="D179" s="676">
        <v>0</v>
      </c>
      <c r="E179" s="676">
        <v>0</v>
      </c>
      <c r="F179" s="677">
        <v>0</v>
      </c>
      <c r="G179" s="675">
        <v>0</v>
      </c>
      <c r="H179" s="676">
        <v>0</v>
      </c>
      <c r="I179" s="676">
        <v>0</v>
      </c>
      <c r="J179" s="677">
        <v>0</v>
      </c>
      <c r="K179" s="675">
        <v>25.509999999999998</v>
      </c>
      <c r="L179" s="676">
        <v>0</v>
      </c>
      <c r="M179" s="676">
        <v>80</v>
      </c>
      <c r="N179" s="677">
        <v>105.50999999999999</v>
      </c>
      <c r="O179" s="675">
        <v>0</v>
      </c>
      <c r="P179" s="676">
        <v>0</v>
      </c>
      <c r="Q179" s="676">
        <v>0</v>
      </c>
      <c r="R179" s="677">
        <v>0</v>
      </c>
      <c r="S179" s="675">
        <v>92.490000000000009</v>
      </c>
      <c r="T179" s="676">
        <v>0</v>
      </c>
      <c r="U179" s="676">
        <v>381</v>
      </c>
      <c r="V179" s="677">
        <v>473.49</v>
      </c>
      <c r="W179" s="678">
        <f t="shared" si="14"/>
        <v>118</v>
      </c>
      <c r="X179" s="678">
        <f t="shared" si="15"/>
        <v>0</v>
      </c>
      <c r="Y179" s="678">
        <f t="shared" si="15"/>
        <v>461</v>
      </c>
      <c r="Z179" s="679">
        <f t="shared" si="15"/>
        <v>579</v>
      </c>
    </row>
    <row r="180" spans="1:26" x14ac:dyDescent="0.25">
      <c r="A180" s="885"/>
      <c r="B180" s="674" t="s">
        <v>179</v>
      </c>
      <c r="C180" s="675">
        <v>10</v>
      </c>
      <c r="D180" s="676">
        <v>0</v>
      </c>
      <c r="E180" s="676">
        <v>152.44</v>
      </c>
      <c r="F180" s="677">
        <v>162.44</v>
      </c>
      <c r="G180" s="675">
        <v>0</v>
      </c>
      <c r="H180" s="676">
        <v>0</v>
      </c>
      <c r="I180" s="676">
        <v>0</v>
      </c>
      <c r="J180" s="677">
        <v>0</v>
      </c>
      <c r="K180" s="675">
        <v>242.02999999999997</v>
      </c>
      <c r="L180" s="676">
        <v>29.9</v>
      </c>
      <c r="M180" s="676">
        <v>595.81999999999994</v>
      </c>
      <c r="N180" s="677">
        <v>867.74999999999989</v>
      </c>
      <c r="O180" s="675">
        <v>0</v>
      </c>
      <c r="P180" s="676">
        <v>0</v>
      </c>
      <c r="Q180" s="676">
        <v>0</v>
      </c>
      <c r="R180" s="677">
        <v>0</v>
      </c>
      <c r="S180" s="675">
        <v>2402.8199999999997</v>
      </c>
      <c r="T180" s="676">
        <v>270.10000000000002</v>
      </c>
      <c r="U180" s="676">
        <v>10508.02</v>
      </c>
      <c r="V180" s="677">
        <v>13180.94</v>
      </c>
      <c r="W180" s="678">
        <f t="shared" si="14"/>
        <v>2654.8499999999995</v>
      </c>
      <c r="X180" s="678">
        <f t="shared" si="15"/>
        <v>300</v>
      </c>
      <c r="Y180" s="678">
        <f t="shared" si="15"/>
        <v>11256.28</v>
      </c>
      <c r="Z180" s="679">
        <f t="shared" si="15"/>
        <v>14211.130000000001</v>
      </c>
    </row>
    <row r="181" spans="1:26" x14ac:dyDescent="0.25">
      <c r="A181" s="885"/>
      <c r="B181" s="674" t="s">
        <v>180</v>
      </c>
      <c r="C181" s="675">
        <v>0</v>
      </c>
      <c r="D181" s="676">
        <v>0</v>
      </c>
      <c r="E181" s="676">
        <v>0</v>
      </c>
      <c r="F181" s="677">
        <v>0</v>
      </c>
      <c r="G181" s="675">
        <v>0</v>
      </c>
      <c r="H181" s="676">
        <v>0</v>
      </c>
      <c r="I181" s="676">
        <v>0</v>
      </c>
      <c r="J181" s="677">
        <v>0</v>
      </c>
      <c r="K181" s="675">
        <v>0</v>
      </c>
      <c r="L181" s="676">
        <v>0</v>
      </c>
      <c r="M181" s="676">
        <v>7.5</v>
      </c>
      <c r="N181" s="677">
        <v>7.5</v>
      </c>
      <c r="O181" s="675">
        <v>0</v>
      </c>
      <c r="P181" s="676">
        <v>0</v>
      </c>
      <c r="Q181" s="676">
        <v>0</v>
      </c>
      <c r="R181" s="677">
        <v>0</v>
      </c>
      <c r="S181" s="675">
        <v>16</v>
      </c>
      <c r="T181" s="676">
        <v>0</v>
      </c>
      <c r="U181" s="676">
        <v>7</v>
      </c>
      <c r="V181" s="677">
        <v>23</v>
      </c>
      <c r="W181" s="678">
        <f t="shared" si="14"/>
        <v>16</v>
      </c>
      <c r="X181" s="678">
        <f t="shared" si="15"/>
        <v>0</v>
      </c>
      <c r="Y181" s="678">
        <f t="shared" si="15"/>
        <v>14.5</v>
      </c>
      <c r="Z181" s="679">
        <f t="shared" si="15"/>
        <v>30.5</v>
      </c>
    </row>
    <row r="182" spans="1:26" x14ac:dyDescent="0.25">
      <c r="A182" s="885"/>
      <c r="B182" s="674" t="s">
        <v>181</v>
      </c>
      <c r="C182" s="675">
        <v>0</v>
      </c>
      <c r="D182" s="676">
        <v>0</v>
      </c>
      <c r="E182" s="676">
        <v>0</v>
      </c>
      <c r="F182" s="677">
        <v>0</v>
      </c>
      <c r="G182" s="675">
        <v>0</v>
      </c>
      <c r="H182" s="676">
        <v>0</v>
      </c>
      <c r="I182" s="676">
        <v>0</v>
      </c>
      <c r="J182" s="677">
        <v>0</v>
      </c>
      <c r="K182" s="675">
        <v>53.75</v>
      </c>
      <c r="L182" s="676">
        <v>0</v>
      </c>
      <c r="M182" s="676">
        <v>145</v>
      </c>
      <c r="N182" s="677">
        <v>198.75</v>
      </c>
      <c r="O182" s="675">
        <v>0</v>
      </c>
      <c r="P182" s="676">
        <v>0</v>
      </c>
      <c r="Q182" s="676">
        <v>0</v>
      </c>
      <c r="R182" s="677">
        <v>0</v>
      </c>
      <c r="S182" s="675">
        <v>137.25</v>
      </c>
      <c r="T182" s="676">
        <v>0</v>
      </c>
      <c r="U182" s="676">
        <v>575</v>
      </c>
      <c r="V182" s="677">
        <v>712.25</v>
      </c>
      <c r="W182" s="678">
        <f t="shared" si="14"/>
        <v>191</v>
      </c>
      <c r="X182" s="678">
        <f t="shared" si="15"/>
        <v>0</v>
      </c>
      <c r="Y182" s="678">
        <f t="shared" si="15"/>
        <v>720</v>
      </c>
      <c r="Z182" s="679">
        <f t="shared" si="15"/>
        <v>911</v>
      </c>
    </row>
    <row r="183" spans="1:26" x14ac:dyDescent="0.25">
      <c r="A183" s="885"/>
      <c r="B183" s="674" t="s">
        <v>182</v>
      </c>
      <c r="C183" s="675">
        <v>0</v>
      </c>
      <c r="D183" s="676">
        <v>0</v>
      </c>
      <c r="E183" s="676">
        <v>460</v>
      </c>
      <c r="F183" s="677">
        <v>460</v>
      </c>
      <c r="G183" s="675">
        <v>0</v>
      </c>
      <c r="H183" s="676">
        <v>0</v>
      </c>
      <c r="I183" s="676">
        <v>0</v>
      </c>
      <c r="J183" s="677">
        <v>0</v>
      </c>
      <c r="K183" s="675">
        <v>124.06</v>
      </c>
      <c r="L183" s="676">
        <v>0</v>
      </c>
      <c r="M183" s="676">
        <v>217.34</v>
      </c>
      <c r="N183" s="677">
        <v>341.4</v>
      </c>
      <c r="O183" s="675">
        <v>0</v>
      </c>
      <c r="P183" s="676">
        <v>0</v>
      </c>
      <c r="Q183" s="676">
        <v>0</v>
      </c>
      <c r="R183" s="677">
        <v>0</v>
      </c>
      <c r="S183" s="675">
        <v>423.5</v>
      </c>
      <c r="T183" s="676">
        <v>0</v>
      </c>
      <c r="U183" s="676">
        <v>1263.5</v>
      </c>
      <c r="V183" s="677">
        <v>1687</v>
      </c>
      <c r="W183" s="678">
        <f t="shared" si="14"/>
        <v>547.55999999999995</v>
      </c>
      <c r="X183" s="678">
        <f t="shared" si="15"/>
        <v>0</v>
      </c>
      <c r="Y183" s="678">
        <f t="shared" si="15"/>
        <v>1940.84</v>
      </c>
      <c r="Z183" s="679">
        <f t="shared" si="15"/>
        <v>2488.4</v>
      </c>
    </row>
    <row r="184" spans="1:26" x14ac:dyDescent="0.25">
      <c r="A184" s="885"/>
      <c r="B184" s="674" t="s">
        <v>183</v>
      </c>
      <c r="C184" s="675">
        <v>112</v>
      </c>
      <c r="D184" s="676">
        <v>91.35</v>
      </c>
      <c r="E184" s="676">
        <v>717.18000000000006</v>
      </c>
      <c r="F184" s="677">
        <v>920.53000000000009</v>
      </c>
      <c r="G184" s="675">
        <v>0</v>
      </c>
      <c r="H184" s="676">
        <v>0</v>
      </c>
      <c r="I184" s="676">
        <v>0</v>
      </c>
      <c r="J184" s="677">
        <v>0</v>
      </c>
      <c r="K184" s="675">
        <v>483.78</v>
      </c>
      <c r="L184" s="676">
        <v>116</v>
      </c>
      <c r="M184" s="676">
        <v>1871.8200000000002</v>
      </c>
      <c r="N184" s="677">
        <v>2471.6000000000004</v>
      </c>
      <c r="O184" s="675">
        <v>0</v>
      </c>
      <c r="P184" s="676">
        <v>0</v>
      </c>
      <c r="Q184" s="676">
        <v>0</v>
      </c>
      <c r="R184" s="677">
        <v>0</v>
      </c>
      <c r="S184" s="675">
        <v>4662.25</v>
      </c>
      <c r="T184" s="676">
        <v>11152.4</v>
      </c>
      <c r="U184" s="676">
        <v>128099.39</v>
      </c>
      <c r="V184" s="677">
        <v>143914.04</v>
      </c>
      <c r="W184" s="678">
        <f t="shared" si="14"/>
        <v>5258.03</v>
      </c>
      <c r="X184" s="678">
        <f t="shared" si="15"/>
        <v>11359.75</v>
      </c>
      <c r="Y184" s="678">
        <f t="shared" si="15"/>
        <v>130688.39</v>
      </c>
      <c r="Z184" s="679">
        <f t="shared" si="15"/>
        <v>147306.17000000001</v>
      </c>
    </row>
    <row r="185" spans="1:26" x14ac:dyDescent="0.25">
      <c r="A185" s="885"/>
      <c r="B185" s="674" t="s">
        <v>172</v>
      </c>
      <c r="C185" s="675">
        <v>0</v>
      </c>
      <c r="D185" s="676">
        <v>0</v>
      </c>
      <c r="E185" s="676">
        <v>0</v>
      </c>
      <c r="F185" s="677">
        <v>0</v>
      </c>
      <c r="G185" s="675">
        <v>0</v>
      </c>
      <c r="H185" s="676">
        <v>0</v>
      </c>
      <c r="I185" s="676">
        <v>0</v>
      </c>
      <c r="J185" s="677">
        <v>0</v>
      </c>
      <c r="K185" s="675">
        <v>14.7</v>
      </c>
      <c r="L185" s="676">
        <v>5</v>
      </c>
      <c r="M185" s="676">
        <v>230.1</v>
      </c>
      <c r="N185" s="677">
        <v>249.79999999999998</v>
      </c>
      <c r="O185" s="675">
        <v>0</v>
      </c>
      <c r="P185" s="676">
        <v>0</v>
      </c>
      <c r="Q185" s="676">
        <v>0</v>
      </c>
      <c r="R185" s="677">
        <v>0</v>
      </c>
      <c r="S185" s="675">
        <v>422.8</v>
      </c>
      <c r="T185" s="676">
        <v>25</v>
      </c>
      <c r="U185" s="676">
        <v>443.9</v>
      </c>
      <c r="V185" s="677">
        <v>891.7</v>
      </c>
      <c r="W185" s="678">
        <f t="shared" si="14"/>
        <v>437.5</v>
      </c>
      <c r="X185" s="678">
        <f t="shared" si="15"/>
        <v>30</v>
      </c>
      <c r="Y185" s="678">
        <f t="shared" si="15"/>
        <v>674</v>
      </c>
      <c r="Z185" s="679">
        <f t="shared" si="15"/>
        <v>1141.5</v>
      </c>
    </row>
    <row r="186" spans="1:26" x14ac:dyDescent="0.25">
      <c r="A186" s="885"/>
      <c r="B186" s="674" t="s">
        <v>184</v>
      </c>
      <c r="C186" s="675">
        <v>0</v>
      </c>
      <c r="D186" s="676">
        <v>0</v>
      </c>
      <c r="E186" s="676">
        <v>0</v>
      </c>
      <c r="F186" s="677">
        <v>0</v>
      </c>
      <c r="G186" s="675">
        <v>0</v>
      </c>
      <c r="H186" s="676">
        <v>0</v>
      </c>
      <c r="I186" s="676">
        <v>0</v>
      </c>
      <c r="J186" s="677">
        <v>0</v>
      </c>
      <c r="K186" s="675">
        <v>7.5</v>
      </c>
      <c r="L186" s="676">
        <v>0</v>
      </c>
      <c r="M186" s="676">
        <v>12.5</v>
      </c>
      <c r="N186" s="677">
        <v>20</v>
      </c>
      <c r="O186" s="675">
        <v>0</v>
      </c>
      <c r="P186" s="676">
        <v>0</v>
      </c>
      <c r="Q186" s="676">
        <v>0</v>
      </c>
      <c r="R186" s="677">
        <v>0</v>
      </c>
      <c r="S186" s="675">
        <v>49</v>
      </c>
      <c r="T186" s="676">
        <v>0</v>
      </c>
      <c r="U186" s="676">
        <v>52</v>
      </c>
      <c r="V186" s="677">
        <v>101</v>
      </c>
      <c r="W186" s="678">
        <f t="shared" si="14"/>
        <v>56.5</v>
      </c>
      <c r="X186" s="678">
        <f t="shared" si="15"/>
        <v>0</v>
      </c>
      <c r="Y186" s="678">
        <f t="shared" si="15"/>
        <v>64.5</v>
      </c>
      <c r="Z186" s="679">
        <f t="shared" si="15"/>
        <v>121</v>
      </c>
    </row>
    <row r="187" spans="1:26" x14ac:dyDescent="0.25">
      <c r="A187" s="885"/>
      <c r="B187" s="674" t="s">
        <v>185</v>
      </c>
      <c r="C187" s="675">
        <v>2.5</v>
      </c>
      <c r="D187" s="676">
        <v>120</v>
      </c>
      <c r="E187" s="676">
        <v>359</v>
      </c>
      <c r="F187" s="677">
        <v>481.5</v>
      </c>
      <c r="G187" s="675">
        <v>0</v>
      </c>
      <c r="H187" s="676">
        <v>0</v>
      </c>
      <c r="I187" s="676">
        <v>0</v>
      </c>
      <c r="J187" s="677">
        <v>0</v>
      </c>
      <c r="K187" s="675">
        <v>173.13000000000002</v>
      </c>
      <c r="L187" s="676">
        <v>26</v>
      </c>
      <c r="M187" s="676">
        <v>541</v>
      </c>
      <c r="N187" s="677">
        <v>740.13</v>
      </c>
      <c r="O187" s="675">
        <v>0</v>
      </c>
      <c r="P187" s="676">
        <v>0</v>
      </c>
      <c r="Q187" s="676">
        <v>0</v>
      </c>
      <c r="R187" s="677">
        <v>0</v>
      </c>
      <c r="S187" s="675">
        <v>1771.0700000000002</v>
      </c>
      <c r="T187" s="676">
        <v>714.49999999999989</v>
      </c>
      <c r="U187" s="676">
        <v>6778.48</v>
      </c>
      <c r="V187" s="677">
        <v>9264.0499999999993</v>
      </c>
      <c r="W187" s="678">
        <f t="shared" si="14"/>
        <v>1946.7000000000003</v>
      </c>
      <c r="X187" s="678">
        <f t="shared" si="15"/>
        <v>860.49999999999989</v>
      </c>
      <c r="Y187" s="678">
        <f t="shared" si="15"/>
        <v>7678.48</v>
      </c>
      <c r="Z187" s="679">
        <f t="shared" si="15"/>
        <v>10485.679999999998</v>
      </c>
    </row>
    <row r="188" spans="1:26" x14ac:dyDescent="0.25">
      <c r="A188" s="885"/>
      <c r="B188" s="674" t="s">
        <v>189</v>
      </c>
      <c r="C188" s="675">
        <v>0</v>
      </c>
      <c r="D188" s="676">
        <v>0</v>
      </c>
      <c r="E188" s="676">
        <v>0</v>
      </c>
      <c r="F188" s="677">
        <v>0</v>
      </c>
      <c r="G188" s="675">
        <v>0</v>
      </c>
      <c r="H188" s="676">
        <v>0</v>
      </c>
      <c r="I188" s="676">
        <v>0</v>
      </c>
      <c r="J188" s="677">
        <v>0</v>
      </c>
      <c r="K188" s="675">
        <v>38.5</v>
      </c>
      <c r="L188" s="676">
        <v>57</v>
      </c>
      <c r="M188" s="676">
        <v>101.75</v>
      </c>
      <c r="N188" s="677">
        <v>197.25</v>
      </c>
      <c r="O188" s="675">
        <v>0</v>
      </c>
      <c r="P188" s="676">
        <v>0</v>
      </c>
      <c r="Q188" s="676">
        <v>0</v>
      </c>
      <c r="R188" s="677">
        <v>0</v>
      </c>
      <c r="S188" s="675">
        <v>97</v>
      </c>
      <c r="T188" s="676">
        <v>117.5</v>
      </c>
      <c r="U188" s="676">
        <v>476.25</v>
      </c>
      <c r="V188" s="677">
        <v>690.75</v>
      </c>
      <c r="W188" s="678">
        <f t="shared" si="14"/>
        <v>135.5</v>
      </c>
      <c r="X188" s="678">
        <f t="shared" si="15"/>
        <v>174.5</v>
      </c>
      <c r="Y188" s="678">
        <f t="shared" si="15"/>
        <v>578</v>
      </c>
      <c r="Z188" s="679">
        <f t="shared" si="15"/>
        <v>888</v>
      </c>
    </row>
    <row r="189" spans="1:26" x14ac:dyDescent="0.25">
      <c r="A189" s="885"/>
      <c r="B189" s="674" t="s">
        <v>186</v>
      </c>
      <c r="C189" s="675">
        <v>0</v>
      </c>
      <c r="D189" s="676">
        <v>0</v>
      </c>
      <c r="E189" s="676">
        <v>0</v>
      </c>
      <c r="F189" s="677">
        <v>0</v>
      </c>
      <c r="G189" s="675">
        <v>0</v>
      </c>
      <c r="H189" s="676">
        <v>0</v>
      </c>
      <c r="I189" s="676">
        <v>0</v>
      </c>
      <c r="J189" s="677">
        <v>0</v>
      </c>
      <c r="K189" s="675">
        <v>24</v>
      </c>
      <c r="L189" s="676">
        <v>0</v>
      </c>
      <c r="M189" s="676">
        <v>732.55</v>
      </c>
      <c r="N189" s="677">
        <v>756.55</v>
      </c>
      <c r="O189" s="675">
        <v>0</v>
      </c>
      <c r="P189" s="676">
        <v>0</v>
      </c>
      <c r="Q189" s="676">
        <v>0</v>
      </c>
      <c r="R189" s="677">
        <v>0</v>
      </c>
      <c r="S189" s="675">
        <v>440.88</v>
      </c>
      <c r="T189" s="676">
        <v>1456.62</v>
      </c>
      <c r="U189" s="676">
        <v>26849.03</v>
      </c>
      <c r="V189" s="677">
        <v>28746.53</v>
      </c>
      <c r="W189" s="678">
        <f t="shared" si="14"/>
        <v>464.88</v>
      </c>
      <c r="X189" s="678">
        <f t="shared" si="15"/>
        <v>1456.62</v>
      </c>
      <c r="Y189" s="678">
        <f t="shared" si="15"/>
        <v>27581.579999999998</v>
      </c>
      <c r="Z189" s="679">
        <f t="shared" si="15"/>
        <v>29503.079999999998</v>
      </c>
    </row>
    <row r="190" spans="1:26" x14ac:dyDescent="0.25">
      <c r="A190" s="885"/>
      <c r="B190" s="674" t="s">
        <v>187</v>
      </c>
      <c r="C190" s="675">
        <v>0</v>
      </c>
      <c r="D190" s="676">
        <v>0</v>
      </c>
      <c r="E190" s="676">
        <v>0</v>
      </c>
      <c r="F190" s="677">
        <v>0</v>
      </c>
      <c r="G190" s="675">
        <v>0</v>
      </c>
      <c r="H190" s="676">
        <v>0</v>
      </c>
      <c r="I190" s="676">
        <v>0</v>
      </c>
      <c r="J190" s="677">
        <v>0</v>
      </c>
      <c r="K190" s="675">
        <v>0</v>
      </c>
      <c r="L190" s="676">
        <v>0</v>
      </c>
      <c r="M190" s="676">
        <v>0</v>
      </c>
      <c r="N190" s="677">
        <v>0</v>
      </c>
      <c r="O190" s="675">
        <v>0</v>
      </c>
      <c r="P190" s="676">
        <v>0</v>
      </c>
      <c r="Q190" s="676">
        <v>0</v>
      </c>
      <c r="R190" s="677">
        <v>0</v>
      </c>
      <c r="S190" s="675">
        <v>180.17</v>
      </c>
      <c r="T190" s="676">
        <v>16</v>
      </c>
      <c r="U190" s="676">
        <v>444.78</v>
      </c>
      <c r="V190" s="677">
        <v>640.94999999999993</v>
      </c>
      <c r="W190" s="678">
        <f t="shared" si="14"/>
        <v>180.17</v>
      </c>
      <c r="X190" s="678">
        <f t="shared" si="15"/>
        <v>16</v>
      </c>
      <c r="Y190" s="678">
        <f t="shared" si="15"/>
        <v>444.78</v>
      </c>
      <c r="Z190" s="679">
        <f t="shared" si="15"/>
        <v>640.94999999999993</v>
      </c>
    </row>
    <row r="191" spans="1:26" ht="15.75" thickBot="1" x14ac:dyDescent="0.3">
      <c r="A191" s="893"/>
      <c r="B191" s="680" t="s">
        <v>188</v>
      </c>
      <c r="C191" s="675">
        <v>10</v>
      </c>
      <c r="D191" s="676">
        <v>0</v>
      </c>
      <c r="E191" s="676">
        <v>4</v>
      </c>
      <c r="F191" s="677">
        <v>14</v>
      </c>
      <c r="G191" s="675">
        <v>0</v>
      </c>
      <c r="H191" s="676">
        <v>0</v>
      </c>
      <c r="I191" s="676">
        <v>0</v>
      </c>
      <c r="J191" s="677">
        <v>0</v>
      </c>
      <c r="K191" s="675">
        <v>0</v>
      </c>
      <c r="L191" s="676">
        <v>0</v>
      </c>
      <c r="M191" s="676">
        <v>0</v>
      </c>
      <c r="N191" s="677">
        <v>0</v>
      </c>
      <c r="O191" s="675">
        <v>0</v>
      </c>
      <c r="P191" s="676">
        <v>0</v>
      </c>
      <c r="Q191" s="676">
        <v>0</v>
      </c>
      <c r="R191" s="677">
        <v>0</v>
      </c>
      <c r="S191" s="675">
        <v>0</v>
      </c>
      <c r="T191" s="676">
        <v>0</v>
      </c>
      <c r="U191" s="676">
        <v>0</v>
      </c>
      <c r="V191" s="677">
        <v>0</v>
      </c>
      <c r="W191" s="678">
        <f t="shared" si="14"/>
        <v>10</v>
      </c>
      <c r="X191" s="678">
        <f t="shared" si="15"/>
        <v>0</v>
      </c>
      <c r="Y191" s="678">
        <f t="shared" si="15"/>
        <v>4</v>
      </c>
      <c r="Z191" s="679">
        <f t="shared" si="15"/>
        <v>14</v>
      </c>
    </row>
    <row r="192" spans="1:26" s="667" customFormat="1" ht="15.75" thickBot="1" x14ac:dyDescent="0.3">
      <c r="A192" s="879" t="s">
        <v>190</v>
      </c>
      <c r="B192" s="880"/>
      <c r="C192" s="662">
        <f>SUM(C193:C209)</f>
        <v>83918.530000000013</v>
      </c>
      <c r="D192" s="663">
        <f t="shared" ref="D192:V192" si="19">SUM(D193:D209)</f>
        <v>21440.510000000002</v>
      </c>
      <c r="E192" s="663">
        <f t="shared" si="19"/>
        <v>205990.73</v>
      </c>
      <c r="F192" s="664">
        <f t="shared" si="19"/>
        <v>311349.76999999996</v>
      </c>
      <c r="G192" s="662">
        <f t="shared" si="19"/>
        <v>1726</v>
      </c>
      <c r="H192" s="663">
        <f t="shared" si="19"/>
        <v>0</v>
      </c>
      <c r="I192" s="663">
        <f t="shared" si="19"/>
        <v>5111</v>
      </c>
      <c r="J192" s="664">
        <f t="shared" si="19"/>
        <v>6837</v>
      </c>
      <c r="K192" s="662">
        <f t="shared" si="19"/>
        <v>122002.00999999998</v>
      </c>
      <c r="L192" s="663">
        <f t="shared" si="19"/>
        <v>10942.220000000001</v>
      </c>
      <c r="M192" s="663">
        <f t="shared" si="19"/>
        <v>85208.069999999992</v>
      </c>
      <c r="N192" s="664">
        <f t="shared" si="19"/>
        <v>218152.3</v>
      </c>
      <c r="O192" s="662">
        <f t="shared" si="19"/>
        <v>0</v>
      </c>
      <c r="P192" s="663">
        <f t="shared" si="19"/>
        <v>0</v>
      </c>
      <c r="Q192" s="663">
        <f t="shared" si="19"/>
        <v>527.45000000000005</v>
      </c>
      <c r="R192" s="664">
        <f t="shared" si="19"/>
        <v>527.45000000000005</v>
      </c>
      <c r="S192" s="662">
        <f t="shared" si="19"/>
        <v>58404.45</v>
      </c>
      <c r="T192" s="663">
        <f t="shared" si="19"/>
        <v>1228.94</v>
      </c>
      <c r="U192" s="663">
        <f t="shared" si="19"/>
        <v>17593.940000000002</v>
      </c>
      <c r="V192" s="664">
        <f t="shared" si="19"/>
        <v>77227.33</v>
      </c>
      <c r="W192" s="665">
        <f t="shared" si="14"/>
        <v>266050.99</v>
      </c>
      <c r="X192" s="665">
        <f t="shared" si="15"/>
        <v>33611.670000000006</v>
      </c>
      <c r="Y192" s="665">
        <f t="shared" si="15"/>
        <v>314431.19</v>
      </c>
      <c r="Z192" s="666">
        <f t="shared" si="15"/>
        <v>614093.84999999986</v>
      </c>
    </row>
    <row r="193" spans="1:26" x14ac:dyDescent="0.25">
      <c r="A193" s="892" t="s">
        <v>191</v>
      </c>
      <c r="B193" s="668" t="s">
        <v>192</v>
      </c>
      <c r="C193" s="669">
        <v>25</v>
      </c>
      <c r="D193" s="670">
        <v>0</v>
      </c>
      <c r="E193" s="670">
        <v>0</v>
      </c>
      <c r="F193" s="671">
        <v>25</v>
      </c>
      <c r="G193" s="669">
        <v>0</v>
      </c>
      <c r="H193" s="670">
        <v>0</v>
      </c>
      <c r="I193" s="670">
        <v>0</v>
      </c>
      <c r="J193" s="671">
        <v>0</v>
      </c>
      <c r="K193" s="669">
        <v>2523</v>
      </c>
      <c r="L193" s="670">
        <v>79</v>
      </c>
      <c r="M193" s="670">
        <v>719.5</v>
      </c>
      <c r="N193" s="671">
        <v>3321.5</v>
      </c>
      <c r="O193" s="669">
        <v>0</v>
      </c>
      <c r="P193" s="670">
        <v>0</v>
      </c>
      <c r="Q193" s="670">
        <v>0</v>
      </c>
      <c r="R193" s="671">
        <v>0</v>
      </c>
      <c r="S193" s="669">
        <v>0</v>
      </c>
      <c r="T193" s="670">
        <v>0</v>
      </c>
      <c r="U193" s="670">
        <v>0</v>
      </c>
      <c r="V193" s="671">
        <v>0</v>
      </c>
      <c r="W193" s="678">
        <f t="shared" si="14"/>
        <v>2548</v>
      </c>
      <c r="X193" s="678">
        <f t="shared" si="15"/>
        <v>79</v>
      </c>
      <c r="Y193" s="678">
        <f t="shared" si="15"/>
        <v>719.5</v>
      </c>
      <c r="Z193" s="679">
        <f t="shared" si="15"/>
        <v>3346.5</v>
      </c>
    </row>
    <row r="194" spans="1:26" x14ac:dyDescent="0.25">
      <c r="A194" s="885"/>
      <c r="B194" s="674" t="s">
        <v>194</v>
      </c>
      <c r="C194" s="675">
        <v>35474.93</v>
      </c>
      <c r="D194" s="676">
        <v>17839.010000000002</v>
      </c>
      <c r="E194" s="676">
        <v>173483.33</v>
      </c>
      <c r="F194" s="677">
        <v>226797.27</v>
      </c>
      <c r="G194" s="675">
        <v>0</v>
      </c>
      <c r="H194" s="676">
        <v>0</v>
      </c>
      <c r="I194" s="676">
        <v>5000</v>
      </c>
      <c r="J194" s="677">
        <v>5000</v>
      </c>
      <c r="K194" s="675">
        <v>22773.15</v>
      </c>
      <c r="L194" s="676">
        <v>3600</v>
      </c>
      <c r="M194" s="676">
        <v>41100</v>
      </c>
      <c r="N194" s="677">
        <v>67473.149999999994</v>
      </c>
      <c r="O194" s="675">
        <v>0</v>
      </c>
      <c r="P194" s="676">
        <v>0</v>
      </c>
      <c r="Q194" s="676">
        <v>435.2</v>
      </c>
      <c r="R194" s="677">
        <v>435.2</v>
      </c>
      <c r="S194" s="675">
        <v>12446.93</v>
      </c>
      <c r="T194" s="676">
        <v>847.44</v>
      </c>
      <c r="U194" s="676">
        <v>10276</v>
      </c>
      <c r="V194" s="677">
        <v>23570.370000000003</v>
      </c>
      <c r="W194" s="678">
        <f t="shared" si="14"/>
        <v>70695.010000000009</v>
      </c>
      <c r="X194" s="678">
        <f t="shared" si="15"/>
        <v>22286.450000000004</v>
      </c>
      <c r="Y194" s="678">
        <f t="shared" si="15"/>
        <v>230294.52999999997</v>
      </c>
      <c r="Z194" s="679">
        <f t="shared" si="15"/>
        <v>323275.99</v>
      </c>
    </row>
    <row r="195" spans="1:26" x14ac:dyDescent="0.25">
      <c r="A195" s="885"/>
      <c r="B195" s="674" t="s">
        <v>195</v>
      </c>
      <c r="C195" s="675">
        <v>16089.2</v>
      </c>
      <c r="D195" s="676">
        <v>751</v>
      </c>
      <c r="E195" s="676">
        <v>24822.069999999996</v>
      </c>
      <c r="F195" s="677">
        <v>41662.269999999997</v>
      </c>
      <c r="G195" s="675">
        <v>0</v>
      </c>
      <c r="H195" s="676">
        <v>0</v>
      </c>
      <c r="I195" s="676">
        <v>0</v>
      </c>
      <c r="J195" s="677">
        <v>0</v>
      </c>
      <c r="K195" s="675">
        <v>8536</v>
      </c>
      <c r="L195" s="676">
        <v>740</v>
      </c>
      <c r="M195" s="676">
        <v>5953</v>
      </c>
      <c r="N195" s="677">
        <v>15229</v>
      </c>
      <c r="O195" s="675">
        <v>0</v>
      </c>
      <c r="P195" s="676">
        <v>0</v>
      </c>
      <c r="Q195" s="676">
        <v>90</v>
      </c>
      <c r="R195" s="677">
        <v>90</v>
      </c>
      <c r="S195" s="675">
        <v>3643.5</v>
      </c>
      <c r="T195" s="676">
        <v>0</v>
      </c>
      <c r="U195" s="676">
        <v>1271</v>
      </c>
      <c r="V195" s="677">
        <v>4914.5</v>
      </c>
      <c r="W195" s="678">
        <f t="shared" si="14"/>
        <v>28268.7</v>
      </c>
      <c r="X195" s="678">
        <f t="shared" si="15"/>
        <v>1491</v>
      </c>
      <c r="Y195" s="678">
        <f t="shared" si="15"/>
        <v>32136.069999999996</v>
      </c>
      <c r="Z195" s="679">
        <f t="shared" si="15"/>
        <v>61895.77</v>
      </c>
    </row>
    <row r="196" spans="1:26" x14ac:dyDescent="0.25">
      <c r="A196" s="885"/>
      <c r="B196" s="674" t="s">
        <v>196</v>
      </c>
      <c r="C196" s="675">
        <v>0</v>
      </c>
      <c r="D196" s="676">
        <v>0</v>
      </c>
      <c r="E196" s="676">
        <v>0</v>
      </c>
      <c r="F196" s="677">
        <v>0</v>
      </c>
      <c r="G196" s="675">
        <v>0</v>
      </c>
      <c r="H196" s="676">
        <v>0</v>
      </c>
      <c r="I196" s="676">
        <v>0</v>
      </c>
      <c r="J196" s="677">
        <v>0</v>
      </c>
      <c r="K196" s="675">
        <v>2378.5</v>
      </c>
      <c r="L196" s="676">
        <v>150</v>
      </c>
      <c r="M196" s="676">
        <v>2031.25</v>
      </c>
      <c r="N196" s="677">
        <v>4559.75</v>
      </c>
      <c r="O196" s="675">
        <v>0</v>
      </c>
      <c r="P196" s="676">
        <v>0</v>
      </c>
      <c r="Q196" s="676">
        <v>0</v>
      </c>
      <c r="R196" s="677">
        <v>0</v>
      </c>
      <c r="S196" s="675">
        <v>2400</v>
      </c>
      <c r="T196" s="676">
        <v>45</v>
      </c>
      <c r="U196" s="676">
        <v>600</v>
      </c>
      <c r="V196" s="677">
        <v>3045</v>
      </c>
      <c r="W196" s="678">
        <f t="shared" si="14"/>
        <v>4778.5</v>
      </c>
      <c r="X196" s="678">
        <f t="shared" si="15"/>
        <v>195</v>
      </c>
      <c r="Y196" s="678">
        <f t="shared" si="15"/>
        <v>2631.25</v>
      </c>
      <c r="Z196" s="679">
        <f t="shared" si="15"/>
        <v>7604.75</v>
      </c>
    </row>
    <row r="197" spans="1:26" x14ac:dyDescent="0.25">
      <c r="A197" s="885"/>
      <c r="B197" s="674" t="s">
        <v>197</v>
      </c>
      <c r="C197" s="675">
        <v>10711.57</v>
      </c>
      <c r="D197" s="676">
        <v>2630</v>
      </c>
      <c r="E197" s="676">
        <v>2291.23</v>
      </c>
      <c r="F197" s="677">
        <v>15632.8</v>
      </c>
      <c r="G197" s="675">
        <v>420</v>
      </c>
      <c r="H197" s="676">
        <v>0</v>
      </c>
      <c r="I197" s="676">
        <v>0</v>
      </c>
      <c r="J197" s="677">
        <v>420</v>
      </c>
      <c r="K197" s="675">
        <v>63565.630000000005</v>
      </c>
      <c r="L197" s="676">
        <v>4600.72</v>
      </c>
      <c r="M197" s="676">
        <v>26877.48</v>
      </c>
      <c r="N197" s="677">
        <v>95043.83</v>
      </c>
      <c r="O197" s="675">
        <v>0</v>
      </c>
      <c r="P197" s="676">
        <v>0</v>
      </c>
      <c r="Q197" s="676">
        <v>2.25</v>
      </c>
      <c r="R197" s="677">
        <v>2.25</v>
      </c>
      <c r="S197" s="675">
        <v>27316.57</v>
      </c>
      <c r="T197" s="676">
        <v>165</v>
      </c>
      <c r="U197" s="676">
        <v>3764.19</v>
      </c>
      <c r="V197" s="677">
        <v>31245.759999999998</v>
      </c>
      <c r="W197" s="678">
        <f t="shared" si="14"/>
        <v>102013.77000000002</v>
      </c>
      <c r="X197" s="678">
        <f t="shared" si="15"/>
        <v>7395.72</v>
      </c>
      <c r="Y197" s="678">
        <f t="shared" si="15"/>
        <v>32935.15</v>
      </c>
      <c r="Z197" s="679">
        <f t="shared" si="15"/>
        <v>142344.63999999998</v>
      </c>
    </row>
    <row r="198" spans="1:26" x14ac:dyDescent="0.25">
      <c r="A198" s="885"/>
      <c r="B198" s="674" t="s">
        <v>198</v>
      </c>
      <c r="C198" s="675">
        <v>20</v>
      </c>
      <c r="D198" s="676">
        <v>0</v>
      </c>
      <c r="E198" s="676">
        <v>15</v>
      </c>
      <c r="F198" s="677">
        <v>35</v>
      </c>
      <c r="G198" s="675">
        <v>0</v>
      </c>
      <c r="H198" s="676">
        <v>0</v>
      </c>
      <c r="I198" s="676">
        <v>0</v>
      </c>
      <c r="J198" s="677">
        <v>0</v>
      </c>
      <c r="K198" s="675">
        <v>0</v>
      </c>
      <c r="L198" s="676">
        <v>0</v>
      </c>
      <c r="M198" s="676">
        <v>0</v>
      </c>
      <c r="N198" s="677">
        <v>0</v>
      </c>
      <c r="O198" s="675">
        <v>0</v>
      </c>
      <c r="P198" s="676">
        <v>0</v>
      </c>
      <c r="Q198" s="676">
        <v>0</v>
      </c>
      <c r="R198" s="677">
        <v>0</v>
      </c>
      <c r="S198" s="675">
        <v>0</v>
      </c>
      <c r="T198" s="676">
        <v>0</v>
      </c>
      <c r="U198" s="676">
        <v>0</v>
      </c>
      <c r="V198" s="677">
        <v>0</v>
      </c>
      <c r="W198" s="678">
        <f t="shared" si="14"/>
        <v>20</v>
      </c>
      <c r="X198" s="678">
        <f t="shared" si="15"/>
        <v>0</v>
      </c>
      <c r="Y198" s="678">
        <f t="shared" si="15"/>
        <v>15</v>
      </c>
      <c r="Z198" s="679">
        <f t="shared" si="15"/>
        <v>35</v>
      </c>
    </row>
    <row r="199" spans="1:26" x14ac:dyDescent="0.25">
      <c r="A199" s="885"/>
      <c r="B199" s="674" t="s">
        <v>199</v>
      </c>
      <c r="C199" s="675">
        <v>934</v>
      </c>
      <c r="D199" s="676">
        <v>10</v>
      </c>
      <c r="E199" s="676">
        <v>309.5</v>
      </c>
      <c r="F199" s="677">
        <v>1253.5</v>
      </c>
      <c r="G199" s="675">
        <v>0</v>
      </c>
      <c r="H199" s="676">
        <v>0</v>
      </c>
      <c r="I199" s="676">
        <v>0</v>
      </c>
      <c r="J199" s="677">
        <v>0</v>
      </c>
      <c r="K199" s="675">
        <v>654</v>
      </c>
      <c r="L199" s="676">
        <v>10</v>
      </c>
      <c r="M199" s="676">
        <v>234.5</v>
      </c>
      <c r="N199" s="677">
        <v>898.5</v>
      </c>
      <c r="O199" s="675">
        <v>0</v>
      </c>
      <c r="P199" s="676">
        <v>0</v>
      </c>
      <c r="Q199" s="676">
        <v>0</v>
      </c>
      <c r="R199" s="677">
        <v>0</v>
      </c>
      <c r="S199" s="675">
        <v>0</v>
      </c>
      <c r="T199" s="676">
        <v>0</v>
      </c>
      <c r="U199" s="676">
        <v>0</v>
      </c>
      <c r="V199" s="677">
        <v>0</v>
      </c>
      <c r="W199" s="678">
        <f t="shared" ref="W199:W262" si="20">SUM(C199,G199,K199,O199,S199)</f>
        <v>1588</v>
      </c>
      <c r="X199" s="678">
        <f t="shared" ref="X199:Z262" si="21">SUM(T199,P199,L199,H199,D199)</f>
        <v>20</v>
      </c>
      <c r="Y199" s="678">
        <f t="shared" si="21"/>
        <v>544</v>
      </c>
      <c r="Z199" s="679">
        <f t="shared" si="21"/>
        <v>2152</v>
      </c>
    </row>
    <row r="200" spans="1:26" x14ac:dyDescent="0.25">
      <c r="A200" s="885"/>
      <c r="B200" s="674" t="s">
        <v>201</v>
      </c>
      <c r="C200" s="675">
        <v>1962.52</v>
      </c>
      <c r="D200" s="676">
        <v>0</v>
      </c>
      <c r="E200" s="676">
        <v>549.65</v>
      </c>
      <c r="F200" s="677">
        <v>2512.17</v>
      </c>
      <c r="G200" s="675">
        <v>0</v>
      </c>
      <c r="H200" s="676">
        <v>0</v>
      </c>
      <c r="I200" s="676">
        <v>0</v>
      </c>
      <c r="J200" s="677">
        <v>0</v>
      </c>
      <c r="K200" s="675">
        <v>0</v>
      </c>
      <c r="L200" s="676">
        <v>0</v>
      </c>
      <c r="M200" s="676">
        <v>0</v>
      </c>
      <c r="N200" s="677">
        <v>0</v>
      </c>
      <c r="O200" s="675">
        <v>0</v>
      </c>
      <c r="P200" s="676">
        <v>0</v>
      </c>
      <c r="Q200" s="676">
        <v>0</v>
      </c>
      <c r="R200" s="677">
        <v>0</v>
      </c>
      <c r="S200" s="675">
        <v>4</v>
      </c>
      <c r="T200" s="676">
        <v>0</v>
      </c>
      <c r="U200" s="676">
        <v>4</v>
      </c>
      <c r="V200" s="677">
        <v>8</v>
      </c>
      <c r="W200" s="678">
        <f t="shared" si="20"/>
        <v>1966.52</v>
      </c>
      <c r="X200" s="678">
        <f t="shared" si="21"/>
        <v>0</v>
      </c>
      <c r="Y200" s="678">
        <f t="shared" si="21"/>
        <v>553.65</v>
      </c>
      <c r="Z200" s="679">
        <f t="shared" si="21"/>
        <v>2520.17</v>
      </c>
    </row>
    <row r="201" spans="1:26" x14ac:dyDescent="0.25">
      <c r="A201" s="885"/>
      <c r="B201" s="674" t="s">
        <v>202</v>
      </c>
      <c r="C201" s="675">
        <v>65.12</v>
      </c>
      <c r="D201" s="676">
        <v>0</v>
      </c>
      <c r="E201" s="676">
        <v>4.5</v>
      </c>
      <c r="F201" s="677">
        <v>69.62</v>
      </c>
      <c r="G201" s="675">
        <v>0</v>
      </c>
      <c r="H201" s="676">
        <v>0</v>
      </c>
      <c r="I201" s="676">
        <v>0</v>
      </c>
      <c r="J201" s="677">
        <v>0</v>
      </c>
      <c r="K201" s="675">
        <v>0</v>
      </c>
      <c r="L201" s="676">
        <v>0</v>
      </c>
      <c r="M201" s="676">
        <v>0</v>
      </c>
      <c r="N201" s="677">
        <v>0</v>
      </c>
      <c r="O201" s="675">
        <v>0</v>
      </c>
      <c r="P201" s="676">
        <v>0</v>
      </c>
      <c r="Q201" s="676">
        <v>0</v>
      </c>
      <c r="R201" s="677">
        <v>0</v>
      </c>
      <c r="S201" s="675">
        <v>0</v>
      </c>
      <c r="T201" s="676">
        <v>0</v>
      </c>
      <c r="U201" s="676">
        <v>0</v>
      </c>
      <c r="V201" s="677">
        <v>0</v>
      </c>
      <c r="W201" s="678">
        <f t="shared" si="20"/>
        <v>65.12</v>
      </c>
      <c r="X201" s="678">
        <f t="shared" si="21"/>
        <v>0</v>
      </c>
      <c r="Y201" s="678">
        <f t="shared" si="21"/>
        <v>4.5</v>
      </c>
      <c r="Z201" s="679">
        <f t="shared" si="21"/>
        <v>69.62</v>
      </c>
    </row>
    <row r="202" spans="1:26" x14ac:dyDescent="0.25">
      <c r="A202" s="885"/>
      <c r="B202" s="674" t="s">
        <v>203</v>
      </c>
      <c r="C202" s="675">
        <v>20</v>
      </c>
      <c r="D202" s="676">
        <v>2.5</v>
      </c>
      <c r="E202" s="676">
        <v>8</v>
      </c>
      <c r="F202" s="677">
        <v>30.5</v>
      </c>
      <c r="G202" s="675">
        <v>0</v>
      </c>
      <c r="H202" s="676">
        <v>0</v>
      </c>
      <c r="I202" s="676">
        <v>0</v>
      </c>
      <c r="J202" s="677">
        <v>0</v>
      </c>
      <c r="K202" s="675">
        <v>435</v>
      </c>
      <c r="L202" s="676">
        <v>0</v>
      </c>
      <c r="M202" s="676">
        <v>146.25</v>
      </c>
      <c r="N202" s="677">
        <v>581.25</v>
      </c>
      <c r="O202" s="675">
        <v>0</v>
      </c>
      <c r="P202" s="676">
        <v>0</v>
      </c>
      <c r="Q202" s="676">
        <v>0</v>
      </c>
      <c r="R202" s="677">
        <v>0</v>
      </c>
      <c r="S202" s="675">
        <v>0</v>
      </c>
      <c r="T202" s="676">
        <v>0</v>
      </c>
      <c r="U202" s="676">
        <v>0</v>
      </c>
      <c r="V202" s="677">
        <v>0</v>
      </c>
      <c r="W202" s="678">
        <f t="shared" si="20"/>
        <v>455</v>
      </c>
      <c r="X202" s="678">
        <f t="shared" si="21"/>
        <v>2.5</v>
      </c>
      <c r="Y202" s="678">
        <f t="shared" si="21"/>
        <v>154.25</v>
      </c>
      <c r="Z202" s="679">
        <f t="shared" si="21"/>
        <v>611.75</v>
      </c>
    </row>
    <row r="203" spans="1:26" x14ac:dyDescent="0.25">
      <c r="A203" s="885"/>
      <c r="B203" s="674" t="s">
        <v>209</v>
      </c>
      <c r="C203" s="675">
        <v>4322.62</v>
      </c>
      <c r="D203" s="676">
        <v>0</v>
      </c>
      <c r="E203" s="676">
        <v>1498.4999999999998</v>
      </c>
      <c r="F203" s="677">
        <v>5821.12</v>
      </c>
      <c r="G203" s="675">
        <v>250</v>
      </c>
      <c r="H203" s="676">
        <v>0</v>
      </c>
      <c r="I203" s="676">
        <v>85</v>
      </c>
      <c r="J203" s="677">
        <v>335</v>
      </c>
      <c r="K203" s="675">
        <v>1048.5</v>
      </c>
      <c r="L203" s="676">
        <v>139.5</v>
      </c>
      <c r="M203" s="676">
        <v>541.5</v>
      </c>
      <c r="N203" s="677">
        <v>1729.5</v>
      </c>
      <c r="O203" s="675">
        <v>0</v>
      </c>
      <c r="P203" s="676">
        <v>0</v>
      </c>
      <c r="Q203" s="676">
        <v>0</v>
      </c>
      <c r="R203" s="677">
        <v>0</v>
      </c>
      <c r="S203" s="675">
        <v>411</v>
      </c>
      <c r="T203" s="676">
        <v>0</v>
      </c>
      <c r="U203" s="676">
        <v>131</v>
      </c>
      <c r="V203" s="677">
        <v>542</v>
      </c>
      <c r="W203" s="678">
        <f t="shared" si="20"/>
        <v>6032.12</v>
      </c>
      <c r="X203" s="678">
        <f t="shared" si="21"/>
        <v>139.5</v>
      </c>
      <c r="Y203" s="678">
        <f t="shared" si="21"/>
        <v>2256</v>
      </c>
      <c r="Z203" s="679">
        <f t="shared" si="21"/>
        <v>8427.619999999999</v>
      </c>
    </row>
    <row r="204" spans="1:26" x14ac:dyDescent="0.25">
      <c r="A204" s="885"/>
      <c r="B204" s="674" t="s">
        <v>204</v>
      </c>
      <c r="C204" s="675">
        <v>3477</v>
      </c>
      <c r="D204" s="676">
        <v>25</v>
      </c>
      <c r="E204" s="676">
        <v>397.7</v>
      </c>
      <c r="F204" s="677">
        <v>3899.7</v>
      </c>
      <c r="G204" s="675">
        <v>456</v>
      </c>
      <c r="H204" s="676">
        <v>0</v>
      </c>
      <c r="I204" s="676">
        <v>0</v>
      </c>
      <c r="J204" s="677">
        <v>456</v>
      </c>
      <c r="K204" s="675">
        <v>4848.3999999999996</v>
      </c>
      <c r="L204" s="676">
        <v>117</v>
      </c>
      <c r="M204" s="676">
        <v>1150.2</v>
      </c>
      <c r="N204" s="677">
        <v>6115.5999999999995</v>
      </c>
      <c r="O204" s="675">
        <v>0</v>
      </c>
      <c r="P204" s="676">
        <v>0</v>
      </c>
      <c r="Q204" s="676">
        <v>0</v>
      </c>
      <c r="R204" s="677">
        <v>0</v>
      </c>
      <c r="S204" s="675">
        <v>1794.2</v>
      </c>
      <c r="T204" s="676">
        <v>0</v>
      </c>
      <c r="U204" s="676">
        <v>29</v>
      </c>
      <c r="V204" s="677">
        <v>1823.2</v>
      </c>
      <c r="W204" s="678">
        <f t="shared" si="20"/>
        <v>10575.6</v>
      </c>
      <c r="X204" s="678">
        <f t="shared" si="21"/>
        <v>142</v>
      </c>
      <c r="Y204" s="678">
        <f t="shared" si="21"/>
        <v>1576.9</v>
      </c>
      <c r="Z204" s="679">
        <f t="shared" si="21"/>
        <v>12294.5</v>
      </c>
    </row>
    <row r="205" spans="1:26" x14ac:dyDescent="0.25">
      <c r="A205" s="885"/>
      <c r="B205" s="674" t="s">
        <v>205</v>
      </c>
      <c r="C205" s="675">
        <v>9</v>
      </c>
      <c r="D205" s="676">
        <v>20</v>
      </c>
      <c r="E205" s="676">
        <v>6</v>
      </c>
      <c r="F205" s="677">
        <v>35</v>
      </c>
      <c r="G205" s="675">
        <v>0</v>
      </c>
      <c r="H205" s="676">
        <v>0</v>
      </c>
      <c r="I205" s="676">
        <v>0</v>
      </c>
      <c r="J205" s="677">
        <v>0</v>
      </c>
      <c r="K205" s="675">
        <v>1563.9</v>
      </c>
      <c r="L205" s="676">
        <v>55</v>
      </c>
      <c r="M205" s="676">
        <v>240.5</v>
      </c>
      <c r="N205" s="677">
        <v>1859.4</v>
      </c>
      <c r="O205" s="675">
        <v>0</v>
      </c>
      <c r="P205" s="676">
        <v>0</v>
      </c>
      <c r="Q205" s="676">
        <v>0</v>
      </c>
      <c r="R205" s="677">
        <v>0</v>
      </c>
      <c r="S205" s="675">
        <v>159.5</v>
      </c>
      <c r="T205" s="676">
        <v>10</v>
      </c>
      <c r="U205" s="676">
        <v>0</v>
      </c>
      <c r="V205" s="677">
        <v>169.5</v>
      </c>
      <c r="W205" s="678">
        <f t="shared" si="20"/>
        <v>1732.4</v>
      </c>
      <c r="X205" s="678">
        <f t="shared" si="21"/>
        <v>85</v>
      </c>
      <c r="Y205" s="678">
        <f t="shared" si="21"/>
        <v>246.5</v>
      </c>
      <c r="Z205" s="679">
        <f t="shared" si="21"/>
        <v>2063.9</v>
      </c>
    </row>
    <row r="206" spans="1:26" x14ac:dyDescent="0.25">
      <c r="A206" s="885"/>
      <c r="B206" s="674" t="s">
        <v>191</v>
      </c>
      <c r="C206" s="675">
        <v>8135.94</v>
      </c>
      <c r="D206" s="676">
        <v>110</v>
      </c>
      <c r="E206" s="676">
        <v>2189.25</v>
      </c>
      <c r="F206" s="677">
        <v>10435.189999999999</v>
      </c>
      <c r="G206" s="675">
        <v>100</v>
      </c>
      <c r="H206" s="676">
        <v>0</v>
      </c>
      <c r="I206" s="676">
        <v>26</v>
      </c>
      <c r="J206" s="677">
        <v>126</v>
      </c>
      <c r="K206" s="675">
        <v>8675.93</v>
      </c>
      <c r="L206" s="676">
        <v>1330</v>
      </c>
      <c r="M206" s="676">
        <v>4558.79</v>
      </c>
      <c r="N206" s="677">
        <v>14564.720000000001</v>
      </c>
      <c r="O206" s="675">
        <v>0</v>
      </c>
      <c r="P206" s="676">
        <v>0</v>
      </c>
      <c r="Q206" s="676">
        <v>0</v>
      </c>
      <c r="R206" s="677">
        <v>0</v>
      </c>
      <c r="S206" s="675">
        <v>4014.75</v>
      </c>
      <c r="T206" s="676">
        <v>30</v>
      </c>
      <c r="U206" s="676">
        <v>241.25</v>
      </c>
      <c r="V206" s="677">
        <v>4286</v>
      </c>
      <c r="W206" s="678">
        <f t="shared" si="20"/>
        <v>20926.62</v>
      </c>
      <c r="X206" s="678">
        <f t="shared" si="21"/>
        <v>1470</v>
      </c>
      <c r="Y206" s="678">
        <f t="shared" si="21"/>
        <v>7015.29</v>
      </c>
      <c r="Z206" s="679">
        <f t="shared" si="21"/>
        <v>29411.91</v>
      </c>
    </row>
    <row r="207" spans="1:26" x14ac:dyDescent="0.25">
      <c r="A207" s="885"/>
      <c r="B207" s="674" t="s">
        <v>206</v>
      </c>
      <c r="C207" s="675">
        <v>40</v>
      </c>
      <c r="D207" s="676">
        <v>0</v>
      </c>
      <c r="E207" s="676">
        <v>5</v>
      </c>
      <c r="F207" s="677">
        <v>45</v>
      </c>
      <c r="G207" s="675">
        <v>0</v>
      </c>
      <c r="H207" s="676">
        <v>0</v>
      </c>
      <c r="I207" s="676">
        <v>0</v>
      </c>
      <c r="J207" s="677">
        <v>0</v>
      </c>
      <c r="K207" s="675">
        <v>2820</v>
      </c>
      <c r="L207" s="676">
        <v>25</v>
      </c>
      <c r="M207" s="676">
        <v>174</v>
      </c>
      <c r="N207" s="677">
        <v>3019</v>
      </c>
      <c r="O207" s="675">
        <v>0</v>
      </c>
      <c r="P207" s="676">
        <v>0</v>
      </c>
      <c r="Q207" s="676">
        <v>0</v>
      </c>
      <c r="R207" s="677">
        <v>0</v>
      </c>
      <c r="S207" s="675">
        <v>200</v>
      </c>
      <c r="T207" s="676">
        <v>0</v>
      </c>
      <c r="U207" s="676">
        <v>100</v>
      </c>
      <c r="V207" s="677">
        <v>300</v>
      </c>
      <c r="W207" s="678">
        <f t="shared" si="20"/>
        <v>3060</v>
      </c>
      <c r="X207" s="678">
        <f t="shared" si="21"/>
        <v>25</v>
      </c>
      <c r="Y207" s="678">
        <f t="shared" si="21"/>
        <v>279</v>
      </c>
      <c r="Z207" s="679">
        <f t="shared" si="21"/>
        <v>3364</v>
      </c>
    </row>
    <row r="208" spans="1:26" x14ac:dyDescent="0.25">
      <c r="A208" s="885"/>
      <c r="B208" s="674" t="s">
        <v>207</v>
      </c>
      <c r="C208" s="675">
        <v>2059.63</v>
      </c>
      <c r="D208" s="676">
        <v>53</v>
      </c>
      <c r="E208" s="676">
        <v>356</v>
      </c>
      <c r="F208" s="677">
        <v>2468.63</v>
      </c>
      <c r="G208" s="675">
        <v>0</v>
      </c>
      <c r="H208" s="676">
        <v>0</v>
      </c>
      <c r="I208" s="676">
        <v>0</v>
      </c>
      <c r="J208" s="677">
        <v>0</v>
      </c>
      <c r="K208" s="675">
        <v>1995</v>
      </c>
      <c r="L208" s="676">
        <v>62</v>
      </c>
      <c r="M208" s="676">
        <v>677.59999999999991</v>
      </c>
      <c r="N208" s="677">
        <v>2734.6</v>
      </c>
      <c r="O208" s="675">
        <v>0</v>
      </c>
      <c r="P208" s="676">
        <v>0</v>
      </c>
      <c r="Q208" s="676">
        <v>0</v>
      </c>
      <c r="R208" s="677">
        <v>0</v>
      </c>
      <c r="S208" s="675">
        <v>1438</v>
      </c>
      <c r="T208" s="676">
        <v>131.5</v>
      </c>
      <c r="U208" s="676">
        <v>211.5</v>
      </c>
      <c r="V208" s="677">
        <v>1781</v>
      </c>
      <c r="W208" s="678">
        <f t="shared" si="20"/>
        <v>5492.63</v>
      </c>
      <c r="X208" s="678">
        <f t="shared" si="21"/>
        <v>246.5</v>
      </c>
      <c r="Y208" s="678">
        <f t="shared" si="21"/>
        <v>1245.0999999999999</v>
      </c>
      <c r="Z208" s="679">
        <f t="shared" si="21"/>
        <v>6984.2300000000005</v>
      </c>
    </row>
    <row r="209" spans="1:26" ht="15.75" thickBot="1" x14ac:dyDescent="0.3">
      <c r="A209" s="893"/>
      <c r="B209" s="680" t="s">
        <v>208</v>
      </c>
      <c r="C209" s="675">
        <v>572</v>
      </c>
      <c r="D209" s="676">
        <v>0</v>
      </c>
      <c r="E209" s="676">
        <v>55</v>
      </c>
      <c r="F209" s="677">
        <v>627</v>
      </c>
      <c r="G209" s="675">
        <v>500</v>
      </c>
      <c r="H209" s="676">
        <v>0</v>
      </c>
      <c r="I209" s="676">
        <v>0</v>
      </c>
      <c r="J209" s="677">
        <v>500</v>
      </c>
      <c r="K209" s="675">
        <v>185</v>
      </c>
      <c r="L209" s="676">
        <v>34</v>
      </c>
      <c r="M209" s="676">
        <v>803.5</v>
      </c>
      <c r="N209" s="677">
        <v>1022.5</v>
      </c>
      <c r="O209" s="675">
        <v>0</v>
      </c>
      <c r="P209" s="676">
        <v>0</v>
      </c>
      <c r="Q209" s="676">
        <v>0</v>
      </c>
      <c r="R209" s="677">
        <v>0</v>
      </c>
      <c r="S209" s="675">
        <v>4576</v>
      </c>
      <c r="T209" s="676">
        <v>0</v>
      </c>
      <c r="U209" s="676">
        <v>966</v>
      </c>
      <c r="V209" s="677">
        <v>5542</v>
      </c>
      <c r="W209" s="678">
        <f t="shared" si="20"/>
        <v>5833</v>
      </c>
      <c r="X209" s="678">
        <f t="shared" si="21"/>
        <v>34</v>
      </c>
      <c r="Y209" s="678">
        <f t="shared" si="21"/>
        <v>1824.5</v>
      </c>
      <c r="Z209" s="679">
        <f t="shared" si="21"/>
        <v>7691.5</v>
      </c>
    </row>
    <row r="210" spans="1:26" s="667" customFormat="1" ht="15.75" thickBot="1" x14ac:dyDescent="0.3">
      <c r="A210" s="879" t="s">
        <v>210</v>
      </c>
      <c r="B210" s="880"/>
      <c r="C210" s="662">
        <f>SUM(C211:C221)</f>
        <v>52888.340000000004</v>
      </c>
      <c r="D210" s="663">
        <f t="shared" ref="D210:V210" si="22">SUM(D211:D221)</f>
        <v>7614.96</v>
      </c>
      <c r="E210" s="663">
        <f t="shared" si="22"/>
        <v>13041.18</v>
      </c>
      <c r="F210" s="664">
        <f t="shared" si="22"/>
        <v>73544.48000000001</v>
      </c>
      <c r="G210" s="662">
        <f t="shared" si="22"/>
        <v>3309</v>
      </c>
      <c r="H210" s="663">
        <f t="shared" si="22"/>
        <v>0</v>
      </c>
      <c r="I210" s="663">
        <f t="shared" si="22"/>
        <v>135</v>
      </c>
      <c r="J210" s="664">
        <f t="shared" si="22"/>
        <v>3444</v>
      </c>
      <c r="K210" s="662">
        <f t="shared" si="22"/>
        <v>149818.4</v>
      </c>
      <c r="L210" s="663">
        <f t="shared" si="22"/>
        <v>24585.14</v>
      </c>
      <c r="M210" s="663">
        <f t="shared" si="22"/>
        <v>63661.69</v>
      </c>
      <c r="N210" s="664">
        <f t="shared" si="22"/>
        <v>238065.22999999998</v>
      </c>
      <c r="O210" s="662">
        <f t="shared" si="22"/>
        <v>2653.99</v>
      </c>
      <c r="P210" s="663">
        <f t="shared" si="22"/>
        <v>0</v>
      </c>
      <c r="Q210" s="663">
        <f t="shared" si="22"/>
        <v>21105.030000000002</v>
      </c>
      <c r="R210" s="664">
        <f t="shared" si="22"/>
        <v>23759.020000000004</v>
      </c>
      <c r="S210" s="662">
        <f t="shared" si="22"/>
        <v>147820.24</v>
      </c>
      <c r="T210" s="663">
        <f t="shared" si="22"/>
        <v>1859.43</v>
      </c>
      <c r="U210" s="663">
        <f t="shared" si="22"/>
        <v>37315.030000000006</v>
      </c>
      <c r="V210" s="664">
        <f t="shared" si="22"/>
        <v>186994.69999999998</v>
      </c>
      <c r="W210" s="665">
        <f t="shared" si="20"/>
        <v>356489.97</v>
      </c>
      <c r="X210" s="665">
        <f t="shared" si="21"/>
        <v>34059.53</v>
      </c>
      <c r="Y210" s="665">
        <f t="shared" si="21"/>
        <v>135257.93000000002</v>
      </c>
      <c r="Z210" s="666">
        <f t="shared" si="21"/>
        <v>525807.42999999993</v>
      </c>
    </row>
    <row r="211" spans="1:26" x14ac:dyDescent="0.25">
      <c r="A211" s="892" t="s">
        <v>211</v>
      </c>
      <c r="B211" s="668" t="s">
        <v>212</v>
      </c>
      <c r="C211" s="669">
        <v>0</v>
      </c>
      <c r="D211" s="670">
        <v>0</v>
      </c>
      <c r="E211" s="670">
        <v>79.849999999999994</v>
      </c>
      <c r="F211" s="671">
        <v>79.849999999999994</v>
      </c>
      <c r="G211" s="669">
        <v>0</v>
      </c>
      <c r="H211" s="670">
        <v>0</v>
      </c>
      <c r="I211" s="670">
        <v>0</v>
      </c>
      <c r="J211" s="671">
        <v>0</v>
      </c>
      <c r="K211" s="669">
        <v>4909.99</v>
      </c>
      <c r="L211" s="670">
        <v>378</v>
      </c>
      <c r="M211" s="670">
        <v>2472.1999999999998</v>
      </c>
      <c r="N211" s="671">
        <v>7760.19</v>
      </c>
      <c r="O211" s="669">
        <v>0</v>
      </c>
      <c r="P211" s="670">
        <v>0</v>
      </c>
      <c r="Q211" s="670">
        <v>0</v>
      </c>
      <c r="R211" s="671">
        <v>0</v>
      </c>
      <c r="S211" s="669">
        <v>0</v>
      </c>
      <c r="T211" s="670">
        <v>0</v>
      </c>
      <c r="U211" s="670">
        <v>0</v>
      </c>
      <c r="V211" s="671">
        <v>0</v>
      </c>
      <c r="W211" s="678">
        <f t="shared" si="20"/>
        <v>4909.99</v>
      </c>
      <c r="X211" s="678">
        <f t="shared" si="21"/>
        <v>378</v>
      </c>
      <c r="Y211" s="678">
        <f t="shared" si="21"/>
        <v>2552.0499999999997</v>
      </c>
      <c r="Z211" s="679">
        <f t="shared" si="21"/>
        <v>7840.04</v>
      </c>
    </row>
    <row r="212" spans="1:26" x14ac:dyDescent="0.25">
      <c r="A212" s="885"/>
      <c r="B212" s="674" t="s">
        <v>213</v>
      </c>
      <c r="C212" s="675">
        <v>45.5</v>
      </c>
      <c r="D212" s="676">
        <v>0</v>
      </c>
      <c r="E212" s="676">
        <v>0</v>
      </c>
      <c r="F212" s="677">
        <v>45.5</v>
      </c>
      <c r="G212" s="675">
        <v>0</v>
      </c>
      <c r="H212" s="676">
        <v>0</v>
      </c>
      <c r="I212" s="676">
        <v>0</v>
      </c>
      <c r="J212" s="677">
        <v>0</v>
      </c>
      <c r="K212" s="675">
        <v>262.5</v>
      </c>
      <c r="L212" s="676">
        <v>0</v>
      </c>
      <c r="M212" s="676">
        <v>30</v>
      </c>
      <c r="N212" s="677">
        <v>292.5</v>
      </c>
      <c r="O212" s="675">
        <v>0</v>
      </c>
      <c r="P212" s="676">
        <v>0</v>
      </c>
      <c r="Q212" s="676">
        <v>0</v>
      </c>
      <c r="R212" s="677">
        <v>0</v>
      </c>
      <c r="S212" s="675">
        <v>0</v>
      </c>
      <c r="T212" s="676">
        <v>0</v>
      </c>
      <c r="U212" s="676">
        <v>0</v>
      </c>
      <c r="V212" s="677">
        <v>0</v>
      </c>
      <c r="W212" s="678">
        <f t="shared" si="20"/>
        <v>308</v>
      </c>
      <c r="X212" s="678">
        <f t="shared" si="21"/>
        <v>0</v>
      </c>
      <c r="Y212" s="678">
        <f t="shared" si="21"/>
        <v>30</v>
      </c>
      <c r="Z212" s="679">
        <f t="shared" si="21"/>
        <v>338</v>
      </c>
    </row>
    <row r="213" spans="1:26" x14ac:dyDescent="0.25">
      <c r="A213" s="885"/>
      <c r="B213" s="674" t="s">
        <v>214</v>
      </c>
      <c r="C213" s="675">
        <v>100</v>
      </c>
      <c r="D213" s="676">
        <v>0</v>
      </c>
      <c r="E213" s="676">
        <v>0</v>
      </c>
      <c r="F213" s="677">
        <v>100</v>
      </c>
      <c r="G213" s="675">
        <v>0</v>
      </c>
      <c r="H213" s="676">
        <v>0</v>
      </c>
      <c r="I213" s="676">
        <v>0</v>
      </c>
      <c r="J213" s="677">
        <v>0</v>
      </c>
      <c r="K213" s="675">
        <v>0</v>
      </c>
      <c r="L213" s="676">
        <v>0</v>
      </c>
      <c r="M213" s="676">
        <v>0</v>
      </c>
      <c r="N213" s="677">
        <v>0</v>
      </c>
      <c r="O213" s="675">
        <v>0</v>
      </c>
      <c r="P213" s="676">
        <v>0</v>
      </c>
      <c r="Q213" s="676">
        <v>0</v>
      </c>
      <c r="R213" s="677">
        <v>0</v>
      </c>
      <c r="S213" s="675">
        <v>0</v>
      </c>
      <c r="T213" s="676">
        <v>0</v>
      </c>
      <c r="U213" s="676">
        <v>0</v>
      </c>
      <c r="V213" s="677">
        <v>0</v>
      </c>
      <c r="W213" s="678">
        <f t="shared" si="20"/>
        <v>100</v>
      </c>
      <c r="X213" s="678">
        <f t="shared" si="21"/>
        <v>0</v>
      </c>
      <c r="Y213" s="678">
        <f t="shared" si="21"/>
        <v>0</v>
      </c>
      <c r="Z213" s="679">
        <f t="shared" si="21"/>
        <v>100</v>
      </c>
    </row>
    <row r="214" spans="1:26" x14ac:dyDescent="0.25">
      <c r="A214" s="885"/>
      <c r="B214" s="674" t="s">
        <v>215</v>
      </c>
      <c r="C214" s="675">
        <v>35</v>
      </c>
      <c r="D214" s="676">
        <v>0</v>
      </c>
      <c r="E214" s="676">
        <v>9.8000000000000007</v>
      </c>
      <c r="F214" s="677">
        <v>44.8</v>
      </c>
      <c r="G214" s="675">
        <v>0</v>
      </c>
      <c r="H214" s="676">
        <v>0</v>
      </c>
      <c r="I214" s="676">
        <v>0</v>
      </c>
      <c r="J214" s="677">
        <v>0</v>
      </c>
      <c r="K214" s="675">
        <v>2037.35</v>
      </c>
      <c r="L214" s="676">
        <v>62.28</v>
      </c>
      <c r="M214" s="676">
        <v>714.79</v>
      </c>
      <c r="N214" s="677">
        <v>2814.42</v>
      </c>
      <c r="O214" s="675">
        <v>0</v>
      </c>
      <c r="P214" s="676">
        <v>0</v>
      </c>
      <c r="Q214" s="676">
        <v>0</v>
      </c>
      <c r="R214" s="677">
        <v>0</v>
      </c>
      <c r="S214" s="675">
        <v>0</v>
      </c>
      <c r="T214" s="676">
        <v>0</v>
      </c>
      <c r="U214" s="676">
        <v>0</v>
      </c>
      <c r="V214" s="677">
        <v>0</v>
      </c>
      <c r="W214" s="678">
        <f t="shared" si="20"/>
        <v>2072.35</v>
      </c>
      <c r="X214" s="678">
        <f t="shared" si="21"/>
        <v>62.28</v>
      </c>
      <c r="Y214" s="678">
        <f t="shared" si="21"/>
        <v>724.58999999999992</v>
      </c>
      <c r="Z214" s="679">
        <f t="shared" si="21"/>
        <v>2859.2200000000003</v>
      </c>
    </row>
    <row r="215" spans="1:26" x14ac:dyDescent="0.25">
      <c r="A215" s="885"/>
      <c r="B215" s="674" t="s">
        <v>217</v>
      </c>
      <c r="C215" s="675">
        <v>1745</v>
      </c>
      <c r="D215" s="676">
        <v>270</v>
      </c>
      <c r="E215" s="676">
        <v>560</v>
      </c>
      <c r="F215" s="677">
        <v>2575</v>
      </c>
      <c r="G215" s="675">
        <v>0</v>
      </c>
      <c r="H215" s="676">
        <v>0</v>
      </c>
      <c r="I215" s="676">
        <v>0</v>
      </c>
      <c r="J215" s="677">
        <v>0</v>
      </c>
      <c r="K215" s="675">
        <v>46800</v>
      </c>
      <c r="L215" s="676">
        <v>7995</v>
      </c>
      <c r="M215" s="676">
        <v>17710</v>
      </c>
      <c r="N215" s="677">
        <v>72505</v>
      </c>
      <c r="O215" s="675">
        <v>291</v>
      </c>
      <c r="P215" s="676">
        <v>0</v>
      </c>
      <c r="Q215" s="676">
        <v>3715</v>
      </c>
      <c r="R215" s="677">
        <v>4006</v>
      </c>
      <c r="S215" s="675">
        <v>17171.75</v>
      </c>
      <c r="T215" s="676">
        <v>59</v>
      </c>
      <c r="U215" s="676">
        <v>7065</v>
      </c>
      <c r="V215" s="677">
        <v>24295.75</v>
      </c>
      <c r="W215" s="678">
        <f t="shared" si="20"/>
        <v>66007.75</v>
      </c>
      <c r="X215" s="678">
        <f t="shared" si="21"/>
        <v>8324</v>
      </c>
      <c r="Y215" s="678">
        <f t="shared" si="21"/>
        <v>29050</v>
      </c>
      <c r="Z215" s="679">
        <f t="shared" si="21"/>
        <v>103381.75</v>
      </c>
    </row>
    <row r="216" spans="1:26" x14ac:dyDescent="0.25">
      <c r="A216" s="885"/>
      <c r="B216" s="674" t="s">
        <v>218</v>
      </c>
      <c r="C216" s="675">
        <v>47351.140000000007</v>
      </c>
      <c r="D216" s="676">
        <v>4242.05</v>
      </c>
      <c r="E216" s="676">
        <v>11802.53</v>
      </c>
      <c r="F216" s="677">
        <v>63395.720000000008</v>
      </c>
      <c r="G216" s="675">
        <v>3290</v>
      </c>
      <c r="H216" s="676">
        <v>0</v>
      </c>
      <c r="I216" s="676">
        <v>130</v>
      </c>
      <c r="J216" s="677">
        <v>3420</v>
      </c>
      <c r="K216" s="675">
        <v>21399.98</v>
      </c>
      <c r="L216" s="676">
        <v>7670.17</v>
      </c>
      <c r="M216" s="676">
        <v>9674.15</v>
      </c>
      <c r="N216" s="677">
        <v>38744.300000000003</v>
      </c>
      <c r="O216" s="675">
        <v>1133.0899999999999</v>
      </c>
      <c r="P216" s="676">
        <v>0</v>
      </c>
      <c r="Q216" s="676">
        <v>9227.130000000001</v>
      </c>
      <c r="R216" s="677">
        <v>10360.220000000001</v>
      </c>
      <c r="S216" s="675">
        <v>127795.49</v>
      </c>
      <c r="T216" s="676">
        <v>1800.43</v>
      </c>
      <c r="U216" s="676">
        <v>29966.63</v>
      </c>
      <c r="V216" s="677">
        <v>159562.54999999999</v>
      </c>
      <c r="W216" s="678">
        <f t="shared" si="20"/>
        <v>200969.7</v>
      </c>
      <c r="X216" s="678">
        <f t="shared" si="21"/>
        <v>13712.650000000001</v>
      </c>
      <c r="Y216" s="678">
        <f t="shared" si="21"/>
        <v>60800.44</v>
      </c>
      <c r="Z216" s="679">
        <f t="shared" si="21"/>
        <v>275482.79000000004</v>
      </c>
    </row>
    <row r="217" spans="1:26" x14ac:dyDescent="0.25">
      <c r="A217" s="885"/>
      <c r="B217" s="674" t="s">
        <v>219</v>
      </c>
      <c r="C217" s="675">
        <v>55</v>
      </c>
      <c r="D217" s="676">
        <v>0</v>
      </c>
      <c r="E217" s="676">
        <v>0</v>
      </c>
      <c r="F217" s="677">
        <v>55</v>
      </c>
      <c r="G217" s="675">
        <v>19</v>
      </c>
      <c r="H217" s="676">
        <v>0</v>
      </c>
      <c r="I217" s="676">
        <v>5</v>
      </c>
      <c r="J217" s="677">
        <v>24</v>
      </c>
      <c r="K217" s="675">
        <v>508</v>
      </c>
      <c r="L217" s="676">
        <v>32</v>
      </c>
      <c r="M217" s="676">
        <v>201.2</v>
      </c>
      <c r="N217" s="677">
        <v>741.2</v>
      </c>
      <c r="O217" s="675">
        <v>0</v>
      </c>
      <c r="P217" s="676">
        <v>0</v>
      </c>
      <c r="Q217" s="676">
        <v>0</v>
      </c>
      <c r="R217" s="677">
        <v>0</v>
      </c>
      <c r="S217" s="675">
        <v>0</v>
      </c>
      <c r="T217" s="676">
        <v>0</v>
      </c>
      <c r="U217" s="676">
        <v>0</v>
      </c>
      <c r="V217" s="677">
        <v>0</v>
      </c>
      <c r="W217" s="678">
        <f t="shared" si="20"/>
        <v>582</v>
      </c>
      <c r="X217" s="678">
        <f t="shared" si="21"/>
        <v>32</v>
      </c>
      <c r="Y217" s="678">
        <f t="shared" si="21"/>
        <v>206.2</v>
      </c>
      <c r="Z217" s="679">
        <f t="shared" si="21"/>
        <v>820.2</v>
      </c>
    </row>
    <row r="218" spans="1:26" x14ac:dyDescent="0.25">
      <c r="A218" s="885"/>
      <c r="B218" s="674" t="s">
        <v>220</v>
      </c>
      <c r="C218" s="675">
        <v>0</v>
      </c>
      <c r="D218" s="676">
        <v>0</v>
      </c>
      <c r="E218" s="676">
        <v>0</v>
      </c>
      <c r="F218" s="677">
        <v>0</v>
      </c>
      <c r="G218" s="675">
        <v>0</v>
      </c>
      <c r="H218" s="676">
        <v>0</v>
      </c>
      <c r="I218" s="676">
        <v>0</v>
      </c>
      <c r="J218" s="677">
        <v>0</v>
      </c>
      <c r="K218" s="675">
        <v>0</v>
      </c>
      <c r="L218" s="676">
        <v>0</v>
      </c>
      <c r="M218" s="676">
        <v>0</v>
      </c>
      <c r="N218" s="677">
        <v>0</v>
      </c>
      <c r="O218" s="675">
        <v>0</v>
      </c>
      <c r="P218" s="676">
        <v>0</v>
      </c>
      <c r="Q218" s="676">
        <v>0</v>
      </c>
      <c r="R218" s="677">
        <v>0</v>
      </c>
      <c r="S218" s="675">
        <v>0</v>
      </c>
      <c r="T218" s="676">
        <v>0</v>
      </c>
      <c r="U218" s="676">
        <v>0</v>
      </c>
      <c r="V218" s="677">
        <v>0</v>
      </c>
      <c r="W218" s="678">
        <f t="shared" si="20"/>
        <v>0</v>
      </c>
      <c r="X218" s="678">
        <f t="shared" si="21"/>
        <v>0</v>
      </c>
      <c r="Y218" s="678">
        <f t="shared" si="21"/>
        <v>0</v>
      </c>
      <c r="Z218" s="679">
        <f t="shared" si="21"/>
        <v>0</v>
      </c>
    </row>
    <row r="219" spans="1:26" x14ac:dyDescent="0.25">
      <c r="A219" s="885"/>
      <c r="B219" s="674" t="s">
        <v>221</v>
      </c>
      <c r="C219" s="675">
        <v>0</v>
      </c>
      <c r="D219" s="676">
        <v>0</v>
      </c>
      <c r="E219" s="676">
        <v>0</v>
      </c>
      <c r="F219" s="677">
        <v>0</v>
      </c>
      <c r="G219" s="675">
        <v>0</v>
      </c>
      <c r="H219" s="676">
        <v>0</v>
      </c>
      <c r="I219" s="676">
        <v>0</v>
      </c>
      <c r="J219" s="677">
        <v>0</v>
      </c>
      <c r="K219" s="675">
        <v>0</v>
      </c>
      <c r="L219" s="676">
        <v>0</v>
      </c>
      <c r="M219" s="676">
        <v>0</v>
      </c>
      <c r="N219" s="677">
        <v>0</v>
      </c>
      <c r="O219" s="675">
        <v>0</v>
      </c>
      <c r="P219" s="676">
        <v>0</v>
      </c>
      <c r="Q219" s="676">
        <v>0</v>
      </c>
      <c r="R219" s="677">
        <v>0</v>
      </c>
      <c r="S219" s="675">
        <v>0</v>
      </c>
      <c r="T219" s="676">
        <v>0</v>
      </c>
      <c r="U219" s="676">
        <v>0</v>
      </c>
      <c r="V219" s="677">
        <v>0</v>
      </c>
      <c r="W219" s="678">
        <f t="shared" si="20"/>
        <v>0</v>
      </c>
      <c r="X219" s="678">
        <f t="shared" si="21"/>
        <v>0</v>
      </c>
      <c r="Y219" s="678">
        <f t="shared" si="21"/>
        <v>0</v>
      </c>
      <c r="Z219" s="679">
        <f t="shared" si="21"/>
        <v>0</v>
      </c>
    </row>
    <row r="220" spans="1:26" x14ac:dyDescent="0.25">
      <c r="A220" s="885"/>
      <c r="B220" s="674" t="s">
        <v>211</v>
      </c>
      <c r="C220" s="675">
        <v>3476.7</v>
      </c>
      <c r="D220" s="676">
        <v>3102.91</v>
      </c>
      <c r="E220" s="676">
        <v>589</v>
      </c>
      <c r="F220" s="677">
        <v>7168.61</v>
      </c>
      <c r="G220" s="675">
        <v>0</v>
      </c>
      <c r="H220" s="676">
        <v>0</v>
      </c>
      <c r="I220" s="676">
        <v>0</v>
      </c>
      <c r="J220" s="677">
        <v>0</v>
      </c>
      <c r="K220" s="675">
        <v>73900.58</v>
      </c>
      <c r="L220" s="676">
        <v>8447.6899999999987</v>
      </c>
      <c r="M220" s="676">
        <v>32859.35</v>
      </c>
      <c r="N220" s="677">
        <v>115207.62</v>
      </c>
      <c r="O220" s="675">
        <v>1229.9000000000001</v>
      </c>
      <c r="P220" s="676">
        <v>0</v>
      </c>
      <c r="Q220" s="676">
        <v>8162.9000000000005</v>
      </c>
      <c r="R220" s="677">
        <v>9392.8000000000011</v>
      </c>
      <c r="S220" s="675">
        <v>2853</v>
      </c>
      <c r="T220" s="676">
        <v>0</v>
      </c>
      <c r="U220" s="676">
        <v>283.39999999999998</v>
      </c>
      <c r="V220" s="677">
        <v>3136.4</v>
      </c>
      <c r="W220" s="678">
        <f t="shared" si="20"/>
        <v>81460.179999999993</v>
      </c>
      <c r="X220" s="678">
        <f t="shared" si="21"/>
        <v>11550.599999999999</v>
      </c>
      <c r="Y220" s="678">
        <f t="shared" si="21"/>
        <v>41894.65</v>
      </c>
      <c r="Z220" s="679">
        <f t="shared" si="21"/>
        <v>134905.43</v>
      </c>
    </row>
    <row r="221" spans="1:26" ht="15.75" thickBot="1" x14ac:dyDescent="0.3">
      <c r="A221" s="893"/>
      <c r="B221" s="680" t="s">
        <v>222</v>
      </c>
      <c r="C221" s="675">
        <v>80</v>
      </c>
      <c r="D221" s="676">
        <v>0</v>
      </c>
      <c r="E221" s="676">
        <v>0</v>
      </c>
      <c r="F221" s="677">
        <v>80</v>
      </c>
      <c r="G221" s="675">
        <v>0</v>
      </c>
      <c r="H221" s="676">
        <v>0</v>
      </c>
      <c r="I221" s="676">
        <v>0</v>
      </c>
      <c r="J221" s="677">
        <v>0</v>
      </c>
      <c r="K221" s="675">
        <v>0</v>
      </c>
      <c r="L221" s="676">
        <v>0</v>
      </c>
      <c r="M221" s="676">
        <v>0</v>
      </c>
      <c r="N221" s="677">
        <v>0</v>
      </c>
      <c r="O221" s="675">
        <v>0</v>
      </c>
      <c r="P221" s="676">
        <v>0</v>
      </c>
      <c r="Q221" s="676">
        <v>0</v>
      </c>
      <c r="R221" s="677">
        <v>0</v>
      </c>
      <c r="S221" s="675">
        <v>0</v>
      </c>
      <c r="T221" s="676">
        <v>0</v>
      </c>
      <c r="U221" s="676">
        <v>0</v>
      </c>
      <c r="V221" s="677">
        <v>0</v>
      </c>
      <c r="W221" s="678">
        <f t="shared" si="20"/>
        <v>80</v>
      </c>
      <c r="X221" s="678">
        <f t="shared" si="21"/>
        <v>0</v>
      </c>
      <c r="Y221" s="678">
        <f t="shared" si="21"/>
        <v>0</v>
      </c>
      <c r="Z221" s="679">
        <f t="shared" si="21"/>
        <v>80</v>
      </c>
    </row>
    <row r="222" spans="1:26" s="667" customFormat="1" ht="15.75" thickBot="1" x14ac:dyDescent="0.3">
      <c r="A222" s="879" t="s">
        <v>223</v>
      </c>
      <c r="B222" s="880"/>
      <c r="C222" s="662">
        <f>SUM(C223:C232)</f>
        <v>1534.7500000000002</v>
      </c>
      <c r="D222" s="663">
        <f t="shared" ref="D222:V222" si="23">SUM(D223:D232)</f>
        <v>7.5</v>
      </c>
      <c r="E222" s="663">
        <f t="shared" si="23"/>
        <v>1072.8</v>
      </c>
      <c r="F222" s="664">
        <f t="shared" si="23"/>
        <v>2615.0500000000002</v>
      </c>
      <c r="G222" s="662">
        <f t="shared" si="23"/>
        <v>0</v>
      </c>
      <c r="H222" s="663">
        <f t="shared" si="23"/>
        <v>0</v>
      </c>
      <c r="I222" s="663">
        <f t="shared" si="23"/>
        <v>0</v>
      </c>
      <c r="J222" s="664">
        <f t="shared" si="23"/>
        <v>0</v>
      </c>
      <c r="K222" s="662">
        <f t="shared" si="23"/>
        <v>2848.3500000000004</v>
      </c>
      <c r="L222" s="663">
        <f t="shared" si="23"/>
        <v>205.86</v>
      </c>
      <c r="M222" s="663">
        <f t="shared" si="23"/>
        <v>1718.5800000000004</v>
      </c>
      <c r="N222" s="664">
        <f t="shared" si="23"/>
        <v>4772.79</v>
      </c>
      <c r="O222" s="662">
        <f t="shared" si="23"/>
        <v>0</v>
      </c>
      <c r="P222" s="663">
        <f t="shared" si="23"/>
        <v>0</v>
      </c>
      <c r="Q222" s="663">
        <f t="shared" si="23"/>
        <v>0</v>
      </c>
      <c r="R222" s="664">
        <f t="shared" si="23"/>
        <v>0</v>
      </c>
      <c r="S222" s="662">
        <f t="shared" si="23"/>
        <v>39387.79</v>
      </c>
      <c r="T222" s="663">
        <f t="shared" si="23"/>
        <v>11132.45</v>
      </c>
      <c r="U222" s="663">
        <f t="shared" si="23"/>
        <v>145542.09</v>
      </c>
      <c r="V222" s="664">
        <f t="shared" si="23"/>
        <v>196062.33000000005</v>
      </c>
      <c r="W222" s="665">
        <f t="shared" si="20"/>
        <v>43770.89</v>
      </c>
      <c r="X222" s="665">
        <f t="shared" si="21"/>
        <v>11345.810000000001</v>
      </c>
      <c r="Y222" s="665">
        <f t="shared" si="21"/>
        <v>148333.46999999997</v>
      </c>
      <c r="Z222" s="666">
        <f t="shared" si="21"/>
        <v>203450.17000000004</v>
      </c>
    </row>
    <row r="223" spans="1:26" ht="15" customHeight="1" x14ac:dyDescent="0.25">
      <c r="A223" s="881" t="s">
        <v>224</v>
      </c>
      <c r="B223" s="668" t="s">
        <v>225</v>
      </c>
      <c r="C223" s="669">
        <v>0</v>
      </c>
      <c r="D223" s="670">
        <v>0</v>
      </c>
      <c r="E223" s="670">
        <v>0</v>
      </c>
      <c r="F223" s="671">
        <v>0</v>
      </c>
      <c r="G223" s="669">
        <v>0</v>
      </c>
      <c r="H223" s="670">
        <v>0</v>
      </c>
      <c r="I223" s="670">
        <v>0</v>
      </c>
      <c r="J223" s="671">
        <v>0</v>
      </c>
      <c r="K223" s="669">
        <v>170.5</v>
      </c>
      <c r="L223" s="670">
        <v>0</v>
      </c>
      <c r="M223" s="670">
        <v>14.5</v>
      </c>
      <c r="N223" s="671">
        <v>185</v>
      </c>
      <c r="O223" s="669">
        <v>0</v>
      </c>
      <c r="P223" s="670">
        <v>0</v>
      </c>
      <c r="Q223" s="670">
        <v>0</v>
      </c>
      <c r="R223" s="671">
        <v>0</v>
      </c>
      <c r="S223" s="669">
        <v>2165.6</v>
      </c>
      <c r="T223" s="670">
        <v>68</v>
      </c>
      <c r="U223" s="670">
        <v>1055.0999999999999</v>
      </c>
      <c r="V223" s="671">
        <v>3288.7</v>
      </c>
      <c r="W223" s="678">
        <f t="shared" si="20"/>
        <v>2336.1</v>
      </c>
      <c r="X223" s="678">
        <f t="shared" si="21"/>
        <v>68</v>
      </c>
      <c r="Y223" s="678">
        <f t="shared" si="21"/>
        <v>1069.5999999999999</v>
      </c>
      <c r="Z223" s="679">
        <f t="shared" si="21"/>
        <v>3473.7</v>
      </c>
    </row>
    <row r="224" spans="1:26" x14ac:dyDescent="0.25">
      <c r="A224" s="882"/>
      <c r="B224" s="674" t="s">
        <v>226</v>
      </c>
      <c r="C224" s="675">
        <v>0</v>
      </c>
      <c r="D224" s="676">
        <v>0</v>
      </c>
      <c r="E224" s="676">
        <v>0</v>
      </c>
      <c r="F224" s="677">
        <v>0</v>
      </c>
      <c r="G224" s="675">
        <v>0</v>
      </c>
      <c r="H224" s="676">
        <v>0</v>
      </c>
      <c r="I224" s="676">
        <v>0</v>
      </c>
      <c r="J224" s="677">
        <v>0</v>
      </c>
      <c r="K224" s="675">
        <v>20.8</v>
      </c>
      <c r="L224" s="676">
        <v>0</v>
      </c>
      <c r="M224" s="676">
        <v>48.1</v>
      </c>
      <c r="N224" s="677">
        <v>68.900000000000006</v>
      </c>
      <c r="O224" s="675">
        <v>0</v>
      </c>
      <c r="P224" s="676">
        <v>0</v>
      </c>
      <c r="Q224" s="676">
        <v>0</v>
      </c>
      <c r="R224" s="677">
        <v>0</v>
      </c>
      <c r="S224" s="675">
        <v>18.5</v>
      </c>
      <c r="T224" s="676">
        <v>0</v>
      </c>
      <c r="U224" s="676">
        <v>15.1</v>
      </c>
      <c r="V224" s="677">
        <v>33.6</v>
      </c>
      <c r="W224" s="678">
        <f t="shared" si="20"/>
        <v>39.299999999999997</v>
      </c>
      <c r="X224" s="678">
        <f t="shared" si="21"/>
        <v>0</v>
      </c>
      <c r="Y224" s="678">
        <f t="shared" si="21"/>
        <v>63.2</v>
      </c>
      <c r="Z224" s="679">
        <f t="shared" si="21"/>
        <v>102.5</v>
      </c>
    </row>
    <row r="225" spans="1:26" x14ac:dyDescent="0.25">
      <c r="A225" s="882"/>
      <c r="B225" s="674" t="s">
        <v>227</v>
      </c>
      <c r="C225" s="675">
        <v>10</v>
      </c>
      <c r="D225" s="676">
        <v>0</v>
      </c>
      <c r="E225" s="676">
        <v>199.3</v>
      </c>
      <c r="F225" s="677">
        <v>209.3</v>
      </c>
      <c r="G225" s="675">
        <v>0</v>
      </c>
      <c r="H225" s="676">
        <v>0</v>
      </c>
      <c r="I225" s="676">
        <v>0</v>
      </c>
      <c r="J225" s="677">
        <v>0</v>
      </c>
      <c r="K225" s="675">
        <v>365.77</v>
      </c>
      <c r="L225" s="676">
        <v>158</v>
      </c>
      <c r="M225" s="676">
        <v>642.68000000000006</v>
      </c>
      <c r="N225" s="677">
        <v>1166.45</v>
      </c>
      <c r="O225" s="675">
        <v>0</v>
      </c>
      <c r="P225" s="676">
        <v>0</v>
      </c>
      <c r="Q225" s="676">
        <v>0</v>
      </c>
      <c r="R225" s="677">
        <v>0</v>
      </c>
      <c r="S225" s="675">
        <v>2520.9000000000005</v>
      </c>
      <c r="T225" s="676">
        <v>462.5</v>
      </c>
      <c r="U225" s="676">
        <v>44402.840000000004</v>
      </c>
      <c r="V225" s="677">
        <v>47386.240000000005</v>
      </c>
      <c r="W225" s="678">
        <f t="shared" si="20"/>
        <v>2896.6700000000005</v>
      </c>
      <c r="X225" s="678">
        <f t="shared" si="21"/>
        <v>620.5</v>
      </c>
      <c r="Y225" s="678">
        <f t="shared" si="21"/>
        <v>45244.820000000007</v>
      </c>
      <c r="Z225" s="679">
        <f t="shared" si="21"/>
        <v>48761.990000000005</v>
      </c>
    </row>
    <row r="226" spans="1:26" ht="18" customHeight="1" x14ac:dyDescent="0.25">
      <c r="A226" s="882"/>
      <c r="B226" s="674" t="s">
        <v>228</v>
      </c>
      <c r="C226" s="675">
        <v>0</v>
      </c>
      <c r="D226" s="676">
        <v>0</v>
      </c>
      <c r="E226" s="676">
        <v>0</v>
      </c>
      <c r="F226" s="677">
        <v>0</v>
      </c>
      <c r="G226" s="675">
        <v>0</v>
      </c>
      <c r="H226" s="676">
        <v>0</v>
      </c>
      <c r="I226" s="676">
        <v>0</v>
      </c>
      <c r="J226" s="677">
        <v>0</v>
      </c>
      <c r="K226" s="675">
        <v>1200.1600000000001</v>
      </c>
      <c r="L226" s="676">
        <v>41</v>
      </c>
      <c r="M226" s="676">
        <v>86.2</v>
      </c>
      <c r="N226" s="677">
        <v>1327.3600000000001</v>
      </c>
      <c r="O226" s="675">
        <v>0</v>
      </c>
      <c r="P226" s="676">
        <v>0</v>
      </c>
      <c r="Q226" s="676">
        <v>0</v>
      </c>
      <c r="R226" s="677">
        <v>0</v>
      </c>
      <c r="S226" s="675">
        <v>8668.14</v>
      </c>
      <c r="T226" s="676">
        <v>6554</v>
      </c>
      <c r="U226" s="676">
        <v>41172.229999999989</v>
      </c>
      <c r="V226" s="677">
        <v>56394.369999999988</v>
      </c>
      <c r="W226" s="678">
        <f t="shared" si="20"/>
        <v>9868.2999999999993</v>
      </c>
      <c r="X226" s="678">
        <f t="shared" si="21"/>
        <v>6595</v>
      </c>
      <c r="Y226" s="678">
        <f t="shared" si="21"/>
        <v>41258.429999999986</v>
      </c>
      <c r="Z226" s="679">
        <f t="shared" si="21"/>
        <v>57721.729999999989</v>
      </c>
    </row>
    <row r="227" spans="1:26" ht="18" customHeight="1" x14ac:dyDescent="0.25">
      <c r="A227" s="882"/>
      <c r="B227" s="674" t="s">
        <v>229</v>
      </c>
      <c r="C227" s="675">
        <v>0</v>
      </c>
      <c r="D227" s="676">
        <v>0</v>
      </c>
      <c r="E227" s="676">
        <v>0</v>
      </c>
      <c r="F227" s="677">
        <v>0</v>
      </c>
      <c r="G227" s="675">
        <v>0</v>
      </c>
      <c r="H227" s="676">
        <v>0</v>
      </c>
      <c r="I227" s="676">
        <v>0</v>
      </c>
      <c r="J227" s="677">
        <v>0</v>
      </c>
      <c r="K227" s="675">
        <v>0</v>
      </c>
      <c r="L227" s="676">
        <v>0</v>
      </c>
      <c r="M227" s="676">
        <v>0</v>
      </c>
      <c r="N227" s="677">
        <v>0</v>
      </c>
      <c r="O227" s="675">
        <v>0</v>
      </c>
      <c r="P227" s="676">
        <v>0</v>
      </c>
      <c r="Q227" s="676">
        <v>0</v>
      </c>
      <c r="R227" s="677">
        <v>0</v>
      </c>
      <c r="S227" s="675">
        <v>2</v>
      </c>
      <c r="T227" s="676">
        <v>0</v>
      </c>
      <c r="U227" s="676">
        <v>6</v>
      </c>
      <c r="V227" s="677">
        <v>8</v>
      </c>
      <c r="W227" s="678">
        <f t="shared" si="20"/>
        <v>2</v>
      </c>
      <c r="X227" s="678">
        <f t="shared" si="21"/>
        <v>0</v>
      </c>
      <c r="Y227" s="678">
        <f t="shared" si="21"/>
        <v>6</v>
      </c>
      <c r="Z227" s="679">
        <f t="shared" si="21"/>
        <v>8</v>
      </c>
    </row>
    <row r="228" spans="1:26" ht="18" customHeight="1" x14ac:dyDescent="0.25">
      <c r="A228" s="882"/>
      <c r="B228" s="674" t="s">
        <v>230</v>
      </c>
      <c r="C228" s="675">
        <v>51.65</v>
      </c>
      <c r="D228" s="676">
        <v>0</v>
      </c>
      <c r="E228" s="676">
        <v>85</v>
      </c>
      <c r="F228" s="677">
        <v>136.65</v>
      </c>
      <c r="G228" s="675">
        <v>0</v>
      </c>
      <c r="H228" s="676">
        <v>0</v>
      </c>
      <c r="I228" s="676">
        <v>0</v>
      </c>
      <c r="J228" s="677">
        <v>0</v>
      </c>
      <c r="K228" s="675">
        <v>227.42000000000002</v>
      </c>
      <c r="L228" s="676">
        <v>0</v>
      </c>
      <c r="M228" s="676">
        <v>93.7</v>
      </c>
      <c r="N228" s="677">
        <v>321.12</v>
      </c>
      <c r="O228" s="675">
        <v>0</v>
      </c>
      <c r="P228" s="676">
        <v>0</v>
      </c>
      <c r="Q228" s="676">
        <v>0</v>
      </c>
      <c r="R228" s="677">
        <v>0</v>
      </c>
      <c r="S228" s="675">
        <v>9262.23</v>
      </c>
      <c r="T228" s="676">
        <v>1640</v>
      </c>
      <c r="U228" s="676">
        <v>13980.65</v>
      </c>
      <c r="V228" s="677">
        <v>24882.879999999997</v>
      </c>
      <c r="W228" s="678">
        <f t="shared" si="20"/>
        <v>9541.2999999999993</v>
      </c>
      <c r="X228" s="678">
        <f t="shared" si="21"/>
        <v>1640</v>
      </c>
      <c r="Y228" s="678">
        <f t="shared" si="21"/>
        <v>14159.35</v>
      </c>
      <c r="Z228" s="679">
        <f t="shared" si="21"/>
        <v>25340.649999999998</v>
      </c>
    </row>
    <row r="229" spans="1:26" ht="18" customHeight="1" x14ac:dyDescent="0.25">
      <c r="A229" s="882"/>
      <c r="B229" s="674" t="s">
        <v>231</v>
      </c>
      <c r="C229" s="675">
        <v>1412.4</v>
      </c>
      <c r="D229" s="676">
        <v>0</v>
      </c>
      <c r="E229" s="676">
        <v>733.5</v>
      </c>
      <c r="F229" s="677">
        <v>2145.9</v>
      </c>
      <c r="G229" s="675">
        <v>0</v>
      </c>
      <c r="H229" s="676">
        <v>0</v>
      </c>
      <c r="I229" s="676">
        <v>0</v>
      </c>
      <c r="J229" s="677">
        <v>0</v>
      </c>
      <c r="K229" s="675">
        <v>549.20000000000005</v>
      </c>
      <c r="L229" s="676">
        <v>6.86</v>
      </c>
      <c r="M229" s="676">
        <v>148.79999999999998</v>
      </c>
      <c r="N229" s="677">
        <v>704.86</v>
      </c>
      <c r="O229" s="675">
        <v>0</v>
      </c>
      <c r="P229" s="676">
        <v>0</v>
      </c>
      <c r="Q229" s="676">
        <v>0</v>
      </c>
      <c r="R229" s="677">
        <v>0</v>
      </c>
      <c r="S229" s="675">
        <v>13789.3</v>
      </c>
      <c r="T229" s="676">
        <v>2289.9499999999998</v>
      </c>
      <c r="U229" s="676">
        <v>37715.330000000024</v>
      </c>
      <c r="V229" s="677">
        <v>53794.580000000024</v>
      </c>
      <c r="W229" s="678">
        <f t="shared" si="20"/>
        <v>15750.9</v>
      </c>
      <c r="X229" s="678">
        <f t="shared" si="21"/>
        <v>2296.81</v>
      </c>
      <c r="Y229" s="678">
        <f t="shared" si="21"/>
        <v>38597.630000000026</v>
      </c>
      <c r="Z229" s="679">
        <f t="shared" si="21"/>
        <v>56645.340000000026</v>
      </c>
    </row>
    <row r="230" spans="1:26" ht="18" customHeight="1" x14ac:dyDescent="0.25">
      <c r="A230" s="882"/>
      <c r="B230" s="674" t="s">
        <v>232</v>
      </c>
      <c r="C230" s="675">
        <v>0</v>
      </c>
      <c r="D230" s="676">
        <v>0</v>
      </c>
      <c r="E230" s="676">
        <v>0</v>
      </c>
      <c r="F230" s="677">
        <v>0</v>
      </c>
      <c r="G230" s="675">
        <v>0</v>
      </c>
      <c r="H230" s="676">
        <v>0</v>
      </c>
      <c r="I230" s="676">
        <v>0</v>
      </c>
      <c r="J230" s="677">
        <v>0</v>
      </c>
      <c r="K230" s="675">
        <v>42.5</v>
      </c>
      <c r="L230" s="676">
        <v>0</v>
      </c>
      <c r="M230" s="676">
        <v>185.4</v>
      </c>
      <c r="N230" s="677">
        <v>227.9</v>
      </c>
      <c r="O230" s="675">
        <v>0</v>
      </c>
      <c r="P230" s="676">
        <v>0</v>
      </c>
      <c r="Q230" s="676">
        <v>0</v>
      </c>
      <c r="R230" s="677">
        <v>0</v>
      </c>
      <c r="S230" s="675">
        <v>307.8</v>
      </c>
      <c r="T230" s="676">
        <v>10</v>
      </c>
      <c r="U230" s="676">
        <v>1454.59</v>
      </c>
      <c r="V230" s="677">
        <v>1772.3899999999999</v>
      </c>
      <c r="W230" s="678">
        <f t="shared" si="20"/>
        <v>350.3</v>
      </c>
      <c r="X230" s="678">
        <f t="shared" si="21"/>
        <v>10</v>
      </c>
      <c r="Y230" s="678">
        <f t="shared" si="21"/>
        <v>1639.99</v>
      </c>
      <c r="Z230" s="679">
        <f t="shared" si="21"/>
        <v>2000.29</v>
      </c>
    </row>
    <row r="231" spans="1:26" ht="18" customHeight="1" x14ac:dyDescent="0.25">
      <c r="A231" s="882"/>
      <c r="B231" s="674" t="s">
        <v>224</v>
      </c>
      <c r="C231" s="675">
        <v>60.7</v>
      </c>
      <c r="D231" s="676">
        <v>7.5</v>
      </c>
      <c r="E231" s="676">
        <v>55</v>
      </c>
      <c r="F231" s="677">
        <v>123.2</v>
      </c>
      <c r="G231" s="675">
        <v>0</v>
      </c>
      <c r="H231" s="676">
        <v>0</v>
      </c>
      <c r="I231" s="676">
        <v>0</v>
      </c>
      <c r="J231" s="677">
        <v>0</v>
      </c>
      <c r="K231" s="675">
        <v>242</v>
      </c>
      <c r="L231" s="676">
        <v>0</v>
      </c>
      <c r="M231" s="676">
        <v>409.2</v>
      </c>
      <c r="N231" s="677">
        <v>651.20000000000005</v>
      </c>
      <c r="O231" s="675">
        <v>0</v>
      </c>
      <c r="P231" s="676">
        <v>0</v>
      </c>
      <c r="Q231" s="676">
        <v>0</v>
      </c>
      <c r="R231" s="677">
        <v>0</v>
      </c>
      <c r="S231" s="675">
        <v>2614.8200000000002</v>
      </c>
      <c r="T231" s="676">
        <v>88</v>
      </c>
      <c r="U231" s="676">
        <v>5553.75</v>
      </c>
      <c r="V231" s="677">
        <v>8256.57</v>
      </c>
      <c r="W231" s="678">
        <f t="shared" si="20"/>
        <v>2917.52</v>
      </c>
      <c r="X231" s="678">
        <f t="shared" si="21"/>
        <v>95.5</v>
      </c>
      <c r="Y231" s="678">
        <f t="shared" si="21"/>
        <v>6017.95</v>
      </c>
      <c r="Z231" s="679">
        <f t="shared" si="21"/>
        <v>9030.9700000000012</v>
      </c>
    </row>
    <row r="232" spans="1:26" ht="18" customHeight="1" thickBot="1" x14ac:dyDescent="0.3">
      <c r="A232" s="883"/>
      <c r="B232" s="680" t="s">
        <v>233</v>
      </c>
      <c r="C232" s="675">
        <v>0</v>
      </c>
      <c r="D232" s="676">
        <v>0</v>
      </c>
      <c r="E232" s="676">
        <v>0</v>
      </c>
      <c r="F232" s="677">
        <v>0</v>
      </c>
      <c r="G232" s="675">
        <v>0</v>
      </c>
      <c r="H232" s="676">
        <v>0</v>
      </c>
      <c r="I232" s="676">
        <v>0</v>
      </c>
      <c r="J232" s="677">
        <v>0</v>
      </c>
      <c r="K232" s="675">
        <v>30</v>
      </c>
      <c r="L232" s="676">
        <v>0</v>
      </c>
      <c r="M232" s="676">
        <v>90</v>
      </c>
      <c r="N232" s="677">
        <v>120</v>
      </c>
      <c r="O232" s="675">
        <v>0</v>
      </c>
      <c r="P232" s="676">
        <v>0</v>
      </c>
      <c r="Q232" s="676">
        <v>0</v>
      </c>
      <c r="R232" s="677">
        <v>0</v>
      </c>
      <c r="S232" s="675">
        <v>38.5</v>
      </c>
      <c r="T232" s="676">
        <v>20</v>
      </c>
      <c r="U232" s="676">
        <v>186.5</v>
      </c>
      <c r="V232" s="677">
        <v>245</v>
      </c>
      <c r="W232" s="678">
        <f t="shared" si="20"/>
        <v>68.5</v>
      </c>
      <c r="X232" s="678">
        <f t="shared" si="21"/>
        <v>20</v>
      </c>
      <c r="Y232" s="678">
        <f t="shared" si="21"/>
        <v>276.5</v>
      </c>
      <c r="Z232" s="679">
        <f t="shared" si="21"/>
        <v>365</v>
      </c>
    </row>
    <row r="233" spans="1:26" s="667" customFormat="1" ht="15.75" thickBot="1" x14ac:dyDescent="0.3">
      <c r="A233" s="879" t="s">
        <v>234</v>
      </c>
      <c r="B233" s="880"/>
      <c r="C233" s="662">
        <f>SUM(C234:C246)</f>
        <v>35305.97</v>
      </c>
      <c r="D233" s="663">
        <f t="shared" ref="D233:V233" si="24">SUM(D234:D246)</f>
        <v>4886.6899999999996</v>
      </c>
      <c r="E233" s="663">
        <f t="shared" si="24"/>
        <v>14447.63</v>
      </c>
      <c r="F233" s="664">
        <f t="shared" si="24"/>
        <v>54640.290000000008</v>
      </c>
      <c r="G233" s="662">
        <f t="shared" si="24"/>
        <v>0</v>
      </c>
      <c r="H233" s="663">
        <f t="shared" si="24"/>
        <v>0</v>
      </c>
      <c r="I233" s="663">
        <f t="shared" si="24"/>
        <v>0</v>
      </c>
      <c r="J233" s="664">
        <f t="shared" si="24"/>
        <v>0</v>
      </c>
      <c r="K233" s="662">
        <f t="shared" si="24"/>
        <v>4061.9700000000003</v>
      </c>
      <c r="L233" s="663">
        <f t="shared" si="24"/>
        <v>70</v>
      </c>
      <c r="M233" s="663">
        <f t="shared" si="24"/>
        <v>3327.6400000000003</v>
      </c>
      <c r="N233" s="664">
        <f t="shared" si="24"/>
        <v>7459.6100000000006</v>
      </c>
      <c r="O233" s="662">
        <f t="shared" si="24"/>
        <v>272520.24</v>
      </c>
      <c r="P233" s="663">
        <f t="shared" si="24"/>
        <v>13953.380000000001</v>
      </c>
      <c r="Q233" s="663">
        <f t="shared" si="24"/>
        <v>112426.12000000001</v>
      </c>
      <c r="R233" s="664">
        <f t="shared" si="24"/>
        <v>398899.74</v>
      </c>
      <c r="S233" s="662">
        <f t="shared" si="24"/>
        <v>199474.75000000003</v>
      </c>
      <c r="T233" s="663">
        <f t="shared" si="24"/>
        <v>7871.42</v>
      </c>
      <c r="U233" s="663">
        <f t="shared" si="24"/>
        <v>80276.160000000003</v>
      </c>
      <c r="V233" s="664">
        <f t="shared" si="24"/>
        <v>287622.33</v>
      </c>
      <c r="W233" s="665">
        <f t="shared" si="20"/>
        <v>511362.93000000005</v>
      </c>
      <c r="X233" s="665">
        <f t="shared" si="21"/>
        <v>26781.49</v>
      </c>
      <c r="Y233" s="665">
        <f t="shared" si="21"/>
        <v>210477.55000000005</v>
      </c>
      <c r="Z233" s="666">
        <f t="shared" si="21"/>
        <v>748621.97000000009</v>
      </c>
    </row>
    <row r="234" spans="1:26" ht="18" customHeight="1" x14ac:dyDescent="0.25">
      <c r="A234" s="892" t="s">
        <v>235</v>
      </c>
      <c r="B234" s="668" t="s">
        <v>236</v>
      </c>
      <c r="C234" s="669">
        <v>2015.41</v>
      </c>
      <c r="D234" s="670">
        <v>279.89999999999998</v>
      </c>
      <c r="E234" s="670">
        <v>1350.6</v>
      </c>
      <c r="F234" s="671">
        <v>3645.91</v>
      </c>
      <c r="G234" s="669">
        <v>0</v>
      </c>
      <c r="H234" s="670">
        <v>0</v>
      </c>
      <c r="I234" s="670">
        <v>0</v>
      </c>
      <c r="J234" s="671">
        <v>0</v>
      </c>
      <c r="K234" s="669">
        <v>733</v>
      </c>
      <c r="L234" s="670">
        <v>0</v>
      </c>
      <c r="M234" s="670">
        <v>1070</v>
      </c>
      <c r="N234" s="671">
        <v>1803</v>
      </c>
      <c r="O234" s="669">
        <v>112006.84</v>
      </c>
      <c r="P234" s="670">
        <v>6742.7</v>
      </c>
      <c r="Q234" s="670">
        <v>49601.35</v>
      </c>
      <c r="R234" s="671">
        <v>168350.88999999998</v>
      </c>
      <c r="S234" s="669">
        <v>41561.230000000003</v>
      </c>
      <c r="T234" s="670">
        <v>1345.29</v>
      </c>
      <c r="U234" s="670">
        <v>21969.5</v>
      </c>
      <c r="V234" s="671">
        <v>64876.020000000004</v>
      </c>
      <c r="W234" s="678">
        <f t="shared" si="20"/>
        <v>156316.48000000001</v>
      </c>
      <c r="X234" s="678">
        <f t="shared" si="21"/>
        <v>8367.89</v>
      </c>
      <c r="Y234" s="678">
        <f t="shared" si="21"/>
        <v>73991.450000000012</v>
      </c>
      <c r="Z234" s="679">
        <f t="shared" si="21"/>
        <v>238675.81999999998</v>
      </c>
    </row>
    <row r="235" spans="1:26" ht="18" customHeight="1" x14ac:dyDescent="0.25">
      <c r="A235" s="885"/>
      <c r="B235" s="674" t="s">
        <v>237</v>
      </c>
      <c r="C235" s="675">
        <v>0</v>
      </c>
      <c r="D235" s="676">
        <v>0</v>
      </c>
      <c r="E235" s="676">
        <v>0</v>
      </c>
      <c r="F235" s="677">
        <v>0</v>
      </c>
      <c r="G235" s="675">
        <v>0</v>
      </c>
      <c r="H235" s="676">
        <v>0</v>
      </c>
      <c r="I235" s="676">
        <v>0</v>
      </c>
      <c r="J235" s="677">
        <v>0</v>
      </c>
      <c r="K235" s="675">
        <v>42.5</v>
      </c>
      <c r="L235" s="676">
        <v>0</v>
      </c>
      <c r="M235" s="676">
        <v>0</v>
      </c>
      <c r="N235" s="677">
        <v>42.5</v>
      </c>
      <c r="O235" s="675">
        <v>0</v>
      </c>
      <c r="P235" s="676">
        <v>0</v>
      </c>
      <c r="Q235" s="676">
        <v>0</v>
      </c>
      <c r="R235" s="677">
        <v>0</v>
      </c>
      <c r="S235" s="675">
        <v>0</v>
      </c>
      <c r="T235" s="676">
        <v>0</v>
      </c>
      <c r="U235" s="676">
        <v>0</v>
      </c>
      <c r="V235" s="677">
        <v>0</v>
      </c>
      <c r="W235" s="678">
        <f t="shared" si="20"/>
        <v>42.5</v>
      </c>
      <c r="X235" s="678">
        <f t="shared" si="21"/>
        <v>0</v>
      </c>
      <c r="Y235" s="678">
        <f t="shared" si="21"/>
        <v>0</v>
      </c>
      <c r="Z235" s="679">
        <f t="shared" si="21"/>
        <v>42.5</v>
      </c>
    </row>
    <row r="236" spans="1:26" ht="18" customHeight="1" x14ac:dyDescent="0.25">
      <c r="A236" s="885"/>
      <c r="B236" s="674" t="s">
        <v>238</v>
      </c>
      <c r="C236" s="675">
        <v>1659.82</v>
      </c>
      <c r="D236" s="676">
        <v>0</v>
      </c>
      <c r="E236" s="676">
        <v>424.34999999999997</v>
      </c>
      <c r="F236" s="677">
        <v>2084.17</v>
      </c>
      <c r="G236" s="675">
        <v>0</v>
      </c>
      <c r="H236" s="676">
        <v>0</v>
      </c>
      <c r="I236" s="676">
        <v>0</v>
      </c>
      <c r="J236" s="677">
        <v>0</v>
      </c>
      <c r="K236" s="675">
        <v>30</v>
      </c>
      <c r="L236" s="676">
        <v>0</v>
      </c>
      <c r="M236" s="676">
        <v>0</v>
      </c>
      <c r="N236" s="677">
        <v>30</v>
      </c>
      <c r="O236" s="675">
        <v>0</v>
      </c>
      <c r="P236" s="676">
        <v>0</v>
      </c>
      <c r="Q236" s="676">
        <v>0</v>
      </c>
      <c r="R236" s="677">
        <v>0</v>
      </c>
      <c r="S236" s="675">
        <v>551.75</v>
      </c>
      <c r="T236" s="676">
        <v>48.5</v>
      </c>
      <c r="U236" s="676">
        <v>187.65</v>
      </c>
      <c r="V236" s="677">
        <v>787.9</v>
      </c>
      <c r="W236" s="678">
        <f t="shared" si="20"/>
        <v>2241.5699999999997</v>
      </c>
      <c r="X236" s="678">
        <f t="shared" si="21"/>
        <v>48.5</v>
      </c>
      <c r="Y236" s="678">
        <f t="shared" si="21"/>
        <v>612</v>
      </c>
      <c r="Z236" s="679">
        <f t="shared" si="21"/>
        <v>2902.07</v>
      </c>
    </row>
    <row r="237" spans="1:26" ht="18" customHeight="1" x14ac:dyDescent="0.25">
      <c r="A237" s="885"/>
      <c r="B237" s="674" t="s">
        <v>239</v>
      </c>
      <c r="C237" s="675">
        <v>2339.44</v>
      </c>
      <c r="D237" s="676">
        <v>27.5</v>
      </c>
      <c r="E237" s="676">
        <v>661.5</v>
      </c>
      <c r="F237" s="677">
        <v>3028.44</v>
      </c>
      <c r="G237" s="675">
        <v>0</v>
      </c>
      <c r="H237" s="676">
        <v>0</v>
      </c>
      <c r="I237" s="676">
        <v>0</v>
      </c>
      <c r="J237" s="677">
        <v>0</v>
      </c>
      <c r="K237" s="675">
        <v>0</v>
      </c>
      <c r="L237" s="676">
        <v>0</v>
      </c>
      <c r="M237" s="676">
        <v>0</v>
      </c>
      <c r="N237" s="677">
        <v>0</v>
      </c>
      <c r="O237" s="675">
        <v>9603.5400000000009</v>
      </c>
      <c r="P237" s="676">
        <v>0</v>
      </c>
      <c r="Q237" s="676">
        <v>3553.5</v>
      </c>
      <c r="R237" s="677">
        <v>13157.04</v>
      </c>
      <c r="S237" s="675">
        <v>9650.5499999999993</v>
      </c>
      <c r="T237" s="676">
        <v>191.5</v>
      </c>
      <c r="U237" s="676">
        <v>2107.25</v>
      </c>
      <c r="V237" s="677">
        <v>11949.3</v>
      </c>
      <c r="W237" s="678">
        <f t="shared" si="20"/>
        <v>21593.53</v>
      </c>
      <c r="X237" s="678">
        <f t="shared" si="21"/>
        <v>219</v>
      </c>
      <c r="Y237" s="678">
        <f t="shared" si="21"/>
        <v>6322.25</v>
      </c>
      <c r="Z237" s="679">
        <f t="shared" si="21"/>
        <v>28134.78</v>
      </c>
    </row>
    <row r="238" spans="1:26" ht="18" customHeight="1" x14ac:dyDescent="0.25">
      <c r="A238" s="885"/>
      <c r="B238" s="674" t="s">
        <v>240</v>
      </c>
      <c r="C238" s="675">
        <v>0</v>
      </c>
      <c r="D238" s="676">
        <v>15</v>
      </c>
      <c r="E238" s="676">
        <v>0</v>
      </c>
      <c r="F238" s="677">
        <v>15</v>
      </c>
      <c r="G238" s="675">
        <v>0</v>
      </c>
      <c r="H238" s="676">
        <v>0</v>
      </c>
      <c r="I238" s="676">
        <v>0</v>
      </c>
      <c r="J238" s="677">
        <v>0</v>
      </c>
      <c r="K238" s="675">
        <v>633.07999999999993</v>
      </c>
      <c r="L238" s="676">
        <v>0</v>
      </c>
      <c r="M238" s="676">
        <v>364.65</v>
      </c>
      <c r="N238" s="677">
        <v>997.7299999999999</v>
      </c>
      <c r="O238" s="675">
        <v>0</v>
      </c>
      <c r="P238" s="676">
        <v>0</v>
      </c>
      <c r="Q238" s="676">
        <v>0</v>
      </c>
      <c r="R238" s="677">
        <v>0</v>
      </c>
      <c r="S238" s="675">
        <v>4249.4800000000005</v>
      </c>
      <c r="T238" s="676">
        <v>107.74</v>
      </c>
      <c r="U238" s="676">
        <v>4010.86</v>
      </c>
      <c r="V238" s="677">
        <v>8368.08</v>
      </c>
      <c r="W238" s="678">
        <f t="shared" si="20"/>
        <v>4882.5600000000004</v>
      </c>
      <c r="X238" s="678">
        <f t="shared" si="21"/>
        <v>122.74</v>
      </c>
      <c r="Y238" s="678">
        <f t="shared" si="21"/>
        <v>4375.51</v>
      </c>
      <c r="Z238" s="679">
        <f t="shared" si="21"/>
        <v>9380.81</v>
      </c>
    </row>
    <row r="239" spans="1:26" ht="18" customHeight="1" x14ac:dyDescent="0.25">
      <c r="A239" s="885"/>
      <c r="B239" s="674" t="s">
        <v>241</v>
      </c>
      <c r="C239" s="675">
        <v>10455.69</v>
      </c>
      <c r="D239" s="676">
        <v>650.26</v>
      </c>
      <c r="E239" s="676">
        <v>4814.95</v>
      </c>
      <c r="F239" s="677">
        <v>15920.900000000001</v>
      </c>
      <c r="G239" s="675">
        <v>0</v>
      </c>
      <c r="H239" s="676">
        <v>0</v>
      </c>
      <c r="I239" s="676">
        <v>0</v>
      </c>
      <c r="J239" s="677">
        <v>0</v>
      </c>
      <c r="K239" s="675">
        <v>0</v>
      </c>
      <c r="L239" s="676">
        <v>0</v>
      </c>
      <c r="M239" s="676">
        <v>0</v>
      </c>
      <c r="N239" s="677">
        <v>0</v>
      </c>
      <c r="O239" s="675">
        <v>3575</v>
      </c>
      <c r="P239" s="676">
        <v>0</v>
      </c>
      <c r="Q239" s="676">
        <v>11785.15</v>
      </c>
      <c r="R239" s="677">
        <v>15360.15</v>
      </c>
      <c r="S239" s="675">
        <v>5456.17</v>
      </c>
      <c r="T239" s="676">
        <v>262</v>
      </c>
      <c r="U239" s="676">
        <v>3002.77</v>
      </c>
      <c r="V239" s="677">
        <v>8720.94</v>
      </c>
      <c r="W239" s="678">
        <f t="shared" si="20"/>
        <v>19486.86</v>
      </c>
      <c r="X239" s="678">
        <f t="shared" si="21"/>
        <v>912.26</v>
      </c>
      <c r="Y239" s="678">
        <f t="shared" si="21"/>
        <v>19602.87</v>
      </c>
      <c r="Z239" s="679">
        <f t="shared" si="21"/>
        <v>40001.990000000005</v>
      </c>
    </row>
    <row r="240" spans="1:26" ht="18" customHeight="1" x14ac:dyDescent="0.25">
      <c r="A240" s="885"/>
      <c r="B240" s="674" t="s">
        <v>242</v>
      </c>
      <c r="C240" s="675">
        <v>5993.91</v>
      </c>
      <c r="D240" s="676">
        <v>118.22</v>
      </c>
      <c r="E240" s="676">
        <v>866.84</v>
      </c>
      <c r="F240" s="677">
        <v>6978.97</v>
      </c>
      <c r="G240" s="675">
        <v>0</v>
      </c>
      <c r="H240" s="676">
        <v>0</v>
      </c>
      <c r="I240" s="676">
        <v>0</v>
      </c>
      <c r="J240" s="677">
        <v>0</v>
      </c>
      <c r="K240" s="675">
        <v>245.06</v>
      </c>
      <c r="L240" s="676">
        <v>0</v>
      </c>
      <c r="M240" s="676">
        <v>10.99</v>
      </c>
      <c r="N240" s="677">
        <v>256.05</v>
      </c>
      <c r="O240" s="675">
        <v>27975.439999999999</v>
      </c>
      <c r="P240" s="676">
        <v>319.98</v>
      </c>
      <c r="Q240" s="676">
        <v>7203.93</v>
      </c>
      <c r="R240" s="677">
        <v>35499.35</v>
      </c>
      <c r="S240" s="675">
        <v>34904.76</v>
      </c>
      <c r="T240" s="676">
        <v>1554.76</v>
      </c>
      <c r="U240" s="676">
        <v>9120.58</v>
      </c>
      <c r="V240" s="677">
        <v>45580.100000000006</v>
      </c>
      <c r="W240" s="678">
        <f t="shared" si="20"/>
        <v>69119.17</v>
      </c>
      <c r="X240" s="678">
        <f t="shared" si="21"/>
        <v>1992.96</v>
      </c>
      <c r="Y240" s="678">
        <f t="shared" si="21"/>
        <v>17202.34</v>
      </c>
      <c r="Z240" s="679">
        <f t="shared" si="21"/>
        <v>88314.470000000016</v>
      </c>
    </row>
    <row r="241" spans="1:26" ht="18" customHeight="1" x14ac:dyDescent="0.25">
      <c r="A241" s="885"/>
      <c r="B241" s="674" t="s">
        <v>243</v>
      </c>
      <c r="C241" s="675">
        <v>0</v>
      </c>
      <c r="D241" s="676">
        <v>0</v>
      </c>
      <c r="E241" s="676">
        <v>44</v>
      </c>
      <c r="F241" s="677">
        <v>44</v>
      </c>
      <c r="G241" s="675">
        <v>0</v>
      </c>
      <c r="H241" s="676">
        <v>0</v>
      </c>
      <c r="I241" s="676">
        <v>0</v>
      </c>
      <c r="J241" s="677">
        <v>0</v>
      </c>
      <c r="K241" s="675">
        <v>6</v>
      </c>
      <c r="L241" s="676">
        <v>0</v>
      </c>
      <c r="M241" s="676">
        <v>8</v>
      </c>
      <c r="N241" s="677">
        <v>14</v>
      </c>
      <c r="O241" s="675">
        <v>0</v>
      </c>
      <c r="P241" s="676">
        <v>0</v>
      </c>
      <c r="Q241" s="676">
        <v>0</v>
      </c>
      <c r="R241" s="677">
        <v>0</v>
      </c>
      <c r="S241" s="675">
        <v>2025.44</v>
      </c>
      <c r="T241" s="676">
        <v>0</v>
      </c>
      <c r="U241" s="676">
        <v>1176.8500000000001</v>
      </c>
      <c r="V241" s="677">
        <v>3202.29</v>
      </c>
      <c r="W241" s="678">
        <f t="shared" si="20"/>
        <v>2031.44</v>
      </c>
      <c r="X241" s="678">
        <f t="shared" si="21"/>
        <v>0</v>
      </c>
      <c r="Y241" s="678">
        <f t="shared" si="21"/>
        <v>1228.8500000000001</v>
      </c>
      <c r="Z241" s="679">
        <f t="shared" si="21"/>
        <v>3260.29</v>
      </c>
    </row>
    <row r="242" spans="1:26" x14ac:dyDescent="0.25">
      <c r="A242" s="885"/>
      <c r="B242" s="674" t="s">
        <v>244</v>
      </c>
      <c r="C242" s="675">
        <v>5602.73</v>
      </c>
      <c r="D242" s="676">
        <v>0</v>
      </c>
      <c r="E242" s="676">
        <v>1553.6000000000001</v>
      </c>
      <c r="F242" s="677">
        <v>7156.33</v>
      </c>
      <c r="G242" s="675">
        <v>0</v>
      </c>
      <c r="H242" s="676">
        <v>0</v>
      </c>
      <c r="I242" s="676">
        <v>0</v>
      </c>
      <c r="J242" s="677">
        <v>0</v>
      </c>
      <c r="K242" s="675">
        <v>176.9</v>
      </c>
      <c r="L242" s="676">
        <v>20</v>
      </c>
      <c r="M242" s="676">
        <v>218</v>
      </c>
      <c r="N242" s="677">
        <v>414.9</v>
      </c>
      <c r="O242" s="675">
        <v>44781.73</v>
      </c>
      <c r="P242" s="676">
        <v>278.54000000000002</v>
      </c>
      <c r="Q242" s="676">
        <v>6556.41</v>
      </c>
      <c r="R242" s="677">
        <v>51616.680000000008</v>
      </c>
      <c r="S242" s="675">
        <v>24977.27</v>
      </c>
      <c r="T242" s="676">
        <v>1891.18</v>
      </c>
      <c r="U242" s="676">
        <v>8088.61</v>
      </c>
      <c r="V242" s="677">
        <v>34957.06</v>
      </c>
      <c r="W242" s="678">
        <f t="shared" si="20"/>
        <v>75538.63</v>
      </c>
      <c r="X242" s="678">
        <f t="shared" si="21"/>
        <v>2189.7200000000003</v>
      </c>
      <c r="Y242" s="678">
        <f t="shared" si="21"/>
        <v>16416.62</v>
      </c>
      <c r="Z242" s="679">
        <f t="shared" si="21"/>
        <v>94144.97</v>
      </c>
    </row>
    <row r="243" spans="1:26" x14ac:dyDescent="0.25">
      <c r="A243" s="885"/>
      <c r="B243" s="674" t="s">
        <v>245</v>
      </c>
      <c r="C243" s="675">
        <v>1662.07</v>
      </c>
      <c r="D243" s="676">
        <v>15.5</v>
      </c>
      <c r="E243" s="676">
        <v>555.16000000000008</v>
      </c>
      <c r="F243" s="677">
        <v>2232.73</v>
      </c>
      <c r="G243" s="675">
        <v>0</v>
      </c>
      <c r="H243" s="676">
        <v>0</v>
      </c>
      <c r="I243" s="676">
        <v>0</v>
      </c>
      <c r="J243" s="677">
        <v>0</v>
      </c>
      <c r="K243" s="675">
        <v>388.63</v>
      </c>
      <c r="L243" s="676">
        <v>0</v>
      </c>
      <c r="M243" s="676">
        <v>0</v>
      </c>
      <c r="N243" s="677">
        <v>388.63</v>
      </c>
      <c r="O243" s="675">
        <v>40647.769999999997</v>
      </c>
      <c r="P243" s="676">
        <v>6612.16</v>
      </c>
      <c r="Q243" s="676">
        <v>25269.230000000003</v>
      </c>
      <c r="R243" s="677">
        <v>72529.16</v>
      </c>
      <c r="S243" s="675">
        <v>31635.31</v>
      </c>
      <c r="T243" s="676">
        <v>1500.5</v>
      </c>
      <c r="U243" s="676">
        <v>5855.47</v>
      </c>
      <c r="V243" s="677">
        <v>38991.279999999999</v>
      </c>
      <c r="W243" s="678">
        <f t="shared" si="20"/>
        <v>74333.78</v>
      </c>
      <c r="X243" s="678">
        <f t="shared" si="21"/>
        <v>8128.16</v>
      </c>
      <c r="Y243" s="678">
        <f t="shared" si="21"/>
        <v>31679.860000000004</v>
      </c>
      <c r="Z243" s="679">
        <f t="shared" si="21"/>
        <v>114141.8</v>
      </c>
    </row>
    <row r="244" spans="1:26" x14ac:dyDescent="0.25">
      <c r="A244" s="885"/>
      <c r="B244" s="674" t="s">
        <v>246</v>
      </c>
      <c r="C244" s="675">
        <v>1844</v>
      </c>
      <c r="D244" s="676">
        <v>150</v>
      </c>
      <c r="E244" s="676">
        <v>309.5</v>
      </c>
      <c r="F244" s="677">
        <v>2303.5</v>
      </c>
      <c r="G244" s="675">
        <v>0</v>
      </c>
      <c r="H244" s="676">
        <v>0</v>
      </c>
      <c r="I244" s="676">
        <v>0</v>
      </c>
      <c r="J244" s="677">
        <v>0</v>
      </c>
      <c r="K244" s="675">
        <v>1361</v>
      </c>
      <c r="L244" s="676">
        <v>50</v>
      </c>
      <c r="M244" s="676">
        <v>1223</v>
      </c>
      <c r="N244" s="677">
        <v>2634</v>
      </c>
      <c r="O244" s="675">
        <v>0</v>
      </c>
      <c r="P244" s="676">
        <v>0</v>
      </c>
      <c r="Q244" s="676">
        <v>0</v>
      </c>
      <c r="R244" s="677">
        <v>0</v>
      </c>
      <c r="S244" s="675">
        <v>7553</v>
      </c>
      <c r="T244" s="676">
        <v>296.5</v>
      </c>
      <c r="U244" s="676">
        <v>1288.5</v>
      </c>
      <c r="V244" s="677">
        <v>9138</v>
      </c>
      <c r="W244" s="678">
        <f t="shared" si="20"/>
        <v>10758</v>
      </c>
      <c r="X244" s="678">
        <f t="shared" si="21"/>
        <v>496.5</v>
      </c>
      <c r="Y244" s="678">
        <f t="shared" si="21"/>
        <v>2821</v>
      </c>
      <c r="Z244" s="679">
        <f t="shared" si="21"/>
        <v>14075.5</v>
      </c>
    </row>
    <row r="245" spans="1:26" x14ac:dyDescent="0.25">
      <c r="A245" s="885"/>
      <c r="B245" s="674" t="s">
        <v>247</v>
      </c>
      <c r="C245" s="675">
        <v>107</v>
      </c>
      <c r="D245" s="676">
        <v>0</v>
      </c>
      <c r="E245" s="676">
        <v>10.5</v>
      </c>
      <c r="F245" s="677">
        <v>117.5</v>
      </c>
      <c r="G245" s="675">
        <v>0</v>
      </c>
      <c r="H245" s="676">
        <v>0</v>
      </c>
      <c r="I245" s="676">
        <v>0</v>
      </c>
      <c r="J245" s="677">
        <v>0</v>
      </c>
      <c r="K245" s="675">
        <v>0</v>
      </c>
      <c r="L245" s="676">
        <v>0</v>
      </c>
      <c r="M245" s="676">
        <v>0</v>
      </c>
      <c r="N245" s="677">
        <v>0</v>
      </c>
      <c r="O245" s="675">
        <v>0</v>
      </c>
      <c r="P245" s="676">
        <v>0</v>
      </c>
      <c r="Q245" s="676">
        <v>0</v>
      </c>
      <c r="R245" s="677">
        <v>0</v>
      </c>
      <c r="S245" s="675">
        <v>60</v>
      </c>
      <c r="T245" s="676">
        <v>15</v>
      </c>
      <c r="U245" s="676">
        <v>53</v>
      </c>
      <c r="V245" s="677">
        <v>128</v>
      </c>
      <c r="W245" s="678">
        <f t="shared" si="20"/>
        <v>167</v>
      </c>
      <c r="X245" s="678">
        <f t="shared" si="21"/>
        <v>15</v>
      </c>
      <c r="Y245" s="678">
        <f t="shared" si="21"/>
        <v>63.5</v>
      </c>
      <c r="Z245" s="679">
        <f t="shared" si="21"/>
        <v>245.5</v>
      </c>
    </row>
    <row r="246" spans="1:26" ht="15.75" thickBot="1" x14ac:dyDescent="0.3">
      <c r="A246" s="893"/>
      <c r="B246" s="680" t="s">
        <v>235</v>
      </c>
      <c r="C246" s="681">
        <v>3625.9</v>
      </c>
      <c r="D246" s="682">
        <v>3630.31</v>
      </c>
      <c r="E246" s="682">
        <v>3856.6299999999997</v>
      </c>
      <c r="F246" s="683">
        <v>11112.84</v>
      </c>
      <c r="G246" s="681">
        <v>0</v>
      </c>
      <c r="H246" s="682">
        <v>0</v>
      </c>
      <c r="I246" s="682">
        <v>0</v>
      </c>
      <c r="J246" s="683">
        <v>0</v>
      </c>
      <c r="K246" s="681">
        <v>445.8</v>
      </c>
      <c r="L246" s="682">
        <v>0</v>
      </c>
      <c r="M246" s="682">
        <v>433</v>
      </c>
      <c r="N246" s="683">
        <v>878.8</v>
      </c>
      <c r="O246" s="681">
        <v>33929.919999999998</v>
      </c>
      <c r="P246" s="682">
        <v>0</v>
      </c>
      <c r="Q246" s="682">
        <v>8456.5499999999993</v>
      </c>
      <c r="R246" s="683">
        <v>42386.47</v>
      </c>
      <c r="S246" s="681">
        <v>36849.79</v>
      </c>
      <c r="T246" s="682">
        <v>658.45</v>
      </c>
      <c r="U246" s="682">
        <v>23415.119999999999</v>
      </c>
      <c r="V246" s="683">
        <v>60923.360000000001</v>
      </c>
      <c r="W246" s="678">
        <f t="shared" si="20"/>
        <v>74851.41</v>
      </c>
      <c r="X246" s="678">
        <f t="shared" si="21"/>
        <v>4288.76</v>
      </c>
      <c r="Y246" s="678">
        <f t="shared" si="21"/>
        <v>36161.299999999996</v>
      </c>
      <c r="Z246" s="679">
        <f t="shared" si="21"/>
        <v>115301.47</v>
      </c>
    </row>
    <row r="247" spans="1:26" s="667" customFormat="1" ht="15.75" thickBot="1" x14ac:dyDescent="0.3">
      <c r="A247" s="879" t="s">
        <v>248</v>
      </c>
      <c r="B247" s="880"/>
      <c r="C247" s="662">
        <f>SUM(C248:C270)</f>
        <v>25548.289999999997</v>
      </c>
      <c r="D247" s="663">
        <f t="shared" ref="D247:V247" si="25">SUM(D248:D270)</f>
        <v>35992.820000000007</v>
      </c>
      <c r="E247" s="663">
        <f t="shared" si="25"/>
        <v>21730.920000000002</v>
      </c>
      <c r="F247" s="664">
        <f t="shared" si="25"/>
        <v>83272.03</v>
      </c>
      <c r="G247" s="662">
        <f t="shared" si="25"/>
        <v>229.1</v>
      </c>
      <c r="H247" s="663">
        <f t="shared" si="25"/>
        <v>6880.2</v>
      </c>
      <c r="I247" s="663">
        <f t="shared" si="25"/>
        <v>72.5</v>
      </c>
      <c r="J247" s="664">
        <f t="shared" si="25"/>
        <v>7181.8</v>
      </c>
      <c r="K247" s="662">
        <f t="shared" si="25"/>
        <v>15387.57</v>
      </c>
      <c r="L247" s="663">
        <f t="shared" si="25"/>
        <v>600</v>
      </c>
      <c r="M247" s="663">
        <f t="shared" si="25"/>
        <v>3371.28</v>
      </c>
      <c r="N247" s="664">
        <f t="shared" si="25"/>
        <v>19358.849999999999</v>
      </c>
      <c r="O247" s="662">
        <f t="shared" si="25"/>
        <v>271716.61</v>
      </c>
      <c r="P247" s="663">
        <f t="shared" si="25"/>
        <v>2970.5299999999997</v>
      </c>
      <c r="Q247" s="663">
        <f t="shared" si="25"/>
        <v>36731.590000000004</v>
      </c>
      <c r="R247" s="664">
        <f t="shared" si="25"/>
        <v>311418.73</v>
      </c>
      <c r="S247" s="662">
        <f t="shared" si="25"/>
        <v>302038.03999999998</v>
      </c>
      <c r="T247" s="663">
        <f t="shared" si="25"/>
        <v>15434.559999999998</v>
      </c>
      <c r="U247" s="663">
        <f t="shared" si="25"/>
        <v>81851.12</v>
      </c>
      <c r="V247" s="664">
        <f t="shared" si="25"/>
        <v>399323.72000000003</v>
      </c>
      <c r="W247" s="665">
        <f t="shared" si="20"/>
        <v>614919.60999999987</v>
      </c>
      <c r="X247" s="665">
        <f t="shared" si="21"/>
        <v>61878.11</v>
      </c>
      <c r="Y247" s="665">
        <f t="shared" si="21"/>
        <v>143757.41</v>
      </c>
      <c r="Z247" s="666">
        <f t="shared" si="21"/>
        <v>820555.13</v>
      </c>
    </row>
    <row r="248" spans="1:26" x14ac:dyDescent="0.25">
      <c r="A248" s="892" t="s">
        <v>249</v>
      </c>
      <c r="B248" s="668" t="s">
        <v>250</v>
      </c>
      <c r="C248" s="669">
        <v>3336.97</v>
      </c>
      <c r="D248" s="670">
        <v>2698.88</v>
      </c>
      <c r="E248" s="670">
        <v>4804.2700000000004</v>
      </c>
      <c r="F248" s="671">
        <v>10840.12</v>
      </c>
      <c r="G248" s="669">
        <v>0</v>
      </c>
      <c r="H248" s="670">
        <v>0</v>
      </c>
      <c r="I248" s="670">
        <v>0</v>
      </c>
      <c r="J248" s="671">
        <v>0</v>
      </c>
      <c r="K248" s="669">
        <v>100</v>
      </c>
      <c r="L248" s="670">
        <v>0</v>
      </c>
      <c r="M248" s="670">
        <v>40</v>
      </c>
      <c r="N248" s="671">
        <v>140</v>
      </c>
      <c r="O248" s="669">
        <v>4401.21</v>
      </c>
      <c r="P248" s="670">
        <v>75.459999999999994</v>
      </c>
      <c r="Q248" s="670">
        <v>884.75</v>
      </c>
      <c r="R248" s="671">
        <v>5361.42</v>
      </c>
      <c r="S248" s="669">
        <v>5293.48</v>
      </c>
      <c r="T248" s="670">
        <v>1410.4</v>
      </c>
      <c r="U248" s="670">
        <v>4358.28</v>
      </c>
      <c r="V248" s="671">
        <v>11062.16</v>
      </c>
      <c r="W248" s="678">
        <f t="shared" si="20"/>
        <v>13131.66</v>
      </c>
      <c r="X248" s="678">
        <f t="shared" si="21"/>
        <v>4184.74</v>
      </c>
      <c r="Y248" s="678">
        <f t="shared" si="21"/>
        <v>10087.299999999999</v>
      </c>
      <c r="Z248" s="679">
        <f t="shared" si="21"/>
        <v>27403.700000000004</v>
      </c>
    </row>
    <row r="249" spans="1:26" x14ac:dyDescent="0.25">
      <c r="A249" s="885"/>
      <c r="B249" s="674" t="s">
        <v>251</v>
      </c>
      <c r="C249" s="675">
        <v>495.10999999999996</v>
      </c>
      <c r="D249" s="676">
        <v>0</v>
      </c>
      <c r="E249" s="676">
        <v>108.7</v>
      </c>
      <c r="F249" s="677">
        <v>603.80999999999995</v>
      </c>
      <c r="G249" s="675">
        <v>0</v>
      </c>
      <c r="H249" s="676">
        <v>0</v>
      </c>
      <c r="I249" s="676">
        <v>10</v>
      </c>
      <c r="J249" s="677">
        <v>10</v>
      </c>
      <c r="K249" s="675">
        <v>84</v>
      </c>
      <c r="L249" s="676">
        <v>0</v>
      </c>
      <c r="M249" s="676">
        <v>0</v>
      </c>
      <c r="N249" s="677">
        <v>84</v>
      </c>
      <c r="O249" s="675">
        <v>0</v>
      </c>
      <c r="P249" s="676">
        <v>0</v>
      </c>
      <c r="Q249" s="676">
        <v>0</v>
      </c>
      <c r="R249" s="677">
        <v>0</v>
      </c>
      <c r="S249" s="675">
        <v>14340.09</v>
      </c>
      <c r="T249" s="676">
        <v>866</v>
      </c>
      <c r="U249" s="676">
        <v>3836.0499999999997</v>
      </c>
      <c r="V249" s="677">
        <v>19042.14</v>
      </c>
      <c r="W249" s="678">
        <f t="shared" si="20"/>
        <v>14919.2</v>
      </c>
      <c r="X249" s="678">
        <f t="shared" si="21"/>
        <v>866</v>
      </c>
      <c r="Y249" s="678">
        <f t="shared" si="21"/>
        <v>3954.7499999999995</v>
      </c>
      <c r="Z249" s="679">
        <f t="shared" si="21"/>
        <v>19739.95</v>
      </c>
    </row>
    <row r="250" spans="1:26" x14ac:dyDescent="0.25">
      <c r="A250" s="885"/>
      <c r="B250" s="674" t="s">
        <v>252</v>
      </c>
      <c r="C250" s="675">
        <v>8</v>
      </c>
      <c r="D250" s="676">
        <v>0</v>
      </c>
      <c r="E250" s="676">
        <v>0</v>
      </c>
      <c r="F250" s="677">
        <v>8</v>
      </c>
      <c r="G250" s="675">
        <v>0</v>
      </c>
      <c r="H250" s="676">
        <v>0</v>
      </c>
      <c r="I250" s="676">
        <v>0</v>
      </c>
      <c r="J250" s="677">
        <v>0</v>
      </c>
      <c r="K250" s="675">
        <v>0</v>
      </c>
      <c r="L250" s="676">
        <v>0</v>
      </c>
      <c r="M250" s="676">
        <v>0</v>
      </c>
      <c r="N250" s="677">
        <v>0</v>
      </c>
      <c r="O250" s="675">
        <v>0</v>
      </c>
      <c r="P250" s="676">
        <v>0</v>
      </c>
      <c r="Q250" s="676">
        <v>0</v>
      </c>
      <c r="R250" s="677">
        <v>0</v>
      </c>
      <c r="S250" s="675">
        <v>0</v>
      </c>
      <c r="T250" s="676">
        <v>0</v>
      </c>
      <c r="U250" s="676">
        <v>0</v>
      </c>
      <c r="V250" s="677">
        <v>0</v>
      </c>
      <c r="W250" s="678">
        <f t="shared" si="20"/>
        <v>8</v>
      </c>
      <c r="X250" s="678">
        <f t="shared" si="21"/>
        <v>0</v>
      </c>
      <c r="Y250" s="678">
        <f t="shared" si="21"/>
        <v>0</v>
      </c>
      <c r="Z250" s="679">
        <f t="shared" si="21"/>
        <v>8</v>
      </c>
    </row>
    <row r="251" spans="1:26" x14ac:dyDescent="0.25">
      <c r="A251" s="885"/>
      <c r="B251" s="674" t="s">
        <v>253</v>
      </c>
      <c r="C251" s="675">
        <v>30</v>
      </c>
      <c r="D251" s="676">
        <v>0</v>
      </c>
      <c r="E251" s="676">
        <v>173.5</v>
      </c>
      <c r="F251" s="677">
        <v>203.5</v>
      </c>
      <c r="G251" s="675">
        <v>0</v>
      </c>
      <c r="H251" s="676">
        <v>0</v>
      </c>
      <c r="I251" s="676">
        <v>0</v>
      </c>
      <c r="J251" s="677">
        <v>0</v>
      </c>
      <c r="K251" s="675">
        <v>235.5</v>
      </c>
      <c r="L251" s="676">
        <v>0</v>
      </c>
      <c r="M251" s="676">
        <v>328</v>
      </c>
      <c r="N251" s="677">
        <v>563.5</v>
      </c>
      <c r="O251" s="675">
        <v>0</v>
      </c>
      <c r="P251" s="676">
        <v>0</v>
      </c>
      <c r="Q251" s="676">
        <v>0</v>
      </c>
      <c r="R251" s="677">
        <v>0</v>
      </c>
      <c r="S251" s="675">
        <v>721.3</v>
      </c>
      <c r="T251" s="676">
        <v>54</v>
      </c>
      <c r="U251" s="676">
        <v>1724.1599999999999</v>
      </c>
      <c r="V251" s="677">
        <v>2499.46</v>
      </c>
      <c r="W251" s="678">
        <f t="shared" si="20"/>
        <v>986.8</v>
      </c>
      <c r="X251" s="678">
        <f t="shared" si="21"/>
        <v>54</v>
      </c>
      <c r="Y251" s="678">
        <f t="shared" si="21"/>
        <v>2225.66</v>
      </c>
      <c r="Z251" s="679">
        <f t="shared" si="21"/>
        <v>3266.46</v>
      </c>
    </row>
    <row r="252" spans="1:26" x14ac:dyDescent="0.25">
      <c r="A252" s="885"/>
      <c r="B252" s="674" t="s">
        <v>254</v>
      </c>
      <c r="C252" s="675">
        <v>4882.6899999999996</v>
      </c>
      <c r="D252" s="676">
        <v>2396.5699999999997</v>
      </c>
      <c r="E252" s="676">
        <v>4518.8</v>
      </c>
      <c r="F252" s="677">
        <v>11798.06</v>
      </c>
      <c r="G252" s="675">
        <v>0</v>
      </c>
      <c r="H252" s="676">
        <v>0</v>
      </c>
      <c r="I252" s="676">
        <v>0</v>
      </c>
      <c r="J252" s="677">
        <v>0</v>
      </c>
      <c r="K252" s="675">
        <v>30</v>
      </c>
      <c r="L252" s="676">
        <v>0</v>
      </c>
      <c r="M252" s="676">
        <v>0</v>
      </c>
      <c r="N252" s="677">
        <v>30</v>
      </c>
      <c r="O252" s="675">
        <v>116352.04</v>
      </c>
      <c r="P252" s="676">
        <v>1221.22</v>
      </c>
      <c r="Q252" s="676">
        <v>26550.240000000002</v>
      </c>
      <c r="R252" s="677">
        <v>144123.5</v>
      </c>
      <c r="S252" s="675">
        <v>44522.07</v>
      </c>
      <c r="T252" s="676">
        <v>1623</v>
      </c>
      <c r="U252" s="676">
        <v>15193.28</v>
      </c>
      <c r="V252" s="677">
        <v>61338.35</v>
      </c>
      <c r="W252" s="678">
        <f t="shared" si="20"/>
        <v>165786.79999999999</v>
      </c>
      <c r="X252" s="678">
        <f t="shared" si="21"/>
        <v>5240.79</v>
      </c>
      <c r="Y252" s="678">
        <f t="shared" si="21"/>
        <v>46262.320000000007</v>
      </c>
      <c r="Z252" s="679">
        <f t="shared" si="21"/>
        <v>217289.91</v>
      </c>
    </row>
    <row r="253" spans="1:26" x14ac:dyDescent="0.25">
      <c r="A253" s="885"/>
      <c r="B253" s="674" t="s">
        <v>255</v>
      </c>
      <c r="C253" s="675">
        <v>724</v>
      </c>
      <c r="D253" s="676">
        <v>7346.5</v>
      </c>
      <c r="E253" s="676">
        <v>67.5</v>
      </c>
      <c r="F253" s="677">
        <v>8138</v>
      </c>
      <c r="G253" s="675">
        <v>229.1</v>
      </c>
      <c r="H253" s="676">
        <v>6880.2</v>
      </c>
      <c r="I253" s="676">
        <v>0</v>
      </c>
      <c r="J253" s="677">
        <v>7109.3</v>
      </c>
      <c r="K253" s="675">
        <v>0</v>
      </c>
      <c r="L253" s="676">
        <v>0</v>
      </c>
      <c r="M253" s="676">
        <v>18.96</v>
      </c>
      <c r="N253" s="677">
        <v>18.96</v>
      </c>
      <c r="O253" s="675">
        <v>0</v>
      </c>
      <c r="P253" s="676">
        <v>0</v>
      </c>
      <c r="Q253" s="676">
        <v>0</v>
      </c>
      <c r="R253" s="677">
        <v>0</v>
      </c>
      <c r="S253" s="675">
        <v>32005.46</v>
      </c>
      <c r="T253" s="676">
        <v>265.14999999999998</v>
      </c>
      <c r="U253" s="676">
        <v>7894.11</v>
      </c>
      <c r="V253" s="677">
        <v>40164.720000000001</v>
      </c>
      <c r="W253" s="678">
        <f t="shared" si="20"/>
        <v>32958.559999999998</v>
      </c>
      <c r="X253" s="678">
        <f t="shared" si="21"/>
        <v>14491.849999999999</v>
      </c>
      <c r="Y253" s="678">
        <f t="shared" si="21"/>
        <v>7980.57</v>
      </c>
      <c r="Z253" s="679">
        <f t="shared" si="21"/>
        <v>55430.98</v>
      </c>
    </row>
    <row r="254" spans="1:26" x14ac:dyDescent="0.25">
      <c r="A254" s="885"/>
      <c r="B254" s="674" t="s">
        <v>256</v>
      </c>
      <c r="C254" s="675">
        <v>1955.5</v>
      </c>
      <c r="D254" s="676">
        <v>8294</v>
      </c>
      <c r="E254" s="676">
        <v>7395.71</v>
      </c>
      <c r="F254" s="677">
        <v>17645.21</v>
      </c>
      <c r="G254" s="675">
        <v>0</v>
      </c>
      <c r="H254" s="676">
        <v>0</v>
      </c>
      <c r="I254" s="676">
        <v>0</v>
      </c>
      <c r="J254" s="677">
        <v>0</v>
      </c>
      <c r="K254" s="675">
        <v>1500</v>
      </c>
      <c r="L254" s="676">
        <v>600</v>
      </c>
      <c r="M254" s="676">
        <v>1000</v>
      </c>
      <c r="N254" s="677">
        <v>3100</v>
      </c>
      <c r="O254" s="675">
        <v>0</v>
      </c>
      <c r="P254" s="676">
        <v>0</v>
      </c>
      <c r="Q254" s="676">
        <v>0</v>
      </c>
      <c r="R254" s="677">
        <v>0</v>
      </c>
      <c r="S254" s="675">
        <v>1350</v>
      </c>
      <c r="T254" s="676">
        <v>3000</v>
      </c>
      <c r="U254" s="676">
        <v>7500</v>
      </c>
      <c r="V254" s="677">
        <v>11850</v>
      </c>
      <c r="W254" s="678">
        <f t="shared" si="20"/>
        <v>4805.5</v>
      </c>
      <c r="X254" s="678">
        <f t="shared" si="21"/>
        <v>11894</v>
      </c>
      <c r="Y254" s="678">
        <f t="shared" si="21"/>
        <v>15895.71</v>
      </c>
      <c r="Z254" s="679">
        <f t="shared" si="21"/>
        <v>32595.21</v>
      </c>
    </row>
    <row r="255" spans="1:26" x14ac:dyDescent="0.25">
      <c r="A255" s="885"/>
      <c r="B255" s="674" t="s">
        <v>257</v>
      </c>
      <c r="C255" s="675">
        <v>24.5</v>
      </c>
      <c r="D255" s="676">
        <v>0</v>
      </c>
      <c r="E255" s="676">
        <v>10.75</v>
      </c>
      <c r="F255" s="677">
        <v>35.25</v>
      </c>
      <c r="G255" s="675">
        <v>0</v>
      </c>
      <c r="H255" s="676">
        <v>0</v>
      </c>
      <c r="I255" s="676">
        <v>0</v>
      </c>
      <c r="J255" s="677">
        <v>0</v>
      </c>
      <c r="K255" s="675">
        <v>0</v>
      </c>
      <c r="L255" s="676">
        <v>0</v>
      </c>
      <c r="M255" s="676">
        <v>0</v>
      </c>
      <c r="N255" s="677">
        <v>0</v>
      </c>
      <c r="O255" s="675">
        <v>0</v>
      </c>
      <c r="P255" s="676">
        <v>0</v>
      </c>
      <c r="Q255" s="676">
        <v>0</v>
      </c>
      <c r="R255" s="677">
        <v>0</v>
      </c>
      <c r="S255" s="675">
        <v>3843.5</v>
      </c>
      <c r="T255" s="676">
        <v>158</v>
      </c>
      <c r="U255" s="676">
        <v>809.5</v>
      </c>
      <c r="V255" s="677">
        <v>4811</v>
      </c>
      <c r="W255" s="678">
        <f t="shared" si="20"/>
        <v>3868</v>
      </c>
      <c r="X255" s="678">
        <f t="shared" si="21"/>
        <v>158</v>
      </c>
      <c r="Y255" s="678">
        <f t="shared" si="21"/>
        <v>820.25</v>
      </c>
      <c r="Z255" s="679">
        <f t="shared" si="21"/>
        <v>4846.25</v>
      </c>
    </row>
    <row r="256" spans="1:26" x14ac:dyDescent="0.25">
      <c r="A256" s="885"/>
      <c r="B256" s="674" t="s">
        <v>258</v>
      </c>
      <c r="C256" s="675">
        <v>1700.9199999999998</v>
      </c>
      <c r="D256" s="676">
        <v>306.5</v>
      </c>
      <c r="E256" s="676">
        <v>285.77</v>
      </c>
      <c r="F256" s="677">
        <v>2293.1899999999996</v>
      </c>
      <c r="G256" s="675">
        <v>0</v>
      </c>
      <c r="H256" s="676">
        <v>0</v>
      </c>
      <c r="I256" s="676">
        <v>0</v>
      </c>
      <c r="J256" s="677">
        <v>0</v>
      </c>
      <c r="K256" s="675">
        <v>0</v>
      </c>
      <c r="L256" s="676">
        <v>0</v>
      </c>
      <c r="M256" s="676">
        <v>0</v>
      </c>
      <c r="N256" s="677">
        <v>0</v>
      </c>
      <c r="O256" s="675">
        <v>0</v>
      </c>
      <c r="P256" s="676">
        <v>0</v>
      </c>
      <c r="Q256" s="676">
        <v>0</v>
      </c>
      <c r="R256" s="677">
        <v>0</v>
      </c>
      <c r="S256" s="675">
        <v>21749.749999999996</v>
      </c>
      <c r="T256" s="676">
        <v>398</v>
      </c>
      <c r="U256" s="676">
        <v>5346.2900000000009</v>
      </c>
      <c r="V256" s="677">
        <v>27494.039999999997</v>
      </c>
      <c r="W256" s="678">
        <f t="shared" si="20"/>
        <v>23450.669999999995</v>
      </c>
      <c r="X256" s="678">
        <f t="shared" si="21"/>
        <v>704.5</v>
      </c>
      <c r="Y256" s="678">
        <f t="shared" si="21"/>
        <v>5632.0600000000013</v>
      </c>
      <c r="Z256" s="679">
        <f t="shared" si="21"/>
        <v>29787.229999999996</v>
      </c>
    </row>
    <row r="257" spans="1:26" x14ac:dyDescent="0.25">
      <c r="A257" s="885"/>
      <c r="B257" s="674" t="s">
        <v>259</v>
      </c>
      <c r="C257" s="675">
        <v>104.25</v>
      </c>
      <c r="D257" s="676">
        <v>0</v>
      </c>
      <c r="E257" s="676">
        <v>150.25</v>
      </c>
      <c r="F257" s="677">
        <v>254.5</v>
      </c>
      <c r="G257" s="675">
        <v>0</v>
      </c>
      <c r="H257" s="676">
        <v>0</v>
      </c>
      <c r="I257" s="676">
        <v>0</v>
      </c>
      <c r="J257" s="677">
        <v>0</v>
      </c>
      <c r="K257" s="675">
        <v>0</v>
      </c>
      <c r="L257" s="676">
        <v>0</v>
      </c>
      <c r="M257" s="676">
        <v>0</v>
      </c>
      <c r="N257" s="677">
        <v>0</v>
      </c>
      <c r="O257" s="675">
        <v>0</v>
      </c>
      <c r="P257" s="676">
        <v>0</v>
      </c>
      <c r="Q257" s="676">
        <v>0</v>
      </c>
      <c r="R257" s="677">
        <v>0</v>
      </c>
      <c r="S257" s="675">
        <v>0</v>
      </c>
      <c r="T257" s="676">
        <v>0</v>
      </c>
      <c r="U257" s="676">
        <v>0</v>
      </c>
      <c r="V257" s="677">
        <v>0</v>
      </c>
      <c r="W257" s="678">
        <f t="shared" si="20"/>
        <v>104.25</v>
      </c>
      <c r="X257" s="678">
        <f t="shared" si="21"/>
        <v>0</v>
      </c>
      <c r="Y257" s="678">
        <f t="shared" si="21"/>
        <v>150.25</v>
      </c>
      <c r="Z257" s="679">
        <f t="shared" si="21"/>
        <v>254.5</v>
      </c>
    </row>
    <row r="258" spans="1:26" x14ac:dyDescent="0.25">
      <c r="A258" s="885"/>
      <c r="B258" s="674" t="s">
        <v>260</v>
      </c>
      <c r="C258" s="675">
        <v>1155.5</v>
      </c>
      <c r="D258" s="676">
        <v>202</v>
      </c>
      <c r="E258" s="676">
        <v>202.5</v>
      </c>
      <c r="F258" s="677">
        <v>1560</v>
      </c>
      <c r="G258" s="675">
        <v>0</v>
      </c>
      <c r="H258" s="676">
        <v>0</v>
      </c>
      <c r="I258" s="676">
        <v>62.5</v>
      </c>
      <c r="J258" s="677">
        <v>62.5</v>
      </c>
      <c r="K258" s="675">
        <v>5152</v>
      </c>
      <c r="L258" s="676">
        <v>0</v>
      </c>
      <c r="M258" s="676">
        <v>665</v>
      </c>
      <c r="N258" s="677">
        <v>5817</v>
      </c>
      <c r="O258" s="675">
        <v>0</v>
      </c>
      <c r="P258" s="676">
        <v>0</v>
      </c>
      <c r="Q258" s="676">
        <v>0</v>
      </c>
      <c r="R258" s="677">
        <v>0</v>
      </c>
      <c r="S258" s="675">
        <v>50858.65</v>
      </c>
      <c r="T258" s="676">
        <v>545.5</v>
      </c>
      <c r="U258" s="676">
        <v>7337.75</v>
      </c>
      <c r="V258" s="677">
        <v>58741.9</v>
      </c>
      <c r="W258" s="678">
        <f t="shared" si="20"/>
        <v>57166.15</v>
      </c>
      <c r="X258" s="678">
        <f t="shared" si="21"/>
        <v>747.5</v>
      </c>
      <c r="Y258" s="678">
        <f t="shared" si="21"/>
        <v>8267.75</v>
      </c>
      <c r="Z258" s="679">
        <f t="shared" si="21"/>
        <v>66181.399999999994</v>
      </c>
    </row>
    <row r="259" spans="1:26" x14ac:dyDescent="0.25">
      <c r="A259" s="885"/>
      <c r="B259" s="674" t="s">
        <v>261</v>
      </c>
      <c r="C259" s="675">
        <v>0</v>
      </c>
      <c r="D259" s="676">
        <v>0</v>
      </c>
      <c r="E259" s="676">
        <v>0</v>
      </c>
      <c r="F259" s="677">
        <v>0</v>
      </c>
      <c r="G259" s="675">
        <v>0</v>
      </c>
      <c r="H259" s="676">
        <v>0</v>
      </c>
      <c r="I259" s="676">
        <v>0</v>
      </c>
      <c r="J259" s="677">
        <v>0</v>
      </c>
      <c r="K259" s="675">
        <v>0</v>
      </c>
      <c r="L259" s="676">
        <v>0</v>
      </c>
      <c r="M259" s="676">
        <v>0</v>
      </c>
      <c r="N259" s="677">
        <v>0</v>
      </c>
      <c r="O259" s="675">
        <v>0</v>
      </c>
      <c r="P259" s="676">
        <v>0</v>
      </c>
      <c r="Q259" s="676">
        <v>0</v>
      </c>
      <c r="R259" s="677">
        <v>0</v>
      </c>
      <c r="S259" s="675">
        <v>0</v>
      </c>
      <c r="T259" s="676">
        <v>0</v>
      </c>
      <c r="U259" s="676">
        <v>0</v>
      </c>
      <c r="V259" s="677">
        <v>0</v>
      </c>
      <c r="W259" s="678">
        <f t="shared" si="20"/>
        <v>0</v>
      </c>
      <c r="X259" s="678">
        <f t="shared" si="21"/>
        <v>0</v>
      </c>
      <c r="Y259" s="678">
        <f t="shared" si="21"/>
        <v>0</v>
      </c>
      <c r="Z259" s="679">
        <f t="shared" si="21"/>
        <v>0</v>
      </c>
    </row>
    <row r="260" spans="1:26" x14ac:dyDescent="0.25">
      <c r="A260" s="885"/>
      <c r="B260" s="674" t="s">
        <v>262</v>
      </c>
      <c r="C260" s="675">
        <v>361.06</v>
      </c>
      <c r="D260" s="676">
        <v>0</v>
      </c>
      <c r="E260" s="676">
        <v>105.52</v>
      </c>
      <c r="F260" s="677">
        <v>466.58</v>
      </c>
      <c r="G260" s="675">
        <v>0</v>
      </c>
      <c r="H260" s="676">
        <v>0</v>
      </c>
      <c r="I260" s="676">
        <v>0</v>
      </c>
      <c r="J260" s="677">
        <v>0</v>
      </c>
      <c r="K260" s="675">
        <v>559.32999999999993</v>
      </c>
      <c r="L260" s="676">
        <v>0</v>
      </c>
      <c r="M260" s="676">
        <v>78.319999999999993</v>
      </c>
      <c r="N260" s="677">
        <v>637.64999999999986</v>
      </c>
      <c r="O260" s="675">
        <v>0</v>
      </c>
      <c r="P260" s="676">
        <v>0</v>
      </c>
      <c r="Q260" s="676">
        <v>0</v>
      </c>
      <c r="R260" s="677">
        <v>0</v>
      </c>
      <c r="S260" s="675">
        <v>1228.8600000000001</v>
      </c>
      <c r="T260" s="676">
        <v>50</v>
      </c>
      <c r="U260" s="676">
        <v>796.26</v>
      </c>
      <c r="V260" s="677">
        <v>2075.12</v>
      </c>
      <c r="W260" s="678">
        <f t="shared" si="20"/>
        <v>2149.25</v>
      </c>
      <c r="X260" s="678">
        <f t="shared" si="21"/>
        <v>50</v>
      </c>
      <c r="Y260" s="678">
        <f t="shared" si="21"/>
        <v>980.09999999999991</v>
      </c>
      <c r="Z260" s="679">
        <f t="shared" si="21"/>
        <v>3179.3499999999995</v>
      </c>
    </row>
    <row r="261" spans="1:26" x14ac:dyDescent="0.25">
      <c r="A261" s="885"/>
      <c r="B261" s="674" t="s">
        <v>263</v>
      </c>
      <c r="C261" s="675">
        <v>890.05000000000007</v>
      </c>
      <c r="D261" s="676">
        <v>0</v>
      </c>
      <c r="E261" s="676">
        <v>277.90000000000003</v>
      </c>
      <c r="F261" s="677">
        <v>1167.95</v>
      </c>
      <c r="G261" s="675">
        <v>0</v>
      </c>
      <c r="H261" s="676">
        <v>0</v>
      </c>
      <c r="I261" s="676">
        <v>0</v>
      </c>
      <c r="J261" s="677">
        <v>0</v>
      </c>
      <c r="K261" s="675">
        <v>0</v>
      </c>
      <c r="L261" s="676">
        <v>0</v>
      </c>
      <c r="M261" s="676">
        <v>0</v>
      </c>
      <c r="N261" s="677">
        <v>0</v>
      </c>
      <c r="O261" s="675">
        <v>0</v>
      </c>
      <c r="P261" s="676">
        <v>0</v>
      </c>
      <c r="Q261" s="676">
        <v>0</v>
      </c>
      <c r="R261" s="677">
        <v>0</v>
      </c>
      <c r="S261" s="675">
        <v>310</v>
      </c>
      <c r="T261" s="676">
        <v>25</v>
      </c>
      <c r="U261" s="676">
        <v>20</v>
      </c>
      <c r="V261" s="677">
        <v>355</v>
      </c>
      <c r="W261" s="678">
        <f t="shared" si="20"/>
        <v>1200.0500000000002</v>
      </c>
      <c r="X261" s="678">
        <f t="shared" si="21"/>
        <v>25</v>
      </c>
      <c r="Y261" s="678">
        <f t="shared" si="21"/>
        <v>297.90000000000003</v>
      </c>
      <c r="Z261" s="679">
        <f t="shared" si="21"/>
        <v>1522.95</v>
      </c>
    </row>
    <row r="262" spans="1:26" x14ac:dyDescent="0.25">
      <c r="A262" s="885"/>
      <c r="B262" s="674" t="s">
        <v>264</v>
      </c>
      <c r="C262" s="675">
        <v>2305.3000000000002</v>
      </c>
      <c r="D262" s="676">
        <v>222.65</v>
      </c>
      <c r="E262" s="676">
        <v>104.38</v>
      </c>
      <c r="F262" s="677">
        <v>2632.3300000000004</v>
      </c>
      <c r="G262" s="675">
        <v>0</v>
      </c>
      <c r="H262" s="676">
        <v>0</v>
      </c>
      <c r="I262" s="676">
        <v>0</v>
      </c>
      <c r="J262" s="677">
        <v>0</v>
      </c>
      <c r="K262" s="675">
        <v>3151.86</v>
      </c>
      <c r="L262" s="676">
        <v>0</v>
      </c>
      <c r="M262" s="676">
        <v>500</v>
      </c>
      <c r="N262" s="677">
        <v>3651.86</v>
      </c>
      <c r="O262" s="675">
        <v>114784.61</v>
      </c>
      <c r="P262" s="676">
        <v>1673.85</v>
      </c>
      <c r="Q262" s="676">
        <v>3719.25</v>
      </c>
      <c r="R262" s="677">
        <v>120177.71</v>
      </c>
      <c r="S262" s="675">
        <v>47358.59</v>
      </c>
      <c r="T262" s="676">
        <v>2372.3000000000002</v>
      </c>
      <c r="U262" s="676">
        <v>8447.15</v>
      </c>
      <c r="V262" s="677">
        <v>58178.04</v>
      </c>
      <c r="W262" s="678">
        <f t="shared" si="20"/>
        <v>167600.35999999999</v>
      </c>
      <c r="X262" s="678">
        <f t="shared" si="21"/>
        <v>4268.8</v>
      </c>
      <c r="Y262" s="678">
        <f t="shared" si="21"/>
        <v>12770.779999999999</v>
      </c>
      <c r="Z262" s="679">
        <f t="shared" si="21"/>
        <v>184639.93999999997</v>
      </c>
    </row>
    <row r="263" spans="1:26" x14ac:dyDescent="0.25">
      <c r="A263" s="885"/>
      <c r="B263" s="674" t="s">
        <v>265</v>
      </c>
      <c r="C263" s="675">
        <v>74</v>
      </c>
      <c r="D263" s="676">
        <v>0</v>
      </c>
      <c r="E263" s="676">
        <v>88</v>
      </c>
      <c r="F263" s="677">
        <v>162</v>
      </c>
      <c r="G263" s="675">
        <v>0</v>
      </c>
      <c r="H263" s="676">
        <v>0</v>
      </c>
      <c r="I263" s="676">
        <v>0</v>
      </c>
      <c r="J263" s="677">
        <v>0</v>
      </c>
      <c r="K263" s="675">
        <v>0</v>
      </c>
      <c r="L263" s="676">
        <v>0</v>
      </c>
      <c r="M263" s="676">
        <v>0</v>
      </c>
      <c r="N263" s="677">
        <v>0</v>
      </c>
      <c r="O263" s="675">
        <v>0</v>
      </c>
      <c r="P263" s="676">
        <v>0</v>
      </c>
      <c r="Q263" s="676">
        <v>0</v>
      </c>
      <c r="R263" s="677">
        <v>0</v>
      </c>
      <c r="S263" s="675">
        <v>10</v>
      </c>
      <c r="T263" s="676">
        <v>16</v>
      </c>
      <c r="U263" s="676">
        <v>137</v>
      </c>
      <c r="V263" s="677">
        <v>163</v>
      </c>
      <c r="W263" s="678">
        <f t="shared" ref="W263:W299" si="26">SUM(C263,G263,K263,O263,S263)</f>
        <v>84</v>
      </c>
      <c r="X263" s="678">
        <f t="shared" ref="X263:Z299" si="27">SUM(T263,P263,L263,H263,D263)</f>
        <v>16</v>
      </c>
      <c r="Y263" s="678">
        <f t="shared" si="27"/>
        <v>225</v>
      </c>
      <c r="Z263" s="679">
        <f t="shared" si="27"/>
        <v>325</v>
      </c>
    </row>
    <row r="264" spans="1:26" x14ac:dyDescent="0.25">
      <c r="A264" s="885"/>
      <c r="B264" s="674" t="s">
        <v>266</v>
      </c>
      <c r="C264" s="675">
        <v>72</v>
      </c>
      <c r="D264" s="676">
        <v>0</v>
      </c>
      <c r="E264" s="676">
        <v>28.5</v>
      </c>
      <c r="F264" s="677">
        <v>100.5</v>
      </c>
      <c r="G264" s="675">
        <v>0</v>
      </c>
      <c r="H264" s="676">
        <v>0</v>
      </c>
      <c r="I264" s="676">
        <v>0</v>
      </c>
      <c r="J264" s="677">
        <v>0</v>
      </c>
      <c r="K264" s="675">
        <v>100</v>
      </c>
      <c r="L264" s="676">
        <v>0</v>
      </c>
      <c r="M264" s="676">
        <v>0</v>
      </c>
      <c r="N264" s="677">
        <v>100</v>
      </c>
      <c r="O264" s="675">
        <v>0</v>
      </c>
      <c r="P264" s="676">
        <v>0</v>
      </c>
      <c r="Q264" s="676">
        <v>0</v>
      </c>
      <c r="R264" s="677">
        <v>0</v>
      </c>
      <c r="S264" s="675">
        <v>1235</v>
      </c>
      <c r="T264" s="676">
        <v>15</v>
      </c>
      <c r="U264" s="676">
        <v>30</v>
      </c>
      <c r="V264" s="677">
        <v>1280</v>
      </c>
      <c r="W264" s="678">
        <f t="shared" si="26"/>
        <v>1407</v>
      </c>
      <c r="X264" s="678">
        <f t="shared" si="27"/>
        <v>15</v>
      </c>
      <c r="Y264" s="678">
        <f t="shared" si="27"/>
        <v>58.5</v>
      </c>
      <c r="Z264" s="679">
        <f t="shared" si="27"/>
        <v>1480.5</v>
      </c>
    </row>
    <row r="265" spans="1:26" x14ac:dyDescent="0.25">
      <c r="A265" s="885"/>
      <c r="B265" s="674" t="s">
        <v>267</v>
      </c>
      <c r="C265" s="675">
        <v>36</v>
      </c>
      <c r="D265" s="676">
        <v>0</v>
      </c>
      <c r="E265" s="676">
        <v>0</v>
      </c>
      <c r="F265" s="677">
        <v>36</v>
      </c>
      <c r="G265" s="675">
        <v>0</v>
      </c>
      <c r="H265" s="676">
        <v>0</v>
      </c>
      <c r="I265" s="676">
        <v>0</v>
      </c>
      <c r="J265" s="677">
        <v>0</v>
      </c>
      <c r="K265" s="675">
        <v>0</v>
      </c>
      <c r="L265" s="676">
        <v>0</v>
      </c>
      <c r="M265" s="676">
        <v>0</v>
      </c>
      <c r="N265" s="677">
        <v>0</v>
      </c>
      <c r="O265" s="675">
        <v>0</v>
      </c>
      <c r="P265" s="676">
        <v>0</v>
      </c>
      <c r="Q265" s="676">
        <v>0</v>
      </c>
      <c r="R265" s="677">
        <v>0</v>
      </c>
      <c r="S265" s="675">
        <v>350</v>
      </c>
      <c r="T265" s="676">
        <v>0</v>
      </c>
      <c r="U265" s="676">
        <v>100</v>
      </c>
      <c r="V265" s="677">
        <v>450</v>
      </c>
      <c r="W265" s="678">
        <f t="shared" si="26"/>
        <v>386</v>
      </c>
      <c r="X265" s="678">
        <f t="shared" si="27"/>
        <v>0</v>
      </c>
      <c r="Y265" s="678">
        <f t="shared" si="27"/>
        <v>100</v>
      </c>
      <c r="Z265" s="679">
        <f t="shared" si="27"/>
        <v>486</v>
      </c>
    </row>
    <row r="266" spans="1:26" x14ac:dyDescent="0.25">
      <c r="A266" s="885"/>
      <c r="B266" s="674" t="s">
        <v>268</v>
      </c>
      <c r="C266" s="675">
        <v>1077.81</v>
      </c>
      <c r="D266" s="676">
        <v>2.5</v>
      </c>
      <c r="E266" s="676">
        <v>93.5</v>
      </c>
      <c r="F266" s="677">
        <v>1173.81</v>
      </c>
      <c r="G266" s="675">
        <v>0</v>
      </c>
      <c r="H266" s="676">
        <v>0</v>
      </c>
      <c r="I266" s="676">
        <v>0</v>
      </c>
      <c r="J266" s="677">
        <v>0</v>
      </c>
      <c r="K266" s="675">
        <v>20.38</v>
      </c>
      <c r="L266" s="676">
        <v>0</v>
      </c>
      <c r="M266" s="676">
        <v>6</v>
      </c>
      <c r="N266" s="677">
        <v>26.38</v>
      </c>
      <c r="O266" s="675">
        <v>36178.75</v>
      </c>
      <c r="P266" s="676">
        <v>0</v>
      </c>
      <c r="Q266" s="676">
        <v>5577.35</v>
      </c>
      <c r="R266" s="677">
        <v>41756.1</v>
      </c>
      <c r="S266" s="675">
        <v>17956.64</v>
      </c>
      <c r="T266" s="676">
        <v>312.32</v>
      </c>
      <c r="U266" s="676">
        <v>4923.1899999999996</v>
      </c>
      <c r="V266" s="677">
        <v>23192.149999999998</v>
      </c>
      <c r="W266" s="678">
        <f t="shared" si="26"/>
        <v>55233.58</v>
      </c>
      <c r="X266" s="678">
        <f t="shared" si="27"/>
        <v>314.82</v>
      </c>
      <c r="Y266" s="678">
        <f t="shared" si="27"/>
        <v>10600.04</v>
      </c>
      <c r="Z266" s="679">
        <f t="shared" si="27"/>
        <v>66148.44</v>
      </c>
    </row>
    <row r="267" spans="1:26" x14ac:dyDescent="0.25">
      <c r="A267" s="885"/>
      <c r="B267" s="674" t="s">
        <v>269</v>
      </c>
      <c r="C267" s="675">
        <v>626.04999999999995</v>
      </c>
      <c r="D267" s="676">
        <v>847.47</v>
      </c>
      <c r="E267" s="676">
        <v>473.76</v>
      </c>
      <c r="F267" s="677">
        <v>1947.28</v>
      </c>
      <c r="G267" s="675">
        <v>0</v>
      </c>
      <c r="H267" s="676">
        <v>0</v>
      </c>
      <c r="I267" s="676">
        <v>0</v>
      </c>
      <c r="J267" s="677">
        <v>0</v>
      </c>
      <c r="K267" s="675">
        <v>0</v>
      </c>
      <c r="L267" s="676">
        <v>0</v>
      </c>
      <c r="M267" s="676">
        <v>0</v>
      </c>
      <c r="N267" s="677">
        <v>0</v>
      </c>
      <c r="O267" s="675">
        <v>0</v>
      </c>
      <c r="P267" s="676">
        <v>0</v>
      </c>
      <c r="Q267" s="676">
        <v>0</v>
      </c>
      <c r="R267" s="677">
        <v>0</v>
      </c>
      <c r="S267" s="675">
        <v>520.44000000000005</v>
      </c>
      <c r="T267" s="676">
        <v>2819.8900000000003</v>
      </c>
      <c r="U267" s="676">
        <v>3057.2000000000003</v>
      </c>
      <c r="V267" s="677">
        <v>6397.5300000000007</v>
      </c>
      <c r="W267" s="678">
        <f t="shared" si="26"/>
        <v>1146.49</v>
      </c>
      <c r="X267" s="678">
        <f t="shared" si="27"/>
        <v>3667.3600000000006</v>
      </c>
      <c r="Y267" s="678">
        <f t="shared" si="27"/>
        <v>3530.96</v>
      </c>
      <c r="Z267" s="679">
        <f t="shared" si="27"/>
        <v>8344.8100000000013</v>
      </c>
    </row>
    <row r="268" spans="1:26" x14ac:dyDescent="0.25">
      <c r="A268" s="885"/>
      <c r="B268" s="674" t="s">
        <v>270</v>
      </c>
      <c r="C268" s="675">
        <v>3747.98</v>
      </c>
      <c r="D268" s="676">
        <v>7637.75</v>
      </c>
      <c r="E268" s="676">
        <v>2131.36</v>
      </c>
      <c r="F268" s="677">
        <v>13517.09</v>
      </c>
      <c r="G268" s="675">
        <v>0</v>
      </c>
      <c r="H268" s="676">
        <v>0</v>
      </c>
      <c r="I268" s="676">
        <v>0</v>
      </c>
      <c r="J268" s="677">
        <v>0</v>
      </c>
      <c r="K268" s="675">
        <v>630</v>
      </c>
      <c r="L268" s="676">
        <v>0</v>
      </c>
      <c r="M268" s="676">
        <v>0</v>
      </c>
      <c r="N268" s="677">
        <v>630</v>
      </c>
      <c r="O268" s="675">
        <v>0</v>
      </c>
      <c r="P268" s="676">
        <v>0</v>
      </c>
      <c r="Q268" s="676">
        <v>0</v>
      </c>
      <c r="R268" s="677">
        <v>0</v>
      </c>
      <c r="S268" s="675">
        <v>13442.03</v>
      </c>
      <c r="T268" s="676">
        <v>333</v>
      </c>
      <c r="U268" s="676">
        <v>3302.45</v>
      </c>
      <c r="V268" s="677">
        <v>17077.48</v>
      </c>
      <c r="W268" s="678">
        <f t="shared" si="26"/>
        <v>17820.010000000002</v>
      </c>
      <c r="X268" s="678">
        <f t="shared" si="27"/>
        <v>7970.75</v>
      </c>
      <c r="Y268" s="678">
        <f t="shared" si="27"/>
        <v>5433.8099999999995</v>
      </c>
      <c r="Z268" s="679">
        <f t="shared" si="27"/>
        <v>31224.57</v>
      </c>
    </row>
    <row r="269" spans="1:26" x14ac:dyDescent="0.25">
      <c r="A269" s="885"/>
      <c r="B269" s="674" t="s">
        <v>249</v>
      </c>
      <c r="C269" s="675">
        <v>1905.6000000000001</v>
      </c>
      <c r="D269" s="676">
        <v>6038</v>
      </c>
      <c r="E269" s="676">
        <v>710.25</v>
      </c>
      <c r="F269" s="677">
        <v>8653.85</v>
      </c>
      <c r="G269" s="675">
        <v>0</v>
      </c>
      <c r="H269" s="676">
        <v>0</v>
      </c>
      <c r="I269" s="676">
        <v>0</v>
      </c>
      <c r="J269" s="677">
        <v>0</v>
      </c>
      <c r="K269" s="675">
        <v>3824.5</v>
      </c>
      <c r="L269" s="676">
        <v>0</v>
      </c>
      <c r="M269" s="676">
        <v>735</v>
      </c>
      <c r="N269" s="677">
        <v>4559.5</v>
      </c>
      <c r="O269" s="675">
        <v>0</v>
      </c>
      <c r="P269" s="676">
        <v>0</v>
      </c>
      <c r="Q269" s="676">
        <v>0</v>
      </c>
      <c r="R269" s="677">
        <v>0</v>
      </c>
      <c r="S269" s="675">
        <v>44942.18</v>
      </c>
      <c r="T269" s="676">
        <v>1171</v>
      </c>
      <c r="U269" s="676">
        <v>7038.45</v>
      </c>
      <c r="V269" s="677">
        <v>53151.63</v>
      </c>
      <c r="W269" s="678">
        <f t="shared" si="26"/>
        <v>50672.28</v>
      </c>
      <c r="X269" s="678">
        <f t="shared" si="27"/>
        <v>7209</v>
      </c>
      <c r="Y269" s="678">
        <f t="shared" si="27"/>
        <v>8483.7000000000007</v>
      </c>
      <c r="Z269" s="679">
        <f t="shared" si="27"/>
        <v>66364.98</v>
      </c>
    </row>
    <row r="270" spans="1:26" ht="15.75" thickBot="1" x14ac:dyDescent="0.3">
      <c r="A270" s="893"/>
      <c r="B270" s="680" t="s">
        <v>271</v>
      </c>
      <c r="C270" s="675">
        <v>35</v>
      </c>
      <c r="D270" s="676">
        <v>0</v>
      </c>
      <c r="E270" s="676">
        <v>0</v>
      </c>
      <c r="F270" s="677">
        <v>35</v>
      </c>
      <c r="G270" s="675">
        <v>0</v>
      </c>
      <c r="H270" s="676">
        <v>0</v>
      </c>
      <c r="I270" s="676">
        <v>0</v>
      </c>
      <c r="J270" s="677">
        <v>0</v>
      </c>
      <c r="K270" s="675">
        <v>0</v>
      </c>
      <c r="L270" s="676">
        <v>0</v>
      </c>
      <c r="M270" s="676">
        <v>0</v>
      </c>
      <c r="N270" s="677">
        <v>0</v>
      </c>
      <c r="O270" s="675">
        <v>0</v>
      </c>
      <c r="P270" s="676">
        <v>0</v>
      </c>
      <c r="Q270" s="676">
        <v>0</v>
      </c>
      <c r="R270" s="677">
        <v>0</v>
      </c>
      <c r="S270" s="675">
        <v>0</v>
      </c>
      <c r="T270" s="676">
        <v>0</v>
      </c>
      <c r="U270" s="676">
        <v>0</v>
      </c>
      <c r="V270" s="677">
        <v>0</v>
      </c>
      <c r="W270" s="678">
        <f t="shared" si="26"/>
        <v>35</v>
      </c>
      <c r="X270" s="678">
        <f t="shared" si="27"/>
        <v>0</v>
      </c>
      <c r="Y270" s="678">
        <f t="shared" si="27"/>
        <v>0</v>
      </c>
      <c r="Z270" s="679">
        <f t="shared" si="27"/>
        <v>35</v>
      </c>
    </row>
    <row r="271" spans="1:26" s="667" customFormat="1" ht="15.75" thickBot="1" x14ac:dyDescent="0.3">
      <c r="A271" s="879" t="s">
        <v>344</v>
      </c>
      <c r="B271" s="880"/>
      <c r="C271" s="662">
        <f>SUM(C272:C274)</f>
        <v>422.39</v>
      </c>
      <c r="D271" s="663">
        <f t="shared" ref="D271:V271" si="28">SUM(D272:D274)</f>
        <v>0</v>
      </c>
      <c r="E271" s="663">
        <f t="shared" si="28"/>
        <v>57.3</v>
      </c>
      <c r="F271" s="664">
        <f t="shared" si="28"/>
        <v>479.69000000000005</v>
      </c>
      <c r="G271" s="662">
        <f t="shared" si="28"/>
        <v>0</v>
      </c>
      <c r="H271" s="663">
        <f t="shared" si="28"/>
        <v>0</v>
      </c>
      <c r="I271" s="663">
        <f t="shared" si="28"/>
        <v>0</v>
      </c>
      <c r="J271" s="664">
        <f t="shared" si="28"/>
        <v>0</v>
      </c>
      <c r="K271" s="662">
        <f t="shared" si="28"/>
        <v>40.58</v>
      </c>
      <c r="L271" s="663">
        <f t="shared" si="28"/>
        <v>0</v>
      </c>
      <c r="M271" s="663">
        <f t="shared" si="28"/>
        <v>9.1</v>
      </c>
      <c r="N271" s="664">
        <f t="shared" si="28"/>
        <v>49.679999999999993</v>
      </c>
      <c r="O271" s="662">
        <f t="shared" si="28"/>
        <v>0</v>
      </c>
      <c r="P271" s="663">
        <f t="shared" si="28"/>
        <v>0</v>
      </c>
      <c r="Q271" s="663">
        <f t="shared" si="28"/>
        <v>0</v>
      </c>
      <c r="R271" s="664">
        <f t="shared" si="28"/>
        <v>0</v>
      </c>
      <c r="S271" s="662">
        <f t="shared" si="28"/>
        <v>0</v>
      </c>
      <c r="T271" s="663">
        <f t="shared" si="28"/>
        <v>0</v>
      </c>
      <c r="U271" s="663">
        <f t="shared" si="28"/>
        <v>118.34</v>
      </c>
      <c r="V271" s="664">
        <f t="shared" si="28"/>
        <v>118.34</v>
      </c>
      <c r="W271" s="665">
        <f t="shared" si="26"/>
        <v>462.96999999999997</v>
      </c>
      <c r="X271" s="665">
        <f t="shared" si="27"/>
        <v>0</v>
      </c>
      <c r="Y271" s="665">
        <f t="shared" si="27"/>
        <v>184.74</v>
      </c>
      <c r="Z271" s="666">
        <f t="shared" si="27"/>
        <v>647.71</v>
      </c>
    </row>
    <row r="272" spans="1:26" ht="15" customHeight="1" x14ac:dyDescent="0.25">
      <c r="A272" s="894" t="s">
        <v>355</v>
      </c>
      <c r="B272" s="668" t="s">
        <v>273</v>
      </c>
      <c r="C272" s="675">
        <v>182.54999999999998</v>
      </c>
      <c r="D272" s="676">
        <v>0</v>
      </c>
      <c r="E272" s="676">
        <v>54.5</v>
      </c>
      <c r="F272" s="677">
        <v>237.04999999999998</v>
      </c>
      <c r="G272" s="675">
        <v>0</v>
      </c>
      <c r="H272" s="676">
        <v>0</v>
      </c>
      <c r="I272" s="676">
        <v>0</v>
      </c>
      <c r="J272" s="677">
        <v>0</v>
      </c>
      <c r="K272" s="675">
        <v>1.03</v>
      </c>
      <c r="L272" s="676">
        <v>0</v>
      </c>
      <c r="M272" s="676">
        <v>6.7</v>
      </c>
      <c r="N272" s="677">
        <v>7.73</v>
      </c>
      <c r="O272" s="675">
        <v>0</v>
      </c>
      <c r="P272" s="676">
        <v>0</v>
      </c>
      <c r="Q272" s="676">
        <v>0</v>
      </c>
      <c r="R272" s="677">
        <v>0</v>
      </c>
      <c r="S272" s="675">
        <v>0</v>
      </c>
      <c r="T272" s="676">
        <v>0</v>
      </c>
      <c r="U272" s="676">
        <v>12.83</v>
      </c>
      <c r="V272" s="677">
        <v>12.83</v>
      </c>
      <c r="W272" s="678">
        <f t="shared" si="26"/>
        <v>183.57999999999998</v>
      </c>
      <c r="X272" s="678">
        <f t="shared" si="27"/>
        <v>0</v>
      </c>
      <c r="Y272" s="678">
        <f t="shared" si="27"/>
        <v>74.03</v>
      </c>
      <c r="Z272" s="679">
        <f t="shared" si="27"/>
        <v>257.61</v>
      </c>
    </row>
    <row r="273" spans="1:26" x14ac:dyDescent="0.25">
      <c r="A273" s="895"/>
      <c r="B273" s="674" t="s">
        <v>345</v>
      </c>
      <c r="C273" s="675">
        <v>133.38</v>
      </c>
      <c r="D273" s="676">
        <v>0</v>
      </c>
      <c r="E273" s="676">
        <v>2.8</v>
      </c>
      <c r="F273" s="677">
        <v>136.18</v>
      </c>
      <c r="G273" s="675">
        <v>0</v>
      </c>
      <c r="H273" s="676">
        <v>0</v>
      </c>
      <c r="I273" s="676">
        <v>0</v>
      </c>
      <c r="J273" s="677">
        <v>0</v>
      </c>
      <c r="K273" s="675">
        <v>37.549999999999997</v>
      </c>
      <c r="L273" s="676">
        <v>0</v>
      </c>
      <c r="M273" s="676">
        <v>2.4</v>
      </c>
      <c r="N273" s="677">
        <v>39.949999999999996</v>
      </c>
      <c r="O273" s="675">
        <v>0</v>
      </c>
      <c r="P273" s="676">
        <v>0</v>
      </c>
      <c r="Q273" s="676">
        <v>0</v>
      </c>
      <c r="R273" s="677">
        <v>0</v>
      </c>
      <c r="S273" s="675">
        <v>0</v>
      </c>
      <c r="T273" s="676">
        <v>0</v>
      </c>
      <c r="U273" s="676">
        <v>68.199999999999989</v>
      </c>
      <c r="V273" s="677">
        <v>68.199999999999989</v>
      </c>
      <c r="W273" s="678">
        <f t="shared" si="26"/>
        <v>170.93</v>
      </c>
      <c r="X273" s="678">
        <f t="shared" si="27"/>
        <v>0</v>
      </c>
      <c r="Y273" s="678">
        <f t="shared" si="27"/>
        <v>73.399999999999991</v>
      </c>
      <c r="Z273" s="679">
        <f t="shared" si="27"/>
        <v>244.32999999999998</v>
      </c>
    </row>
    <row r="274" spans="1:26" ht="15.75" thickBot="1" x14ac:dyDescent="0.3">
      <c r="A274" s="895"/>
      <c r="B274" s="691" t="s">
        <v>346</v>
      </c>
      <c r="C274" s="675">
        <v>106.46000000000001</v>
      </c>
      <c r="D274" s="676">
        <v>0</v>
      </c>
      <c r="E274" s="676">
        <v>0</v>
      </c>
      <c r="F274" s="677">
        <v>106.46000000000001</v>
      </c>
      <c r="G274" s="675">
        <v>0</v>
      </c>
      <c r="H274" s="676">
        <v>0</v>
      </c>
      <c r="I274" s="676">
        <v>0</v>
      </c>
      <c r="J274" s="677">
        <v>0</v>
      </c>
      <c r="K274" s="675">
        <v>2</v>
      </c>
      <c r="L274" s="676">
        <v>0</v>
      </c>
      <c r="M274" s="676">
        <v>0</v>
      </c>
      <c r="N274" s="677">
        <v>2</v>
      </c>
      <c r="O274" s="675">
        <v>0</v>
      </c>
      <c r="P274" s="676">
        <v>0</v>
      </c>
      <c r="Q274" s="676">
        <v>0</v>
      </c>
      <c r="R274" s="677">
        <v>0</v>
      </c>
      <c r="S274" s="675">
        <v>0</v>
      </c>
      <c r="T274" s="676">
        <v>0</v>
      </c>
      <c r="U274" s="676">
        <v>37.310000000000009</v>
      </c>
      <c r="V274" s="677">
        <v>37.310000000000009</v>
      </c>
      <c r="W274" s="678">
        <f t="shared" si="26"/>
        <v>108.46000000000001</v>
      </c>
      <c r="X274" s="678">
        <f t="shared" si="27"/>
        <v>0</v>
      </c>
      <c r="Y274" s="678">
        <f t="shared" si="27"/>
        <v>37.310000000000009</v>
      </c>
      <c r="Z274" s="679">
        <f t="shared" si="27"/>
        <v>145.77000000000001</v>
      </c>
    </row>
    <row r="275" spans="1:26" s="694" customFormat="1" ht="15.75" thickBot="1" x14ac:dyDescent="0.3">
      <c r="A275" s="692" t="s">
        <v>385</v>
      </c>
      <c r="B275" s="693" t="s">
        <v>286</v>
      </c>
      <c r="C275" s="662">
        <v>3.3</v>
      </c>
      <c r="D275" s="663">
        <v>0</v>
      </c>
      <c r="E275" s="663">
        <v>0</v>
      </c>
      <c r="F275" s="664">
        <v>3.3</v>
      </c>
      <c r="G275" s="662">
        <v>0</v>
      </c>
      <c r="H275" s="663">
        <v>0</v>
      </c>
      <c r="I275" s="663">
        <v>0</v>
      </c>
      <c r="J275" s="664">
        <v>0</v>
      </c>
      <c r="K275" s="662">
        <v>0</v>
      </c>
      <c r="L275" s="663">
        <v>0</v>
      </c>
      <c r="M275" s="663">
        <v>0</v>
      </c>
      <c r="N275" s="664">
        <v>0</v>
      </c>
      <c r="O275" s="662">
        <v>0</v>
      </c>
      <c r="P275" s="663">
        <v>0</v>
      </c>
      <c r="Q275" s="663">
        <v>0</v>
      </c>
      <c r="R275" s="664">
        <v>0</v>
      </c>
      <c r="S275" s="662">
        <v>0</v>
      </c>
      <c r="T275" s="663">
        <v>0</v>
      </c>
      <c r="U275" s="663">
        <v>0</v>
      </c>
      <c r="V275" s="664">
        <v>0</v>
      </c>
      <c r="W275" s="665">
        <f t="shared" si="26"/>
        <v>3.3</v>
      </c>
      <c r="X275" s="665">
        <f t="shared" si="27"/>
        <v>0</v>
      </c>
      <c r="Y275" s="665">
        <f t="shared" si="27"/>
        <v>0</v>
      </c>
      <c r="Z275" s="666">
        <f t="shared" si="27"/>
        <v>3.3</v>
      </c>
    </row>
    <row r="276" spans="1:26" s="667" customFormat="1" ht="15.75" thickBot="1" x14ac:dyDescent="0.3">
      <c r="A276" s="879" t="s">
        <v>357</v>
      </c>
      <c r="B276" s="880"/>
      <c r="C276" s="662">
        <f>SUM(C277:C282)</f>
        <v>1704.7199999999998</v>
      </c>
      <c r="D276" s="663">
        <f t="shared" ref="D276:V276" si="29">SUM(D277:D282)</f>
        <v>9</v>
      </c>
      <c r="E276" s="663">
        <f t="shared" si="29"/>
        <v>100.96000000000001</v>
      </c>
      <c r="F276" s="664">
        <f t="shared" si="29"/>
        <v>1814.68</v>
      </c>
      <c r="G276" s="662">
        <f t="shared" si="29"/>
        <v>0</v>
      </c>
      <c r="H276" s="663">
        <f t="shared" si="29"/>
        <v>0</v>
      </c>
      <c r="I276" s="663">
        <f t="shared" si="29"/>
        <v>0</v>
      </c>
      <c r="J276" s="664">
        <f t="shared" si="29"/>
        <v>0</v>
      </c>
      <c r="K276" s="662">
        <f t="shared" si="29"/>
        <v>497.82999999999981</v>
      </c>
      <c r="L276" s="663">
        <f t="shared" si="29"/>
        <v>75</v>
      </c>
      <c r="M276" s="663">
        <f t="shared" si="29"/>
        <v>81.949999999999989</v>
      </c>
      <c r="N276" s="664">
        <f t="shared" si="29"/>
        <v>654.77999999999986</v>
      </c>
      <c r="O276" s="662">
        <f t="shared" si="29"/>
        <v>0</v>
      </c>
      <c r="P276" s="663">
        <f t="shared" si="29"/>
        <v>0</v>
      </c>
      <c r="Q276" s="663">
        <f t="shared" si="29"/>
        <v>28.300000000000004</v>
      </c>
      <c r="R276" s="664">
        <f t="shared" si="29"/>
        <v>28.300000000000004</v>
      </c>
      <c r="S276" s="662">
        <f t="shared" si="29"/>
        <v>0.3</v>
      </c>
      <c r="T276" s="663">
        <f t="shared" si="29"/>
        <v>0</v>
      </c>
      <c r="U276" s="663">
        <f t="shared" si="29"/>
        <v>670.61</v>
      </c>
      <c r="V276" s="664">
        <f t="shared" si="29"/>
        <v>670.91</v>
      </c>
      <c r="W276" s="665">
        <f t="shared" si="26"/>
        <v>2202.85</v>
      </c>
      <c r="X276" s="665">
        <f t="shared" si="27"/>
        <v>84</v>
      </c>
      <c r="Y276" s="665">
        <f t="shared" si="27"/>
        <v>881.81999999999994</v>
      </c>
      <c r="Z276" s="666">
        <f t="shared" si="27"/>
        <v>3168.67</v>
      </c>
    </row>
    <row r="277" spans="1:26" x14ac:dyDescent="0.25">
      <c r="A277" s="889" t="s">
        <v>277</v>
      </c>
      <c r="B277" s="668" t="s">
        <v>277</v>
      </c>
      <c r="C277" s="675">
        <v>0</v>
      </c>
      <c r="D277" s="676">
        <v>0</v>
      </c>
      <c r="E277" s="676">
        <v>0</v>
      </c>
      <c r="F277" s="677">
        <v>0</v>
      </c>
      <c r="G277" s="675">
        <v>0</v>
      </c>
      <c r="H277" s="676">
        <v>0</v>
      </c>
      <c r="I277" s="676">
        <v>0</v>
      </c>
      <c r="J277" s="677">
        <v>0</v>
      </c>
      <c r="K277" s="675">
        <v>0.35</v>
      </c>
      <c r="L277" s="676">
        <v>0</v>
      </c>
      <c r="M277" s="676">
        <v>2.2900000000000005</v>
      </c>
      <c r="N277" s="677">
        <v>2.6400000000000006</v>
      </c>
      <c r="O277" s="675">
        <v>0</v>
      </c>
      <c r="P277" s="676">
        <v>0</v>
      </c>
      <c r="Q277" s="676">
        <v>0</v>
      </c>
      <c r="R277" s="677">
        <v>0</v>
      </c>
      <c r="S277" s="675">
        <v>0</v>
      </c>
      <c r="T277" s="676">
        <v>0</v>
      </c>
      <c r="U277" s="676">
        <v>0</v>
      </c>
      <c r="V277" s="677">
        <v>0</v>
      </c>
      <c r="W277" s="678">
        <f t="shared" si="26"/>
        <v>0.35</v>
      </c>
      <c r="X277" s="678">
        <f t="shared" si="27"/>
        <v>0</v>
      </c>
      <c r="Y277" s="678">
        <f t="shared" si="27"/>
        <v>2.2900000000000005</v>
      </c>
      <c r="Z277" s="679">
        <f t="shared" si="27"/>
        <v>2.6400000000000006</v>
      </c>
    </row>
    <row r="278" spans="1:26" x14ac:dyDescent="0.25">
      <c r="A278" s="890"/>
      <c r="B278" s="674" t="s">
        <v>278</v>
      </c>
      <c r="C278" s="675">
        <v>40</v>
      </c>
      <c r="D278" s="676">
        <v>0</v>
      </c>
      <c r="E278" s="676">
        <v>0</v>
      </c>
      <c r="F278" s="677">
        <v>40</v>
      </c>
      <c r="G278" s="675">
        <v>0</v>
      </c>
      <c r="H278" s="676">
        <v>0</v>
      </c>
      <c r="I278" s="676">
        <v>0</v>
      </c>
      <c r="J278" s="677">
        <v>0</v>
      </c>
      <c r="K278" s="675">
        <v>0.23</v>
      </c>
      <c r="L278" s="676">
        <v>0</v>
      </c>
      <c r="M278" s="676">
        <v>0.22</v>
      </c>
      <c r="N278" s="677">
        <v>0.45</v>
      </c>
      <c r="O278" s="675">
        <v>0</v>
      </c>
      <c r="P278" s="676">
        <v>0</v>
      </c>
      <c r="Q278" s="676">
        <v>0</v>
      </c>
      <c r="R278" s="677">
        <v>0</v>
      </c>
      <c r="S278" s="675">
        <v>0</v>
      </c>
      <c r="T278" s="676">
        <v>0</v>
      </c>
      <c r="U278" s="676">
        <v>1.1299999999999999</v>
      </c>
      <c r="V278" s="677">
        <v>1.1299999999999999</v>
      </c>
      <c r="W278" s="678">
        <f t="shared" si="26"/>
        <v>40.229999999999997</v>
      </c>
      <c r="X278" s="678">
        <f t="shared" si="27"/>
        <v>0</v>
      </c>
      <c r="Y278" s="678">
        <f t="shared" si="27"/>
        <v>1.3499999999999999</v>
      </c>
      <c r="Z278" s="679">
        <f t="shared" si="27"/>
        <v>41.58</v>
      </c>
    </row>
    <row r="279" spans="1:26" x14ac:dyDescent="0.25">
      <c r="A279" s="890"/>
      <c r="B279" s="674" t="s">
        <v>279</v>
      </c>
      <c r="C279" s="675">
        <v>1475.86</v>
      </c>
      <c r="D279" s="676">
        <v>9</v>
      </c>
      <c r="E279" s="676">
        <v>13.889999999999999</v>
      </c>
      <c r="F279" s="677">
        <v>1498.75</v>
      </c>
      <c r="G279" s="675">
        <v>0</v>
      </c>
      <c r="H279" s="676">
        <v>0</v>
      </c>
      <c r="I279" s="676">
        <v>0</v>
      </c>
      <c r="J279" s="677">
        <v>0</v>
      </c>
      <c r="K279" s="675">
        <v>487.21999999999986</v>
      </c>
      <c r="L279" s="676">
        <v>75</v>
      </c>
      <c r="M279" s="676">
        <v>75.36999999999999</v>
      </c>
      <c r="N279" s="677">
        <v>637.5899999999998</v>
      </c>
      <c r="O279" s="675">
        <v>0</v>
      </c>
      <c r="P279" s="676">
        <v>0</v>
      </c>
      <c r="Q279" s="676">
        <v>18.55</v>
      </c>
      <c r="R279" s="677">
        <v>18.55</v>
      </c>
      <c r="S279" s="675">
        <v>0.3</v>
      </c>
      <c r="T279" s="676">
        <v>0</v>
      </c>
      <c r="U279" s="676">
        <v>646.78</v>
      </c>
      <c r="V279" s="677">
        <v>647.07999999999993</v>
      </c>
      <c r="W279" s="678">
        <f t="shared" si="26"/>
        <v>1963.3799999999997</v>
      </c>
      <c r="X279" s="678">
        <f t="shared" si="27"/>
        <v>84</v>
      </c>
      <c r="Y279" s="678">
        <f t="shared" si="27"/>
        <v>754.58999999999992</v>
      </c>
      <c r="Z279" s="679">
        <f t="shared" si="27"/>
        <v>2801.97</v>
      </c>
    </row>
    <row r="280" spans="1:26" x14ac:dyDescent="0.25">
      <c r="A280" s="890"/>
      <c r="B280" s="674" t="s">
        <v>280</v>
      </c>
      <c r="C280" s="675">
        <v>172.35</v>
      </c>
      <c r="D280" s="676">
        <v>0</v>
      </c>
      <c r="E280" s="676">
        <v>46.07</v>
      </c>
      <c r="F280" s="677">
        <v>218.42</v>
      </c>
      <c r="G280" s="675">
        <v>0</v>
      </c>
      <c r="H280" s="676">
        <v>0</v>
      </c>
      <c r="I280" s="676">
        <v>0</v>
      </c>
      <c r="J280" s="677">
        <v>0</v>
      </c>
      <c r="K280" s="675">
        <v>9.5299999999999994</v>
      </c>
      <c r="L280" s="676">
        <v>0</v>
      </c>
      <c r="M280" s="676">
        <v>3.55</v>
      </c>
      <c r="N280" s="677">
        <v>13.079999999999998</v>
      </c>
      <c r="O280" s="675">
        <v>0</v>
      </c>
      <c r="P280" s="676">
        <v>0</v>
      </c>
      <c r="Q280" s="676">
        <v>9.7500000000000018</v>
      </c>
      <c r="R280" s="677">
        <v>9.7500000000000018</v>
      </c>
      <c r="S280" s="675">
        <v>0</v>
      </c>
      <c r="T280" s="676">
        <v>0</v>
      </c>
      <c r="U280" s="676">
        <v>22.7</v>
      </c>
      <c r="V280" s="677">
        <v>22.7</v>
      </c>
      <c r="W280" s="678">
        <f t="shared" si="26"/>
        <v>181.88</v>
      </c>
      <c r="X280" s="678">
        <f t="shared" si="27"/>
        <v>0</v>
      </c>
      <c r="Y280" s="678">
        <f t="shared" si="27"/>
        <v>82.07</v>
      </c>
      <c r="Z280" s="679">
        <f t="shared" si="27"/>
        <v>263.95</v>
      </c>
    </row>
    <row r="281" spans="1:26" x14ac:dyDescent="0.25">
      <c r="A281" s="890"/>
      <c r="B281" s="674" t="s">
        <v>401</v>
      </c>
      <c r="C281" s="675">
        <v>16.5</v>
      </c>
      <c r="D281" s="676">
        <v>0</v>
      </c>
      <c r="E281" s="676">
        <v>41</v>
      </c>
      <c r="F281" s="677">
        <v>57.5</v>
      </c>
      <c r="G281" s="675">
        <v>0</v>
      </c>
      <c r="H281" s="676">
        <v>0</v>
      </c>
      <c r="I281" s="676">
        <v>0</v>
      </c>
      <c r="J281" s="677">
        <v>0</v>
      </c>
      <c r="K281" s="675">
        <v>0.5</v>
      </c>
      <c r="L281" s="676">
        <v>0</v>
      </c>
      <c r="M281" s="676">
        <v>0.5</v>
      </c>
      <c r="N281" s="677">
        <v>1</v>
      </c>
      <c r="O281" s="675">
        <v>0</v>
      </c>
      <c r="P281" s="676">
        <v>0</v>
      </c>
      <c r="Q281" s="676">
        <v>0</v>
      </c>
      <c r="R281" s="677">
        <v>0</v>
      </c>
      <c r="S281" s="675">
        <v>0</v>
      </c>
      <c r="T281" s="676">
        <v>0</v>
      </c>
      <c r="U281" s="676">
        <v>0</v>
      </c>
      <c r="V281" s="677">
        <v>0</v>
      </c>
      <c r="W281" s="678">
        <f t="shared" si="26"/>
        <v>17</v>
      </c>
      <c r="X281" s="678">
        <f t="shared" si="27"/>
        <v>0</v>
      </c>
      <c r="Y281" s="678">
        <f t="shared" si="27"/>
        <v>41.5</v>
      </c>
      <c r="Z281" s="679">
        <f t="shared" si="27"/>
        <v>58.5</v>
      </c>
    </row>
    <row r="282" spans="1:26" ht="15.75" thickBot="1" x14ac:dyDescent="0.3">
      <c r="A282" s="891"/>
      <c r="B282" s="674" t="s">
        <v>405</v>
      </c>
      <c r="C282" s="675">
        <v>0.01</v>
      </c>
      <c r="D282" s="676">
        <v>0</v>
      </c>
      <c r="E282" s="676">
        <v>0</v>
      </c>
      <c r="F282" s="677">
        <v>0.01</v>
      </c>
      <c r="G282" s="675">
        <v>0</v>
      </c>
      <c r="H282" s="676">
        <v>0</v>
      </c>
      <c r="I282" s="676">
        <v>0</v>
      </c>
      <c r="J282" s="677">
        <v>0</v>
      </c>
      <c r="K282" s="675">
        <v>0</v>
      </c>
      <c r="L282" s="676">
        <v>0</v>
      </c>
      <c r="M282" s="676">
        <v>0.02</v>
      </c>
      <c r="N282" s="677">
        <v>0.02</v>
      </c>
      <c r="O282" s="675">
        <v>0</v>
      </c>
      <c r="P282" s="676">
        <v>0</v>
      </c>
      <c r="Q282" s="676">
        <v>0</v>
      </c>
      <c r="R282" s="677">
        <v>0</v>
      </c>
      <c r="S282" s="675">
        <v>0</v>
      </c>
      <c r="T282" s="676">
        <v>0</v>
      </c>
      <c r="U282" s="676">
        <v>0</v>
      </c>
      <c r="V282" s="677">
        <v>0</v>
      </c>
      <c r="W282" s="678">
        <f t="shared" si="26"/>
        <v>0.01</v>
      </c>
      <c r="X282" s="678">
        <f t="shared" si="27"/>
        <v>0</v>
      </c>
      <c r="Y282" s="678">
        <f t="shared" si="27"/>
        <v>0.02</v>
      </c>
      <c r="Z282" s="679">
        <f t="shared" si="27"/>
        <v>0.03</v>
      </c>
    </row>
    <row r="283" spans="1:26" s="667" customFormat="1" ht="15.75" thickBot="1" x14ac:dyDescent="0.3">
      <c r="A283" s="879" t="s">
        <v>281</v>
      </c>
      <c r="B283" s="880"/>
      <c r="C283" s="662">
        <f>SUM(C284:C287)</f>
        <v>1051.25</v>
      </c>
      <c r="D283" s="663">
        <f t="shared" ref="D283:V283" si="30">SUM(D284:D287)</f>
        <v>0</v>
      </c>
      <c r="E283" s="663">
        <f t="shared" si="30"/>
        <v>0</v>
      </c>
      <c r="F283" s="664">
        <f t="shared" si="30"/>
        <v>1051.25</v>
      </c>
      <c r="G283" s="662">
        <f t="shared" si="30"/>
        <v>0</v>
      </c>
      <c r="H283" s="663">
        <f t="shared" si="30"/>
        <v>0</v>
      </c>
      <c r="I283" s="663">
        <f t="shared" si="30"/>
        <v>0</v>
      </c>
      <c r="J283" s="664">
        <f t="shared" si="30"/>
        <v>0</v>
      </c>
      <c r="K283" s="662">
        <f t="shared" si="30"/>
        <v>80.050000000000011</v>
      </c>
      <c r="L283" s="663">
        <f t="shared" si="30"/>
        <v>0</v>
      </c>
      <c r="M283" s="663">
        <f t="shared" si="30"/>
        <v>82.85</v>
      </c>
      <c r="N283" s="664">
        <f t="shared" si="30"/>
        <v>162.9</v>
      </c>
      <c r="O283" s="662">
        <f t="shared" si="30"/>
        <v>0</v>
      </c>
      <c r="P283" s="663">
        <f t="shared" si="30"/>
        <v>0</v>
      </c>
      <c r="Q283" s="663">
        <f t="shared" si="30"/>
        <v>0</v>
      </c>
      <c r="R283" s="664">
        <f t="shared" si="30"/>
        <v>0</v>
      </c>
      <c r="S283" s="662">
        <f t="shared" si="30"/>
        <v>0</v>
      </c>
      <c r="T283" s="663">
        <f t="shared" si="30"/>
        <v>0</v>
      </c>
      <c r="U283" s="663">
        <f t="shared" si="30"/>
        <v>0</v>
      </c>
      <c r="V283" s="664">
        <f t="shared" si="30"/>
        <v>0</v>
      </c>
      <c r="W283" s="665">
        <f t="shared" si="26"/>
        <v>1131.3</v>
      </c>
      <c r="X283" s="665">
        <f t="shared" si="27"/>
        <v>0</v>
      </c>
      <c r="Y283" s="665">
        <f t="shared" si="27"/>
        <v>82.85</v>
      </c>
      <c r="Z283" s="666">
        <f t="shared" si="27"/>
        <v>1214.1500000000001</v>
      </c>
    </row>
    <row r="284" spans="1:26" ht="15" customHeight="1" x14ac:dyDescent="0.25">
      <c r="A284" s="881" t="s">
        <v>282</v>
      </c>
      <c r="B284" s="668" t="s">
        <v>406</v>
      </c>
      <c r="C284" s="675">
        <v>0</v>
      </c>
      <c r="D284" s="676">
        <v>0</v>
      </c>
      <c r="E284" s="676">
        <v>0</v>
      </c>
      <c r="F284" s="677">
        <v>0</v>
      </c>
      <c r="G284" s="675">
        <v>0</v>
      </c>
      <c r="H284" s="676">
        <v>0</v>
      </c>
      <c r="I284" s="676">
        <v>0</v>
      </c>
      <c r="J284" s="677">
        <v>0</v>
      </c>
      <c r="K284" s="675">
        <v>0</v>
      </c>
      <c r="L284" s="676">
        <v>0</v>
      </c>
      <c r="M284" s="676">
        <v>0</v>
      </c>
      <c r="N284" s="677">
        <v>0</v>
      </c>
      <c r="O284" s="675">
        <v>0</v>
      </c>
      <c r="P284" s="676">
        <v>0</v>
      </c>
      <c r="Q284" s="676">
        <v>0</v>
      </c>
      <c r="R284" s="677">
        <v>0</v>
      </c>
      <c r="S284" s="675">
        <v>0</v>
      </c>
      <c r="T284" s="676">
        <v>0</v>
      </c>
      <c r="U284" s="676">
        <v>0</v>
      </c>
      <c r="V284" s="677">
        <v>0</v>
      </c>
      <c r="W284" s="678">
        <f t="shared" si="26"/>
        <v>0</v>
      </c>
      <c r="X284" s="678">
        <f t="shared" si="27"/>
        <v>0</v>
      </c>
      <c r="Y284" s="678">
        <f t="shared" si="27"/>
        <v>0</v>
      </c>
      <c r="Z284" s="679">
        <f t="shared" si="27"/>
        <v>0</v>
      </c>
    </row>
    <row r="285" spans="1:26" x14ac:dyDescent="0.25">
      <c r="A285" s="882"/>
      <c r="B285" s="674" t="s">
        <v>282</v>
      </c>
      <c r="C285" s="675">
        <v>0</v>
      </c>
      <c r="D285" s="676">
        <v>0</v>
      </c>
      <c r="E285" s="676">
        <v>0</v>
      </c>
      <c r="F285" s="677">
        <v>0</v>
      </c>
      <c r="G285" s="675">
        <v>0</v>
      </c>
      <c r="H285" s="676">
        <v>0</v>
      </c>
      <c r="I285" s="676">
        <v>0</v>
      </c>
      <c r="J285" s="677">
        <v>0</v>
      </c>
      <c r="K285" s="675">
        <v>36</v>
      </c>
      <c r="L285" s="676">
        <v>0</v>
      </c>
      <c r="M285" s="676">
        <v>33</v>
      </c>
      <c r="N285" s="677">
        <v>69</v>
      </c>
      <c r="O285" s="675">
        <v>0</v>
      </c>
      <c r="P285" s="676">
        <v>0</v>
      </c>
      <c r="Q285" s="676">
        <v>0</v>
      </c>
      <c r="R285" s="677">
        <v>0</v>
      </c>
      <c r="S285" s="675">
        <v>0</v>
      </c>
      <c r="T285" s="676">
        <v>0</v>
      </c>
      <c r="U285" s="676">
        <v>0</v>
      </c>
      <c r="V285" s="677">
        <v>0</v>
      </c>
      <c r="W285" s="678">
        <f t="shared" si="26"/>
        <v>36</v>
      </c>
      <c r="X285" s="678">
        <f t="shared" si="27"/>
        <v>0</v>
      </c>
      <c r="Y285" s="678">
        <f t="shared" si="27"/>
        <v>33</v>
      </c>
      <c r="Z285" s="679">
        <f t="shared" si="27"/>
        <v>69</v>
      </c>
    </row>
    <row r="286" spans="1:26" x14ac:dyDescent="0.25">
      <c r="A286" s="882"/>
      <c r="B286" s="674" t="s">
        <v>283</v>
      </c>
      <c r="C286" s="675">
        <v>1</v>
      </c>
      <c r="D286" s="676">
        <v>0</v>
      </c>
      <c r="E286" s="676">
        <v>0</v>
      </c>
      <c r="F286" s="677">
        <v>1</v>
      </c>
      <c r="G286" s="675">
        <v>0</v>
      </c>
      <c r="H286" s="676">
        <v>0</v>
      </c>
      <c r="I286" s="676">
        <v>0</v>
      </c>
      <c r="J286" s="677">
        <v>0</v>
      </c>
      <c r="K286" s="675">
        <v>0.35</v>
      </c>
      <c r="L286" s="676">
        <v>0</v>
      </c>
      <c r="M286" s="676">
        <v>0</v>
      </c>
      <c r="N286" s="677">
        <v>0.35</v>
      </c>
      <c r="O286" s="675">
        <v>0</v>
      </c>
      <c r="P286" s="676">
        <v>0</v>
      </c>
      <c r="Q286" s="676">
        <v>0</v>
      </c>
      <c r="R286" s="677">
        <v>0</v>
      </c>
      <c r="S286" s="675">
        <v>0</v>
      </c>
      <c r="T286" s="676">
        <v>0</v>
      </c>
      <c r="U286" s="676">
        <v>0</v>
      </c>
      <c r="V286" s="677">
        <v>0</v>
      </c>
      <c r="W286" s="678">
        <f t="shared" si="26"/>
        <v>1.35</v>
      </c>
      <c r="X286" s="678">
        <f t="shared" si="27"/>
        <v>0</v>
      </c>
      <c r="Y286" s="678">
        <f t="shared" si="27"/>
        <v>0</v>
      </c>
      <c r="Z286" s="679">
        <f t="shared" si="27"/>
        <v>1.35</v>
      </c>
    </row>
    <row r="287" spans="1:26" ht="15.75" thickBot="1" x14ac:dyDescent="0.3">
      <c r="A287" s="883"/>
      <c r="B287" s="680" t="s">
        <v>285</v>
      </c>
      <c r="C287" s="675">
        <v>1050.25</v>
      </c>
      <c r="D287" s="676">
        <v>0</v>
      </c>
      <c r="E287" s="676">
        <v>0</v>
      </c>
      <c r="F287" s="677">
        <v>1050.25</v>
      </c>
      <c r="G287" s="675">
        <v>0</v>
      </c>
      <c r="H287" s="676">
        <v>0</v>
      </c>
      <c r="I287" s="676">
        <v>0</v>
      </c>
      <c r="J287" s="677">
        <v>0</v>
      </c>
      <c r="K287" s="675">
        <v>43.7</v>
      </c>
      <c r="L287" s="676">
        <v>0</v>
      </c>
      <c r="M287" s="676">
        <v>49.85</v>
      </c>
      <c r="N287" s="677">
        <v>93.550000000000011</v>
      </c>
      <c r="O287" s="675">
        <v>0</v>
      </c>
      <c r="P287" s="676">
        <v>0</v>
      </c>
      <c r="Q287" s="676">
        <v>0</v>
      </c>
      <c r="R287" s="677">
        <v>0</v>
      </c>
      <c r="S287" s="675">
        <v>0</v>
      </c>
      <c r="T287" s="676">
        <v>0</v>
      </c>
      <c r="U287" s="676">
        <v>0</v>
      </c>
      <c r="V287" s="677">
        <v>0</v>
      </c>
      <c r="W287" s="678">
        <f t="shared" si="26"/>
        <v>1093.95</v>
      </c>
      <c r="X287" s="678">
        <f t="shared" si="27"/>
        <v>0</v>
      </c>
      <c r="Y287" s="678">
        <f t="shared" si="27"/>
        <v>49.85</v>
      </c>
      <c r="Z287" s="679">
        <f t="shared" si="27"/>
        <v>1143.8</v>
      </c>
    </row>
    <row r="288" spans="1:26" s="667" customFormat="1" ht="15.75" thickBot="1" x14ac:dyDescent="0.3">
      <c r="A288" s="879" t="s">
        <v>371</v>
      </c>
      <c r="B288" s="880"/>
      <c r="C288" s="662">
        <f>SUM(C289:C299)</f>
        <v>697.08999999999992</v>
      </c>
      <c r="D288" s="663">
        <f t="shared" ref="D288:V288" si="31">SUM(D289:D299)</f>
        <v>3.73</v>
      </c>
      <c r="E288" s="663">
        <f t="shared" si="31"/>
        <v>99.089999999999989</v>
      </c>
      <c r="F288" s="664">
        <f t="shared" si="31"/>
        <v>799.91000000000008</v>
      </c>
      <c r="G288" s="662">
        <f t="shared" si="31"/>
        <v>0</v>
      </c>
      <c r="H288" s="663">
        <f t="shared" si="31"/>
        <v>0</v>
      </c>
      <c r="I288" s="663">
        <f t="shared" si="31"/>
        <v>0</v>
      </c>
      <c r="J288" s="664">
        <f t="shared" si="31"/>
        <v>0</v>
      </c>
      <c r="K288" s="662">
        <f t="shared" si="31"/>
        <v>0</v>
      </c>
      <c r="L288" s="663">
        <f t="shared" si="31"/>
        <v>26</v>
      </c>
      <c r="M288" s="663">
        <f t="shared" si="31"/>
        <v>0</v>
      </c>
      <c r="N288" s="664">
        <f t="shared" si="31"/>
        <v>26</v>
      </c>
      <c r="O288" s="662">
        <f t="shared" si="31"/>
        <v>40271.732138305408</v>
      </c>
      <c r="P288" s="663">
        <f t="shared" si="31"/>
        <v>0</v>
      </c>
      <c r="Q288" s="663">
        <f t="shared" si="31"/>
        <v>0</v>
      </c>
      <c r="R288" s="664">
        <f t="shared" si="31"/>
        <v>40271.732138305408</v>
      </c>
      <c r="S288" s="662">
        <f t="shared" si="31"/>
        <v>585.09</v>
      </c>
      <c r="T288" s="663">
        <f t="shared" si="31"/>
        <v>348.25</v>
      </c>
      <c r="U288" s="663">
        <f t="shared" si="31"/>
        <v>742.43000000000006</v>
      </c>
      <c r="V288" s="664">
        <f t="shared" si="31"/>
        <v>1675.77</v>
      </c>
      <c r="W288" s="665">
        <f t="shared" si="26"/>
        <v>41553.912138305401</v>
      </c>
      <c r="X288" s="665">
        <f t="shared" si="27"/>
        <v>377.98</v>
      </c>
      <c r="Y288" s="665">
        <f t="shared" si="27"/>
        <v>841.5200000000001</v>
      </c>
      <c r="Z288" s="666">
        <f t="shared" si="27"/>
        <v>42773.412138305408</v>
      </c>
    </row>
    <row r="289" spans="1:26" x14ac:dyDescent="0.25">
      <c r="A289" s="884" t="s">
        <v>287</v>
      </c>
      <c r="B289" s="695" t="s">
        <v>372</v>
      </c>
      <c r="C289" s="669">
        <v>13.829999999999998</v>
      </c>
      <c r="D289" s="670">
        <v>0</v>
      </c>
      <c r="E289" s="670">
        <v>8.93</v>
      </c>
      <c r="F289" s="671">
        <v>22.759999999999998</v>
      </c>
      <c r="G289" s="669">
        <v>0</v>
      </c>
      <c r="H289" s="670">
        <v>0</v>
      </c>
      <c r="I289" s="670">
        <v>0</v>
      </c>
      <c r="J289" s="671">
        <v>0</v>
      </c>
      <c r="K289" s="669">
        <v>0</v>
      </c>
      <c r="L289" s="670">
        <v>0</v>
      </c>
      <c r="M289" s="670">
        <v>0</v>
      </c>
      <c r="N289" s="671">
        <v>0</v>
      </c>
      <c r="O289" s="669">
        <v>25.005900401227283</v>
      </c>
      <c r="P289" s="670">
        <v>0</v>
      </c>
      <c r="Q289" s="670">
        <v>0</v>
      </c>
      <c r="R289" s="671">
        <v>25.005900401227283</v>
      </c>
      <c r="S289" s="669">
        <v>0</v>
      </c>
      <c r="T289" s="670">
        <v>0</v>
      </c>
      <c r="U289" s="670">
        <v>0</v>
      </c>
      <c r="V289" s="671">
        <v>0</v>
      </c>
      <c r="W289" s="672">
        <f t="shared" si="26"/>
        <v>38.835900401227278</v>
      </c>
      <c r="X289" s="672">
        <f t="shared" si="27"/>
        <v>0</v>
      </c>
      <c r="Y289" s="672">
        <f t="shared" si="27"/>
        <v>8.93</v>
      </c>
      <c r="Z289" s="673">
        <f t="shared" si="27"/>
        <v>47.765900401227285</v>
      </c>
    </row>
    <row r="290" spans="1:26" x14ac:dyDescent="0.25">
      <c r="A290" s="885"/>
      <c r="B290" s="696" t="s">
        <v>373</v>
      </c>
      <c r="C290" s="675">
        <v>259.26</v>
      </c>
      <c r="D290" s="676">
        <v>0</v>
      </c>
      <c r="E290" s="676">
        <v>9.49</v>
      </c>
      <c r="F290" s="677">
        <v>268.75</v>
      </c>
      <c r="G290" s="675">
        <v>0</v>
      </c>
      <c r="H290" s="676">
        <v>0</v>
      </c>
      <c r="I290" s="676">
        <v>0</v>
      </c>
      <c r="J290" s="677">
        <v>0</v>
      </c>
      <c r="K290" s="675">
        <v>0</v>
      </c>
      <c r="L290" s="676">
        <v>0</v>
      </c>
      <c r="M290" s="676">
        <v>0</v>
      </c>
      <c r="N290" s="677">
        <v>0</v>
      </c>
      <c r="O290" s="675">
        <v>18364.20186924711</v>
      </c>
      <c r="P290" s="676">
        <v>0</v>
      </c>
      <c r="Q290" s="676">
        <v>0</v>
      </c>
      <c r="R290" s="677">
        <v>18364.20186924711</v>
      </c>
      <c r="S290" s="675">
        <v>0</v>
      </c>
      <c r="T290" s="676">
        <v>0</v>
      </c>
      <c r="U290" s="676">
        <v>37.35</v>
      </c>
      <c r="V290" s="677">
        <v>37.35</v>
      </c>
      <c r="W290" s="678">
        <f t="shared" si="26"/>
        <v>18623.461869247109</v>
      </c>
      <c r="X290" s="678">
        <f t="shared" si="27"/>
        <v>0</v>
      </c>
      <c r="Y290" s="678">
        <f t="shared" si="27"/>
        <v>46.84</v>
      </c>
      <c r="Z290" s="679">
        <f t="shared" si="27"/>
        <v>18670.301869247109</v>
      </c>
    </row>
    <row r="291" spans="1:26" x14ac:dyDescent="0.25">
      <c r="A291" s="885"/>
      <c r="B291" s="696" t="s">
        <v>287</v>
      </c>
      <c r="C291" s="675">
        <v>7.91</v>
      </c>
      <c r="D291" s="676">
        <v>0</v>
      </c>
      <c r="E291" s="676">
        <v>0</v>
      </c>
      <c r="F291" s="677">
        <v>7.91</v>
      </c>
      <c r="G291" s="675">
        <v>0</v>
      </c>
      <c r="H291" s="676">
        <v>0</v>
      </c>
      <c r="I291" s="676">
        <v>0</v>
      </c>
      <c r="J291" s="677">
        <v>0</v>
      </c>
      <c r="K291" s="675">
        <v>0</v>
      </c>
      <c r="L291" s="676">
        <v>0</v>
      </c>
      <c r="M291" s="676">
        <v>0</v>
      </c>
      <c r="N291" s="677">
        <v>0</v>
      </c>
      <c r="O291" s="675">
        <v>2857.6117701203684</v>
      </c>
      <c r="P291" s="676">
        <v>0</v>
      </c>
      <c r="Q291" s="676">
        <v>0</v>
      </c>
      <c r="R291" s="677">
        <v>2857.6117701203684</v>
      </c>
      <c r="S291" s="675">
        <v>0</v>
      </c>
      <c r="T291" s="676">
        <v>0</v>
      </c>
      <c r="U291" s="676">
        <v>0</v>
      </c>
      <c r="V291" s="677">
        <v>0</v>
      </c>
      <c r="W291" s="678">
        <f t="shared" si="26"/>
        <v>2865.5217701203683</v>
      </c>
      <c r="X291" s="678">
        <f t="shared" si="27"/>
        <v>0</v>
      </c>
      <c r="Y291" s="678">
        <f t="shared" si="27"/>
        <v>0</v>
      </c>
      <c r="Z291" s="679">
        <f t="shared" si="27"/>
        <v>2865.5217701203683</v>
      </c>
    </row>
    <row r="292" spans="1:26" x14ac:dyDescent="0.25">
      <c r="A292" s="885"/>
      <c r="B292" s="696" t="s">
        <v>374</v>
      </c>
      <c r="C292" s="675">
        <v>41.019999999999996</v>
      </c>
      <c r="D292" s="676">
        <v>0</v>
      </c>
      <c r="E292" s="676">
        <v>0</v>
      </c>
      <c r="F292" s="677">
        <v>41.019999999999996</v>
      </c>
      <c r="G292" s="675">
        <v>0</v>
      </c>
      <c r="H292" s="676">
        <v>0</v>
      </c>
      <c r="I292" s="676">
        <v>0</v>
      </c>
      <c r="J292" s="677">
        <v>0</v>
      </c>
      <c r="K292" s="675">
        <v>0</v>
      </c>
      <c r="L292" s="676">
        <v>0</v>
      </c>
      <c r="M292" s="676">
        <v>0</v>
      </c>
      <c r="N292" s="677">
        <v>0</v>
      </c>
      <c r="O292" s="675">
        <v>6239.55</v>
      </c>
      <c r="P292" s="676">
        <v>0</v>
      </c>
      <c r="Q292" s="676">
        <v>0</v>
      </c>
      <c r="R292" s="677">
        <v>6239.55</v>
      </c>
      <c r="S292" s="675">
        <v>4.7</v>
      </c>
      <c r="T292" s="676">
        <v>255</v>
      </c>
      <c r="U292" s="676">
        <v>63.2</v>
      </c>
      <c r="V292" s="677">
        <v>322.89999999999998</v>
      </c>
      <c r="W292" s="678">
        <f t="shared" si="26"/>
        <v>6285.27</v>
      </c>
      <c r="X292" s="678">
        <f t="shared" si="27"/>
        <v>255</v>
      </c>
      <c r="Y292" s="678">
        <f t="shared" si="27"/>
        <v>63.2</v>
      </c>
      <c r="Z292" s="679">
        <f t="shared" si="27"/>
        <v>6603.47</v>
      </c>
    </row>
    <row r="293" spans="1:26" x14ac:dyDescent="0.25">
      <c r="A293" s="885"/>
      <c r="B293" s="696" t="s">
        <v>375</v>
      </c>
      <c r="C293" s="675">
        <v>0</v>
      </c>
      <c r="D293" s="676">
        <v>0</v>
      </c>
      <c r="E293" s="676">
        <v>0</v>
      </c>
      <c r="F293" s="677">
        <v>0</v>
      </c>
      <c r="G293" s="675">
        <v>0</v>
      </c>
      <c r="H293" s="676">
        <v>0</v>
      </c>
      <c r="I293" s="676">
        <v>0</v>
      </c>
      <c r="J293" s="677">
        <v>0</v>
      </c>
      <c r="K293" s="675">
        <v>0</v>
      </c>
      <c r="L293" s="676">
        <v>0</v>
      </c>
      <c r="M293" s="676">
        <v>0</v>
      </c>
      <c r="N293" s="677">
        <v>0</v>
      </c>
      <c r="O293" s="675">
        <v>2.5017701203681852</v>
      </c>
      <c r="P293" s="676">
        <v>0</v>
      </c>
      <c r="Q293" s="676">
        <v>0</v>
      </c>
      <c r="R293" s="677">
        <v>2.5017701203681852</v>
      </c>
      <c r="S293" s="675">
        <v>0</v>
      </c>
      <c r="T293" s="676">
        <v>0</v>
      </c>
      <c r="U293" s="676">
        <v>0</v>
      </c>
      <c r="V293" s="677">
        <v>0</v>
      </c>
      <c r="W293" s="678">
        <f t="shared" si="26"/>
        <v>2.5017701203681852</v>
      </c>
      <c r="X293" s="678">
        <f t="shared" si="27"/>
        <v>0</v>
      </c>
      <c r="Y293" s="678">
        <f t="shared" si="27"/>
        <v>0</v>
      </c>
      <c r="Z293" s="679">
        <f t="shared" si="27"/>
        <v>2.5017701203681852</v>
      </c>
    </row>
    <row r="294" spans="1:26" x14ac:dyDescent="0.25">
      <c r="A294" s="885"/>
      <c r="B294" s="696" t="s">
        <v>376</v>
      </c>
      <c r="C294" s="675">
        <v>73.12</v>
      </c>
      <c r="D294" s="676">
        <v>0</v>
      </c>
      <c r="E294" s="676">
        <v>2.37</v>
      </c>
      <c r="F294" s="677">
        <v>75.490000000000009</v>
      </c>
      <c r="G294" s="675">
        <v>0</v>
      </c>
      <c r="H294" s="676">
        <v>0</v>
      </c>
      <c r="I294" s="676">
        <v>0</v>
      </c>
      <c r="J294" s="677">
        <v>0</v>
      </c>
      <c r="K294" s="675">
        <v>0</v>
      </c>
      <c r="L294" s="676">
        <v>0</v>
      </c>
      <c r="M294" s="676">
        <v>0</v>
      </c>
      <c r="N294" s="677">
        <v>0</v>
      </c>
      <c r="O294" s="675">
        <v>44.371017229171585</v>
      </c>
      <c r="P294" s="676">
        <v>0</v>
      </c>
      <c r="Q294" s="676">
        <v>0</v>
      </c>
      <c r="R294" s="677">
        <v>44.371017229171585</v>
      </c>
      <c r="S294" s="675">
        <v>0</v>
      </c>
      <c r="T294" s="676">
        <v>0</v>
      </c>
      <c r="U294" s="676">
        <v>0</v>
      </c>
      <c r="V294" s="677">
        <v>0</v>
      </c>
      <c r="W294" s="678">
        <f t="shared" si="26"/>
        <v>117.49101722917159</v>
      </c>
      <c r="X294" s="678">
        <f t="shared" si="27"/>
        <v>0</v>
      </c>
      <c r="Y294" s="678">
        <f t="shared" si="27"/>
        <v>2.37</v>
      </c>
      <c r="Z294" s="679">
        <f t="shared" si="27"/>
        <v>119.86101722917159</v>
      </c>
    </row>
    <row r="295" spans="1:26" x14ac:dyDescent="0.25">
      <c r="A295" s="885"/>
      <c r="B295" s="696" t="s">
        <v>377</v>
      </c>
      <c r="C295" s="675">
        <v>46.17</v>
      </c>
      <c r="D295" s="676">
        <v>0</v>
      </c>
      <c r="E295" s="676">
        <v>62.76</v>
      </c>
      <c r="F295" s="677">
        <v>108.93</v>
      </c>
      <c r="G295" s="675">
        <v>0</v>
      </c>
      <c r="H295" s="676">
        <v>0</v>
      </c>
      <c r="I295" s="676">
        <v>0</v>
      </c>
      <c r="J295" s="677">
        <v>0</v>
      </c>
      <c r="K295" s="675">
        <v>0</v>
      </c>
      <c r="L295" s="676">
        <v>0</v>
      </c>
      <c r="M295" s="676">
        <v>0</v>
      </c>
      <c r="N295" s="677">
        <v>0</v>
      </c>
      <c r="O295" s="675">
        <v>2.5017701203681852</v>
      </c>
      <c r="P295" s="676">
        <v>0</v>
      </c>
      <c r="Q295" s="676">
        <v>0</v>
      </c>
      <c r="R295" s="677">
        <v>2.5017701203681852</v>
      </c>
      <c r="S295" s="675">
        <v>0</v>
      </c>
      <c r="T295" s="676">
        <v>0</v>
      </c>
      <c r="U295" s="676">
        <v>0</v>
      </c>
      <c r="V295" s="677">
        <v>0</v>
      </c>
      <c r="W295" s="678">
        <f t="shared" si="26"/>
        <v>48.671770120368187</v>
      </c>
      <c r="X295" s="678">
        <f t="shared" si="27"/>
        <v>0</v>
      </c>
      <c r="Y295" s="678">
        <f t="shared" si="27"/>
        <v>62.76</v>
      </c>
      <c r="Z295" s="679">
        <f t="shared" si="27"/>
        <v>111.43177012036818</v>
      </c>
    </row>
    <row r="296" spans="1:26" x14ac:dyDescent="0.25">
      <c r="A296" s="885"/>
      <c r="B296" s="696" t="s">
        <v>378</v>
      </c>
      <c r="C296" s="675">
        <v>42.68</v>
      </c>
      <c r="D296" s="676">
        <v>0</v>
      </c>
      <c r="E296" s="676">
        <v>0</v>
      </c>
      <c r="F296" s="677">
        <v>42.68</v>
      </c>
      <c r="G296" s="675">
        <v>0</v>
      </c>
      <c r="H296" s="676">
        <v>0</v>
      </c>
      <c r="I296" s="676">
        <v>0</v>
      </c>
      <c r="J296" s="677">
        <v>0</v>
      </c>
      <c r="K296" s="675">
        <v>0</v>
      </c>
      <c r="L296" s="676">
        <v>0</v>
      </c>
      <c r="M296" s="676">
        <v>0</v>
      </c>
      <c r="N296" s="677">
        <v>0</v>
      </c>
      <c r="O296" s="675">
        <v>23.436393674769882</v>
      </c>
      <c r="P296" s="676">
        <v>0</v>
      </c>
      <c r="Q296" s="676">
        <v>0</v>
      </c>
      <c r="R296" s="677">
        <v>23.436393674769882</v>
      </c>
      <c r="S296" s="675">
        <v>0</v>
      </c>
      <c r="T296" s="676">
        <v>0</v>
      </c>
      <c r="U296" s="676">
        <v>0</v>
      </c>
      <c r="V296" s="677">
        <v>0</v>
      </c>
      <c r="W296" s="678">
        <f t="shared" si="26"/>
        <v>66.116393674769881</v>
      </c>
      <c r="X296" s="678">
        <f t="shared" si="27"/>
        <v>0</v>
      </c>
      <c r="Y296" s="678">
        <f t="shared" si="27"/>
        <v>0</v>
      </c>
      <c r="Z296" s="679">
        <f t="shared" si="27"/>
        <v>66.116393674769881</v>
      </c>
    </row>
    <row r="297" spans="1:26" x14ac:dyDescent="0.25">
      <c r="A297" s="885"/>
      <c r="B297" s="696" t="s">
        <v>379</v>
      </c>
      <c r="C297" s="675">
        <v>0</v>
      </c>
      <c r="D297" s="676">
        <v>0</v>
      </c>
      <c r="E297" s="676">
        <v>1.58</v>
      </c>
      <c r="F297" s="677">
        <v>1.58</v>
      </c>
      <c r="G297" s="675">
        <v>0</v>
      </c>
      <c r="H297" s="676">
        <v>0</v>
      </c>
      <c r="I297" s="676">
        <v>0</v>
      </c>
      <c r="J297" s="677">
        <v>0</v>
      </c>
      <c r="K297" s="675">
        <v>0</v>
      </c>
      <c r="L297" s="676">
        <v>26</v>
      </c>
      <c r="M297" s="676">
        <v>0</v>
      </c>
      <c r="N297" s="677">
        <v>26</v>
      </c>
      <c r="O297" s="675">
        <v>12557.595310361105</v>
      </c>
      <c r="P297" s="676">
        <v>0</v>
      </c>
      <c r="Q297" s="676">
        <v>0</v>
      </c>
      <c r="R297" s="677">
        <v>12557.595310361105</v>
      </c>
      <c r="S297" s="675">
        <v>115.2</v>
      </c>
      <c r="T297" s="676">
        <v>0</v>
      </c>
      <c r="U297" s="676">
        <v>101</v>
      </c>
      <c r="V297" s="677">
        <v>216.2</v>
      </c>
      <c r="W297" s="678">
        <f t="shared" si="26"/>
        <v>12672.795310361105</v>
      </c>
      <c r="X297" s="678">
        <f t="shared" si="27"/>
        <v>26</v>
      </c>
      <c r="Y297" s="678">
        <f t="shared" si="27"/>
        <v>102.58</v>
      </c>
      <c r="Z297" s="679">
        <f t="shared" si="27"/>
        <v>12801.375310361105</v>
      </c>
    </row>
    <row r="298" spans="1:26" x14ac:dyDescent="0.25">
      <c r="A298" s="885"/>
      <c r="B298" s="696" t="s">
        <v>380</v>
      </c>
      <c r="C298" s="675">
        <v>134.05000000000001</v>
      </c>
      <c r="D298" s="676">
        <v>0</v>
      </c>
      <c r="E298" s="676">
        <v>12.79</v>
      </c>
      <c r="F298" s="677">
        <v>146.84</v>
      </c>
      <c r="G298" s="675">
        <v>0</v>
      </c>
      <c r="H298" s="676">
        <v>0</v>
      </c>
      <c r="I298" s="676">
        <v>0</v>
      </c>
      <c r="J298" s="677">
        <v>0</v>
      </c>
      <c r="K298" s="675">
        <v>0</v>
      </c>
      <c r="L298" s="676">
        <v>0</v>
      </c>
      <c r="M298" s="676">
        <v>0</v>
      </c>
      <c r="N298" s="677">
        <v>0</v>
      </c>
      <c r="O298" s="675">
        <v>27.495869719140902</v>
      </c>
      <c r="P298" s="676">
        <v>0</v>
      </c>
      <c r="Q298" s="676">
        <v>0</v>
      </c>
      <c r="R298" s="677">
        <v>27.495869719140902</v>
      </c>
      <c r="S298" s="675">
        <v>0</v>
      </c>
      <c r="T298" s="676">
        <v>0</v>
      </c>
      <c r="U298" s="676">
        <v>0</v>
      </c>
      <c r="V298" s="677">
        <v>0</v>
      </c>
      <c r="W298" s="678">
        <f t="shared" si="26"/>
        <v>161.54586971914091</v>
      </c>
      <c r="X298" s="678">
        <f t="shared" si="27"/>
        <v>0</v>
      </c>
      <c r="Y298" s="678">
        <f t="shared" si="27"/>
        <v>12.79</v>
      </c>
      <c r="Z298" s="679">
        <f t="shared" si="27"/>
        <v>174.3358697191409</v>
      </c>
    </row>
    <row r="299" spans="1:26" ht="15.75" thickBot="1" x14ac:dyDescent="0.3">
      <c r="A299" s="886"/>
      <c r="B299" s="697" t="s">
        <v>381</v>
      </c>
      <c r="C299" s="681">
        <v>79.05</v>
      </c>
      <c r="D299" s="682">
        <v>3.73</v>
      </c>
      <c r="E299" s="682">
        <v>1.17</v>
      </c>
      <c r="F299" s="683">
        <v>83.95</v>
      </c>
      <c r="G299" s="681">
        <v>0</v>
      </c>
      <c r="H299" s="682">
        <v>0</v>
      </c>
      <c r="I299" s="682">
        <v>0</v>
      </c>
      <c r="J299" s="683">
        <v>0</v>
      </c>
      <c r="K299" s="681">
        <v>0</v>
      </c>
      <c r="L299" s="682">
        <v>0</v>
      </c>
      <c r="M299" s="682">
        <v>0</v>
      </c>
      <c r="N299" s="683">
        <v>0</v>
      </c>
      <c r="O299" s="681">
        <v>127.46046731177719</v>
      </c>
      <c r="P299" s="682">
        <v>0</v>
      </c>
      <c r="Q299" s="682">
        <v>0</v>
      </c>
      <c r="R299" s="683">
        <v>127.46046731177719</v>
      </c>
      <c r="S299" s="681">
        <v>465.19</v>
      </c>
      <c r="T299" s="682">
        <v>93.25</v>
      </c>
      <c r="U299" s="682">
        <v>540.88</v>
      </c>
      <c r="V299" s="683">
        <v>1099.32</v>
      </c>
      <c r="W299" s="684">
        <f t="shared" si="26"/>
        <v>671.70046731177717</v>
      </c>
      <c r="X299" s="684">
        <f t="shared" si="27"/>
        <v>96.98</v>
      </c>
      <c r="Y299" s="684">
        <f t="shared" si="27"/>
        <v>542.04999999999995</v>
      </c>
      <c r="Z299" s="685">
        <f t="shared" si="27"/>
        <v>1310.7304673117771</v>
      </c>
    </row>
    <row r="300" spans="1:26" ht="15.75" thickBot="1" x14ac:dyDescent="0.3">
      <c r="A300" s="698"/>
      <c r="B300" s="698"/>
      <c r="C300" s="698"/>
      <c r="D300" s="698"/>
      <c r="E300" s="698"/>
      <c r="F300" s="699"/>
      <c r="G300" s="698"/>
      <c r="H300" s="698"/>
      <c r="I300" s="698"/>
      <c r="J300" s="698"/>
      <c r="K300" s="698"/>
      <c r="L300" s="698"/>
      <c r="M300" s="698"/>
      <c r="N300" s="698"/>
      <c r="O300" s="698"/>
      <c r="P300" s="698"/>
      <c r="Q300" s="698"/>
      <c r="R300" s="698"/>
      <c r="S300" s="698"/>
      <c r="T300" s="698"/>
      <c r="U300" s="698"/>
      <c r="V300" s="698"/>
      <c r="W300" s="698"/>
      <c r="X300" s="698"/>
      <c r="Y300" s="698"/>
      <c r="Z300" s="700"/>
    </row>
    <row r="301" spans="1:26" ht="15.75" thickBot="1" x14ac:dyDescent="0.3">
      <c r="A301" s="887" t="s">
        <v>8</v>
      </c>
      <c r="B301" s="888"/>
      <c r="C301" s="725">
        <f>SUM(C6,C22,C36,C51,C64,C72,C86,C100,C113,C126,C142,C157,C173,C192,C210,C222,C233,C247,C271,C276,C275,C283,C288)</f>
        <v>600390.47</v>
      </c>
      <c r="D301" s="725">
        <f t="shared" ref="D301:Z301" si="32">SUM(D6,D22,D36,D51,D64,D72,D86,D100,D113,D126,D142,D157,D173,D192,D210,D222,D233,D247,D271,D276,D275,D283,D288)</f>
        <v>138777.15000000005</v>
      </c>
      <c r="E301" s="725">
        <f t="shared" si="32"/>
        <v>392396.34</v>
      </c>
      <c r="F301" s="726">
        <f t="shared" si="32"/>
        <v>1131563.96</v>
      </c>
      <c r="G301" s="725">
        <f t="shared" si="32"/>
        <v>31306.69</v>
      </c>
      <c r="H301" s="725">
        <f t="shared" si="32"/>
        <v>23877.3</v>
      </c>
      <c r="I301" s="725">
        <f t="shared" si="32"/>
        <v>15250.93</v>
      </c>
      <c r="J301" s="725">
        <f t="shared" si="32"/>
        <v>70434.92</v>
      </c>
      <c r="K301" s="725">
        <f t="shared" si="32"/>
        <v>1350363.6800000002</v>
      </c>
      <c r="L301" s="725">
        <f t="shared" si="32"/>
        <v>111695.55</v>
      </c>
      <c r="M301" s="725">
        <f t="shared" si="32"/>
        <v>434583.66000000003</v>
      </c>
      <c r="N301" s="725">
        <f t="shared" si="32"/>
        <v>1896642.8900000001</v>
      </c>
      <c r="O301" s="725">
        <f t="shared" si="32"/>
        <v>705654.17213830538</v>
      </c>
      <c r="P301" s="725">
        <f t="shared" si="32"/>
        <v>17247.740000000002</v>
      </c>
      <c r="Q301" s="725">
        <f t="shared" si="32"/>
        <v>195385.74</v>
      </c>
      <c r="R301" s="725">
        <f t="shared" si="32"/>
        <v>918287.65213830548</v>
      </c>
      <c r="S301" s="725">
        <f t="shared" si="32"/>
        <v>1454580.0100000002</v>
      </c>
      <c r="T301" s="725">
        <f t="shared" si="32"/>
        <v>115547.51</v>
      </c>
      <c r="U301" s="725">
        <f t="shared" si="32"/>
        <v>1149715.3500000003</v>
      </c>
      <c r="V301" s="725">
        <f t="shared" si="32"/>
        <v>2719842.8700000006</v>
      </c>
      <c r="W301" s="725">
        <f t="shared" si="32"/>
        <v>4142295.0221383045</v>
      </c>
      <c r="X301" s="725">
        <f t="shared" si="32"/>
        <v>407145.24999999994</v>
      </c>
      <c r="Y301" s="725">
        <f t="shared" si="32"/>
        <v>2187332.02</v>
      </c>
      <c r="Z301" s="727">
        <f t="shared" si="32"/>
        <v>6736772.2921383055</v>
      </c>
    </row>
    <row r="303" spans="1:26" x14ac:dyDescent="0.25">
      <c r="M303" s="41"/>
      <c r="N303" s="41"/>
      <c r="W303" s="41"/>
    </row>
  </sheetData>
  <sheetProtection algorithmName="SHA-512" hashValue="lm2a1Z/WgnHdbezTRLMKFiPsoTB1PZqc44hIqAlhlrszaL7Loj5Mr056BfcRmdd3Kz2Kqt4rEuXVVfslyY1hQg==" saltValue="vHWPuCLfcY/srLLujM7xyA==" spinCount="100000" sheet="1" objects="1" scenarios="1"/>
  <mergeCells count="53">
    <mergeCell ref="A23:A35"/>
    <mergeCell ref="A3:A4"/>
    <mergeCell ref="B3:B4"/>
    <mergeCell ref="C3:F3"/>
    <mergeCell ref="G3:J3"/>
    <mergeCell ref="S3:V3"/>
    <mergeCell ref="W3:Y3"/>
    <mergeCell ref="A6:B6"/>
    <mergeCell ref="A7:A21"/>
    <mergeCell ref="A22:B22"/>
    <mergeCell ref="K3:N3"/>
    <mergeCell ref="O3:R3"/>
    <mergeCell ref="A101:A112"/>
    <mergeCell ref="A36:B36"/>
    <mergeCell ref="A37:A50"/>
    <mergeCell ref="A51:B51"/>
    <mergeCell ref="A52:A63"/>
    <mergeCell ref="A64:B64"/>
    <mergeCell ref="A65:A71"/>
    <mergeCell ref="A72:B72"/>
    <mergeCell ref="A73:A85"/>
    <mergeCell ref="A86:B86"/>
    <mergeCell ref="A87:A99"/>
    <mergeCell ref="A100:B100"/>
    <mergeCell ref="A193:A209"/>
    <mergeCell ref="A113:B113"/>
    <mergeCell ref="A114:A125"/>
    <mergeCell ref="A126:B126"/>
    <mergeCell ref="A127:A141"/>
    <mergeCell ref="A142:B142"/>
    <mergeCell ref="A143:A156"/>
    <mergeCell ref="A157:B157"/>
    <mergeCell ref="A158:A172"/>
    <mergeCell ref="A173:B173"/>
    <mergeCell ref="A174:A191"/>
    <mergeCell ref="A192:B192"/>
    <mergeCell ref="A277:A282"/>
    <mergeCell ref="A210:B210"/>
    <mergeCell ref="A211:A221"/>
    <mergeCell ref="A222:B222"/>
    <mergeCell ref="A223:A232"/>
    <mergeCell ref="A233:B233"/>
    <mergeCell ref="A234:A246"/>
    <mergeCell ref="A247:B247"/>
    <mergeCell ref="A248:A270"/>
    <mergeCell ref="A271:B271"/>
    <mergeCell ref="A272:A274"/>
    <mergeCell ref="A276:B276"/>
    <mergeCell ref="A283:B283"/>
    <mergeCell ref="A284:A287"/>
    <mergeCell ref="A288:B288"/>
    <mergeCell ref="A289:A299"/>
    <mergeCell ref="A301:B301"/>
  </mergeCells>
  <pageMargins left="0.7" right="0.7" top="0.75" bottom="0.75" header="0.3" footer="0.3"/>
  <ignoredErrors>
    <ignoredError sqref="C6:Z271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4A80-CCEF-4F2F-A0D1-1625FDA05E26}">
  <dimension ref="A1:Z304"/>
  <sheetViews>
    <sheetView showGridLines="0" workbookViewId="0">
      <pane ySplit="5" topLeftCell="A6" activePane="bottomLeft" state="frozen"/>
      <selection pane="bottomLeft" activeCell="A3" sqref="A3:A4"/>
    </sheetView>
  </sheetViews>
  <sheetFormatPr defaultColWidth="7.7109375" defaultRowHeight="15" x14ac:dyDescent="0.25"/>
  <cols>
    <col min="1" max="1" width="9.140625" customWidth="1"/>
    <col min="2" max="2" width="23.140625" customWidth="1"/>
    <col min="3" max="3" width="7.42578125" bestFit="1" customWidth="1"/>
    <col min="5" max="5" width="7.42578125" bestFit="1" customWidth="1"/>
    <col min="6" max="6" width="8.85546875" style="42" bestFit="1" customWidth="1"/>
    <col min="7" max="7" width="6.42578125" bestFit="1" customWidth="1"/>
    <col min="9" max="9" width="7.42578125" bestFit="1" customWidth="1"/>
    <col min="10" max="10" width="6.42578125" bestFit="1" customWidth="1"/>
    <col min="11" max="11" width="9.5703125" bestFit="1" customWidth="1"/>
    <col min="13" max="13" width="8.85546875" bestFit="1" customWidth="1"/>
    <col min="14" max="15" width="9.5703125" bestFit="1" customWidth="1"/>
    <col min="17" max="18" width="7.42578125" bestFit="1" customWidth="1"/>
    <col min="19" max="19" width="8.85546875" bestFit="1" customWidth="1"/>
    <col min="21" max="23" width="8.85546875" bestFit="1" customWidth="1"/>
    <col min="25" max="25" width="8.85546875" bestFit="1" customWidth="1"/>
    <col min="26" max="26" width="9.85546875" bestFit="1" customWidth="1"/>
    <col min="27" max="248" width="9.140625" customWidth="1"/>
    <col min="249" max="249" width="10.85546875" customWidth="1"/>
    <col min="250" max="250" width="21.42578125" customWidth="1"/>
    <col min="251" max="251" width="7.5703125" bestFit="1" customWidth="1"/>
    <col min="253" max="253" width="7.5703125" customWidth="1"/>
    <col min="254" max="254" width="9.140625" customWidth="1"/>
    <col min="255" max="255" width="5.5703125" bestFit="1" customWidth="1"/>
    <col min="257" max="257" width="9.140625" customWidth="1"/>
    <col min="258" max="258" width="23.140625" customWidth="1"/>
    <col min="259" max="259" width="7.42578125" bestFit="1" customWidth="1"/>
    <col min="261" max="261" width="7.42578125" bestFit="1" customWidth="1"/>
    <col min="262" max="262" width="8.85546875" bestFit="1" customWidth="1"/>
    <col min="263" max="263" width="6.42578125" bestFit="1" customWidth="1"/>
    <col min="265" max="265" width="7.42578125" bestFit="1" customWidth="1"/>
    <col min="266" max="266" width="6.42578125" bestFit="1" customWidth="1"/>
    <col min="267" max="267" width="9.5703125" bestFit="1" customWidth="1"/>
    <col min="269" max="269" width="7.42578125" bestFit="1" customWidth="1"/>
    <col min="270" max="271" width="9.5703125" bestFit="1" customWidth="1"/>
    <col min="273" max="274" width="7.42578125" bestFit="1" customWidth="1"/>
    <col min="275" max="275" width="8.85546875" bestFit="1" customWidth="1"/>
    <col min="277" max="279" width="8.85546875" bestFit="1" customWidth="1"/>
    <col min="281" max="281" width="8.85546875" bestFit="1" customWidth="1"/>
    <col min="282" max="282" width="9.85546875" bestFit="1" customWidth="1"/>
    <col min="283" max="504" width="9.140625" customWidth="1"/>
    <col min="505" max="505" width="10.85546875" customWidth="1"/>
    <col min="506" max="506" width="21.42578125" customWidth="1"/>
    <col min="507" max="507" width="7.5703125" bestFit="1" customWidth="1"/>
    <col min="509" max="509" width="7.5703125" customWidth="1"/>
    <col min="510" max="510" width="9.140625" customWidth="1"/>
    <col min="511" max="511" width="5.5703125" bestFit="1" customWidth="1"/>
    <col min="513" max="513" width="9.140625" customWidth="1"/>
    <col min="514" max="514" width="23.140625" customWidth="1"/>
    <col min="515" max="515" width="7.42578125" bestFit="1" customWidth="1"/>
    <col min="517" max="517" width="7.42578125" bestFit="1" customWidth="1"/>
    <col min="518" max="518" width="8.85546875" bestFit="1" customWidth="1"/>
    <col min="519" max="519" width="6.42578125" bestFit="1" customWidth="1"/>
    <col min="521" max="521" width="7.42578125" bestFit="1" customWidth="1"/>
    <col min="522" max="522" width="6.42578125" bestFit="1" customWidth="1"/>
    <col min="523" max="523" width="9.5703125" bestFit="1" customWidth="1"/>
    <col min="525" max="525" width="7.42578125" bestFit="1" customWidth="1"/>
    <col min="526" max="527" width="9.5703125" bestFit="1" customWidth="1"/>
    <col min="529" max="530" width="7.42578125" bestFit="1" customWidth="1"/>
    <col min="531" max="531" width="8.85546875" bestFit="1" customWidth="1"/>
    <col min="533" max="535" width="8.85546875" bestFit="1" customWidth="1"/>
    <col min="537" max="537" width="8.85546875" bestFit="1" customWidth="1"/>
    <col min="538" max="538" width="9.85546875" bestFit="1" customWidth="1"/>
    <col min="539" max="760" width="9.140625" customWidth="1"/>
    <col min="761" max="761" width="10.85546875" customWidth="1"/>
    <col min="762" max="762" width="21.42578125" customWidth="1"/>
    <col min="763" max="763" width="7.5703125" bestFit="1" customWidth="1"/>
    <col min="765" max="765" width="7.5703125" customWidth="1"/>
    <col min="766" max="766" width="9.140625" customWidth="1"/>
    <col min="767" max="767" width="5.5703125" bestFit="1" customWidth="1"/>
    <col min="769" max="769" width="9.140625" customWidth="1"/>
    <col min="770" max="770" width="23.140625" customWidth="1"/>
    <col min="771" max="771" width="7.42578125" bestFit="1" customWidth="1"/>
    <col min="773" max="773" width="7.42578125" bestFit="1" customWidth="1"/>
    <col min="774" max="774" width="8.85546875" bestFit="1" customWidth="1"/>
    <col min="775" max="775" width="6.42578125" bestFit="1" customWidth="1"/>
    <col min="777" max="777" width="7.42578125" bestFit="1" customWidth="1"/>
    <col min="778" max="778" width="6.42578125" bestFit="1" customWidth="1"/>
    <col min="779" max="779" width="9.5703125" bestFit="1" customWidth="1"/>
    <col min="781" max="781" width="7.42578125" bestFit="1" customWidth="1"/>
    <col min="782" max="783" width="9.5703125" bestFit="1" customWidth="1"/>
    <col min="785" max="786" width="7.42578125" bestFit="1" customWidth="1"/>
    <col min="787" max="787" width="8.85546875" bestFit="1" customWidth="1"/>
    <col min="789" max="791" width="8.85546875" bestFit="1" customWidth="1"/>
    <col min="793" max="793" width="8.85546875" bestFit="1" customWidth="1"/>
    <col min="794" max="794" width="9.85546875" bestFit="1" customWidth="1"/>
    <col min="795" max="1016" width="9.140625" customWidth="1"/>
    <col min="1017" max="1017" width="10.85546875" customWidth="1"/>
    <col min="1018" max="1018" width="21.42578125" customWidth="1"/>
    <col min="1019" max="1019" width="7.5703125" bestFit="1" customWidth="1"/>
    <col min="1021" max="1021" width="7.5703125" customWidth="1"/>
    <col min="1022" max="1022" width="9.140625" customWidth="1"/>
    <col min="1023" max="1023" width="5.5703125" bestFit="1" customWidth="1"/>
    <col min="1025" max="1025" width="9.140625" customWidth="1"/>
    <col min="1026" max="1026" width="23.140625" customWidth="1"/>
    <col min="1027" max="1027" width="7.42578125" bestFit="1" customWidth="1"/>
    <col min="1029" max="1029" width="7.42578125" bestFit="1" customWidth="1"/>
    <col min="1030" max="1030" width="8.85546875" bestFit="1" customWidth="1"/>
    <col min="1031" max="1031" width="6.42578125" bestFit="1" customWidth="1"/>
    <col min="1033" max="1033" width="7.42578125" bestFit="1" customWidth="1"/>
    <col min="1034" max="1034" width="6.42578125" bestFit="1" customWidth="1"/>
    <col min="1035" max="1035" width="9.5703125" bestFit="1" customWidth="1"/>
    <col min="1037" max="1037" width="7.42578125" bestFit="1" customWidth="1"/>
    <col min="1038" max="1039" width="9.5703125" bestFit="1" customWidth="1"/>
    <col min="1041" max="1042" width="7.42578125" bestFit="1" customWidth="1"/>
    <col min="1043" max="1043" width="8.85546875" bestFit="1" customWidth="1"/>
    <col min="1045" max="1047" width="8.85546875" bestFit="1" customWidth="1"/>
    <col min="1049" max="1049" width="8.85546875" bestFit="1" customWidth="1"/>
    <col min="1050" max="1050" width="9.85546875" bestFit="1" customWidth="1"/>
    <col min="1051" max="1272" width="9.140625" customWidth="1"/>
    <col min="1273" max="1273" width="10.85546875" customWidth="1"/>
    <col min="1274" max="1274" width="21.42578125" customWidth="1"/>
    <col min="1275" max="1275" width="7.5703125" bestFit="1" customWidth="1"/>
    <col min="1277" max="1277" width="7.5703125" customWidth="1"/>
    <col min="1278" max="1278" width="9.140625" customWidth="1"/>
    <col min="1279" max="1279" width="5.5703125" bestFit="1" customWidth="1"/>
    <col min="1281" max="1281" width="9.140625" customWidth="1"/>
    <col min="1282" max="1282" width="23.140625" customWidth="1"/>
    <col min="1283" max="1283" width="7.42578125" bestFit="1" customWidth="1"/>
    <col min="1285" max="1285" width="7.42578125" bestFit="1" customWidth="1"/>
    <col min="1286" max="1286" width="8.85546875" bestFit="1" customWidth="1"/>
    <col min="1287" max="1287" width="6.42578125" bestFit="1" customWidth="1"/>
    <col min="1289" max="1289" width="7.42578125" bestFit="1" customWidth="1"/>
    <col min="1290" max="1290" width="6.42578125" bestFit="1" customWidth="1"/>
    <col min="1291" max="1291" width="9.5703125" bestFit="1" customWidth="1"/>
    <col min="1293" max="1293" width="7.42578125" bestFit="1" customWidth="1"/>
    <col min="1294" max="1295" width="9.5703125" bestFit="1" customWidth="1"/>
    <col min="1297" max="1298" width="7.42578125" bestFit="1" customWidth="1"/>
    <col min="1299" max="1299" width="8.85546875" bestFit="1" customWidth="1"/>
    <col min="1301" max="1303" width="8.85546875" bestFit="1" customWidth="1"/>
    <col min="1305" max="1305" width="8.85546875" bestFit="1" customWidth="1"/>
    <col min="1306" max="1306" width="9.85546875" bestFit="1" customWidth="1"/>
    <col min="1307" max="1528" width="9.140625" customWidth="1"/>
    <col min="1529" max="1529" width="10.85546875" customWidth="1"/>
    <col min="1530" max="1530" width="21.42578125" customWidth="1"/>
    <col min="1531" max="1531" width="7.5703125" bestFit="1" customWidth="1"/>
    <col min="1533" max="1533" width="7.5703125" customWidth="1"/>
    <col min="1534" max="1534" width="9.140625" customWidth="1"/>
    <col min="1535" max="1535" width="5.5703125" bestFit="1" customWidth="1"/>
    <col min="1537" max="1537" width="9.140625" customWidth="1"/>
    <col min="1538" max="1538" width="23.140625" customWidth="1"/>
    <col min="1539" max="1539" width="7.42578125" bestFit="1" customWidth="1"/>
    <col min="1541" max="1541" width="7.42578125" bestFit="1" customWidth="1"/>
    <col min="1542" max="1542" width="8.85546875" bestFit="1" customWidth="1"/>
    <col min="1543" max="1543" width="6.42578125" bestFit="1" customWidth="1"/>
    <col min="1545" max="1545" width="7.42578125" bestFit="1" customWidth="1"/>
    <col min="1546" max="1546" width="6.42578125" bestFit="1" customWidth="1"/>
    <col min="1547" max="1547" width="9.5703125" bestFit="1" customWidth="1"/>
    <col min="1549" max="1549" width="7.42578125" bestFit="1" customWidth="1"/>
    <col min="1550" max="1551" width="9.5703125" bestFit="1" customWidth="1"/>
    <col min="1553" max="1554" width="7.42578125" bestFit="1" customWidth="1"/>
    <col min="1555" max="1555" width="8.85546875" bestFit="1" customWidth="1"/>
    <col min="1557" max="1559" width="8.85546875" bestFit="1" customWidth="1"/>
    <col min="1561" max="1561" width="8.85546875" bestFit="1" customWidth="1"/>
    <col min="1562" max="1562" width="9.85546875" bestFit="1" customWidth="1"/>
    <col min="1563" max="1784" width="9.140625" customWidth="1"/>
    <col min="1785" max="1785" width="10.85546875" customWidth="1"/>
    <col min="1786" max="1786" width="21.42578125" customWidth="1"/>
    <col min="1787" max="1787" width="7.5703125" bestFit="1" customWidth="1"/>
    <col min="1789" max="1789" width="7.5703125" customWidth="1"/>
    <col min="1790" max="1790" width="9.140625" customWidth="1"/>
    <col min="1791" max="1791" width="5.5703125" bestFit="1" customWidth="1"/>
    <col min="1793" max="1793" width="9.140625" customWidth="1"/>
    <col min="1794" max="1794" width="23.140625" customWidth="1"/>
    <col min="1795" max="1795" width="7.42578125" bestFit="1" customWidth="1"/>
    <col min="1797" max="1797" width="7.42578125" bestFit="1" customWidth="1"/>
    <col min="1798" max="1798" width="8.85546875" bestFit="1" customWidth="1"/>
    <col min="1799" max="1799" width="6.42578125" bestFit="1" customWidth="1"/>
    <col min="1801" max="1801" width="7.42578125" bestFit="1" customWidth="1"/>
    <col min="1802" max="1802" width="6.42578125" bestFit="1" customWidth="1"/>
    <col min="1803" max="1803" width="9.5703125" bestFit="1" customWidth="1"/>
    <col min="1805" max="1805" width="7.42578125" bestFit="1" customWidth="1"/>
    <col min="1806" max="1807" width="9.5703125" bestFit="1" customWidth="1"/>
    <col min="1809" max="1810" width="7.42578125" bestFit="1" customWidth="1"/>
    <col min="1811" max="1811" width="8.85546875" bestFit="1" customWidth="1"/>
    <col min="1813" max="1815" width="8.85546875" bestFit="1" customWidth="1"/>
    <col min="1817" max="1817" width="8.85546875" bestFit="1" customWidth="1"/>
    <col min="1818" max="1818" width="9.85546875" bestFit="1" customWidth="1"/>
    <col min="1819" max="2040" width="9.140625" customWidth="1"/>
    <col min="2041" max="2041" width="10.85546875" customWidth="1"/>
    <col min="2042" max="2042" width="21.42578125" customWidth="1"/>
    <col min="2043" max="2043" width="7.5703125" bestFit="1" customWidth="1"/>
    <col min="2045" max="2045" width="7.5703125" customWidth="1"/>
    <col min="2046" max="2046" width="9.140625" customWidth="1"/>
    <col min="2047" max="2047" width="5.5703125" bestFit="1" customWidth="1"/>
    <col min="2049" max="2049" width="9.140625" customWidth="1"/>
    <col min="2050" max="2050" width="23.140625" customWidth="1"/>
    <col min="2051" max="2051" width="7.42578125" bestFit="1" customWidth="1"/>
    <col min="2053" max="2053" width="7.42578125" bestFit="1" customWidth="1"/>
    <col min="2054" max="2054" width="8.85546875" bestFit="1" customWidth="1"/>
    <col min="2055" max="2055" width="6.42578125" bestFit="1" customWidth="1"/>
    <col min="2057" max="2057" width="7.42578125" bestFit="1" customWidth="1"/>
    <col min="2058" max="2058" width="6.42578125" bestFit="1" customWidth="1"/>
    <col min="2059" max="2059" width="9.5703125" bestFit="1" customWidth="1"/>
    <col min="2061" max="2061" width="7.42578125" bestFit="1" customWidth="1"/>
    <col min="2062" max="2063" width="9.5703125" bestFit="1" customWidth="1"/>
    <col min="2065" max="2066" width="7.42578125" bestFit="1" customWidth="1"/>
    <col min="2067" max="2067" width="8.85546875" bestFit="1" customWidth="1"/>
    <col min="2069" max="2071" width="8.85546875" bestFit="1" customWidth="1"/>
    <col min="2073" max="2073" width="8.85546875" bestFit="1" customWidth="1"/>
    <col min="2074" max="2074" width="9.85546875" bestFit="1" customWidth="1"/>
    <col min="2075" max="2296" width="9.140625" customWidth="1"/>
    <col min="2297" max="2297" width="10.85546875" customWidth="1"/>
    <col min="2298" max="2298" width="21.42578125" customWidth="1"/>
    <col min="2299" max="2299" width="7.5703125" bestFit="1" customWidth="1"/>
    <col min="2301" max="2301" width="7.5703125" customWidth="1"/>
    <col min="2302" max="2302" width="9.140625" customWidth="1"/>
    <col min="2303" max="2303" width="5.5703125" bestFit="1" customWidth="1"/>
    <col min="2305" max="2305" width="9.140625" customWidth="1"/>
    <col min="2306" max="2306" width="23.140625" customWidth="1"/>
    <col min="2307" max="2307" width="7.42578125" bestFit="1" customWidth="1"/>
    <col min="2309" max="2309" width="7.42578125" bestFit="1" customWidth="1"/>
    <col min="2310" max="2310" width="8.85546875" bestFit="1" customWidth="1"/>
    <col min="2311" max="2311" width="6.42578125" bestFit="1" customWidth="1"/>
    <col min="2313" max="2313" width="7.42578125" bestFit="1" customWidth="1"/>
    <col min="2314" max="2314" width="6.42578125" bestFit="1" customWidth="1"/>
    <col min="2315" max="2315" width="9.5703125" bestFit="1" customWidth="1"/>
    <col min="2317" max="2317" width="7.42578125" bestFit="1" customWidth="1"/>
    <col min="2318" max="2319" width="9.5703125" bestFit="1" customWidth="1"/>
    <col min="2321" max="2322" width="7.42578125" bestFit="1" customWidth="1"/>
    <col min="2323" max="2323" width="8.85546875" bestFit="1" customWidth="1"/>
    <col min="2325" max="2327" width="8.85546875" bestFit="1" customWidth="1"/>
    <col min="2329" max="2329" width="8.85546875" bestFit="1" customWidth="1"/>
    <col min="2330" max="2330" width="9.85546875" bestFit="1" customWidth="1"/>
    <col min="2331" max="2552" width="9.140625" customWidth="1"/>
    <col min="2553" max="2553" width="10.85546875" customWidth="1"/>
    <col min="2554" max="2554" width="21.42578125" customWidth="1"/>
    <col min="2555" max="2555" width="7.5703125" bestFit="1" customWidth="1"/>
    <col min="2557" max="2557" width="7.5703125" customWidth="1"/>
    <col min="2558" max="2558" width="9.140625" customWidth="1"/>
    <col min="2559" max="2559" width="5.5703125" bestFit="1" customWidth="1"/>
    <col min="2561" max="2561" width="9.140625" customWidth="1"/>
    <col min="2562" max="2562" width="23.140625" customWidth="1"/>
    <col min="2563" max="2563" width="7.42578125" bestFit="1" customWidth="1"/>
    <col min="2565" max="2565" width="7.42578125" bestFit="1" customWidth="1"/>
    <col min="2566" max="2566" width="8.85546875" bestFit="1" customWidth="1"/>
    <col min="2567" max="2567" width="6.42578125" bestFit="1" customWidth="1"/>
    <col min="2569" max="2569" width="7.42578125" bestFit="1" customWidth="1"/>
    <col min="2570" max="2570" width="6.42578125" bestFit="1" customWidth="1"/>
    <col min="2571" max="2571" width="9.5703125" bestFit="1" customWidth="1"/>
    <col min="2573" max="2573" width="7.42578125" bestFit="1" customWidth="1"/>
    <col min="2574" max="2575" width="9.5703125" bestFit="1" customWidth="1"/>
    <col min="2577" max="2578" width="7.42578125" bestFit="1" customWidth="1"/>
    <col min="2579" max="2579" width="8.85546875" bestFit="1" customWidth="1"/>
    <col min="2581" max="2583" width="8.85546875" bestFit="1" customWidth="1"/>
    <col min="2585" max="2585" width="8.85546875" bestFit="1" customWidth="1"/>
    <col min="2586" max="2586" width="9.85546875" bestFit="1" customWidth="1"/>
    <col min="2587" max="2808" width="9.140625" customWidth="1"/>
    <col min="2809" max="2809" width="10.85546875" customWidth="1"/>
    <col min="2810" max="2810" width="21.42578125" customWidth="1"/>
    <col min="2811" max="2811" width="7.5703125" bestFit="1" customWidth="1"/>
    <col min="2813" max="2813" width="7.5703125" customWidth="1"/>
    <col min="2814" max="2814" width="9.140625" customWidth="1"/>
    <col min="2815" max="2815" width="5.5703125" bestFit="1" customWidth="1"/>
    <col min="2817" max="2817" width="9.140625" customWidth="1"/>
    <col min="2818" max="2818" width="23.140625" customWidth="1"/>
    <col min="2819" max="2819" width="7.42578125" bestFit="1" customWidth="1"/>
    <col min="2821" max="2821" width="7.42578125" bestFit="1" customWidth="1"/>
    <col min="2822" max="2822" width="8.85546875" bestFit="1" customWidth="1"/>
    <col min="2823" max="2823" width="6.42578125" bestFit="1" customWidth="1"/>
    <col min="2825" max="2825" width="7.42578125" bestFit="1" customWidth="1"/>
    <col min="2826" max="2826" width="6.42578125" bestFit="1" customWidth="1"/>
    <col min="2827" max="2827" width="9.5703125" bestFit="1" customWidth="1"/>
    <col min="2829" max="2829" width="7.42578125" bestFit="1" customWidth="1"/>
    <col min="2830" max="2831" width="9.5703125" bestFit="1" customWidth="1"/>
    <col min="2833" max="2834" width="7.42578125" bestFit="1" customWidth="1"/>
    <col min="2835" max="2835" width="8.85546875" bestFit="1" customWidth="1"/>
    <col min="2837" max="2839" width="8.85546875" bestFit="1" customWidth="1"/>
    <col min="2841" max="2841" width="8.85546875" bestFit="1" customWidth="1"/>
    <col min="2842" max="2842" width="9.85546875" bestFit="1" customWidth="1"/>
    <col min="2843" max="3064" width="9.140625" customWidth="1"/>
    <col min="3065" max="3065" width="10.85546875" customWidth="1"/>
    <col min="3066" max="3066" width="21.42578125" customWidth="1"/>
    <col min="3067" max="3067" width="7.5703125" bestFit="1" customWidth="1"/>
    <col min="3069" max="3069" width="7.5703125" customWidth="1"/>
    <col min="3070" max="3070" width="9.140625" customWidth="1"/>
    <col min="3071" max="3071" width="5.5703125" bestFit="1" customWidth="1"/>
    <col min="3073" max="3073" width="9.140625" customWidth="1"/>
    <col min="3074" max="3074" width="23.140625" customWidth="1"/>
    <col min="3075" max="3075" width="7.42578125" bestFit="1" customWidth="1"/>
    <col min="3077" max="3077" width="7.42578125" bestFit="1" customWidth="1"/>
    <col min="3078" max="3078" width="8.85546875" bestFit="1" customWidth="1"/>
    <col min="3079" max="3079" width="6.42578125" bestFit="1" customWidth="1"/>
    <col min="3081" max="3081" width="7.42578125" bestFit="1" customWidth="1"/>
    <col min="3082" max="3082" width="6.42578125" bestFit="1" customWidth="1"/>
    <col min="3083" max="3083" width="9.5703125" bestFit="1" customWidth="1"/>
    <col min="3085" max="3085" width="7.42578125" bestFit="1" customWidth="1"/>
    <col min="3086" max="3087" width="9.5703125" bestFit="1" customWidth="1"/>
    <col min="3089" max="3090" width="7.42578125" bestFit="1" customWidth="1"/>
    <col min="3091" max="3091" width="8.85546875" bestFit="1" customWidth="1"/>
    <col min="3093" max="3095" width="8.85546875" bestFit="1" customWidth="1"/>
    <col min="3097" max="3097" width="8.85546875" bestFit="1" customWidth="1"/>
    <col min="3098" max="3098" width="9.85546875" bestFit="1" customWidth="1"/>
    <col min="3099" max="3320" width="9.140625" customWidth="1"/>
    <col min="3321" max="3321" width="10.85546875" customWidth="1"/>
    <col min="3322" max="3322" width="21.42578125" customWidth="1"/>
    <col min="3323" max="3323" width="7.5703125" bestFit="1" customWidth="1"/>
    <col min="3325" max="3325" width="7.5703125" customWidth="1"/>
    <col min="3326" max="3326" width="9.140625" customWidth="1"/>
    <col min="3327" max="3327" width="5.5703125" bestFit="1" customWidth="1"/>
    <col min="3329" max="3329" width="9.140625" customWidth="1"/>
    <col min="3330" max="3330" width="23.140625" customWidth="1"/>
    <col min="3331" max="3331" width="7.42578125" bestFit="1" customWidth="1"/>
    <col min="3333" max="3333" width="7.42578125" bestFit="1" customWidth="1"/>
    <col min="3334" max="3334" width="8.85546875" bestFit="1" customWidth="1"/>
    <col min="3335" max="3335" width="6.42578125" bestFit="1" customWidth="1"/>
    <col min="3337" max="3337" width="7.42578125" bestFit="1" customWidth="1"/>
    <col min="3338" max="3338" width="6.42578125" bestFit="1" customWidth="1"/>
    <col min="3339" max="3339" width="9.5703125" bestFit="1" customWidth="1"/>
    <col min="3341" max="3341" width="7.42578125" bestFit="1" customWidth="1"/>
    <col min="3342" max="3343" width="9.5703125" bestFit="1" customWidth="1"/>
    <col min="3345" max="3346" width="7.42578125" bestFit="1" customWidth="1"/>
    <col min="3347" max="3347" width="8.85546875" bestFit="1" customWidth="1"/>
    <col min="3349" max="3351" width="8.85546875" bestFit="1" customWidth="1"/>
    <col min="3353" max="3353" width="8.85546875" bestFit="1" customWidth="1"/>
    <col min="3354" max="3354" width="9.85546875" bestFit="1" customWidth="1"/>
    <col min="3355" max="3576" width="9.140625" customWidth="1"/>
    <col min="3577" max="3577" width="10.85546875" customWidth="1"/>
    <col min="3578" max="3578" width="21.42578125" customWidth="1"/>
    <col min="3579" max="3579" width="7.5703125" bestFit="1" customWidth="1"/>
    <col min="3581" max="3581" width="7.5703125" customWidth="1"/>
    <col min="3582" max="3582" width="9.140625" customWidth="1"/>
    <col min="3583" max="3583" width="5.5703125" bestFit="1" customWidth="1"/>
    <col min="3585" max="3585" width="9.140625" customWidth="1"/>
    <col min="3586" max="3586" width="23.140625" customWidth="1"/>
    <col min="3587" max="3587" width="7.42578125" bestFit="1" customWidth="1"/>
    <col min="3589" max="3589" width="7.42578125" bestFit="1" customWidth="1"/>
    <col min="3590" max="3590" width="8.85546875" bestFit="1" customWidth="1"/>
    <col min="3591" max="3591" width="6.42578125" bestFit="1" customWidth="1"/>
    <col min="3593" max="3593" width="7.42578125" bestFit="1" customWidth="1"/>
    <col min="3594" max="3594" width="6.42578125" bestFit="1" customWidth="1"/>
    <col min="3595" max="3595" width="9.5703125" bestFit="1" customWidth="1"/>
    <col min="3597" max="3597" width="7.42578125" bestFit="1" customWidth="1"/>
    <col min="3598" max="3599" width="9.5703125" bestFit="1" customWidth="1"/>
    <col min="3601" max="3602" width="7.42578125" bestFit="1" customWidth="1"/>
    <col min="3603" max="3603" width="8.85546875" bestFit="1" customWidth="1"/>
    <col min="3605" max="3607" width="8.85546875" bestFit="1" customWidth="1"/>
    <col min="3609" max="3609" width="8.85546875" bestFit="1" customWidth="1"/>
    <col min="3610" max="3610" width="9.85546875" bestFit="1" customWidth="1"/>
    <col min="3611" max="3832" width="9.140625" customWidth="1"/>
    <col min="3833" max="3833" width="10.85546875" customWidth="1"/>
    <col min="3834" max="3834" width="21.42578125" customWidth="1"/>
    <col min="3835" max="3835" width="7.5703125" bestFit="1" customWidth="1"/>
    <col min="3837" max="3837" width="7.5703125" customWidth="1"/>
    <col min="3838" max="3838" width="9.140625" customWidth="1"/>
    <col min="3839" max="3839" width="5.5703125" bestFit="1" customWidth="1"/>
    <col min="3841" max="3841" width="9.140625" customWidth="1"/>
    <col min="3842" max="3842" width="23.140625" customWidth="1"/>
    <col min="3843" max="3843" width="7.42578125" bestFit="1" customWidth="1"/>
    <col min="3845" max="3845" width="7.42578125" bestFit="1" customWidth="1"/>
    <col min="3846" max="3846" width="8.85546875" bestFit="1" customWidth="1"/>
    <col min="3847" max="3847" width="6.42578125" bestFit="1" customWidth="1"/>
    <col min="3849" max="3849" width="7.42578125" bestFit="1" customWidth="1"/>
    <col min="3850" max="3850" width="6.42578125" bestFit="1" customWidth="1"/>
    <col min="3851" max="3851" width="9.5703125" bestFit="1" customWidth="1"/>
    <col min="3853" max="3853" width="7.42578125" bestFit="1" customWidth="1"/>
    <col min="3854" max="3855" width="9.5703125" bestFit="1" customWidth="1"/>
    <col min="3857" max="3858" width="7.42578125" bestFit="1" customWidth="1"/>
    <col min="3859" max="3859" width="8.85546875" bestFit="1" customWidth="1"/>
    <col min="3861" max="3863" width="8.85546875" bestFit="1" customWidth="1"/>
    <col min="3865" max="3865" width="8.85546875" bestFit="1" customWidth="1"/>
    <col min="3866" max="3866" width="9.85546875" bestFit="1" customWidth="1"/>
    <col min="3867" max="4088" width="9.140625" customWidth="1"/>
    <col min="4089" max="4089" width="10.85546875" customWidth="1"/>
    <col min="4090" max="4090" width="21.42578125" customWidth="1"/>
    <col min="4091" max="4091" width="7.5703125" bestFit="1" customWidth="1"/>
    <col min="4093" max="4093" width="7.5703125" customWidth="1"/>
    <col min="4094" max="4094" width="9.140625" customWidth="1"/>
    <col min="4095" max="4095" width="5.5703125" bestFit="1" customWidth="1"/>
    <col min="4097" max="4097" width="9.140625" customWidth="1"/>
    <col min="4098" max="4098" width="23.140625" customWidth="1"/>
    <col min="4099" max="4099" width="7.42578125" bestFit="1" customWidth="1"/>
    <col min="4101" max="4101" width="7.42578125" bestFit="1" customWidth="1"/>
    <col min="4102" max="4102" width="8.85546875" bestFit="1" customWidth="1"/>
    <col min="4103" max="4103" width="6.42578125" bestFit="1" customWidth="1"/>
    <col min="4105" max="4105" width="7.42578125" bestFit="1" customWidth="1"/>
    <col min="4106" max="4106" width="6.42578125" bestFit="1" customWidth="1"/>
    <col min="4107" max="4107" width="9.5703125" bestFit="1" customWidth="1"/>
    <col min="4109" max="4109" width="7.42578125" bestFit="1" customWidth="1"/>
    <col min="4110" max="4111" width="9.5703125" bestFit="1" customWidth="1"/>
    <col min="4113" max="4114" width="7.42578125" bestFit="1" customWidth="1"/>
    <col min="4115" max="4115" width="8.85546875" bestFit="1" customWidth="1"/>
    <col min="4117" max="4119" width="8.85546875" bestFit="1" customWidth="1"/>
    <col min="4121" max="4121" width="8.85546875" bestFit="1" customWidth="1"/>
    <col min="4122" max="4122" width="9.85546875" bestFit="1" customWidth="1"/>
    <col min="4123" max="4344" width="9.140625" customWidth="1"/>
    <col min="4345" max="4345" width="10.85546875" customWidth="1"/>
    <col min="4346" max="4346" width="21.42578125" customWidth="1"/>
    <col min="4347" max="4347" width="7.5703125" bestFit="1" customWidth="1"/>
    <col min="4349" max="4349" width="7.5703125" customWidth="1"/>
    <col min="4350" max="4350" width="9.140625" customWidth="1"/>
    <col min="4351" max="4351" width="5.5703125" bestFit="1" customWidth="1"/>
    <col min="4353" max="4353" width="9.140625" customWidth="1"/>
    <col min="4354" max="4354" width="23.140625" customWidth="1"/>
    <col min="4355" max="4355" width="7.42578125" bestFit="1" customWidth="1"/>
    <col min="4357" max="4357" width="7.42578125" bestFit="1" customWidth="1"/>
    <col min="4358" max="4358" width="8.85546875" bestFit="1" customWidth="1"/>
    <col min="4359" max="4359" width="6.42578125" bestFit="1" customWidth="1"/>
    <col min="4361" max="4361" width="7.42578125" bestFit="1" customWidth="1"/>
    <col min="4362" max="4362" width="6.42578125" bestFit="1" customWidth="1"/>
    <col min="4363" max="4363" width="9.5703125" bestFit="1" customWidth="1"/>
    <col min="4365" max="4365" width="7.42578125" bestFit="1" customWidth="1"/>
    <col min="4366" max="4367" width="9.5703125" bestFit="1" customWidth="1"/>
    <col min="4369" max="4370" width="7.42578125" bestFit="1" customWidth="1"/>
    <col min="4371" max="4371" width="8.85546875" bestFit="1" customWidth="1"/>
    <col min="4373" max="4375" width="8.85546875" bestFit="1" customWidth="1"/>
    <col min="4377" max="4377" width="8.85546875" bestFit="1" customWidth="1"/>
    <col min="4378" max="4378" width="9.85546875" bestFit="1" customWidth="1"/>
    <col min="4379" max="4600" width="9.140625" customWidth="1"/>
    <col min="4601" max="4601" width="10.85546875" customWidth="1"/>
    <col min="4602" max="4602" width="21.42578125" customWidth="1"/>
    <col min="4603" max="4603" width="7.5703125" bestFit="1" customWidth="1"/>
    <col min="4605" max="4605" width="7.5703125" customWidth="1"/>
    <col min="4606" max="4606" width="9.140625" customWidth="1"/>
    <col min="4607" max="4607" width="5.5703125" bestFit="1" customWidth="1"/>
    <col min="4609" max="4609" width="9.140625" customWidth="1"/>
    <col min="4610" max="4610" width="23.140625" customWidth="1"/>
    <col min="4611" max="4611" width="7.42578125" bestFit="1" customWidth="1"/>
    <col min="4613" max="4613" width="7.42578125" bestFit="1" customWidth="1"/>
    <col min="4614" max="4614" width="8.85546875" bestFit="1" customWidth="1"/>
    <col min="4615" max="4615" width="6.42578125" bestFit="1" customWidth="1"/>
    <col min="4617" max="4617" width="7.42578125" bestFit="1" customWidth="1"/>
    <col min="4618" max="4618" width="6.42578125" bestFit="1" customWidth="1"/>
    <col min="4619" max="4619" width="9.5703125" bestFit="1" customWidth="1"/>
    <col min="4621" max="4621" width="7.42578125" bestFit="1" customWidth="1"/>
    <col min="4622" max="4623" width="9.5703125" bestFit="1" customWidth="1"/>
    <col min="4625" max="4626" width="7.42578125" bestFit="1" customWidth="1"/>
    <col min="4627" max="4627" width="8.85546875" bestFit="1" customWidth="1"/>
    <col min="4629" max="4631" width="8.85546875" bestFit="1" customWidth="1"/>
    <col min="4633" max="4633" width="8.85546875" bestFit="1" customWidth="1"/>
    <col min="4634" max="4634" width="9.85546875" bestFit="1" customWidth="1"/>
    <col min="4635" max="4856" width="9.140625" customWidth="1"/>
    <col min="4857" max="4857" width="10.85546875" customWidth="1"/>
    <col min="4858" max="4858" width="21.42578125" customWidth="1"/>
    <col min="4859" max="4859" width="7.5703125" bestFit="1" customWidth="1"/>
    <col min="4861" max="4861" width="7.5703125" customWidth="1"/>
    <col min="4862" max="4862" width="9.140625" customWidth="1"/>
    <col min="4863" max="4863" width="5.5703125" bestFit="1" customWidth="1"/>
    <col min="4865" max="4865" width="9.140625" customWidth="1"/>
    <col min="4866" max="4866" width="23.140625" customWidth="1"/>
    <col min="4867" max="4867" width="7.42578125" bestFit="1" customWidth="1"/>
    <col min="4869" max="4869" width="7.42578125" bestFit="1" customWidth="1"/>
    <col min="4870" max="4870" width="8.85546875" bestFit="1" customWidth="1"/>
    <col min="4871" max="4871" width="6.42578125" bestFit="1" customWidth="1"/>
    <col min="4873" max="4873" width="7.42578125" bestFit="1" customWidth="1"/>
    <col min="4874" max="4874" width="6.42578125" bestFit="1" customWidth="1"/>
    <col min="4875" max="4875" width="9.5703125" bestFit="1" customWidth="1"/>
    <col min="4877" max="4877" width="7.42578125" bestFit="1" customWidth="1"/>
    <col min="4878" max="4879" width="9.5703125" bestFit="1" customWidth="1"/>
    <col min="4881" max="4882" width="7.42578125" bestFit="1" customWidth="1"/>
    <col min="4883" max="4883" width="8.85546875" bestFit="1" customWidth="1"/>
    <col min="4885" max="4887" width="8.85546875" bestFit="1" customWidth="1"/>
    <col min="4889" max="4889" width="8.85546875" bestFit="1" customWidth="1"/>
    <col min="4890" max="4890" width="9.85546875" bestFit="1" customWidth="1"/>
    <col min="4891" max="5112" width="9.140625" customWidth="1"/>
    <col min="5113" max="5113" width="10.85546875" customWidth="1"/>
    <col min="5114" max="5114" width="21.42578125" customWidth="1"/>
    <col min="5115" max="5115" width="7.5703125" bestFit="1" customWidth="1"/>
    <col min="5117" max="5117" width="7.5703125" customWidth="1"/>
    <col min="5118" max="5118" width="9.140625" customWidth="1"/>
    <col min="5119" max="5119" width="5.5703125" bestFit="1" customWidth="1"/>
    <col min="5121" max="5121" width="9.140625" customWidth="1"/>
    <col min="5122" max="5122" width="23.140625" customWidth="1"/>
    <col min="5123" max="5123" width="7.42578125" bestFit="1" customWidth="1"/>
    <col min="5125" max="5125" width="7.42578125" bestFit="1" customWidth="1"/>
    <col min="5126" max="5126" width="8.85546875" bestFit="1" customWidth="1"/>
    <col min="5127" max="5127" width="6.42578125" bestFit="1" customWidth="1"/>
    <col min="5129" max="5129" width="7.42578125" bestFit="1" customWidth="1"/>
    <col min="5130" max="5130" width="6.42578125" bestFit="1" customWidth="1"/>
    <col min="5131" max="5131" width="9.5703125" bestFit="1" customWidth="1"/>
    <col min="5133" max="5133" width="7.42578125" bestFit="1" customWidth="1"/>
    <col min="5134" max="5135" width="9.5703125" bestFit="1" customWidth="1"/>
    <col min="5137" max="5138" width="7.42578125" bestFit="1" customWidth="1"/>
    <col min="5139" max="5139" width="8.85546875" bestFit="1" customWidth="1"/>
    <col min="5141" max="5143" width="8.85546875" bestFit="1" customWidth="1"/>
    <col min="5145" max="5145" width="8.85546875" bestFit="1" customWidth="1"/>
    <col min="5146" max="5146" width="9.85546875" bestFit="1" customWidth="1"/>
    <col min="5147" max="5368" width="9.140625" customWidth="1"/>
    <col min="5369" max="5369" width="10.85546875" customWidth="1"/>
    <col min="5370" max="5370" width="21.42578125" customWidth="1"/>
    <col min="5371" max="5371" width="7.5703125" bestFit="1" customWidth="1"/>
    <col min="5373" max="5373" width="7.5703125" customWidth="1"/>
    <col min="5374" max="5374" width="9.140625" customWidth="1"/>
    <col min="5375" max="5375" width="5.5703125" bestFit="1" customWidth="1"/>
    <col min="5377" max="5377" width="9.140625" customWidth="1"/>
    <col min="5378" max="5378" width="23.140625" customWidth="1"/>
    <col min="5379" max="5379" width="7.42578125" bestFit="1" customWidth="1"/>
    <col min="5381" max="5381" width="7.42578125" bestFit="1" customWidth="1"/>
    <col min="5382" max="5382" width="8.85546875" bestFit="1" customWidth="1"/>
    <col min="5383" max="5383" width="6.42578125" bestFit="1" customWidth="1"/>
    <col min="5385" max="5385" width="7.42578125" bestFit="1" customWidth="1"/>
    <col min="5386" max="5386" width="6.42578125" bestFit="1" customWidth="1"/>
    <col min="5387" max="5387" width="9.5703125" bestFit="1" customWidth="1"/>
    <col min="5389" max="5389" width="7.42578125" bestFit="1" customWidth="1"/>
    <col min="5390" max="5391" width="9.5703125" bestFit="1" customWidth="1"/>
    <col min="5393" max="5394" width="7.42578125" bestFit="1" customWidth="1"/>
    <col min="5395" max="5395" width="8.85546875" bestFit="1" customWidth="1"/>
    <col min="5397" max="5399" width="8.85546875" bestFit="1" customWidth="1"/>
    <col min="5401" max="5401" width="8.85546875" bestFit="1" customWidth="1"/>
    <col min="5402" max="5402" width="9.85546875" bestFit="1" customWidth="1"/>
    <col min="5403" max="5624" width="9.140625" customWidth="1"/>
    <col min="5625" max="5625" width="10.85546875" customWidth="1"/>
    <col min="5626" max="5626" width="21.42578125" customWidth="1"/>
    <col min="5627" max="5627" width="7.5703125" bestFit="1" customWidth="1"/>
    <col min="5629" max="5629" width="7.5703125" customWidth="1"/>
    <col min="5630" max="5630" width="9.140625" customWidth="1"/>
    <col min="5631" max="5631" width="5.5703125" bestFit="1" customWidth="1"/>
    <col min="5633" max="5633" width="9.140625" customWidth="1"/>
    <col min="5634" max="5634" width="23.140625" customWidth="1"/>
    <col min="5635" max="5635" width="7.42578125" bestFit="1" customWidth="1"/>
    <col min="5637" max="5637" width="7.42578125" bestFit="1" customWidth="1"/>
    <col min="5638" max="5638" width="8.85546875" bestFit="1" customWidth="1"/>
    <col min="5639" max="5639" width="6.42578125" bestFit="1" customWidth="1"/>
    <col min="5641" max="5641" width="7.42578125" bestFit="1" customWidth="1"/>
    <col min="5642" max="5642" width="6.42578125" bestFit="1" customWidth="1"/>
    <col min="5643" max="5643" width="9.5703125" bestFit="1" customWidth="1"/>
    <col min="5645" max="5645" width="7.42578125" bestFit="1" customWidth="1"/>
    <col min="5646" max="5647" width="9.5703125" bestFit="1" customWidth="1"/>
    <col min="5649" max="5650" width="7.42578125" bestFit="1" customWidth="1"/>
    <col min="5651" max="5651" width="8.85546875" bestFit="1" customWidth="1"/>
    <col min="5653" max="5655" width="8.85546875" bestFit="1" customWidth="1"/>
    <col min="5657" max="5657" width="8.85546875" bestFit="1" customWidth="1"/>
    <col min="5658" max="5658" width="9.85546875" bestFit="1" customWidth="1"/>
    <col min="5659" max="5880" width="9.140625" customWidth="1"/>
    <col min="5881" max="5881" width="10.85546875" customWidth="1"/>
    <col min="5882" max="5882" width="21.42578125" customWidth="1"/>
    <col min="5883" max="5883" width="7.5703125" bestFit="1" customWidth="1"/>
    <col min="5885" max="5885" width="7.5703125" customWidth="1"/>
    <col min="5886" max="5886" width="9.140625" customWidth="1"/>
    <col min="5887" max="5887" width="5.5703125" bestFit="1" customWidth="1"/>
    <col min="5889" max="5889" width="9.140625" customWidth="1"/>
    <col min="5890" max="5890" width="23.140625" customWidth="1"/>
    <col min="5891" max="5891" width="7.42578125" bestFit="1" customWidth="1"/>
    <col min="5893" max="5893" width="7.42578125" bestFit="1" customWidth="1"/>
    <col min="5894" max="5894" width="8.85546875" bestFit="1" customWidth="1"/>
    <col min="5895" max="5895" width="6.42578125" bestFit="1" customWidth="1"/>
    <col min="5897" max="5897" width="7.42578125" bestFit="1" customWidth="1"/>
    <col min="5898" max="5898" width="6.42578125" bestFit="1" customWidth="1"/>
    <col min="5899" max="5899" width="9.5703125" bestFit="1" customWidth="1"/>
    <col min="5901" max="5901" width="7.42578125" bestFit="1" customWidth="1"/>
    <col min="5902" max="5903" width="9.5703125" bestFit="1" customWidth="1"/>
    <col min="5905" max="5906" width="7.42578125" bestFit="1" customWidth="1"/>
    <col min="5907" max="5907" width="8.85546875" bestFit="1" customWidth="1"/>
    <col min="5909" max="5911" width="8.85546875" bestFit="1" customWidth="1"/>
    <col min="5913" max="5913" width="8.85546875" bestFit="1" customWidth="1"/>
    <col min="5914" max="5914" width="9.85546875" bestFit="1" customWidth="1"/>
    <col min="5915" max="6136" width="9.140625" customWidth="1"/>
    <col min="6137" max="6137" width="10.85546875" customWidth="1"/>
    <col min="6138" max="6138" width="21.42578125" customWidth="1"/>
    <col min="6139" max="6139" width="7.5703125" bestFit="1" customWidth="1"/>
    <col min="6141" max="6141" width="7.5703125" customWidth="1"/>
    <col min="6142" max="6142" width="9.140625" customWidth="1"/>
    <col min="6143" max="6143" width="5.5703125" bestFit="1" customWidth="1"/>
    <col min="6145" max="6145" width="9.140625" customWidth="1"/>
    <col min="6146" max="6146" width="23.140625" customWidth="1"/>
    <col min="6147" max="6147" width="7.42578125" bestFit="1" customWidth="1"/>
    <col min="6149" max="6149" width="7.42578125" bestFit="1" customWidth="1"/>
    <col min="6150" max="6150" width="8.85546875" bestFit="1" customWidth="1"/>
    <col min="6151" max="6151" width="6.42578125" bestFit="1" customWidth="1"/>
    <col min="6153" max="6153" width="7.42578125" bestFit="1" customWidth="1"/>
    <col min="6154" max="6154" width="6.42578125" bestFit="1" customWidth="1"/>
    <col min="6155" max="6155" width="9.5703125" bestFit="1" customWidth="1"/>
    <col min="6157" max="6157" width="7.42578125" bestFit="1" customWidth="1"/>
    <col min="6158" max="6159" width="9.5703125" bestFit="1" customWidth="1"/>
    <col min="6161" max="6162" width="7.42578125" bestFit="1" customWidth="1"/>
    <col min="6163" max="6163" width="8.85546875" bestFit="1" customWidth="1"/>
    <col min="6165" max="6167" width="8.85546875" bestFit="1" customWidth="1"/>
    <col min="6169" max="6169" width="8.85546875" bestFit="1" customWidth="1"/>
    <col min="6170" max="6170" width="9.85546875" bestFit="1" customWidth="1"/>
    <col min="6171" max="6392" width="9.140625" customWidth="1"/>
    <col min="6393" max="6393" width="10.85546875" customWidth="1"/>
    <col min="6394" max="6394" width="21.42578125" customWidth="1"/>
    <col min="6395" max="6395" width="7.5703125" bestFit="1" customWidth="1"/>
    <col min="6397" max="6397" width="7.5703125" customWidth="1"/>
    <col min="6398" max="6398" width="9.140625" customWidth="1"/>
    <col min="6399" max="6399" width="5.5703125" bestFit="1" customWidth="1"/>
    <col min="6401" max="6401" width="9.140625" customWidth="1"/>
    <col min="6402" max="6402" width="23.140625" customWidth="1"/>
    <col min="6403" max="6403" width="7.42578125" bestFit="1" customWidth="1"/>
    <col min="6405" max="6405" width="7.42578125" bestFit="1" customWidth="1"/>
    <col min="6406" max="6406" width="8.85546875" bestFit="1" customWidth="1"/>
    <col min="6407" max="6407" width="6.42578125" bestFit="1" customWidth="1"/>
    <col min="6409" max="6409" width="7.42578125" bestFit="1" customWidth="1"/>
    <col min="6410" max="6410" width="6.42578125" bestFit="1" customWidth="1"/>
    <col min="6411" max="6411" width="9.5703125" bestFit="1" customWidth="1"/>
    <col min="6413" max="6413" width="7.42578125" bestFit="1" customWidth="1"/>
    <col min="6414" max="6415" width="9.5703125" bestFit="1" customWidth="1"/>
    <col min="6417" max="6418" width="7.42578125" bestFit="1" customWidth="1"/>
    <col min="6419" max="6419" width="8.85546875" bestFit="1" customWidth="1"/>
    <col min="6421" max="6423" width="8.85546875" bestFit="1" customWidth="1"/>
    <col min="6425" max="6425" width="8.85546875" bestFit="1" customWidth="1"/>
    <col min="6426" max="6426" width="9.85546875" bestFit="1" customWidth="1"/>
    <col min="6427" max="6648" width="9.140625" customWidth="1"/>
    <col min="6649" max="6649" width="10.85546875" customWidth="1"/>
    <col min="6650" max="6650" width="21.42578125" customWidth="1"/>
    <col min="6651" max="6651" width="7.5703125" bestFit="1" customWidth="1"/>
    <col min="6653" max="6653" width="7.5703125" customWidth="1"/>
    <col min="6654" max="6654" width="9.140625" customWidth="1"/>
    <col min="6655" max="6655" width="5.5703125" bestFit="1" customWidth="1"/>
    <col min="6657" max="6657" width="9.140625" customWidth="1"/>
    <col min="6658" max="6658" width="23.140625" customWidth="1"/>
    <col min="6659" max="6659" width="7.42578125" bestFit="1" customWidth="1"/>
    <col min="6661" max="6661" width="7.42578125" bestFit="1" customWidth="1"/>
    <col min="6662" max="6662" width="8.85546875" bestFit="1" customWidth="1"/>
    <col min="6663" max="6663" width="6.42578125" bestFit="1" customWidth="1"/>
    <col min="6665" max="6665" width="7.42578125" bestFit="1" customWidth="1"/>
    <col min="6666" max="6666" width="6.42578125" bestFit="1" customWidth="1"/>
    <col min="6667" max="6667" width="9.5703125" bestFit="1" customWidth="1"/>
    <col min="6669" max="6669" width="7.42578125" bestFit="1" customWidth="1"/>
    <col min="6670" max="6671" width="9.5703125" bestFit="1" customWidth="1"/>
    <col min="6673" max="6674" width="7.42578125" bestFit="1" customWidth="1"/>
    <col min="6675" max="6675" width="8.85546875" bestFit="1" customWidth="1"/>
    <col min="6677" max="6679" width="8.85546875" bestFit="1" customWidth="1"/>
    <col min="6681" max="6681" width="8.85546875" bestFit="1" customWidth="1"/>
    <col min="6682" max="6682" width="9.85546875" bestFit="1" customWidth="1"/>
    <col min="6683" max="6904" width="9.140625" customWidth="1"/>
    <col min="6905" max="6905" width="10.85546875" customWidth="1"/>
    <col min="6906" max="6906" width="21.42578125" customWidth="1"/>
    <col min="6907" max="6907" width="7.5703125" bestFit="1" customWidth="1"/>
    <col min="6909" max="6909" width="7.5703125" customWidth="1"/>
    <col min="6910" max="6910" width="9.140625" customWidth="1"/>
    <col min="6911" max="6911" width="5.5703125" bestFit="1" customWidth="1"/>
    <col min="6913" max="6913" width="9.140625" customWidth="1"/>
    <col min="6914" max="6914" width="23.140625" customWidth="1"/>
    <col min="6915" max="6915" width="7.42578125" bestFit="1" customWidth="1"/>
    <col min="6917" max="6917" width="7.42578125" bestFit="1" customWidth="1"/>
    <col min="6918" max="6918" width="8.85546875" bestFit="1" customWidth="1"/>
    <col min="6919" max="6919" width="6.42578125" bestFit="1" customWidth="1"/>
    <col min="6921" max="6921" width="7.42578125" bestFit="1" customWidth="1"/>
    <col min="6922" max="6922" width="6.42578125" bestFit="1" customWidth="1"/>
    <col min="6923" max="6923" width="9.5703125" bestFit="1" customWidth="1"/>
    <col min="6925" max="6925" width="7.42578125" bestFit="1" customWidth="1"/>
    <col min="6926" max="6927" width="9.5703125" bestFit="1" customWidth="1"/>
    <col min="6929" max="6930" width="7.42578125" bestFit="1" customWidth="1"/>
    <col min="6931" max="6931" width="8.85546875" bestFit="1" customWidth="1"/>
    <col min="6933" max="6935" width="8.85546875" bestFit="1" customWidth="1"/>
    <col min="6937" max="6937" width="8.85546875" bestFit="1" customWidth="1"/>
    <col min="6938" max="6938" width="9.85546875" bestFit="1" customWidth="1"/>
    <col min="6939" max="7160" width="9.140625" customWidth="1"/>
    <col min="7161" max="7161" width="10.85546875" customWidth="1"/>
    <col min="7162" max="7162" width="21.42578125" customWidth="1"/>
    <col min="7163" max="7163" width="7.5703125" bestFit="1" customWidth="1"/>
    <col min="7165" max="7165" width="7.5703125" customWidth="1"/>
    <col min="7166" max="7166" width="9.140625" customWidth="1"/>
    <col min="7167" max="7167" width="5.5703125" bestFit="1" customWidth="1"/>
    <col min="7169" max="7169" width="9.140625" customWidth="1"/>
    <col min="7170" max="7170" width="23.140625" customWidth="1"/>
    <col min="7171" max="7171" width="7.42578125" bestFit="1" customWidth="1"/>
    <col min="7173" max="7173" width="7.42578125" bestFit="1" customWidth="1"/>
    <col min="7174" max="7174" width="8.85546875" bestFit="1" customWidth="1"/>
    <col min="7175" max="7175" width="6.42578125" bestFit="1" customWidth="1"/>
    <col min="7177" max="7177" width="7.42578125" bestFit="1" customWidth="1"/>
    <col min="7178" max="7178" width="6.42578125" bestFit="1" customWidth="1"/>
    <col min="7179" max="7179" width="9.5703125" bestFit="1" customWidth="1"/>
    <col min="7181" max="7181" width="7.42578125" bestFit="1" customWidth="1"/>
    <col min="7182" max="7183" width="9.5703125" bestFit="1" customWidth="1"/>
    <col min="7185" max="7186" width="7.42578125" bestFit="1" customWidth="1"/>
    <col min="7187" max="7187" width="8.85546875" bestFit="1" customWidth="1"/>
    <col min="7189" max="7191" width="8.85546875" bestFit="1" customWidth="1"/>
    <col min="7193" max="7193" width="8.85546875" bestFit="1" customWidth="1"/>
    <col min="7194" max="7194" width="9.85546875" bestFit="1" customWidth="1"/>
    <col min="7195" max="7416" width="9.140625" customWidth="1"/>
    <col min="7417" max="7417" width="10.85546875" customWidth="1"/>
    <col min="7418" max="7418" width="21.42578125" customWidth="1"/>
    <col min="7419" max="7419" width="7.5703125" bestFit="1" customWidth="1"/>
    <col min="7421" max="7421" width="7.5703125" customWidth="1"/>
    <col min="7422" max="7422" width="9.140625" customWidth="1"/>
    <col min="7423" max="7423" width="5.5703125" bestFit="1" customWidth="1"/>
    <col min="7425" max="7425" width="9.140625" customWidth="1"/>
    <col min="7426" max="7426" width="23.140625" customWidth="1"/>
    <col min="7427" max="7427" width="7.42578125" bestFit="1" customWidth="1"/>
    <col min="7429" max="7429" width="7.42578125" bestFit="1" customWidth="1"/>
    <col min="7430" max="7430" width="8.85546875" bestFit="1" customWidth="1"/>
    <col min="7431" max="7431" width="6.42578125" bestFit="1" customWidth="1"/>
    <col min="7433" max="7433" width="7.42578125" bestFit="1" customWidth="1"/>
    <col min="7434" max="7434" width="6.42578125" bestFit="1" customWidth="1"/>
    <col min="7435" max="7435" width="9.5703125" bestFit="1" customWidth="1"/>
    <col min="7437" max="7437" width="7.42578125" bestFit="1" customWidth="1"/>
    <col min="7438" max="7439" width="9.5703125" bestFit="1" customWidth="1"/>
    <col min="7441" max="7442" width="7.42578125" bestFit="1" customWidth="1"/>
    <col min="7443" max="7443" width="8.85546875" bestFit="1" customWidth="1"/>
    <col min="7445" max="7447" width="8.85546875" bestFit="1" customWidth="1"/>
    <col min="7449" max="7449" width="8.85546875" bestFit="1" customWidth="1"/>
    <col min="7450" max="7450" width="9.85546875" bestFit="1" customWidth="1"/>
    <col min="7451" max="7672" width="9.140625" customWidth="1"/>
    <col min="7673" max="7673" width="10.85546875" customWidth="1"/>
    <col min="7674" max="7674" width="21.42578125" customWidth="1"/>
    <col min="7675" max="7675" width="7.5703125" bestFit="1" customWidth="1"/>
    <col min="7677" max="7677" width="7.5703125" customWidth="1"/>
    <col min="7678" max="7678" width="9.140625" customWidth="1"/>
    <col min="7679" max="7679" width="5.5703125" bestFit="1" customWidth="1"/>
    <col min="7681" max="7681" width="9.140625" customWidth="1"/>
    <col min="7682" max="7682" width="23.140625" customWidth="1"/>
    <col min="7683" max="7683" width="7.42578125" bestFit="1" customWidth="1"/>
    <col min="7685" max="7685" width="7.42578125" bestFit="1" customWidth="1"/>
    <col min="7686" max="7686" width="8.85546875" bestFit="1" customWidth="1"/>
    <col min="7687" max="7687" width="6.42578125" bestFit="1" customWidth="1"/>
    <col min="7689" max="7689" width="7.42578125" bestFit="1" customWidth="1"/>
    <col min="7690" max="7690" width="6.42578125" bestFit="1" customWidth="1"/>
    <col min="7691" max="7691" width="9.5703125" bestFit="1" customWidth="1"/>
    <col min="7693" max="7693" width="7.42578125" bestFit="1" customWidth="1"/>
    <col min="7694" max="7695" width="9.5703125" bestFit="1" customWidth="1"/>
    <col min="7697" max="7698" width="7.42578125" bestFit="1" customWidth="1"/>
    <col min="7699" max="7699" width="8.85546875" bestFit="1" customWidth="1"/>
    <col min="7701" max="7703" width="8.85546875" bestFit="1" customWidth="1"/>
    <col min="7705" max="7705" width="8.85546875" bestFit="1" customWidth="1"/>
    <col min="7706" max="7706" width="9.85546875" bestFit="1" customWidth="1"/>
    <col min="7707" max="7928" width="9.140625" customWidth="1"/>
    <col min="7929" max="7929" width="10.85546875" customWidth="1"/>
    <col min="7930" max="7930" width="21.42578125" customWidth="1"/>
    <col min="7931" max="7931" width="7.5703125" bestFit="1" customWidth="1"/>
    <col min="7933" max="7933" width="7.5703125" customWidth="1"/>
    <col min="7934" max="7934" width="9.140625" customWidth="1"/>
    <col min="7935" max="7935" width="5.5703125" bestFit="1" customWidth="1"/>
    <col min="7937" max="7937" width="9.140625" customWidth="1"/>
    <col min="7938" max="7938" width="23.140625" customWidth="1"/>
    <col min="7939" max="7939" width="7.42578125" bestFit="1" customWidth="1"/>
    <col min="7941" max="7941" width="7.42578125" bestFit="1" customWidth="1"/>
    <col min="7942" max="7942" width="8.85546875" bestFit="1" customWidth="1"/>
    <col min="7943" max="7943" width="6.42578125" bestFit="1" customWidth="1"/>
    <col min="7945" max="7945" width="7.42578125" bestFit="1" customWidth="1"/>
    <col min="7946" max="7946" width="6.42578125" bestFit="1" customWidth="1"/>
    <col min="7947" max="7947" width="9.5703125" bestFit="1" customWidth="1"/>
    <col min="7949" max="7949" width="7.42578125" bestFit="1" customWidth="1"/>
    <col min="7950" max="7951" width="9.5703125" bestFit="1" customWidth="1"/>
    <col min="7953" max="7954" width="7.42578125" bestFit="1" customWidth="1"/>
    <col min="7955" max="7955" width="8.85546875" bestFit="1" customWidth="1"/>
    <col min="7957" max="7959" width="8.85546875" bestFit="1" customWidth="1"/>
    <col min="7961" max="7961" width="8.85546875" bestFit="1" customWidth="1"/>
    <col min="7962" max="7962" width="9.85546875" bestFit="1" customWidth="1"/>
    <col min="7963" max="8184" width="9.140625" customWidth="1"/>
    <col min="8185" max="8185" width="10.85546875" customWidth="1"/>
    <col min="8186" max="8186" width="21.42578125" customWidth="1"/>
    <col min="8187" max="8187" width="7.5703125" bestFit="1" customWidth="1"/>
    <col min="8189" max="8189" width="7.5703125" customWidth="1"/>
    <col min="8190" max="8190" width="9.140625" customWidth="1"/>
    <col min="8191" max="8191" width="5.5703125" bestFit="1" customWidth="1"/>
    <col min="8193" max="8193" width="9.140625" customWidth="1"/>
    <col min="8194" max="8194" width="23.140625" customWidth="1"/>
    <col min="8195" max="8195" width="7.42578125" bestFit="1" customWidth="1"/>
    <col min="8197" max="8197" width="7.42578125" bestFit="1" customWidth="1"/>
    <col min="8198" max="8198" width="8.85546875" bestFit="1" customWidth="1"/>
    <col min="8199" max="8199" width="6.42578125" bestFit="1" customWidth="1"/>
    <col min="8201" max="8201" width="7.42578125" bestFit="1" customWidth="1"/>
    <col min="8202" max="8202" width="6.42578125" bestFit="1" customWidth="1"/>
    <col min="8203" max="8203" width="9.5703125" bestFit="1" customWidth="1"/>
    <col min="8205" max="8205" width="7.42578125" bestFit="1" customWidth="1"/>
    <col min="8206" max="8207" width="9.5703125" bestFit="1" customWidth="1"/>
    <col min="8209" max="8210" width="7.42578125" bestFit="1" customWidth="1"/>
    <col min="8211" max="8211" width="8.85546875" bestFit="1" customWidth="1"/>
    <col min="8213" max="8215" width="8.85546875" bestFit="1" customWidth="1"/>
    <col min="8217" max="8217" width="8.85546875" bestFit="1" customWidth="1"/>
    <col min="8218" max="8218" width="9.85546875" bestFit="1" customWidth="1"/>
    <col min="8219" max="8440" width="9.140625" customWidth="1"/>
    <col min="8441" max="8441" width="10.85546875" customWidth="1"/>
    <col min="8442" max="8442" width="21.42578125" customWidth="1"/>
    <col min="8443" max="8443" width="7.5703125" bestFit="1" customWidth="1"/>
    <col min="8445" max="8445" width="7.5703125" customWidth="1"/>
    <col min="8446" max="8446" width="9.140625" customWidth="1"/>
    <col min="8447" max="8447" width="5.5703125" bestFit="1" customWidth="1"/>
    <col min="8449" max="8449" width="9.140625" customWidth="1"/>
    <col min="8450" max="8450" width="23.140625" customWidth="1"/>
    <col min="8451" max="8451" width="7.42578125" bestFit="1" customWidth="1"/>
    <col min="8453" max="8453" width="7.42578125" bestFit="1" customWidth="1"/>
    <col min="8454" max="8454" width="8.85546875" bestFit="1" customWidth="1"/>
    <col min="8455" max="8455" width="6.42578125" bestFit="1" customWidth="1"/>
    <col min="8457" max="8457" width="7.42578125" bestFit="1" customWidth="1"/>
    <col min="8458" max="8458" width="6.42578125" bestFit="1" customWidth="1"/>
    <col min="8459" max="8459" width="9.5703125" bestFit="1" customWidth="1"/>
    <col min="8461" max="8461" width="7.42578125" bestFit="1" customWidth="1"/>
    <col min="8462" max="8463" width="9.5703125" bestFit="1" customWidth="1"/>
    <col min="8465" max="8466" width="7.42578125" bestFit="1" customWidth="1"/>
    <col min="8467" max="8467" width="8.85546875" bestFit="1" customWidth="1"/>
    <col min="8469" max="8471" width="8.85546875" bestFit="1" customWidth="1"/>
    <col min="8473" max="8473" width="8.85546875" bestFit="1" customWidth="1"/>
    <col min="8474" max="8474" width="9.85546875" bestFit="1" customWidth="1"/>
    <col min="8475" max="8696" width="9.140625" customWidth="1"/>
    <col min="8697" max="8697" width="10.85546875" customWidth="1"/>
    <col min="8698" max="8698" width="21.42578125" customWidth="1"/>
    <col min="8699" max="8699" width="7.5703125" bestFit="1" customWidth="1"/>
    <col min="8701" max="8701" width="7.5703125" customWidth="1"/>
    <col min="8702" max="8702" width="9.140625" customWidth="1"/>
    <col min="8703" max="8703" width="5.5703125" bestFit="1" customWidth="1"/>
    <col min="8705" max="8705" width="9.140625" customWidth="1"/>
    <col min="8706" max="8706" width="23.140625" customWidth="1"/>
    <col min="8707" max="8707" width="7.42578125" bestFit="1" customWidth="1"/>
    <col min="8709" max="8709" width="7.42578125" bestFit="1" customWidth="1"/>
    <col min="8710" max="8710" width="8.85546875" bestFit="1" customWidth="1"/>
    <col min="8711" max="8711" width="6.42578125" bestFit="1" customWidth="1"/>
    <col min="8713" max="8713" width="7.42578125" bestFit="1" customWidth="1"/>
    <col min="8714" max="8714" width="6.42578125" bestFit="1" customWidth="1"/>
    <col min="8715" max="8715" width="9.5703125" bestFit="1" customWidth="1"/>
    <col min="8717" max="8717" width="7.42578125" bestFit="1" customWidth="1"/>
    <col min="8718" max="8719" width="9.5703125" bestFit="1" customWidth="1"/>
    <col min="8721" max="8722" width="7.42578125" bestFit="1" customWidth="1"/>
    <col min="8723" max="8723" width="8.85546875" bestFit="1" customWidth="1"/>
    <col min="8725" max="8727" width="8.85546875" bestFit="1" customWidth="1"/>
    <col min="8729" max="8729" width="8.85546875" bestFit="1" customWidth="1"/>
    <col min="8730" max="8730" width="9.85546875" bestFit="1" customWidth="1"/>
    <col min="8731" max="8952" width="9.140625" customWidth="1"/>
    <col min="8953" max="8953" width="10.85546875" customWidth="1"/>
    <col min="8954" max="8954" width="21.42578125" customWidth="1"/>
    <col min="8955" max="8955" width="7.5703125" bestFit="1" customWidth="1"/>
    <col min="8957" max="8957" width="7.5703125" customWidth="1"/>
    <col min="8958" max="8958" width="9.140625" customWidth="1"/>
    <col min="8959" max="8959" width="5.5703125" bestFit="1" customWidth="1"/>
    <col min="8961" max="8961" width="9.140625" customWidth="1"/>
    <col min="8962" max="8962" width="23.140625" customWidth="1"/>
    <col min="8963" max="8963" width="7.42578125" bestFit="1" customWidth="1"/>
    <col min="8965" max="8965" width="7.42578125" bestFit="1" customWidth="1"/>
    <col min="8966" max="8966" width="8.85546875" bestFit="1" customWidth="1"/>
    <col min="8967" max="8967" width="6.42578125" bestFit="1" customWidth="1"/>
    <col min="8969" max="8969" width="7.42578125" bestFit="1" customWidth="1"/>
    <col min="8970" max="8970" width="6.42578125" bestFit="1" customWidth="1"/>
    <col min="8971" max="8971" width="9.5703125" bestFit="1" customWidth="1"/>
    <col min="8973" max="8973" width="7.42578125" bestFit="1" customWidth="1"/>
    <col min="8974" max="8975" width="9.5703125" bestFit="1" customWidth="1"/>
    <col min="8977" max="8978" width="7.42578125" bestFit="1" customWidth="1"/>
    <col min="8979" max="8979" width="8.85546875" bestFit="1" customWidth="1"/>
    <col min="8981" max="8983" width="8.85546875" bestFit="1" customWidth="1"/>
    <col min="8985" max="8985" width="8.85546875" bestFit="1" customWidth="1"/>
    <col min="8986" max="8986" width="9.85546875" bestFit="1" customWidth="1"/>
    <col min="8987" max="9208" width="9.140625" customWidth="1"/>
    <col min="9209" max="9209" width="10.85546875" customWidth="1"/>
    <col min="9210" max="9210" width="21.42578125" customWidth="1"/>
    <col min="9211" max="9211" width="7.5703125" bestFit="1" customWidth="1"/>
    <col min="9213" max="9213" width="7.5703125" customWidth="1"/>
    <col min="9214" max="9214" width="9.140625" customWidth="1"/>
    <col min="9215" max="9215" width="5.5703125" bestFit="1" customWidth="1"/>
    <col min="9217" max="9217" width="9.140625" customWidth="1"/>
    <col min="9218" max="9218" width="23.140625" customWidth="1"/>
    <col min="9219" max="9219" width="7.42578125" bestFit="1" customWidth="1"/>
    <col min="9221" max="9221" width="7.42578125" bestFit="1" customWidth="1"/>
    <col min="9222" max="9222" width="8.85546875" bestFit="1" customWidth="1"/>
    <col min="9223" max="9223" width="6.42578125" bestFit="1" customWidth="1"/>
    <col min="9225" max="9225" width="7.42578125" bestFit="1" customWidth="1"/>
    <col min="9226" max="9226" width="6.42578125" bestFit="1" customWidth="1"/>
    <col min="9227" max="9227" width="9.5703125" bestFit="1" customWidth="1"/>
    <col min="9229" max="9229" width="7.42578125" bestFit="1" customWidth="1"/>
    <col min="9230" max="9231" width="9.5703125" bestFit="1" customWidth="1"/>
    <col min="9233" max="9234" width="7.42578125" bestFit="1" customWidth="1"/>
    <col min="9235" max="9235" width="8.85546875" bestFit="1" customWidth="1"/>
    <col min="9237" max="9239" width="8.85546875" bestFit="1" customWidth="1"/>
    <col min="9241" max="9241" width="8.85546875" bestFit="1" customWidth="1"/>
    <col min="9242" max="9242" width="9.85546875" bestFit="1" customWidth="1"/>
    <col min="9243" max="9464" width="9.140625" customWidth="1"/>
    <col min="9465" max="9465" width="10.85546875" customWidth="1"/>
    <col min="9466" max="9466" width="21.42578125" customWidth="1"/>
    <col min="9467" max="9467" width="7.5703125" bestFit="1" customWidth="1"/>
    <col min="9469" max="9469" width="7.5703125" customWidth="1"/>
    <col min="9470" max="9470" width="9.140625" customWidth="1"/>
    <col min="9471" max="9471" width="5.5703125" bestFit="1" customWidth="1"/>
    <col min="9473" max="9473" width="9.140625" customWidth="1"/>
    <col min="9474" max="9474" width="23.140625" customWidth="1"/>
    <col min="9475" max="9475" width="7.42578125" bestFit="1" customWidth="1"/>
    <col min="9477" max="9477" width="7.42578125" bestFit="1" customWidth="1"/>
    <col min="9478" max="9478" width="8.85546875" bestFit="1" customWidth="1"/>
    <col min="9479" max="9479" width="6.42578125" bestFit="1" customWidth="1"/>
    <col min="9481" max="9481" width="7.42578125" bestFit="1" customWidth="1"/>
    <col min="9482" max="9482" width="6.42578125" bestFit="1" customWidth="1"/>
    <col min="9483" max="9483" width="9.5703125" bestFit="1" customWidth="1"/>
    <col min="9485" max="9485" width="7.42578125" bestFit="1" customWidth="1"/>
    <col min="9486" max="9487" width="9.5703125" bestFit="1" customWidth="1"/>
    <col min="9489" max="9490" width="7.42578125" bestFit="1" customWidth="1"/>
    <col min="9491" max="9491" width="8.85546875" bestFit="1" customWidth="1"/>
    <col min="9493" max="9495" width="8.85546875" bestFit="1" customWidth="1"/>
    <col min="9497" max="9497" width="8.85546875" bestFit="1" customWidth="1"/>
    <col min="9498" max="9498" width="9.85546875" bestFit="1" customWidth="1"/>
    <col min="9499" max="9720" width="9.140625" customWidth="1"/>
    <col min="9721" max="9721" width="10.85546875" customWidth="1"/>
    <col min="9722" max="9722" width="21.42578125" customWidth="1"/>
    <col min="9723" max="9723" width="7.5703125" bestFit="1" customWidth="1"/>
    <col min="9725" max="9725" width="7.5703125" customWidth="1"/>
    <col min="9726" max="9726" width="9.140625" customWidth="1"/>
    <col min="9727" max="9727" width="5.5703125" bestFit="1" customWidth="1"/>
    <col min="9729" max="9729" width="9.140625" customWidth="1"/>
    <col min="9730" max="9730" width="23.140625" customWidth="1"/>
    <col min="9731" max="9731" width="7.42578125" bestFit="1" customWidth="1"/>
    <col min="9733" max="9733" width="7.42578125" bestFit="1" customWidth="1"/>
    <col min="9734" max="9734" width="8.85546875" bestFit="1" customWidth="1"/>
    <col min="9735" max="9735" width="6.42578125" bestFit="1" customWidth="1"/>
    <col min="9737" max="9737" width="7.42578125" bestFit="1" customWidth="1"/>
    <col min="9738" max="9738" width="6.42578125" bestFit="1" customWidth="1"/>
    <col min="9739" max="9739" width="9.5703125" bestFit="1" customWidth="1"/>
    <col min="9741" max="9741" width="7.42578125" bestFit="1" customWidth="1"/>
    <col min="9742" max="9743" width="9.5703125" bestFit="1" customWidth="1"/>
    <col min="9745" max="9746" width="7.42578125" bestFit="1" customWidth="1"/>
    <col min="9747" max="9747" width="8.85546875" bestFit="1" customWidth="1"/>
    <col min="9749" max="9751" width="8.85546875" bestFit="1" customWidth="1"/>
    <col min="9753" max="9753" width="8.85546875" bestFit="1" customWidth="1"/>
    <col min="9754" max="9754" width="9.85546875" bestFit="1" customWidth="1"/>
    <col min="9755" max="9976" width="9.140625" customWidth="1"/>
    <col min="9977" max="9977" width="10.85546875" customWidth="1"/>
    <col min="9978" max="9978" width="21.42578125" customWidth="1"/>
    <col min="9979" max="9979" width="7.5703125" bestFit="1" customWidth="1"/>
    <col min="9981" max="9981" width="7.5703125" customWidth="1"/>
    <col min="9982" max="9982" width="9.140625" customWidth="1"/>
    <col min="9983" max="9983" width="5.5703125" bestFit="1" customWidth="1"/>
    <col min="9985" max="9985" width="9.140625" customWidth="1"/>
    <col min="9986" max="9986" width="23.140625" customWidth="1"/>
    <col min="9987" max="9987" width="7.42578125" bestFit="1" customWidth="1"/>
    <col min="9989" max="9989" width="7.42578125" bestFit="1" customWidth="1"/>
    <col min="9990" max="9990" width="8.85546875" bestFit="1" customWidth="1"/>
    <col min="9991" max="9991" width="6.42578125" bestFit="1" customWidth="1"/>
    <col min="9993" max="9993" width="7.42578125" bestFit="1" customWidth="1"/>
    <col min="9994" max="9994" width="6.42578125" bestFit="1" customWidth="1"/>
    <col min="9995" max="9995" width="9.5703125" bestFit="1" customWidth="1"/>
    <col min="9997" max="9997" width="7.42578125" bestFit="1" customWidth="1"/>
    <col min="9998" max="9999" width="9.5703125" bestFit="1" customWidth="1"/>
    <col min="10001" max="10002" width="7.42578125" bestFit="1" customWidth="1"/>
    <col min="10003" max="10003" width="8.85546875" bestFit="1" customWidth="1"/>
    <col min="10005" max="10007" width="8.85546875" bestFit="1" customWidth="1"/>
    <col min="10009" max="10009" width="8.85546875" bestFit="1" customWidth="1"/>
    <col min="10010" max="10010" width="9.85546875" bestFit="1" customWidth="1"/>
    <col min="10011" max="10232" width="9.140625" customWidth="1"/>
    <col min="10233" max="10233" width="10.85546875" customWidth="1"/>
    <col min="10234" max="10234" width="21.42578125" customWidth="1"/>
    <col min="10235" max="10235" width="7.5703125" bestFit="1" customWidth="1"/>
    <col min="10237" max="10237" width="7.5703125" customWidth="1"/>
    <col min="10238" max="10238" width="9.140625" customWidth="1"/>
    <col min="10239" max="10239" width="5.5703125" bestFit="1" customWidth="1"/>
    <col min="10241" max="10241" width="9.140625" customWidth="1"/>
    <col min="10242" max="10242" width="23.140625" customWidth="1"/>
    <col min="10243" max="10243" width="7.42578125" bestFit="1" customWidth="1"/>
    <col min="10245" max="10245" width="7.42578125" bestFit="1" customWidth="1"/>
    <col min="10246" max="10246" width="8.85546875" bestFit="1" customWidth="1"/>
    <col min="10247" max="10247" width="6.42578125" bestFit="1" customWidth="1"/>
    <col min="10249" max="10249" width="7.42578125" bestFit="1" customWidth="1"/>
    <col min="10250" max="10250" width="6.42578125" bestFit="1" customWidth="1"/>
    <col min="10251" max="10251" width="9.5703125" bestFit="1" customWidth="1"/>
    <col min="10253" max="10253" width="7.42578125" bestFit="1" customWidth="1"/>
    <col min="10254" max="10255" width="9.5703125" bestFit="1" customWidth="1"/>
    <col min="10257" max="10258" width="7.42578125" bestFit="1" customWidth="1"/>
    <col min="10259" max="10259" width="8.85546875" bestFit="1" customWidth="1"/>
    <col min="10261" max="10263" width="8.85546875" bestFit="1" customWidth="1"/>
    <col min="10265" max="10265" width="8.85546875" bestFit="1" customWidth="1"/>
    <col min="10266" max="10266" width="9.85546875" bestFit="1" customWidth="1"/>
    <col min="10267" max="10488" width="9.140625" customWidth="1"/>
    <col min="10489" max="10489" width="10.85546875" customWidth="1"/>
    <col min="10490" max="10490" width="21.42578125" customWidth="1"/>
    <col min="10491" max="10491" width="7.5703125" bestFit="1" customWidth="1"/>
    <col min="10493" max="10493" width="7.5703125" customWidth="1"/>
    <col min="10494" max="10494" width="9.140625" customWidth="1"/>
    <col min="10495" max="10495" width="5.5703125" bestFit="1" customWidth="1"/>
    <col min="10497" max="10497" width="9.140625" customWidth="1"/>
    <col min="10498" max="10498" width="23.140625" customWidth="1"/>
    <col min="10499" max="10499" width="7.42578125" bestFit="1" customWidth="1"/>
    <col min="10501" max="10501" width="7.42578125" bestFit="1" customWidth="1"/>
    <col min="10502" max="10502" width="8.85546875" bestFit="1" customWidth="1"/>
    <col min="10503" max="10503" width="6.42578125" bestFit="1" customWidth="1"/>
    <col min="10505" max="10505" width="7.42578125" bestFit="1" customWidth="1"/>
    <col min="10506" max="10506" width="6.42578125" bestFit="1" customWidth="1"/>
    <col min="10507" max="10507" width="9.5703125" bestFit="1" customWidth="1"/>
    <col min="10509" max="10509" width="7.42578125" bestFit="1" customWidth="1"/>
    <col min="10510" max="10511" width="9.5703125" bestFit="1" customWidth="1"/>
    <col min="10513" max="10514" width="7.42578125" bestFit="1" customWidth="1"/>
    <col min="10515" max="10515" width="8.85546875" bestFit="1" customWidth="1"/>
    <col min="10517" max="10519" width="8.85546875" bestFit="1" customWidth="1"/>
    <col min="10521" max="10521" width="8.85546875" bestFit="1" customWidth="1"/>
    <col min="10522" max="10522" width="9.85546875" bestFit="1" customWidth="1"/>
    <col min="10523" max="10744" width="9.140625" customWidth="1"/>
    <col min="10745" max="10745" width="10.85546875" customWidth="1"/>
    <col min="10746" max="10746" width="21.42578125" customWidth="1"/>
    <col min="10747" max="10747" width="7.5703125" bestFit="1" customWidth="1"/>
    <col min="10749" max="10749" width="7.5703125" customWidth="1"/>
    <col min="10750" max="10750" width="9.140625" customWidth="1"/>
    <col min="10751" max="10751" width="5.5703125" bestFit="1" customWidth="1"/>
    <col min="10753" max="10753" width="9.140625" customWidth="1"/>
    <col min="10754" max="10754" width="23.140625" customWidth="1"/>
    <col min="10755" max="10755" width="7.42578125" bestFit="1" customWidth="1"/>
    <col min="10757" max="10757" width="7.42578125" bestFit="1" customWidth="1"/>
    <col min="10758" max="10758" width="8.85546875" bestFit="1" customWidth="1"/>
    <col min="10759" max="10759" width="6.42578125" bestFit="1" customWidth="1"/>
    <col min="10761" max="10761" width="7.42578125" bestFit="1" customWidth="1"/>
    <col min="10762" max="10762" width="6.42578125" bestFit="1" customWidth="1"/>
    <col min="10763" max="10763" width="9.5703125" bestFit="1" customWidth="1"/>
    <col min="10765" max="10765" width="7.42578125" bestFit="1" customWidth="1"/>
    <col min="10766" max="10767" width="9.5703125" bestFit="1" customWidth="1"/>
    <col min="10769" max="10770" width="7.42578125" bestFit="1" customWidth="1"/>
    <col min="10771" max="10771" width="8.85546875" bestFit="1" customWidth="1"/>
    <col min="10773" max="10775" width="8.85546875" bestFit="1" customWidth="1"/>
    <col min="10777" max="10777" width="8.85546875" bestFit="1" customWidth="1"/>
    <col min="10778" max="10778" width="9.85546875" bestFit="1" customWidth="1"/>
    <col min="10779" max="11000" width="9.140625" customWidth="1"/>
    <col min="11001" max="11001" width="10.85546875" customWidth="1"/>
    <col min="11002" max="11002" width="21.42578125" customWidth="1"/>
    <col min="11003" max="11003" width="7.5703125" bestFit="1" customWidth="1"/>
    <col min="11005" max="11005" width="7.5703125" customWidth="1"/>
    <col min="11006" max="11006" width="9.140625" customWidth="1"/>
    <col min="11007" max="11007" width="5.5703125" bestFit="1" customWidth="1"/>
    <col min="11009" max="11009" width="9.140625" customWidth="1"/>
    <col min="11010" max="11010" width="23.140625" customWidth="1"/>
    <col min="11011" max="11011" width="7.42578125" bestFit="1" customWidth="1"/>
    <col min="11013" max="11013" width="7.42578125" bestFit="1" customWidth="1"/>
    <col min="11014" max="11014" width="8.85546875" bestFit="1" customWidth="1"/>
    <col min="11015" max="11015" width="6.42578125" bestFit="1" customWidth="1"/>
    <col min="11017" max="11017" width="7.42578125" bestFit="1" customWidth="1"/>
    <col min="11018" max="11018" width="6.42578125" bestFit="1" customWidth="1"/>
    <col min="11019" max="11019" width="9.5703125" bestFit="1" customWidth="1"/>
    <col min="11021" max="11021" width="7.42578125" bestFit="1" customWidth="1"/>
    <col min="11022" max="11023" width="9.5703125" bestFit="1" customWidth="1"/>
    <col min="11025" max="11026" width="7.42578125" bestFit="1" customWidth="1"/>
    <col min="11027" max="11027" width="8.85546875" bestFit="1" customWidth="1"/>
    <col min="11029" max="11031" width="8.85546875" bestFit="1" customWidth="1"/>
    <col min="11033" max="11033" width="8.85546875" bestFit="1" customWidth="1"/>
    <col min="11034" max="11034" width="9.85546875" bestFit="1" customWidth="1"/>
    <col min="11035" max="11256" width="9.140625" customWidth="1"/>
    <col min="11257" max="11257" width="10.85546875" customWidth="1"/>
    <col min="11258" max="11258" width="21.42578125" customWidth="1"/>
    <col min="11259" max="11259" width="7.5703125" bestFit="1" customWidth="1"/>
    <col min="11261" max="11261" width="7.5703125" customWidth="1"/>
    <col min="11262" max="11262" width="9.140625" customWidth="1"/>
    <col min="11263" max="11263" width="5.5703125" bestFit="1" customWidth="1"/>
    <col min="11265" max="11265" width="9.140625" customWidth="1"/>
    <col min="11266" max="11266" width="23.140625" customWidth="1"/>
    <col min="11267" max="11267" width="7.42578125" bestFit="1" customWidth="1"/>
    <col min="11269" max="11269" width="7.42578125" bestFit="1" customWidth="1"/>
    <col min="11270" max="11270" width="8.85546875" bestFit="1" customWidth="1"/>
    <col min="11271" max="11271" width="6.42578125" bestFit="1" customWidth="1"/>
    <col min="11273" max="11273" width="7.42578125" bestFit="1" customWidth="1"/>
    <col min="11274" max="11274" width="6.42578125" bestFit="1" customWidth="1"/>
    <col min="11275" max="11275" width="9.5703125" bestFit="1" customWidth="1"/>
    <col min="11277" max="11277" width="7.42578125" bestFit="1" customWidth="1"/>
    <col min="11278" max="11279" width="9.5703125" bestFit="1" customWidth="1"/>
    <col min="11281" max="11282" width="7.42578125" bestFit="1" customWidth="1"/>
    <col min="11283" max="11283" width="8.85546875" bestFit="1" customWidth="1"/>
    <col min="11285" max="11287" width="8.85546875" bestFit="1" customWidth="1"/>
    <col min="11289" max="11289" width="8.85546875" bestFit="1" customWidth="1"/>
    <col min="11290" max="11290" width="9.85546875" bestFit="1" customWidth="1"/>
    <col min="11291" max="11512" width="9.140625" customWidth="1"/>
    <col min="11513" max="11513" width="10.85546875" customWidth="1"/>
    <col min="11514" max="11514" width="21.42578125" customWidth="1"/>
    <col min="11515" max="11515" width="7.5703125" bestFit="1" customWidth="1"/>
    <col min="11517" max="11517" width="7.5703125" customWidth="1"/>
    <col min="11518" max="11518" width="9.140625" customWidth="1"/>
    <col min="11519" max="11519" width="5.5703125" bestFit="1" customWidth="1"/>
    <col min="11521" max="11521" width="9.140625" customWidth="1"/>
    <col min="11522" max="11522" width="23.140625" customWidth="1"/>
    <col min="11523" max="11523" width="7.42578125" bestFit="1" customWidth="1"/>
    <col min="11525" max="11525" width="7.42578125" bestFit="1" customWidth="1"/>
    <col min="11526" max="11526" width="8.85546875" bestFit="1" customWidth="1"/>
    <col min="11527" max="11527" width="6.42578125" bestFit="1" customWidth="1"/>
    <col min="11529" max="11529" width="7.42578125" bestFit="1" customWidth="1"/>
    <col min="11530" max="11530" width="6.42578125" bestFit="1" customWidth="1"/>
    <col min="11531" max="11531" width="9.5703125" bestFit="1" customWidth="1"/>
    <col min="11533" max="11533" width="7.42578125" bestFit="1" customWidth="1"/>
    <col min="11534" max="11535" width="9.5703125" bestFit="1" customWidth="1"/>
    <col min="11537" max="11538" width="7.42578125" bestFit="1" customWidth="1"/>
    <col min="11539" max="11539" width="8.85546875" bestFit="1" customWidth="1"/>
    <col min="11541" max="11543" width="8.85546875" bestFit="1" customWidth="1"/>
    <col min="11545" max="11545" width="8.85546875" bestFit="1" customWidth="1"/>
    <col min="11546" max="11546" width="9.85546875" bestFit="1" customWidth="1"/>
    <col min="11547" max="11768" width="9.140625" customWidth="1"/>
    <col min="11769" max="11769" width="10.85546875" customWidth="1"/>
    <col min="11770" max="11770" width="21.42578125" customWidth="1"/>
    <col min="11771" max="11771" width="7.5703125" bestFit="1" customWidth="1"/>
    <col min="11773" max="11773" width="7.5703125" customWidth="1"/>
    <col min="11774" max="11774" width="9.140625" customWidth="1"/>
    <col min="11775" max="11775" width="5.5703125" bestFit="1" customWidth="1"/>
    <col min="11777" max="11777" width="9.140625" customWidth="1"/>
    <col min="11778" max="11778" width="23.140625" customWidth="1"/>
    <col min="11779" max="11779" width="7.42578125" bestFit="1" customWidth="1"/>
    <col min="11781" max="11781" width="7.42578125" bestFit="1" customWidth="1"/>
    <col min="11782" max="11782" width="8.85546875" bestFit="1" customWidth="1"/>
    <col min="11783" max="11783" width="6.42578125" bestFit="1" customWidth="1"/>
    <col min="11785" max="11785" width="7.42578125" bestFit="1" customWidth="1"/>
    <col min="11786" max="11786" width="6.42578125" bestFit="1" customWidth="1"/>
    <col min="11787" max="11787" width="9.5703125" bestFit="1" customWidth="1"/>
    <col min="11789" max="11789" width="7.42578125" bestFit="1" customWidth="1"/>
    <col min="11790" max="11791" width="9.5703125" bestFit="1" customWidth="1"/>
    <col min="11793" max="11794" width="7.42578125" bestFit="1" customWidth="1"/>
    <col min="11795" max="11795" width="8.85546875" bestFit="1" customWidth="1"/>
    <col min="11797" max="11799" width="8.85546875" bestFit="1" customWidth="1"/>
    <col min="11801" max="11801" width="8.85546875" bestFit="1" customWidth="1"/>
    <col min="11802" max="11802" width="9.85546875" bestFit="1" customWidth="1"/>
    <col min="11803" max="12024" width="9.140625" customWidth="1"/>
    <col min="12025" max="12025" width="10.85546875" customWidth="1"/>
    <col min="12026" max="12026" width="21.42578125" customWidth="1"/>
    <col min="12027" max="12027" width="7.5703125" bestFit="1" customWidth="1"/>
    <col min="12029" max="12029" width="7.5703125" customWidth="1"/>
    <col min="12030" max="12030" width="9.140625" customWidth="1"/>
    <col min="12031" max="12031" width="5.5703125" bestFit="1" customWidth="1"/>
    <col min="12033" max="12033" width="9.140625" customWidth="1"/>
    <col min="12034" max="12034" width="23.140625" customWidth="1"/>
    <col min="12035" max="12035" width="7.42578125" bestFit="1" customWidth="1"/>
    <col min="12037" max="12037" width="7.42578125" bestFit="1" customWidth="1"/>
    <col min="12038" max="12038" width="8.85546875" bestFit="1" customWidth="1"/>
    <col min="12039" max="12039" width="6.42578125" bestFit="1" customWidth="1"/>
    <col min="12041" max="12041" width="7.42578125" bestFit="1" customWidth="1"/>
    <col min="12042" max="12042" width="6.42578125" bestFit="1" customWidth="1"/>
    <col min="12043" max="12043" width="9.5703125" bestFit="1" customWidth="1"/>
    <col min="12045" max="12045" width="7.42578125" bestFit="1" customWidth="1"/>
    <col min="12046" max="12047" width="9.5703125" bestFit="1" customWidth="1"/>
    <col min="12049" max="12050" width="7.42578125" bestFit="1" customWidth="1"/>
    <col min="12051" max="12051" width="8.85546875" bestFit="1" customWidth="1"/>
    <col min="12053" max="12055" width="8.85546875" bestFit="1" customWidth="1"/>
    <col min="12057" max="12057" width="8.85546875" bestFit="1" customWidth="1"/>
    <col min="12058" max="12058" width="9.85546875" bestFit="1" customWidth="1"/>
    <col min="12059" max="12280" width="9.140625" customWidth="1"/>
    <col min="12281" max="12281" width="10.85546875" customWidth="1"/>
    <col min="12282" max="12282" width="21.42578125" customWidth="1"/>
    <col min="12283" max="12283" width="7.5703125" bestFit="1" customWidth="1"/>
    <col min="12285" max="12285" width="7.5703125" customWidth="1"/>
    <col min="12286" max="12286" width="9.140625" customWidth="1"/>
    <col min="12287" max="12287" width="5.5703125" bestFit="1" customWidth="1"/>
    <col min="12289" max="12289" width="9.140625" customWidth="1"/>
    <col min="12290" max="12290" width="23.140625" customWidth="1"/>
    <col min="12291" max="12291" width="7.42578125" bestFit="1" customWidth="1"/>
    <col min="12293" max="12293" width="7.42578125" bestFit="1" customWidth="1"/>
    <col min="12294" max="12294" width="8.85546875" bestFit="1" customWidth="1"/>
    <col min="12295" max="12295" width="6.42578125" bestFit="1" customWidth="1"/>
    <col min="12297" max="12297" width="7.42578125" bestFit="1" customWidth="1"/>
    <col min="12298" max="12298" width="6.42578125" bestFit="1" customWidth="1"/>
    <col min="12299" max="12299" width="9.5703125" bestFit="1" customWidth="1"/>
    <col min="12301" max="12301" width="7.42578125" bestFit="1" customWidth="1"/>
    <col min="12302" max="12303" width="9.5703125" bestFit="1" customWidth="1"/>
    <col min="12305" max="12306" width="7.42578125" bestFit="1" customWidth="1"/>
    <col min="12307" max="12307" width="8.85546875" bestFit="1" customWidth="1"/>
    <col min="12309" max="12311" width="8.85546875" bestFit="1" customWidth="1"/>
    <col min="12313" max="12313" width="8.85546875" bestFit="1" customWidth="1"/>
    <col min="12314" max="12314" width="9.85546875" bestFit="1" customWidth="1"/>
    <col min="12315" max="12536" width="9.140625" customWidth="1"/>
    <col min="12537" max="12537" width="10.85546875" customWidth="1"/>
    <col min="12538" max="12538" width="21.42578125" customWidth="1"/>
    <col min="12539" max="12539" width="7.5703125" bestFit="1" customWidth="1"/>
    <col min="12541" max="12541" width="7.5703125" customWidth="1"/>
    <col min="12542" max="12542" width="9.140625" customWidth="1"/>
    <col min="12543" max="12543" width="5.5703125" bestFit="1" customWidth="1"/>
    <col min="12545" max="12545" width="9.140625" customWidth="1"/>
    <col min="12546" max="12546" width="23.140625" customWidth="1"/>
    <col min="12547" max="12547" width="7.42578125" bestFit="1" customWidth="1"/>
    <col min="12549" max="12549" width="7.42578125" bestFit="1" customWidth="1"/>
    <col min="12550" max="12550" width="8.85546875" bestFit="1" customWidth="1"/>
    <col min="12551" max="12551" width="6.42578125" bestFit="1" customWidth="1"/>
    <col min="12553" max="12553" width="7.42578125" bestFit="1" customWidth="1"/>
    <col min="12554" max="12554" width="6.42578125" bestFit="1" customWidth="1"/>
    <col min="12555" max="12555" width="9.5703125" bestFit="1" customWidth="1"/>
    <col min="12557" max="12557" width="7.42578125" bestFit="1" customWidth="1"/>
    <col min="12558" max="12559" width="9.5703125" bestFit="1" customWidth="1"/>
    <col min="12561" max="12562" width="7.42578125" bestFit="1" customWidth="1"/>
    <col min="12563" max="12563" width="8.85546875" bestFit="1" customWidth="1"/>
    <col min="12565" max="12567" width="8.85546875" bestFit="1" customWidth="1"/>
    <col min="12569" max="12569" width="8.85546875" bestFit="1" customWidth="1"/>
    <col min="12570" max="12570" width="9.85546875" bestFit="1" customWidth="1"/>
    <col min="12571" max="12792" width="9.140625" customWidth="1"/>
    <col min="12793" max="12793" width="10.85546875" customWidth="1"/>
    <col min="12794" max="12794" width="21.42578125" customWidth="1"/>
    <col min="12795" max="12795" width="7.5703125" bestFit="1" customWidth="1"/>
    <col min="12797" max="12797" width="7.5703125" customWidth="1"/>
    <col min="12798" max="12798" width="9.140625" customWidth="1"/>
    <col min="12799" max="12799" width="5.5703125" bestFit="1" customWidth="1"/>
    <col min="12801" max="12801" width="9.140625" customWidth="1"/>
    <col min="12802" max="12802" width="23.140625" customWidth="1"/>
    <col min="12803" max="12803" width="7.42578125" bestFit="1" customWidth="1"/>
    <col min="12805" max="12805" width="7.42578125" bestFit="1" customWidth="1"/>
    <col min="12806" max="12806" width="8.85546875" bestFit="1" customWidth="1"/>
    <col min="12807" max="12807" width="6.42578125" bestFit="1" customWidth="1"/>
    <col min="12809" max="12809" width="7.42578125" bestFit="1" customWidth="1"/>
    <col min="12810" max="12810" width="6.42578125" bestFit="1" customWidth="1"/>
    <col min="12811" max="12811" width="9.5703125" bestFit="1" customWidth="1"/>
    <col min="12813" max="12813" width="7.42578125" bestFit="1" customWidth="1"/>
    <col min="12814" max="12815" width="9.5703125" bestFit="1" customWidth="1"/>
    <col min="12817" max="12818" width="7.42578125" bestFit="1" customWidth="1"/>
    <col min="12819" max="12819" width="8.85546875" bestFit="1" customWidth="1"/>
    <col min="12821" max="12823" width="8.85546875" bestFit="1" customWidth="1"/>
    <col min="12825" max="12825" width="8.85546875" bestFit="1" customWidth="1"/>
    <col min="12826" max="12826" width="9.85546875" bestFit="1" customWidth="1"/>
    <col min="12827" max="13048" width="9.140625" customWidth="1"/>
    <col min="13049" max="13049" width="10.85546875" customWidth="1"/>
    <col min="13050" max="13050" width="21.42578125" customWidth="1"/>
    <col min="13051" max="13051" width="7.5703125" bestFit="1" customWidth="1"/>
    <col min="13053" max="13053" width="7.5703125" customWidth="1"/>
    <col min="13054" max="13054" width="9.140625" customWidth="1"/>
    <col min="13055" max="13055" width="5.5703125" bestFit="1" customWidth="1"/>
    <col min="13057" max="13057" width="9.140625" customWidth="1"/>
    <col min="13058" max="13058" width="23.140625" customWidth="1"/>
    <col min="13059" max="13059" width="7.42578125" bestFit="1" customWidth="1"/>
    <col min="13061" max="13061" width="7.42578125" bestFit="1" customWidth="1"/>
    <col min="13062" max="13062" width="8.85546875" bestFit="1" customWidth="1"/>
    <col min="13063" max="13063" width="6.42578125" bestFit="1" customWidth="1"/>
    <col min="13065" max="13065" width="7.42578125" bestFit="1" customWidth="1"/>
    <col min="13066" max="13066" width="6.42578125" bestFit="1" customWidth="1"/>
    <col min="13067" max="13067" width="9.5703125" bestFit="1" customWidth="1"/>
    <col min="13069" max="13069" width="7.42578125" bestFit="1" customWidth="1"/>
    <col min="13070" max="13071" width="9.5703125" bestFit="1" customWidth="1"/>
    <col min="13073" max="13074" width="7.42578125" bestFit="1" customWidth="1"/>
    <col min="13075" max="13075" width="8.85546875" bestFit="1" customWidth="1"/>
    <col min="13077" max="13079" width="8.85546875" bestFit="1" customWidth="1"/>
    <col min="13081" max="13081" width="8.85546875" bestFit="1" customWidth="1"/>
    <col min="13082" max="13082" width="9.85546875" bestFit="1" customWidth="1"/>
    <col min="13083" max="13304" width="9.140625" customWidth="1"/>
    <col min="13305" max="13305" width="10.85546875" customWidth="1"/>
    <col min="13306" max="13306" width="21.42578125" customWidth="1"/>
    <col min="13307" max="13307" width="7.5703125" bestFit="1" customWidth="1"/>
    <col min="13309" max="13309" width="7.5703125" customWidth="1"/>
    <col min="13310" max="13310" width="9.140625" customWidth="1"/>
    <col min="13311" max="13311" width="5.5703125" bestFit="1" customWidth="1"/>
    <col min="13313" max="13313" width="9.140625" customWidth="1"/>
    <col min="13314" max="13314" width="23.140625" customWidth="1"/>
    <col min="13315" max="13315" width="7.42578125" bestFit="1" customWidth="1"/>
    <col min="13317" max="13317" width="7.42578125" bestFit="1" customWidth="1"/>
    <col min="13318" max="13318" width="8.85546875" bestFit="1" customWidth="1"/>
    <col min="13319" max="13319" width="6.42578125" bestFit="1" customWidth="1"/>
    <col min="13321" max="13321" width="7.42578125" bestFit="1" customWidth="1"/>
    <col min="13322" max="13322" width="6.42578125" bestFit="1" customWidth="1"/>
    <col min="13323" max="13323" width="9.5703125" bestFit="1" customWidth="1"/>
    <col min="13325" max="13325" width="7.42578125" bestFit="1" customWidth="1"/>
    <col min="13326" max="13327" width="9.5703125" bestFit="1" customWidth="1"/>
    <col min="13329" max="13330" width="7.42578125" bestFit="1" customWidth="1"/>
    <col min="13331" max="13331" width="8.85546875" bestFit="1" customWidth="1"/>
    <col min="13333" max="13335" width="8.85546875" bestFit="1" customWidth="1"/>
    <col min="13337" max="13337" width="8.85546875" bestFit="1" customWidth="1"/>
    <col min="13338" max="13338" width="9.85546875" bestFit="1" customWidth="1"/>
    <col min="13339" max="13560" width="9.140625" customWidth="1"/>
    <col min="13561" max="13561" width="10.85546875" customWidth="1"/>
    <col min="13562" max="13562" width="21.42578125" customWidth="1"/>
    <col min="13563" max="13563" width="7.5703125" bestFit="1" customWidth="1"/>
    <col min="13565" max="13565" width="7.5703125" customWidth="1"/>
    <col min="13566" max="13566" width="9.140625" customWidth="1"/>
    <col min="13567" max="13567" width="5.5703125" bestFit="1" customWidth="1"/>
    <col min="13569" max="13569" width="9.140625" customWidth="1"/>
    <col min="13570" max="13570" width="23.140625" customWidth="1"/>
    <col min="13571" max="13571" width="7.42578125" bestFit="1" customWidth="1"/>
    <col min="13573" max="13573" width="7.42578125" bestFit="1" customWidth="1"/>
    <col min="13574" max="13574" width="8.85546875" bestFit="1" customWidth="1"/>
    <col min="13575" max="13575" width="6.42578125" bestFit="1" customWidth="1"/>
    <col min="13577" max="13577" width="7.42578125" bestFit="1" customWidth="1"/>
    <col min="13578" max="13578" width="6.42578125" bestFit="1" customWidth="1"/>
    <col min="13579" max="13579" width="9.5703125" bestFit="1" customWidth="1"/>
    <col min="13581" max="13581" width="7.42578125" bestFit="1" customWidth="1"/>
    <col min="13582" max="13583" width="9.5703125" bestFit="1" customWidth="1"/>
    <col min="13585" max="13586" width="7.42578125" bestFit="1" customWidth="1"/>
    <col min="13587" max="13587" width="8.85546875" bestFit="1" customWidth="1"/>
    <col min="13589" max="13591" width="8.85546875" bestFit="1" customWidth="1"/>
    <col min="13593" max="13593" width="8.85546875" bestFit="1" customWidth="1"/>
    <col min="13594" max="13594" width="9.85546875" bestFit="1" customWidth="1"/>
    <col min="13595" max="13816" width="9.140625" customWidth="1"/>
    <col min="13817" max="13817" width="10.85546875" customWidth="1"/>
    <col min="13818" max="13818" width="21.42578125" customWidth="1"/>
    <col min="13819" max="13819" width="7.5703125" bestFit="1" customWidth="1"/>
    <col min="13821" max="13821" width="7.5703125" customWidth="1"/>
    <col min="13822" max="13822" width="9.140625" customWidth="1"/>
    <col min="13823" max="13823" width="5.5703125" bestFit="1" customWidth="1"/>
    <col min="13825" max="13825" width="9.140625" customWidth="1"/>
    <col min="13826" max="13826" width="23.140625" customWidth="1"/>
    <col min="13827" max="13827" width="7.42578125" bestFit="1" customWidth="1"/>
    <col min="13829" max="13829" width="7.42578125" bestFit="1" customWidth="1"/>
    <col min="13830" max="13830" width="8.85546875" bestFit="1" customWidth="1"/>
    <col min="13831" max="13831" width="6.42578125" bestFit="1" customWidth="1"/>
    <col min="13833" max="13833" width="7.42578125" bestFit="1" customWidth="1"/>
    <col min="13834" max="13834" width="6.42578125" bestFit="1" customWidth="1"/>
    <col min="13835" max="13835" width="9.5703125" bestFit="1" customWidth="1"/>
    <col min="13837" max="13837" width="7.42578125" bestFit="1" customWidth="1"/>
    <col min="13838" max="13839" width="9.5703125" bestFit="1" customWidth="1"/>
    <col min="13841" max="13842" width="7.42578125" bestFit="1" customWidth="1"/>
    <col min="13843" max="13843" width="8.85546875" bestFit="1" customWidth="1"/>
    <col min="13845" max="13847" width="8.85546875" bestFit="1" customWidth="1"/>
    <col min="13849" max="13849" width="8.85546875" bestFit="1" customWidth="1"/>
    <col min="13850" max="13850" width="9.85546875" bestFit="1" customWidth="1"/>
    <col min="13851" max="14072" width="9.140625" customWidth="1"/>
    <col min="14073" max="14073" width="10.85546875" customWidth="1"/>
    <col min="14074" max="14074" width="21.42578125" customWidth="1"/>
    <col min="14075" max="14075" width="7.5703125" bestFit="1" customWidth="1"/>
    <col min="14077" max="14077" width="7.5703125" customWidth="1"/>
    <col min="14078" max="14078" width="9.140625" customWidth="1"/>
    <col min="14079" max="14079" width="5.5703125" bestFit="1" customWidth="1"/>
    <col min="14081" max="14081" width="9.140625" customWidth="1"/>
    <col min="14082" max="14082" width="23.140625" customWidth="1"/>
    <col min="14083" max="14083" width="7.42578125" bestFit="1" customWidth="1"/>
    <col min="14085" max="14085" width="7.42578125" bestFit="1" customWidth="1"/>
    <col min="14086" max="14086" width="8.85546875" bestFit="1" customWidth="1"/>
    <col min="14087" max="14087" width="6.42578125" bestFit="1" customWidth="1"/>
    <col min="14089" max="14089" width="7.42578125" bestFit="1" customWidth="1"/>
    <col min="14090" max="14090" width="6.42578125" bestFit="1" customWidth="1"/>
    <col min="14091" max="14091" width="9.5703125" bestFit="1" customWidth="1"/>
    <col min="14093" max="14093" width="7.42578125" bestFit="1" customWidth="1"/>
    <col min="14094" max="14095" width="9.5703125" bestFit="1" customWidth="1"/>
    <col min="14097" max="14098" width="7.42578125" bestFit="1" customWidth="1"/>
    <col min="14099" max="14099" width="8.85546875" bestFit="1" customWidth="1"/>
    <col min="14101" max="14103" width="8.85546875" bestFit="1" customWidth="1"/>
    <col min="14105" max="14105" width="8.85546875" bestFit="1" customWidth="1"/>
    <col min="14106" max="14106" width="9.85546875" bestFit="1" customWidth="1"/>
    <col min="14107" max="14328" width="9.140625" customWidth="1"/>
    <col min="14329" max="14329" width="10.85546875" customWidth="1"/>
    <col min="14330" max="14330" width="21.42578125" customWidth="1"/>
    <col min="14331" max="14331" width="7.5703125" bestFit="1" customWidth="1"/>
    <col min="14333" max="14333" width="7.5703125" customWidth="1"/>
    <col min="14334" max="14334" width="9.140625" customWidth="1"/>
    <col min="14335" max="14335" width="5.5703125" bestFit="1" customWidth="1"/>
    <col min="14337" max="14337" width="9.140625" customWidth="1"/>
    <col min="14338" max="14338" width="23.140625" customWidth="1"/>
    <col min="14339" max="14339" width="7.42578125" bestFit="1" customWidth="1"/>
    <col min="14341" max="14341" width="7.42578125" bestFit="1" customWidth="1"/>
    <col min="14342" max="14342" width="8.85546875" bestFit="1" customWidth="1"/>
    <col min="14343" max="14343" width="6.42578125" bestFit="1" customWidth="1"/>
    <col min="14345" max="14345" width="7.42578125" bestFit="1" customWidth="1"/>
    <col min="14346" max="14346" width="6.42578125" bestFit="1" customWidth="1"/>
    <col min="14347" max="14347" width="9.5703125" bestFit="1" customWidth="1"/>
    <col min="14349" max="14349" width="7.42578125" bestFit="1" customWidth="1"/>
    <col min="14350" max="14351" width="9.5703125" bestFit="1" customWidth="1"/>
    <col min="14353" max="14354" width="7.42578125" bestFit="1" customWidth="1"/>
    <col min="14355" max="14355" width="8.85546875" bestFit="1" customWidth="1"/>
    <col min="14357" max="14359" width="8.85546875" bestFit="1" customWidth="1"/>
    <col min="14361" max="14361" width="8.85546875" bestFit="1" customWidth="1"/>
    <col min="14362" max="14362" width="9.85546875" bestFit="1" customWidth="1"/>
    <col min="14363" max="14584" width="9.140625" customWidth="1"/>
    <col min="14585" max="14585" width="10.85546875" customWidth="1"/>
    <col min="14586" max="14586" width="21.42578125" customWidth="1"/>
    <col min="14587" max="14587" width="7.5703125" bestFit="1" customWidth="1"/>
    <col min="14589" max="14589" width="7.5703125" customWidth="1"/>
    <col min="14590" max="14590" width="9.140625" customWidth="1"/>
    <col min="14591" max="14591" width="5.5703125" bestFit="1" customWidth="1"/>
    <col min="14593" max="14593" width="9.140625" customWidth="1"/>
    <col min="14594" max="14594" width="23.140625" customWidth="1"/>
    <col min="14595" max="14595" width="7.42578125" bestFit="1" customWidth="1"/>
    <col min="14597" max="14597" width="7.42578125" bestFit="1" customWidth="1"/>
    <col min="14598" max="14598" width="8.85546875" bestFit="1" customWidth="1"/>
    <col min="14599" max="14599" width="6.42578125" bestFit="1" customWidth="1"/>
    <col min="14601" max="14601" width="7.42578125" bestFit="1" customWidth="1"/>
    <col min="14602" max="14602" width="6.42578125" bestFit="1" customWidth="1"/>
    <col min="14603" max="14603" width="9.5703125" bestFit="1" customWidth="1"/>
    <col min="14605" max="14605" width="7.42578125" bestFit="1" customWidth="1"/>
    <col min="14606" max="14607" width="9.5703125" bestFit="1" customWidth="1"/>
    <col min="14609" max="14610" width="7.42578125" bestFit="1" customWidth="1"/>
    <col min="14611" max="14611" width="8.85546875" bestFit="1" customWidth="1"/>
    <col min="14613" max="14615" width="8.85546875" bestFit="1" customWidth="1"/>
    <col min="14617" max="14617" width="8.85546875" bestFit="1" customWidth="1"/>
    <col min="14618" max="14618" width="9.85546875" bestFit="1" customWidth="1"/>
    <col min="14619" max="14840" width="9.140625" customWidth="1"/>
    <col min="14841" max="14841" width="10.85546875" customWidth="1"/>
    <col min="14842" max="14842" width="21.42578125" customWidth="1"/>
    <col min="14843" max="14843" width="7.5703125" bestFit="1" customWidth="1"/>
    <col min="14845" max="14845" width="7.5703125" customWidth="1"/>
    <col min="14846" max="14846" width="9.140625" customWidth="1"/>
    <col min="14847" max="14847" width="5.5703125" bestFit="1" customWidth="1"/>
    <col min="14849" max="14849" width="9.140625" customWidth="1"/>
    <col min="14850" max="14850" width="23.140625" customWidth="1"/>
    <col min="14851" max="14851" width="7.42578125" bestFit="1" customWidth="1"/>
    <col min="14853" max="14853" width="7.42578125" bestFit="1" customWidth="1"/>
    <col min="14854" max="14854" width="8.85546875" bestFit="1" customWidth="1"/>
    <col min="14855" max="14855" width="6.42578125" bestFit="1" customWidth="1"/>
    <col min="14857" max="14857" width="7.42578125" bestFit="1" customWidth="1"/>
    <col min="14858" max="14858" width="6.42578125" bestFit="1" customWidth="1"/>
    <col min="14859" max="14859" width="9.5703125" bestFit="1" customWidth="1"/>
    <col min="14861" max="14861" width="7.42578125" bestFit="1" customWidth="1"/>
    <col min="14862" max="14863" width="9.5703125" bestFit="1" customWidth="1"/>
    <col min="14865" max="14866" width="7.42578125" bestFit="1" customWidth="1"/>
    <col min="14867" max="14867" width="8.85546875" bestFit="1" customWidth="1"/>
    <col min="14869" max="14871" width="8.85546875" bestFit="1" customWidth="1"/>
    <col min="14873" max="14873" width="8.85546875" bestFit="1" customWidth="1"/>
    <col min="14874" max="14874" width="9.85546875" bestFit="1" customWidth="1"/>
    <col min="14875" max="15096" width="9.140625" customWidth="1"/>
    <col min="15097" max="15097" width="10.85546875" customWidth="1"/>
    <col min="15098" max="15098" width="21.42578125" customWidth="1"/>
    <col min="15099" max="15099" width="7.5703125" bestFit="1" customWidth="1"/>
    <col min="15101" max="15101" width="7.5703125" customWidth="1"/>
    <col min="15102" max="15102" width="9.140625" customWidth="1"/>
    <col min="15103" max="15103" width="5.5703125" bestFit="1" customWidth="1"/>
    <col min="15105" max="15105" width="9.140625" customWidth="1"/>
    <col min="15106" max="15106" width="23.140625" customWidth="1"/>
    <col min="15107" max="15107" width="7.42578125" bestFit="1" customWidth="1"/>
    <col min="15109" max="15109" width="7.42578125" bestFit="1" customWidth="1"/>
    <col min="15110" max="15110" width="8.85546875" bestFit="1" customWidth="1"/>
    <col min="15111" max="15111" width="6.42578125" bestFit="1" customWidth="1"/>
    <col min="15113" max="15113" width="7.42578125" bestFit="1" customWidth="1"/>
    <col min="15114" max="15114" width="6.42578125" bestFit="1" customWidth="1"/>
    <col min="15115" max="15115" width="9.5703125" bestFit="1" customWidth="1"/>
    <col min="15117" max="15117" width="7.42578125" bestFit="1" customWidth="1"/>
    <col min="15118" max="15119" width="9.5703125" bestFit="1" customWidth="1"/>
    <col min="15121" max="15122" width="7.42578125" bestFit="1" customWidth="1"/>
    <col min="15123" max="15123" width="8.85546875" bestFit="1" customWidth="1"/>
    <col min="15125" max="15127" width="8.85546875" bestFit="1" customWidth="1"/>
    <col min="15129" max="15129" width="8.85546875" bestFit="1" customWidth="1"/>
    <col min="15130" max="15130" width="9.85546875" bestFit="1" customWidth="1"/>
    <col min="15131" max="15352" width="9.140625" customWidth="1"/>
    <col min="15353" max="15353" width="10.85546875" customWidth="1"/>
    <col min="15354" max="15354" width="21.42578125" customWidth="1"/>
    <col min="15355" max="15355" width="7.5703125" bestFit="1" customWidth="1"/>
    <col min="15357" max="15357" width="7.5703125" customWidth="1"/>
    <col min="15358" max="15358" width="9.140625" customWidth="1"/>
    <col min="15359" max="15359" width="5.5703125" bestFit="1" customWidth="1"/>
    <col min="15361" max="15361" width="9.140625" customWidth="1"/>
    <col min="15362" max="15362" width="23.140625" customWidth="1"/>
    <col min="15363" max="15363" width="7.42578125" bestFit="1" customWidth="1"/>
    <col min="15365" max="15365" width="7.42578125" bestFit="1" customWidth="1"/>
    <col min="15366" max="15366" width="8.85546875" bestFit="1" customWidth="1"/>
    <col min="15367" max="15367" width="6.42578125" bestFit="1" customWidth="1"/>
    <col min="15369" max="15369" width="7.42578125" bestFit="1" customWidth="1"/>
    <col min="15370" max="15370" width="6.42578125" bestFit="1" customWidth="1"/>
    <col min="15371" max="15371" width="9.5703125" bestFit="1" customWidth="1"/>
    <col min="15373" max="15373" width="7.42578125" bestFit="1" customWidth="1"/>
    <col min="15374" max="15375" width="9.5703125" bestFit="1" customWidth="1"/>
    <col min="15377" max="15378" width="7.42578125" bestFit="1" customWidth="1"/>
    <col min="15379" max="15379" width="8.85546875" bestFit="1" customWidth="1"/>
    <col min="15381" max="15383" width="8.85546875" bestFit="1" customWidth="1"/>
    <col min="15385" max="15385" width="8.85546875" bestFit="1" customWidth="1"/>
    <col min="15386" max="15386" width="9.85546875" bestFit="1" customWidth="1"/>
    <col min="15387" max="15608" width="9.140625" customWidth="1"/>
    <col min="15609" max="15609" width="10.85546875" customWidth="1"/>
    <col min="15610" max="15610" width="21.42578125" customWidth="1"/>
    <col min="15611" max="15611" width="7.5703125" bestFit="1" customWidth="1"/>
    <col min="15613" max="15613" width="7.5703125" customWidth="1"/>
    <col min="15614" max="15614" width="9.140625" customWidth="1"/>
    <col min="15615" max="15615" width="5.5703125" bestFit="1" customWidth="1"/>
    <col min="15617" max="15617" width="9.140625" customWidth="1"/>
    <col min="15618" max="15618" width="23.140625" customWidth="1"/>
    <col min="15619" max="15619" width="7.42578125" bestFit="1" customWidth="1"/>
    <col min="15621" max="15621" width="7.42578125" bestFit="1" customWidth="1"/>
    <col min="15622" max="15622" width="8.85546875" bestFit="1" customWidth="1"/>
    <col min="15623" max="15623" width="6.42578125" bestFit="1" customWidth="1"/>
    <col min="15625" max="15625" width="7.42578125" bestFit="1" customWidth="1"/>
    <col min="15626" max="15626" width="6.42578125" bestFit="1" customWidth="1"/>
    <col min="15627" max="15627" width="9.5703125" bestFit="1" customWidth="1"/>
    <col min="15629" max="15629" width="7.42578125" bestFit="1" customWidth="1"/>
    <col min="15630" max="15631" width="9.5703125" bestFit="1" customWidth="1"/>
    <col min="15633" max="15634" width="7.42578125" bestFit="1" customWidth="1"/>
    <col min="15635" max="15635" width="8.85546875" bestFit="1" customWidth="1"/>
    <col min="15637" max="15639" width="8.85546875" bestFit="1" customWidth="1"/>
    <col min="15641" max="15641" width="8.85546875" bestFit="1" customWidth="1"/>
    <col min="15642" max="15642" width="9.85546875" bestFit="1" customWidth="1"/>
    <col min="15643" max="15864" width="9.140625" customWidth="1"/>
    <col min="15865" max="15865" width="10.85546875" customWidth="1"/>
    <col min="15866" max="15866" width="21.42578125" customWidth="1"/>
    <col min="15867" max="15867" width="7.5703125" bestFit="1" customWidth="1"/>
    <col min="15869" max="15869" width="7.5703125" customWidth="1"/>
    <col min="15870" max="15870" width="9.140625" customWidth="1"/>
    <col min="15871" max="15871" width="5.5703125" bestFit="1" customWidth="1"/>
    <col min="15873" max="15873" width="9.140625" customWidth="1"/>
    <col min="15874" max="15874" width="23.140625" customWidth="1"/>
    <col min="15875" max="15875" width="7.42578125" bestFit="1" customWidth="1"/>
    <col min="15877" max="15877" width="7.42578125" bestFit="1" customWidth="1"/>
    <col min="15878" max="15878" width="8.85546875" bestFit="1" customWidth="1"/>
    <col min="15879" max="15879" width="6.42578125" bestFit="1" customWidth="1"/>
    <col min="15881" max="15881" width="7.42578125" bestFit="1" customWidth="1"/>
    <col min="15882" max="15882" width="6.42578125" bestFit="1" customWidth="1"/>
    <col min="15883" max="15883" width="9.5703125" bestFit="1" customWidth="1"/>
    <col min="15885" max="15885" width="7.42578125" bestFit="1" customWidth="1"/>
    <col min="15886" max="15887" width="9.5703125" bestFit="1" customWidth="1"/>
    <col min="15889" max="15890" width="7.42578125" bestFit="1" customWidth="1"/>
    <col min="15891" max="15891" width="8.85546875" bestFit="1" customWidth="1"/>
    <col min="15893" max="15895" width="8.85546875" bestFit="1" customWidth="1"/>
    <col min="15897" max="15897" width="8.85546875" bestFit="1" customWidth="1"/>
    <col min="15898" max="15898" width="9.85546875" bestFit="1" customWidth="1"/>
    <col min="15899" max="16120" width="9.140625" customWidth="1"/>
    <col min="16121" max="16121" width="10.85546875" customWidth="1"/>
    <col min="16122" max="16122" width="21.42578125" customWidth="1"/>
    <col min="16123" max="16123" width="7.5703125" bestFit="1" customWidth="1"/>
    <col min="16125" max="16125" width="7.5703125" customWidth="1"/>
    <col min="16126" max="16126" width="9.140625" customWidth="1"/>
    <col min="16127" max="16127" width="5.5703125" bestFit="1" customWidth="1"/>
    <col min="16129" max="16129" width="9.140625" customWidth="1"/>
    <col min="16130" max="16130" width="23.140625" customWidth="1"/>
    <col min="16131" max="16131" width="7.42578125" bestFit="1" customWidth="1"/>
    <col min="16133" max="16133" width="7.42578125" bestFit="1" customWidth="1"/>
    <col min="16134" max="16134" width="8.85546875" bestFit="1" customWidth="1"/>
    <col min="16135" max="16135" width="6.42578125" bestFit="1" customWidth="1"/>
    <col min="16137" max="16137" width="7.42578125" bestFit="1" customWidth="1"/>
    <col min="16138" max="16138" width="6.42578125" bestFit="1" customWidth="1"/>
    <col min="16139" max="16139" width="9.5703125" bestFit="1" customWidth="1"/>
    <col min="16141" max="16141" width="7.42578125" bestFit="1" customWidth="1"/>
    <col min="16142" max="16143" width="9.5703125" bestFit="1" customWidth="1"/>
    <col min="16145" max="16146" width="7.42578125" bestFit="1" customWidth="1"/>
    <col min="16147" max="16147" width="8.85546875" bestFit="1" customWidth="1"/>
    <col min="16149" max="16151" width="8.85546875" bestFit="1" customWidth="1"/>
    <col min="16153" max="16153" width="8.85546875" bestFit="1" customWidth="1"/>
    <col min="16154" max="16154" width="9.85546875" bestFit="1" customWidth="1"/>
    <col min="16155" max="16376" width="9.140625" customWidth="1"/>
    <col min="16377" max="16377" width="10.85546875" customWidth="1"/>
    <col min="16378" max="16378" width="21.42578125" customWidth="1"/>
    <col min="16379" max="16379" width="7.5703125" bestFit="1" customWidth="1"/>
    <col min="16381" max="16381" width="7.5703125" customWidth="1"/>
    <col min="16382" max="16382" width="9.140625" customWidth="1"/>
    <col min="16383" max="16383" width="5.5703125" bestFit="1" customWidth="1"/>
  </cols>
  <sheetData>
    <row r="1" spans="1:26" ht="22.5" customHeight="1" x14ac:dyDescent="0.25">
      <c r="A1" s="657" t="s">
        <v>402</v>
      </c>
    </row>
    <row r="2" spans="1:26" ht="18" customHeight="1" thickBot="1" x14ac:dyDescent="0.3">
      <c r="Z2" s="2" t="s">
        <v>1</v>
      </c>
    </row>
    <row r="3" spans="1:26" x14ac:dyDescent="0.25">
      <c r="A3" s="906" t="s">
        <v>2</v>
      </c>
      <c r="B3" s="908" t="s">
        <v>3</v>
      </c>
      <c r="C3" s="908" t="s">
        <v>361</v>
      </c>
      <c r="D3" s="908"/>
      <c r="E3" s="908"/>
      <c r="F3" s="908"/>
      <c r="G3" s="908" t="s">
        <v>394</v>
      </c>
      <c r="H3" s="908"/>
      <c r="I3" s="908"/>
      <c r="J3" s="908"/>
      <c r="K3" s="908" t="s">
        <v>395</v>
      </c>
      <c r="L3" s="908"/>
      <c r="M3" s="908"/>
      <c r="N3" s="908"/>
      <c r="O3" s="908" t="s">
        <v>396</v>
      </c>
      <c r="P3" s="908"/>
      <c r="Q3" s="908"/>
      <c r="R3" s="908"/>
      <c r="S3" s="908" t="s">
        <v>397</v>
      </c>
      <c r="T3" s="908"/>
      <c r="U3" s="908"/>
      <c r="V3" s="908"/>
      <c r="W3" s="910" t="s">
        <v>8</v>
      </c>
      <c r="X3" s="910"/>
      <c r="Y3" s="910"/>
      <c r="Z3" s="658"/>
    </row>
    <row r="4" spans="1:26" ht="15.75" thickBot="1" x14ac:dyDescent="0.3">
      <c r="A4" s="907"/>
      <c r="B4" s="909"/>
      <c r="C4" s="659" t="s">
        <v>9</v>
      </c>
      <c r="D4" s="659" t="s">
        <v>398</v>
      </c>
      <c r="E4" s="659" t="s">
        <v>10</v>
      </c>
      <c r="F4" s="659" t="s">
        <v>11</v>
      </c>
      <c r="G4" s="659" t="s">
        <v>9</v>
      </c>
      <c r="H4" s="659" t="s">
        <v>398</v>
      </c>
      <c r="I4" s="659" t="s">
        <v>10</v>
      </c>
      <c r="J4" s="659" t="s">
        <v>11</v>
      </c>
      <c r="K4" s="659" t="s">
        <v>9</v>
      </c>
      <c r="L4" s="659" t="s">
        <v>398</v>
      </c>
      <c r="M4" s="659" t="s">
        <v>10</v>
      </c>
      <c r="N4" s="659" t="s">
        <v>11</v>
      </c>
      <c r="O4" s="659" t="s">
        <v>9</v>
      </c>
      <c r="P4" s="659" t="s">
        <v>398</v>
      </c>
      <c r="Q4" s="659" t="s">
        <v>10</v>
      </c>
      <c r="R4" s="659" t="s">
        <v>11</v>
      </c>
      <c r="S4" s="659" t="s">
        <v>9</v>
      </c>
      <c r="T4" s="659" t="s">
        <v>398</v>
      </c>
      <c r="U4" s="659" t="s">
        <v>10</v>
      </c>
      <c r="V4" s="659" t="s">
        <v>11</v>
      </c>
      <c r="W4" s="659" t="s">
        <v>9</v>
      </c>
      <c r="X4" s="659" t="s">
        <v>398</v>
      </c>
      <c r="Y4" s="659" t="s">
        <v>10</v>
      </c>
      <c r="Z4" s="660" t="s">
        <v>11</v>
      </c>
    </row>
    <row r="5" spans="1:26" ht="4.5" customHeight="1" thickBot="1" x14ac:dyDescent="0.3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</row>
    <row r="6" spans="1:26" s="667" customFormat="1" ht="15.75" thickBot="1" x14ac:dyDescent="0.3">
      <c r="A6" s="879" t="s">
        <v>12</v>
      </c>
      <c r="B6" s="880"/>
      <c r="C6" s="662">
        <v>24540.68</v>
      </c>
      <c r="D6" s="663">
        <v>12700.86</v>
      </c>
      <c r="E6" s="663">
        <v>10284.669999999998</v>
      </c>
      <c r="F6" s="664">
        <v>47526.210000000006</v>
      </c>
      <c r="G6" s="662">
        <v>4.2</v>
      </c>
      <c r="H6" s="663">
        <v>14256</v>
      </c>
      <c r="I6" s="663">
        <v>1491.2</v>
      </c>
      <c r="J6" s="664">
        <v>15751.400000000001</v>
      </c>
      <c r="K6" s="662">
        <v>4330.3500000000004</v>
      </c>
      <c r="L6" s="663">
        <v>11125.16</v>
      </c>
      <c r="M6" s="663">
        <v>9931.1</v>
      </c>
      <c r="N6" s="664">
        <v>25386.61</v>
      </c>
      <c r="O6" s="662">
        <v>0</v>
      </c>
      <c r="P6" s="663">
        <v>0</v>
      </c>
      <c r="Q6" s="663">
        <v>0</v>
      </c>
      <c r="R6" s="664">
        <v>0</v>
      </c>
      <c r="S6" s="662">
        <v>18671.900000000001</v>
      </c>
      <c r="T6" s="663">
        <v>6167.45</v>
      </c>
      <c r="U6" s="663">
        <v>30188.579999999998</v>
      </c>
      <c r="V6" s="664">
        <v>55027.93</v>
      </c>
      <c r="W6" s="665">
        <v>47547.130000000005</v>
      </c>
      <c r="X6" s="665">
        <f t="shared" ref="X6:Z18" si="0">SUM(T6,P6,L6,H6,D6)</f>
        <v>44249.47</v>
      </c>
      <c r="Y6" s="665">
        <f t="shared" si="0"/>
        <v>51895.549999999996</v>
      </c>
      <c r="Z6" s="666">
        <f t="shared" si="0"/>
        <v>143692.15000000002</v>
      </c>
    </row>
    <row r="7" spans="1:26" x14ac:dyDescent="0.25">
      <c r="A7" s="885" t="s">
        <v>13</v>
      </c>
      <c r="B7" s="668" t="s">
        <v>14</v>
      </c>
      <c r="C7" s="669">
        <v>467.5</v>
      </c>
      <c r="D7" s="670">
        <v>136.36000000000001</v>
      </c>
      <c r="E7" s="670">
        <v>20.3</v>
      </c>
      <c r="F7" s="671">
        <v>624.16</v>
      </c>
      <c r="G7" s="669">
        <v>0</v>
      </c>
      <c r="H7" s="670">
        <v>0</v>
      </c>
      <c r="I7" s="670">
        <v>0</v>
      </c>
      <c r="J7" s="671">
        <v>0</v>
      </c>
      <c r="K7" s="669">
        <v>0</v>
      </c>
      <c r="L7" s="670">
        <v>250</v>
      </c>
      <c r="M7" s="670">
        <v>209</v>
      </c>
      <c r="N7" s="671">
        <v>459</v>
      </c>
      <c r="O7" s="669">
        <v>0</v>
      </c>
      <c r="P7" s="670">
        <v>0</v>
      </c>
      <c r="Q7" s="670">
        <v>0</v>
      </c>
      <c r="R7" s="671">
        <v>0</v>
      </c>
      <c r="S7" s="669">
        <v>1726.55</v>
      </c>
      <c r="T7" s="670">
        <v>290.60000000000002</v>
      </c>
      <c r="U7" s="670">
        <v>3732</v>
      </c>
      <c r="V7" s="671">
        <v>5749.15</v>
      </c>
      <c r="W7" s="672">
        <v>2194.0500000000002</v>
      </c>
      <c r="X7" s="672">
        <f t="shared" si="0"/>
        <v>676.96</v>
      </c>
      <c r="Y7" s="672">
        <f t="shared" si="0"/>
        <v>3961.3</v>
      </c>
      <c r="Z7" s="673">
        <f t="shared" si="0"/>
        <v>6832.3099999999995</v>
      </c>
    </row>
    <row r="8" spans="1:26" x14ac:dyDescent="0.25">
      <c r="A8" s="885"/>
      <c r="B8" s="674" t="s">
        <v>15</v>
      </c>
      <c r="C8" s="675">
        <v>20</v>
      </c>
      <c r="D8" s="676">
        <v>0</v>
      </c>
      <c r="E8" s="676">
        <v>11</v>
      </c>
      <c r="F8" s="677">
        <v>31</v>
      </c>
      <c r="G8" s="675">
        <v>0</v>
      </c>
      <c r="H8" s="676">
        <v>0</v>
      </c>
      <c r="I8" s="676">
        <v>0</v>
      </c>
      <c r="J8" s="677">
        <v>0</v>
      </c>
      <c r="K8" s="675">
        <v>0</v>
      </c>
      <c r="L8" s="676">
        <v>0</v>
      </c>
      <c r="M8" s="676">
        <v>0</v>
      </c>
      <c r="N8" s="677">
        <v>0</v>
      </c>
      <c r="O8" s="675">
        <v>0</v>
      </c>
      <c r="P8" s="676">
        <v>0</v>
      </c>
      <c r="Q8" s="676">
        <v>0</v>
      </c>
      <c r="R8" s="677">
        <v>0</v>
      </c>
      <c r="S8" s="675">
        <v>0</v>
      </c>
      <c r="T8" s="676">
        <v>0</v>
      </c>
      <c r="U8" s="676">
        <v>0</v>
      </c>
      <c r="V8" s="677">
        <v>0</v>
      </c>
      <c r="W8" s="678">
        <v>20</v>
      </c>
      <c r="X8" s="678">
        <f t="shared" si="0"/>
        <v>0</v>
      </c>
      <c r="Y8" s="678">
        <f t="shared" si="0"/>
        <v>11</v>
      </c>
      <c r="Z8" s="679">
        <f t="shared" si="0"/>
        <v>31</v>
      </c>
    </row>
    <row r="9" spans="1:26" x14ac:dyDescent="0.25">
      <c r="A9" s="885"/>
      <c r="B9" s="674" t="s">
        <v>16</v>
      </c>
      <c r="C9" s="675">
        <v>14434.93</v>
      </c>
      <c r="D9" s="676">
        <v>12467</v>
      </c>
      <c r="E9" s="676">
        <v>5844.2899999999991</v>
      </c>
      <c r="F9" s="677">
        <v>32746.22</v>
      </c>
      <c r="G9" s="675">
        <v>4.2</v>
      </c>
      <c r="H9" s="676">
        <v>14256</v>
      </c>
      <c r="I9" s="676">
        <v>1491.2</v>
      </c>
      <c r="J9" s="677">
        <v>15751.400000000001</v>
      </c>
      <c r="K9" s="675">
        <v>4191.3500000000004</v>
      </c>
      <c r="L9" s="676">
        <v>10831.16</v>
      </c>
      <c r="M9" s="676">
        <v>9408.6</v>
      </c>
      <c r="N9" s="677">
        <v>24431.11</v>
      </c>
      <c r="O9" s="675">
        <v>0</v>
      </c>
      <c r="P9" s="676">
        <v>0</v>
      </c>
      <c r="Q9" s="676">
        <v>0</v>
      </c>
      <c r="R9" s="677">
        <v>0</v>
      </c>
      <c r="S9" s="675">
        <v>10051.110000000002</v>
      </c>
      <c r="T9" s="676">
        <v>2803.95</v>
      </c>
      <c r="U9" s="676">
        <v>13037.109999999999</v>
      </c>
      <c r="V9" s="677">
        <v>25892.17</v>
      </c>
      <c r="W9" s="678">
        <v>28681.590000000004</v>
      </c>
      <c r="X9" s="678">
        <f t="shared" si="0"/>
        <v>40358.11</v>
      </c>
      <c r="Y9" s="678">
        <f t="shared" si="0"/>
        <v>29781.199999999997</v>
      </c>
      <c r="Z9" s="679">
        <f t="shared" si="0"/>
        <v>98820.9</v>
      </c>
    </row>
    <row r="10" spans="1:26" x14ac:dyDescent="0.25">
      <c r="A10" s="885"/>
      <c r="B10" s="674" t="s">
        <v>17</v>
      </c>
      <c r="C10" s="675">
        <v>0</v>
      </c>
      <c r="D10" s="676">
        <v>0</v>
      </c>
      <c r="E10" s="676">
        <v>0</v>
      </c>
      <c r="F10" s="677">
        <v>0</v>
      </c>
      <c r="G10" s="675">
        <v>0</v>
      </c>
      <c r="H10" s="676">
        <v>0</v>
      </c>
      <c r="I10" s="676">
        <v>0</v>
      </c>
      <c r="J10" s="677">
        <v>0</v>
      </c>
      <c r="K10" s="675">
        <v>10</v>
      </c>
      <c r="L10" s="676">
        <v>0</v>
      </c>
      <c r="M10" s="676">
        <v>10</v>
      </c>
      <c r="N10" s="677">
        <v>20</v>
      </c>
      <c r="O10" s="675">
        <v>0</v>
      </c>
      <c r="P10" s="676">
        <v>0</v>
      </c>
      <c r="Q10" s="676">
        <v>0</v>
      </c>
      <c r="R10" s="677">
        <v>0</v>
      </c>
      <c r="S10" s="675">
        <v>133</v>
      </c>
      <c r="T10" s="676">
        <v>0</v>
      </c>
      <c r="U10" s="676">
        <v>186.1</v>
      </c>
      <c r="V10" s="677">
        <v>319.10000000000002</v>
      </c>
      <c r="W10" s="678">
        <v>143</v>
      </c>
      <c r="X10" s="678">
        <f t="shared" si="0"/>
        <v>0</v>
      </c>
      <c r="Y10" s="678">
        <f t="shared" si="0"/>
        <v>196.1</v>
      </c>
      <c r="Z10" s="679">
        <f t="shared" si="0"/>
        <v>339.1</v>
      </c>
    </row>
    <row r="11" spans="1:26" x14ac:dyDescent="0.25">
      <c r="A11" s="885"/>
      <c r="B11" s="674" t="s">
        <v>13</v>
      </c>
      <c r="C11" s="675">
        <v>59.25</v>
      </c>
      <c r="D11" s="676">
        <v>0</v>
      </c>
      <c r="E11" s="676">
        <v>26</v>
      </c>
      <c r="F11" s="677">
        <v>85.25</v>
      </c>
      <c r="G11" s="675">
        <v>0</v>
      </c>
      <c r="H11" s="676">
        <v>0</v>
      </c>
      <c r="I11" s="676">
        <v>0</v>
      </c>
      <c r="J11" s="677">
        <v>0</v>
      </c>
      <c r="K11" s="675">
        <v>0</v>
      </c>
      <c r="L11" s="676">
        <v>0</v>
      </c>
      <c r="M11" s="676">
        <v>0</v>
      </c>
      <c r="N11" s="677">
        <v>0</v>
      </c>
      <c r="O11" s="675">
        <v>0</v>
      </c>
      <c r="P11" s="676">
        <v>0</v>
      </c>
      <c r="Q11" s="676">
        <v>0</v>
      </c>
      <c r="R11" s="677">
        <v>0</v>
      </c>
      <c r="S11" s="675">
        <v>0</v>
      </c>
      <c r="T11" s="676">
        <v>0</v>
      </c>
      <c r="U11" s="676">
        <v>0</v>
      </c>
      <c r="V11" s="677">
        <v>0</v>
      </c>
      <c r="W11" s="678">
        <v>59.25</v>
      </c>
      <c r="X11" s="678">
        <f t="shared" si="0"/>
        <v>0</v>
      </c>
      <c r="Y11" s="678">
        <f t="shared" si="0"/>
        <v>26</v>
      </c>
      <c r="Z11" s="679">
        <f t="shared" si="0"/>
        <v>85.25</v>
      </c>
    </row>
    <row r="12" spans="1:26" x14ac:dyDescent="0.25">
      <c r="A12" s="885"/>
      <c r="B12" s="674" t="s">
        <v>18</v>
      </c>
      <c r="C12" s="675">
        <v>7.5</v>
      </c>
      <c r="D12" s="676">
        <v>0</v>
      </c>
      <c r="E12" s="676">
        <v>0</v>
      </c>
      <c r="F12" s="677">
        <v>7.5</v>
      </c>
      <c r="G12" s="675">
        <v>0</v>
      </c>
      <c r="H12" s="676">
        <v>0</v>
      </c>
      <c r="I12" s="676">
        <v>0</v>
      </c>
      <c r="J12" s="677">
        <v>0</v>
      </c>
      <c r="K12" s="675">
        <v>37.5</v>
      </c>
      <c r="L12" s="676">
        <v>0</v>
      </c>
      <c r="M12" s="676">
        <v>58</v>
      </c>
      <c r="N12" s="677">
        <v>95.5</v>
      </c>
      <c r="O12" s="675">
        <v>0</v>
      </c>
      <c r="P12" s="676">
        <v>0</v>
      </c>
      <c r="Q12" s="676">
        <v>0</v>
      </c>
      <c r="R12" s="677">
        <v>0</v>
      </c>
      <c r="S12" s="675">
        <v>3319.55</v>
      </c>
      <c r="T12" s="676">
        <v>73.5</v>
      </c>
      <c r="U12" s="676">
        <v>6740.0999999999995</v>
      </c>
      <c r="V12" s="677">
        <v>10133.15</v>
      </c>
      <c r="W12" s="678">
        <v>3364.55</v>
      </c>
      <c r="X12" s="678">
        <f t="shared" si="0"/>
        <v>73.5</v>
      </c>
      <c r="Y12" s="678">
        <f t="shared" si="0"/>
        <v>6798.0999999999995</v>
      </c>
      <c r="Z12" s="679">
        <f t="shared" si="0"/>
        <v>10236.15</v>
      </c>
    </row>
    <row r="13" spans="1:26" x14ac:dyDescent="0.25">
      <c r="A13" s="885"/>
      <c r="B13" s="674" t="s">
        <v>383</v>
      </c>
      <c r="C13" s="675">
        <v>12</v>
      </c>
      <c r="D13" s="676">
        <v>0</v>
      </c>
      <c r="E13" s="676">
        <v>6</v>
      </c>
      <c r="F13" s="677">
        <v>18</v>
      </c>
      <c r="G13" s="675">
        <v>0</v>
      </c>
      <c r="H13" s="676">
        <v>0</v>
      </c>
      <c r="I13" s="676">
        <v>0</v>
      </c>
      <c r="J13" s="677">
        <v>0</v>
      </c>
      <c r="K13" s="675">
        <v>0</v>
      </c>
      <c r="L13" s="676">
        <v>0</v>
      </c>
      <c r="M13" s="676">
        <v>0</v>
      </c>
      <c r="N13" s="677">
        <v>0</v>
      </c>
      <c r="O13" s="675">
        <v>0</v>
      </c>
      <c r="P13" s="676">
        <v>0</v>
      </c>
      <c r="Q13" s="676">
        <v>0</v>
      </c>
      <c r="R13" s="677">
        <v>0</v>
      </c>
      <c r="S13" s="675">
        <v>0</v>
      </c>
      <c r="T13" s="676">
        <v>0</v>
      </c>
      <c r="U13" s="676">
        <v>0</v>
      </c>
      <c r="V13" s="677">
        <v>0</v>
      </c>
      <c r="W13" s="678">
        <v>12</v>
      </c>
      <c r="X13" s="678">
        <f t="shared" si="0"/>
        <v>0</v>
      </c>
      <c r="Y13" s="678">
        <f t="shared" si="0"/>
        <v>6</v>
      </c>
      <c r="Z13" s="679">
        <f t="shared" si="0"/>
        <v>18</v>
      </c>
    </row>
    <row r="14" spans="1:26" x14ac:dyDescent="0.25">
      <c r="A14" s="885"/>
      <c r="B14" s="674" t="s">
        <v>19</v>
      </c>
      <c r="C14" s="675">
        <v>9</v>
      </c>
      <c r="D14" s="676">
        <v>0</v>
      </c>
      <c r="E14" s="676">
        <v>0</v>
      </c>
      <c r="F14" s="677">
        <v>9</v>
      </c>
      <c r="G14" s="675">
        <v>0</v>
      </c>
      <c r="H14" s="676">
        <v>0</v>
      </c>
      <c r="I14" s="676">
        <v>0</v>
      </c>
      <c r="J14" s="677">
        <v>0</v>
      </c>
      <c r="K14" s="675">
        <v>0</v>
      </c>
      <c r="L14" s="676">
        <v>0</v>
      </c>
      <c r="M14" s="676">
        <v>0</v>
      </c>
      <c r="N14" s="677">
        <v>0</v>
      </c>
      <c r="O14" s="675">
        <v>0</v>
      </c>
      <c r="P14" s="676">
        <v>0</v>
      </c>
      <c r="Q14" s="676">
        <v>0</v>
      </c>
      <c r="R14" s="677">
        <v>0</v>
      </c>
      <c r="S14" s="675">
        <v>0</v>
      </c>
      <c r="T14" s="676">
        <v>0</v>
      </c>
      <c r="U14" s="676">
        <v>0</v>
      </c>
      <c r="V14" s="677">
        <v>0</v>
      </c>
      <c r="W14" s="678">
        <v>9</v>
      </c>
      <c r="X14" s="678">
        <f t="shared" si="0"/>
        <v>0</v>
      </c>
      <c r="Y14" s="678">
        <f t="shared" si="0"/>
        <v>0</v>
      </c>
      <c r="Z14" s="679">
        <f t="shared" si="0"/>
        <v>9</v>
      </c>
    </row>
    <row r="15" spans="1:26" x14ac:dyDescent="0.25">
      <c r="A15" s="885"/>
      <c r="B15" s="674" t="s">
        <v>20</v>
      </c>
      <c r="C15" s="675">
        <v>2668</v>
      </c>
      <c r="D15" s="676">
        <v>2</v>
      </c>
      <c r="E15" s="676">
        <v>298.39999999999998</v>
      </c>
      <c r="F15" s="677">
        <v>2968.4</v>
      </c>
      <c r="G15" s="675">
        <v>0</v>
      </c>
      <c r="H15" s="676">
        <v>0</v>
      </c>
      <c r="I15" s="676">
        <v>0</v>
      </c>
      <c r="J15" s="677">
        <v>0</v>
      </c>
      <c r="K15" s="675">
        <v>0</v>
      </c>
      <c r="L15" s="676">
        <v>0</v>
      </c>
      <c r="M15" s="676">
        <v>0</v>
      </c>
      <c r="N15" s="677">
        <v>0</v>
      </c>
      <c r="O15" s="675">
        <v>0</v>
      </c>
      <c r="P15" s="676">
        <v>0</v>
      </c>
      <c r="Q15" s="676">
        <v>0</v>
      </c>
      <c r="R15" s="677">
        <v>0</v>
      </c>
      <c r="S15" s="675">
        <v>1809.8400000000001</v>
      </c>
      <c r="T15" s="676">
        <v>2276.9</v>
      </c>
      <c r="U15" s="676">
        <v>3380.7</v>
      </c>
      <c r="V15" s="677">
        <v>7467.4400000000005</v>
      </c>
      <c r="W15" s="678">
        <v>4477.84</v>
      </c>
      <c r="X15" s="678">
        <f t="shared" si="0"/>
        <v>2278.9</v>
      </c>
      <c r="Y15" s="678">
        <f t="shared" si="0"/>
        <v>3679.1</v>
      </c>
      <c r="Z15" s="679">
        <f t="shared" si="0"/>
        <v>10435.84</v>
      </c>
    </row>
    <row r="16" spans="1:26" x14ac:dyDescent="0.25">
      <c r="A16" s="885"/>
      <c r="B16" s="674" t="s">
        <v>21</v>
      </c>
      <c r="C16" s="675">
        <v>6</v>
      </c>
      <c r="D16" s="676">
        <v>0</v>
      </c>
      <c r="E16" s="676">
        <v>2.29</v>
      </c>
      <c r="F16" s="677">
        <v>8.2899999999999991</v>
      </c>
      <c r="G16" s="675">
        <v>0</v>
      </c>
      <c r="H16" s="676">
        <v>0</v>
      </c>
      <c r="I16" s="676">
        <v>0</v>
      </c>
      <c r="J16" s="677">
        <v>0</v>
      </c>
      <c r="K16" s="675">
        <v>0</v>
      </c>
      <c r="L16" s="676">
        <v>0</v>
      </c>
      <c r="M16" s="676">
        <v>32.5</v>
      </c>
      <c r="N16" s="677">
        <v>32.5</v>
      </c>
      <c r="O16" s="675">
        <v>0</v>
      </c>
      <c r="P16" s="676">
        <v>0</v>
      </c>
      <c r="Q16" s="676">
        <v>0</v>
      </c>
      <c r="R16" s="677">
        <v>0</v>
      </c>
      <c r="S16" s="675">
        <v>27.5</v>
      </c>
      <c r="T16" s="676">
        <v>0</v>
      </c>
      <c r="U16" s="676">
        <v>17.7</v>
      </c>
      <c r="V16" s="677">
        <v>45.2</v>
      </c>
      <c r="W16" s="678">
        <v>33.5</v>
      </c>
      <c r="X16" s="678">
        <f t="shared" si="0"/>
        <v>0</v>
      </c>
      <c r="Y16" s="678">
        <f t="shared" si="0"/>
        <v>52.49</v>
      </c>
      <c r="Z16" s="679">
        <f t="shared" si="0"/>
        <v>85.990000000000009</v>
      </c>
    </row>
    <row r="17" spans="1:26" x14ac:dyDescent="0.25">
      <c r="A17" s="885"/>
      <c r="B17" s="674" t="s">
        <v>22</v>
      </c>
      <c r="C17" s="675">
        <v>6712</v>
      </c>
      <c r="D17" s="676">
        <v>95.5</v>
      </c>
      <c r="E17" s="676">
        <v>3914</v>
      </c>
      <c r="F17" s="677">
        <v>10721.5</v>
      </c>
      <c r="G17" s="675">
        <v>0</v>
      </c>
      <c r="H17" s="676">
        <v>0</v>
      </c>
      <c r="I17" s="676">
        <v>0</v>
      </c>
      <c r="J17" s="677">
        <v>0</v>
      </c>
      <c r="K17" s="675">
        <v>0</v>
      </c>
      <c r="L17" s="676">
        <v>44</v>
      </c>
      <c r="M17" s="676">
        <v>22</v>
      </c>
      <c r="N17" s="677">
        <v>66</v>
      </c>
      <c r="O17" s="675">
        <v>0</v>
      </c>
      <c r="P17" s="676">
        <v>0</v>
      </c>
      <c r="Q17" s="676">
        <v>0</v>
      </c>
      <c r="R17" s="677">
        <v>0</v>
      </c>
      <c r="S17" s="675">
        <v>422.5</v>
      </c>
      <c r="T17" s="676">
        <v>140</v>
      </c>
      <c r="U17" s="676">
        <v>812</v>
      </c>
      <c r="V17" s="677">
        <v>1374.5</v>
      </c>
      <c r="W17" s="678">
        <v>7134.5</v>
      </c>
      <c r="X17" s="678">
        <f t="shared" si="0"/>
        <v>279.5</v>
      </c>
      <c r="Y17" s="678">
        <f t="shared" si="0"/>
        <v>4748</v>
      </c>
      <c r="Z17" s="679">
        <f t="shared" si="0"/>
        <v>12162</v>
      </c>
    </row>
    <row r="18" spans="1:26" x14ac:dyDescent="0.25">
      <c r="A18" s="885"/>
      <c r="B18" s="674" t="s">
        <v>23</v>
      </c>
      <c r="C18" s="675">
        <v>0</v>
      </c>
      <c r="D18" s="676">
        <v>0</v>
      </c>
      <c r="E18" s="676">
        <v>0</v>
      </c>
      <c r="F18" s="677">
        <v>0</v>
      </c>
      <c r="G18" s="675">
        <v>0</v>
      </c>
      <c r="H18" s="676">
        <v>0</v>
      </c>
      <c r="I18" s="676">
        <v>0</v>
      </c>
      <c r="J18" s="677">
        <v>0</v>
      </c>
      <c r="K18" s="675">
        <v>0</v>
      </c>
      <c r="L18" s="676">
        <v>0</v>
      </c>
      <c r="M18" s="676">
        <v>0</v>
      </c>
      <c r="N18" s="677">
        <v>0</v>
      </c>
      <c r="O18" s="675">
        <v>0</v>
      </c>
      <c r="P18" s="676">
        <v>0</v>
      </c>
      <c r="Q18" s="676">
        <v>0</v>
      </c>
      <c r="R18" s="677">
        <v>0</v>
      </c>
      <c r="S18" s="675">
        <v>0</v>
      </c>
      <c r="T18" s="676">
        <v>0</v>
      </c>
      <c r="U18" s="676">
        <v>0</v>
      </c>
      <c r="V18" s="677">
        <v>0</v>
      </c>
      <c r="W18" s="678">
        <v>0</v>
      </c>
      <c r="X18" s="678">
        <f t="shared" si="0"/>
        <v>0</v>
      </c>
      <c r="Y18" s="678">
        <f t="shared" si="0"/>
        <v>0</v>
      </c>
      <c r="Z18" s="679">
        <f t="shared" si="0"/>
        <v>0</v>
      </c>
    </row>
    <row r="19" spans="1:26" x14ac:dyDescent="0.25">
      <c r="A19" s="885"/>
      <c r="B19" s="674" t="s">
        <v>403</v>
      </c>
      <c r="C19" s="675">
        <v>0</v>
      </c>
      <c r="D19" s="676">
        <v>0</v>
      </c>
      <c r="E19" s="676">
        <v>2</v>
      </c>
      <c r="F19" s="677">
        <v>2</v>
      </c>
      <c r="G19" s="675">
        <v>0</v>
      </c>
      <c r="H19" s="676">
        <v>0</v>
      </c>
      <c r="I19" s="676">
        <v>0</v>
      </c>
      <c r="J19" s="677">
        <v>0</v>
      </c>
      <c r="K19" s="675">
        <v>0</v>
      </c>
      <c r="L19" s="676">
        <v>0</v>
      </c>
      <c r="M19" s="676">
        <v>0</v>
      </c>
      <c r="N19" s="677">
        <v>0</v>
      </c>
      <c r="O19" s="675">
        <v>0</v>
      </c>
      <c r="P19" s="676">
        <v>0</v>
      </c>
      <c r="Q19" s="676">
        <v>0</v>
      </c>
      <c r="R19" s="677">
        <v>0</v>
      </c>
      <c r="S19" s="675">
        <v>0</v>
      </c>
      <c r="T19" s="676">
        <v>0</v>
      </c>
      <c r="U19" s="676">
        <v>0</v>
      </c>
      <c r="V19" s="677">
        <v>0</v>
      </c>
      <c r="W19" s="678">
        <v>0</v>
      </c>
      <c r="X19" s="678"/>
      <c r="Y19" s="678"/>
      <c r="Z19" s="679"/>
    </row>
    <row r="20" spans="1:26" x14ac:dyDescent="0.25">
      <c r="A20" s="885"/>
      <c r="B20" s="674" t="s">
        <v>24</v>
      </c>
      <c r="C20" s="675">
        <v>41</v>
      </c>
      <c r="D20" s="676">
        <v>0</v>
      </c>
      <c r="E20" s="676">
        <v>9.8000000000000007</v>
      </c>
      <c r="F20" s="677">
        <v>50.8</v>
      </c>
      <c r="G20" s="675">
        <v>0</v>
      </c>
      <c r="H20" s="676">
        <v>0</v>
      </c>
      <c r="I20" s="676">
        <v>0</v>
      </c>
      <c r="J20" s="677">
        <v>0</v>
      </c>
      <c r="K20" s="675">
        <v>0</v>
      </c>
      <c r="L20" s="676">
        <v>0</v>
      </c>
      <c r="M20" s="676">
        <v>55</v>
      </c>
      <c r="N20" s="677">
        <v>55</v>
      </c>
      <c r="O20" s="675">
        <v>0</v>
      </c>
      <c r="P20" s="676">
        <v>0</v>
      </c>
      <c r="Q20" s="676">
        <v>0</v>
      </c>
      <c r="R20" s="677">
        <v>0</v>
      </c>
      <c r="S20" s="675">
        <v>0</v>
      </c>
      <c r="T20" s="676">
        <v>0</v>
      </c>
      <c r="U20" s="676">
        <v>0</v>
      </c>
      <c r="V20" s="677">
        <v>0</v>
      </c>
      <c r="W20" s="678">
        <v>41</v>
      </c>
      <c r="X20" s="678">
        <f t="shared" ref="X20:Z83" si="1">SUM(T20,P20,L20,H20,D20)</f>
        <v>0</v>
      </c>
      <c r="Y20" s="678">
        <f t="shared" si="1"/>
        <v>64.8</v>
      </c>
      <c r="Z20" s="679">
        <f t="shared" si="1"/>
        <v>105.8</v>
      </c>
    </row>
    <row r="21" spans="1:26" x14ac:dyDescent="0.25">
      <c r="A21" s="885"/>
      <c r="B21" s="674" t="s">
        <v>25</v>
      </c>
      <c r="C21" s="675">
        <v>103.5</v>
      </c>
      <c r="D21" s="676">
        <v>0</v>
      </c>
      <c r="E21" s="676">
        <v>0</v>
      </c>
      <c r="F21" s="677">
        <v>103.5</v>
      </c>
      <c r="G21" s="675">
        <v>0</v>
      </c>
      <c r="H21" s="676">
        <v>0</v>
      </c>
      <c r="I21" s="676">
        <v>0</v>
      </c>
      <c r="J21" s="677">
        <v>0</v>
      </c>
      <c r="K21" s="675">
        <v>0</v>
      </c>
      <c r="L21" s="676">
        <v>0</v>
      </c>
      <c r="M21" s="676">
        <v>0</v>
      </c>
      <c r="N21" s="677">
        <v>0</v>
      </c>
      <c r="O21" s="675">
        <v>0</v>
      </c>
      <c r="P21" s="676">
        <v>0</v>
      </c>
      <c r="Q21" s="676">
        <v>0</v>
      </c>
      <c r="R21" s="677">
        <v>0</v>
      </c>
      <c r="S21" s="675">
        <v>0</v>
      </c>
      <c r="T21" s="676">
        <v>6</v>
      </c>
      <c r="U21" s="676">
        <v>112</v>
      </c>
      <c r="V21" s="677">
        <v>118</v>
      </c>
      <c r="W21" s="678">
        <v>103.5</v>
      </c>
      <c r="X21" s="678">
        <f t="shared" si="1"/>
        <v>6</v>
      </c>
      <c r="Y21" s="678">
        <f t="shared" si="1"/>
        <v>112</v>
      </c>
      <c r="Z21" s="679">
        <f t="shared" si="1"/>
        <v>221.5</v>
      </c>
    </row>
    <row r="22" spans="1:26" ht="15.75" thickBot="1" x14ac:dyDescent="0.3">
      <c r="A22" s="893"/>
      <c r="B22" s="680" t="s">
        <v>26</v>
      </c>
      <c r="C22" s="681">
        <v>0</v>
      </c>
      <c r="D22" s="682">
        <v>0</v>
      </c>
      <c r="E22" s="682">
        <v>150.59</v>
      </c>
      <c r="F22" s="683">
        <v>150.59</v>
      </c>
      <c r="G22" s="681">
        <v>0</v>
      </c>
      <c r="H22" s="682">
        <v>0</v>
      </c>
      <c r="I22" s="682">
        <v>0</v>
      </c>
      <c r="J22" s="683">
        <v>0</v>
      </c>
      <c r="K22" s="681">
        <v>91.5</v>
      </c>
      <c r="L22" s="682">
        <v>0</v>
      </c>
      <c r="M22" s="682">
        <v>136</v>
      </c>
      <c r="N22" s="683">
        <v>227.5</v>
      </c>
      <c r="O22" s="681">
        <v>0</v>
      </c>
      <c r="P22" s="682">
        <v>0</v>
      </c>
      <c r="Q22" s="682">
        <v>0</v>
      </c>
      <c r="R22" s="683">
        <v>0</v>
      </c>
      <c r="S22" s="681">
        <v>1181.8500000000001</v>
      </c>
      <c r="T22" s="682">
        <v>576.5</v>
      </c>
      <c r="U22" s="682">
        <v>2170.8700000000003</v>
      </c>
      <c r="V22" s="683">
        <v>3929.2200000000003</v>
      </c>
      <c r="W22" s="684">
        <v>1273.3500000000001</v>
      </c>
      <c r="X22" s="684">
        <f t="shared" si="1"/>
        <v>576.5</v>
      </c>
      <c r="Y22" s="684">
        <f t="shared" si="1"/>
        <v>2457.4600000000005</v>
      </c>
      <c r="Z22" s="685">
        <f t="shared" si="1"/>
        <v>4307.3100000000004</v>
      </c>
    </row>
    <row r="23" spans="1:26" s="667" customFormat="1" ht="15.75" thickBot="1" x14ac:dyDescent="0.3">
      <c r="A23" s="879" t="s">
        <v>27</v>
      </c>
      <c r="B23" s="880"/>
      <c r="C23" s="662">
        <v>190.7</v>
      </c>
      <c r="D23" s="663">
        <v>1222.8499999999999</v>
      </c>
      <c r="E23" s="663">
        <v>89.32</v>
      </c>
      <c r="F23" s="664">
        <v>1502.87</v>
      </c>
      <c r="G23" s="662">
        <v>0</v>
      </c>
      <c r="H23" s="663">
        <v>0</v>
      </c>
      <c r="I23" s="663">
        <v>50</v>
      </c>
      <c r="J23" s="664">
        <v>50</v>
      </c>
      <c r="K23" s="662">
        <v>82139.25</v>
      </c>
      <c r="L23" s="663">
        <v>4927.28</v>
      </c>
      <c r="M23" s="663">
        <v>25051.95</v>
      </c>
      <c r="N23" s="664">
        <v>112118.48000000001</v>
      </c>
      <c r="O23" s="662">
        <v>0</v>
      </c>
      <c r="P23" s="663">
        <v>0</v>
      </c>
      <c r="Q23" s="663">
        <v>34.5</v>
      </c>
      <c r="R23" s="664">
        <v>34.5</v>
      </c>
      <c r="S23" s="662">
        <v>69615.39</v>
      </c>
      <c r="T23" s="663">
        <v>2360</v>
      </c>
      <c r="U23" s="663">
        <v>42259.62</v>
      </c>
      <c r="V23" s="664">
        <v>114235.01000000001</v>
      </c>
      <c r="W23" s="665">
        <v>151945.34</v>
      </c>
      <c r="X23" s="665">
        <f t="shared" si="1"/>
        <v>8510.1299999999992</v>
      </c>
      <c r="Y23" s="665">
        <f t="shared" si="1"/>
        <v>67485.390000000014</v>
      </c>
      <c r="Z23" s="666">
        <f t="shared" si="1"/>
        <v>227940.86000000002</v>
      </c>
    </row>
    <row r="24" spans="1:26" x14ac:dyDescent="0.25">
      <c r="A24" s="881" t="s">
        <v>28</v>
      </c>
      <c r="B24" s="668" t="s">
        <v>29</v>
      </c>
      <c r="C24" s="669">
        <v>0</v>
      </c>
      <c r="D24" s="670">
        <v>0</v>
      </c>
      <c r="E24" s="670">
        <v>0</v>
      </c>
      <c r="F24" s="671">
        <v>0</v>
      </c>
      <c r="G24" s="669">
        <v>0</v>
      </c>
      <c r="H24" s="670">
        <v>0</v>
      </c>
      <c r="I24" s="670">
        <v>0</v>
      </c>
      <c r="J24" s="671">
        <v>0</v>
      </c>
      <c r="K24" s="669">
        <v>2880</v>
      </c>
      <c r="L24" s="670">
        <v>0</v>
      </c>
      <c r="M24" s="670">
        <v>627</v>
      </c>
      <c r="N24" s="671">
        <v>3507</v>
      </c>
      <c r="O24" s="669">
        <v>0</v>
      </c>
      <c r="P24" s="670">
        <v>0</v>
      </c>
      <c r="Q24" s="670">
        <v>0</v>
      </c>
      <c r="R24" s="671">
        <v>0</v>
      </c>
      <c r="S24" s="669">
        <v>0</v>
      </c>
      <c r="T24" s="670">
        <v>0</v>
      </c>
      <c r="U24" s="670">
        <v>0</v>
      </c>
      <c r="V24" s="671">
        <v>0</v>
      </c>
      <c r="W24" s="678">
        <v>2880</v>
      </c>
      <c r="X24" s="678">
        <f t="shared" si="1"/>
        <v>0</v>
      </c>
      <c r="Y24" s="678">
        <f t="shared" si="1"/>
        <v>627</v>
      </c>
      <c r="Z24" s="679">
        <f t="shared" si="1"/>
        <v>3507</v>
      </c>
    </row>
    <row r="25" spans="1:26" x14ac:dyDescent="0.25">
      <c r="A25" s="882"/>
      <c r="B25" s="674" t="s">
        <v>289</v>
      </c>
      <c r="C25" s="675">
        <v>0</v>
      </c>
      <c r="D25" s="676">
        <v>0</v>
      </c>
      <c r="E25" s="676">
        <v>0</v>
      </c>
      <c r="F25" s="677">
        <v>0</v>
      </c>
      <c r="G25" s="675">
        <v>0</v>
      </c>
      <c r="H25" s="676">
        <v>0</v>
      </c>
      <c r="I25" s="676">
        <v>0</v>
      </c>
      <c r="J25" s="677">
        <v>0</v>
      </c>
      <c r="K25" s="675">
        <v>1010</v>
      </c>
      <c r="L25" s="676">
        <v>0</v>
      </c>
      <c r="M25" s="676">
        <v>267.5</v>
      </c>
      <c r="N25" s="677">
        <v>1277.5</v>
      </c>
      <c r="O25" s="675">
        <v>0</v>
      </c>
      <c r="P25" s="676">
        <v>0</v>
      </c>
      <c r="Q25" s="676">
        <v>0</v>
      </c>
      <c r="R25" s="677">
        <v>0</v>
      </c>
      <c r="S25" s="675">
        <v>232</v>
      </c>
      <c r="T25" s="676">
        <v>0</v>
      </c>
      <c r="U25" s="676">
        <v>120</v>
      </c>
      <c r="V25" s="677">
        <v>352</v>
      </c>
      <c r="W25" s="678">
        <v>1242</v>
      </c>
      <c r="X25" s="678">
        <f t="shared" si="1"/>
        <v>0</v>
      </c>
      <c r="Y25" s="678">
        <f t="shared" si="1"/>
        <v>387.5</v>
      </c>
      <c r="Z25" s="679">
        <f t="shared" si="1"/>
        <v>1629.5</v>
      </c>
    </row>
    <row r="26" spans="1:26" x14ac:dyDescent="0.25">
      <c r="A26" s="882"/>
      <c r="B26" s="674" t="s">
        <v>290</v>
      </c>
      <c r="C26" s="675">
        <v>0</v>
      </c>
      <c r="D26" s="676">
        <v>0</v>
      </c>
      <c r="E26" s="676">
        <v>0</v>
      </c>
      <c r="F26" s="677">
        <v>0</v>
      </c>
      <c r="G26" s="675">
        <v>0</v>
      </c>
      <c r="H26" s="676">
        <v>0</v>
      </c>
      <c r="I26" s="676">
        <v>0</v>
      </c>
      <c r="J26" s="677">
        <v>0</v>
      </c>
      <c r="K26" s="675">
        <v>0</v>
      </c>
      <c r="L26" s="676">
        <v>0</v>
      </c>
      <c r="M26" s="676">
        <v>0</v>
      </c>
      <c r="N26" s="677">
        <v>0</v>
      </c>
      <c r="O26" s="675">
        <v>0</v>
      </c>
      <c r="P26" s="676">
        <v>0</v>
      </c>
      <c r="Q26" s="676">
        <v>0</v>
      </c>
      <c r="R26" s="677">
        <v>0</v>
      </c>
      <c r="S26" s="675">
        <v>0</v>
      </c>
      <c r="T26" s="676">
        <v>0</v>
      </c>
      <c r="U26" s="676">
        <v>0</v>
      </c>
      <c r="V26" s="677">
        <v>0</v>
      </c>
      <c r="W26" s="678">
        <v>0</v>
      </c>
      <c r="X26" s="678">
        <f t="shared" si="1"/>
        <v>0</v>
      </c>
      <c r="Y26" s="678">
        <f t="shared" si="1"/>
        <v>0</v>
      </c>
      <c r="Z26" s="679">
        <f t="shared" si="1"/>
        <v>0</v>
      </c>
    </row>
    <row r="27" spans="1:26" x14ac:dyDescent="0.25">
      <c r="A27" s="882"/>
      <c r="B27" s="674" t="s">
        <v>28</v>
      </c>
      <c r="C27" s="675">
        <v>9</v>
      </c>
      <c r="D27" s="676">
        <v>0</v>
      </c>
      <c r="E27" s="676">
        <v>2.25</v>
      </c>
      <c r="F27" s="677">
        <v>11.25</v>
      </c>
      <c r="G27" s="675">
        <v>0</v>
      </c>
      <c r="H27" s="676">
        <v>0</v>
      </c>
      <c r="I27" s="676">
        <v>50</v>
      </c>
      <c r="J27" s="677">
        <v>50</v>
      </c>
      <c r="K27" s="675">
        <v>40389.850000000006</v>
      </c>
      <c r="L27" s="676">
        <v>2718.61</v>
      </c>
      <c r="M27" s="676">
        <v>12875.11</v>
      </c>
      <c r="N27" s="677">
        <v>55983.570000000007</v>
      </c>
      <c r="O27" s="675">
        <v>0</v>
      </c>
      <c r="P27" s="676">
        <v>0</v>
      </c>
      <c r="Q27" s="676">
        <v>0</v>
      </c>
      <c r="R27" s="677">
        <v>0</v>
      </c>
      <c r="S27" s="675">
        <v>0</v>
      </c>
      <c r="T27" s="676">
        <v>0</v>
      </c>
      <c r="U27" s="676">
        <v>0</v>
      </c>
      <c r="V27" s="677">
        <v>0</v>
      </c>
      <c r="W27" s="678">
        <v>40398.850000000006</v>
      </c>
      <c r="X27" s="678">
        <f t="shared" si="1"/>
        <v>2718.61</v>
      </c>
      <c r="Y27" s="678">
        <f t="shared" si="1"/>
        <v>12927.36</v>
      </c>
      <c r="Z27" s="679">
        <f t="shared" si="1"/>
        <v>56044.820000000007</v>
      </c>
    </row>
    <row r="28" spans="1:26" x14ac:dyDescent="0.25">
      <c r="A28" s="882"/>
      <c r="B28" s="674" t="s">
        <v>390</v>
      </c>
      <c r="C28" s="675">
        <v>0</v>
      </c>
      <c r="D28" s="676">
        <v>0</v>
      </c>
      <c r="E28" s="676">
        <v>0</v>
      </c>
      <c r="F28" s="677">
        <v>0</v>
      </c>
      <c r="G28" s="675">
        <v>0</v>
      </c>
      <c r="H28" s="676">
        <v>0</v>
      </c>
      <c r="I28" s="676">
        <v>0</v>
      </c>
      <c r="J28" s="677">
        <v>0</v>
      </c>
      <c r="K28" s="675">
        <v>2150</v>
      </c>
      <c r="L28" s="676">
        <v>50</v>
      </c>
      <c r="M28" s="676">
        <v>500</v>
      </c>
      <c r="N28" s="677">
        <v>2700</v>
      </c>
      <c r="O28" s="675">
        <v>0</v>
      </c>
      <c r="P28" s="676">
        <v>0</v>
      </c>
      <c r="Q28" s="676">
        <v>0</v>
      </c>
      <c r="R28" s="677">
        <v>0</v>
      </c>
      <c r="S28" s="675">
        <v>0</v>
      </c>
      <c r="T28" s="676">
        <v>0</v>
      </c>
      <c r="U28" s="676">
        <v>0</v>
      </c>
      <c r="V28" s="677">
        <v>0</v>
      </c>
      <c r="W28" s="678">
        <v>2150</v>
      </c>
      <c r="X28" s="678">
        <f t="shared" si="1"/>
        <v>50</v>
      </c>
      <c r="Y28" s="678">
        <f t="shared" si="1"/>
        <v>500</v>
      </c>
      <c r="Z28" s="679">
        <f t="shared" si="1"/>
        <v>2700</v>
      </c>
    </row>
    <row r="29" spans="1:26" x14ac:dyDescent="0.25">
      <c r="A29" s="882"/>
      <c r="B29" s="674" t="s">
        <v>30</v>
      </c>
      <c r="C29" s="675">
        <v>40</v>
      </c>
      <c r="D29" s="676">
        <v>0</v>
      </c>
      <c r="E29" s="676">
        <v>20</v>
      </c>
      <c r="F29" s="677">
        <v>60</v>
      </c>
      <c r="G29" s="675">
        <v>0</v>
      </c>
      <c r="H29" s="676">
        <v>0</v>
      </c>
      <c r="I29" s="676">
        <v>0</v>
      </c>
      <c r="J29" s="677">
        <v>0</v>
      </c>
      <c r="K29" s="675">
        <v>3515.83</v>
      </c>
      <c r="L29" s="676">
        <v>0</v>
      </c>
      <c r="M29" s="676">
        <v>897.95</v>
      </c>
      <c r="N29" s="677">
        <v>4413.78</v>
      </c>
      <c r="O29" s="675">
        <v>0</v>
      </c>
      <c r="P29" s="676">
        <v>0</v>
      </c>
      <c r="Q29" s="676">
        <v>0</v>
      </c>
      <c r="R29" s="677">
        <v>0</v>
      </c>
      <c r="S29" s="675">
        <v>1346.2</v>
      </c>
      <c r="T29" s="676">
        <v>747</v>
      </c>
      <c r="U29" s="676">
        <v>467</v>
      </c>
      <c r="V29" s="677">
        <v>2560.1999999999998</v>
      </c>
      <c r="W29" s="678">
        <v>4902.03</v>
      </c>
      <c r="X29" s="678">
        <f t="shared" si="1"/>
        <v>747</v>
      </c>
      <c r="Y29" s="678">
        <f t="shared" si="1"/>
        <v>1384.95</v>
      </c>
      <c r="Z29" s="679">
        <f t="shared" si="1"/>
        <v>7033.98</v>
      </c>
    </row>
    <row r="30" spans="1:26" x14ac:dyDescent="0.25">
      <c r="A30" s="882"/>
      <c r="B30" s="674" t="s">
        <v>31</v>
      </c>
      <c r="C30" s="675">
        <v>0</v>
      </c>
      <c r="D30" s="676">
        <v>0</v>
      </c>
      <c r="E30" s="676">
        <v>0</v>
      </c>
      <c r="F30" s="677">
        <v>0</v>
      </c>
      <c r="G30" s="675">
        <v>0</v>
      </c>
      <c r="H30" s="676">
        <v>0</v>
      </c>
      <c r="I30" s="676">
        <v>0</v>
      </c>
      <c r="J30" s="677">
        <v>0</v>
      </c>
      <c r="K30" s="675">
        <v>3034.74</v>
      </c>
      <c r="L30" s="676">
        <v>0</v>
      </c>
      <c r="M30" s="676">
        <v>800</v>
      </c>
      <c r="N30" s="677">
        <v>3834.74</v>
      </c>
      <c r="O30" s="675">
        <v>0</v>
      </c>
      <c r="P30" s="676">
        <v>0</v>
      </c>
      <c r="Q30" s="676">
        <v>0</v>
      </c>
      <c r="R30" s="677">
        <v>0</v>
      </c>
      <c r="S30" s="675">
        <v>0</v>
      </c>
      <c r="T30" s="676">
        <v>0</v>
      </c>
      <c r="U30" s="676">
        <v>0</v>
      </c>
      <c r="V30" s="677">
        <v>0</v>
      </c>
      <c r="W30" s="678">
        <v>3034.74</v>
      </c>
      <c r="X30" s="678">
        <f t="shared" si="1"/>
        <v>0</v>
      </c>
      <c r="Y30" s="678">
        <f t="shared" si="1"/>
        <v>800</v>
      </c>
      <c r="Z30" s="679">
        <f t="shared" si="1"/>
        <v>3834.74</v>
      </c>
    </row>
    <row r="31" spans="1:26" x14ac:dyDescent="0.25">
      <c r="A31" s="882"/>
      <c r="B31" s="674" t="s">
        <v>367</v>
      </c>
      <c r="C31" s="675">
        <v>0</v>
      </c>
      <c r="D31" s="676">
        <v>0</v>
      </c>
      <c r="E31" s="676">
        <v>0</v>
      </c>
      <c r="F31" s="677">
        <v>0</v>
      </c>
      <c r="G31" s="675">
        <v>0</v>
      </c>
      <c r="H31" s="676">
        <v>0</v>
      </c>
      <c r="I31" s="676">
        <v>0</v>
      </c>
      <c r="J31" s="677">
        <v>0</v>
      </c>
      <c r="K31" s="675">
        <v>0</v>
      </c>
      <c r="L31" s="676">
        <v>0</v>
      </c>
      <c r="M31" s="676">
        <v>0</v>
      </c>
      <c r="N31" s="677">
        <v>0</v>
      </c>
      <c r="O31" s="675">
        <v>0</v>
      </c>
      <c r="P31" s="676">
        <v>0</v>
      </c>
      <c r="Q31" s="676">
        <v>0</v>
      </c>
      <c r="R31" s="677">
        <v>0</v>
      </c>
      <c r="S31" s="675">
        <v>0</v>
      </c>
      <c r="T31" s="676">
        <v>0</v>
      </c>
      <c r="U31" s="676">
        <v>0</v>
      </c>
      <c r="V31" s="677">
        <v>0</v>
      </c>
      <c r="W31" s="678">
        <v>0</v>
      </c>
      <c r="X31" s="678">
        <f t="shared" si="1"/>
        <v>0</v>
      </c>
      <c r="Y31" s="678">
        <f t="shared" si="1"/>
        <v>0</v>
      </c>
      <c r="Z31" s="679">
        <f t="shared" si="1"/>
        <v>0</v>
      </c>
    </row>
    <row r="32" spans="1:26" x14ac:dyDescent="0.25">
      <c r="A32" s="882"/>
      <c r="B32" s="674" t="s">
        <v>32</v>
      </c>
      <c r="C32" s="675">
        <v>38.4</v>
      </c>
      <c r="D32" s="676">
        <v>0</v>
      </c>
      <c r="E32" s="676">
        <v>42.07</v>
      </c>
      <c r="F32" s="677">
        <v>80.47</v>
      </c>
      <c r="G32" s="675">
        <v>0</v>
      </c>
      <c r="H32" s="676">
        <v>0</v>
      </c>
      <c r="I32" s="676">
        <v>0</v>
      </c>
      <c r="J32" s="677">
        <v>0</v>
      </c>
      <c r="K32" s="675">
        <v>1972.6</v>
      </c>
      <c r="L32" s="676">
        <v>50</v>
      </c>
      <c r="M32" s="676">
        <v>1398.2</v>
      </c>
      <c r="N32" s="677">
        <v>3420.8</v>
      </c>
      <c r="O32" s="675">
        <v>0</v>
      </c>
      <c r="P32" s="676">
        <v>0</v>
      </c>
      <c r="Q32" s="676">
        <v>0</v>
      </c>
      <c r="R32" s="677">
        <v>0</v>
      </c>
      <c r="S32" s="675">
        <v>10096</v>
      </c>
      <c r="T32" s="676">
        <v>150</v>
      </c>
      <c r="U32" s="676">
        <v>1808.5</v>
      </c>
      <c r="V32" s="677">
        <v>12054.5</v>
      </c>
      <c r="W32" s="678">
        <v>12107</v>
      </c>
      <c r="X32" s="678">
        <f t="shared" si="1"/>
        <v>200</v>
      </c>
      <c r="Y32" s="678">
        <f t="shared" si="1"/>
        <v>3248.77</v>
      </c>
      <c r="Z32" s="679">
        <f t="shared" si="1"/>
        <v>15555.769999999999</v>
      </c>
    </row>
    <row r="33" spans="1:26" ht="18" customHeight="1" x14ac:dyDescent="0.25">
      <c r="A33" s="882"/>
      <c r="B33" s="674" t="s">
        <v>33</v>
      </c>
      <c r="C33" s="675">
        <v>53.3</v>
      </c>
      <c r="D33" s="676">
        <v>2.85</v>
      </c>
      <c r="E33" s="676">
        <v>0</v>
      </c>
      <c r="F33" s="677">
        <v>56.15</v>
      </c>
      <c r="G33" s="675">
        <v>0</v>
      </c>
      <c r="H33" s="676">
        <v>0</v>
      </c>
      <c r="I33" s="676">
        <v>0</v>
      </c>
      <c r="J33" s="677">
        <v>0</v>
      </c>
      <c r="K33" s="675">
        <v>742.5</v>
      </c>
      <c r="L33" s="676">
        <v>0</v>
      </c>
      <c r="M33" s="676">
        <v>40</v>
      </c>
      <c r="N33" s="677">
        <v>782.5</v>
      </c>
      <c r="O33" s="675">
        <v>0</v>
      </c>
      <c r="P33" s="676">
        <v>0</v>
      </c>
      <c r="Q33" s="676">
        <v>0</v>
      </c>
      <c r="R33" s="677">
        <v>0</v>
      </c>
      <c r="S33" s="675">
        <v>0</v>
      </c>
      <c r="T33" s="676">
        <v>0</v>
      </c>
      <c r="U33" s="676">
        <v>0</v>
      </c>
      <c r="V33" s="677">
        <v>0</v>
      </c>
      <c r="W33" s="678">
        <v>795.8</v>
      </c>
      <c r="X33" s="678">
        <f t="shared" si="1"/>
        <v>2.85</v>
      </c>
      <c r="Y33" s="678">
        <f t="shared" si="1"/>
        <v>40</v>
      </c>
      <c r="Z33" s="679">
        <f t="shared" si="1"/>
        <v>838.65</v>
      </c>
    </row>
    <row r="34" spans="1:26" ht="18" customHeight="1" x14ac:dyDescent="0.25">
      <c r="A34" s="882"/>
      <c r="B34" s="674" t="s">
        <v>384</v>
      </c>
      <c r="C34" s="675">
        <v>0</v>
      </c>
      <c r="D34" s="676">
        <v>0</v>
      </c>
      <c r="E34" s="676">
        <v>0</v>
      </c>
      <c r="F34" s="677">
        <v>0</v>
      </c>
      <c r="G34" s="675">
        <v>0</v>
      </c>
      <c r="H34" s="676">
        <v>0</v>
      </c>
      <c r="I34" s="676">
        <v>0</v>
      </c>
      <c r="J34" s="677">
        <v>0</v>
      </c>
      <c r="K34" s="675">
        <v>0</v>
      </c>
      <c r="L34" s="676">
        <v>0</v>
      </c>
      <c r="M34" s="676">
        <v>0</v>
      </c>
      <c r="N34" s="677">
        <v>0</v>
      </c>
      <c r="O34" s="675">
        <v>0</v>
      </c>
      <c r="P34" s="676">
        <v>0</v>
      </c>
      <c r="Q34" s="676">
        <v>0</v>
      </c>
      <c r="R34" s="677">
        <v>0</v>
      </c>
      <c r="S34" s="675">
        <v>0</v>
      </c>
      <c r="T34" s="676">
        <v>0</v>
      </c>
      <c r="U34" s="676">
        <v>0</v>
      </c>
      <c r="V34" s="677">
        <v>0</v>
      </c>
      <c r="W34" s="678">
        <v>0</v>
      </c>
      <c r="X34" s="678">
        <f t="shared" si="1"/>
        <v>0</v>
      </c>
      <c r="Y34" s="678">
        <f t="shared" si="1"/>
        <v>0</v>
      </c>
      <c r="Z34" s="679">
        <f t="shared" si="1"/>
        <v>0</v>
      </c>
    </row>
    <row r="35" spans="1:26" ht="18" customHeight="1" x14ac:dyDescent="0.25">
      <c r="A35" s="882"/>
      <c r="B35" s="674" t="s">
        <v>34</v>
      </c>
      <c r="C35" s="675">
        <v>0</v>
      </c>
      <c r="D35" s="676">
        <v>0</v>
      </c>
      <c r="E35" s="676">
        <v>0</v>
      </c>
      <c r="F35" s="677">
        <v>0</v>
      </c>
      <c r="G35" s="675">
        <v>0</v>
      </c>
      <c r="H35" s="676">
        <v>0</v>
      </c>
      <c r="I35" s="676">
        <v>0</v>
      </c>
      <c r="J35" s="677">
        <v>0</v>
      </c>
      <c r="K35" s="675">
        <v>8133.23</v>
      </c>
      <c r="L35" s="676">
        <v>441.62</v>
      </c>
      <c r="M35" s="676">
        <v>1316.1399999999999</v>
      </c>
      <c r="N35" s="677">
        <v>9890.99</v>
      </c>
      <c r="O35" s="675">
        <v>0</v>
      </c>
      <c r="P35" s="676">
        <v>0</v>
      </c>
      <c r="Q35" s="676">
        <v>0</v>
      </c>
      <c r="R35" s="677">
        <v>0</v>
      </c>
      <c r="S35" s="675">
        <v>12719.42</v>
      </c>
      <c r="T35" s="676">
        <v>130</v>
      </c>
      <c r="U35" s="676">
        <v>2378.8900000000003</v>
      </c>
      <c r="V35" s="677">
        <v>15228.310000000001</v>
      </c>
      <c r="W35" s="678">
        <v>20852.650000000001</v>
      </c>
      <c r="X35" s="678">
        <f t="shared" si="1"/>
        <v>571.62</v>
      </c>
      <c r="Y35" s="678">
        <f t="shared" si="1"/>
        <v>3695.03</v>
      </c>
      <c r="Z35" s="679">
        <f t="shared" si="1"/>
        <v>25119.300000000003</v>
      </c>
    </row>
    <row r="36" spans="1:26" ht="18" customHeight="1" thickBot="1" x14ac:dyDescent="0.3">
      <c r="A36" s="883"/>
      <c r="B36" s="680" t="s">
        <v>35</v>
      </c>
      <c r="C36" s="681">
        <v>50</v>
      </c>
      <c r="D36" s="682">
        <v>1220</v>
      </c>
      <c r="E36" s="682">
        <v>25</v>
      </c>
      <c r="F36" s="683">
        <v>1295</v>
      </c>
      <c r="G36" s="681">
        <v>0</v>
      </c>
      <c r="H36" s="682">
        <v>0</v>
      </c>
      <c r="I36" s="682">
        <v>0</v>
      </c>
      <c r="J36" s="683">
        <v>0</v>
      </c>
      <c r="K36" s="681">
        <v>18310.5</v>
      </c>
      <c r="L36" s="682">
        <v>1667.05</v>
      </c>
      <c r="M36" s="682">
        <v>6330.0499999999993</v>
      </c>
      <c r="N36" s="683">
        <v>26307.599999999999</v>
      </c>
      <c r="O36" s="681">
        <v>0</v>
      </c>
      <c r="P36" s="682">
        <v>0</v>
      </c>
      <c r="Q36" s="682">
        <v>34.5</v>
      </c>
      <c r="R36" s="683">
        <v>34.5</v>
      </c>
      <c r="S36" s="681">
        <v>45221.77</v>
      </c>
      <c r="T36" s="682">
        <v>1333</v>
      </c>
      <c r="U36" s="682">
        <v>37485.230000000003</v>
      </c>
      <c r="V36" s="683">
        <v>84040</v>
      </c>
      <c r="W36" s="678">
        <v>63582.27</v>
      </c>
      <c r="X36" s="678">
        <f t="shared" si="1"/>
        <v>4220.05</v>
      </c>
      <c r="Y36" s="678">
        <f t="shared" si="1"/>
        <v>43874.78</v>
      </c>
      <c r="Z36" s="679">
        <f t="shared" si="1"/>
        <v>111677.1</v>
      </c>
    </row>
    <row r="37" spans="1:26" s="667" customFormat="1" ht="15.75" thickBot="1" x14ac:dyDescent="0.3">
      <c r="A37" s="879" t="s">
        <v>36</v>
      </c>
      <c r="B37" s="880"/>
      <c r="C37" s="662">
        <v>150.75</v>
      </c>
      <c r="D37" s="663">
        <v>22.5</v>
      </c>
      <c r="E37" s="663">
        <v>639.15</v>
      </c>
      <c r="F37" s="664">
        <v>812.4</v>
      </c>
      <c r="G37" s="662">
        <v>0.75</v>
      </c>
      <c r="H37" s="663">
        <v>0</v>
      </c>
      <c r="I37" s="663">
        <v>106.2</v>
      </c>
      <c r="J37" s="664">
        <v>106.95</v>
      </c>
      <c r="K37" s="662">
        <v>820.38000000000011</v>
      </c>
      <c r="L37" s="663">
        <v>250.74</v>
      </c>
      <c r="M37" s="663">
        <v>3995.6299999999997</v>
      </c>
      <c r="N37" s="664">
        <v>5066.75</v>
      </c>
      <c r="O37" s="662">
        <v>0</v>
      </c>
      <c r="P37" s="663">
        <v>0</v>
      </c>
      <c r="Q37" s="663">
        <v>0</v>
      </c>
      <c r="R37" s="664">
        <v>0</v>
      </c>
      <c r="S37" s="662">
        <v>30057.89</v>
      </c>
      <c r="T37" s="663">
        <v>8089.0500000000011</v>
      </c>
      <c r="U37" s="663">
        <v>142452.67000000001</v>
      </c>
      <c r="V37" s="664">
        <v>180599.61000000002</v>
      </c>
      <c r="W37" s="665">
        <v>31029.77</v>
      </c>
      <c r="X37" s="665">
        <f t="shared" si="1"/>
        <v>8362.2900000000009</v>
      </c>
      <c r="Y37" s="665">
        <f t="shared" si="1"/>
        <v>147193.65000000002</v>
      </c>
      <c r="Z37" s="666">
        <f t="shared" si="1"/>
        <v>186585.71000000002</v>
      </c>
    </row>
    <row r="38" spans="1:26" ht="18" customHeight="1" x14ac:dyDescent="0.25">
      <c r="A38" s="896" t="s">
        <v>37</v>
      </c>
      <c r="B38" s="668" t="s">
        <v>38</v>
      </c>
      <c r="C38" s="669">
        <v>0</v>
      </c>
      <c r="D38" s="670">
        <v>0</v>
      </c>
      <c r="E38" s="670">
        <v>152.07999999999998</v>
      </c>
      <c r="F38" s="671">
        <v>152.07999999999998</v>
      </c>
      <c r="G38" s="669">
        <v>0</v>
      </c>
      <c r="H38" s="670">
        <v>0</v>
      </c>
      <c r="I38" s="670">
        <v>0</v>
      </c>
      <c r="J38" s="671">
        <v>0</v>
      </c>
      <c r="K38" s="669">
        <v>125.6</v>
      </c>
      <c r="L38" s="670">
        <v>8.2800000000000011</v>
      </c>
      <c r="M38" s="670">
        <v>662.7</v>
      </c>
      <c r="N38" s="671">
        <v>796.58</v>
      </c>
      <c r="O38" s="669">
        <v>0</v>
      </c>
      <c r="P38" s="670">
        <v>0</v>
      </c>
      <c r="Q38" s="670">
        <v>0</v>
      </c>
      <c r="R38" s="671">
        <v>0</v>
      </c>
      <c r="S38" s="669">
        <v>1857.57</v>
      </c>
      <c r="T38" s="670">
        <v>663.12</v>
      </c>
      <c r="U38" s="670">
        <v>19980.36</v>
      </c>
      <c r="V38" s="671">
        <v>22501.05</v>
      </c>
      <c r="W38" s="678">
        <v>1983.1699999999998</v>
      </c>
      <c r="X38" s="678">
        <f t="shared" si="1"/>
        <v>671.4</v>
      </c>
      <c r="Y38" s="678">
        <f t="shared" si="1"/>
        <v>20795.140000000003</v>
      </c>
      <c r="Z38" s="679">
        <f t="shared" si="1"/>
        <v>23449.710000000003</v>
      </c>
    </row>
    <row r="39" spans="1:26" ht="18" customHeight="1" x14ac:dyDescent="0.25">
      <c r="A39" s="897"/>
      <c r="B39" s="674" t="s">
        <v>39</v>
      </c>
      <c r="C39" s="675">
        <v>2.5</v>
      </c>
      <c r="D39" s="676">
        <v>0</v>
      </c>
      <c r="E39" s="676">
        <v>132.82</v>
      </c>
      <c r="F39" s="677">
        <v>135.32</v>
      </c>
      <c r="G39" s="675">
        <v>0</v>
      </c>
      <c r="H39" s="676">
        <v>0</v>
      </c>
      <c r="I39" s="676">
        <v>0</v>
      </c>
      <c r="J39" s="677">
        <v>0</v>
      </c>
      <c r="K39" s="675">
        <v>27</v>
      </c>
      <c r="L39" s="676">
        <v>55</v>
      </c>
      <c r="M39" s="676">
        <v>345.5</v>
      </c>
      <c r="N39" s="677">
        <v>427.5</v>
      </c>
      <c r="O39" s="675">
        <v>0</v>
      </c>
      <c r="P39" s="676">
        <v>0</v>
      </c>
      <c r="Q39" s="676">
        <v>0</v>
      </c>
      <c r="R39" s="677">
        <v>0</v>
      </c>
      <c r="S39" s="675">
        <v>3732.76</v>
      </c>
      <c r="T39" s="676">
        <v>231</v>
      </c>
      <c r="U39" s="676">
        <v>25126.320000000003</v>
      </c>
      <c r="V39" s="677">
        <v>29090.080000000002</v>
      </c>
      <c r="W39" s="678">
        <v>3762.26</v>
      </c>
      <c r="X39" s="678">
        <f t="shared" si="1"/>
        <v>286</v>
      </c>
      <c r="Y39" s="678">
        <f t="shared" si="1"/>
        <v>25604.640000000003</v>
      </c>
      <c r="Z39" s="679">
        <f t="shared" si="1"/>
        <v>29652.9</v>
      </c>
    </row>
    <row r="40" spans="1:26" ht="18" customHeight="1" x14ac:dyDescent="0.25">
      <c r="A40" s="897"/>
      <c r="B40" s="674" t="s">
        <v>37</v>
      </c>
      <c r="C40" s="675">
        <v>0</v>
      </c>
      <c r="D40" s="676">
        <v>0</v>
      </c>
      <c r="E40" s="676">
        <v>180</v>
      </c>
      <c r="F40" s="677">
        <v>180</v>
      </c>
      <c r="G40" s="675">
        <v>0</v>
      </c>
      <c r="H40" s="676">
        <v>0</v>
      </c>
      <c r="I40" s="676">
        <v>0</v>
      </c>
      <c r="J40" s="677">
        <v>0</v>
      </c>
      <c r="K40" s="675">
        <v>116</v>
      </c>
      <c r="L40" s="676">
        <v>55</v>
      </c>
      <c r="M40" s="676">
        <v>191</v>
      </c>
      <c r="N40" s="677">
        <v>362</v>
      </c>
      <c r="O40" s="675">
        <v>0</v>
      </c>
      <c r="P40" s="676">
        <v>0</v>
      </c>
      <c r="Q40" s="676">
        <v>0</v>
      </c>
      <c r="R40" s="677">
        <v>0</v>
      </c>
      <c r="S40" s="675">
        <v>1756.3500000000001</v>
      </c>
      <c r="T40" s="676">
        <v>0</v>
      </c>
      <c r="U40" s="676">
        <v>1995.7400000000002</v>
      </c>
      <c r="V40" s="677">
        <v>3752.09</v>
      </c>
      <c r="W40" s="678">
        <v>1872.3500000000001</v>
      </c>
      <c r="X40" s="678">
        <f t="shared" si="1"/>
        <v>55</v>
      </c>
      <c r="Y40" s="678">
        <f t="shared" si="1"/>
        <v>2366.7400000000002</v>
      </c>
      <c r="Z40" s="679">
        <f t="shared" si="1"/>
        <v>4294.09</v>
      </c>
    </row>
    <row r="41" spans="1:26" ht="18" customHeight="1" x14ac:dyDescent="0.25">
      <c r="A41" s="897"/>
      <c r="B41" s="674" t="s">
        <v>40</v>
      </c>
      <c r="C41" s="675">
        <v>0</v>
      </c>
      <c r="D41" s="676">
        <v>0</v>
      </c>
      <c r="E41" s="676">
        <v>60</v>
      </c>
      <c r="F41" s="677">
        <v>60</v>
      </c>
      <c r="G41" s="675">
        <v>0</v>
      </c>
      <c r="H41" s="676">
        <v>0</v>
      </c>
      <c r="I41" s="676">
        <v>0</v>
      </c>
      <c r="J41" s="677">
        <v>0</v>
      </c>
      <c r="K41" s="675">
        <v>82.2</v>
      </c>
      <c r="L41" s="676">
        <v>0</v>
      </c>
      <c r="M41" s="676">
        <v>67</v>
      </c>
      <c r="N41" s="677">
        <v>149.19999999999999</v>
      </c>
      <c r="O41" s="675">
        <v>0</v>
      </c>
      <c r="P41" s="676">
        <v>0</v>
      </c>
      <c r="Q41" s="676">
        <v>0</v>
      </c>
      <c r="R41" s="677">
        <v>0</v>
      </c>
      <c r="S41" s="675">
        <v>2288.3199999999997</v>
      </c>
      <c r="T41" s="676">
        <v>589.5</v>
      </c>
      <c r="U41" s="676">
        <v>4166.28</v>
      </c>
      <c r="V41" s="677">
        <v>7044.0999999999995</v>
      </c>
      <c r="W41" s="678">
        <v>2370.5199999999995</v>
      </c>
      <c r="X41" s="678">
        <f t="shared" si="1"/>
        <v>589.5</v>
      </c>
      <c r="Y41" s="678">
        <f t="shared" si="1"/>
        <v>4293.28</v>
      </c>
      <c r="Z41" s="679">
        <f t="shared" si="1"/>
        <v>7253.2999999999993</v>
      </c>
    </row>
    <row r="42" spans="1:26" ht="18" customHeight="1" x14ac:dyDescent="0.25">
      <c r="A42" s="897"/>
      <c r="B42" s="674" t="s">
        <v>41</v>
      </c>
      <c r="C42" s="675">
        <v>0</v>
      </c>
      <c r="D42" s="676">
        <v>0</v>
      </c>
      <c r="E42" s="676">
        <v>2.25</v>
      </c>
      <c r="F42" s="677">
        <v>2.25</v>
      </c>
      <c r="G42" s="675">
        <v>0.75</v>
      </c>
      <c r="H42" s="676">
        <v>0</v>
      </c>
      <c r="I42" s="676">
        <v>1.2</v>
      </c>
      <c r="J42" s="677">
        <v>1.95</v>
      </c>
      <c r="K42" s="675">
        <v>223.92000000000002</v>
      </c>
      <c r="L42" s="676">
        <v>92.460000000000008</v>
      </c>
      <c r="M42" s="676">
        <v>194.03000000000003</v>
      </c>
      <c r="N42" s="677">
        <v>510.41</v>
      </c>
      <c r="O42" s="675">
        <v>0</v>
      </c>
      <c r="P42" s="676">
        <v>0</v>
      </c>
      <c r="Q42" s="676">
        <v>0</v>
      </c>
      <c r="R42" s="677">
        <v>0</v>
      </c>
      <c r="S42" s="675">
        <v>5832.1100000000006</v>
      </c>
      <c r="T42" s="676">
        <v>3898.0499999999997</v>
      </c>
      <c r="U42" s="676">
        <v>33986.960000000006</v>
      </c>
      <c r="V42" s="677">
        <v>43717.12000000001</v>
      </c>
      <c r="W42" s="678">
        <v>6056.7800000000007</v>
      </c>
      <c r="X42" s="678">
        <f t="shared" si="1"/>
        <v>3990.5099999999998</v>
      </c>
      <c r="Y42" s="678">
        <f t="shared" si="1"/>
        <v>34184.44</v>
      </c>
      <c r="Z42" s="679">
        <f t="shared" si="1"/>
        <v>44231.73000000001</v>
      </c>
    </row>
    <row r="43" spans="1:26" ht="18" customHeight="1" x14ac:dyDescent="0.25">
      <c r="A43" s="897"/>
      <c r="B43" s="674" t="s">
        <v>42</v>
      </c>
      <c r="C43" s="675">
        <v>0</v>
      </c>
      <c r="D43" s="676">
        <v>0</v>
      </c>
      <c r="E43" s="676">
        <v>0</v>
      </c>
      <c r="F43" s="677">
        <v>0</v>
      </c>
      <c r="G43" s="675">
        <v>0</v>
      </c>
      <c r="H43" s="676">
        <v>0</v>
      </c>
      <c r="I43" s="676">
        <v>0</v>
      </c>
      <c r="J43" s="677">
        <v>0</v>
      </c>
      <c r="K43" s="675">
        <v>0</v>
      </c>
      <c r="L43" s="676">
        <v>0</v>
      </c>
      <c r="M43" s="676">
        <v>25</v>
      </c>
      <c r="N43" s="677">
        <v>25</v>
      </c>
      <c r="O43" s="675">
        <v>0</v>
      </c>
      <c r="P43" s="676">
        <v>0</v>
      </c>
      <c r="Q43" s="676">
        <v>0</v>
      </c>
      <c r="R43" s="677">
        <v>0</v>
      </c>
      <c r="S43" s="675">
        <v>258.5</v>
      </c>
      <c r="T43" s="676">
        <v>25</v>
      </c>
      <c r="U43" s="676">
        <v>3437.7400000000002</v>
      </c>
      <c r="V43" s="677">
        <v>3721.2400000000002</v>
      </c>
      <c r="W43" s="678">
        <v>258.5</v>
      </c>
      <c r="X43" s="678">
        <f t="shared" si="1"/>
        <v>25</v>
      </c>
      <c r="Y43" s="678">
        <f t="shared" si="1"/>
        <v>3462.7400000000002</v>
      </c>
      <c r="Z43" s="679">
        <f t="shared" si="1"/>
        <v>3746.2400000000002</v>
      </c>
    </row>
    <row r="44" spans="1:26" ht="18" customHeight="1" x14ac:dyDescent="0.25">
      <c r="A44" s="897"/>
      <c r="B44" s="674" t="s">
        <v>43</v>
      </c>
      <c r="C44" s="675">
        <v>0</v>
      </c>
      <c r="D44" s="676">
        <v>0</v>
      </c>
      <c r="E44" s="676">
        <v>0</v>
      </c>
      <c r="F44" s="677">
        <v>0</v>
      </c>
      <c r="G44" s="675">
        <v>0</v>
      </c>
      <c r="H44" s="676">
        <v>0</v>
      </c>
      <c r="I44" s="676">
        <v>0</v>
      </c>
      <c r="J44" s="677">
        <v>0</v>
      </c>
      <c r="K44" s="675">
        <v>20.7</v>
      </c>
      <c r="L44" s="676">
        <v>0</v>
      </c>
      <c r="M44" s="676">
        <v>225.5</v>
      </c>
      <c r="N44" s="677">
        <v>246.2</v>
      </c>
      <c r="O44" s="675">
        <v>0</v>
      </c>
      <c r="P44" s="676">
        <v>0</v>
      </c>
      <c r="Q44" s="676">
        <v>0</v>
      </c>
      <c r="R44" s="677">
        <v>0</v>
      </c>
      <c r="S44" s="675">
        <v>3304.4</v>
      </c>
      <c r="T44" s="676">
        <v>71.3</v>
      </c>
      <c r="U44" s="676">
        <v>8307.9399999999987</v>
      </c>
      <c r="V44" s="677">
        <v>11683.64</v>
      </c>
      <c r="W44" s="678">
        <v>3325.1</v>
      </c>
      <c r="X44" s="678">
        <f t="shared" si="1"/>
        <v>71.3</v>
      </c>
      <c r="Y44" s="678">
        <f t="shared" si="1"/>
        <v>8533.4399999999987</v>
      </c>
      <c r="Z44" s="679">
        <f t="shared" si="1"/>
        <v>11929.84</v>
      </c>
    </row>
    <row r="45" spans="1:26" ht="18" customHeight="1" x14ac:dyDescent="0.25">
      <c r="A45" s="897"/>
      <c r="B45" s="674" t="s">
        <v>44</v>
      </c>
      <c r="C45" s="675">
        <v>62</v>
      </c>
      <c r="D45" s="676">
        <v>7.5</v>
      </c>
      <c r="E45" s="676">
        <v>65</v>
      </c>
      <c r="F45" s="677">
        <v>134.5</v>
      </c>
      <c r="G45" s="675">
        <v>0</v>
      </c>
      <c r="H45" s="676">
        <v>0</v>
      </c>
      <c r="I45" s="676">
        <v>0</v>
      </c>
      <c r="J45" s="677">
        <v>0</v>
      </c>
      <c r="K45" s="675">
        <v>106.20000000000002</v>
      </c>
      <c r="L45" s="676">
        <v>0</v>
      </c>
      <c r="M45" s="676">
        <v>262.89</v>
      </c>
      <c r="N45" s="677">
        <v>369.09000000000003</v>
      </c>
      <c r="O45" s="675">
        <v>0</v>
      </c>
      <c r="P45" s="676">
        <v>0</v>
      </c>
      <c r="Q45" s="676">
        <v>0</v>
      </c>
      <c r="R45" s="677">
        <v>0</v>
      </c>
      <c r="S45" s="675">
        <v>3746.9800000000005</v>
      </c>
      <c r="T45" s="676">
        <v>540.23</v>
      </c>
      <c r="U45" s="676">
        <v>12144.61</v>
      </c>
      <c r="V45" s="677">
        <v>16431.82</v>
      </c>
      <c r="W45" s="678">
        <v>3915.1800000000003</v>
      </c>
      <c r="X45" s="678">
        <f t="shared" si="1"/>
        <v>547.73</v>
      </c>
      <c r="Y45" s="678">
        <f t="shared" si="1"/>
        <v>12472.5</v>
      </c>
      <c r="Z45" s="679">
        <f t="shared" si="1"/>
        <v>16935.41</v>
      </c>
    </row>
    <row r="46" spans="1:26" ht="18" customHeight="1" x14ac:dyDescent="0.25">
      <c r="A46" s="897"/>
      <c r="B46" s="674" t="s">
        <v>45</v>
      </c>
      <c r="C46" s="675">
        <v>0</v>
      </c>
      <c r="D46" s="676">
        <v>0</v>
      </c>
      <c r="E46" s="676">
        <v>0</v>
      </c>
      <c r="F46" s="677">
        <v>0</v>
      </c>
      <c r="G46" s="675">
        <v>0</v>
      </c>
      <c r="H46" s="676">
        <v>0</v>
      </c>
      <c r="I46" s="676">
        <v>0</v>
      </c>
      <c r="J46" s="677">
        <v>0</v>
      </c>
      <c r="K46" s="675">
        <v>32.729999999999997</v>
      </c>
      <c r="L46" s="676">
        <v>0</v>
      </c>
      <c r="M46" s="676">
        <v>34.340000000000003</v>
      </c>
      <c r="N46" s="677">
        <v>67.069999999999993</v>
      </c>
      <c r="O46" s="675">
        <v>0</v>
      </c>
      <c r="P46" s="676">
        <v>0</v>
      </c>
      <c r="Q46" s="676">
        <v>0</v>
      </c>
      <c r="R46" s="677">
        <v>0</v>
      </c>
      <c r="S46" s="675">
        <v>1676.22</v>
      </c>
      <c r="T46" s="676">
        <v>56.5</v>
      </c>
      <c r="U46" s="676">
        <v>2860.5</v>
      </c>
      <c r="V46" s="677">
        <v>4593.22</v>
      </c>
      <c r="W46" s="678">
        <v>1708.95</v>
      </c>
      <c r="X46" s="678">
        <f t="shared" si="1"/>
        <v>56.5</v>
      </c>
      <c r="Y46" s="678">
        <f t="shared" si="1"/>
        <v>2894.84</v>
      </c>
      <c r="Z46" s="679">
        <f t="shared" si="1"/>
        <v>4660.29</v>
      </c>
    </row>
    <row r="47" spans="1:26" ht="18" customHeight="1" x14ac:dyDescent="0.25">
      <c r="A47" s="897"/>
      <c r="B47" s="674" t="s">
        <v>46</v>
      </c>
      <c r="C47" s="675">
        <v>0.5</v>
      </c>
      <c r="D47" s="676">
        <v>0</v>
      </c>
      <c r="E47" s="676">
        <v>0</v>
      </c>
      <c r="F47" s="677">
        <v>0.5</v>
      </c>
      <c r="G47" s="675">
        <v>0</v>
      </c>
      <c r="H47" s="676">
        <v>0</v>
      </c>
      <c r="I47" s="676">
        <v>0</v>
      </c>
      <c r="J47" s="677">
        <v>0</v>
      </c>
      <c r="K47" s="675">
        <v>0</v>
      </c>
      <c r="L47" s="676">
        <v>0</v>
      </c>
      <c r="M47" s="676">
        <v>0</v>
      </c>
      <c r="N47" s="677">
        <v>0</v>
      </c>
      <c r="O47" s="675">
        <v>0</v>
      </c>
      <c r="P47" s="676">
        <v>0</v>
      </c>
      <c r="Q47" s="676">
        <v>0</v>
      </c>
      <c r="R47" s="677">
        <v>0</v>
      </c>
      <c r="S47" s="675">
        <v>139.6</v>
      </c>
      <c r="T47" s="676">
        <v>0</v>
      </c>
      <c r="U47" s="676">
        <v>5.5</v>
      </c>
      <c r="V47" s="677">
        <v>145.1</v>
      </c>
      <c r="W47" s="678">
        <v>140.1</v>
      </c>
      <c r="X47" s="678">
        <f t="shared" si="1"/>
        <v>0</v>
      </c>
      <c r="Y47" s="678">
        <f t="shared" si="1"/>
        <v>5.5</v>
      </c>
      <c r="Z47" s="679">
        <f t="shared" si="1"/>
        <v>145.6</v>
      </c>
    </row>
    <row r="48" spans="1:26" ht="18" customHeight="1" x14ac:dyDescent="0.25">
      <c r="A48" s="897"/>
      <c r="B48" s="674" t="s">
        <v>47</v>
      </c>
      <c r="C48" s="675">
        <v>0</v>
      </c>
      <c r="D48" s="676">
        <v>0</v>
      </c>
      <c r="E48" s="676">
        <v>0</v>
      </c>
      <c r="F48" s="677">
        <v>0</v>
      </c>
      <c r="G48" s="675">
        <v>0</v>
      </c>
      <c r="H48" s="676">
        <v>0</v>
      </c>
      <c r="I48" s="676">
        <v>0</v>
      </c>
      <c r="J48" s="677">
        <v>0</v>
      </c>
      <c r="K48" s="675">
        <v>0</v>
      </c>
      <c r="L48" s="676">
        <v>0</v>
      </c>
      <c r="M48" s="676">
        <v>0</v>
      </c>
      <c r="N48" s="677">
        <v>0</v>
      </c>
      <c r="O48" s="675">
        <v>0</v>
      </c>
      <c r="P48" s="676">
        <v>0</v>
      </c>
      <c r="Q48" s="676">
        <v>0</v>
      </c>
      <c r="R48" s="677">
        <v>0</v>
      </c>
      <c r="S48" s="675">
        <v>41.5</v>
      </c>
      <c r="T48" s="676">
        <v>0</v>
      </c>
      <c r="U48" s="676">
        <v>42</v>
      </c>
      <c r="V48" s="677">
        <v>83.5</v>
      </c>
      <c r="W48" s="678">
        <v>41.5</v>
      </c>
      <c r="X48" s="678">
        <f t="shared" si="1"/>
        <v>0</v>
      </c>
      <c r="Y48" s="678">
        <f t="shared" si="1"/>
        <v>42</v>
      </c>
      <c r="Z48" s="679">
        <f t="shared" si="1"/>
        <v>83.5</v>
      </c>
    </row>
    <row r="49" spans="1:26" x14ac:dyDescent="0.25">
      <c r="A49" s="897"/>
      <c r="B49" s="674" t="s">
        <v>48</v>
      </c>
      <c r="C49" s="675">
        <v>85</v>
      </c>
      <c r="D49" s="676">
        <v>15</v>
      </c>
      <c r="E49" s="676">
        <v>47</v>
      </c>
      <c r="F49" s="677">
        <v>147</v>
      </c>
      <c r="G49" s="675">
        <v>0</v>
      </c>
      <c r="H49" s="676">
        <v>0</v>
      </c>
      <c r="I49" s="676">
        <v>105</v>
      </c>
      <c r="J49" s="677">
        <v>105</v>
      </c>
      <c r="K49" s="675">
        <v>83.14</v>
      </c>
      <c r="L49" s="676">
        <v>40</v>
      </c>
      <c r="M49" s="676">
        <v>1645.51</v>
      </c>
      <c r="N49" s="677">
        <v>1768.65</v>
      </c>
      <c r="O49" s="675">
        <v>0</v>
      </c>
      <c r="P49" s="676">
        <v>0</v>
      </c>
      <c r="Q49" s="676">
        <v>0</v>
      </c>
      <c r="R49" s="677">
        <v>0</v>
      </c>
      <c r="S49" s="675">
        <v>2505.27</v>
      </c>
      <c r="T49" s="676">
        <v>960</v>
      </c>
      <c r="U49" s="676">
        <v>12640.3</v>
      </c>
      <c r="V49" s="677">
        <v>16105.57</v>
      </c>
      <c r="W49" s="678">
        <v>2673.41</v>
      </c>
      <c r="X49" s="678">
        <f t="shared" si="1"/>
        <v>1015</v>
      </c>
      <c r="Y49" s="678">
        <f t="shared" si="1"/>
        <v>14437.81</v>
      </c>
      <c r="Z49" s="679">
        <f t="shared" si="1"/>
        <v>18126.22</v>
      </c>
    </row>
    <row r="50" spans="1:26" x14ac:dyDescent="0.25">
      <c r="A50" s="897"/>
      <c r="B50" s="674" t="s">
        <v>49</v>
      </c>
      <c r="C50" s="675">
        <v>0.75</v>
      </c>
      <c r="D50" s="676">
        <v>0</v>
      </c>
      <c r="E50" s="676">
        <v>0</v>
      </c>
      <c r="F50" s="677">
        <v>0.75</v>
      </c>
      <c r="G50" s="675">
        <v>0</v>
      </c>
      <c r="H50" s="676">
        <v>0</v>
      </c>
      <c r="I50" s="676">
        <v>0</v>
      </c>
      <c r="J50" s="677">
        <v>0</v>
      </c>
      <c r="K50" s="675">
        <v>2.2400000000000002</v>
      </c>
      <c r="L50" s="676">
        <v>0</v>
      </c>
      <c r="M50" s="676">
        <v>254.91</v>
      </c>
      <c r="N50" s="677">
        <v>257.14999999999998</v>
      </c>
      <c r="O50" s="675">
        <v>0</v>
      </c>
      <c r="P50" s="676">
        <v>0</v>
      </c>
      <c r="Q50" s="676">
        <v>0</v>
      </c>
      <c r="R50" s="677">
        <v>0</v>
      </c>
      <c r="S50" s="675">
        <v>1377.94</v>
      </c>
      <c r="T50" s="676">
        <v>78.5</v>
      </c>
      <c r="U50" s="676">
        <v>2542.2399999999998</v>
      </c>
      <c r="V50" s="677">
        <v>3998.68</v>
      </c>
      <c r="W50" s="678">
        <v>1380.93</v>
      </c>
      <c r="X50" s="678">
        <f t="shared" si="1"/>
        <v>78.5</v>
      </c>
      <c r="Y50" s="678">
        <f t="shared" si="1"/>
        <v>2797.1499999999996</v>
      </c>
      <c r="Z50" s="679">
        <f t="shared" si="1"/>
        <v>4256.58</v>
      </c>
    </row>
    <row r="51" spans="1:26" ht="15.75" thickBot="1" x14ac:dyDescent="0.3">
      <c r="A51" s="898"/>
      <c r="B51" s="680" t="s">
        <v>50</v>
      </c>
      <c r="C51" s="681">
        <v>0</v>
      </c>
      <c r="D51" s="682">
        <v>0</v>
      </c>
      <c r="E51" s="682">
        <v>0</v>
      </c>
      <c r="F51" s="683">
        <v>0</v>
      </c>
      <c r="G51" s="681">
        <v>0</v>
      </c>
      <c r="H51" s="682">
        <v>0</v>
      </c>
      <c r="I51" s="682">
        <v>0</v>
      </c>
      <c r="J51" s="683">
        <v>0</v>
      </c>
      <c r="K51" s="681">
        <v>0.65</v>
      </c>
      <c r="L51" s="682">
        <v>0</v>
      </c>
      <c r="M51" s="682">
        <v>87.25</v>
      </c>
      <c r="N51" s="683">
        <v>87.9</v>
      </c>
      <c r="O51" s="681">
        <v>0</v>
      </c>
      <c r="P51" s="682">
        <v>0</v>
      </c>
      <c r="Q51" s="682">
        <v>0</v>
      </c>
      <c r="R51" s="683">
        <v>0</v>
      </c>
      <c r="S51" s="681">
        <v>1540.37</v>
      </c>
      <c r="T51" s="682">
        <v>975.85</v>
      </c>
      <c r="U51" s="682">
        <v>15216.180000000002</v>
      </c>
      <c r="V51" s="683">
        <v>17732.400000000001</v>
      </c>
      <c r="W51" s="678">
        <v>1541.02</v>
      </c>
      <c r="X51" s="678">
        <f t="shared" si="1"/>
        <v>975.85</v>
      </c>
      <c r="Y51" s="678">
        <f t="shared" si="1"/>
        <v>15303.430000000002</v>
      </c>
      <c r="Z51" s="679">
        <f t="shared" si="1"/>
        <v>17820.300000000003</v>
      </c>
    </row>
    <row r="52" spans="1:26" s="667" customFormat="1" ht="15.75" thickBot="1" x14ac:dyDescent="0.3">
      <c r="A52" s="879" t="s">
        <v>51</v>
      </c>
      <c r="B52" s="880"/>
      <c r="C52" s="662">
        <v>15885.599999999999</v>
      </c>
      <c r="D52" s="663">
        <v>7721.47</v>
      </c>
      <c r="E52" s="663">
        <v>4612.4399999999996</v>
      </c>
      <c r="F52" s="664">
        <v>28219.510000000002</v>
      </c>
      <c r="G52" s="662">
        <v>0</v>
      </c>
      <c r="H52" s="663">
        <v>2206</v>
      </c>
      <c r="I52" s="663">
        <v>0</v>
      </c>
      <c r="J52" s="664">
        <v>2206</v>
      </c>
      <c r="K52" s="662">
        <v>3740.46</v>
      </c>
      <c r="L52" s="663">
        <v>235</v>
      </c>
      <c r="M52" s="663">
        <v>1245.42</v>
      </c>
      <c r="N52" s="664">
        <v>5220.88</v>
      </c>
      <c r="O52" s="662">
        <v>45192.700000000004</v>
      </c>
      <c r="P52" s="663">
        <v>173.04000000000002</v>
      </c>
      <c r="Q52" s="663">
        <v>13582.41</v>
      </c>
      <c r="R52" s="664">
        <v>58948.150000000009</v>
      </c>
      <c r="S52" s="662">
        <v>25099.09</v>
      </c>
      <c r="T52" s="663">
        <v>581.03</v>
      </c>
      <c r="U52" s="663">
        <v>8705.0600000000013</v>
      </c>
      <c r="V52" s="664">
        <v>34385.18</v>
      </c>
      <c r="W52" s="665">
        <v>89917.85</v>
      </c>
      <c r="X52" s="665">
        <f t="shared" si="1"/>
        <v>10916.54</v>
      </c>
      <c r="Y52" s="665">
        <f t="shared" si="1"/>
        <v>28145.329999999998</v>
      </c>
      <c r="Z52" s="666">
        <f t="shared" si="1"/>
        <v>128979.72000000003</v>
      </c>
    </row>
    <row r="53" spans="1:26" x14ac:dyDescent="0.25">
      <c r="A53" s="892" t="s">
        <v>52</v>
      </c>
      <c r="B53" s="668" t="s">
        <v>338</v>
      </c>
      <c r="C53" s="669">
        <v>0</v>
      </c>
      <c r="D53" s="670">
        <v>0</v>
      </c>
      <c r="E53" s="670">
        <v>0</v>
      </c>
      <c r="F53" s="671">
        <v>0</v>
      </c>
      <c r="G53" s="669">
        <v>0</v>
      </c>
      <c r="H53" s="670">
        <v>0</v>
      </c>
      <c r="I53" s="670">
        <v>0</v>
      </c>
      <c r="J53" s="671">
        <v>0</v>
      </c>
      <c r="K53" s="669">
        <v>95</v>
      </c>
      <c r="L53" s="670">
        <v>15</v>
      </c>
      <c r="M53" s="670">
        <v>5</v>
      </c>
      <c r="N53" s="671">
        <v>115</v>
      </c>
      <c r="O53" s="669">
        <v>0</v>
      </c>
      <c r="P53" s="670">
        <v>0</v>
      </c>
      <c r="Q53" s="670">
        <v>0</v>
      </c>
      <c r="R53" s="671">
        <v>0</v>
      </c>
      <c r="S53" s="669">
        <v>0</v>
      </c>
      <c r="T53" s="670">
        <v>0</v>
      </c>
      <c r="U53" s="670">
        <v>0</v>
      </c>
      <c r="V53" s="671">
        <v>0</v>
      </c>
      <c r="W53" s="678">
        <v>95</v>
      </c>
      <c r="X53" s="678">
        <f t="shared" si="1"/>
        <v>15</v>
      </c>
      <c r="Y53" s="678">
        <f t="shared" si="1"/>
        <v>5</v>
      </c>
      <c r="Z53" s="679">
        <f t="shared" si="1"/>
        <v>115</v>
      </c>
    </row>
    <row r="54" spans="1:26" x14ac:dyDescent="0.25">
      <c r="A54" s="885"/>
      <c r="B54" s="674" t="s">
        <v>52</v>
      </c>
      <c r="C54" s="675">
        <v>26.5</v>
      </c>
      <c r="D54" s="676">
        <v>0</v>
      </c>
      <c r="E54" s="676">
        <v>0</v>
      </c>
      <c r="F54" s="677">
        <v>26.5</v>
      </c>
      <c r="G54" s="675">
        <v>0</v>
      </c>
      <c r="H54" s="676">
        <v>0</v>
      </c>
      <c r="I54" s="676">
        <v>0</v>
      </c>
      <c r="J54" s="677">
        <v>0</v>
      </c>
      <c r="K54" s="675">
        <v>91.93</v>
      </c>
      <c r="L54" s="676">
        <v>5.5</v>
      </c>
      <c r="M54" s="676">
        <v>15.56</v>
      </c>
      <c r="N54" s="677">
        <v>112.99000000000001</v>
      </c>
      <c r="O54" s="675">
        <v>0</v>
      </c>
      <c r="P54" s="676">
        <v>0</v>
      </c>
      <c r="Q54" s="676">
        <v>0</v>
      </c>
      <c r="R54" s="677">
        <v>0</v>
      </c>
      <c r="S54" s="675">
        <v>0</v>
      </c>
      <c r="T54" s="676">
        <v>0</v>
      </c>
      <c r="U54" s="676">
        <v>0</v>
      </c>
      <c r="V54" s="677">
        <v>0</v>
      </c>
      <c r="W54" s="678">
        <v>118.43</v>
      </c>
      <c r="X54" s="678">
        <f t="shared" si="1"/>
        <v>5.5</v>
      </c>
      <c r="Y54" s="678">
        <f t="shared" si="1"/>
        <v>15.56</v>
      </c>
      <c r="Z54" s="679">
        <f t="shared" si="1"/>
        <v>139.49</v>
      </c>
    </row>
    <row r="55" spans="1:26" x14ac:dyDescent="0.25">
      <c r="A55" s="885"/>
      <c r="B55" s="674" t="s">
        <v>54</v>
      </c>
      <c r="C55" s="675">
        <v>651.06999999999994</v>
      </c>
      <c r="D55" s="676">
        <v>22.47</v>
      </c>
      <c r="E55" s="676">
        <v>98.5</v>
      </c>
      <c r="F55" s="677">
        <v>772.04</v>
      </c>
      <c r="G55" s="675">
        <v>0</v>
      </c>
      <c r="H55" s="676">
        <v>0</v>
      </c>
      <c r="I55" s="676">
        <v>0</v>
      </c>
      <c r="J55" s="677">
        <v>0</v>
      </c>
      <c r="K55" s="675">
        <v>1254.53</v>
      </c>
      <c r="L55" s="676">
        <v>0</v>
      </c>
      <c r="M55" s="676">
        <v>397.36</v>
      </c>
      <c r="N55" s="677">
        <v>1651.8899999999999</v>
      </c>
      <c r="O55" s="675">
        <v>20659.960000000003</v>
      </c>
      <c r="P55" s="676">
        <v>0</v>
      </c>
      <c r="Q55" s="676">
        <v>9671.4500000000007</v>
      </c>
      <c r="R55" s="677">
        <v>30331.410000000003</v>
      </c>
      <c r="S55" s="675">
        <v>2002.82</v>
      </c>
      <c r="T55" s="676">
        <v>99.53</v>
      </c>
      <c r="U55" s="676">
        <v>816.75</v>
      </c>
      <c r="V55" s="677">
        <v>2919.1</v>
      </c>
      <c r="W55" s="678">
        <v>24568.38</v>
      </c>
      <c r="X55" s="678">
        <f t="shared" si="1"/>
        <v>122</v>
      </c>
      <c r="Y55" s="678">
        <f t="shared" si="1"/>
        <v>10984.060000000001</v>
      </c>
      <c r="Z55" s="679">
        <f t="shared" si="1"/>
        <v>35674.44</v>
      </c>
    </row>
    <row r="56" spans="1:26" x14ac:dyDescent="0.25">
      <c r="A56" s="885"/>
      <c r="B56" s="674" t="s">
        <v>339</v>
      </c>
      <c r="C56" s="675">
        <v>824.72</v>
      </c>
      <c r="D56" s="676">
        <v>0</v>
      </c>
      <c r="E56" s="676">
        <v>353.09</v>
      </c>
      <c r="F56" s="677">
        <v>1177.81</v>
      </c>
      <c r="G56" s="675">
        <v>0</v>
      </c>
      <c r="H56" s="676">
        <v>0</v>
      </c>
      <c r="I56" s="676">
        <v>0</v>
      </c>
      <c r="J56" s="677">
        <v>0</v>
      </c>
      <c r="K56" s="675">
        <v>42</v>
      </c>
      <c r="L56" s="676">
        <v>84.5</v>
      </c>
      <c r="M56" s="676">
        <v>0</v>
      </c>
      <c r="N56" s="677">
        <v>126.5</v>
      </c>
      <c r="O56" s="675">
        <v>9537.36</v>
      </c>
      <c r="P56" s="676">
        <v>0</v>
      </c>
      <c r="Q56" s="676">
        <v>380</v>
      </c>
      <c r="R56" s="677">
        <v>9917.36</v>
      </c>
      <c r="S56" s="675">
        <v>7855.3</v>
      </c>
      <c r="T56" s="676">
        <v>161</v>
      </c>
      <c r="U56" s="676">
        <v>3971.05</v>
      </c>
      <c r="V56" s="677">
        <v>11987.35</v>
      </c>
      <c r="W56" s="678">
        <v>18259.38</v>
      </c>
      <c r="X56" s="678">
        <f t="shared" si="1"/>
        <v>245.5</v>
      </c>
      <c r="Y56" s="678">
        <f t="shared" si="1"/>
        <v>4704.1400000000003</v>
      </c>
      <c r="Z56" s="679">
        <f t="shared" si="1"/>
        <v>23209.02</v>
      </c>
    </row>
    <row r="57" spans="1:26" x14ac:dyDescent="0.25">
      <c r="A57" s="885"/>
      <c r="B57" s="674" t="s">
        <v>56</v>
      </c>
      <c r="C57" s="675">
        <v>1823.04</v>
      </c>
      <c r="D57" s="676">
        <v>125</v>
      </c>
      <c r="E57" s="676">
        <v>46.5</v>
      </c>
      <c r="F57" s="677">
        <v>1994.54</v>
      </c>
      <c r="G57" s="675">
        <v>0</v>
      </c>
      <c r="H57" s="676">
        <v>0</v>
      </c>
      <c r="I57" s="676">
        <v>0</v>
      </c>
      <c r="J57" s="677">
        <v>0</v>
      </c>
      <c r="K57" s="675">
        <v>629</v>
      </c>
      <c r="L57" s="676">
        <v>0</v>
      </c>
      <c r="M57" s="676">
        <v>235.5</v>
      </c>
      <c r="N57" s="677">
        <v>864.5</v>
      </c>
      <c r="O57" s="675">
        <v>0</v>
      </c>
      <c r="P57" s="676">
        <v>0</v>
      </c>
      <c r="Q57" s="676">
        <v>0</v>
      </c>
      <c r="R57" s="677">
        <v>0</v>
      </c>
      <c r="S57" s="675">
        <v>395</v>
      </c>
      <c r="T57" s="676">
        <v>85.5</v>
      </c>
      <c r="U57" s="676">
        <v>20</v>
      </c>
      <c r="V57" s="677">
        <v>500.5</v>
      </c>
      <c r="W57" s="678">
        <v>2847.04</v>
      </c>
      <c r="X57" s="678">
        <f t="shared" si="1"/>
        <v>210.5</v>
      </c>
      <c r="Y57" s="678">
        <f t="shared" si="1"/>
        <v>302</v>
      </c>
      <c r="Z57" s="679">
        <f t="shared" si="1"/>
        <v>3359.54</v>
      </c>
    </row>
    <row r="58" spans="1:26" x14ac:dyDescent="0.25">
      <c r="A58" s="885"/>
      <c r="B58" s="674" t="s">
        <v>57</v>
      </c>
      <c r="C58" s="675">
        <v>4867.7</v>
      </c>
      <c r="D58" s="676">
        <v>2.5</v>
      </c>
      <c r="E58" s="676">
        <v>540</v>
      </c>
      <c r="F58" s="677">
        <v>5410.2</v>
      </c>
      <c r="G58" s="675">
        <v>0</v>
      </c>
      <c r="H58" s="676">
        <v>0</v>
      </c>
      <c r="I58" s="676">
        <v>0</v>
      </c>
      <c r="J58" s="677">
        <v>0</v>
      </c>
      <c r="K58" s="675">
        <v>37</v>
      </c>
      <c r="L58" s="676">
        <v>130</v>
      </c>
      <c r="M58" s="676">
        <v>300</v>
      </c>
      <c r="N58" s="677">
        <v>467</v>
      </c>
      <c r="O58" s="675">
        <v>0</v>
      </c>
      <c r="P58" s="676">
        <v>0</v>
      </c>
      <c r="Q58" s="676">
        <v>0</v>
      </c>
      <c r="R58" s="677">
        <v>0</v>
      </c>
      <c r="S58" s="675">
        <v>1040</v>
      </c>
      <c r="T58" s="676">
        <v>0</v>
      </c>
      <c r="U58" s="676">
        <v>100</v>
      </c>
      <c r="V58" s="677">
        <v>1140</v>
      </c>
      <c r="W58" s="678">
        <v>5944.7</v>
      </c>
      <c r="X58" s="678">
        <f t="shared" si="1"/>
        <v>132.5</v>
      </c>
      <c r="Y58" s="678">
        <f t="shared" si="1"/>
        <v>940</v>
      </c>
      <c r="Z58" s="679">
        <f t="shared" si="1"/>
        <v>7017.2</v>
      </c>
    </row>
    <row r="59" spans="1:26" x14ac:dyDescent="0.25">
      <c r="A59" s="885"/>
      <c r="B59" s="674" t="s">
        <v>58</v>
      </c>
      <c r="C59" s="675">
        <v>60</v>
      </c>
      <c r="D59" s="676">
        <v>0</v>
      </c>
      <c r="E59" s="676">
        <v>0</v>
      </c>
      <c r="F59" s="677">
        <v>60</v>
      </c>
      <c r="G59" s="675">
        <v>0</v>
      </c>
      <c r="H59" s="676">
        <v>0</v>
      </c>
      <c r="I59" s="676">
        <v>0</v>
      </c>
      <c r="J59" s="677">
        <v>0</v>
      </c>
      <c r="K59" s="675">
        <v>404</v>
      </c>
      <c r="L59" s="676">
        <v>0</v>
      </c>
      <c r="M59" s="676">
        <v>37</v>
      </c>
      <c r="N59" s="677">
        <v>441</v>
      </c>
      <c r="O59" s="675">
        <v>202</v>
      </c>
      <c r="P59" s="676">
        <v>0</v>
      </c>
      <c r="Q59" s="676">
        <v>0</v>
      </c>
      <c r="R59" s="677">
        <v>202</v>
      </c>
      <c r="S59" s="675">
        <v>1592.55</v>
      </c>
      <c r="T59" s="676">
        <v>35</v>
      </c>
      <c r="U59" s="676">
        <v>514</v>
      </c>
      <c r="V59" s="677">
        <v>2141.5500000000002</v>
      </c>
      <c r="W59" s="678">
        <v>2258.5500000000002</v>
      </c>
      <c r="X59" s="678">
        <f t="shared" si="1"/>
        <v>35</v>
      </c>
      <c r="Y59" s="678">
        <f t="shared" si="1"/>
        <v>551</v>
      </c>
      <c r="Z59" s="679">
        <f t="shared" si="1"/>
        <v>2844.55</v>
      </c>
    </row>
    <row r="60" spans="1:26" x14ac:dyDescent="0.25">
      <c r="A60" s="885"/>
      <c r="B60" s="674" t="s">
        <v>59</v>
      </c>
      <c r="C60" s="675">
        <v>622.83000000000004</v>
      </c>
      <c r="D60" s="676">
        <v>7571.5</v>
      </c>
      <c r="E60" s="676">
        <v>1624.61</v>
      </c>
      <c r="F60" s="677">
        <v>9818.94</v>
      </c>
      <c r="G60" s="675">
        <v>0</v>
      </c>
      <c r="H60" s="676">
        <v>2206</v>
      </c>
      <c r="I60" s="676">
        <v>0</v>
      </c>
      <c r="J60" s="677">
        <v>2206</v>
      </c>
      <c r="K60" s="675">
        <v>60</v>
      </c>
      <c r="L60" s="676">
        <v>0</v>
      </c>
      <c r="M60" s="676">
        <v>15</v>
      </c>
      <c r="N60" s="677">
        <v>75</v>
      </c>
      <c r="O60" s="675">
        <v>0</v>
      </c>
      <c r="P60" s="676">
        <v>0</v>
      </c>
      <c r="Q60" s="676">
        <v>0</v>
      </c>
      <c r="R60" s="677">
        <v>0</v>
      </c>
      <c r="S60" s="675">
        <v>265</v>
      </c>
      <c r="T60" s="676">
        <v>0</v>
      </c>
      <c r="U60" s="676">
        <v>115</v>
      </c>
      <c r="V60" s="677">
        <v>380</v>
      </c>
      <c r="W60" s="678">
        <v>947.83</v>
      </c>
      <c r="X60" s="678">
        <f t="shared" si="1"/>
        <v>9777.5</v>
      </c>
      <c r="Y60" s="678">
        <f t="shared" si="1"/>
        <v>1754.61</v>
      </c>
      <c r="Z60" s="679">
        <f t="shared" si="1"/>
        <v>12479.94</v>
      </c>
    </row>
    <row r="61" spans="1:26" x14ac:dyDescent="0.25">
      <c r="A61" s="885"/>
      <c r="B61" s="674" t="s">
        <v>60</v>
      </c>
      <c r="C61" s="675">
        <v>177.46</v>
      </c>
      <c r="D61" s="676">
        <v>0</v>
      </c>
      <c r="E61" s="676">
        <v>4.0999999999999996</v>
      </c>
      <c r="F61" s="677">
        <v>181.56</v>
      </c>
      <c r="G61" s="675">
        <v>0</v>
      </c>
      <c r="H61" s="676">
        <v>0</v>
      </c>
      <c r="I61" s="676">
        <v>0</v>
      </c>
      <c r="J61" s="677">
        <v>0</v>
      </c>
      <c r="K61" s="675">
        <v>0</v>
      </c>
      <c r="L61" s="676">
        <v>0</v>
      </c>
      <c r="M61" s="676">
        <v>0</v>
      </c>
      <c r="N61" s="677">
        <v>0</v>
      </c>
      <c r="O61" s="675">
        <v>9422.3700000000008</v>
      </c>
      <c r="P61" s="676">
        <v>40</v>
      </c>
      <c r="Q61" s="676">
        <v>2050.96</v>
      </c>
      <c r="R61" s="677">
        <v>11513.330000000002</v>
      </c>
      <c r="S61" s="675">
        <v>4889.3900000000003</v>
      </c>
      <c r="T61" s="676">
        <v>182</v>
      </c>
      <c r="U61" s="676">
        <v>1168.01</v>
      </c>
      <c r="V61" s="677">
        <v>6239.4000000000005</v>
      </c>
      <c r="W61" s="678">
        <v>14489.220000000001</v>
      </c>
      <c r="X61" s="678">
        <f t="shared" si="1"/>
        <v>222</v>
      </c>
      <c r="Y61" s="678">
        <f t="shared" si="1"/>
        <v>3223.07</v>
      </c>
      <c r="Z61" s="679">
        <f t="shared" si="1"/>
        <v>17934.290000000005</v>
      </c>
    </row>
    <row r="62" spans="1:26" x14ac:dyDescent="0.25">
      <c r="A62" s="885"/>
      <c r="B62" s="674" t="s">
        <v>61</v>
      </c>
      <c r="C62" s="675">
        <v>514.35</v>
      </c>
      <c r="D62" s="676">
        <v>0</v>
      </c>
      <c r="E62" s="676">
        <v>22.64</v>
      </c>
      <c r="F62" s="677">
        <v>536.99</v>
      </c>
      <c r="G62" s="675">
        <v>0</v>
      </c>
      <c r="H62" s="676">
        <v>0</v>
      </c>
      <c r="I62" s="676">
        <v>0</v>
      </c>
      <c r="J62" s="677">
        <v>0</v>
      </c>
      <c r="K62" s="675">
        <v>17</v>
      </c>
      <c r="L62" s="676">
        <v>0</v>
      </c>
      <c r="M62" s="676">
        <v>0</v>
      </c>
      <c r="N62" s="677">
        <v>17</v>
      </c>
      <c r="O62" s="675">
        <v>5371.01</v>
      </c>
      <c r="P62" s="676">
        <v>133.04000000000002</v>
      </c>
      <c r="Q62" s="676">
        <v>1480</v>
      </c>
      <c r="R62" s="677">
        <v>6984.05</v>
      </c>
      <c r="S62" s="675">
        <v>6739.0299999999988</v>
      </c>
      <c r="T62" s="676">
        <v>18</v>
      </c>
      <c r="U62" s="676">
        <v>2000.25</v>
      </c>
      <c r="V62" s="677">
        <v>8757.2799999999988</v>
      </c>
      <c r="W62" s="678">
        <v>12641.39</v>
      </c>
      <c r="X62" s="678">
        <f t="shared" si="1"/>
        <v>151.04000000000002</v>
      </c>
      <c r="Y62" s="678">
        <f t="shared" si="1"/>
        <v>3502.89</v>
      </c>
      <c r="Z62" s="679">
        <f t="shared" si="1"/>
        <v>16295.319999999998</v>
      </c>
    </row>
    <row r="63" spans="1:26" x14ac:dyDescent="0.25">
      <c r="A63" s="885"/>
      <c r="B63" s="674" t="s">
        <v>62</v>
      </c>
      <c r="C63" s="675">
        <v>977.93</v>
      </c>
      <c r="D63" s="676">
        <v>0</v>
      </c>
      <c r="E63" s="676">
        <v>8</v>
      </c>
      <c r="F63" s="677">
        <v>985.93</v>
      </c>
      <c r="G63" s="675">
        <v>0</v>
      </c>
      <c r="H63" s="676">
        <v>0</v>
      </c>
      <c r="I63" s="676">
        <v>0</v>
      </c>
      <c r="J63" s="677">
        <v>0</v>
      </c>
      <c r="K63" s="675">
        <v>0</v>
      </c>
      <c r="L63" s="676">
        <v>0</v>
      </c>
      <c r="M63" s="676">
        <v>0</v>
      </c>
      <c r="N63" s="677">
        <v>0</v>
      </c>
      <c r="O63" s="675">
        <v>0</v>
      </c>
      <c r="P63" s="676">
        <v>0</v>
      </c>
      <c r="Q63" s="676">
        <v>0</v>
      </c>
      <c r="R63" s="677">
        <v>0</v>
      </c>
      <c r="S63" s="675">
        <v>0</v>
      </c>
      <c r="T63" s="676">
        <v>0</v>
      </c>
      <c r="U63" s="676">
        <v>0</v>
      </c>
      <c r="V63" s="677">
        <v>0</v>
      </c>
      <c r="W63" s="678">
        <v>977.93</v>
      </c>
      <c r="X63" s="678">
        <f t="shared" si="1"/>
        <v>0</v>
      </c>
      <c r="Y63" s="678">
        <f t="shared" si="1"/>
        <v>8</v>
      </c>
      <c r="Z63" s="679">
        <f t="shared" si="1"/>
        <v>985.93</v>
      </c>
    </row>
    <row r="64" spans="1:26" ht="15.75" thickBot="1" x14ac:dyDescent="0.3">
      <c r="A64" s="893"/>
      <c r="B64" s="680" t="s">
        <v>63</v>
      </c>
      <c r="C64" s="675">
        <v>5340</v>
      </c>
      <c r="D64" s="676">
        <v>0</v>
      </c>
      <c r="E64" s="676">
        <v>1915</v>
      </c>
      <c r="F64" s="677">
        <v>7255</v>
      </c>
      <c r="G64" s="675">
        <v>0</v>
      </c>
      <c r="H64" s="676">
        <v>0</v>
      </c>
      <c r="I64" s="676">
        <v>0</v>
      </c>
      <c r="J64" s="677">
        <v>0</v>
      </c>
      <c r="K64" s="675">
        <v>1110</v>
      </c>
      <c r="L64" s="676">
        <v>0</v>
      </c>
      <c r="M64" s="676">
        <v>240</v>
      </c>
      <c r="N64" s="677">
        <v>1350</v>
      </c>
      <c r="O64" s="675">
        <v>0</v>
      </c>
      <c r="P64" s="676">
        <v>0</v>
      </c>
      <c r="Q64" s="676">
        <v>0</v>
      </c>
      <c r="R64" s="677">
        <v>0</v>
      </c>
      <c r="S64" s="675">
        <v>320</v>
      </c>
      <c r="T64" s="676">
        <v>0</v>
      </c>
      <c r="U64" s="676">
        <v>0</v>
      </c>
      <c r="V64" s="677">
        <v>320</v>
      </c>
      <c r="W64" s="678">
        <v>6770</v>
      </c>
      <c r="X64" s="678">
        <f t="shared" si="1"/>
        <v>0</v>
      </c>
      <c r="Y64" s="678">
        <f t="shared" si="1"/>
        <v>2155</v>
      </c>
      <c r="Z64" s="679">
        <f t="shared" si="1"/>
        <v>8925</v>
      </c>
    </row>
    <row r="65" spans="1:26" s="667" customFormat="1" ht="15.75" thickBot="1" x14ac:dyDescent="0.3">
      <c r="A65" s="879" t="s">
        <v>64</v>
      </c>
      <c r="B65" s="880"/>
      <c r="C65" s="662">
        <v>2309.5</v>
      </c>
      <c r="D65" s="663">
        <v>280</v>
      </c>
      <c r="E65" s="663">
        <v>231.8</v>
      </c>
      <c r="F65" s="664">
        <v>2821.2999999999997</v>
      </c>
      <c r="G65" s="662">
        <v>0</v>
      </c>
      <c r="H65" s="663">
        <v>0</v>
      </c>
      <c r="I65" s="663">
        <v>0</v>
      </c>
      <c r="J65" s="664">
        <v>0</v>
      </c>
      <c r="K65" s="662">
        <v>1700.5</v>
      </c>
      <c r="L65" s="663">
        <v>81</v>
      </c>
      <c r="M65" s="663">
        <v>372</v>
      </c>
      <c r="N65" s="664">
        <v>2153.5</v>
      </c>
      <c r="O65" s="662">
        <v>0</v>
      </c>
      <c r="P65" s="663">
        <v>0</v>
      </c>
      <c r="Q65" s="663">
        <v>0</v>
      </c>
      <c r="R65" s="664">
        <v>0</v>
      </c>
      <c r="S65" s="662">
        <v>9706.25</v>
      </c>
      <c r="T65" s="663">
        <v>279</v>
      </c>
      <c r="U65" s="663">
        <v>1725.8</v>
      </c>
      <c r="V65" s="664">
        <v>11711.05</v>
      </c>
      <c r="W65" s="665">
        <v>13716.25</v>
      </c>
      <c r="X65" s="665">
        <f t="shared" si="1"/>
        <v>640</v>
      </c>
      <c r="Y65" s="665">
        <f t="shared" si="1"/>
        <v>2329.6000000000004</v>
      </c>
      <c r="Z65" s="666">
        <f t="shared" si="1"/>
        <v>16685.849999999999</v>
      </c>
    </row>
    <row r="66" spans="1:26" ht="15" customHeight="1" x14ac:dyDescent="0.25">
      <c r="A66" s="899" t="s">
        <v>65</v>
      </c>
      <c r="B66" s="668" t="s">
        <v>66</v>
      </c>
      <c r="C66" s="669">
        <v>29.75</v>
      </c>
      <c r="D66" s="670">
        <v>0</v>
      </c>
      <c r="E66" s="670">
        <v>0</v>
      </c>
      <c r="F66" s="671">
        <v>29.75</v>
      </c>
      <c r="G66" s="669">
        <v>0</v>
      </c>
      <c r="H66" s="670">
        <v>0</v>
      </c>
      <c r="I66" s="670">
        <v>0</v>
      </c>
      <c r="J66" s="671">
        <v>0</v>
      </c>
      <c r="K66" s="669">
        <v>180</v>
      </c>
      <c r="L66" s="670">
        <v>0</v>
      </c>
      <c r="M66" s="670">
        <v>0</v>
      </c>
      <c r="N66" s="671">
        <v>180</v>
      </c>
      <c r="O66" s="669">
        <v>0</v>
      </c>
      <c r="P66" s="670">
        <v>0</v>
      </c>
      <c r="Q66" s="670">
        <v>0</v>
      </c>
      <c r="R66" s="671">
        <v>0</v>
      </c>
      <c r="S66" s="669">
        <v>4385</v>
      </c>
      <c r="T66" s="670">
        <v>110</v>
      </c>
      <c r="U66" s="670">
        <v>888</v>
      </c>
      <c r="V66" s="671">
        <v>5383</v>
      </c>
      <c r="W66" s="678">
        <v>4594.75</v>
      </c>
      <c r="X66" s="678">
        <f t="shared" si="1"/>
        <v>110</v>
      </c>
      <c r="Y66" s="678">
        <f t="shared" si="1"/>
        <v>888</v>
      </c>
      <c r="Z66" s="679">
        <f t="shared" si="1"/>
        <v>5592.75</v>
      </c>
    </row>
    <row r="67" spans="1:26" x14ac:dyDescent="0.25">
      <c r="A67" s="882"/>
      <c r="B67" s="674" t="s">
        <v>65</v>
      </c>
      <c r="C67" s="675">
        <v>25</v>
      </c>
      <c r="D67" s="676">
        <v>0</v>
      </c>
      <c r="E67" s="676">
        <v>4.2</v>
      </c>
      <c r="F67" s="677">
        <v>29.2</v>
      </c>
      <c r="G67" s="675">
        <v>0</v>
      </c>
      <c r="H67" s="676">
        <v>0</v>
      </c>
      <c r="I67" s="676">
        <v>0</v>
      </c>
      <c r="J67" s="677">
        <v>0</v>
      </c>
      <c r="K67" s="675">
        <v>0</v>
      </c>
      <c r="L67" s="676">
        <v>0</v>
      </c>
      <c r="M67" s="676">
        <v>0</v>
      </c>
      <c r="N67" s="677">
        <v>0</v>
      </c>
      <c r="O67" s="675">
        <v>0</v>
      </c>
      <c r="P67" s="676">
        <v>0</v>
      </c>
      <c r="Q67" s="676">
        <v>0</v>
      </c>
      <c r="R67" s="677">
        <v>0</v>
      </c>
      <c r="S67" s="675">
        <v>688</v>
      </c>
      <c r="T67" s="676">
        <v>10</v>
      </c>
      <c r="U67" s="676">
        <v>180.8</v>
      </c>
      <c r="V67" s="677">
        <v>878.8</v>
      </c>
      <c r="W67" s="678">
        <v>713</v>
      </c>
      <c r="X67" s="678">
        <f t="shared" si="1"/>
        <v>10</v>
      </c>
      <c r="Y67" s="678">
        <f t="shared" si="1"/>
        <v>185</v>
      </c>
      <c r="Z67" s="679">
        <f t="shared" si="1"/>
        <v>908</v>
      </c>
    </row>
    <row r="68" spans="1:26" x14ac:dyDescent="0.25">
      <c r="A68" s="882"/>
      <c r="B68" s="674" t="s">
        <v>67</v>
      </c>
      <c r="C68" s="675">
        <v>221</v>
      </c>
      <c r="D68" s="676">
        <v>0</v>
      </c>
      <c r="E68" s="676">
        <v>0</v>
      </c>
      <c r="F68" s="677">
        <v>221</v>
      </c>
      <c r="G68" s="675">
        <v>0</v>
      </c>
      <c r="H68" s="676">
        <v>0</v>
      </c>
      <c r="I68" s="676">
        <v>0</v>
      </c>
      <c r="J68" s="677">
        <v>0</v>
      </c>
      <c r="K68" s="675">
        <v>0</v>
      </c>
      <c r="L68" s="676">
        <v>0</v>
      </c>
      <c r="M68" s="676">
        <v>0</v>
      </c>
      <c r="N68" s="677">
        <v>0</v>
      </c>
      <c r="O68" s="675">
        <v>0</v>
      </c>
      <c r="P68" s="676">
        <v>0</v>
      </c>
      <c r="Q68" s="676">
        <v>0</v>
      </c>
      <c r="R68" s="677">
        <v>0</v>
      </c>
      <c r="S68" s="675">
        <v>1597.25</v>
      </c>
      <c r="T68" s="676">
        <v>68</v>
      </c>
      <c r="U68" s="676">
        <v>115</v>
      </c>
      <c r="V68" s="677">
        <v>1780.25</v>
      </c>
      <c r="W68" s="678">
        <v>1818.25</v>
      </c>
      <c r="X68" s="678">
        <f t="shared" si="1"/>
        <v>68</v>
      </c>
      <c r="Y68" s="678">
        <f t="shared" si="1"/>
        <v>115</v>
      </c>
      <c r="Z68" s="679">
        <f t="shared" si="1"/>
        <v>2001.25</v>
      </c>
    </row>
    <row r="69" spans="1:26" x14ac:dyDescent="0.25">
      <c r="A69" s="882"/>
      <c r="B69" s="674" t="s">
        <v>68</v>
      </c>
      <c r="C69" s="675">
        <v>1811.35</v>
      </c>
      <c r="D69" s="676">
        <v>280</v>
      </c>
      <c r="E69" s="676">
        <v>201.8</v>
      </c>
      <c r="F69" s="677">
        <v>2293.15</v>
      </c>
      <c r="G69" s="675">
        <v>0</v>
      </c>
      <c r="H69" s="676">
        <v>0</v>
      </c>
      <c r="I69" s="676">
        <v>0</v>
      </c>
      <c r="J69" s="677">
        <v>0</v>
      </c>
      <c r="K69" s="675">
        <v>500</v>
      </c>
      <c r="L69" s="676">
        <v>0</v>
      </c>
      <c r="M69" s="676">
        <v>100</v>
      </c>
      <c r="N69" s="677">
        <v>600</v>
      </c>
      <c r="O69" s="675">
        <v>0</v>
      </c>
      <c r="P69" s="676">
        <v>0</v>
      </c>
      <c r="Q69" s="676">
        <v>0</v>
      </c>
      <c r="R69" s="677">
        <v>0</v>
      </c>
      <c r="S69" s="675">
        <v>3036</v>
      </c>
      <c r="T69" s="676">
        <v>91</v>
      </c>
      <c r="U69" s="676">
        <v>542</v>
      </c>
      <c r="V69" s="677">
        <v>3669</v>
      </c>
      <c r="W69" s="678">
        <v>5347.35</v>
      </c>
      <c r="X69" s="678">
        <f t="shared" si="1"/>
        <v>371</v>
      </c>
      <c r="Y69" s="678">
        <f t="shared" si="1"/>
        <v>843.8</v>
      </c>
      <c r="Z69" s="679">
        <f t="shared" si="1"/>
        <v>6562.15</v>
      </c>
    </row>
    <row r="70" spans="1:26" x14ac:dyDescent="0.25">
      <c r="A70" s="882"/>
      <c r="B70" s="674" t="s">
        <v>69</v>
      </c>
      <c r="C70" s="675">
        <v>123.4</v>
      </c>
      <c r="D70" s="676">
        <v>0</v>
      </c>
      <c r="E70" s="676">
        <v>16.8</v>
      </c>
      <c r="F70" s="677">
        <v>140.20000000000002</v>
      </c>
      <c r="G70" s="675">
        <v>0</v>
      </c>
      <c r="H70" s="676">
        <v>0</v>
      </c>
      <c r="I70" s="676">
        <v>0</v>
      </c>
      <c r="J70" s="677">
        <v>0</v>
      </c>
      <c r="K70" s="675">
        <v>740</v>
      </c>
      <c r="L70" s="676">
        <v>47</v>
      </c>
      <c r="M70" s="676">
        <v>95</v>
      </c>
      <c r="N70" s="677">
        <v>882</v>
      </c>
      <c r="O70" s="675">
        <v>0</v>
      </c>
      <c r="P70" s="676">
        <v>0</v>
      </c>
      <c r="Q70" s="676">
        <v>0</v>
      </c>
      <c r="R70" s="677">
        <v>0</v>
      </c>
      <c r="S70" s="675">
        <v>0</v>
      </c>
      <c r="T70" s="676">
        <v>0</v>
      </c>
      <c r="U70" s="676">
        <v>0</v>
      </c>
      <c r="V70" s="677">
        <v>0</v>
      </c>
      <c r="W70" s="678">
        <v>863.4</v>
      </c>
      <c r="X70" s="678">
        <f t="shared" si="1"/>
        <v>47</v>
      </c>
      <c r="Y70" s="678">
        <f t="shared" si="1"/>
        <v>111.8</v>
      </c>
      <c r="Z70" s="679">
        <f t="shared" si="1"/>
        <v>1022.2</v>
      </c>
    </row>
    <row r="71" spans="1:26" x14ac:dyDescent="0.25">
      <c r="A71" s="882"/>
      <c r="B71" s="674" t="s">
        <v>70</v>
      </c>
      <c r="C71" s="675">
        <v>99</v>
      </c>
      <c r="D71" s="676">
        <v>0</v>
      </c>
      <c r="E71" s="676">
        <v>9</v>
      </c>
      <c r="F71" s="677">
        <v>108</v>
      </c>
      <c r="G71" s="675">
        <v>0</v>
      </c>
      <c r="H71" s="676">
        <v>0</v>
      </c>
      <c r="I71" s="676">
        <v>0</v>
      </c>
      <c r="J71" s="677">
        <v>0</v>
      </c>
      <c r="K71" s="675">
        <v>172</v>
      </c>
      <c r="L71" s="676">
        <v>0</v>
      </c>
      <c r="M71" s="676">
        <v>47.5</v>
      </c>
      <c r="N71" s="677">
        <v>219.5</v>
      </c>
      <c r="O71" s="675">
        <v>0</v>
      </c>
      <c r="P71" s="676">
        <v>0</v>
      </c>
      <c r="Q71" s="676">
        <v>0</v>
      </c>
      <c r="R71" s="677">
        <v>0</v>
      </c>
      <c r="S71" s="675">
        <v>0</v>
      </c>
      <c r="T71" s="676">
        <v>0</v>
      </c>
      <c r="U71" s="676">
        <v>0</v>
      </c>
      <c r="V71" s="677">
        <v>0</v>
      </c>
      <c r="W71" s="678">
        <v>271</v>
      </c>
      <c r="X71" s="678">
        <f t="shared" si="1"/>
        <v>0</v>
      </c>
      <c r="Y71" s="678">
        <f t="shared" si="1"/>
        <v>56.5</v>
      </c>
      <c r="Z71" s="679">
        <f t="shared" si="1"/>
        <v>327.5</v>
      </c>
    </row>
    <row r="72" spans="1:26" ht="15.75" thickBot="1" x14ac:dyDescent="0.3">
      <c r="A72" s="900"/>
      <c r="B72" s="674" t="s">
        <v>404</v>
      </c>
      <c r="C72" s="686">
        <v>0</v>
      </c>
      <c r="D72" s="687">
        <v>0</v>
      </c>
      <c r="E72" s="687">
        <v>0</v>
      </c>
      <c r="F72" s="688">
        <v>0</v>
      </c>
      <c r="G72" s="686">
        <v>0</v>
      </c>
      <c r="H72" s="687">
        <v>0</v>
      </c>
      <c r="I72" s="687">
        <v>0</v>
      </c>
      <c r="J72" s="688">
        <v>0</v>
      </c>
      <c r="K72" s="686">
        <v>108.5</v>
      </c>
      <c r="L72" s="687">
        <v>34</v>
      </c>
      <c r="M72" s="687">
        <v>129.5</v>
      </c>
      <c r="N72" s="688">
        <v>272</v>
      </c>
      <c r="O72" s="686">
        <v>0</v>
      </c>
      <c r="P72" s="687">
        <v>0</v>
      </c>
      <c r="Q72" s="687">
        <v>0</v>
      </c>
      <c r="R72" s="688">
        <v>0</v>
      </c>
      <c r="S72" s="686">
        <v>0</v>
      </c>
      <c r="T72" s="687">
        <v>0</v>
      </c>
      <c r="U72" s="687">
        <v>0</v>
      </c>
      <c r="V72" s="688">
        <v>0</v>
      </c>
      <c r="W72" s="689">
        <v>108.5</v>
      </c>
      <c r="X72" s="689">
        <f t="shared" si="1"/>
        <v>34</v>
      </c>
      <c r="Y72" s="689">
        <f t="shared" si="1"/>
        <v>129.5</v>
      </c>
      <c r="Z72" s="690">
        <f t="shared" si="1"/>
        <v>272</v>
      </c>
    </row>
    <row r="73" spans="1:26" s="667" customFormat="1" ht="15.75" thickBot="1" x14ac:dyDescent="0.3">
      <c r="A73" s="879" t="s">
        <v>71</v>
      </c>
      <c r="B73" s="880"/>
      <c r="C73" s="662">
        <v>11115.720000000001</v>
      </c>
      <c r="D73" s="663">
        <v>5055.5</v>
      </c>
      <c r="E73" s="663">
        <v>2978.0499999999997</v>
      </c>
      <c r="F73" s="664">
        <v>19149.269999999997</v>
      </c>
      <c r="G73" s="662">
        <v>1000</v>
      </c>
      <c r="H73" s="663">
        <v>0</v>
      </c>
      <c r="I73" s="663">
        <v>500</v>
      </c>
      <c r="J73" s="664">
        <v>1500</v>
      </c>
      <c r="K73" s="662">
        <v>4568.3</v>
      </c>
      <c r="L73" s="663">
        <v>45</v>
      </c>
      <c r="M73" s="663">
        <v>1923.5</v>
      </c>
      <c r="N73" s="664">
        <v>6536.8</v>
      </c>
      <c r="O73" s="662">
        <v>1084</v>
      </c>
      <c r="P73" s="663">
        <v>0</v>
      </c>
      <c r="Q73" s="663">
        <v>0</v>
      </c>
      <c r="R73" s="664">
        <v>1084</v>
      </c>
      <c r="S73" s="662">
        <v>11618.02</v>
      </c>
      <c r="T73" s="663">
        <v>1581</v>
      </c>
      <c r="U73" s="663">
        <v>11723.01</v>
      </c>
      <c r="V73" s="664">
        <v>24922.030000000002</v>
      </c>
      <c r="W73" s="665">
        <v>29386.04</v>
      </c>
      <c r="X73" s="665">
        <f t="shared" si="1"/>
        <v>6681.5</v>
      </c>
      <c r="Y73" s="665">
        <f t="shared" si="1"/>
        <v>17124.560000000001</v>
      </c>
      <c r="Z73" s="666">
        <f t="shared" si="1"/>
        <v>53192.1</v>
      </c>
    </row>
    <row r="74" spans="1:26" x14ac:dyDescent="0.25">
      <c r="A74" s="892" t="s">
        <v>72</v>
      </c>
      <c r="B74" s="668" t="s">
        <v>73</v>
      </c>
      <c r="C74" s="669">
        <v>0</v>
      </c>
      <c r="D74" s="670">
        <v>0</v>
      </c>
      <c r="E74" s="670">
        <v>0</v>
      </c>
      <c r="F74" s="671">
        <v>0</v>
      </c>
      <c r="G74" s="669">
        <v>0</v>
      </c>
      <c r="H74" s="670">
        <v>0</v>
      </c>
      <c r="I74" s="670">
        <v>0</v>
      </c>
      <c r="J74" s="671">
        <v>0</v>
      </c>
      <c r="K74" s="669">
        <v>0</v>
      </c>
      <c r="L74" s="670">
        <v>0</v>
      </c>
      <c r="M74" s="670">
        <v>0</v>
      </c>
      <c r="N74" s="671">
        <v>0</v>
      </c>
      <c r="O74" s="669">
        <v>0</v>
      </c>
      <c r="P74" s="670">
        <v>0</v>
      </c>
      <c r="Q74" s="670">
        <v>0</v>
      </c>
      <c r="R74" s="671">
        <v>0</v>
      </c>
      <c r="S74" s="669">
        <v>0</v>
      </c>
      <c r="T74" s="670">
        <v>0</v>
      </c>
      <c r="U74" s="670">
        <v>0</v>
      </c>
      <c r="V74" s="671">
        <v>0</v>
      </c>
      <c r="W74" s="678">
        <v>0</v>
      </c>
      <c r="X74" s="678">
        <f t="shared" si="1"/>
        <v>0</v>
      </c>
      <c r="Y74" s="678">
        <f t="shared" si="1"/>
        <v>0</v>
      </c>
      <c r="Z74" s="679">
        <f t="shared" si="1"/>
        <v>0</v>
      </c>
    </row>
    <row r="75" spans="1:26" x14ac:dyDescent="0.25">
      <c r="A75" s="885"/>
      <c r="B75" s="674" t="s">
        <v>74</v>
      </c>
      <c r="C75" s="675">
        <v>7428.42</v>
      </c>
      <c r="D75" s="676">
        <v>4875.5</v>
      </c>
      <c r="E75" s="676">
        <v>1551.05</v>
      </c>
      <c r="F75" s="677">
        <v>13854.97</v>
      </c>
      <c r="G75" s="675">
        <v>1000</v>
      </c>
      <c r="H75" s="676">
        <v>0</v>
      </c>
      <c r="I75" s="676">
        <v>500</v>
      </c>
      <c r="J75" s="677">
        <v>1500</v>
      </c>
      <c r="K75" s="675">
        <v>3119.8</v>
      </c>
      <c r="L75" s="676">
        <v>0</v>
      </c>
      <c r="M75" s="676">
        <v>1504</v>
      </c>
      <c r="N75" s="677">
        <v>4623.8</v>
      </c>
      <c r="O75" s="675">
        <v>1084</v>
      </c>
      <c r="P75" s="676">
        <v>0</v>
      </c>
      <c r="Q75" s="676">
        <v>0</v>
      </c>
      <c r="R75" s="677">
        <v>1084</v>
      </c>
      <c r="S75" s="675">
        <v>11034</v>
      </c>
      <c r="T75" s="676">
        <v>1555</v>
      </c>
      <c r="U75" s="676">
        <v>11468.01</v>
      </c>
      <c r="V75" s="677">
        <v>24057.010000000002</v>
      </c>
      <c r="W75" s="678">
        <v>23666.22</v>
      </c>
      <c r="X75" s="678">
        <f t="shared" si="1"/>
        <v>6430.5</v>
      </c>
      <c r="Y75" s="678">
        <f t="shared" si="1"/>
        <v>15023.06</v>
      </c>
      <c r="Z75" s="679">
        <f t="shared" si="1"/>
        <v>45119.78</v>
      </c>
    </row>
    <row r="76" spans="1:26" x14ac:dyDescent="0.25">
      <c r="A76" s="885"/>
      <c r="B76" s="674" t="s">
        <v>72</v>
      </c>
      <c r="C76" s="675">
        <v>1805.8000000000002</v>
      </c>
      <c r="D76" s="676">
        <v>180</v>
      </c>
      <c r="E76" s="676">
        <v>1049.9000000000001</v>
      </c>
      <c r="F76" s="677">
        <v>3035.7000000000003</v>
      </c>
      <c r="G76" s="675">
        <v>0</v>
      </c>
      <c r="H76" s="676">
        <v>0</v>
      </c>
      <c r="I76" s="676">
        <v>0</v>
      </c>
      <c r="J76" s="677">
        <v>0</v>
      </c>
      <c r="K76" s="675">
        <v>32</v>
      </c>
      <c r="L76" s="676">
        <v>0</v>
      </c>
      <c r="M76" s="676">
        <v>5</v>
      </c>
      <c r="N76" s="677">
        <v>37</v>
      </c>
      <c r="O76" s="675">
        <v>0</v>
      </c>
      <c r="P76" s="676">
        <v>0</v>
      </c>
      <c r="Q76" s="676">
        <v>0</v>
      </c>
      <c r="R76" s="677">
        <v>0</v>
      </c>
      <c r="S76" s="675">
        <v>45</v>
      </c>
      <c r="T76" s="676">
        <v>0</v>
      </c>
      <c r="U76" s="676">
        <v>165</v>
      </c>
      <c r="V76" s="677">
        <v>210</v>
      </c>
      <c r="W76" s="678">
        <v>1882.8000000000002</v>
      </c>
      <c r="X76" s="678">
        <f t="shared" si="1"/>
        <v>180</v>
      </c>
      <c r="Y76" s="678">
        <f t="shared" si="1"/>
        <v>1219.9000000000001</v>
      </c>
      <c r="Z76" s="679">
        <f t="shared" si="1"/>
        <v>3282.7000000000003</v>
      </c>
    </row>
    <row r="77" spans="1:26" x14ac:dyDescent="0.25">
      <c r="A77" s="885"/>
      <c r="B77" s="674" t="s">
        <v>75</v>
      </c>
      <c r="C77" s="675">
        <v>643</v>
      </c>
      <c r="D77" s="676">
        <v>0</v>
      </c>
      <c r="E77" s="676">
        <v>73</v>
      </c>
      <c r="F77" s="677">
        <v>716</v>
      </c>
      <c r="G77" s="675">
        <v>0</v>
      </c>
      <c r="H77" s="676">
        <v>0</v>
      </c>
      <c r="I77" s="676">
        <v>0</v>
      </c>
      <c r="J77" s="677">
        <v>0</v>
      </c>
      <c r="K77" s="675">
        <v>130</v>
      </c>
      <c r="L77" s="676">
        <v>0</v>
      </c>
      <c r="M77" s="676">
        <v>15</v>
      </c>
      <c r="N77" s="677">
        <v>145</v>
      </c>
      <c r="O77" s="675">
        <v>0</v>
      </c>
      <c r="P77" s="676">
        <v>0</v>
      </c>
      <c r="Q77" s="676">
        <v>0</v>
      </c>
      <c r="R77" s="677">
        <v>0</v>
      </c>
      <c r="S77" s="675">
        <v>0</v>
      </c>
      <c r="T77" s="676">
        <v>0</v>
      </c>
      <c r="U77" s="676">
        <v>0</v>
      </c>
      <c r="V77" s="677">
        <v>0</v>
      </c>
      <c r="W77" s="678">
        <v>773</v>
      </c>
      <c r="X77" s="678">
        <f t="shared" si="1"/>
        <v>0</v>
      </c>
      <c r="Y77" s="678">
        <f t="shared" si="1"/>
        <v>88</v>
      </c>
      <c r="Z77" s="679">
        <f t="shared" si="1"/>
        <v>861</v>
      </c>
    </row>
    <row r="78" spans="1:26" x14ac:dyDescent="0.25">
      <c r="A78" s="885"/>
      <c r="B78" s="674" t="s">
        <v>76</v>
      </c>
      <c r="C78" s="675">
        <v>8</v>
      </c>
      <c r="D78" s="676">
        <v>0</v>
      </c>
      <c r="E78" s="676">
        <v>0</v>
      </c>
      <c r="F78" s="677">
        <v>8</v>
      </c>
      <c r="G78" s="675">
        <v>0</v>
      </c>
      <c r="H78" s="676">
        <v>0</v>
      </c>
      <c r="I78" s="676">
        <v>0</v>
      </c>
      <c r="J78" s="677">
        <v>0</v>
      </c>
      <c r="K78" s="675">
        <v>0</v>
      </c>
      <c r="L78" s="676">
        <v>0</v>
      </c>
      <c r="M78" s="676">
        <v>0</v>
      </c>
      <c r="N78" s="677">
        <v>0</v>
      </c>
      <c r="O78" s="675">
        <v>0</v>
      </c>
      <c r="P78" s="676">
        <v>0</v>
      </c>
      <c r="Q78" s="676">
        <v>0</v>
      </c>
      <c r="R78" s="677">
        <v>0</v>
      </c>
      <c r="S78" s="675">
        <v>0</v>
      </c>
      <c r="T78" s="676">
        <v>0</v>
      </c>
      <c r="U78" s="676">
        <v>0</v>
      </c>
      <c r="V78" s="677">
        <v>0</v>
      </c>
      <c r="W78" s="678">
        <v>8</v>
      </c>
      <c r="X78" s="678">
        <f t="shared" si="1"/>
        <v>0</v>
      </c>
      <c r="Y78" s="678">
        <f t="shared" si="1"/>
        <v>0</v>
      </c>
      <c r="Z78" s="679">
        <f t="shared" si="1"/>
        <v>8</v>
      </c>
    </row>
    <row r="79" spans="1:26" x14ac:dyDescent="0.25">
      <c r="A79" s="885"/>
      <c r="B79" s="674" t="s">
        <v>77</v>
      </c>
      <c r="C79" s="675">
        <v>0</v>
      </c>
      <c r="D79" s="676">
        <v>0</v>
      </c>
      <c r="E79" s="676">
        <v>0</v>
      </c>
      <c r="F79" s="677">
        <v>0</v>
      </c>
      <c r="G79" s="675">
        <v>0</v>
      </c>
      <c r="H79" s="676">
        <v>0</v>
      </c>
      <c r="I79" s="676">
        <v>0</v>
      </c>
      <c r="J79" s="677">
        <v>0</v>
      </c>
      <c r="K79" s="675">
        <v>70</v>
      </c>
      <c r="L79" s="676">
        <v>0</v>
      </c>
      <c r="M79" s="676">
        <v>49</v>
      </c>
      <c r="N79" s="677">
        <v>119</v>
      </c>
      <c r="O79" s="675">
        <v>0</v>
      </c>
      <c r="P79" s="676">
        <v>0</v>
      </c>
      <c r="Q79" s="676">
        <v>0</v>
      </c>
      <c r="R79" s="677">
        <v>0</v>
      </c>
      <c r="S79" s="675">
        <v>0</v>
      </c>
      <c r="T79" s="676">
        <v>0</v>
      </c>
      <c r="U79" s="676">
        <v>0</v>
      </c>
      <c r="V79" s="677">
        <v>0</v>
      </c>
      <c r="W79" s="678">
        <v>70</v>
      </c>
      <c r="X79" s="678">
        <f t="shared" si="1"/>
        <v>0</v>
      </c>
      <c r="Y79" s="678">
        <f t="shared" si="1"/>
        <v>49</v>
      </c>
      <c r="Z79" s="679">
        <f t="shared" si="1"/>
        <v>119</v>
      </c>
    </row>
    <row r="80" spans="1:26" x14ac:dyDescent="0.25">
      <c r="A80" s="885"/>
      <c r="B80" s="674" t="s">
        <v>79</v>
      </c>
      <c r="C80" s="675">
        <v>674</v>
      </c>
      <c r="D80" s="676">
        <v>0</v>
      </c>
      <c r="E80" s="676">
        <v>183</v>
      </c>
      <c r="F80" s="677">
        <v>857</v>
      </c>
      <c r="G80" s="675">
        <v>0</v>
      </c>
      <c r="H80" s="676">
        <v>0</v>
      </c>
      <c r="I80" s="676">
        <v>0</v>
      </c>
      <c r="J80" s="677">
        <v>0</v>
      </c>
      <c r="K80" s="675">
        <v>545</v>
      </c>
      <c r="L80" s="676">
        <v>21</v>
      </c>
      <c r="M80" s="676">
        <v>90</v>
      </c>
      <c r="N80" s="677">
        <v>656</v>
      </c>
      <c r="O80" s="675">
        <v>0</v>
      </c>
      <c r="P80" s="676">
        <v>0</v>
      </c>
      <c r="Q80" s="676">
        <v>0</v>
      </c>
      <c r="R80" s="677">
        <v>0</v>
      </c>
      <c r="S80" s="675">
        <v>0</v>
      </c>
      <c r="T80" s="676">
        <v>0</v>
      </c>
      <c r="U80" s="676">
        <v>0</v>
      </c>
      <c r="V80" s="677">
        <v>0</v>
      </c>
      <c r="W80" s="678">
        <v>1219</v>
      </c>
      <c r="X80" s="678">
        <f t="shared" si="1"/>
        <v>21</v>
      </c>
      <c r="Y80" s="678">
        <f t="shared" si="1"/>
        <v>273</v>
      </c>
      <c r="Z80" s="679">
        <f t="shared" si="1"/>
        <v>1513</v>
      </c>
    </row>
    <row r="81" spans="1:26" x14ac:dyDescent="0.25">
      <c r="A81" s="885"/>
      <c r="B81" s="674" t="s">
        <v>80</v>
      </c>
      <c r="C81" s="675">
        <v>20</v>
      </c>
      <c r="D81" s="676">
        <v>0</v>
      </c>
      <c r="E81" s="676">
        <v>0</v>
      </c>
      <c r="F81" s="677">
        <v>20</v>
      </c>
      <c r="G81" s="675">
        <v>0</v>
      </c>
      <c r="H81" s="676">
        <v>0</v>
      </c>
      <c r="I81" s="676">
        <v>0</v>
      </c>
      <c r="J81" s="677">
        <v>0</v>
      </c>
      <c r="K81" s="675">
        <v>0</v>
      </c>
      <c r="L81" s="676">
        <v>0</v>
      </c>
      <c r="M81" s="676">
        <v>0</v>
      </c>
      <c r="N81" s="677">
        <v>0</v>
      </c>
      <c r="O81" s="675">
        <v>0</v>
      </c>
      <c r="P81" s="676">
        <v>0</v>
      </c>
      <c r="Q81" s="676">
        <v>0</v>
      </c>
      <c r="R81" s="677">
        <v>0</v>
      </c>
      <c r="S81" s="675">
        <v>0</v>
      </c>
      <c r="T81" s="676">
        <v>0</v>
      </c>
      <c r="U81" s="676">
        <v>0</v>
      </c>
      <c r="V81" s="677">
        <v>0</v>
      </c>
      <c r="W81" s="678">
        <v>20</v>
      </c>
      <c r="X81" s="678">
        <f t="shared" si="1"/>
        <v>0</v>
      </c>
      <c r="Y81" s="678">
        <f t="shared" si="1"/>
        <v>0</v>
      </c>
      <c r="Z81" s="679">
        <f t="shared" si="1"/>
        <v>20</v>
      </c>
    </row>
    <row r="82" spans="1:26" x14ac:dyDescent="0.25">
      <c r="A82" s="885"/>
      <c r="B82" s="674" t="s">
        <v>81</v>
      </c>
      <c r="C82" s="675">
        <v>0</v>
      </c>
      <c r="D82" s="676">
        <v>0</v>
      </c>
      <c r="E82" s="676">
        <v>0</v>
      </c>
      <c r="F82" s="677">
        <v>0</v>
      </c>
      <c r="G82" s="675">
        <v>0</v>
      </c>
      <c r="H82" s="676">
        <v>0</v>
      </c>
      <c r="I82" s="676">
        <v>0</v>
      </c>
      <c r="J82" s="677">
        <v>0</v>
      </c>
      <c r="K82" s="675">
        <v>0</v>
      </c>
      <c r="L82" s="676">
        <v>0</v>
      </c>
      <c r="M82" s="676">
        <v>0</v>
      </c>
      <c r="N82" s="677">
        <v>0</v>
      </c>
      <c r="O82" s="675">
        <v>0</v>
      </c>
      <c r="P82" s="676">
        <v>0</v>
      </c>
      <c r="Q82" s="676">
        <v>0</v>
      </c>
      <c r="R82" s="677">
        <v>0</v>
      </c>
      <c r="S82" s="675">
        <v>412.5</v>
      </c>
      <c r="T82" s="676">
        <v>26</v>
      </c>
      <c r="U82" s="676">
        <v>47</v>
      </c>
      <c r="V82" s="677">
        <v>485.5</v>
      </c>
      <c r="W82" s="678">
        <v>412.5</v>
      </c>
      <c r="X82" s="678">
        <f t="shared" si="1"/>
        <v>26</v>
      </c>
      <c r="Y82" s="678">
        <f t="shared" si="1"/>
        <v>47</v>
      </c>
      <c r="Z82" s="679">
        <f t="shared" si="1"/>
        <v>485.5</v>
      </c>
    </row>
    <row r="83" spans="1:26" x14ac:dyDescent="0.25">
      <c r="A83" s="885"/>
      <c r="B83" s="674" t="s">
        <v>82</v>
      </c>
      <c r="C83" s="675">
        <v>40.5</v>
      </c>
      <c r="D83" s="676">
        <v>0</v>
      </c>
      <c r="E83" s="676">
        <v>17.5</v>
      </c>
      <c r="F83" s="677">
        <v>58</v>
      </c>
      <c r="G83" s="675">
        <v>0</v>
      </c>
      <c r="H83" s="676">
        <v>0</v>
      </c>
      <c r="I83" s="676">
        <v>0</v>
      </c>
      <c r="J83" s="677">
        <v>0</v>
      </c>
      <c r="K83" s="675">
        <v>0</v>
      </c>
      <c r="L83" s="676">
        <v>0</v>
      </c>
      <c r="M83" s="676">
        <v>0</v>
      </c>
      <c r="N83" s="677">
        <v>0</v>
      </c>
      <c r="O83" s="675">
        <v>0</v>
      </c>
      <c r="P83" s="676">
        <v>0</v>
      </c>
      <c r="Q83" s="676">
        <v>0</v>
      </c>
      <c r="R83" s="677">
        <v>0</v>
      </c>
      <c r="S83" s="675">
        <v>0</v>
      </c>
      <c r="T83" s="676">
        <v>0</v>
      </c>
      <c r="U83" s="676">
        <v>0</v>
      </c>
      <c r="V83" s="677">
        <v>0</v>
      </c>
      <c r="W83" s="678">
        <v>40.5</v>
      </c>
      <c r="X83" s="678">
        <f t="shared" si="1"/>
        <v>0</v>
      </c>
      <c r="Y83" s="678">
        <f t="shared" si="1"/>
        <v>17.5</v>
      </c>
      <c r="Z83" s="679">
        <f t="shared" si="1"/>
        <v>58</v>
      </c>
    </row>
    <row r="84" spans="1:26" x14ac:dyDescent="0.25">
      <c r="A84" s="885"/>
      <c r="B84" s="674" t="s">
        <v>83</v>
      </c>
      <c r="C84" s="675">
        <v>321.5</v>
      </c>
      <c r="D84" s="676">
        <v>0</v>
      </c>
      <c r="E84" s="676">
        <v>99.6</v>
      </c>
      <c r="F84" s="677">
        <v>421.1</v>
      </c>
      <c r="G84" s="675">
        <v>0</v>
      </c>
      <c r="H84" s="676">
        <v>0</v>
      </c>
      <c r="I84" s="676">
        <v>0</v>
      </c>
      <c r="J84" s="677">
        <v>0</v>
      </c>
      <c r="K84" s="675">
        <v>671.5</v>
      </c>
      <c r="L84" s="676">
        <v>24</v>
      </c>
      <c r="M84" s="676">
        <v>260.5</v>
      </c>
      <c r="N84" s="677">
        <v>956</v>
      </c>
      <c r="O84" s="675">
        <v>0</v>
      </c>
      <c r="P84" s="676">
        <v>0</v>
      </c>
      <c r="Q84" s="676">
        <v>0</v>
      </c>
      <c r="R84" s="677">
        <v>0</v>
      </c>
      <c r="S84" s="675">
        <v>0</v>
      </c>
      <c r="T84" s="676">
        <v>0</v>
      </c>
      <c r="U84" s="676">
        <v>0</v>
      </c>
      <c r="V84" s="677">
        <v>0</v>
      </c>
      <c r="W84" s="678">
        <v>993</v>
      </c>
      <c r="X84" s="678">
        <f t="shared" ref="X84:Z147" si="2">SUM(T84,P84,L84,H84,D84)</f>
        <v>24</v>
      </c>
      <c r="Y84" s="678">
        <f t="shared" si="2"/>
        <v>360.1</v>
      </c>
      <c r="Z84" s="679">
        <f t="shared" si="2"/>
        <v>1377.1</v>
      </c>
    </row>
    <row r="85" spans="1:26" x14ac:dyDescent="0.25">
      <c r="A85" s="885"/>
      <c r="B85" s="674" t="s">
        <v>84</v>
      </c>
      <c r="C85" s="675">
        <v>174.5</v>
      </c>
      <c r="D85" s="676">
        <v>0</v>
      </c>
      <c r="E85" s="676">
        <v>4</v>
      </c>
      <c r="F85" s="677">
        <v>178.5</v>
      </c>
      <c r="G85" s="675">
        <v>0</v>
      </c>
      <c r="H85" s="676">
        <v>0</v>
      </c>
      <c r="I85" s="676">
        <v>0</v>
      </c>
      <c r="J85" s="677">
        <v>0</v>
      </c>
      <c r="K85" s="675">
        <v>0</v>
      </c>
      <c r="L85" s="676">
        <v>0</v>
      </c>
      <c r="M85" s="676">
        <v>0</v>
      </c>
      <c r="N85" s="677">
        <v>0</v>
      </c>
      <c r="O85" s="675">
        <v>0</v>
      </c>
      <c r="P85" s="676">
        <v>0</v>
      </c>
      <c r="Q85" s="676">
        <v>0</v>
      </c>
      <c r="R85" s="677">
        <v>0</v>
      </c>
      <c r="S85" s="675">
        <v>0</v>
      </c>
      <c r="T85" s="676">
        <v>0</v>
      </c>
      <c r="U85" s="676">
        <v>0</v>
      </c>
      <c r="V85" s="677">
        <v>0</v>
      </c>
      <c r="W85" s="678">
        <v>174.5</v>
      </c>
      <c r="X85" s="678">
        <f t="shared" si="2"/>
        <v>0</v>
      </c>
      <c r="Y85" s="678">
        <f t="shared" si="2"/>
        <v>4</v>
      </c>
      <c r="Z85" s="679">
        <f t="shared" si="2"/>
        <v>178.5</v>
      </c>
    </row>
    <row r="86" spans="1:26" ht="15.75" thickBot="1" x14ac:dyDescent="0.3">
      <c r="A86" s="893"/>
      <c r="B86" s="680" t="s">
        <v>85</v>
      </c>
      <c r="C86" s="681">
        <v>0</v>
      </c>
      <c r="D86" s="682">
        <v>0</v>
      </c>
      <c r="E86" s="682">
        <v>0</v>
      </c>
      <c r="F86" s="683">
        <v>0</v>
      </c>
      <c r="G86" s="681">
        <v>0</v>
      </c>
      <c r="H86" s="682">
        <v>0</v>
      </c>
      <c r="I86" s="682">
        <v>0</v>
      </c>
      <c r="J86" s="683">
        <v>0</v>
      </c>
      <c r="K86" s="681">
        <v>0</v>
      </c>
      <c r="L86" s="682">
        <v>0</v>
      </c>
      <c r="M86" s="682">
        <v>0</v>
      </c>
      <c r="N86" s="683">
        <v>0</v>
      </c>
      <c r="O86" s="681">
        <v>0</v>
      </c>
      <c r="P86" s="682">
        <v>0</v>
      </c>
      <c r="Q86" s="682">
        <v>0</v>
      </c>
      <c r="R86" s="683">
        <v>0</v>
      </c>
      <c r="S86" s="681">
        <v>126.52</v>
      </c>
      <c r="T86" s="682">
        <v>0</v>
      </c>
      <c r="U86" s="682">
        <v>43</v>
      </c>
      <c r="V86" s="683">
        <v>169.51999999999998</v>
      </c>
      <c r="W86" s="678">
        <v>126.52</v>
      </c>
      <c r="X86" s="678">
        <f t="shared" si="2"/>
        <v>0</v>
      </c>
      <c r="Y86" s="678">
        <f t="shared" si="2"/>
        <v>43</v>
      </c>
      <c r="Z86" s="679">
        <f t="shared" si="2"/>
        <v>169.51999999999998</v>
      </c>
    </row>
    <row r="87" spans="1:26" s="667" customFormat="1" ht="15.75" thickBot="1" x14ac:dyDescent="0.3">
      <c r="A87" s="879" t="s">
        <v>87</v>
      </c>
      <c r="B87" s="880"/>
      <c r="C87" s="662">
        <v>5171</v>
      </c>
      <c r="D87" s="663">
        <v>4557.25</v>
      </c>
      <c r="E87" s="663">
        <v>1419.5</v>
      </c>
      <c r="F87" s="664">
        <v>11147.75</v>
      </c>
      <c r="G87" s="662">
        <v>4041.14</v>
      </c>
      <c r="H87" s="663">
        <v>0</v>
      </c>
      <c r="I87" s="663">
        <v>2835</v>
      </c>
      <c r="J87" s="664">
        <v>6876.14</v>
      </c>
      <c r="K87" s="662">
        <v>247678.4</v>
      </c>
      <c r="L87" s="663">
        <v>6211.41</v>
      </c>
      <c r="M87" s="663">
        <v>79629.98</v>
      </c>
      <c r="N87" s="664">
        <v>333519.78999999998</v>
      </c>
      <c r="O87" s="662">
        <v>74.5</v>
      </c>
      <c r="P87" s="663">
        <v>0</v>
      </c>
      <c r="Q87" s="663">
        <v>46</v>
      </c>
      <c r="R87" s="664">
        <v>120.5</v>
      </c>
      <c r="S87" s="662">
        <v>353694.47</v>
      </c>
      <c r="T87" s="663">
        <v>4548.45</v>
      </c>
      <c r="U87" s="663">
        <v>102863.01000000001</v>
      </c>
      <c r="V87" s="664">
        <v>461105.93</v>
      </c>
      <c r="W87" s="665">
        <v>610659.51</v>
      </c>
      <c r="X87" s="665">
        <f t="shared" si="2"/>
        <v>15317.11</v>
      </c>
      <c r="Y87" s="665">
        <f t="shared" si="2"/>
        <v>186793.49</v>
      </c>
      <c r="Z87" s="666">
        <f t="shared" si="2"/>
        <v>812770.11</v>
      </c>
    </row>
    <row r="88" spans="1:26" x14ac:dyDescent="0.25">
      <c r="A88" s="892" t="s">
        <v>88</v>
      </c>
      <c r="B88" s="668" t="s">
        <v>90</v>
      </c>
      <c r="C88" s="669">
        <v>898</v>
      </c>
      <c r="D88" s="670">
        <v>5.25</v>
      </c>
      <c r="E88" s="670">
        <v>725</v>
      </c>
      <c r="F88" s="671">
        <v>1628.25</v>
      </c>
      <c r="G88" s="669">
        <v>0</v>
      </c>
      <c r="H88" s="670">
        <v>0</v>
      </c>
      <c r="I88" s="670">
        <v>0</v>
      </c>
      <c r="J88" s="671">
        <v>0</v>
      </c>
      <c r="K88" s="669">
        <v>40905.21</v>
      </c>
      <c r="L88" s="670">
        <v>794.62</v>
      </c>
      <c r="M88" s="670">
        <v>6511.95</v>
      </c>
      <c r="N88" s="671">
        <v>48211.78</v>
      </c>
      <c r="O88" s="669">
        <v>0</v>
      </c>
      <c r="P88" s="670">
        <v>0</v>
      </c>
      <c r="Q88" s="670">
        <v>0</v>
      </c>
      <c r="R88" s="671">
        <v>0</v>
      </c>
      <c r="S88" s="669">
        <v>2038.99</v>
      </c>
      <c r="T88" s="670">
        <v>10.5</v>
      </c>
      <c r="U88" s="670">
        <v>997.94</v>
      </c>
      <c r="V88" s="671">
        <v>3047.43</v>
      </c>
      <c r="W88" s="678">
        <v>43842.2</v>
      </c>
      <c r="X88" s="678">
        <f t="shared" si="2"/>
        <v>810.37</v>
      </c>
      <c r="Y88" s="678">
        <f t="shared" si="2"/>
        <v>8234.89</v>
      </c>
      <c r="Z88" s="679">
        <f t="shared" si="2"/>
        <v>52887.46</v>
      </c>
    </row>
    <row r="89" spans="1:26" x14ac:dyDescent="0.25">
      <c r="A89" s="885"/>
      <c r="B89" s="674" t="s">
        <v>91</v>
      </c>
      <c r="C89" s="675">
        <v>70</v>
      </c>
      <c r="D89" s="676">
        <v>0</v>
      </c>
      <c r="E89" s="676">
        <v>0</v>
      </c>
      <c r="F89" s="677">
        <v>70</v>
      </c>
      <c r="G89" s="675">
        <v>0</v>
      </c>
      <c r="H89" s="676">
        <v>0</v>
      </c>
      <c r="I89" s="676">
        <v>0</v>
      </c>
      <c r="J89" s="677">
        <v>0</v>
      </c>
      <c r="K89" s="675">
        <v>9894.9</v>
      </c>
      <c r="L89" s="676">
        <v>188.5</v>
      </c>
      <c r="M89" s="676">
        <v>3102.75</v>
      </c>
      <c r="N89" s="677">
        <v>13186.15</v>
      </c>
      <c r="O89" s="675">
        <v>22.5</v>
      </c>
      <c r="P89" s="676">
        <v>0</v>
      </c>
      <c r="Q89" s="676">
        <v>46</v>
      </c>
      <c r="R89" s="677">
        <v>68.5</v>
      </c>
      <c r="S89" s="675">
        <v>80433.7</v>
      </c>
      <c r="T89" s="676">
        <v>1453.55</v>
      </c>
      <c r="U89" s="676">
        <v>37210.85</v>
      </c>
      <c r="V89" s="677">
        <v>119098.1</v>
      </c>
      <c r="W89" s="678">
        <v>90421.099999999991</v>
      </c>
      <c r="X89" s="678">
        <f t="shared" si="2"/>
        <v>1642.05</v>
      </c>
      <c r="Y89" s="678">
        <f t="shared" si="2"/>
        <v>40359.599999999999</v>
      </c>
      <c r="Z89" s="679">
        <f t="shared" si="2"/>
        <v>132422.75</v>
      </c>
    </row>
    <row r="90" spans="1:26" x14ac:dyDescent="0.25">
      <c r="A90" s="885"/>
      <c r="B90" s="674" t="s">
        <v>92</v>
      </c>
      <c r="C90" s="675">
        <v>3030</v>
      </c>
      <c r="D90" s="676">
        <v>1937</v>
      </c>
      <c r="E90" s="676">
        <v>382</v>
      </c>
      <c r="F90" s="677">
        <v>5349</v>
      </c>
      <c r="G90" s="675">
        <v>0</v>
      </c>
      <c r="H90" s="676">
        <v>0</v>
      </c>
      <c r="I90" s="676">
        <v>0</v>
      </c>
      <c r="J90" s="677">
        <v>0</v>
      </c>
      <c r="K90" s="675">
        <v>21423.929999999997</v>
      </c>
      <c r="L90" s="676">
        <v>769.25</v>
      </c>
      <c r="M90" s="676">
        <v>11693.88</v>
      </c>
      <c r="N90" s="677">
        <v>33887.06</v>
      </c>
      <c r="O90" s="675">
        <v>0</v>
      </c>
      <c r="P90" s="676">
        <v>0</v>
      </c>
      <c r="Q90" s="676">
        <v>0</v>
      </c>
      <c r="R90" s="677">
        <v>0</v>
      </c>
      <c r="S90" s="675">
        <v>41813.96</v>
      </c>
      <c r="T90" s="676">
        <v>921.9</v>
      </c>
      <c r="U90" s="676">
        <v>5654.3499999999995</v>
      </c>
      <c r="V90" s="677">
        <v>48390.21</v>
      </c>
      <c r="W90" s="678">
        <v>66267.89</v>
      </c>
      <c r="X90" s="678">
        <f t="shared" si="2"/>
        <v>3628.15</v>
      </c>
      <c r="Y90" s="678">
        <f t="shared" si="2"/>
        <v>17730.23</v>
      </c>
      <c r="Z90" s="679">
        <f t="shared" si="2"/>
        <v>87626.26999999999</v>
      </c>
    </row>
    <row r="91" spans="1:26" x14ac:dyDescent="0.25">
      <c r="A91" s="885"/>
      <c r="B91" s="674" t="s">
        <v>88</v>
      </c>
      <c r="C91" s="675">
        <v>0</v>
      </c>
      <c r="D91" s="676">
        <v>0</v>
      </c>
      <c r="E91" s="676">
        <v>0</v>
      </c>
      <c r="F91" s="677">
        <v>0</v>
      </c>
      <c r="G91" s="675">
        <v>0</v>
      </c>
      <c r="H91" s="676">
        <v>0</v>
      </c>
      <c r="I91" s="676">
        <v>0</v>
      </c>
      <c r="J91" s="677">
        <v>0</v>
      </c>
      <c r="K91" s="675">
        <v>45150.729999999996</v>
      </c>
      <c r="L91" s="676">
        <v>3140.04</v>
      </c>
      <c r="M91" s="676">
        <v>12665.430000000002</v>
      </c>
      <c r="N91" s="677">
        <v>60956.2</v>
      </c>
      <c r="O91" s="675">
        <v>52</v>
      </c>
      <c r="P91" s="676">
        <v>0</v>
      </c>
      <c r="Q91" s="676">
        <v>0</v>
      </c>
      <c r="R91" s="677">
        <v>52</v>
      </c>
      <c r="S91" s="675">
        <v>21842.300000000003</v>
      </c>
      <c r="T91" s="676">
        <v>206</v>
      </c>
      <c r="U91" s="676">
        <v>4460</v>
      </c>
      <c r="V91" s="677">
        <v>26508.300000000003</v>
      </c>
      <c r="W91" s="678">
        <v>67045.03</v>
      </c>
      <c r="X91" s="678">
        <f t="shared" si="2"/>
        <v>3346.04</v>
      </c>
      <c r="Y91" s="678">
        <f t="shared" si="2"/>
        <v>17125.43</v>
      </c>
      <c r="Z91" s="679">
        <f t="shared" si="2"/>
        <v>87516.5</v>
      </c>
    </row>
    <row r="92" spans="1:26" x14ac:dyDescent="0.25">
      <c r="A92" s="885"/>
      <c r="B92" s="674" t="s">
        <v>93</v>
      </c>
      <c r="C92" s="675">
        <v>180</v>
      </c>
      <c r="D92" s="676">
        <v>0</v>
      </c>
      <c r="E92" s="676">
        <v>77</v>
      </c>
      <c r="F92" s="677">
        <v>257</v>
      </c>
      <c r="G92" s="675">
        <v>0</v>
      </c>
      <c r="H92" s="676">
        <v>0</v>
      </c>
      <c r="I92" s="676">
        <v>0</v>
      </c>
      <c r="J92" s="677">
        <v>0</v>
      </c>
      <c r="K92" s="675">
        <v>4020.55</v>
      </c>
      <c r="L92" s="676">
        <v>45.5</v>
      </c>
      <c r="M92" s="676">
        <v>2075.6</v>
      </c>
      <c r="N92" s="677">
        <v>6141.65</v>
      </c>
      <c r="O92" s="675">
        <v>0</v>
      </c>
      <c r="P92" s="676">
        <v>0</v>
      </c>
      <c r="Q92" s="676">
        <v>0</v>
      </c>
      <c r="R92" s="677">
        <v>0</v>
      </c>
      <c r="S92" s="675">
        <v>7492</v>
      </c>
      <c r="T92" s="676">
        <v>150</v>
      </c>
      <c r="U92" s="676">
        <v>660</v>
      </c>
      <c r="V92" s="677">
        <v>8302</v>
      </c>
      <c r="W92" s="678">
        <v>11692.55</v>
      </c>
      <c r="X92" s="678">
        <f t="shared" si="2"/>
        <v>195.5</v>
      </c>
      <c r="Y92" s="678">
        <f t="shared" si="2"/>
        <v>2812.6</v>
      </c>
      <c r="Z92" s="679">
        <f t="shared" si="2"/>
        <v>14700.65</v>
      </c>
    </row>
    <row r="93" spans="1:26" x14ac:dyDescent="0.25">
      <c r="A93" s="885"/>
      <c r="B93" s="674" t="s">
        <v>94</v>
      </c>
      <c r="C93" s="675">
        <v>143</v>
      </c>
      <c r="D93" s="676">
        <v>0</v>
      </c>
      <c r="E93" s="676">
        <v>17.5</v>
      </c>
      <c r="F93" s="677">
        <v>160.5</v>
      </c>
      <c r="G93" s="675">
        <v>0</v>
      </c>
      <c r="H93" s="676">
        <v>0</v>
      </c>
      <c r="I93" s="676">
        <v>0</v>
      </c>
      <c r="J93" s="677">
        <v>0</v>
      </c>
      <c r="K93" s="675">
        <v>3353.41</v>
      </c>
      <c r="L93" s="676">
        <v>34.200000000000003</v>
      </c>
      <c r="M93" s="676">
        <v>110.3</v>
      </c>
      <c r="N93" s="677">
        <v>3497.91</v>
      </c>
      <c r="O93" s="675">
        <v>0</v>
      </c>
      <c r="P93" s="676">
        <v>0</v>
      </c>
      <c r="Q93" s="676">
        <v>0</v>
      </c>
      <c r="R93" s="677">
        <v>0</v>
      </c>
      <c r="S93" s="675">
        <v>0</v>
      </c>
      <c r="T93" s="676">
        <v>0</v>
      </c>
      <c r="U93" s="676">
        <v>0</v>
      </c>
      <c r="V93" s="677">
        <v>0</v>
      </c>
      <c r="W93" s="678">
        <v>3496.41</v>
      </c>
      <c r="X93" s="678">
        <f t="shared" si="2"/>
        <v>34.200000000000003</v>
      </c>
      <c r="Y93" s="678">
        <f t="shared" si="2"/>
        <v>127.8</v>
      </c>
      <c r="Z93" s="679">
        <f t="shared" si="2"/>
        <v>3658.41</v>
      </c>
    </row>
    <row r="94" spans="1:26" x14ac:dyDescent="0.25">
      <c r="A94" s="885"/>
      <c r="B94" s="674" t="s">
        <v>95</v>
      </c>
      <c r="C94" s="675">
        <v>0</v>
      </c>
      <c r="D94" s="676">
        <v>0</v>
      </c>
      <c r="E94" s="676">
        <v>0</v>
      </c>
      <c r="F94" s="677">
        <v>0</v>
      </c>
      <c r="G94" s="675">
        <v>0</v>
      </c>
      <c r="H94" s="676">
        <v>0</v>
      </c>
      <c r="I94" s="676">
        <v>0</v>
      </c>
      <c r="J94" s="677">
        <v>0</v>
      </c>
      <c r="K94" s="675">
        <v>760</v>
      </c>
      <c r="L94" s="676">
        <v>0</v>
      </c>
      <c r="M94" s="676">
        <v>275</v>
      </c>
      <c r="N94" s="677">
        <v>1035</v>
      </c>
      <c r="O94" s="675">
        <v>0</v>
      </c>
      <c r="P94" s="676">
        <v>0</v>
      </c>
      <c r="Q94" s="676">
        <v>0</v>
      </c>
      <c r="R94" s="677">
        <v>0</v>
      </c>
      <c r="S94" s="675">
        <v>19662</v>
      </c>
      <c r="T94" s="676">
        <v>150</v>
      </c>
      <c r="U94" s="676">
        <v>858</v>
      </c>
      <c r="V94" s="677">
        <v>20670</v>
      </c>
      <c r="W94" s="678">
        <v>20422</v>
      </c>
      <c r="X94" s="678">
        <f t="shared" si="2"/>
        <v>150</v>
      </c>
      <c r="Y94" s="678">
        <f t="shared" si="2"/>
        <v>1133</v>
      </c>
      <c r="Z94" s="679">
        <f t="shared" si="2"/>
        <v>21705</v>
      </c>
    </row>
    <row r="95" spans="1:26" x14ac:dyDescent="0.25">
      <c r="A95" s="885"/>
      <c r="B95" s="674" t="s">
        <v>96</v>
      </c>
      <c r="C95" s="675">
        <v>0</v>
      </c>
      <c r="D95" s="676">
        <v>0</v>
      </c>
      <c r="E95" s="676">
        <v>0</v>
      </c>
      <c r="F95" s="677">
        <v>0</v>
      </c>
      <c r="G95" s="675">
        <v>0</v>
      </c>
      <c r="H95" s="676">
        <v>0</v>
      </c>
      <c r="I95" s="676">
        <v>0</v>
      </c>
      <c r="J95" s="677">
        <v>0</v>
      </c>
      <c r="K95" s="675">
        <v>847</v>
      </c>
      <c r="L95" s="676">
        <v>40</v>
      </c>
      <c r="M95" s="676">
        <v>171.5</v>
      </c>
      <c r="N95" s="677">
        <v>1058.5</v>
      </c>
      <c r="O95" s="675">
        <v>0</v>
      </c>
      <c r="P95" s="676">
        <v>0</v>
      </c>
      <c r="Q95" s="676">
        <v>0</v>
      </c>
      <c r="R95" s="677">
        <v>0</v>
      </c>
      <c r="S95" s="675">
        <v>0</v>
      </c>
      <c r="T95" s="676">
        <v>0</v>
      </c>
      <c r="U95" s="676">
        <v>0</v>
      </c>
      <c r="V95" s="677">
        <v>0</v>
      </c>
      <c r="W95" s="678">
        <v>847</v>
      </c>
      <c r="X95" s="678">
        <f t="shared" si="2"/>
        <v>40</v>
      </c>
      <c r="Y95" s="678">
        <f t="shared" si="2"/>
        <v>171.5</v>
      </c>
      <c r="Z95" s="679">
        <f t="shared" si="2"/>
        <v>1058.5</v>
      </c>
    </row>
    <row r="96" spans="1:26" x14ac:dyDescent="0.25">
      <c r="A96" s="885"/>
      <c r="B96" s="674" t="s">
        <v>97</v>
      </c>
      <c r="C96" s="675">
        <v>0</v>
      </c>
      <c r="D96" s="676">
        <v>0</v>
      </c>
      <c r="E96" s="676">
        <v>0</v>
      </c>
      <c r="F96" s="677">
        <v>0</v>
      </c>
      <c r="G96" s="675">
        <v>34.14</v>
      </c>
      <c r="H96" s="676">
        <v>0</v>
      </c>
      <c r="I96" s="676">
        <v>7</v>
      </c>
      <c r="J96" s="677">
        <v>41.14</v>
      </c>
      <c r="K96" s="675">
        <v>19355.73</v>
      </c>
      <c r="L96" s="676">
        <v>0</v>
      </c>
      <c r="M96" s="676">
        <v>11382.099999999999</v>
      </c>
      <c r="N96" s="677">
        <v>30737.829999999998</v>
      </c>
      <c r="O96" s="675">
        <v>0</v>
      </c>
      <c r="P96" s="676">
        <v>0</v>
      </c>
      <c r="Q96" s="676">
        <v>0</v>
      </c>
      <c r="R96" s="677">
        <v>0</v>
      </c>
      <c r="S96" s="675">
        <v>53996.959999999992</v>
      </c>
      <c r="T96" s="676">
        <v>938</v>
      </c>
      <c r="U96" s="676">
        <v>20133.490000000002</v>
      </c>
      <c r="V96" s="677">
        <v>75068.45</v>
      </c>
      <c r="W96" s="678">
        <v>73386.829999999987</v>
      </c>
      <c r="X96" s="678">
        <f t="shared" si="2"/>
        <v>938</v>
      </c>
      <c r="Y96" s="678">
        <f t="shared" si="2"/>
        <v>31522.59</v>
      </c>
      <c r="Z96" s="679">
        <f t="shared" si="2"/>
        <v>105847.42</v>
      </c>
    </row>
    <row r="97" spans="1:26" x14ac:dyDescent="0.25">
      <c r="A97" s="885"/>
      <c r="B97" s="674" t="s">
        <v>98</v>
      </c>
      <c r="C97" s="675">
        <v>0</v>
      </c>
      <c r="D97" s="676">
        <v>0</v>
      </c>
      <c r="E97" s="676">
        <v>0</v>
      </c>
      <c r="F97" s="677">
        <v>0</v>
      </c>
      <c r="G97" s="675">
        <v>0</v>
      </c>
      <c r="H97" s="676">
        <v>0</v>
      </c>
      <c r="I97" s="676">
        <v>0</v>
      </c>
      <c r="J97" s="677">
        <v>0</v>
      </c>
      <c r="K97" s="675">
        <v>43951.840000000004</v>
      </c>
      <c r="L97" s="676">
        <v>104.3</v>
      </c>
      <c r="M97" s="676">
        <v>16985.07</v>
      </c>
      <c r="N97" s="677">
        <v>61041.210000000006</v>
      </c>
      <c r="O97" s="675">
        <v>0</v>
      </c>
      <c r="P97" s="676">
        <v>0</v>
      </c>
      <c r="Q97" s="676">
        <v>0</v>
      </c>
      <c r="R97" s="677">
        <v>0</v>
      </c>
      <c r="S97" s="675">
        <v>126384.56</v>
      </c>
      <c r="T97" s="676">
        <v>718.5</v>
      </c>
      <c r="U97" s="676">
        <v>32888.380000000005</v>
      </c>
      <c r="V97" s="677">
        <v>159991.44</v>
      </c>
      <c r="W97" s="678">
        <v>170336.4</v>
      </c>
      <c r="X97" s="678">
        <f t="shared" si="2"/>
        <v>822.8</v>
      </c>
      <c r="Y97" s="678">
        <f t="shared" si="2"/>
        <v>49873.450000000004</v>
      </c>
      <c r="Z97" s="679">
        <f t="shared" si="2"/>
        <v>221032.65000000002</v>
      </c>
    </row>
    <row r="98" spans="1:26" x14ac:dyDescent="0.25">
      <c r="A98" s="885"/>
      <c r="B98" s="674" t="s">
        <v>99</v>
      </c>
      <c r="C98" s="675">
        <v>850</v>
      </c>
      <c r="D98" s="676">
        <v>2615</v>
      </c>
      <c r="E98" s="676">
        <v>218</v>
      </c>
      <c r="F98" s="677">
        <v>3683</v>
      </c>
      <c r="G98" s="675">
        <v>4007</v>
      </c>
      <c r="H98" s="676">
        <v>0</v>
      </c>
      <c r="I98" s="676">
        <v>2828</v>
      </c>
      <c r="J98" s="677">
        <v>6835</v>
      </c>
      <c r="K98" s="675">
        <v>49535.1</v>
      </c>
      <c r="L98" s="676">
        <v>1095</v>
      </c>
      <c r="M98" s="676">
        <v>13008.4</v>
      </c>
      <c r="N98" s="677">
        <v>63638.5</v>
      </c>
      <c r="O98" s="675">
        <v>0</v>
      </c>
      <c r="P98" s="676">
        <v>0</v>
      </c>
      <c r="Q98" s="676">
        <v>0</v>
      </c>
      <c r="R98" s="677">
        <v>0</v>
      </c>
      <c r="S98" s="675">
        <v>0</v>
      </c>
      <c r="T98" s="676">
        <v>0</v>
      </c>
      <c r="U98" s="676">
        <v>0</v>
      </c>
      <c r="V98" s="677">
        <v>0</v>
      </c>
      <c r="W98" s="678">
        <v>54392.1</v>
      </c>
      <c r="X98" s="678">
        <f t="shared" si="2"/>
        <v>3710</v>
      </c>
      <c r="Y98" s="678">
        <f t="shared" si="2"/>
        <v>16054.4</v>
      </c>
      <c r="Z98" s="679">
        <f t="shared" si="2"/>
        <v>74156.5</v>
      </c>
    </row>
    <row r="99" spans="1:26" x14ac:dyDescent="0.25">
      <c r="A99" s="885"/>
      <c r="B99" s="674" t="s">
        <v>313</v>
      </c>
      <c r="C99" s="675">
        <v>0</v>
      </c>
      <c r="D99" s="676">
        <v>0</v>
      </c>
      <c r="E99" s="676">
        <v>0</v>
      </c>
      <c r="F99" s="677">
        <v>0</v>
      </c>
      <c r="G99" s="675">
        <v>0</v>
      </c>
      <c r="H99" s="676">
        <v>0</v>
      </c>
      <c r="I99" s="676">
        <v>0</v>
      </c>
      <c r="J99" s="677">
        <v>0</v>
      </c>
      <c r="K99" s="675">
        <v>0</v>
      </c>
      <c r="L99" s="676">
        <v>0</v>
      </c>
      <c r="M99" s="676">
        <v>0</v>
      </c>
      <c r="N99" s="677">
        <v>0</v>
      </c>
      <c r="O99" s="675">
        <v>0</v>
      </c>
      <c r="P99" s="676">
        <v>0</v>
      </c>
      <c r="Q99" s="676">
        <v>0</v>
      </c>
      <c r="R99" s="677">
        <v>0</v>
      </c>
      <c r="S99" s="675">
        <v>7.5</v>
      </c>
      <c r="T99" s="676">
        <v>0</v>
      </c>
      <c r="U99" s="676">
        <v>0</v>
      </c>
      <c r="V99" s="677">
        <v>7.5</v>
      </c>
      <c r="W99" s="678">
        <v>7.5</v>
      </c>
      <c r="X99" s="678">
        <f t="shared" si="2"/>
        <v>0</v>
      </c>
      <c r="Y99" s="678">
        <f t="shared" si="2"/>
        <v>0</v>
      </c>
      <c r="Z99" s="679">
        <f t="shared" si="2"/>
        <v>7.5</v>
      </c>
    </row>
    <row r="100" spans="1:26" ht="15.75" thickBot="1" x14ac:dyDescent="0.3">
      <c r="A100" s="893"/>
      <c r="B100" s="680" t="s">
        <v>291</v>
      </c>
      <c r="C100" s="681">
        <v>0</v>
      </c>
      <c r="D100" s="682">
        <v>0</v>
      </c>
      <c r="E100" s="682">
        <v>0</v>
      </c>
      <c r="F100" s="683">
        <v>0</v>
      </c>
      <c r="G100" s="681">
        <v>0</v>
      </c>
      <c r="H100" s="682">
        <v>0</v>
      </c>
      <c r="I100" s="682">
        <v>0</v>
      </c>
      <c r="J100" s="683">
        <v>0</v>
      </c>
      <c r="K100" s="681">
        <v>8480</v>
      </c>
      <c r="L100" s="682">
        <v>0</v>
      </c>
      <c r="M100" s="682">
        <v>1648</v>
      </c>
      <c r="N100" s="683">
        <v>10128</v>
      </c>
      <c r="O100" s="681">
        <v>0</v>
      </c>
      <c r="P100" s="682">
        <v>0</v>
      </c>
      <c r="Q100" s="682">
        <v>0</v>
      </c>
      <c r="R100" s="683">
        <v>0</v>
      </c>
      <c r="S100" s="681">
        <v>22.5</v>
      </c>
      <c r="T100" s="682">
        <v>0</v>
      </c>
      <c r="U100" s="682">
        <v>0</v>
      </c>
      <c r="V100" s="683">
        <v>22.5</v>
      </c>
      <c r="W100" s="678">
        <v>8502.5</v>
      </c>
      <c r="X100" s="678">
        <f t="shared" si="2"/>
        <v>0</v>
      </c>
      <c r="Y100" s="678">
        <f t="shared" si="2"/>
        <v>1648</v>
      </c>
      <c r="Z100" s="679">
        <f t="shared" si="2"/>
        <v>10150.5</v>
      </c>
    </row>
    <row r="101" spans="1:26" s="667" customFormat="1" ht="15.75" thickBot="1" x14ac:dyDescent="0.3">
      <c r="A101" s="879" t="s">
        <v>100</v>
      </c>
      <c r="B101" s="880"/>
      <c r="C101" s="662">
        <v>510.25</v>
      </c>
      <c r="D101" s="663">
        <v>0</v>
      </c>
      <c r="E101" s="663">
        <v>11</v>
      </c>
      <c r="F101" s="664">
        <v>521.25</v>
      </c>
      <c r="G101" s="662">
        <v>18</v>
      </c>
      <c r="H101" s="663">
        <v>0</v>
      </c>
      <c r="I101" s="663">
        <v>195</v>
      </c>
      <c r="J101" s="664">
        <v>213</v>
      </c>
      <c r="K101" s="662">
        <v>8909.77</v>
      </c>
      <c r="L101" s="663">
        <v>2317.2000000000003</v>
      </c>
      <c r="M101" s="663">
        <v>4149.13</v>
      </c>
      <c r="N101" s="664">
        <v>15376.1</v>
      </c>
      <c r="O101" s="662">
        <v>0</v>
      </c>
      <c r="P101" s="663">
        <v>0</v>
      </c>
      <c r="Q101" s="663">
        <v>0</v>
      </c>
      <c r="R101" s="664">
        <v>0</v>
      </c>
      <c r="S101" s="662">
        <v>765</v>
      </c>
      <c r="T101" s="663">
        <v>0</v>
      </c>
      <c r="U101" s="663">
        <v>166.2</v>
      </c>
      <c r="V101" s="664">
        <v>931.2</v>
      </c>
      <c r="W101" s="665">
        <v>10203.02</v>
      </c>
      <c r="X101" s="665">
        <f t="shared" si="2"/>
        <v>2317.2000000000003</v>
      </c>
      <c r="Y101" s="665">
        <f t="shared" si="2"/>
        <v>4521.33</v>
      </c>
      <c r="Z101" s="666">
        <f t="shared" si="2"/>
        <v>17041.550000000003</v>
      </c>
    </row>
    <row r="102" spans="1:26" x14ac:dyDescent="0.25">
      <c r="A102" s="892" t="s">
        <v>101</v>
      </c>
      <c r="B102" s="668" t="s">
        <v>102</v>
      </c>
      <c r="C102" s="669">
        <v>0</v>
      </c>
      <c r="D102" s="670">
        <v>0</v>
      </c>
      <c r="E102" s="670">
        <v>0</v>
      </c>
      <c r="F102" s="671">
        <v>0</v>
      </c>
      <c r="G102" s="669">
        <v>0</v>
      </c>
      <c r="H102" s="670">
        <v>0</v>
      </c>
      <c r="I102" s="670">
        <v>0</v>
      </c>
      <c r="J102" s="671">
        <v>0</v>
      </c>
      <c r="K102" s="669">
        <v>499.59</v>
      </c>
      <c r="L102" s="670">
        <v>225</v>
      </c>
      <c r="M102" s="670">
        <v>281.5</v>
      </c>
      <c r="N102" s="671">
        <v>1006.0899999999999</v>
      </c>
      <c r="O102" s="669">
        <v>0</v>
      </c>
      <c r="P102" s="670">
        <v>0</v>
      </c>
      <c r="Q102" s="670">
        <v>0</v>
      </c>
      <c r="R102" s="671">
        <v>0</v>
      </c>
      <c r="S102" s="669">
        <v>0</v>
      </c>
      <c r="T102" s="670">
        <v>0</v>
      </c>
      <c r="U102" s="670">
        <v>0</v>
      </c>
      <c r="V102" s="671">
        <v>0</v>
      </c>
      <c r="W102" s="678">
        <v>499.59</v>
      </c>
      <c r="X102" s="678">
        <f t="shared" si="2"/>
        <v>225</v>
      </c>
      <c r="Y102" s="678">
        <f t="shared" si="2"/>
        <v>281.5</v>
      </c>
      <c r="Z102" s="679">
        <f t="shared" si="2"/>
        <v>1006.0899999999999</v>
      </c>
    </row>
    <row r="103" spans="1:26" x14ac:dyDescent="0.25">
      <c r="A103" s="885"/>
      <c r="B103" s="674" t="s">
        <v>103</v>
      </c>
      <c r="C103" s="675">
        <v>0</v>
      </c>
      <c r="D103" s="676">
        <v>0</v>
      </c>
      <c r="E103" s="676">
        <v>0</v>
      </c>
      <c r="F103" s="677">
        <v>0</v>
      </c>
      <c r="G103" s="675">
        <v>0</v>
      </c>
      <c r="H103" s="676">
        <v>0</v>
      </c>
      <c r="I103" s="676">
        <v>0</v>
      </c>
      <c r="J103" s="677">
        <v>0</v>
      </c>
      <c r="K103" s="675">
        <v>0</v>
      </c>
      <c r="L103" s="676">
        <v>0</v>
      </c>
      <c r="M103" s="676">
        <v>0</v>
      </c>
      <c r="N103" s="677">
        <v>0</v>
      </c>
      <c r="O103" s="675">
        <v>0</v>
      </c>
      <c r="P103" s="676">
        <v>0</v>
      </c>
      <c r="Q103" s="676">
        <v>0</v>
      </c>
      <c r="R103" s="677">
        <v>0</v>
      </c>
      <c r="S103" s="675">
        <v>0</v>
      </c>
      <c r="T103" s="676">
        <v>0</v>
      </c>
      <c r="U103" s="676">
        <v>0</v>
      </c>
      <c r="V103" s="677">
        <v>0</v>
      </c>
      <c r="W103" s="678">
        <v>0</v>
      </c>
      <c r="X103" s="678">
        <f t="shared" si="2"/>
        <v>0</v>
      </c>
      <c r="Y103" s="678">
        <f t="shared" si="2"/>
        <v>0</v>
      </c>
      <c r="Z103" s="679">
        <f t="shared" si="2"/>
        <v>0</v>
      </c>
    </row>
    <row r="104" spans="1:26" x14ac:dyDescent="0.25">
      <c r="A104" s="885"/>
      <c r="B104" s="674" t="s">
        <v>101</v>
      </c>
      <c r="C104" s="675">
        <v>0</v>
      </c>
      <c r="D104" s="676">
        <v>0</v>
      </c>
      <c r="E104" s="676">
        <v>0</v>
      </c>
      <c r="F104" s="677">
        <v>0</v>
      </c>
      <c r="G104" s="675">
        <v>0</v>
      </c>
      <c r="H104" s="676">
        <v>0</v>
      </c>
      <c r="I104" s="676">
        <v>0</v>
      </c>
      <c r="J104" s="677">
        <v>0</v>
      </c>
      <c r="K104" s="675">
        <v>31.5</v>
      </c>
      <c r="L104" s="676">
        <v>10.5</v>
      </c>
      <c r="M104" s="676">
        <v>6.5</v>
      </c>
      <c r="N104" s="677">
        <v>48.5</v>
      </c>
      <c r="O104" s="675">
        <v>0</v>
      </c>
      <c r="P104" s="676">
        <v>0</v>
      </c>
      <c r="Q104" s="676">
        <v>0</v>
      </c>
      <c r="R104" s="677">
        <v>0</v>
      </c>
      <c r="S104" s="675">
        <v>0</v>
      </c>
      <c r="T104" s="676">
        <v>0</v>
      </c>
      <c r="U104" s="676">
        <v>10.199999999999999</v>
      </c>
      <c r="V104" s="677">
        <v>10.199999999999999</v>
      </c>
      <c r="W104" s="678">
        <v>31.5</v>
      </c>
      <c r="X104" s="678">
        <f t="shared" si="2"/>
        <v>10.5</v>
      </c>
      <c r="Y104" s="678">
        <f t="shared" si="2"/>
        <v>16.7</v>
      </c>
      <c r="Z104" s="679">
        <f t="shared" si="2"/>
        <v>58.7</v>
      </c>
    </row>
    <row r="105" spans="1:26" x14ac:dyDescent="0.25">
      <c r="A105" s="885"/>
      <c r="B105" s="674" t="s">
        <v>340</v>
      </c>
      <c r="C105" s="675">
        <v>103</v>
      </c>
      <c r="D105" s="676">
        <v>0</v>
      </c>
      <c r="E105" s="676">
        <v>0</v>
      </c>
      <c r="F105" s="677">
        <v>103</v>
      </c>
      <c r="G105" s="675">
        <v>0</v>
      </c>
      <c r="H105" s="676">
        <v>0</v>
      </c>
      <c r="I105" s="676">
        <v>0</v>
      </c>
      <c r="J105" s="677">
        <v>0</v>
      </c>
      <c r="K105" s="675">
        <v>1982.4299999999998</v>
      </c>
      <c r="L105" s="676">
        <v>463.09000000000003</v>
      </c>
      <c r="M105" s="676">
        <v>889.48</v>
      </c>
      <c r="N105" s="677">
        <v>3335</v>
      </c>
      <c r="O105" s="675">
        <v>0</v>
      </c>
      <c r="P105" s="676">
        <v>0</v>
      </c>
      <c r="Q105" s="676">
        <v>0</v>
      </c>
      <c r="R105" s="677">
        <v>0</v>
      </c>
      <c r="S105" s="675">
        <v>655</v>
      </c>
      <c r="T105" s="676">
        <v>0</v>
      </c>
      <c r="U105" s="676">
        <v>156</v>
      </c>
      <c r="V105" s="677">
        <v>811</v>
      </c>
      <c r="W105" s="678">
        <v>2740.43</v>
      </c>
      <c r="X105" s="678">
        <f t="shared" si="2"/>
        <v>463.09000000000003</v>
      </c>
      <c r="Y105" s="678">
        <f t="shared" si="2"/>
        <v>1045.48</v>
      </c>
      <c r="Z105" s="679">
        <f t="shared" si="2"/>
        <v>4249</v>
      </c>
    </row>
    <row r="106" spans="1:26" x14ac:dyDescent="0.25">
      <c r="A106" s="885"/>
      <c r="B106" s="674" t="s">
        <v>105</v>
      </c>
      <c r="C106" s="675">
        <v>176.5</v>
      </c>
      <c r="D106" s="676">
        <v>0</v>
      </c>
      <c r="E106" s="676">
        <v>11</v>
      </c>
      <c r="F106" s="677">
        <v>187.5</v>
      </c>
      <c r="G106" s="675">
        <v>0</v>
      </c>
      <c r="H106" s="676">
        <v>0</v>
      </c>
      <c r="I106" s="676">
        <v>0</v>
      </c>
      <c r="J106" s="677">
        <v>0</v>
      </c>
      <c r="K106" s="675">
        <v>113.25</v>
      </c>
      <c r="L106" s="676">
        <v>30</v>
      </c>
      <c r="M106" s="676">
        <v>9</v>
      </c>
      <c r="N106" s="677">
        <v>152.25</v>
      </c>
      <c r="O106" s="675">
        <v>0</v>
      </c>
      <c r="P106" s="676">
        <v>0</v>
      </c>
      <c r="Q106" s="676">
        <v>0</v>
      </c>
      <c r="R106" s="677">
        <v>0</v>
      </c>
      <c r="S106" s="675">
        <v>0</v>
      </c>
      <c r="T106" s="676">
        <v>0</v>
      </c>
      <c r="U106" s="676">
        <v>0</v>
      </c>
      <c r="V106" s="677">
        <v>0</v>
      </c>
      <c r="W106" s="678">
        <v>289.75</v>
      </c>
      <c r="X106" s="678">
        <f t="shared" si="2"/>
        <v>30</v>
      </c>
      <c r="Y106" s="678">
        <f t="shared" si="2"/>
        <v>20</v>
      </c>
      <c r="Z106" s="679">
        <f t="shared" si="2"/>
        <v>339.75</v>
      </c>
    </row>
    <row r="107" spans="1:26" x14ac:dyDescent="0.25">
      <c r="A107" s="885"/>
      <c r="B107" s="674" t="s">
        <v>106</v>
      </c>
      <c r="C107" s="675">
        <v>0</v>
      </c>
      <c r="D107" s="676">
        <v>0</v>
      </c>
      <c r="E107" s="676">
        <v>0</v>
      </c>
      <c r="F107" s="677">
        <v>0</v>
      </c>
      <c r="G107" s="675">
        <v>0</v>
      </c>
      <c r="H107" s="676">
        <v>0</v>
      </c>
      <c r="I107" s="676">
        <v>0</v>
      </c>
      <c r="J107" s="677">
        <v>0</v>
      </c>
      <c r="K107" s="675">
        <v>700</v>
      </c>
      <c r="L107" s="676">
        <v>90</v>
      </c>
      <c r="M107" s="676">
        <v>82</v>
      </c>
      <c r="N107" s="677">
        <v>872</v>
      </c>
      <c r="O107" s="675">
        <v>0</v>
      </c>
      <c r="P107" s="676">
        <v>0</v>
      </c>
      <c r="Q107" s="676">
        <v>0</v>
      </c>
      <c r="R107" s="677">
        <v>0</v>
      </c>
      <c r="S107" s="675">
        <v>0</v>
      </c>
      <c r="T107" s="676">
        <v>0</v>
      </c>
      <c r="U107" s="676">
        <v>0</v>
      </c>
      <c r="V107" s="677">
        <v>0</v>
      </c>
      <c r="W107" s="678">
        <v>700</v>
      </c>
      <c r="X107" s="678">
        <f t="shared" si="2"/>
        <v>90</v>
      </c>
      <c r="Y107" s="678">
        <f t="shared" si="2"/>
        <v>82</v>
      </c>
      <c r="Z107" s="679">
        <f t="shared" si="2"/>
        <v>872</v>
      </c>
    </row>
    <row r="108" spans="1:26" x14ac:dyDescent="0.25">
      <c r="A108" s="885"/>
      <c r="B108" s="674" t="s">
        <v>107</v>
      </c>
      <c r="C108" s="675">
        <v>10</v>
      </c>
      <c r="D108" s="676">
        <v>0</v>
      </c>
      <c r="E108" s="676">
        <v>0</v>
      </c>
      <c r="F108" s="677">
        <v>10</v>
      </c>
      <c r="G108" s="675">
        <v>0</v>
      </c>
      <c r="H108" s="676">
        <v>0</v>
      </c>
      <c r="I108" s="676">
        <v>0</v>
      </c>
      <c r="J108" s="677">
        <v>0</v>
      </c>
      <c r="K108" s="675">
        <v>801.5</v>
      </c>
      <c r="L108" s="676">
        <v>211</v>
      </c>
      <c r="M108" s="676">
        <v>613</v>
      </c>
      <c r="N108" s="677">
        <v>1625.5</v>
      </c>
      <c r="O108" s="675">
        <v>0</v>
      </c>
      <c r="P108" s="676">
        <v>0</v>
      </c>
      <c r="Q108" s="676">
        <v>0</v>
      </c>
      <c r="R108" s="677">
        <v>0</v>
      </c>
      <c r="S108" s="675">
        <v>0</v>
      </c>
      <c r="T108" s="676">
        <v>0</v>
      </c>
      <c r="U108" s="676">
        <v>0</v>
      </c>
      <c r="V108" s="677">
        <v>0</v>
      </c>
      <c r="W108" s="678">
        <v>811.5</v>
      </c>
      <c r="X108" s="678">
        <f t="shared" si="2"/>
        <v>211</v>
      </c>
      <c r="Y108" s="678">
        <f t="shared" si="2"/>
        <v>613</v>
      </c>
      <c r="Z108" s="679">
        <f t="shared" si="2"/>
        <v>1635.5</v>
      </c>
    </row>
    <row r="109" spans="1:26" x14ac:dyDescent="0.25">
      <c r="A109" s="885"/>
      <c r="B109" s="674" t="s">
        <v>108</v>
      </c>
      <c r="C109" s="675">
        <v>137.75</v>
      </c>
      <c r="D109" s="676">
        <v>0</v>
      </c>
      <c r="E109" s="676">
        <v>0</v>
      </c>
      <c r="F109" s="677">
        <v>137.75</v>
      </c>
      <c r="G109" s="675">
        <v>0</v>
      </c>
      <c r="H109" s="676">
        <v>0</v>
      </c>
      <c r="I109" s="676">
        <v>0</v>
      </c>
      <c r="J109" s="677">
        <v>0</v>
      </c>
      <c r="K109" s="675">
        <v>0</v>
      </c>
      <c r="L109" s="676">
        <v>0</v>
      </c>
      <c r="M109" s="676">
        <v>0</v>
      </c>
      <c r="N109" s="677">
        <v>0</v>
      </c>
      <c r="O109" s="675">
        <v>0</v>
      </c>
      <c r="P109" s="676">
        <v>0</v>
      </c>
      <c r="Q109" s="676">
        <v>0</v>
      </c>
      <c r="R109" s="677">
        <v>0</v>
      </c>
      <c r="S109" s="675">
        <v>0</v>
      </c>
      <c r="T109" s="676">
        <v>0</v>
      </c>
      <c r="U109" s="676">
        <v>0</v>
      </c>
      <c r="V109" s="677">
        <v>0</v>
      </c>
      <c r="W109" s="678">
        <v>137.75</v>
      </c>
      <c r="X109" s="678">
        <f t="shared" si="2"/>
        <v>0</v>
      </c>
      <c r="Y109" s="678">
        <f t="shared" si="2"/>
        <v>0</v>
      </c>
      <c r="Z109" s="679">
        <f t="shared" si="2"/>
        <v>137.75</v>
      </c>
    </row>
    <row r="110" spans="1:26" x14ac:dyDescent="0.25">
      <c r="A110" s="885"/>
      <c r="B110" s="674" t="s">
        <v>109</v>
      </c>
      <c r="C110" s="675">
        <v>53</v>
      </c>
      <c r="D110" s="676">
        <v>0</v>
      </c>
      <c r="E110" s="676">
        <v>0</v>
      </c>
      <c r="F110" s="677">
        <v>53</v>
      </c>
      <c r="G110" s="675">
        <v>0</v>
      </c>
      <c r="H110" s="676">
        <v>0</v>
      </c>
      <c r="I110" s="676">
        <v>195</v>
      </c>
      <c r="J110" s="677">
        <v>195</v>
      </c>
      <c r="K110" s="675">
        <v>2245.75</v>
      </c>
      <c r="L110" s="676">
        <v>925.61</v>
      </c>
      <c r="M110" s="676">
        <v>1632.65</v>
      </c>
      <c r="N110" s="677">
        <v>4804.01</v>
      </c>
      <c r="O110" s="675">
        <v>0</v>
      </c>
      <c r="P110" s="676">
        <v>0</v>
      </c>
      <c r="Q110" s="676">
        <v>0</v>
      </c>
      <c r="R110" s="677">
        <v>0</v>
      </c>
      <c r="S110" s="675">
        <v>0</v>
      </c>
      <c r="T110" s="676">
        <v>0</v>
      </c>
      <c r="U110" s="676">
        <v>0</v>
      </c>
      <c r="V110" s="677">
        <v>0</v>
      </c>
      <c r="W110" s="678">
        <v>2298.75</v>
      </c>
      <c r="X110" s="678">
        <f t="shared" si="2"/>
        <v>925.61</v>
      </c>
      <c r="Y110" s="678">
        <f t="shared" si="2"/>
        <v>1827.65</v>
      </c>
      <c r="Z110" s="679">
        <f t="shared" si="2"/>
        <v>5052.01</v>
      </c>
    </row>
    <row r="111" spans="1:26" x14ac:dyDescent="0.25">
      <c r="A111" s="885"/>
      <c r="B111" s="674" t="s">
        <v>110</v>
      </c>
      <c r="C111" s="675">
        <v>0</v>
      </c>
      <c r="D111" s="676">
        <v>0</v>
      </c>
      <c r="E111" s="676">
        <v>0</v>
      </c>
      <c r="F111" s="677">
        <v>0</v>
      </c>
      <c r="G111" s="675">
        <v>0</v>
      </c>
      <c r="H111" s="676">
        <v>0</v>
      </c>
      <c r="I111" s="676">
        <v>0</v>
      </c>
      <c r="J111" s="677">
        <v>0</v>
      </c>
      <c r="K111" s="675">
        <v>2535.75</v>
      </c>
      <c r="L111" s="676">
        <v>362</v>
      </c>
      <c r="M111" s="676">
        <v>635</v>
      </c>
      <c r="N111" s="677">
        <v>3532.75</v>
      </c>
      <c r="O111" s="675">
        <v>0</v>
      </c>
      <c r="P111" s="676">
        <v>0</v>
      </c>
      <c r="Q111" s="676">
        <v>0</v>
      </c>
      <c r="R111" s="677">
        <v>0</v>
      </c>
      <c r="S111" s="675">
        <v>110</v>
      </c>
      <c r="T111" s="676">
        <v>0</v>
      </c>
      <c r="U111" s="676">
        <v>0</v>
      </c>
      <c r="V111" s="677">
        <v>110</v>
      </c>
      <c r="W111" s="678">
        <v>2645.75</v>
      </c>
      <c r="X111" s="678">
        <f t="shared" si="2"/>
        <v>362</v>
      </c>
      <c r="Y111" s="678">
        <f t="shared" si="2"/>
        <v>635</v>
      </c>
      <c r="Z111" s="679">
        <f t="shared" si="2"/>
        <v>3642.75</v>
      </c>
    </row>
    <row r="112" spans="1:26" x14ac:dyDescent="0.25">
      <c r="A112" s="885"/>
      <c r="B112" s="674" t="s">
        <v>111</v>
      </c>
      <c r="C112" s="675">
        <v>30</v>
      </c>
      <c r="D112" s="676">
        <v>0</v>
      </c>
      <c r="E112" s="676">
        <v>0</v>
      </c>
      <c r="F112" s="677">
        <v>30</v>
      </c>
      <c r="G112" s="675">
        <v>0</v>
      </c>
      <c r="H112" s="676">
        <v>0</v>
      </c>
      <c r="I112" s="676">
        <v>0</v>
      </c>
      <c r="J112" s="677">
        <v>0</v>
      </c>
      <c r="K112" s="675">
        <v>0</v>
      </c>
      <c r="L112" s="676">
        <v>0</v>
      </c>
      <c r="M112" s="676">
        <v>0</v>
      </c>
      <c r="N112" s="677">
        <v>0</v>
      </c>
      <c r="O112" s="675">
        <v>0</v>
      </c>
      <c r="P112" s="676">
        <v>0</v>
      </c>
      <c r="Q112" s="676">
        <v>0</v>
      </c>
      <c r="R112" s="677">
        <v>0</v>
      </c>
      <c r="S112" s="675">
        <v>0</v>
      </c>
      <c r="T112" s="676">
        <v>0</v>
      </c>
      <c r="U112" s="676">
        <v>0</v>
      </c>
      <c r="V112" s="677">
        <v>0</v>
      </c>
      <c r="W112" s="678">
        <v>30</v>
      </c>
      <c r="X112" s="678">
        <f t="shared" si="2"/>
        <v>0</v>
      </c>
      <c r="Y112" s="678">
        <f t="shared" si="2"/>
        <v>0</v>
      </c>
      <c r="Z112" s="679">
        <f t="shared" si="2"/>
        <v>30</v>
      </c>
    </row>
    <row r="113" spans="1:26" ht="15.75" thickBot="1" x14ac:dyDescent="0.3">
      <c r="A113" s="893"/>
      <c r="B113" s="680" t="s">
        <v>341</v>
      </c>
      <c r="C113" s="675">
        <v>0</v>
      </c>
      <c r="D113" s="676">
        <v>0</v>
      </c>
      <c r="E113" s="676">
        <v>0</v>
      </c>
      <c r="F113" s="677">
        <v>0</v>
      </c>
      <c r="G113" s="675">
        <v>18</v>
      </c>
      <c r="H113" s="676">
        <v>0</v>
      </c>
      <c r="I113" s="676">
        <v>0</v>
      </c>
      <c r="J113" s="677">
        <v>18</v>
      </c>
      <c r="K113" s="675">
        <v>0</v>
      </c>
      <c r="L113" s="676">
        <v>0</v>
      </c>
      <c r="M113" s="676">
        <v>0</v>
      </c>
      <c r="N113" s="677">
        <v>0</v>
      </c>
      <c r="O113" s="675">
        <v>0</v>
      </c>
      <c r="P113" s="676">
        <v>0</v>
      </c>
      <c r="Q113" s="676">
        <v>0</v>
      </c>
      <c r="R113" s="677">
        <v>0</v>
      </c>
      <c r="S113" s="675">
        <v>0</v>
      </c>
      <c r="T113" s="676">
        <v>0</v>
      </c>
      <c r="U113" s="676">
        <v>0</v>
      </c>
      <c r="V113" s="677">
        <v>0</v>
      </c>
      <c r="W113" s="678">
        <v>18</v>
      </c>
      <c r="X113" s="678">
        <f t="shared" si="2"/>
        <v>0</v>
      </c>
      <c r="Y113" s="678">
        <f t="shared" si="2"/>
        <v>0</v>
      </c>
      <c r="Z113" s="679">
        <f t="shared" si="2"/>
        <v>18</v>
      </c>
    </row>
    <row r="114" spans="1:26" s="667" customFormat="1" ht="15.75" thickBot="1" x14ac:dyDescent="0.3">
      <c r="A114" s="879" t="s">
        <v>112</v>
      </c>
      <c r="B114" s="880"/>
      <c r="C114" s="662">
        <v>56697.560000000005</v>
      </c>
      <c r="D114" s="663">
        <v>9812.1500000000015</v>
      </c>
      <c r="E114" s="663">
        <v>20284.18</v>
      </c>
      <c r="F114" s="664">
        <v>86793.89</v>
      </c>
      <c r="G114" s="662">
        <v>1835</v>
      </c>
      <c r="H114" s="663">
        <v>0</v>
      </c>
      <c r="I114" s="663">
        <v>1257</v>
      </c>
      <c r="J114" s="664">
        <v>3092</v>
      </c>
      <c r="K114" s="662">
        <v>15954.87</v>
      </c>
      <c r="L114" s="663">
        <v>685</v>
      </c>
      <c r="M114" s="663">
        <v>4109.5</v>
      </c>
      <c r="N114" s="664">
        <v>20749.37</v>
      </c>
      <c r="O114" s="662">
        <v>66584.11</v>
      </c>
      <c r="P114" s="663">
        <v>10</v>
      </c>
      <c r="Q114" s="663">
        <v>15114.33</v>
      </c>
      <c r="R114" s="664">
        <v>81708.439999999988</v>
      </c>
      <c r="S114" s="662">
        <v>92671.13</v>
      </c>
      <c r="T114" s="663">
        <v>2715.9</v>
      </c>
      <c r="U114" s="663">
        <v>22048.05</v>
      </c>
      <c r="V114" s="664">
        <v>117435.08000000002</v>
      </c>
      <c r="W114" s="665">
        <v>233742.67</v>
      </c>
      <c r="X114" s="665">
        <f t="shared" si="2"/>
        <v>13223.050000000001</v>
      </c>
      <c r="Y114" s="665">
        <f t="shared" si="2"/>
        <v>62813.06</v>
      </c>
      <c r="Z114" s="666">
        <f t="shared" si="2"/>
        <v>309778.78000000003</v>
      </c>
    </row>
    <row r="115" spans="1:26" x14ac:dyDescent="0.25">
      <c r="A115" s="892" t="s">
        <v>113</v>
      </c>
      <c r="B115" s="668" t="s">
        <v>114</v>
      </c>
      <c r="C115" s="669">
        <v>10</v>
      </c>
      <c r="D115" s="670">
        <v>0</v>
      </c>
      <c r="E115" s="670">
        <v>0</v>
      </c>
      <c r="F115" s="671">
        <v>10</v>
      </c>
      <c r="G115" s="669">
        <v>0</v>
      </c>
      <c r="H115" s="670">
        <v>0</v>
      </c>
      <c r="I115" s="670">
        <v>0</v>
      </c>
      <c r="J115" s="671">
        <v>0</v>
      </c>
      <c r="K115" s="669">
        <v>0</v>
      </c>
      <c r="L115" s="670">
        <v>0</v>
      </c>
      <c r="M115" s="670">
        <v>0</v>
      </c>
      <c r="N115" s="671">
        <v>0</v>
      </c>
      <c r="O115" s="669">
        <v>0</v>
      </c>
      <c r="P115" s="670">
        <v>0</v>
      </c>
      <c r="Q115" s="670">
        <v>0</v>
      </c>
      <c r="R115" s="671">
        <v>0</v>
      </c>
      <c r="S115" s="669">
        <v>0</v>
      </c>
      <c r="T115" s="670">
        <v>0</v>
      </c>
      <c r="U115" s="670">
        <v>0</v>
      </c>
      <c r="V115" s="671">
        <v>0</v>
      </c>
      <c r="W115" s="678">
        <v>10</v>
      </c>
      <c r="X115" s="678">
        <f t="shared" si="2"/>
        <v>0</v>
      </c>
      <c r="Y115" s="678">
        <f t="shared" si="2"/>
        <v>0</v>
      </c>
      <c r="Z115" s="679">
        <f t="shared" si="2"/>
        <v>10</v>
      </c>
    </row>
    <row r="116" spans="1:26" x14ac:dyDescent="0.25">
      <c r="A116" s="885"/>
      <c r="B116" s="674" t="s">
        <v>115</v>
      </c>
      <c r="C116" s="675">
        <v>12</v>
      </c>
      <c r="D116" s="676">
        <v>0</v>
      </c>
      <c r="E116" s="676">
        <v>0</v>
      </c>
      <c r="F116" s="677">
        <v>12</v>
      </c>
      <c r="G116" s="675">
        <v>0</v>
      </c>
      <c r="H116" s="676">
        <v>0</v>
      </c>
      <c r="I116" s="676">
        <v>0</v>
      </c>
      <c r="J116" s="677">
        <v>0</v>
      </c>
      <c r="K116" s="675">
        <v>0</v>
      </c>
      <c r="L116" s="676">
        <v>0</v>
      </c>
      <c r="M116" s="676">
        <v>0</v>
      </c>
      <c r="N116" s="677">
        <v>0</v>
      </c>
      <c r="O116" s="675">
        <v>0</v>
      </c>
      <c r="P116" s="676">
        <v>0</v>
      </c>
      <c r="Q116" s="676">
        <v>0</v>
      </c>
      <c r="R116" s="677">
        <v>0</v>
      </c>
      <c r="S116" s="675">
        <v>0</v>
      </c>
      <c r="T116" s="676">
        <v>0</v>
      </c>
      <c r="U116" s="676">
        <v>0</v>
      </c>
      <c r="V116" s="677">
        <v>0</v>
      </c>
      <c r="W116" s="678">
        <v>12</v>
      </c>
      <c r="X116" s="678">
        <f t="shared" si="2"/>
        <v>0</v>
      </c>
      <c r="Y116" s="678">
        <f t="shared" si="2"/>
        <v>0</v>
      </c>
      <c r="Z116" s="679">
        <f t="shared" si="2"/>
        <v>12</v>
      </c>
    </row>
    <row r="117" spans="1:26" x14ac:dyDescent="0.25">
      <c r="A117" s="885"/>
      <c r="B117" s="674" t="s">
        <v>116</v>
      </c>
      <c r="C117" s="675">
        <v>13.3</v>
      </c>
      <c r="D117" s="676">
        <v>0</v>
      </c>
      <c r="E117" s="676">
        <v>0</v>
      </c>
      <c r="F117" s="677">
        <v>13.3</v>
      </c>
      <c r="G117" s="675">
        <v>0</v>
      </c>
      <c r="H117" s="676">
        <v>0</v>
      </c>
      <c r="I117" s="676">
        <v>0</v>
      </c>
      <c r="J117" s="677">
        <v>0</v>
      </c>
      <c r="K117" s="675">
        <v>0</v>
      </c>
      <c r="L117" s="676">
        <v>0</v>
      </c>
      <c r="M117" s="676">
        <v>0</v>
      </c>
      <c r="N117" s="677">
        <v>0</v>
      </c>
      <c r="O117" s="675">
        <v>0</v>
      </c>
      <c r="P117" s="676">
        <v>0</v>
      </c>
      <c r="Q117" s="676">
        <v>0</v>
      </c>
      <c r="R117" s="677">
        <v>0</v>
      </c>
      <c r="S117" s="675">
        <v>6</v>
      </c>
      <c r="T117" s="676">
        <v>0</v>
      </c>
      <c r="U117" s="676">
        <v>0</v>
      </c>
      <c r="V117" s="677">
        <v>6</v>
      </c>
      <c r="W117" s="678">
        <v>19.3</v>
      </c>
      <c r="X117" s="678">
        <f t="shared" si="2"/>
        <v>0</v>
      </c>
      <c r="Y117" s="678">
        <f t="shared" si="2"/>
        <v>0</v>
      </c>
      <c r="Z117" s="679">
        <f t="shared" si="2"/>
        <v>19.3</v>
      </c>
    </row>
    <row r="118" spans="1:26" x14ac:dyDescent="0.25">
      <c r="A118" s="885"/>
      <c r="B118" s="674" t="s">
        <v>117</v>
      </c>
      <c r="C118" s="675">
        <v>3283.4</v>
      </c>
      <c r="D118" s="676">
        <v>320</v>
      </c>
      <c r="E118" s="676">
        <v>3210</v>
      </c>
      <c r="F118" s="677">
        <v>6813.4</v>
      </c>
      <c r="G118" s="675">
        <v>1820</v>
      </c>
      <c r="H118" s="676">
        <v>0</v>
      </c>
      <c r="I118" s="676">
        <v>1250</v>
      </c>
      <c r="J118" s="677">
        <v>3070</v>
      </c>
      <c r="K118" s="675">
        <v>300</v>
      </c>
      <c r="L118" s="676">
        <v>0</v>
      </c>
      <c r="M118" s="676">
        <v>500</v>
      </c>
      <c r="N118" s="677">
        <v>800</v>
      </c>
      <c r="O118" s="675">
        <v>0</v>
      </c>
      <c r="P118" s="676">
        <v>0</v>
      </c>
      <c r="Q118" s="676">
        <v>0</v>
      </c>
      <c r="R118" s="677">
        <v>0</v>
      </c>
      <c r="S118" s="675">
        <v>5703.52</v>
      </c>
      <c r="T118" s="676">
        <v>336.8</v>
      </c>
      <c r="U118" s="676">
        <v>5971.45</v>
      </c>
      <c r="V118" s="677">
        <v>12011.77</v>
      </c>
      <c r="W118" s="678">
        <v>11106.92</v>
      </c>
      <c r="X118" s="678">
        <f t="shared" si="2"/>
        <v>656.8</v>
      </c>
      <c r="Y118" s="678">
        <f t="shared" si="2"/>
        <v>10931.45</v>
      </c>
      <c r="Z118" s="679">
        <f t="shared" si="2"/>
        <v>22695.17</v>
      </c>
    </row>
    <row r="119" spans="1:26" x14ac:dyDescent="0.25">
      <c r="A119" s="885"/>
      <c r="B119" s="674" t="s">
        <v>118</v>
      </c>
      <c r="C119" s="675">
        <v>12</v>
      </c>
      <c r="D119" s="676">
        <v>0</v>
      </c>
      <c r="E119" s="676">
        <v>0</v>
      </c>
      <c r="F119" s="677">
        <v>12</v>
      </c>
      <c r="G119" s="675">
        <v>0</v>
      </c>
      <c r="H119" s="676">
        <v>0</v>
      </c>
      <c r="I119" s="676">
        <v>0</v>
      </c>
      <c r="J119" s="677">
        <v>0</v>
      </c>
      <c r="K119" s="675">
        <v>0</v>
      </c>
      <c r="L119" s="676">
        <v>0</v>
      </c>
      <c r="M119" s="676">
        <v>0</v>
      </c>
      <c r="N119" s="677">
        <v>0</v>
      </c>
      <c r="O119" s="675">
        <v>0</v>
      </c>
      <c r="P119" s="676">
        <v>0</v>
      </c>
      <c r="Q119" s="676">
        <v>0</v>
      </c>
      <c r="R119" s="677">
        <v>0</v>
      </c>
      <c r="S119" s="675">
        <v>50.4</v>
      </c>
      <c r="T119" s="676">
        <v>0</v>
      </c>
      <c r="U119" s="676">
        <v>8.6999999999999993</v>
      </c>
      <c r="V119" s="677">
        <v>59.099999999999994</v>
      </c>
      <c r="W119" s="678">
        <v>62.4</v>
      </c>
      <c r="X119" s="678">
        <f t="shared" si="2"/>
        <v>0</v>
      </c>
      <c r="Y119" s="678">
        <f t="shared" si="2"/>
        <v>8.6999999999999993</v>
      </c>
      <c r="Z119" s="679">
        <f t="shared" si="2"/>
        <v>71.099999999999994</v>
      </c>
    </row>
    <row r="120" spans="1:26" x14ac:dyDescent="0.25">
      <c r="A120" s="885"/>
      <c r="B120" s="674" t="s">
        <v>119</v>
      </c>
      <c r="C120" s="675">
        <v>744</v>
      </c>
      <c r="D120" s="676">
        <v>0</v>
      </c>
      <c r="E120" s="676">
        <v>8.1999999999999993</v>
      </c>
      <c r="F120" s="677">
        <v>752.2</v>
      </c>
      <c r="G120" s="675">
        <v>0</v>
      </c>
      <c r="H120" s="676">
        <v>0</v>
      </c>
      <c r="I120" s="676">
        <v>0</v>
      </c>
      <c r="J120" s="677">
        <v>0</v>
      </c>
      <c r="K120" s="675">
        <v>6.25</v>
      </c>
      <c r="L120" s="676">
        <v>0</v>
      </c>
      <c r="M120" s="676">
        <v>0</v>
      </c>
      <c r="N120" s="677">
        <v>6.25</v>
      </c>
      <c r="O120" s="675">
        <v>0</v>
      </c>
      <c r="P120" s="676">
        <v>0</v>
      </c>
      <c r="Q120" s="676">
        <v>0</v>
      </c>
      <c r="R120" s="677">
        <v>0</v>
      </c>
      <c r="S120" s="675">
        <v>13929.74</v>
      </c>
      <c r="T120" s="676">
        <v>407.95</v>
      </c>
      <c r="U120" s="676">
        <v>2301.2600000000002</v>
      </c>
      <c r="V120" s="677">
        <v>16638.95</v>
      </c>
      <c r="W120" s="678">
        <v>14679.99</v>
      </c>
      <c r="X120" s="678">
        <f t="shared" si="2"/>
        <v>407.95</v>
      </c>
      <c r="Y120" s="678">
        <f t="shared" si="2"/>
        <v>2309.46</v>
      </c>
      <c r="Z120" s="679">
        <f t="shared" si="2"/>
        <v>17397.400000000001</v>
      </c>
    </row>
    <row r="121" spans="1:26" x14ac:dyDescent="0.25">
      <c r="A121" s="885"/>
      <c r="B121" s="674" t="s">
        <v>113</v>
      </c>
      <c r="C121" s="675">
        <v>52.75</v>
      </c>
      <c r="D121" s="676">
        <v>0</v>
      </c>
      <c r="E121" s="676">
        <v>8.5</v>
      </c>
      <c r="F121" s="677">
        <v>61.25</v>
      </c>
      <c r="G121" s="675">
        <v>0</v>
      </c>
      <c r="H121" s="676">
        <v>0</v>
      </c>
      <c r="I121" s="676">
        <v>0</v>
      </c>
      <c r="J121" s="677">
        <v>0</v>
      </c>
      <c r="K121" s="675">
        <v>50</v>
      </c>
      <c r="L121" s="676">
        <v>25</v>
      </c>
      <c r="M121" s="676">
        <v>35</v>
      </c>
      <c r="N121" s="677">
        <v>110</v>
      </c>
      <c r="O121" s="675">
        <v>0</v>
      </c>
      <c r="P121" s="676">
        <v>0</v>
      </c>
      <c r="Q121" s="676">
        <v>0</v>
      </c>
      <c r="R121" s="677">
        <v>0</v>
      </c>
      <c r="S121" s="675">
        <v>30.25</v>
      </c>
      <c r="T121" s="676">
        <v>12.5</v>
      </c>
      <c r="U121" s="676">
        <v>62</v>
      </c>
      <c r="V121" s="677">
        <v>104.75</v>
      </c>
      <c r="W121" s="678">
        <v>133</v>
      </c>
      <c r="X121" s="678">
        <f t="shared" si="2"/>
        <v>37.5</v>
      </c>
      <c r="Y121" s="678">
        <f t="shared" si="2"/>
        <v>105.5</v>
      </c>
      <c r="Z121" s="679">
        <f t="shared" si="2"/>
        <v>276</v>
      </c>
    </row>
    <row r="122" spans="1:26" x14ac:dyDescent="0.25">
      <c r="A122" s="885"/>
      <c r="B122" s="674" t="s">
        <v>120</v>
      </c>
      <c r="C122" s="675">
        <v>2685.99</v>
      </c>
      <c r="D122" s="676">
        <v>0</v>
      </c>
      <c r="E122" s="676">
        <v>107</v>
      </c>
      <c r="F122" s="677">
        <v>2792.99</v>
      </c>
      <c r="G122" s="675">
        <v>0</v>
      </c>
      <c r="H122" s="676">
        <v>0</v>
      </c>
      <c r="I122" s="676">
        <v>0</v>
      </c>
      <c r="J122" s="677">
        <v>0</v>
      </c>
      <c r="K122" s="675">
        <v>640.62</v>
      </c>
      <c r="L122" s="676">
        <v>0</v>
      </c>
      <c r="M122" s="676">
        <v>289.5</v>
      </c>
      <c r="N122" s="677">
        <v>930.12</v>
      </c>
      <c r="O122" s="675">
        <v>7447.8</v>
      </c>
      <c r="P122" s="676">
        <v>0</v>
      </c>
      <c r="Q122" s="676">
        <v>3659.85</v>
      </c>
      <c r="R122" s="677">
        <v>11107.65</v>
      </c>
      <c r="S122" s="675">
        <v>10703.909999999998</v>
      </c>
      <c r="T122" s="676">
        <v>58</v>
      </c>
      <c r="U122" s="676">
        <v>2624.21</v>
      </c>
      <c r="V122" s="677">
        <v>13386.119999999999</v>
      </c>
      <c r="W122" s="678">
        <v>21478.32</v>
      </c>
      <c r="X122" s="678">
        <f t="shared" si="2"/>
        <v>58</v>
      </c>
      <c r="Y122" s="678">
        <f t="shared" si="2"/>
        <v>6680.5599999999995</v>
      </c>
      <c r="Z122" s="679">
        <f t="shared" si="2"/>
        <v>28216.879999999997</v>
      </c>
    </row>
    <row r="123" spans="1:26" x14ac:dyDescent="0.25">
      <c r="A123" s="885"/>
      <c r="B123" s="674" t="s">
        <v>121</v>
      </c>
      <c r="C123" s="675">
        <v>46546.38</v>
      </c>
      <c r="D123" s="676">
        <v>9172.1500000000015</v>
      </c>
      <c r="E123" s="676">
        <v>15769.16</v>
      </c>
      <c r="F123" s="677">
        <v>71487.69</v>
      </c>
      <c r="G123" s="675">
        <v>0</v>
      </c>
      <c r="H123" s="676">
        <v>0</v>
      </c>
      <c r="I123" s="676">
        <v>0</v>
      </c>
      <c r="J123" s="677">
        <v>0</v>
      </c>
      <c r="K123" s="675">
        <v>10000</v>
      </c>
      <c r="L123" s="676">
        <v>0</v>
      </c>
      <c r="M123" s="676">
        <v>1500</v>
      </c>
      <c r="N123" s="677">
        <v>11500</v>
      </c>
      <c r="O123" s="675">
        <v>0</v>
      </c>
      <c r="P123" s="676">
        <v>0</v>
      </c>
      <c r="Q123" s="676">
        <v>0</v>
      </c>
      <c r="R123" s="677">
        <v>0</v>
      </c>
      <c r="S123" s="675">
        <v>11893</v>
      </c>
      <c r="T123" s="676">
        <v>348</v>
      </c>
      <c r="U123" s="676">
        <v>2288</v>
      </c>
      <c r="V123" s="677">
        <v>14529</v>
      </c>
      <c r="W123" s="678">
        <v>68439.38</v>
      </c>
      <c r="X123" s="678">
        <f t="shared" si="2"/>
        <v>9520.1500000000015</v>
      </c>
      <c r="Y123" s="678">
        <f t="shared" si="2"/>
        <v>19557.16</v>
      </c>
      <c r="Z123" s="679">
        <f t="shared" si="2"/>
        <v>97516.69</v>
      </c>
    </row>
    <row r="124" spans="1:26" x14ac:dyDescent="0.25">
      <c r="A124" s="885"/>
      <c r="B124" s="674" t="s">
        <v>123</v>
      </c>
      <c r="C124" s="675">
        <v>46.3</v>
      </c>
      <c r="D124" s="676">
        <v>0</v>
      </c>
      <c r="E124" s="676">
        <v>5.5</v>
      </c>
      <c r="F124" s="677">
        <v>51.8</v>
      </c>
      <c r="G124" s="675">
        <v>0</v>
      </c>
      <c r="H124" s="676">
        <v>0</v>
      </c>
      <c r="I124" s="676">
        <v>0</v>
      </c>
      <c r="J124" s="677">
        <v>0</v>
      </c>
      <c r="K124" s="675">
        <v>58</v>
      </c>
      <c r="L124" s="676">
        <v>0</v>
      </c>
      <c r="M124" s="676">
        <v>0</v>
      </c>
      <c r="N124" s="677">
        <v>58</v>
      </c>
      <c r="O124" s="675">
        <v>0</v>
      </c>
      <c r="P124" s="676">
        <v>0</v>
      </c>
      <c r="Q124" s="676">
        <v>0</v>
      </c>
      <c r="R124" s="677">
        <v>0</v>
      </c>
      <c r="S124" s="675">
        <v>1955.85</v>
      </c>
      <c r="T124" s="676">
        <v>397.65</v>
      </c>
      <c r="U124" s="676">
        <v>364.7</v>
      </c>
      <c r="V124" s="677">
        <v>2718.2</v>
      </c>
      <c r="W124" s="678">
        <v>2060.15</v>
      </c>
      <c r="X124" s="678">
        <f t="shared" si="2"/>
        <v>397.65</v>
      </c>
      <c r="Y124" s="678">
        <f t="shared" si="2"/>
        <v>370.2</v>
      </c>
      <c r="Z124" s="679">
        <f t="shared" si="2"/>
        <v>2828</v>
      </c>
    </row>
    <row r="125" spans="1:26" x14ac:dyDescent="0.25">
      <c r="A125" s="885"/>
      <c r="B125" s="674" t="s">
        <v>124</v>
      </c>
      <c r="C125" s="675">
        <v>2549.5</v>
      </c>
      <c r="D125" s="676">
        <v>320</v>
      </c>
      <c r="E125" s="676">
        <v>1100</v>
      </c>
      <c r="F125" s="677">
        <v>3969.5</v>
      </c>
      <c r="G125" s="675">
        <v>0</v>
      </c>
      <c r="H125" s="676">
        <v>0</v>
      </c>
      <c r="I125" s="676">
        <v>0</v>
      </c>
      <c r="J125" s="677">
        <v>0</v>
      </c>
      <c r="K125" s="675">
        <v>4800</v>
      </c>
      <c r="L125" s="676">
        <v>660</v>
      </c>
      <c r="M125" s="676">
        <v>1580</v>
      </c>
      <c r="N125" s="677">
        <v>7040</v>
      </c>
      <c r="O125" s="675">
        <v>0</v>
      </c>
      <c r="P125" s="676">
        <v>0</v>
      </c>
      <c r="Q125" s="676">
        <v>0</v>
      </c>
      <c r="R125" s="677">
        <v>0</v>
      </c>
      <c r="S125" s="675">
        <v>3810</v>
      </c>
      <c r="T125" s="676">
        <v>440</v>
      </c>
      <c r="U125" s="676">
        <v>1320</v>
      </c>
      <c r="V125" s="677">
        <v>5570</v>
      </c>
      <c r="W125" s="678">
        <v>11159.5</v>
      </c>
      <c r="X125" s="678">
        <f t="shared" si="2"/>
        <v>1420</v>
      </c>
      <c r="Y125" s="678">
        <f t="shared" si="2"/>
        <v>4000</v>
      </c>
      <c r="Z125" s="679">
        <f t="shared" si="2"/>
        <v>16579.5</v>
      </c>
    </row>
    <row r="126" spans="1:26" ht="15.75" thickBot="1" x14ac:dyDescent="0.3">
      <c r="A126" s="893"/>
      <c r="B126" s="680" t="s">
        <v>125</v>
      </c>
      <c r="C126" s="675">
        <v>741.94</v>
      </c>
      <c r="D126" s="676">
        <v>0</v>
      </c>
      <c r="E126" s="676">
        <v>75.819999999999993</v>
      </c>
      <c r="F126" s="677">
        <v>817.76</v>
      </c>
      <c r="G126" s="675">
        <v>15</v>
      </c>
      <c r="H126" s="676">
        <v>0</v>
      </c>
      <c r="I126" s="676">
        <v>7</v>
      </c>
      <c r="J126" s="677">
        <v>22</v>
      </c>
      <c r="K126" s="675">
        <v>100</v>
      </c>
      <c r="L126" s="676">
        <v>0</v>
      </c>
      <c r="M126" s="676">
        <v>205</v>
      </c>
      <c r="N126" s="677">
        <v>305</v>
      </c>
      <c r="O126" s="675">
        <v>59136.31</v>
      </c>
      <c r="P126" s="676">
        <v>10</v>
      </c>
      <c r="Q126" s="676">
        <v>11454.48</v>
      </c>
      <c r="R126" s="677">
        <v>70600.789999999994</v>
      </c>
      <c r="S126" s="675">
        <v>44588.460000000006</v>
      </c>
      <c r="T126" s="676">
        <v>715</v>
      </c>
      <c r="U126" s="676">
        <v>7107.7300000000005</v>
      </c>
      <c r="V126" s="677">
        <v>52411.19000000001</v>
      </c>
      <c r="W126" s="678">
        <v>104581.71</v>
      </c>
      <c r="X126" s="678">
        <f t="shared" si="2"/>
        <v>725</v>
      </c>
      <c r="Y126" s="678">
        <f t="shared" si="2"/>
        <v>18850.03</v>
      </c>
      <c r="Z126" s="679">
        <f t="shared" si="2"/>
        <v>124156.74</v>
      </c>
    </row>
    <row r="127" spans="1:26" s="667" customFormat="1" ht="15.75" thickBot="1" x14ac:dyDescent="0.3">
      <c r="A127" s="879" t="s">
        <v>126</v>
      </c>
      <c r="B127" s="880"/>
      <c r="C127" s="662">
        <v>17578.55</v>
      </c>
      <c r="D127" s="663">
        <v>4391.8999999999996</v>
      </c>
      <c r="E127" s="663">
        <v>6489.67</v>
      </c>
      <c r="F127" s="664">
        <v>28460.12</v>
      </c>
      <c r="G127" s="662">
        <v>0</v>
      </c>
      <c r="H127" s="663">
        <v>0</v>
      </c>
      <c r="I127" s="663">
        <v>630</v>
      </c>
      <c r="J127" s="664">
        <v>630</v>
      </c>
      <c r="K127" s="662">
        <v>28166.28</v>
      </c>
      <c r="L127" s="663">
        <v>637</v>
      </c>
      <c r="M127" s="663">
        <v>10904.7</v>
      </c>
      <c r="N127" s="664">
        <v>39707.979999999996</v>
      </c>
      <c r="O127" s="662">
        <v>0</v>
      </c>
      <c r="P127" s="663">
        <v>0</v>
      </c>
      <c r="Q127" s="663">
        <v>0</v>
      </c>
      <c r="R127" s="664">
        <v>0</v>
      </c>
      <c r="S127" s="662">
        <v>520</v>
      </c>
      <c r="T127" s="663">
        <v>0</v>
      </c>
      <c r="U127" s="663">
        <v>879</v>
      </c>
      <c r="V127" s="664">
        <v>1399</v>
      </c>
      <c r="W127" s="665">
        <v>46264.83</v>
      </c>
      <c r="X127" s="665">
        <f t="shared" si="2"/>
        <v>5028.8999999999996</v>
      </c>
      <c r="Y127" s="665">
        <f t="shared" si="2"/>
        <v>18903.370000000003</v>
      </c>
      <c r="Z127" s="666">
        <f t="shared" si="2"/>
        <v>70197.099999999991</v>
      </c>
    </row>
    <row r="128" spans="1:26" x14ac:dyDescent="0.25">
      <c r="A128" s="892" t="s">
        <v>127</v>
      </c>
      <c r="B128" s="668" t="s">
        <v>128</v>
      </c>
      <c r="C128" s="669">
        <v>500.06999999999994</v>
      </c>
      <c r="D128" s="670">
        <v>0</v>
      </c>
      <c r="E128" s="670">
        <v>134.75</v>
      </c>
      <c r="F128" s="671">
        <v>634.81999999999994</v>
      </c>
      <c r="G128" s="669">
        <v>0</v>
      </c>
      <c r="H128" s="670">
        <v>0</v>
      </c>
      <c r="I128" s="670">
        <v>0</v>
      </c>
      <c r="J128" s="671">
        <v>0</v>
      </c>
      <c r="K128" s="669">
        <v>1137.5</v>
      </c>
      <c r="L128" s="670">
        <v>72</v>
      </c>
      <c r="M128" s="670">
        <v>697</v>
      </c>
      <c r="N128" s="671">
        <v>1906.5</v>
      </c>
      <c r="O128" s="669">
        <v>0</v>
      </c>
      <c r="P128" s="670">
        <v>0</v>
      </c>
      <c r="Q128" s="670">
        <v>0</v>
      </c>
      <c r="R128" s="671">
        <v>0</v>
      </c>
      <c r="S128" s="669">
        <v>104</v>
      </c>
      <c r="T128" s="670">
        <v>0</v>
      </c>
      <c r="U128" s="670">
        <v>108</v>
      </c>
      <c r="V128" s="671">
        <v>212</v>
      </c>
      <c r="W128" s="678">
        <v>1741.57</v>
      </c>
      <c r="X128" s="678">
        <f t="shared" si="2"/>
        <v>72</v>
      </c>
      <c r="Y128" s="678">
        <f t="shared" si="2"/>
        <v>939.75</v>
      </c>
      <c r="Z128" s="679">
        <f t="shared" si="2"/>
        <v>2753.3199999999997</v>
      </c>
    </row>
    <row r="129" spans="1:26" x14ac:dyDescent="0.25">
      <c r="A129" s="885"/>
      <c r="B129" s="674" t="s">
        <v>129</v>
      </c>
      <c r="C129" s="675">
        <v>202</v>
      </c>
      <c r="D129" s="676">
        <v>0</v>
      </c>
      <c r="E129" s="676">
        <v>51.7</v>
      </c>
      <c r="F129" s="677">
        <v>253.7</v>
      </c>
      <c r="G129" s="675">
        <v>0</v>
      </c>
      <c r="H129" s="676">
        <v>0</v>
      </c>
      <c r="I129" s="676">
        <v>0</v>
      </c>
      <c r="J129" s="677">
        <v>0</v>
      </c>
      <c r="K129" s="675">
        <v>6</v>
      </c>
      <c r="L129" s="676">
        <v>0</v>
      </c>
      <c r="M129" s="676">
        <v>2</v>
      </c>
      <c r="N129" s="677">
        <v>8</v>
      </c>
      <c r="O129" s="675">
        <v>0</v>
      </c>
      <c r="P129" s="676">
        <v>0</v>
      </c>
      <c r="Q129" s="676">
        <v>0</v>
      </c>
      <c r="R129" s="677">
        <v>0</v>
      </c>
      <c r="S129" s="675">
        <v>0</v>
      </c>
      <c r="T129" s="676">
        <v>0</v>
      </c>
      <c r="U129" s="676">
        <v>0</v>
      </c>
      <c r="V129" s="677">
        <v>0</v>
      </c>
      <c r="W129" s="678">
        <v>208</v>
      </c>
      <c r="X129" s="678">
        <f t="shared" si="2"/>
        <v>0</v>
      </c>
      <c r="Y129" s="678">
        <f t="shared" si="2"/>
        <v>53.7</v>
      </c>
      <c r="Z129" s="679">
        <f t="shared" si="2"/>
        <v>261.7</v>
      </c>
    </row>
    <row r="130" spans="1:26" x14ac:dyDescent="0.25">
      <c r="A130" s="885"/>
      <c r="B130" s="674" t="s">
        <v>130</v>
      </c>
      <c r="C130" s="675">
        <v>249</v>
      </c>
      <c r="D130" s="676">
        <v>0</v>
      </c>
      <c r="E130" s="676">
        <v>52</v>
      </c>
      <c r="F130" s="677">
        <v>301</v>
      </c>
      <c r="G130" s="675">
        <v>0</v>
      </c>
      <c r="H130" s="676">
        <v>0</v>
      </c>
      <c r="I130" s="676">
        <v>0</v>
      </c>
      <c r="J130" s="677">
        <v>0</v>
      </c>
      <c r="K130" s="675">
        <v>30</v>
      </c>
      <c r="L130" s="676">
        <v>0</v>
      </c>
      <c r="M130" s="676">
        <v>10</v>
      </c>
      <c r="N130" s="677">
        <v>40</v>
      </c>
      <c r="O130" s="675">
        <v>0</v>
      </c>
      <c r="P130" s="676">
        <v>0</v>
      </c>
      <c r="Q130" s="676">
        <v>0</v>
      </c>
      <c r="R130" s="677">
        <v>0</v>
      </c>
      <c r="S130" s="675">
        <v>1</v>
      </c>
      <c r="T130" s="676">
        <v>0</v>
      </c>
      <c r="U130" s="676">
        <v>0.5</v>
      </c>
      <c r="V130" s="677">
        <v>1.5</v>
      </c>
      <c r="W130" s="678">
        <v>280</v>
      </c>
      <c r="X130" s="678">
        <f t="shared" si="2"/>
        <v>0</v>
      </c>
      <c r="Y130" s="678">
        <f t="shared" si="2"/>
        <v>62.5</v>
      </c>
      <c r="Z130" s="679">
        <f t="shared" si="2"/>
        <v>342.5</v>
      </c>
    </row>
    <row r="131" spans="1:26" x14ac:dyDescent="0.25">
      <c r="A131" s="885"/>
      <c r="B131" s="674" t="s">
        <v>131</v>
      </c>
      <c r="C131" s="675">
        <v>2795</v>
      </c>
      <c r="D131" s="676">
        <v>136.5</v>
      </c>
      <c r="E131" s="676">
        <v>791.8</v>
      </c>
      <c r="F131" s="677">
        <v>3723.3</v>
      </c>
      <c r="G131" s="675">
        <v>0</v>
      </c>
      <c r="H131" s="676">
        <v>0</v>
      </c>
      <c r="I131" s="676">
        <v>0</v>
      </c>
      <c r="J131" s="677">
        <v>0</v>
      </c>
      <c r="K131" s="675">
        <v>350</v>
      </c>
      <c r="L131" s="676">
        <v>0</v>
      </c>
      <c r="M131" s="676">
        <v>100</v>
      </c>
      <c r="N131" s="677">
        <v>450</v>
      </c>
      <c r="O131" s="675">
        <v>0</v>
      </c>
      <c r="P131" s="676">
        <v>0</v>
      </c>
      <c r="Q131" s="676">
        <v>0</v>
      </c>
      <c r="R131" s="677">
        <v>0</v>
      </c>
      <c r="S131" s="675">
        <v>50</v>
      </c>
      <c r="T131" s="676">
        <v>0</v>
      </c>
      <c r="U131" s="676">
        <v>0</v>
      </c>
      <c r="V131" s="677">
        <v>50</v>
      </c>
      <c r="W131" s="678">
        <v>3195</v>
      </c>
      <c r="X131" s="678">
        <f t="shared" si="2"/>
        <v>136.5</v>
      </c>
      <c r="Y131" s="678">
        <f t="shared" si="2"/>
        <v>891.8</v>
      </c>
      <c r="Z131" s="679">
        <f t="shared" si="2"/>
        <v>4223.3</v>
      </c>
    </row>
    <row r="132" spans="1:26" x14ac:dyDescent="0.25">
      <c r="A132" s="885"/>
      <c r="B132" s="674" t="s">
        <v>132</v>
      </c>
      <c r="C132" s="675">
        <v>2310.73</v>
      </c>
      <c r="D132" s="676">
        <v>4180</v>
      </c>
      <c r="E132" s="676">
        <v>2763.7700000000004</v>
      </c>
      <c r="F132" s="677">
        <v>9254.5</v>
      </c>
      <c r="G132" s="675">
        <v>0</v>
      </c>
      <c r="H132" s="676">
        <v>0</v>
      </c>
      <c r="I132" s="676">
        <v>0</v>
      </c>
      <c r="J132" s="677">
        <v>0</v>
      </c>
      <c r="K132" s="675">
        <v>3258.1800000000003</v>
      </c>
      <c r="L132" s="676">
        <v>0</v>
      </c>
      <c r="M132" s="676">
        <v>1986.7</v>
      </c>
      <c r="N132" s="677">
        <v>5244.88</v>
      </c>
      <c r="O132" s="675">
        <v>0</v>
      </c>
      <c r="P132" s="676">
        <v>0</v>
      </c>
      <c r="Q132" s="676">
        <v>0</v>
      </c>
      <c r="R132" s="677">
        <v>0</v>
      </c>
      <c r="S132" s="675">
        <v>0</v>
      </c>
      <c r="T132" s="676">
        <v>0</v>
      </c>
      <c r="U132" s="676">
        <v>308</v>
      </c>
      <c r="V132" s="677">
        <v>308</v>
      </c>
      <c r="W132" s="678">
        <v>5568.91</v>
      </c>
      <c r="X132" s="678">
        <f t="shared" si="2"/>
        <v>4180</v>
      </c>
      <c r="Y132" s="678">
        <f t="shared" si="2"/>
        <v>5058.47</v>
      </c>
      <c r="Z132" s="679">
        <f t="shared" si="2"/>
        <v>14807.380000000001</v>
      </c>
    </row>
    <row r="133" spans="1:26" x14ac:dyDescent="0.25">
      <c r="A133" s="885"/>
      <c r="B133" s="674" t="s">
        <v>133</v>
      </c>
      <c r="C133" s="675">
        <v>8479.75</v>
      </c>
      <c r="D133" s="676">
        <v>25.4</v>
      </c>
      <c r="E133" s="676">
        <v>2545.4</v>
      </c>
      <c r="F133" s="677">
        <v>11050.55</v>
      </c>
      <c r="G133" s="675">
        <v>0</v>
      </c>
      <c r="H133" s="676">
        <v>0</v>
      </c>
      <c r="I133" s="676">
        <v>0</v>
      </c>
      <c r="J133" s="677">
        <v>0</v>
      </c>
      <c r="K133" s="675">
        <v>21788.6</v>
      </c>
      <c r="L133" s="676">
        <v>510</v>
      </c>
      <c r="M133" s="676">
        <v>7789</v>
      </c>
      <c r="N133" s="677">
        <v>30087.599999999999</v>
      </c>
      <c r="O133" s="675">
        <v>0</v>
      </c>
      <c r="P133" s="676">
        <v>0</v>
      </c>
      <c r="Q133" s="676">
        <v>0</v>
      </c>
      <c r="R133" s="677">
        <v>0</v>
      </c>
      <c r="S133" s="675">
        <v>240</v>
      </c>
      <c r="T133" s="676">
        <v>0</v>
      </c>
      <c r="U133" s="676">
        <v>452.5</v>
      </c>
      <c r="V133" s="677">
        <v>692.5</v>
      </c>
      <c r="W133" s="678">
        <v>30508.35</v>
      </c>
      <c r="X133" s="678">
        <f t="shared" si="2"/>
        <v>535.4</v>
      </c>
      <c r="Y133" s="678">
        <f t="shared" si="2"/>
        <v>10786.9</v>
      </c>
      <c r="Z133" s="679">
        <f t="shared" si="2"/>
        <v>41830.649999999994</v>
      </c>
    </row>
    <row r="134" spans="1:26" x14ac:dyDescent="0.25">
      <c r="A134" s="885"/>
      <c r="B134" s="674" t="s">
        <v>134</v>
      </c>
      <c r="C134" s="675">
        <v>0</v>
      </c>
      <c r="D134" s="676">
        <v>0</v>
      </c>
      <c r="E134" s="676">
        <v>0</v>
      </c>
      <c r="F134" s="677">
        <v>0</v>
      </c>
      <c r="G134" s="675">
        <v>0</v>
      </c>
      <c r="H134" s="676">
        <v>0</v>
      </c>
      <c r="I134" s="676">
        <v>0</v>
      </c>
      <c r="J134" s="677">
        <v>0</v>
      </c>
      <c r="K134" s="675">
        <v>0</v>
      </c>
      <c r="L134" s="676">
        <v>0</v>
      </c>
      <c r="M134" s="676">
        <v>0</v>
      </c>
      <c r="N134" s="677">
        <v>0</v>
      </c>
      <c r="O134" s="675">
        <v>0</v>
      </c>
      <c r="P134" s="676">
        <v>0</v>
      </c>
      <c r="Q134" s="676">
        <v>0</v>
      </c>
      <c r="R134" s="677">
        <v>0</v>
      </c>
      <c r="S134" s="675">
        <v>0</v>
      </c>
      <c r="T134" s="676">
        <v>0</v>
      </c>
      <c r="U134" s="676">
        <v>0</v>
      </c>
      <c r="V134" s="677">
        <v>0</v>
      </c>
      <c r="W134" s="678">
        <v>0</v>
      </c>
      <c r="X134" s="678">
        <f t="shared" si="2"/>
        <v>0</v>
      </c>
      <c r="Y134" s="678">
        <f t="shared" si="2"/>
        <v>0</v>
      </c>
      <c r="Z134" s="679">
        <f t="shared" si="2"/>
        <v>0</v>
      </c>
    </row>
    <row r="135" spans="1:26" x14ac:dyDescent="0.25">
      <c r="A135" s="885"/>
      <c r="B135" s="674" t="s">
        <v>135</v>
      </c>
      <c r="C135" s="675">
        <v>41.5</v>
      </c>
      <c r="D135" s="676">
        <v>0</v>
      </c>
      <c r="E135" s="676">
        <v>2.75</v>
      </c>
      <c r="F135" s="677">
        <v>44.25</v>
      </c>
      <c r="G135" s="675">
        <v>0</v>
      </c>
      <c r="H135" s="676">
        <v>0</v>
      </c>
      <c r="I135" s="676">
        <v>0</v>
      </c>
      <c r="J135" s="677">
        <v>0</v>
      </c>
      <c r="K135" s="675">
        <v>0</v>
      </c>
      <c r="L135" s="676">
        <v>0</v>
      </c>
      <c r="M135" s="676">
        <v>0</v>
      </c>
      <c r="N135" s="677">
        <v>0</v>
      </c>
      <c r="O135" s="675">
        <v>0</v>
      </c>
      <c r="P135" s="676">
        <v>0</v>
      </c>
      <c r="Q135" s="676">
        <v>0</v>
      </c>
      <c r="R135" s="677">
        <v>0</v>
      </c>
      <c r="S135" s="675">
        <v>0</v>
      </c>
      <c r="T135" s="676">
        <v>0</v>
      </c>
      <c r="U135" s="676">
        <v>0</v>
      </c>
      <c r="V135" s="677">
        <v>0</v>
      </c>
      <c r="W135" s="678">
        <v>41.5</v>
      </c>
      <c r="X135" s="678">
        <f t="shared" si="2"/>
        <v>0</v>
      </c>
      <c r="Y135" s="678">
        <f t="shared" si="2"/>
        <v>2.75</v>
      </c>
      <c r="Z135" s="679">
        <f t="shared" si="2"/>
        <v>44.25</v>
      </c>
    </row>
    <row r="136" spans="1:26" x14ac:dyDescent="0.25">
      <c r="A136" s="885"/>
      <c r="B136" s="674" t="s">
        <v>127</v>
      </c>
      <c r="C136" s="675">
        <v>960</v>
      </c>
      <c r="D136" s="676">
        <v>0</v>
      </c>
      <c r="E136" s="676">
        <v>118.5</v>
      </c>
      <c r="F136" s="677">
        <v>1078.5</v>
      </c>
      <c r="G136" s="675">
        <v>0</v>
      </c>
      <c r="H136" s="676">
        <v>0</v>
      </c>
      <c r="I136" s="676">
        <v>0</v>
      </c>
      <c r="J136" s="677">
        <v>0</v>
      </c>
      <c r="K136" s="675">
        <v>636</v>
      </c>
      <c r="L136" s="676">
        <v>45</v>
      </c>
      <c r="M136" s="676">
        <v>170</v>
      </c>
      <c r="N136" s="677">
        <v>851</v>
      </c>
      <c r="O136" s="675">
        <v>0</v>
      </c>
      <c r="P136" s="676">
        <v>0</v>
      </c>
      <c r="Q136" s="676">
        <v>0</v>
      </c>
      <c r="R136" s="677">
        <v>0</v>
      </c>
      <c r="S136" s="675">
        <v>125</v>
      </c>
      <c r="T136" s="676">
        <v>0</v>
      </c>
      <c r="U136" s="676">
        <v>10</v>
      </c>
      <c r="V136" s="677">
        <v>135</v>
      </c>
      <c r="W136" s="678">
        <v>1721</v>
      </c>
      <c r="X136" s="678">
        <f t="shared" si="2"/>
        <v>45</v>
      </c>
      <c r="Y136" s="678">
        <f t="shared" si="2"/>
        <v>298.5</v>
      </c>
      <c r="Z136" s="679">
        <f t="shared" si="2"/>
        <v>2064.5</v>
      </c>
    </row>
    <row r="137" spans="1:26" x14ac:dyDescent="0.25">
      <c r="A137" s="885"/>
      <c r="B137" s="674" t="s">
        <v>136</v>
      </c>
      <c r="C137" s="675">
        <v>0</v>
      </c>
      <c r="D137" s="676">
        <v>0</v>
      </c>
      <c r="E137" s="676">
        <v>0</v>
      </c>
      <c r="F137" s="677">
        <v>0</v>
      </c>
      <c r="G137" s="675">
        <v>0</v>
      </c>
      <c r="H137" s="676">
        <v>0</v>
      </c>
      <c r="I137" s="676">
        <v>0</v>
      </c>
      <c r="J137" s="677">
        <v>0</v>
      </c>
      <c r="K137" s="675">
        <v>0</v>
      </c>
      <c r="L137" s="676">
        <v>0</v>
      </c>
      <c r="M137" s="676">
        <v>0</v>
      </c>
      <c r="N137" s="677">
        <v>0</v>
      </c>
      <c r="O137" s="675">
        <v>0</v>
      </c>
      <c r="P137" s="676">
        <v>0</v>
      </c>
      <c r="Q137" s="676">
        <v>0</v>
      </c>
      <c r="R137" s="677">
        <v>0</v>
      </c>
      <c r="S137" s="675">
        <v>0</v>
      </c>
      <c r="T137" s="676">
        <v>0</v>
      </c>
      <c r="U137" s="676">
        <v>0</v>
      </c>
      <c r="V137" s="677">
        <v>0</v>
      </c>
      <c r="W137" s="678">
        <v>0</v>
      </c>
      <c r="X137" s="678">
        <f t="shared" si="2"/>
        <v>0</v>
      </c>
      <c r="Y137" s="678">
        <f t="shared" si="2"/>
        <v>0</v>
      </c>
      <c r="Z137" s="679">
        <f t="shared" si="2"/>
        <v>0</v>
      </c>
    </row>
    <row r="138" spans="1:26" x14ac:dyDescent="0.25">
      <c r="A138" s="885"/>
      <c r="B138" s="674" t="s">
        <v>137</v>
      </c>
      <c r="C138" s="675">
        <v>409</v>
      </c>
      <c r="D138" s="676">
        <v>50</v>
      </c>
      <c r="E138" s="676">
        <v>26</v>
      </c>
      <c r="F138" s="677">
        <v>485</v>
      </c>
      <c r="G138" s="675">
        <v>0</v>
      </c>
      <c r="H138" s="676">
        <v>0</v>
      </c>
      <c r="I138" s="676">
        <v>0</v>
      </c>
      <c r="J138" s="677">
        <v>0</v>
      </c>
      <c r="K138" s="675">
        <v>580</v>
      </c>
      <c r="L138" s="676">
        <v>0</v>
      </c>
      <c r="M138" s="676">
        <v>85</v>
      </c>
      <c r="N138" s="677">
        <v>665</v>
      </c>
      <c r="O138" s="675">
        <v>0</v>
      </c>
      <c r="P138" s="676">
        <v>0</v>
      </c>
      <c r="Q138" s="676">
        <v>0</v>
      </c>
      <c r="R138" s="677">
        <v>0</v>
      </c>
      <c r="S138" s="675">
        <v>0</v>
      </c>
      <c r="T138" s="676">
        <v>0</v>
      </c>
      <c r="U138" s="676">
        <v>0</v>
      </c>
      <c r="V138" s="677">
        <v>0</v>
      </c>
      <c r="W138" s="678">
        <v>989</v>
      </c>
      <c r="X138" s="678">
        <f t="shared" si="2"/>
        <v>50</v>
      </c>
      <c r="Y138" s="678">
        <f t="shared" si="2"/>
        <v>111</v>
      </c>
      <c r="Z138" s="679">
        <f t="shared" si="2"/>
        <v>1150</v>
      </c>
    </row>
    <row r="139" spans="1:26" x14ac:dyDescent="0.25">
      <c r="A139" s="885"/>
      <c r="B139" s="674" t="s">
        <v>138</v>
      </c>
      <c r="C139" s="675">
        <v>7</v>
      </c>
      <c r="D139" s="676">
        <v>0</v>
      </c>
      <c r="E139" s="676">
        <v>0</v>
      </c>
      <c r="F139" s="677">
        <v>7</v>
      </c>
      <c r="G139" s="675">
        <v>0</v>
      </c>
      <c r="H139" s="676">
        <v>0</v>
      </c>
      <c r="I139" s="676">
        <v>0</v>
      </c>
      <c r="J139" s="677">
        <v>0</v>
      </c>
      <c r="K139" s="675">
        <v>0</v>
      </c>
      <c r="L139" s="676">
        <v>0</v>
      </c>
      <c r="M139" s="676">
        <v>0</v>
      </c>
      <c r="N139" s="677">
        <v>0</v>
      </c>
      <c r="O139" s="675">
        <v>0</v>
      </c>
      <c r="P139" s="676">
        <v>0</v>
      </c>
      <c r="Q139" s="676">
        <v>0</v>
      </c>
      <c r="R139" s="677">
        <v>0</v>
      </c>
      <c r="S139" s="675">
        <v>0</v>
      </c>
      <c r="T139" s="676">
        <v>0</v>
      </c>
      <c r="U139" s="676">
        <v>0</v>
      </c>
      <c r="V139" s="677">
        <v>0</v>
      </c>
      <c r="W139" s="678">
        <v>7</v>
      </c>
      <c r="X139" s="678">
        <f t="shared" si="2"/>
        <v>0</v>
      </c>
      <c r="Y139" s="678">
        <f t="shared" si="2"/>
        <v>0</v>
      </c>
      <c r="Z139" s="679">
        <f t="shared" si="2"/>
        <v>7</v>
      </c>
    </row>
    <row r="140" spans="1:26" x14ac:dyDescent="0.25">
      <c r="A140" s="885"/>
      <c r="B140" s="674" t="s">
        <v>139</v>
      </c>
      <c r="C140" s="675">
        <v>1500</v>
      </c>
      <c r="D140" s="676">
        <v>0</v>
      </c>
      <c r="E140" s="676">
        <v>0</v>
      </c>
      <c r="F140" s="677">
        <v>1500</v>
      </c>
      <c r="G140" s="675">
        <v>0</v>
      </c>
      <c r="H140" s="676">
        <v>0</v>
      </c>
      <c r="I140" s="676">
        <v>630</v>
      </c>
      <c r="J140" s="677">
        <v>630</v>
      </c>
      <c r="K140" s="675">
        <v>0</v>
      </c>
      <c r="L140" s="676">
        <v>0</v>
      </c>
      <c r="M140" s="676">
        <v>0</v>
      </c>
      <c r="N140" s="677">
        <v>0</v>
      </c>
      <c r="O140" s="675">
        <v>0</v>
      </c>
      <c r="P140" s="676">
        <v>0</v>
      </c>
      <c r="Q140" s="676">
        <v>0</v>
      </c>
      <c r="R140" s="677">
        <v>0</v>
      </c>
      <c r="S140" s="675">
        <v>0</v>
      </c>
      <c r="T140" s="676">
        <v>0</v>
      </c>
      <c r="U140" s="676">
        <v>0</v>
      </c>
      <c r="V140" s="677">
        <v>0</v>
      </c>
      <c r="W140" s="678">
        <v>1500</v>
      </c>
      <c r="X140" s="678">
        <f t="shared" si="2"/>
        <v>0</v>
      </c>
      <c r="Y140" s="678">
        <f t="shared" si="2"/>
        <v>630</v>
      </c>
      <c r="Z140" s="679">
        <f t="shared" si="2"/>
        <v>2130</v>
      </c>
    </row>
    <row r="141" spans="1:26" x14ac:dyDescent="0.25">
      <c r="A141" s="885"/>
      <c r="B141" s="674" t="s">
        <v>140</v>
      </c>
      <c r="C141" s="675">
        <v>16.5</v>
      </c>
      <c r="D141" s="676">
        <v>0</v>
      </c>
      <c r="E141" s="676">
        <v>0</v>
      </c>
      <c r="F141" s="677">
        <v>16.5</v>
      </c>
      <c r="G141" s="675">
        <v>0</v>
      </c>
      <c r="H141" s="676">
        <v>0</v>
      </c>
      <c r="I141" s="676">
        <v>0</v>
      </c>
      <c r="J141" s="677">
        <v>0</v>
      </c>
      <c r="K141" s="675">
        <v>380</v>
      </c>
      <c r="L141" s="676">
        <v>10</v>
      </c>
      <c r="M141" s="676">
        <v>65</v>
      </c>
      <c r="N141" s="677">
        <v>455</v>
      </c>
      <c r="O141" s="675">
        <v>0</v>
      </c>
      <c r="P141" s="676">
        <v>0</v>
      </c>
      <c r="Q141" s="676">
        <v>0</v>
      </c>
      <c r="R141" s="677">
        <v>0</v>
      </c>
      <c r="S141" s="675">
        <v>0</v>
      </c>
      <c r="T141" s="676">
        <v>0</v>
      </c>
      <c r="U141" s="676">
        <v>0</v>
      </c>
      <c r="V141" s="677">
        <v>0</v>
      </c>
      <c r="W141" s="678">
        <v>396.5</v>
      </c>
      <c r="X141" s="678">
        <f t="shared" si="2"/>
        <v>10</v>
      </c>
      <c r="Y141" s="678">
        <f t="shared" si="2"/>
        <v>65</v>
      </c>
      <c r="Z141" s="679">
        <f t="shared" si="2"/>
        <v>471.5</v>
      </c>
    </row>
    <row r="142" spans="1:26" ht="15.75" thickBot="1" x14ac:dyDescent="0.3">
      <c r="A142" s="893"/>
      <c r="B142" s="680" t="s">
        <v>141</v>
      </c>
      <c r="C142" s="675">
        <v>108</v>
      </c>
      <c r="D142" s="676">
        <v>0</v>
      </c>
      <c r="E142" s="676">
        <v>3</v>
      </c>
      <c r="F142" s="677">
        <v>111</v>
      </c>
      <c r="G142" s="675">
        <v>0</v>
      </c>
      <c r="H142" s="676">
        <v>0</v>
      </c>
      <c r="I142" s="676">
        <v>0</v>
      </c>
      <c r="J142" s="677">
        <v>0</v>
      </c>
      <c r="K142" s="675">
        <v>0</v>
      </c>
      <c r="L142" s="676">
        <v>0</v>
      </c>
      <c r="M142" s="676">
        <v>0</v>
      </c>
      <c r="N142" s="677">
        <v>0</v>
      </c>
      <c r="O142" s="675">
        <v>0</v>
      </c>
      <c r="P142" s="676">
        <v>0</v>
      </c>
      <c r="Q142" s="676">
        <v>0</v>
      </c>
      <c r="R142" s="677">
        <v>0</v>
      </c>
      <c r="S142" s="675">
        <v>0</v>
      </c>
      <c r="T142" s="676">
        <v>0</v>
      </c>
      <c r="U142" s="676">
        <v>0</v>
      </c>
      <c r="V142" s="677">
        <v>0</v>
      </c>
      <c r="W142" s="678">
        <v>108</v>
      </c>
      <c r="X142" s="678">
        <f t="shared" si="2"/>
        <v>0</v>
      </c>
      <c r="Y142" s="678">
        <f t="shared" si="2"/>
        <v>3</v>
      </c>
      <c r="Z142" s="679">
        <f t="shared" si="2"/>
        <v>111</v>
      </c>
    </row>
    <row r="143" spans="1:26" s="667" customFormat="1" ht="15.75" thickBot="1" x14ac:dyDescent="0.3">
      <c r="A143" s="879" t="s">
        <v>142</v>
      </c>
      <c r="B143" s="880"/>
      <c r="C143" s="662">
        <v>156838.83000000002</v>
      </c>
      <c r="D143" s="663">
        <v>33767.160000000003</v>
      </c>
      <c r="E143" s="663">
        <v>29055.23</v>
      </c>
      <c r="F143" s="664">
        <v>219661.22000000003</v>
      </c>
      <c r="G143" s="662">
        <v>7366.65</v>
      </c>
      <c r="H143" s="663">
        <v>1250</v>
      </c>
      <c r="I143" s="663">
        <v>201.5</v>
      </c>
      <c r="J143" s="664">
        <v>8818.15</v>
      </c>
      <c r="K143" s="662">
        <v>648510.42000000004</v>
      </c>
      <c r="L143" s="663">
        <v>59589.49</v>
      </c>
      <c r="M143" s="663">
        <v>145159.88999999998</v>
      </c>
      <c r="N143" s="664">
        <v>853259.8</v>
      </c>
      <c r="O143" s="662">
        <v>0</v>
      </c>
      <c r="P143" s="663">
        <v>0</v>
      </c>
      <c r="Q143" s="663">
        <v>179</v>
      </c>
      <c r="R143" s="664">
        <v>179</v>
      </c>
      <c r="S143" s="662">
        <v>39795.4</v>
      </c>
      <c r="T143" s="663">
        <v>638.5</v>
      </c>
      <c r="U143" s="663">
        <v>7362.9500000000007</v>
      </c>
      <c r="V143" s="664">
        <v>47796.85</v>
      </c>
      <c r="W143" s="665">
        <v>852511.3</v>
      </c>
      <c r="X143" s="665">
        <f t="shared" si="2"/>
        <v>95245.15</v>
      </c>
      <c r="Y143" s="665">
        <f t="shared" si="2"/>
        <v>181958.57</v>
      </c>
      <c r="Z143" s="666">
        <f t="shared" si="2"/>
        <v>1129715.02</v>
      </c>
    </row>
    <row r="144" spans="1:26" x14ac:dyDescent="0.25">
      <c r="A144" s="892" t="s">
        <v>143</v>
      </c>
      <c r="B144" s="668" t="s">
        <v>144</v>
      </c>
      <c r="C144" s="669">
        <v>50073.840000000011</v>
      </c>
      <c r="D144" s="670">
        <v>2120.46</v>
      </c>
      <c r="E144" s="670">
        <v>4940.7</v>
      </c>
      <c r="F144" s="671">
        <v>57135.000000000007</v>
      </c>
      <c r="G144" s="669">
        <v>485</v>
      </c>
      <c r="H144" s="670">
        <v>0</v>
      </c>
      <c r="I144" s="670">
        <v>35</v>
      </c>
      <c r="J144" s="671">
        <v>520</v>
      </c>
      <c r="K144" s="669">
        <v>155390.56000000003</v>
      </c>
      <c r="L144" s="670">
        <v>13153.9</v>
      </c>
      <c r="M144" s="670">
        <v>33302.39</v>
      </c>
      <c r="N144" s="671">
        <v>201846.85000000003</v>
      </c>
      <c r="O144" s="669">
        <v>0</v>
      </c>
      <c r="P144" s="670">
        <v>0</v>
      </c>
      <c r="Q144" s="670">
        <v>0</v>
      </c>
      <c r="R144" s="671">
        <v>0</v>
      </c>
      <c r="S144" s="669">
        <v>15146.54</v>
      </c>
      <c r="T144" s="670">
        <v>0</v>
      </c>
      <c r="U144" s="670">
        <v>1156.3399999999999</v>
      </c>
      <c r="V144" s="671">
        <v>16302.880000000001</v>
      </c>
      <c r="W144" s="678">
        <v>221095.94000000003</v>
      </c>
      <c r="X144" s="678">
        <f t="shared" si="2"/>
        <v>15274.36</v>
      </c>
      <c r="Y144" s="678">
        <f t="shared" si="2"/>
        <v>39434.429999999993</v>
      </c>
      <c r="Z144" s="679">
        <f t="shared" si="2"/>
        <v>275804.73000000004</v>
      </c>
    </row>
    <row r="145" spans="1:26" x14ac:dyDescent="0.25">
      <c r="A145" s="885"/>
      <c r="B145" s="674" t="s">
        <v>145</v>
      </c>
      <c r="C145" s="675">
        <v>436.25</v>
      </c>
      <c r="D145" s="676">
        <v>0</v>
      </c>
      <c r="E145" s="676">
        <v>78</v>
      </c>
      <c r="F145" s="677">
        <v>514.25</v>
      </c>
      <c r="G145" s="675">
        <v>0</v>
      </c>
      <c r="H145" s="676">
        <v>0</v>
      </c>
      <c r="I145" s="676">
        <v>0</v>
      </c>
      <c r="J145" s="677">
        <v>0</v>
      </c>
      <c r="K145" s="675">
        <v>7653.68</v>
      </c>
      <c r="L145" s="676">
        <v>510</v>
      </c>
      <c r="M145" s="676">
        <v>2271.9</v>
      </c>
      <c r="N145" s="677">
        <v>10435.58</v>
      </c>
      <c r="O145" s="675">
        <v>0</v>
      </c>
      <c r="P145" s="676">
        <v>0</v>
      </c>
      <c r="Q145" s="676">
        <v>0</v>
      </c>
      <c r="R145" s="677">
        <v>0</v>
      </c>
      <c r="S145" s="675">
        <v>3439</v>
      </c>
      <c r="T145" s="676">
        <v>0</v>
      </c>
      <c r="U145" s="676">
        <v>115</v>
      </c>
      <c r="V145" s="677">
        <v>3554</v>
      </c>
      <c r="W145" s="678">
        <v>11528.93</v>
      </c>
      <c r="X145" s="678">
        <f t="shared" si="2"/>
        <v>510</v>
      </c>
      <c r="Y145" s="678">
        <f t="shared" si="2"/>
        <v>2464.9</v>
      </c>
      <c r="Z145" s="679">
        <f t="shared" si="2"/>
        <v>14503.83</v>
      </c>
    </row>
    <row r="146" spans="1:26" x14ac:dyDescent="0.25">
      <c r="A146" s="885"/>
      <c r="B146" s="674" t="s">
        <v>146</v>
      </c>
      <c r="C146" s="675">
        <v>8501.52</v>
      </c>
      <c r="D146" s="676">
        <v>7106.8</v>
      </c>
      <c r="E146" s="676">
        <v>1526.4</v>
      </c>
      <c r="F146" s="677">
        <v>17134.72</v>
      </c>
      <c r="G146" s="675">
        <v>2605</v>
      </c>
      <c r="H146" s="676">
        <v>0</v>
      </c>
      <c r="I146" s="676">
        <v>0</v>
      </c>
      <c r="J146" s="677">
        <v>2605</v>
      </c>
      <c r="K146" s="675">
        <v>23697</v>
      </c>
      <c r="L146" s="676">
        <v>645</v>
      </c>
      <c r="M146" s="676">
        <v>4700</v>
      </c>
      <c r="N146" s="677">
        <v>29042</v>
      </c>
      <c r="O146" s="675">
        <v>0</v>
      </c>
      <c r="P146" s="676">
        <v>0</v>
      </c>
      <c r="Q146" s="676">
        <v>0</v>
      </c>
      <c r="R146" s="677">
        <v>0</v>
      </c>
      <c r="S146" s="675">
        <v>3915</v>
      </c>
      <c r="T146" s="676">
        <v>125</v>
      </c>
      <c r="U146" s="676">
        <v>747.5</v>
      </c>
      <c r="V146" s="677">
        <v>4787.5</v>
      </c>
      <c r="W146" s="678">
        <v>38718.520000000004</v>
      </c>
      <c r="X146" s="678">
        <f t="shared" si="2"/>
        <v>7876.8</v>
      </c>
      <c r="Y146" s="678">
        <f t="shared" si="2"/>
        <v>6973.9</v>
      </c>
      <c r="Z146" s="679">
        <f t="shared" si="2"/>
        <v>53569.22</v>
      </c>
    </row>
    <row r="147" spans="1:26" x14ac:dyDescent="0.25">
      <c r="A147" s="885"/>
      <c r="B147" s="674" t="s">
        <v>147</v>
      </c>
      <c r="C147" s="675">
        <v>6595.9500000000007</v>
      </c>
      <c r="D147" s="676">
        <v>0</v>
      </c>
      <c r="E147" s="676">
        <v>3623.07</v>
      </c>
      <c r="F147" s="677">
        <v>10219.02</v>
      </c>
      <c r="G147" s="675">
        <v>25</v>
      </c>
      <c r="H147" s="676">
        <v>0</v>
      </c>
      <c r="I147" s="676">
        <v>7.5</v>
      </c>
      <c r="J147" s="677">
        <v>32.5</v>
      </c>
      <c r="K147" s="675">
        <v>29327.260000000002</v>
      </c>
      <c r="L147" s="676">
        <v>13949.57</v>
      </c>
      <c r="M147" s="676">
        <v>36969.269999999997</v>
      </c>
      <c r="N147" s="677">
        <v>80246.100000000006</v>
      </c>
      <c r="O147" s="675">
        <v>0</v>
      </c>
      <c r="P147" s="676">
        <v>0</v>
      </c>
      <c r="Q147" s="676">
        <v>0</v>
      </c>
      <c r="R147" s="677">
        <v>0</v>
      </c>
      <c r="S147" s="675">
        <v>1027.02</v>
      </c>
      <c r="T147" s="676">
        <v>13.5</v>
      </c>
      <c r="U147" s="676">
        <v>892.62</v>
      </c>
      <c r="V147" s="677">
        <v>1933.1399999999999</v>
      </c>
      <c r="W147" s="678">
        <v>36975.230000000003</v>
      </c>
      <c r="X147" s="678">
        <f t="shared" si="2"/>
        <v>13963.07</v>
      </c>
      <c r="Y147" s="678">
        <f t="shared" si="2"/>
        <v>41492.46</v>
      </c>
      <c r="Z147" s="679">
        <f t="shared" si="2"/>
        <v>92430.760000000009</v>
      </c>
    </row>
    <row r="148" spans="1:26" x14ac:dyDescent="0.25">
      <c r="A148" s="885"/>
      <c r="B148" s="674" t="s">
        <v>148</v>
      </c>
      <c r="C148" s="675">
        <v>0</v>
      </c>
      <c r="D148" s="676">
        <v>0</v>
      </c>
      <c r="E148" s="676">
        <v>0</v>
      </c>
      <c r="F148" s="677">
        <v>0</v>
      </c>
      <c r="G148" s="675">
        <v>0</v>
      </c>
      <c r="H148" s="676">
        <v>0</v>
      </c>
      <c r="I148" s="676">
        <v>0</v>
      </c>
      <c r="J148" s="677">
        <v>0</v>
      </c>
      <c r="K148" s="675">
        <v>0</v>
      </c>
      <c r="L148" s="676">
        <v>0</v>
      </c>
      <c r="M148" s="676">
        <v>0</v>
      </c>
      <c r="N148" s="677">
        <v>0</v>
      </c>
      <c r="O148" s="675">
        <v>0</v>
      </c>
      <c r="P148" s="676">
        <v>0</v>
      </c>
      <c r="Q148" s="676">
        <v>0</v>
      </c>
      <c r="R148" s="677">
        <v>0</v>
      </c>
      <c r="S148" s="675">
        <v>0</v>
      </c>
      <c r="T148" s="676">
        <v>0</v>
      </c>
      <c r="U148" s="676">
        <v>0</v>
      </c>
      <c r="V148" s="677">
        <v>0</v>
      </c>
      <c r="W148" s="678">
        <v>0</v>
      </c>
      <c r="X148" s="678">
        <f t="shared" ref="X148:Z211" si="3">SUM(T148,P148,L148,H148,D148)</f>
        <v>0</v>
      </c>
      <c r="Y148" s="678">
        <f t="shared" si="3"/>
        <v>0</v>
      </c>
      <c r="Z148" s="679">
        <f t="shared" si="3"/>
        <v>0</v>
      </c>
    </row>
    <row r="149" spans="1:26" x14ac:dyDescent="0.25">
      <c r="A149" s="885"/>
      <c r="B149" s="674" t="s">
        <v>149</v>
      </c>
      <c r="C149" s="675">
        <v>12.5</v>
      </c>
      <c r="D149" s="676">
        <v>0</v>
      </c>
      <c r="E149" s="676">
        <v>40</v>
      </c>
      <c r="F149" s="677">
        <v>52.5</v>
      </c>
      <c r="G149" s="675">
        <v>250</v>
      </c>
      <c r="H149" s="676">
        <v>0</v>
      </c>
      <c r="I149" s="676">
        <v>34</v>
      </c>
      <c r="J149" s="677">
        <v>284</v>
      </c>
      <c r="K149" s="675">
        <v>350</v>
      </c>
      <c r="L149" s="676">
        <v>30</v>
      </c>
      <c r="M149" s="676">
        <v>197</v>
      </c>
      <c r="N149" s="677">
        <v>577</v>
      </c>
      <c r="O149" s="675">
        <v>0</v>
      </c>
      <c r="P149" s="676">
        <v>0</v>
      </c>
      <c r="Q149" s="676">
        <v>0</v>
      </c>
      <c r="R149" s="677">
        <v>0</v>
      </c>
      <c r="S149" s="675">
        <v>0</v>
      </c>
      <c r="T149" s="676">
        <v>0</v>
      </c>
      <c r="U149" s="676">
        <v>1831</v>
      </c>
      <c r="V149" s="677">
        <v>1831</v>
      </c>
      <c r="W149" s="678">
        <v>612.5</v>
      </c>
      <c r="X149" s="678">
        <f t="shared" si="3"/>
        <v>30</v>
      </c>
      <c r="Y149" s="678">
        <f t="shared" si="3"/>
        <v>2102</v>
      </c>
      <c r="Z149" s="679">
        <f t="shared" si="3"/>
        <v>2744.5</v>
      </c>
    </row>
    <row r="150" spans="1:26" x14ac:dyDescent="0.25">
      <c r="A150" s="885"/>
      <c r="B150" s="674" t="s">
        <v>150</v>
      </c>
      <c r="C150" s="675">
        <v>775</v>
      </c>
      <c r="D150" s="676">
        <v>16970</v>
      </c>
      <c r="E150" s="676">
        <v>6120</v>
      </c>
      <c r="F150" s="677">
        <v>23865</v>
      </c>
      <c r="G150" s="675">
        <v>0</v>
      </c>
      <c r="H150" s="676">
        <v>0</v>
      </c>
      <c r="I150" s="676">
        <v>0</v>
      </c>
      <c r="J150" s="677">
        <v>0</v>
      </c>
      <c r="K150" s="675">
        <v>43121.3</v>
      </c>
      <c r="L150" s="676">
        <v>859.17</v>
      </c>
      <c r="M150" s="676">
        <v>11720.97</v>
      </c>
      <c r="N150" s="677">
        <v>55701.440000000002</v>
      </c>
      <c r="O150" s="675">
        <v>0</v>
      </c>
      <c r="P150" s="676">
        <v>0</v>
      </c>
      <c r="Q150" s="676">
        <v>0</v>
      </c>
      <c r="R150" s="677">
        <v>0</v>
      </c>
      <c r="S150" s="675">
        <v>0</v>
      </c>
      <c r="T150" s="676">
        <v>0</v>
      </c>
      <c r="U150" s="676">
        <v>0</v>
      </c>
      <c r="V150" s="677">
        <v>0</v>
      </c>
      <c r="W150" s="678">
        <v>43896.3</v>
      </c>
      <c r="X150" s="678">
        <f t="shared" si="3"/>
        <v>17829.169999999998</v>
      </c>
      <c r="Y150" s="678">
        <f t="shared" si="3"/>
        <v>17840.97</v>
      </c>
      <c r="Z150" s="679">
        <f t="shared" si="3"/>
        <v>79566.44</v>
      </c>
    </row>
    <row r="151" spans="1:26" x14ac:dyDescent="0.25">
      <c r="A151" s="885"/>
      <c r="B151" s="674" t="s">
        <v>151</v>
      </c>
      <c r="C151" s="675">
        <v>47491.99</v>
      </c>
      <c r="D151" s="676">
        <v>0</v>
      </c>
      <c r="E151" s="676">
        <v>2303.94</v>
      </c>
      <c r="F151" s="677">
        <v>49795.93</v>
      </c>
      <c r="G151" s="675">
        <v>0</v>
      </c>
      <c r="H151" s="676">
        <v>0</v>
      </c>
      <c r="I151" s="676">
        <v>0</v>
      </c>
      <c r="J151" s="677">
        <v>0</v>
      </c>
      <c r="K151" s="675">
        <v>70013.45</v>
      </c>
      <c r="L151" s="676">
        <v>1385.6000000000001</v>
      </c>
      <c r="M151" s="676">
        <v>11295.2</v>
      </c>
      <c r="N151" s="677">
        <v>82694.25</v>
      </c>
      <c r="O151" s="675">
        <v>0</v>
      </c>
      <c r="P151" s="676">
        <v>0</v>
      </c>
      <c r="Q151" s="676">
        <v>0</v>
      </c>
      <c r="R151" s="677">
        <v>0</v>
      </c>
      <c r="S151" s="675">
        <v>2.25</v>
      </c>
      <c r="T151" s="676">
        <v>0</v>
      </c>
      <c r="U151" s="676">
        <v>9</v>
      </c>
      <c r="V151" s="677">
        <v>11.25</v>
      </c>
      <c r="W151" s="678">
        <v>117507.69</v>
      </c>
      <c r="X151" s="678">
        <f t="shared" si="3"/>
        <v>1385.6000000000001</v>
      </c>
      <c r="Y151" s="678">
        <f t="shared" si="3"/>
        <v>13608.140000000001</v>
      </c>
      <c r="Z151" s="679">
        <f t="shared" si="3"/>
        <v>132501.43</v>
      </c>
    </row>
    <row r="152" spans="1:26" x14ac:dyDescent="0.25">
      <c r="A152" s="885"/>
      <c r="B152" s="674" t="s">
        <v>158</v>
      </c>
      <c r="C152" s="675">
        <v>0</v>
      </c>
      <c r="D152" s="676">
        <v>0</v>
      </c>
      <c r="E152" s="676">
        <v>0</v>
      </c>
      <c r="F152" s="677">
        <v>0</v>
      </c>
      <c r="G152" s="675">
        <v>0</v>
      </c>
      <c r="H152" s="676">
        <v>0</v>
      </c>
      <c r="I152" s="676">
        <v>0</v>
      </c>
      <c r="J152" s="677">
        <v>0</v>
      </c>
      <c r="K152" s="675">
        <v>0</v>
      </c>
      <c r="L152" s="676">
        <v>0</v>
      </c>
      <c r="M152" s="676">
        <v>0</v>
      </c>
      <c r="N152" s="677">
        <v>0</v>
      </c>
      <c r="O152" s="675">
        <v>0</v>
      </c>
      <c r="P152" s="676">
        <v>0</v>
      </c>
      <c r="Q152" s="676">
        <v>0</v>
      </c>
      <c r="R152" s="677">
        <v>0</v>
      </c>
      <c r="S152" s="675">
        <v>0</v>
      </c>
      <c r="T152" s="676">
        <v>0</v>
      </c>
      <c r="U152" s="676">
        <v>0</v>
      </c>
      <c r="V152" s="677">
        <v>0</v>
      </c>
      <c r="W152" s="678">
        <v>0</v>
      </c>
      <c r="X152" s="678">
        <f t="shared" si="3"/>
        <v>0</v>
      </c>
      <c r="Y152" s="678">
        <f t="shared" si="3"/>
        <v>0</v>
      </c>
      <c r="Z152" s="679">
        <f t="shared" si="3"/>
        <v>0</v>
      </c>
    </row>
    <row r="153" spans="1:26" x14ac:dyDescent="0.25">
      <c r="A153" s="885"/>
      <c r="B153" s="674" t="s">
        <v>152</v>
      </c>
      <c r="C153" s="675">
        <v>5</v>
      </c>
      <c r="D153" s="676">
        <v>0</v>
      </c>
      <c r="E153" s="676">
        <v>2</v>
      </c>
      <c r="F153" s="677">
        <v>7</v>
      </c>
      <c r="G153" s="675">
        <v>0</v>
      </c>
      <c r="H153" s="676">
        <v>0</v>
      </c>
      <c r="I153" s="676">
        <v>0</v>
      </c>
      <c r="J153" s="677">
        <v>0</v>
      </c>
      <c r="K153" s="675">
        <v>0</v>
      </c>
      <c r="L153" s="676">
        <v>0</v>
      </c>
      <c r="M153" s="676">
        <v>0</v>
      </c>
      <c r="N153" s="677">
        <v>0</v>
      </c>
      <c r="O153" s="675">
        <v>0</v>
      </c>
      <c r="P153" s="676">
        <v>0</v>
      </c>
      <c r="Q153" s="676">
        <v>179</v>
      </c>
      <c r="R153" s="677">
        <v>179</v>
      </c>
      <c r="S153" s="675">
        <v>0</v>
      </c>
      <c r="T153" s="676">
        <v>0</v>
      </c>
      <c r="U153" s="676">
        <v>0</v>
      </c>
      <c r="V153" s="677">
        <v>0</v>
      </c>
      <c r="W153" s="678">
        <v>5</v>
      </c>
      <c r="X153" s="678">
        <f t="shared" si="3"/>
        <v>0</v>
      </c>
      <c r="Y153" s="678">
        <f t="shared" si="3"/>
        <v>181</v>
      </c>
      <c r="Z153" s="679">
        <f t="shared" si="3"/>
        <v>186</v>
      </c>
    </row>
    <row r="154" spans="1:26" x14ac:dyDescent="0.25">
      <c r="A154" s="885"/>
      <c r="B154" s="674" t="s">
        <v>153</v>
      </c>
      <c r="C154" s="675">
        <v>45</v>
      </c>
      <c r="D154" s="676">
        <v>0</v>
      </c>
      <c r="E154" s="676">
        <v>0</v>
      </c>
      <c r="F154" s="677">
        <v>45</v>
      </c>
      <c r="G154" s="675">
        <v>0</v>
      </c>
      <c r="H154" s="676">
        <v>0</v>
      </c>
      <c r="I154" s="676">
        <v>0</v>
      </c>
      <c r="J154" s="677">
        <v>0</v>
      </c>
      <c r="K154" s="675">
        <v>534.85</v>
      </c>
      <c r="L154" s="676">
        <v>41.25</v>
      </c>
      <c r="M154" s="676">
        <v>430.2</v>
      </c>
      <c r="N154" s="677">
        <v>1006.3</v>
      </c>
      <c r="O154" s="675">
        <v>0</v>
      </c>
      <c r="P154" s="676">
        <v>0</v>
      </c>
      <c r="Q154" s="676">
        <v>0</v>
      </c>
      <c r="R154" s="677">
        <v>0</v>
      </c>
      <c r="S154" s="675">
        <v>66</v>
      </c>
      <c r="T154" s="676">
        <v>0</v>
      </c>
      <c r="U154" s="676">
        <v>63.85</v>
      </c>
      <c r="V154" s="677">
        <v>129.85</v>
      </c>
      <c r="W154" s="678">
        <v>645.85</v>
      </c>
      <c r="X154" s="678">
        <f t="shared" si="3"/>
        <v>41.25</v>
      </c>
      <c r="Y154" s="678">
        <f t="shared" si="3"/>
        <v>494.05</v>
      </c>
      <c r="Z154" s="679">
        <f t="shared" si="3"/>
        <v>1181.1499999999999</v>
      </c>
    </row>
    <row r="155" spans="1:26" x14ac:dyDescent="0.25">
      <c r="A155" s="885"/>
      <c r="B155" s="674" t="s">
        <v>154</v>
      </c>
      <c r="C155" s="675">
        <v>2190</v>
      </c>
      <c r="D155" s="676">
        <v>0</v>
      </c>
      <c r="E155" s="676">
        <v>68</v>
      </c>
      <c r="F155" s="677">
        <v>2258</v>
      </c>
      <c r="G155" s="675">
        <v>0</v>
      </c>
      <c r="H155" s="676">
        <v>0</v>
      </c>
      <c r="I155" s="676">
        <v>0</v>
      </c>
      <c r="J155" s="677">
        <v>0</v>
      </c>
      <c r="K155" s="675">
        <v>4844</v>
      </c>
      <c r="L155" s="676">
        <v>10</v>
      </c>
      <c r="M155" s="676">
        <v>136</v>
      </c>
      <c r="N155" s="677">
        <v>4990</v>
      </c>
      <c r="O155" s="675">
        <v>0</v>
      </c>
      <c r="P155" s="676">
        <v>0</v>
      </c>
      <c r="Q155" s="676">
        <v>0</v>
      </c>
      <c r="R155" s="677">
        <v>0</v>
      </c>
      <c r="S155" s="675">
        <v>0</v>
      </c>
      <c r="T155" s="676">
        <v>0</v>
      </c>
      <c r="U155" s="676">
        <v>0</v>
      </c>
      <c r="V155" s="677">
        <v>0</v>
      </c>
      <c r="W155" s="678">
        <v>7034</v>
      </c>
      <c r="X155" s="678">
        <f t="shared" si="3"/>
        <v>10</v>
      </c>
      <c r="Y155" s="678">
        <f t="shared" si="3"/>
        <v>204</v>
      </c>
      <c r="Z155" s="679">
        <f t="shared" si="3"/>
        <v>7248</v>
      </c>
    </row>
    <row r="156" spans="1:26" x14ac:dyDescent="0.25">
      <c r="A156" s="885"/>
      <c r="B156" s="674" t="s">
        <v>155</v>
      </c>
      <c r="C156" s="675">
        <v>39869.410000000003</v>
      </c>
      <c r="D156" s="676">
        <v>7416.9</v>
      </c>
      <c r="E156" s="676">
        <v>10189.32</v>
      </c>
      <c r="F156" s="677">
        <v>57475.630000000005</v>
      </c>
      <c r="G156" s="675">
        <v>4001.6499999999996</v>
      </c>
      <c r="H156" s="676">
        <v>1250</v>
      </c>
      <c r="I156" s="676">
        <v>125</v>
      </c>
      <c r="J156" s="677">
        <v>5376.65</v>
      </c>
      <c r="K156" s="675">
        <v>312794.82</v>
      </c>
      <c r="L156" s="676">
        <v>29005</v>
      </c>
      <c r="M156" s="676">
        <v>44048.999999999993</v>
      </c>
      <c r="N156" s="677">
        <v>385848.82</v>
      </c>
      <c r="O156" s="675">
        <v>0</v>
      </c>
      <c r="P156" s="676">
        <v>0</v>
      </c>
      <c r="Q156" s="676">
        <v>0</v>
      </c>
      <c r="R156" s="677">
        <v>0</v>
      </c>
      <c r="S156" s="675">
        <v>16199.59</v>
      </c>
      <c r="T156" s="676">
        <v>500</v>
      </c>
      <c r="U156" s="676">
        <v>2547.64</v>
      </c>
      <c r="V156" s="677">
        <v>19247.23</v>
      </c>
      <c r="W156" s="678">
        <v>372865.47000000003</v>
      </c>
      <c r="X156" s="678">
        <f t="shared" si="3"/>
        <v>38171.9</v>
      </c>
      <c r="Y156" s="678">
        <f t="shared" si="3"/>
        <v>56910.959999999992</v>
      </c>
      <c r="Z156" s="679">
        <f t="shared" si="3"/>
        <v>467948.33</v>
      </c>
    </row>
    <row r="157" spans="1:26" ht="15.75" thickBot="1" x14ac:dyDescent="0.3">
      <c r="A157" s="893"/>
      <c r="B157" s="680" t="s">
        <v>156</v>
      </c>
      <c r="C157" s="681">
        <v>842.37</v>
      </c>
      <c r="D157" s="682">
        <v>153</v>
      </c>
      <c r="E157" s="682">
        <v>163.80000000000001</v>
      </c>
      <c r="F157" s="683">
        <v>1159.17</v>
      </c>
      <c r="G157" s="681">
        <v>0</v>
      </c>
      <c r="H157" s="682">
        <v>0</v>
      </c>
      <c r="I157" s="682">
        <v>0</v>
      </c>
      <c r="J157" s="683">
        <v>0</v>
      </c>
      <c r="K157" s="681">
        <v>783.5</v>
      </c>
      <c r="L157" s="682">
        <v>0</v>
      </c>
      <c r="M157" s="682">
        <v>87.96</v>
      </c>
      <c r="N157" s="683">
        <v>871.46</v>
      </c>
      <c r="O157" s="681">
        <v>0</v>
      </c>
      <c r="P157" s="682">
        <v>0</v>
      </c>
      <c r="Q157" s="682">
        <v>0</v>
      </c>
      <c r="R157" s="683">
        <v>0</v>
      </c>
      <c r="S157" s="681">
        <v>0</v>
      </c>
      <c r="T157" s="682">
        <v>0</v>
      </c>
      <c r="U157" s="682">
        <v>0</v>
      </c>
      <c r="V157" s="683">
        <v>0</v>
      </c>
      <c r="W157" s="678">
        <v>1625.87</v>
      </c>
      <c r="X157" s="678">
        <f t="shared" si="3"/>
        <v>153</v>
      </c>
      <c r="Y157" s="678">
        <f t="shared" si="3"/>
        <v>251.76</v>
      </c>
      <c r="Z157" s="679">
        <f t="shared" si="3"/>
        <v>2030.63</v>
      </c>
    </row>
    <row r="158" spans="1:26" s="667" customFormat="1" ht="15.75" thickBot="1" x14ac:dyDescent="0.3">
      <c r="A158" s="879" t="s">
        <v>159</v>
      </c>
      <c r="B158" s="880"/>
      <c r="C158" s="662">
        <v>209.1</v>
      </c>
      <c r="D158" s="663">
        <v>0</v>
      </c>
      <c r="E158" s="663">
        <v>30.7</v>
      </c>
      <c r="F158" s="664">
        <v>239.79999999999998</v>
      </c>
      <c r="G158" s="662">
        <v>0</v>
      </c>
      <c r="H158" s="663">
        <v>0</v>
      </c>
      <c r="I158" s="663">
        <v>0</v>
      </c>
      <c r="J158" s="664">
        <v>0</v>
      </c>
      <c r="K158" s="662">
        <v>31953.539999999997</v>
      </c>
      <c r="L158" s="663">
        <v>1043.5</v>
      </c>
      <c r="M158" s="663">
        <v>10464.17</v>
      </c>
      <c r="N158" s="664">
        <v>43461.209999999992</v>
      </c>
      <c r="O158" s="662">
        <v>25</v>
      </c>
      <c r="P158" s="663">
        <v>0</v>
      </c>
      <c r="Q158" s="663">
        <v>0</v>
      </c>
      <c r="R158" s="664">
        <v>25</v>
      </c>
      <c r="S158" s="662">
        <v>14151.179999999998</v>
      </c>
      <c r="T158" s="663">
        <v>316.39999999999998</v>
      </c>
      <c r="U158" s="663">
        <v>2474.36</v>
      </c>
      <c r="V158" s="664">
        <v>16941.939999999995</v>
      </c>
      <c r="W158" s="665">
        <v>46338.819999999992</v>
      </c>
      <c r="X158" s="665">
        <f t="shared" si="3"/>
        <v>1359.9</v>
      </c>
      <c r="Y158" s="665">
        <f t="shared" si="3"/>
        <v>12969.230000000001</v>
      </c>
      <c r="Z158" s="666">
        <f t="shared" si="3"/>
        <v>60667.94999999999</v>
      </c>
    </row>
    <row r="159" spans="1:26" x14ac:dyDescent="0.25">
      <c r="A159" s="892" t="s">
        <v>160</v>
      </c>
      <c r="B159" s="668" t="s">
        <v>161</v>
      </c>
      <c r="C159" s="669">
        <v>0</v>
      </c>
      <c r="D159" s="670">
        <v>0</v>
      </c>
      <c r="E159" s="670">
        <v>0</v>
      </c>
      <c r="F159" s="671">
        <v>0</v>
      </c>
      <c r="G159" s="669">
        <v>0</v>
      </c>
      <c r="H159" s="670">
        <v>0</v>
      </c>
      <c r="I159" s="670">
        <v>0</v>
      </c>
      <c r="J159" s="671">
        <v>0</v>
      </c>
      <c r="K159" s="669">
        <v>1681</v>
      </c>
      <c r="L159" s="670">
        <v>0</v>
      </c>
      <c r="M159" s="670">
        <v>83</v>
      </c>
      <c r="N159" s="671">
        <v>1764</v>
      </c>
      <c r="O159" s="669">
        <v>0</v>
      </c>
      <c r="P159" s="670">
        <v>0</v>
      </c>
      <c r="Q159" s="670">
        <v>0</v>
      </c>
      <c r="R159" s="671">
        <v>0</v>
      </c>
      <c r="S159" s="669">
        <v>0</v>
      </c>
      <c r="T159" s="670">
        <v>0</v>
      </c>
      <c r="U159" s="670">
        <v>0</v>
      </c>
      <c r="V159" s="671">
        <v>0</v>
      </c>
      <c r="W159" s="678">
        <v>1681</v>
      </c>
      <c r="X159" s="678">
        <f t="shared" si="3"/>
        <v>0</v>
      </c>
      <c r="Y159" s="678">
        <f t="shared" si="3"/>
        <v>83</v>
      </c>
      <c r="Z159" s="679">
        <f t="shared" si="3"/>
        <v>1764</v>
      </c>
    </row>
    <row r="160" spans="1:26" x14ac:dyDescent="0.25">
      <c r="A160" s="885"/>
      <c r="B160" s="674" t="s">
        <v>162</v>
      </c>
      <c r="C160" s="675">
        <v>0</v>
      </c>
      <c r="D160" s="676">
        <v>0</v>
      </c>
      <c r="E160" s="676">
        <v>0</v>
      </c>
      <c r="F160" s="677">
        <v>0</v>
      </c>
      <c r="G160" s="675">
        <v>0</v>
      </c>
      <c r="H160" s="676">
        <v>0</v>
      </c>
      <c r="I160" s="676">
        <v>0</v>
      </c>
      <c r="J160" s="677">
        <v>0</v>
      </c>
      <c r="K160" s="675">
        <v>995.4</v>
      </c>
      <c r="L160" s="676">
        <v>40</v>
      </c>
      <c r="M160" s="676">
        <v>186</v>
      </c>
      <c r="N160" s="677">
        <v>1221.4000000000001</v>
      </c>
      <c r="O160" s="675">
        <v>0</v>
      </c>
      <c r="P160" s="676">
        <v>0</v>
      </c>
      <c r="Q160" s="676">
        <v>0</v>
      </c>
      <c r="R160" s="677">
        <v>0</v>
      </c>
      <c r="S160" s="675">
        <v>0</v>
      </c>
      <c r="T160" s="676">
        <v>0</v>
      </c>
      <c r="U160" s="676">
        <v>0</v>
      </c>
      <c r="V160" s="677">
        <v>0</v>
      </c>
      <c r="W160" s="678">
        <v>995.4</v>
      </c>
      <c r="X160" s="678">
        <f t="shared" si="3"/>
        <v>40</v>
      </c>
      <c r="Y160" s="678">
        <f t="shared" si="3"/>
        <v>186</v>
      </c>
      <c r="Z160" s="679">
        <f t="shared" si="3"/>
        <v>1221.4000000000001</v>
      </c>
    </row>
    <row r="161" spans="1:26" x14ac:dyDescent="0.25">
      <c r="A161" s="885"/>
      <c r="B161" s="674" t="s">
        <v>163</v>
      </c>
      <c r="C161" s="675">
        <v>25</v>
      </c>
      <c r="D161" s="676">
        <v>0</v>
      </c>
      <c r="E161" s="676">
        <v>0</v>
      </c>
      <c r="F161" s="677">
        <v>25</v>
      </c>
      <c r="G161" s="675">
        <v>0</v>
      </c>
      <c r="H161" s="676">
        <v>0</v>
      </c>
      <c r="I161" s="676">
        <v>0</v>
      </c>
      <c r="J161" s="677">
        <v>0</v>
      </c>
      <c r="K161" s="675">
        <v>6907.25</v>
      </c>
      <c r="L161" s="676">
        <v>70</v>
      </c>
      <c r="M161" s="676">
        <v>1297.5</v>
      </c>
      <c r="N161" s="677">
        <v>8274.75</v>
      </c>
      <c r="O161" s="675">
        <v>0</v>
      </c>
      <c r="P161" s="676">
        <v>0</v>
      </c>
      <c r="Q161" s="676">
        <v>0</v>
      </c>
      <c r="R161" s="677">
        <v>0</v>
      </c>
      <c r="S161" s="675">
        <v>0</v>
      </c>
      <c r="T161" s="676">
        <v>0</v>
      </c>
      <c r="U161" s="676">
        <v>0</v>
      </c>
      <c r="V161" s="677">
        <v>0</v>
      </c>
      <c r="W161" s="678">
        <v>6932.25</v>
      </c>
      <c r="X161" s="678">
        <f t="shared" si="3"/>
        <v>70</v>
      </c>
      <c r="Y161" s="678">
        <f t="shared" si="3"/>
        <v>1297.5</v>
      </c>
      <c r="Z161" s="679">
        <f t="shared" si="3"/>
        <v>8299.75</v>
      </c>
    </row>
    <row r="162" spans="1:26" ht="18" customHeight="1" x14ac:dyDescent="0.25">
      <c r="A162" s="885"/>
      <c r="B162" s="674" t="s">
        <v>300</v>
      </c>
      <c r="C162" s="675">
        <v>0</v>
      </c>
      <c r="D162" s="676">
        <v>0</v>
      </c>
      <c r="E162" s="676">
        <v>0</v>
      </c>
      <c r="F162" s="677">
        <v>0</v>
      </c>
      <c r="G162" s="675">
        <v>0</v>
      </c>
      <c r="H162" s="676">
        <v>0</v>
      </c>
      <c r="I162" s="676">
        <v>0</v>
      </c>
      <c r="J162" s="677">
        <v>0</v>
      </c>
      <c r="K162" s="675">
        <v>4714.3500000000004</v>
      </c>
      <c r="L162" s="676">
        <v>486.2</v>
      </c>
      <c r="M162" s="676">
        <v>4096.25</v>
      </c>
      <c r="N162" s="677">
        <v>9296.7999999999993</v>
      </c>
      <c r="O162" s="675">
        <v>0</v>
      </c>
      <c r="P162" s="676">
        <v>0</v>
      </c>
      <c r="Q162" s="676">
        <v>0</v>
      </c>
      <c r="R162" s="677">
        <v>0</v>
      </c>
      <c r="S162" s="675">
        <v>0</v>
      </c>
      <c r="T162" s="676">
        <v>0</v>
      </c>
      <c r="U162" s="676">
        <v>0</v>
      </c>
      <c r="V162" s="677">
        <v>0</v>
      </c>
      <c r="W162" s="678">
        <v>4714.3500000000004</v>
      </c>
      <c r="X162" s="678">
        <f t="shared" si="3"/>
        <v>486.2</v>
      </c>
      <c r="Y162" s="678">
        <f t="shared" si="3"/>
        <v>4096.25</v>
      </c>
      <c r="Z162" s="679">
        <f t="shared" si="3"/>
        <v>9296.7999999999993</v>
      </c>
    </row>
    <row r="163" spans="1:26" ht="18" customHeight="1" x14ac:dyDescent="0.25">
      <c r="A163" s="885"/>
      <c r="B163" s="674" t="s">
        <v>292</v>
      </c>
      <c r="C163" s="675">
        <v>32</v>
      </c>
      <c r="D163" s="676">
        <v>0</v>
      </c>
      <c r="E163" s="676">
        <v>11</v>
      </c>
      <c r="F163" s="677">
        <v>43</v>
      </c>
      <c r="G163" s="675">
        <v>0</v>
      </c>
      <c r="H163" s="676">
        <v>0</v>
      </c>
      <c r="I163" s="676">
        <v>0</v>
      </c>
      <c r="J163" s="677">
        <v>0</v>
      </c>
      <c r="K163" s="675">
        <v>0</v>
      </c>
      <c r="L163" s="676">
        <v>0</v>
      </c>
      <c r="M163" s="676">
        <v>0</v>
      </c>
      <c r="N163" s="677">
        <v>0</v>
      </c>
      <c r="O163" s="675">
        <v>0</v>
      </c>
      <c r="P163" s="676">
        <v>0</v>
      </c>
      <c r="Q163" s="676">
        <v>0</v>
      </c>
      <c r="R163" s="677">
        <v>0</v>
      </c>
      <c r="S163" s="675">
        <v>0</v>
      </c>
      <c r="T163" s="676">
        <v>0</v>
      </c>
      <c r="U163" s="676">
        <v>0</v>
      </c>
      <c r="V163" s="677">
        <v>0</v>
      </c>
      <c r="W163" s="678">
        <v>32</v>
      </c>
      <c r="X163" s="678">
        <f t="shared" si="3"/>
        <v>0</v>
      </c>
      <c r="Y163" s="678">
        <f t="shared" si="3"/>
        <v>11</v>
      </c>
      <c r="Z163" s="679">
        <f t="shared" si="3"/>
        <v>43</v>
      </c>
    </row>
    <row r="164" spans="1:26" ht="18" customHeight="1" x14ac:dyDescent="0.25">
      <c r="A164" s="885"/>
      <c r="B164" s="674" t="s">
        <v>164</v>
      </c>
      <c r="C164" s="675">
        <v>0</v>
      </c>
      <c r="D164" s="676">
        <v>0</v>
      </c>
      <c r="E164" s="676">
        <v>0</v>
      </c>
      <c r="F164" s="677">
        <v>0</v>
      </c>
      <c r="G164" s="675">
        <v>0</v>
      </c>
      <c r="H164" s="676">
        <v>0</v>
      </c>
      <c r="I164" s="676">
        <v>0</v>
      </c>
      <c r="J164" s="677">
        <v>0</v>
      </c>
      <c r="K164" s="675">
        <v>1100</v>
      </c>
      <c r="L164" s="676">
        <v>59.5</v>
      </c>
      <c r="M164" s="676">
        <v>185.75</v>
      </c>
      <c r="N164" s="677">
        <v>1345.25</v>
      </c>
      <c r="O164" s="675">
        <v>0</v>
      </c>
      <c r="P164" s="676">
        <v>0</v>
      </c>
      <c r="Q164" s="676">
        <v>0</v>
      </c>
      <c r="R164" s="677">
        <v>0</v>
      </c>
      <c r="S164" s="675">
        <v>95.1</v>
      </c>
      <c r="T164" s="676">
        <v>0</v>
      </c>
      <c r="U164" s="676">
        <v>98.11</v>
      </c>
      <c r="V164" s="677">
        <v>193.20999999999998</v>
      </c>
      <c r="W164" s="678">
        <v>1195.0999999999999</v>
      </c>
      <c r="X164" s="678">
        <f t="shared" si="3"/>
        <v>59.5</v>
      </c>
      <c r="Y164" s="678">
        <f t="shared" si="3"/>
        <v>283.86</v>
      </c>
      <c r="Z164" s="679">
        <f t="shared" si="3"/>
        <v>1538.46</v>
      </c>
    </row>
    <row r="165" spans="1:26" ht="18" customHeight="1" x14ac:dyDescent="0.25">
      <c r="A165" s="885"/>
      <c r="B165" s="674" t="s">
        <v>165</v>
      </c>
      <c r="C165" s="675">
        <v>0</v>
      </c>
      <c r="D165" s="676">
        <v>0</v>
      </c>
      <c r="E165" s="676">
        <v>0</v>
      </c>
      <c r="F165" s="677">
        <v>0</v>
      </c>
      <c r="G165" s="675">
        <v>0</v>
      </c>
      <c r="H165" s="676">
        <v>0</v>
      </c>
      <c r="I165" s="676">
        <v>0</v>
      </c>
      <c r="J165" s="677">
        <v>0</v>
      </c>
      <c r="K165" s="675">
        <v>1744</v>
      </c>
      <c r="L165" s="676">
        <v>0</v>
      </c>
      <c r="M165" s="676">
        <v>249.2</v>
      </c>
      <c r="N165" s="677">
        <v>1993.2</v>
      </c>
      <c r="O165" s="675">
        <v>0</v>
      </c>
      <c r="P165" s="676">
        <v>0</v>
      </c>
      <c r="Q165" s="676">
        <v>0</v>
      </c>
      <c r="R165" s="677">
        <v>0</v>
      </c>
      <c r="S165" s="675">
        <v>2445</v>
      </c>
      <c r="T165" s="676">
        <v>50</v>
      </c>
      <c r="U165" s="676">
        <v>478.6</v>
      </c>
      <c r="V165" s="677">
        <v>2973.6</v>
      </c>
      <c r="W165" s="678">
        <v>4189</v>
      </c>
      <c r="X165" s="678">
        <f t="shared" si="3"/>
        <v>50</v>
      </c>
      <c r="Y165" s="678">
        <f t="shared" si="3"/>
        <v>727.8</v>
      </c>
      <c r="Z165" s="679">
        <f t="shared" si="3"/>
        <v>4966.8</v>
      </c>
    </row>
    <row r="166" spans="1:26" ht="18" customHeight="1" x14ac:dyDescent="0.25">
      <c r="A166" s="885"/>
      <c r="B166" s="674" t="s">
        <v>166</v>
      </c>
      <c r="C166" s="675">
        <v>0</v>
      </c>
      <c r="D166" s="676">
        <v>0</v>
      </c>
      <c r="E166" s="676">
        <v>0</v>
      </c>
      <c r="F166" s="677">
        <v>0</v>
      </c>
      <c r="G166" s="675">
        <v>0</v>
      </c>
      <c r="H166" s="676">
        <v>0</v>
      </c>
      <c r="I166" s="676">
        <v>0</v>
      </c>
      <c r="J166" s="677">
        <v>0</v>
      </c>
      <c r="K166" s="675">
        <v>6023.18</v>
      </c>
      <c r="L166" s="676">
        <v>214</v>
      </c>
      <c r="M166" s="676">
        <v>2557.4</v>
      </c>
      <c r="N166" s="677">
        <v>8794.58</v>
      </c>
      <c r="O166" s="675">
        <v>0</v>
      </c>
      <c r="P166" s="676">
        <v>0</v>
      </c>
      <c r="Q166" s="676">
        <v>0</v>
      </c>
      <c r="R166" s="677">
        <v>0</v>
      </c>
      <c r="S166" s="675">
        <v>0</v>
      </c>
      <c r="T166" s="676">
        <v>0</v>
      </c>
      <c r="U166" s="676">
        <v>0</v>
      </c>
      <c r="V166" s="677">
        <v>0</v>
      </c>
      <c r="W166" s="678">
        <v>6023.18</v>
      </c>
      <c r="X166" s="678">
        <f t="shared" si="3"/>
        <v>214</v>
      </c>
      <c r="Y166" s="678">
        <f t="shared" si="3"/>
        <v>2557.4</v>
      </c>
      <c r="Z166" s="679">
        <f t="shared" si="3"/>
        <v>8794.58</v>
      </c>
    </row>
    <row r="167" spans="1:26" ht="18" customHeight="1" x14ac:dyDescent="0.25">
      <c r="A167" s="885"/>
      <c r="B167" s="674" t="s">
        <v>167</v>
      </c>
      <c r="C167" s="675">
        <v>0</v>
      </c>
      <c r="D167" s="676">
        <v>0</v>
      </c>
      <c r="E167" s="676">
        <v>0</v>
      </c>
      <c r="F167" s="677">
        <v>0</v>
      </c>
      <c r="G167" s="675">
        <v>0</v>
      </c>
      <c r="H167" s="676">
        <v>0</v>
      </c>
      <c r="I167" s="676">
        <v>0</v>
      </c>
      <c r="J167" s="677">
        <v>0</v>
      </c>
      <c r="K167" s="675">
        <v>0</v>
      </c>
      <c r="L167" s="676">
        <v>0</v>
      </c>
      <c r="M167" s="676">
        <v>0</v>
      </c>
      <c r="N167" s="677">
        <v>0</v>
      </c>
      <c r="O167" s="675">
        <v>0</v>
      </c>
      <c r="P167" s="676">
        <v>0</v>
      </c>
      <c r="Q167" s="676">
        <v>0</v>
      </c>
      <c r="R167" s="677">
        <v>0</v>
      </c>
      <c r="S167" s="675">
        <v>0</v>
      </c>
      <c r="T167" s="676">
        <v>0</v>
      </c>
      <c r="U167" s="676">
        <v>0</v>
      </c>
      <c r="V167" s="677">
        <v>0</v>
      </c>
      <c r="W167" s="678">
        <v>0</v>
      </c>
      <c r="X167" s="678">
        <f t="shared" si="3"/>
        <v>0</v>
      </c>
      <c r="Y167" s="678">
        <f t="shared" si="3"/>
        <v>0</v>
      </c>
      <c r="Z167" s="679">
        <f t="shared" si="3"/>
        <v>0</v>
      </c>
    </row>
    <row r="168" spans="1:26" ht="18" customHeight="1" x14ac:dyDescent="0.25">
      <c r="A168" s="885"/>
      <c r="B168" s="674" t="s">
        <v>293</v>
      </c>
      <c r="C168" s="675">
        <v>0</v>
      </c>
      <c r="D168" s="676">
        <v>0</v>
      </c>
      <c r="E168" s="676">
        <v>0</v>
      </c>
      <c r="F168" s="677">
        <v>0</v>
      </c>
      <c r="G168" s="675">
        <v>0</v>
      </c>
      <c r="H168" s="676">
        <v>0</v>
      </c>
      <c r="I168" s="676">
        <v>0</v>
      </c>
      <c r="J168" s="677">
        <v>0</v>
      </c>
      <c r="K168" s="675">
        <v>0</v>
      </c>
      <c r="L168" s="676">
        <v>0</v>
      </c>
      <c r="M168" s="676">
        <v>0</v>
      </c>
      <c r="N168" s="677">
        <v>0</v>
      </c>
      <c r="O168" s="675">
        <v>0</v>
      </c>
      <c r="P168" s="676">
        <v>0</v>
      </c>
      <c r="Q168" s="676">
        <v>0</v>
      </c>
      <c r="R168" s="677">
        <v>0</v>
      </c>
      <c r="S168" s="675">
        <v>30</v>
      </c>
      <c r="T168" s="676">
        <v>0</v>
      </c>
      <c r="U168" s="676">
        <v>18</v>
      </c>
      <c r="V168" s="677">
        <v>48</v>
      </c>
      <c r="W168" s="678">
        <v>30</v>
      </c>
      <c r="X168" s="678">
        <f t="shared" si="3"/>
        <v>0</v>
      </c>
      <c r="Y168" s="678">
        <f t="shared" si="3"/>
        <v>18</v>
      </c>
      <c r="Z168" s="679">
        <f t="shared" si="3"/>
        <v>48</v>
      </c>
    </row>
    <row r="169" spans="1:26" ht="18" customHeight="1" x14ac:dyDescent="0.25">
      <c r="A169" s="885"/>
      <c r="B169" s="674" t="s">
        <v>168</v>
      </c>
      <c r="C169" s="675">
        <v>0</v>
      </c>
      <c r="D169" s="676">
        <v>0</v>
      </c>
      <c r="E169" s="676">
        <v>0</v>
      </c>
      <c r="F169" s="677">
        <v>0</v>
      </c>
      <c r="G169" s="675">
        <v>0</v>
      </c>
      <c r="H169" s="676">
        <v>0</v>
      </c>
      <c r="I169" s="676">
        <v>0</v>
      </c>
      <c r="J169" s="677">
        <v>0</v>
      </c>
      <c r="K169" s="675">
        <v>4403.1000000000004</v>
      </c>
      <c r="L169" s="676">
        <v>87</v>
      </c>
      <c r="M169" s="676">
        <v>784.1</v>
      </c>
      <c r="N169" s="677">
        <v>5274.2000000000007</v>
      </c>
      <c r="O169" s="675">
        <v>0</v>
      </c>
      <c r="P169" s="676">
        <v>0</v>
      </c>
      <c r="Q169" s="676">
        <v>0</v>
      </c>
      <c r="R169" s="677">
        <v>0</v>
      </c>
      <c r="S169" s="675">
        <v>0</v>
      </c>
      <c r="T169" s="676">
        <v>0</v>
      </c>
      <c r="U169" s="676">
        <v>0</v>
      </c>
      <c r="V169" s="677">
        <v>0</v>
      </c>
      <c r="W169" s="678">
        <v>4403.1000000000004</v>
      </c>
      <c r="X169" s="678">
        <f t="shared" si="3"/>
        <v>87</v>
      </c>
      <c r="Y169" s="678">
        <f t="shared" si="3"/>
        <v>784.1</v>
      </c>
      <c r="Z169" s="679">
        <f t="shared" si="3"/>
        <v>5274.2000000000007</v>
      </c>
    </row>
    <row r="170" spans="1:26" ht="18" customHeight="1" x14ac:dyDescent="0.25">
      <c r="A170" s="885"/>
      <c r="B170" s="674" t="s">
        <v>169</v>
      </c>
      <c r="C170" s="675">
        <v>0</v>
      </c>
      <c r="D170" s="676">
        <v>0</v>
      </c>
      <c r="E170" s="676">
        <v>0</v>
      </c>
      <c r="F170" s="677">
        <v>0</v>
      </c>
      <c r="G170" s="675">
        <v>0</v>
      </c>
      <c r="H170" s="676">
        <v>0</v>
      </c>
      <c r="I170" s="676">
        <v>0</v>
      </c>
      <c r="J170" s="677">
        <v>0</v>
      </c>
      <c r="K170" s="675">
        <v>20</v>
      </c>
      <c r="L170" s="676">
        <v>0</v>
      </c>
      <c r="M170" s="676">
        <v>5</v>
      </c>
      <c r="N170" s="677">
        <v>25</v>
      </c>
      <c r="O170" s="675">
        <v>0</v>
      </c>
      <c r="P170" s="676">
        <v>0</v>
      </c>
      <c r="Q170" s="676">
        <v>0</v>
      </c>
      <c r="R170" s="677">
        <v>0</v>
      </c>
      <c r="S170" s="675">
        <v>0</v>
      </c>
      <c r="T170" s="676">
        <v>0</v>
      </c>
      <c r="U170" s="676">
        <v>0</v>
      </c>
      <c r="V170" s="677">
        <v>0</v>
      </c>
      <c r="W170" s="678">
        <v>20</v>
      </c>
      <c r="X170" s="678">
        <f t="shared" si="3"/>
        <v>0</v>
      </c>
      <c r="Y170" s="678">
        <f t="shared" si="3"/>
        <v>5</v>
      </c>
      <c r="Z170" s="679">
        <f t="shared" si="3"/>
        <v>25</v>
      </c>
    </row>
    <row r="171" spans="1:26" ht="18" customHeight="1" x14ac:dyDescent="0.25">
      <c r="A171" s="885"/>
      <c r="B171" s="674" t="s">
        <v>294</v>
      </c>
      <c r="C171" s="675">
        <v>0</v>
      </c>
      <c r="D171" s="676">
        <v>0</v>
      </c>
      <c r="E171" s="676">
        <v>0</v>
      </c>
      <c r="F171" s="677">
        <v>0</v>
      </c>
      <c r="G171" s="675">
        <v>0</v>
      </c>
      <c r="H171" s="676">
        <v>0</v>
      </c>
      <c r="I171" s="676">
        <v>0</v>
      </c>
      <c r="J171" s="677">
        <v>0</v>
      </c>
      <c r="K171" s="675">
        <v>1103.0500000000002</v>
      </c>
      <c r="L171" s="676">
        <v>25.8</v>
      </c>
      <c r="M171" s="676">
        <v>197.55</v>
      </c>
      <c r="N171" s="677">
        <v>1326.4</v>
      </c>
      <c r="O171" s="675">
        <v>0</v>
      </c>
      <c r="P171" s="676">
        <v>0</v>
      </c>
      <c r="Q171" s="676">
        <v>0</v>
      </c>
      <c r="R171" s="677">
        <v>0</v>
      </c>
      <c r="S171" s="675">
        <v>0</v>
      </c>
      <c r="T171" s="676">
        <v>0</v>
      </c>
      <c r="U171" s="676">
        <v>0</v>
      </c>
      <c r="V171" s="677">
        <v>0</v>
      </c>
      <c r="W171" s="678">
        <v>1103.0500000000002</v>
      </c>
      <c r="X171" s="678">
        <f t="shared" si="3"/>
        <v>25.8</v>
      </c>
      <c r="Y171" s="678">
        <f t="shared" si="3"/>
        <v>197.55</v>
      </c>
      <c r="Z171" s="679">
        <f t="shared" si="3"/>
        <v>1326.4</v>
      </c>
    </row>
    <row r="172" spans="1:26" ht="18" customHeight="1" x14ac:dyDescent="0.25">
      <c r="A172" s="885"/>
      <c r="B172" s="674" t="s">
        <v>160</v>
      </c>
      <c r="C172" s="675">
        <v>152.1</v>
      </c>
      <c r="D172" s="676">
        <v>0</v>
      </c>
      <c r="E172" s="676">
        <v>19.7</v>
      </c>
      <c r="F172" s="677">
        <v>171.79999999999998</v>
      </c>
      <c r="G172" s="675">
        <v>0</v>
      </c>
      <c r="H172" s="676">
        <v>0</v>
      </c>
      <c r="I172" s="676">
        <v>0</v>
      </c>
      <c r="J172" s="677">
        <v>0</v>
      </c>
      <c r="K172" s="675">
        <v>1923.9099999999999</v>
      </c>
      <c r="L172" s="676">
        <v>0</v>
      </c>
      <c r="M172" s="676">
        <v>588.27</v>
      </c>
      <c r="N172" s="677">
        <v>2512.1799999999998</v>
      </c>
      <c r="O172" s="675">
        <v>0</v>
      </c>
      <c r="P172" s="676">
        <v>0</v>
      </c>
      <c r="Q172" s="676">
        <v>0</v>
      </c>
      <c r="R172" s="677">
        <v>0</v>
      </c>
      <c r="S172" s="675">
        <v>10624.329999999998</v>
      </c>
      <c r="T172" s="676">
        <v>266.39999999999998</v>
      </c>
      <c r="U172" s="676">
        <v>1744.65</v>
      </c>
      <c r="V172" s="677">
        <v>12635.379999999997</v>
      </c>
      <c r="W172" s="678">
        <v>12700.339999999998</v>
      </c>
      <c r="X172" s="678">
        <f t="shared" si="3"/>
        <v>266.39999999999998</v>
      </c>
      <c r="Y172" s="678">
        <f t="shared" si="3"/>
        <v>2352.62</v>
      </c>
      <c r="Z172" s="679">
        <f t="shared" si="3"/>
        <v>15319.359999999997</v>
      </c>
    </row>
    <row r="173" spans="1:26" ht="18" customHeight="1" thickBot="1" x14ac:dyDescent="0.3">
      <c r="A173" s="893"/>
      <c r="B173" s="680" t="s">
        <v>170</v>
      </c>
      <c r="C173" s="675">
        <v>0</v>
      </c>
      <c r="D173" s="676">
        <v>0</v>
      </c>
      <c r="E173" s="676">
        <v>0</v>
      </c>
      <c r="F173" s="677">
        <v>0</v>
      </c>
      <c r="G173" s="675">
        <v>0</v>
      </c>
      <c r="H173" s="676">
        <v>0</v>
      </c>
      <c r="I173" s="676">
        <v>0</v>
      </c>
      <c r="J173" s="677">
        <v>0</v>
      </c>
      <c r="K173" s="675">
        <v>1338.3</v>
      </c>
      <c r="L173" s="676">
        <v>61</v>
      </c>
      <c r="M173" s="676">
        <v>234.15</v>
      </c>
      <c r="N173" s="677">
        <v>1633.45</v>
      </c>
      <c r="O173" s="675">
        <v>25</v>
      </c>
      <c r="P173" s="676">
        <v>0</v>
      </c>
      <c r="Q173" s="676">
        <v>0</v>
      </c>
      <c r="R173" s="677">
        <v>25</v>
      </c>
      <c r="S173" s="675">
        <v>956.75</v>
      </c>
      <c r="T173" s="676">
        <v>0</v>
      </c>
      <c r="U173" s="676">
        <v>135</v>
      </c>
      <c r="V173" s="677">
        <v>1091.75</v>
      </c>
      <c r="W173" s="678">
        <v>2320.0500000000002</v>
      </c>
      <c r="X173" s="678">
        <f t="shared" si="3"/>
        <v>61</v>
      </c>
      <c r="Y173" s="678">
        <f t="shared" si="3"/>
        <v>369.15</v>
      </c>
      <c r="Z173" s="679">
        <f t="shared" si="3"/>
        <v>2750.2</v>
      </c>
    </row>
    <row r="174" spans="1:26" s="667" customFormat="1" ht="15.75" thickBot="1" x14ac:dyDescent="0.3">
      <c r="A174" s="879" t="s">
        <v>171</v>
      </c>
      <c r="B174" s="880"/>
      <c r="C174" s="662">
        <v>973.84999999999991</v>
      </c>
      <c r="D174" s="663">
        <v>68.08</v>
      </c>
      <c r="E174" s="663">
        <v>4136.84</v>
      </c>
      <c r="F174" s="664">
        <v>5178.7700000000004</v>
      </c>
      <c r="G174" s="662">
        <v>0</v>
      </c>
      <c r="H174" s="663">
        <v>0</v>
      </c>
      <c r="I174" s="663">
        <v>303</v>
      </c>
      <c r="J174" s="664">
        <v>303</v>
      </c>
      <c r="K174" s="662">
        <v>1727.2</v>
      </c>
      <c r="L174" s="663">
        <v>829.93</v>
      </c>
      <c r="M174" s="663">
        <v>4459.1600000000008</v>
      </c>
      <c r="N174" s="664">
        <v>7016.2900000000009</v>
      </c>
      <c r="O174" s="662">
        <v>5435.1</v>
      </c>
      <c r="P174" s="663">
        <v>0</v>
      </c>
      <c r="Q174" s="663">
        <v>0</v>
      </c>
      <c r="R174" s="664">
        <v>5435.1</v>
      </c>
      <c r="S174" s="662">
        <v>22392.690000000002</v>
      </c>
      <c r="T174" s="663">
        <v>21611.34</v>
      </c>
      <c r="U174" s="663">
        <v>306635.82999999996</v>
      </c>
      <c r="V174" s="664">
        <v>350639.85999999993</v>
      </c>
      <c r="W174" s="665">
        <v>30528.840000000004</v>
      </c>
      <c r="X174" s="665">
        <f t="shared" si="3"/>
        <v>22509.350000000002</v>
      </c>
      <c r="Y174" s="665">
        <f t="shared" si="3"/>
        <v>315534.82999999996</v>
      </c>
      <c r="Z174" s="666">
        <f t="shared" si="3"/>
        <v>368573.0199999999</v>
      </c>
    </row>
    <row r="175" spans="1:26" ht="18" customHeight="1" x14ac:dyDescent="0.25">
      <c r="A175" s="892" t="s">
        <v>172</v>
      </c>
      <c r="B175" s="668" t="s">
        <v>173</v>
      </c>
      <c r="C175" s="669">
        <v>2</v>
      </c>
      <c r="D175" s="670">
        <v>3.5</v>
      </c>
      <c r="E175" s="670">
        <v>67.14</v>
      </c>
      <c r="F175" s="671">
        <v>72.64</v>
      </c>
      <c r="G175" s="669">
        <v>0</v>
      </c>
      <c r="H175" s="670">
        <v>0</v>
      </c>
      <c r="I175" s="670">
        <v>0</v>
      </c>
      <c r="J175" s="671">
        <v>0</v>
      </c>
      <c r="K175" s="669">
        <v>464.38</v>
      </c>
      <c r="L175" s="670">
        <v>136.92999999999998</v>
      </c>
      <c r="M175" s="670">
        <v>1416.3500000000004</v>
      </c>
      <c r="N175" s="671">
        <v>2017.6600000000003</v>
      </c>
      <c r="O175" s="669">
        <v>0</v>
      </c>
      <c r="P175" s="670">
        <v>0</v>
      </c>
      <c r="Q175" s="670">
        <v>0</v>
      </c>
      <c r="R175" s="671">
        <v>0</v>
      </c>
      <c r="S175" s="669">
        <v>7900.2600000000011</v>
      </c>
      <c r="T175" s="670">
        <v>1755.1300000000003</v>
      </c>
      <c r="U175" s="670">
        <v>46012.819999999992</v>
      </c>
      <c r="V175" s="671">
        <v>55668.209999999992</v>
      </c>
      <c r="W175" s="678">
        <v>8366.6400000000012</v>
      </c>
      <c r="X175" s="678">
        <f t="shared" si="3"/>
        <v>1895.5600000000004</v>
      </c>
      <c r="Y175" s="678">
        <f t="shared" si="3"/>
        <v>47496.30999999999</v>
      </c>
      <c r="Z175" s="679">
        <f t="shared" si="3"/>
        <v>57758.509999999995</v>
      </c>
    </row>
    <row r="176" spans="1:26" ht="18" customHeight="1" x14ac:dyDescent="0.25">
      <c r="A176" s="885"/>
      <c r="B176" s="674" t="s">
        <v>174</v>
      </c>
      <c r="C176" s="675">
        <v>0.8</v>
      </c>
      <c r="D176" s="676">
        <v>0</v>
      </c>
      <c r="E176" s="676">
        <v>0</v>
      </c>
      <c r="F176" s="677">
        <v>0.8</v>
      </c>
      <c r="G176" s="675">
        <v>0</v>
      </c>
      <c r="H176" s="676">
        <v>0</v>
      </c>
      <c r="I176" s="676">
        <v>0</v>
      </c>
      <c r="J176" s="677">
        <v>0</v>
      </c>
      <c r="K176" s="675">
        <v>118.89</v>
      </c>
      <c r="L176" s="676">
        <v>238</v>
      </c>
      <c r="M176" s="676">
        <v>580.13999999999987</v>
      </c>
      <c r="N176" s="677">
        <v>937.02999999999986</v>
      </c>
      <c r="O176" s="675">
        <v>0</v>
      </c>
      <c r="P176" s="676">
        <v>0</v>
      </c>
      <c r="Q176" s="676">
        <v>0</v>
      </c>
      <c r="R176" s="677">
        <v>0</v>
      </c>
      <c r="S176" s="675">
        <v>1548.1600000000003</v>
      </c>
      <c r="T176" s="676">
        <v>282</v>
      </c>
      <c r="U176" s="676">
        <v>15052.009999999998</v>
      </c>
      <c r="V176" s="677">
        <v>16882.169999999998</v>
      </c>
      <c r="W176" s="678">
        <v>1667.8500000000004</v>
      </c>
      <c r="X176" s="678">
        <f t="shared" si="3"/>
        <v>520</v>
      </c>
      <c r="Y176" s="678">
        <f t="shared" si="3"/>
        <v>15632.149999999998</v>
      </c>
      <c r="Z176" s="679">
        <f t="shared" si="3"/>
        <v>17819.999999999996</v>
      </c>
    </row>
    <row r="177" spans="1:26" ht="18" customHeight="1" x14ac:dyDescent="0.25">
      <c r="A177" s="885"/>
      <c r="B177" s="674" t="s">
        <v>175</v>
      </c>
      <c r="C177" s="675">
        <v>758.05</v>
      </c>
      <c r="D177" s="676">
        <v>0</v>
      </c>
      <c r="E177" s="676">
        <v>2289.6400000000003</v>
      </c>
      <c r="F177" s="677">
        <v>3047.6900000000005</v>
      </c>
      <c r="G177" s="675">
        <v>0</v>
      </c>
      <c r="H177" s="676">
        <v>0</v>
      </c>
      <c r="I177" s="676">
        <v>303</v>
      </c>
      <c r="J177" s="677">
        <v>303</v>
      </c>
      <c r="K177" s="675">
        <v>505.9</v>
      </c>
      <c r="L177" s="676">
        <v>369.5</v>
      </c>
      <c r="M177" s="676">
        <v>1067.23</v>
      </c>
      <c r="N177" s="677">
        <v>1942.63</v>
      </c>
      <c r="O177" s="675">
        <v>0</v>
      </c>
      <c r="P177" s="676">
        <v>0</v>
      </c>
      <c r="Q177" s="676">
        <v>0</v>
      </c>
      <c r="R177" s="677">
        <v>0</v>
      </c>
      <c r="S177" s="675">
        <v>4910.8500000000013</v>
      </c>
      <c r="T177" s="676">
        <v>9613.2199999999993</v>
      </c>
      <c r="U177" s="676">
        <v>98958.220000000016</v>
      </c>
      <c r="V177" s="677">
        <v>113482.29000000001</v>
      </c>
      <c r="W177" s="678">
        <v>6174.8000000000011</v>
      </c>
      <c r="X177" s="678">
        <f t="shared" si="3"/>
        <v>9982.7199999999993</v>
      </c>
      <c r="Y177" s="678">
        <f t="shared" si="3"/>
        <v>102618.09000000001</v>
      </c>
      <c r="Z177" s="679">
        <f t="shared" si="3"/>
        <v>118775.61000000002</v>
      </c>
    </row>
    <row r="178" spans="1:26" x14ac:dyDescent="0.25">
      <c r="A178" s="885"/>
      <c r="B178" s="674" t="s">
        <v>176</v>
      </c>
      <c r="C178" s="675">
        <v>35</v>
      </c>
      <c r="D178" s="676">
        <v>0</v>
      </c>
      <c r="E178" s="676">
        <v>30</v>
      </c>
      <c r="F178" s="677">
        <v>65</v>
      </c>
      <c r="G178" s="675">
        <v>0</v>
      </c>
      <c r="H178" s="676">
        <v>0</v>
      </c>
      <c r="I178" s="676">
        <v>0</v>
      </c>
      <c r="J178" s="677">
        <v>0</v>
      </c>
      <c r="K178" s="675">
        <v>0</v>
      </c>
      <c r="L178" s="676">
        <v>0</v>
      </c>
      <c r="M178" s="676">
        <v>137.5</v>
      </c>
      <c r="N178" s="677">
        <v>137.5</v>
      </c>
      <c r="O178" s="675">
        <v>0</v>
      </c>
      <c r="P178" s="676">
        <v>0</v>
      </c>
      <c r="Q178" s="676">
        <v>0</v>
      </c>
      <c r="R178" s="677">
        <v>0</v>
      </c>
      <c r="S178" s="675">
        <v>104.45</v>
      </c>
      <c r="T178" s="676">
        <v>15</v>
      </c>
      <c r="U178" s="676">
        <v>992.85</v>
      </c>
      <c r="V178" s="677">
        <v>1112.3</v>
      </c>
      <c r="W178" s="678">
        <v>139.44999999999999</v>
      </c>
      <c r="X178" s="678">
        <f t="shared" si="3"/>
        <v>15</v>
      </c>
      <c r="Y178" s="678">
        <f t="shared" si="3"/>
        <v>1160.3499999999999</v>
      </c>
      <c r="Z178" s="679">
        <f t="shared" si="3"/>
        <v>1314.8</v>
      </c>
    </row>
    <row r="179" spans="1:26" x14ac:dyDescent="0.25">
      <c r="A179" s="885"/>
      <c r="B179" s="674" t="s">
        <v>177</v>
      </c>
      <c r="C179" s="675">
        <v>10</v>
      </c>
      <c r="D179" s="676">
        <v>48.33</v>
      </c>
      <c r="E179" s="676">
        <v>415.82</v>
      </c>
      <c r="F179" s="677">
        <v>474.15</v>
      </c>
      <c r="G179" s="675">
        <v>0</v>
      </c>
      <c r="H179" s="676">
        <v>0</v>
      </c>
      <c r="I179" s="676">
        <v>0</v>
      </c>
      <c r="J179" s="677">
        <v>0</v>
      </c>
      <c r="K179" s="675">
        <v>115.5</v>
      </c>
      <c r="L179" s="676">
        <v>0</v>
      </c>
      <c r="M179" s="676">
        <v>119.85</v>
      </c>
      <c r="N179" s="677">
        <v>235.35</v>
      </c>
      <c r="O179" s="675">
        <v>0</v>
      </c>
      <c r="P179" s="676">
        <v>0</v>
      </c>
      <c r="Q179" s="676">
        <v>0</v>
      </c>
      <c r="R179" s="677">
        <v>0</v>
      </c>
      <c r="S179" s="675">
        <v>1491.9499999999998</v>
      </c>
      <c r="T179" s="676">
        <v>2079.7800000000002</v>
      </c>
      <c r="U179" s="676">
        <v>12795.71</v>
      </c>
      <c r="V179" s="677">
        <v>16367.439999999999</v>
      </c>
      <c r="W179" s="678">
        <v>1617.4499999999998</v>
      </c>
      <c r="X179" s="678">
        <f t="shared" si="3"/>
        <v>2128.11</v>
      </c>
      <c r="Y179" s="678">
        <f t="shared" si="3"/>
        <v>13331.38</v>
      </c>
      <c r="Z179" s="679">
        <f t="shared" si="3"/>
        <v>17076.939999999999</v>
      </c>
    </row>
    <row r="180" spans="1:26" x14ac:dyDescent="0.25">
      <c r="A180" s="885"/>
      <c r="B180" s="674" t="s">
        <v>178</v>
      </c>
      <c r="C180" s="675">
        <v>0</v>
      </c>
      <c r="D180" s="676">
        <v>0</v>
      </c>
      <c r="E180" s="676">
        <v>0</v>
      </c>
      <c r="F180" s="677">
        <v>0</v>
      </c>
      <c r="G180" s="675">
        <v>0</v>
      </c>
      <c r="H180" s="676">
        <v>0</v>
      </c>
      <c r="I180" s="676">
        <v>0</v>
      </c>
      <c r="J180" s="677">
        <v>0</v>
      </c>
      <c r="K180" s="675">
        <v>4.26</v>
      </c>
      <c r="L180" s="676">
        <v>15</v>
      </c>
      <c r="M180" s="676">
        <v>44.5</v>
      </c>
      <c r="N180" s="677">
        <v>63.76</v>
      </c>
      <c r="O180" s="675">
        <v>0</v>
      </c>
      <c r="P180" s="676">
        <v>0</v>
      </c>
      <c r="Q180" s="676">
        <v>0</v>
      </c>
      <c r="R180" s="677">
        <v>0</v>
      </c>
      <c r="S180" s="675">
        <v>63.99</v>
      </c>
      <c r="T180" s="676">
        <v>5</v>
      </c>
      <c r="U180" s="676">
        <v>271.5</v>
      </c>
      <c r="V180" s="677">
        <v>340.49</v>
      </c>
      <c r="W180" s="678">
        <v>68.25</v>
      </c>
      <c r="X180" s="678">
        <f t="shared" si="3"/>
        <v>20</v>
      </c>
      <c r="Y180" s="678">
        <f t="shared" si="3"/>
        <v>316</v>
      </c>
      <c r="Z180" s="679">
        <f t="shared" si="3"/>
        <v>404.25</v>
      </c>
    </row>
    <row r="181" spans="1:26" x14ac:dyDescent="0.25">
      <c r="A181" s="885"/>
      <c r="B181" s="674" t="s">
        <v>179</v>
      </c>
      <c r="C181" s="675">
        <v>15</v>
      </c>
      <c r="D181" s="676">
        <v>11.25</v>
      </c>
      <c r="E181" s="676">
        <v>95</v>
      </c>
      <c r="F181" s="677">
        <v>121.25</v>
      </c>
      <c r="G181" s="675">
        <v>0</v>
      </c>
      <c r="H181" s="676">
        <v>0</v>
      </c>
      <c r="I181" s="676">
        <v>0</v>
      </c>
      <c r="J181" s="677">
        <v>0</v>
      </c>
      <c r="K181" s="675">
        <v>114.11</v>
      </c>
      <c r="L181" s="676">
        <v>3</v>
      </c>
      <c r="M181" s="676">
        <v>140.26999999999998</v>
      </c>
      <c r="N181" s="677">
        <v>257.38</v>
      </c>
      <c r="O181" s="675">
        <v>0</v>
      </c>
      <c r="P181" s="676">
        <v>0</v>
      </c>
      <c r="Q181" s="676">
        <v>0</v>
      </c>
      <c r="R181" s="677">
        <v>0</v>
      </c>
      <c r="S181" s="675">
        <v>1543.0600000000002</v>
      </c>
      <c r="T181" s="676">
        <v>227.5</v>
      </c>
      <c r="U181" s="676">
        <v>7522.3300000000008</v>
      </c>
      <c r="V181" s="677">
        <v>9292.8900000000012</v>
      </c>
      <c r="W181" s="678">
        <v>1672.17</v>
      </c>
      <c r="X181" s="678">
        <f t="shared" si="3"/>
        <v>241.75</v>
      </c>
      <c r="Y181" s="678">
        <f t="shared" si="3"/>
        <v>7757.6</v>
      </c>
      <c r="Z181" s="679">
        <f t="shared" si="3"/>
        <v>9671.52</v>
      </c>
    </row>
    <row r="182" spans="1:26" x14ac:dyDescent="0.25">
      <c r="A182" s="885"/>
      <c r="B182" s="674" t="s">
        <v>180</v>
      </c>
      <c r="C182" s="675">
        <v>0</v>
      </c>
      <c r="D182" s="676">
        <v>0</v>
      </c>
      <c r="E182" s="676">
        <v>0</v>
      </c>
      <c r="F182" s="677">
        <v>0</v>
      </c>
      <c r="G182" s="675">
        <v>0</v>
      </c>
      <c r="H182" s="676">
        <v>0</v>
      </c>
      <c r="I182" s="676">
        <v>0</v>
      </c>
      <c r="J182" s="677">
        <v>0</v>
      </c>
      <c r="K182" s="675">
        <v>0</v>
      </c>
      <c r="L182" s="676">
        <v>0</v>
      </c>
      <c r="M182" s="676">
        <v>7.5</v>
      </c>
      <c r="N182" s="677">
        <v>7.5</v>
      </c>
      <c r="O182" s="675">
        <v>0</v>
      </c>
      <c r="P182" s="676">
        <v>0</v>
      </c>
      <c r="Q182" s="676">
        <v>0</v>
      </c>
      <c r="R182" s="677">
        <v>0</v>
      </c>
      <c r="S182" s="675">
        <v>2</v>
      </c>
      <c r="T182" s="676">
        <v>0</v>
      </c>
      <c r="U182" s="676">
        <v>6.5</v>
      </c>
      <c r="V182" s="677">
        <v>8.5</v>
      </c>
      <c r="W182" s="678">
        <v>2</v>
      </c>
      <c r="X182" s="678">
        <f t="shared" si="3"/>
        <v>0</v>
      </c>
      <c r="Y182" s="678">
        <f t="shared" si="3"/>
        <v>14</v>
      </c>
      <c r="Z182" s="679">
        <f t="shared" si="3"/>
        <v>16</v>
      </c>
    </row>
    <row r="183" spans="1:26" x14ac:dyDescent="0.25">
      <c r="A183" s="885"/>
      <c r="B183" s="674" t="s">
        <v>181</v>
      </c>
      <c r="C183" s="675">
        <v>10</v>
      </c>
      <c r="D183" s="676">
        <v>0</v>
      </c>
      <c r="E183" s="676">
        <v>2.5</v>
      </c>
      <c r="F183" s="677">
        <v>12.5</v>
      </c>
      <c r="G183" s="675">
        <v>0</v>
      </c>
      <c r="H183" s="676">
        <v>0</v>
      </c>
      <c r="I183" s="676">
        <v>0</v>
      </c>
      <c r="J183" s="677">
        <v>0</v>
      </c>
      <c r="K183" s="675">
        <v>6</v>
      </c>
      <c r="L183" s="676">
        <v>0</v>
      </c>
      <c r="M183" s="676">
        <v>55</v>
      </c>
      <c r="N183" s="677">
        <v>61</v>
      </c>
      <c r="O183" s="675">
        <v>0</v>
      </c>
      <c r="P183" s="676">
        <v>0</v>
      </c>
      <c r="Q183" s="676">
        <v>0</v>
      </c>
      <c r="R183" s="677">
        <v>0</v>
      </c>
      <c r="S183" s="675">
        <v>141.5</v>
      </c>
      <c r="T183" s="676">
        <v>0</v>
      </c>
      <c r="U183" s="676">
        <v>517.5</v>
      </c>
      <c r="V183" s="677">
        <v>659</v>
      </c>
      <c r="W183" s="678">
        <v>157.5</v>
      </c>
      <c r="X183" s="678">
        <f t="shared" si="3"/>
        <v>0</v>
      </c>
      <c r="Y183" s="678">
        <f t="shared" si="3"/>
        <v>575</v>
      </c>
      <c r="Z183" s="679">
        <f t="shared" si="3"/>
        <v>732.5</v>
      </c>
    </row>
    <row r="184" spans="1:26" x14ac:dyDescent="0.25">
      <c r="A184" s="885"/>
      <c r="B184" s="674" t="s">
        <v>182</v>
      </c>
      <c r="C184" s="675">
        <v>0</v>
      </c>
      <c r="D184" s="676">
        <v>0</v>
      </c>
      <c r="E184" s="676">
        <v>605</v>
      </c>
      <c r="F184" s="677">
        <v>605</v>
      </c>
      <c r="G184" s="675">
        <v>0</v>
      </c>
      <c r="H184" s="676">
        <v>0</v>
      </c>
      <c r="I184" s="676">
        <v>0</v>
      </c>
      <c r="J184" s="677">
        <v>0</v>
      </c>
      <c r="K184" s="675">
        <v>80.38000000000001</v>
      </c>
      <c r="L184" s="676">
        <v>0</v>
      </c>
      <c r="M184" s="676">
        <v>80.269999999999982</v>
      </c>
      <c r="N184" s="677">
        <v>160.64999999999998</v>
      </c>
      <c r="O184" s="675">
        <v>0</v>
      </c>
      <c r="P184" s="676">
        <v>0</v>
      </c>
      <c r="Q184" s="676">
        <v>0</v>
      </c>
      <c r="R184" s="677">
        <v>0</v>
      </c>
      <c r="S184" s="675">
        <v>363.37999999999994</v>
      </c>
      <c r="T184" s="676">
        <v>0</v>
      </c>
      <c r="U184" s="676">
        <v>948.24</v>
      </c>
      <c r="V184" s="677">
        <v>1311.62</v>
      </c>
      <c r="W184" s="678">
        <v>443.75999999999993</v>
      </c>
      <c r="X184" s="678">
        <f t="shared" si="3"/>
        <v>0</v>
      </c>
      <c r="Y184" s="678">
        <f t="shared" si="3"/>
        <v>1633.51</v>
      </c>
      <c r="Z184" s="679">
        <f t="shared" si="3"/>
        <v>2077.27</v>
      </c>
    </row>
    <row r="185" spans="1:26" x14ac:dyDescent="0.25">
      <c r="A185" s="885"/>
      <c r="B185" s="674" t="s">
        <v>183</v>
      </c>
      <c r="C185" s="675">
        <v>0</v>
      </c>
      <c r="D185" s="676">
        <v>0</v>
      </c>
      <c r="E185" s="676">
        <v>325.24</v>
      </c>
      <c r="F185" s="677">
        <v>325.24</v>
      </c>
      <c r="G185" s="675">
        <v>0</v>
      </c>
      <c r="H185" s="676">
        <v>0</v>
      </c>
      <c r="I185" s="676">
        <v>0</v>
      </c>
      <c r="J185" s="677">
        <v>0</v>
      </c>
      <c r="K185" s="675">
        <v>205.78</v>
      </c>
      <c r="L185" s="676">
        <v>22.5</v>
      </c>
      <c r="M185" s="676">
        <v>623.70000000000005</v>
      </c>
      <c r="N185" s="677">
        <v>851.98</v>
      </c>
      <c r="O185" s="675">
        <v>0</v>
      </c>
      <c r="P185" s="676">
        <v>0</v>
      </c>
      <c r="Q185" s="676">
        <v>0</v>
      </c>
      <c r="R185" s="677">
        <v>0</v>
      </c>
      <c r="S185" s="675">
        <v>2104.87</v>
      </c>
      <c r="T185" s="676">
        <v>5938.75</v>
      </c>
      <c r="U185" s="676">
        <v>93572.11</v>
      </c>
      <c r="V185" s="677">
        <v>101615.73</v>
      </c>
      <c r="W185" s="678">
        <v>2310.65</v>
      </c>
      <c r="X185" s="678">
        <f t="shared" si="3"/>
        <v>5961.25</v>
      </c>
      <c r="Y185" s="678">
        <f t="shared" si="3"/>
        <v>94521.05</v>
      </c>
      <c r="Z185" s="679">
        <f t="shared" si="3"/>
        <v>102792.95</v>
      </c>
    </row>
    <row r="186" spans="1:26" x14ac:dyDescent="0.25">
      <c r="A186" s="885"/>
      <c r="B186" s="674" t="s">
        <v>172</v>
      </c>
      <c r="C186" s="675">
        <v>0</v>
      </c>
      <c r="D186" s="676">
        <v>0</v>
      </c>
      <c r="E186" s="676">
        <v>0</v>
      </c>
      <c r="F186" s="677">
        <v>0</v>
      </c>
      <c r="G186" s="675">
        <v>0</v>
      </c>
      <c r="H186" s="676">
        <v>0</v>
      </c>
      <c r="I186" s="676">
        <v>0</v>
      </c>
      <c r="J186" s="677">
        <v>0</v>
      </c>
      <c r="K186" s="675">
        <v>0</v>
      </c>
      <c r="L186" s="676">
        <v>0</v>
      </c>
      <c r="M186" s="676">
        <v>0</v>
      </c>
      <c r="N186" s="677">
        <v>0</v>
      </c>
      <c r="O186" s="675">
        <v>0</v>
      </c>
      <c r="P186" s="676">
        <v>0</v>
      </c>
      <c r="Q186" s="676">
        <v>0</v>
      </c>
      <c r="R186" s="677">
        <v>0</v>
      </c>
      <c r="S186" s="675">
        <v>230.5</v>
      </c>
      <c r="T186" s="676">
        <v>0</v>
      </c>
      <c r="U186" s="676">
        <v>375</v>
      </c>
      <c r="V186" s="677">
        <v>605.5</v>
      </c>
      <c r="W186" s="678">
        <v>230.5</v>
      </c>
      <c r="X186" s="678">
        <f t="shared" si="3"/>
        <v>0</v>
      </c>
      <c r="Y186" s="678">
        <f t="shared" si="3"/>
        <v>375</v>
      </c>
      <c r="Z186" s="679">
        <f t="shared" si="3"/>
        <v>605.5</v>
      </c>
    </row>
    <row r="187" spans="1:26" x14ac:dyDescent="0.25">
      <c r="A187" s="885"/>
      <c r="B187" s="674" t="s">
        <v>184</v>
      </c>
      <c r="C187" s="675">
        <v>0</v>
      </c>
      <c r="D187" s="676">
        <v>0</v>
      </c>
      <c r="E187" s="676">
        <v>0</v>
      </c>
      <c r="F187" s="677">
        <v>0</v>
      </c>
      <c r="G187" s="675">
        <v>0</v>
      </c>
      <c r="H187" s="676">
        <v>0</v>
      </c>
      <c r="I187" s="676">
        <v>0</v>
      </c>
      <c r="J187" s="677">
        <v>0</v>
      </c>
      <c r="K187" s="675">
        <v>8</v>
      </c>
      <c r="L187" s="676">
        <v>0</v>
      </c>
      <c r="M187" s="676">
        <v>0</v>
      </c>
      <c r="N187" s="677">
        <v>8</v>
      </c>
      <c r="O187" s="675">
        <v>0</v>
      </c>
      <c r="P187" s="676">
        <v>0</v>
      </c>
      <c r="Q187" s="676">
        <v>0</v>
      </c>
      <c r="R187" s="677">
        <v>0</v>
      </c>
      <c r="S187" s="675">
        <v>34.299999999999997</v>
      </c>
      <c r="T187" s="676">
        <v>0</v>
      </c>
      <c r="U187" s="676">
        <v>52.5</v>
      </c>
      <c r="V187" s="677">
        <v>86.8</v>
      </c>
      <c r="W187" s="678">
        <v>42.3</v>
      </c>
      <c r="X187" s="678">
        <f t="shared" si="3"/>
        <v>0</v>
      </c>
      <c r="Y187" s="678">
        <f t="shared" si="3"/>
        <v>52.5</v>
      </c>
      <c r="Z187" s="679">
        <f t="shared" si="3"/>
        <v>94.8</v>
      </c>
    </row>
    <row r="188" spans="1:26" x14ac:dyDescent="0.25">
      <c r="A188" s="885"/>
      <c r="B188" s="674" t="s">
        <v>185</v>
      </c>
      <c r="C188" s="675">
        <v>125</v>
      </c>
      <c r="D188" s="676">
        <v>5</v>
      </c>
      <c r="E188" s="676">
        <v>250</v>
      </c>
      <c r="F188" s="677">
        <v>380</v>
      </c>
      <c r="G188" s="675">
        <v>0</v>
      </c>
      <c r="H188" s="676">
        <v>0</v>
      </c>
      <c r="I188" s="676">
        <v>0</v>
      </c>
      <c r="J188" s="677">
        <v>0</v>
      </c>
      <c r="K188" s="675">
        <v>78.5</v>
      </c>
      <c r="L188" s="676">
        <v>6</v>
      </c>
      <c r="M188" s="676">
        <v>161.85</v>
      </c>
      <c r="N188" s="677">
        <v>246.35</v>
      </c>
      <c r="O188" s="675">
        <v>0</v>
      </c>
      <c r="P188" s="676">
        <v>0</v>
      </c>
      <c r="Q188" s="676">
        <v>0</v>
      </c>
      <c r="R188" s="677">
        <v>0</v>
      </c>
      <c r="S188" s="675">
        <v>1363.8700000000001</v>
      </c>
      <c r="T188" s="676">
        <v>474.96000000000004</v>
      </c>
      <c r="U188" s="676">
        <v>5194.9400000000005</v>
      </c>
      <c r="V188" s="677">
        <v>7033.77</v>
      </c>
      <c r="W188" s="678">
        <v>1567.3700000000001</v>
      </c>
      <c r="X188" s="678">
        <f t="shared" si="3"/>
        <v>485.96000000000004</v>
      </c>
      <c r="Y188" s="678">
        <f t="shared" si="3"/>
        <v>5606.7900000000009</v>
      </c>
      <c r="Z188" s="679">
        <f t="shared" si="3"/>
        <v>7660.1200000000008</v>
      </c>
    </row>
    <row r="189" spans="1:26" x14ac:dyDescent="0.25">
      <c r="A189" s="885"/>
      <c r="B189" s="674" t="s">
        <v>189</v>
      </c>
      <c r="C189" s="675">
        <v>0</v>
      </c>
      <c r="D189" s="676">
        <v>0</v>
      </c>
      <c r="E189" s="676">
        <v>0</v>
      </c>
      <c r="F189" s="677">
        <v>0</v>
      </c>
      <c r="G189" s="675">
        <v>0</v>
      </c>
      <c r="H189" s="676">
        <v>0</v>
      </c>
      <c r="I189" s="676">
        <v>0</v>
      </c>
      <c r="J189" s="677">
        <v>0</v>
      </c>
      <c r="K189" s="675">
        <v>25.5</v>
      </c>
      <c r="L189" s="676">
        <v>39</v>
      </c>
      <c r="M189" s="676">
        <v>25</v>
      </c>
      <c r="N189" s="677">
        <v>89.5</v>
      </c>
      <c r="O189" s="675">
        <v>0</v>
      </c>
      <c r="P189" s="676">
        <v>0</v>
      </c>
      <c r="Q189" s="676">
        <v>0</v>
      </c>
      <c r="R189" s="677">
        <v>0</v>
      </c>
      <c r="S189" s="675">
        <v>62</v>
      </c>
      <c r="T189" s="676">
        <v>99</v>
      </c>
      <c r="U189" s="676">
        <v>227.5</v>
      </c>
      <c r="V189" s="677">
        <v>388.5</v>
      </c>
      <c r="W189" s="678">
        <v>87.5</v>
      </c>
      <c r="X189" s="678">
        <f t="shared" si="3"/>
        <v>138</v>
      </c>
      <c r="Y189" s="678">
        <f t="shared" si="3"/>
        <v>252.5</v>
      </c>
      <c r="Z189" s="679">
        <f t="shared" si="3"/>
        <v>478</v>
      </c>
    </row>
    <row r="190" spans="1:26" x14ac:dyDescent="0.25">
      <c r="A190" s="885"/>
      <c r="B190" s="674" t="s">
        <v>186</v>
      </c>
      <c r="C190" s="675">
        <v>0</v>
      </c>
      <c r="D190" s="676">
        <v>0</v>
      </c>
      <c r="E190" s="676">
        <v>0</v>
      </c>
      <c r="F190" s="677">
        <v>0</v>
      </c>
      <c r="G190" s="675">
        <v>0</v>
      </c>
      <c r="H190" s="676">
        <v>0</v>
      </c>
      <c r="I190" s="676">
        <v>0</v>
      </c>
      <c r="J190" s="677">
        <v>0</v>
      </c>
      <c r="K190" s="675">
        <v>0</v>
      </c>
      <c r="L190" s="676">
        <v>0</v>
      </c>
      <c r="M190" s="676">
        <v>0</v>
      </c>
      <c r="N190" s="677">
        <v>0</v>
      </c>
      <c r="O190" s="675">
        <v>0</v>
      </c>
      <c r="P190" s="676">
        <v>0</v>
      </c>
      <c r="Q190" s="676">
        <v>0</v>
      </c>
      <c r="R190" s="677">
        <v>0</v>
      </c>
      <c r="S190" s="675">
        <v>407.05</v>
      </c>
      <c r="T190" s="676">
        <v>1105</v>
      </c>
      <c r="U190" s="676">
        <v>23920.5</v>
      </c>
      <c r="V190" s="677">
        <v>25432.55</v>
      </c>
      <c r="W190" s="678">
        <v>407.05</v>
      </c>
      <c r="X190" s="678">
        <f t="shared" si="3"/>
        <v>1105</v>
      </c>
      <c r="Y190" s="678">
        <f t="shared" si="3"/>
        <v>23920.5</v>
      </c>
      <c r="Z190" s="679">
        <f t="shared" si="3"/>
        <v>25432.55</v>
      </c>
    </row>
    <row r="191" spans="1:26" x14ac:dyDescent="0.25">
      <c r="A191" s="885"/>
      <c r="B191" s="674" t="s">
        <v>187</v>
      </c>
      <c r="C191" s="675">
        <v>0</v>
      </c>
      <c r="D191" s="676">
        <v>0</v>
      </c>
      <c r="E191" s="676">
        <v>0</v>
      </c>
      <c r="F191" s="677">
        <v>0</v>
      </c>
      <c r="G191" s="675">
        <v>0</v>
      </c>
      <c r="H191" s="676">
        <v>0</v>
      </c>
      <c r="I191" s="676">
        <v>0</v>
      </c>
      <c r="J191" s="677">
        <v>0</v>
      </c>
      <c r="K191" s="675">
        <v>0</v>
      </c>
      <c r="L191" s="676">
        <v>0</v>
      </c>
      <c r="M191" s="676">
        <v>0</v>
      </c>
      <c r="N191" s="677">
        <v>0</v>
      </c>
      <c r="O191" s="675">
        <v>0</v>
      </c>
      <c r="P191" s="676">
        <v>0</v>
      </c>
      <c r="Q191" s="676">
        <v>0</v>
      </c>
      <c r="R191" s="677">
        <v>0</v>
      </c>
      <c r="S191" s="675">
        <v>120.5</v>
      </c>
      <c r="T191" s="676">
        <v>16</v>
      </c>
      <c r="U191" s="676">
        <v>215.6</v>
      </c>
      <c r="V191" s="677">
        <v>352.1</v>
      </c>
      <c r="W191" s="678">
        <v>120.5</v>
      </c>
      <c r="X191" s="678">
        <f t="shared" si="3"/>
        <v>16</v>
      </c>
      <c r="Y191" s="678">
        <f t="shared" si="3"/>
        <v>215.6</v>
      </c>
      <c r="Z191" s="679">
        <f t="shared" si="3"/>
        <v>352.1</v>
      </c>
    </row>
    <row r="192" spans="1:26" ht="15.75" thickBot="1" x14ac:dyDescent="0.3">
      <c r="A192" s="893"/>
      <c r="B192" s="680" t="s">
        <v>188</v>
      </c>
      <c r="C192" s="675">
        <v>18</v>
      </c>
      <c r="D192" s="676">
        <v>0</v>
      </c>
      <c r="E192" s="676">
        <v>56.5</v>
      </c>
      <c r="F192" s="677">
        <v>74.5</v>
      </c>
      <c r="G192" s="675">
        <v>0</v>
      </c>
      <c r="H192" s="676">
        <v>0</v>
      </c>
      <c r="I192" s="676">
        <v>0</v>
      </c>
      <c r="J192" s="677">
        <v>0</v>
      </c>
      <c r="K192" s="675">
        <v>0</v>
      </c>
      <c r="L192" s="676">
        <v>0</v>
      </c>
      <c r="M192" s="676">
        <v>0</v>
      </c>
      <c r="N192" s="677">
        <v>0</v>
      </c>
      <c r="O192" s="675">
        <v>5435.1</v>
      </c>
      <c r="P192" s="676">
        <v>0</v>
      </c>
      <c r="Q192" s="676">
        <v>0</v>
      </c>
      <c r="R192" s="677">
        <v>5435.1</v>
      </c>
      <c r="S192" s="675">
        <v>0</v>
      </c>
      <c r="T192" s="676">
        <v>0</v>
      </c>
      <c r="U192" s="676">
        <v>0</v>
      </c>
      <c r="V192" s="677">
        <v>0</v>
      </c>
      <c r="W192" s="678">
        <v>5453.1</v>
      </c>
      <c r="X192" s="678">
        <f t="shared" si="3"/>
        <v>0</v>
      </c>
      <c r="Y192" s="678">
        <f t="shared" si="3"/>
        <v>56.5</v>
      </c>
      <c r="Z192" s="679">
        <f t="shared" si="3"/>
        <v>5509.6</v>
      </c>
    </row>
    <row r="193" spans="1:26" s="667" customFormat="1" ht="15.75" thickBot="1" x14ac:dyDescent="0.3">
      <c r="A193" s="879" t="s">
        <v>190</v>
      </c>
      <c r="B193" s="880"/>
      <c r="C193" s="662">
        <v>50882.110000000008</v>
      </c>
      <c r="D193" s="663">
        <v>24429.19</v>
      </c>
      <c r="E193" s="663">
        <v>132812.63</v>
      </c>
      <c r="F193" s="664">
        <v>208123.93</v>
      </c>
      <c r="G193" s="662">
        <v>549</v>
      </c>
      <c r="H193" s="663">
        <v>0</v>
      </c>
      <c r="I193" s="663">
        <v>20</v>
      </c>
      <c r="J193" s="664">
        <v>569</v>
      </c>
      <c r="K193" s="662">
        <v>105518.8</v>
      </c>
      <c r="L193" s="663">
        <v>22996.43</v>
      </c>
      <c r="M193" s="663">
        <v>144210.74</v>
      </c>
      <c r="N193" s="664">
        <v>272725.96999999997</v>
      </c>
      <c r="O193" s="662">
        <v>0</v>
      </c>
      <c r="P193" s="663">
        <v>0</v>
      </c>
      <c r="Q193" s="663">
        <v>627</v>
      </c>
      <c r="R193" s="664">
        <v>627</v>
      </c>
      <c r="S193" s="662">
        <v>61071.51</v>
      </c>
      <c r="T193" s="663">
        <v>1155.4299999999998</v>
      </c>
      <c r="U193" s="663">
        <v>52624.319999999992</v>
      </c>
      <c r="V193" s="664">
        <v>114851.26</v>
      </c>
      <c r="W193" s="665">
        <v>218021.42</v>
      </c>
      <c r="X193" s="665">
        <f t="shared" si="3"/>
        <v>48581.05</v>
      </c>
      <c r="Y193" s="665">
        <f t="shared" si="3"/>
        <v>330294.69</v>
      </c>
      <c r="Z193" s="666">
        <f t="shared" si="3"/>
        <v>596897.15999999992</v>
      </c>
    </row>
    <row r="194" spans="1:26" x14ac:dyDescent="0.25">
      <c r="A194" s="892" t="s">
        <v>191</v>
      </c>
      <c r="B194" s="668" t="s">
        <v>192</v>
      </c>
      <c r="C194" s="669">
        <v>38</v>
      </c>
      <c r="D194" s="670">
        <v>0</v>
      </c>
      <c r="E194" s="670">
        <v>0</v>
      </c>
      <c r="F194" s="671">
        <v>38</v>
      </c>
      <c r="G194" s="669">
        <v>0</v>
      </c>
      <c r="H194" s="670">
        <v>0</v>
      </c>
      <c r="I194" s="670">
        <v>0</v>
      </c>
      <c r="J194" s="671">
        <v>0</v>
      </c>
      <c r="K194" s="669">
        <v>1110</v>
      </c>
      <c r="L194" s="670">
        <v>100</v>
      </c>
      <c r="M194" s="670">
        <v>505</v>
      </c>
      <c r="N194" s="671">
        <v>1715</v>
      </c>
      <c r="O194" s="669">
        <v>0</v>
      </c>
      <c r="P194" s="670">
        <v>0</v>
      </c>
      <c r="Q194" s="670">
        <v>0</v>
      </c>
      <c r="R194" s="671">
        <v>0</v>
      </c>
      <c r="S194" s="669">
        <v>0</v>
      </c>
      <c r="T194" s="670">
        <v>0</v>
      </c>
      <c r="U194" s="670">
        <v>0</v>
      </c>
      <c r="V194" s="671">
        <v>0</v>
      </c>
      <c r="W194" s="678">
        <v>1148</v>
      </c>
      <c r="X194" s="678">
        <f t="shared" si="3"/>
        <v>100</v>
      </c>
      <c r="Y194" s="678">
        <f t="shared" si="3"/>
        <v>505</v>
      </c>
      <c r="Z194" s="679">
        <f t="shared" si="3"/>
        <v>1753</v>
      </c>
    </row>
    <row r="195" spans="1:26" x14ac:dyDescent="0.25">
      <c r="A195" s="885"/>
      <c r="B195" s="674" t="s">
        <v>194</v>
      </c>
      <c r="C195" s="675">
        <v>12817.5</v>
      </c>
      <c r="D195" s="676">
        <v>20746</v>
      </c>
      <c r="E195" s="676">
        <v>105383.33</v>
      </c>
      <c r="F195" s="677">
        <v>138946.83000000002</v>
      </c>
      <c r="G195" s="675">
        <v>0</v>
      </c>
      <c r="H195" s="676">
        <v>0</v>
      </c>
      <c r="I195" s="676">
        <v>0</v>
      </c>
      <c r="J195" s="677">
        <v>0</v>
      </c>
      <c r="K195" s="675">
        <v>22945.18</v>
      </c>
      <c r="L195" s="676">
        <v>15750.4</v>
      </c>
      <c r="M195" s="676">
        <v>98178.900000000009</v>
      </c>
      <c r="N195" s="677">
        <v>136874.48000000001</v>
      </c>
      <c r="O195" s="675">
        <v>0</v>
      </c>
      <c r="P195" s="676">
        <v>0</v>
      </c>
      <c r="Q195" s="676">
        <v>207</v>
      </c>
      <c r="R195" s="677">
        <v>207</v>
      </c>
      <c r="S195" s="675">
        <v>21846.17</v>
      </c>
      <c r="T195" s="676">
        <v>878.43</v>
      </c>
      <c r="U195" s="676">
        <v>45568.219999999994</v>
      </c>
      <c r="V195" s="677">
        <v>68292.819999999992</v>
      </c>
      <c r="W195" s="678">
        <v>57608.85</v>
      </c>
      <c r="X195" s="678">
        <f t="shared" si="3"/>
        <v>37374.83</v>
      </c>
      <c r="Y195" s="678">
        <f t="shared" si="3"/>
        <v>249337.45</v>
      </c>
      <c r="Z195" s="679">
        <f t="shared" si="3"/>
        <v>344321.13</v>
      </c>
    </row>
    <row r="196" spans="1:26" x14ac:dyDescent="0.25">
      <c r="A196" s="885"/>
      <c r="B196" s="674" t="s">
        <v>195</v>
      </c>
      <c r="C196" s="675">
        <v>12186</v>
      </c>
      <c r="D196" s="676">
        <v>1850.99</v>
      </c>
      <c r="E196" s="676">
        <v>22001.61</v>
      </c>
      <c r="F196" s="677">
        <v>36038.6</v>
      </c>
      <c r="G196" s="675">
        <v>0</v>
      </c>
      <c r="H196" s="676">
        <v>0</v>
      </c>
      <c r="I196" s="676">
        <v>0</v>
      </c>
      <c r="J196" s="677">
        <v>0</v>
      </c>
      <c r="K196" s="675">
        <v>8436.27</v>
      </c>
      <c r="L196" s="676">
        <v>517.5</v>
      </c>
      <c r="M196" s="676">
        <v>8363.75</v>
      </c>
      <c r="N196" s="677">
        <v>17317.52</v>
      </c>
      <c r="O196" s="675">
        <v>0</v>
      </c>
      <c r="P196" s="676">
        <v>0</v>
      </c>
      <c r="Q196" s="676">
        <v>420</v>
      </c>
      <c r="R196" s="677">
        <v>420</v>
      </c>
      <c r="S196" s="675">
        <v>4403.72</v>
      </c>
      <c r="T196" s="676">
        <v>0</v>
      </c>
      <c r="U196" s="676">
        <v>1176</v>
      </c>
      <c r="V196" s="677">
        <v>5579.72</v>
      </c>
      <c r="W196" s="678">
        <v>25025.99</v>
      </c>
      <c r="X196" s="678">
        <f t="shared" si="3"/>
        <v>2368.4899999999998</v>
      </c>
      <c r="Y196" s="678">
        <f t="shared" si="3"/>
        <v>31961.360000000001</v>
      </c>
      <c r="Z196" s="679">
        <f t="shared" si="3"/>
        <v>59355.839999999997</v>
      </c>
    </row>
    <row r="197" spans="1:26" x14ac:dyDescent="0.25">
      <c r="A197" s="885"/>
      <c r="B197" s="674" t="s">
        <v>196</v>
      </c>
      <c r="C197" s="675">
        <v>0</v>
      </c>
      <c r="D197" s="676">
        <v>0</v>
      </c>
      <c r="E197" s="676">
        <v>0</v>
      </c>
      <c r="F197" s="677">
        <v>0</v>
      </c>
      <c r="G197" s="675">
        <v>0</v>
      </c>
      <c r="H197" s="676">
        <v>0</v>
      </c>
      <c r="I197" s="676">
        <v>0</v>
      </c>
      <c r="J197" s="677">
        <v>0</v>
      </c>
      <c r="K197" s="675">
        <v>1245.4000000000001</v>
      </c>
      <c r="L197" s="676">
        <v>126.5</v>
      </c>
      <c r="M197" s="676">
        <v>1473.6</v>
      </c>
      <c r="N197" s="677">
        <v>2845.5</v>
      </c>
      <c r="O197" s="675">
        <v>0</v>
      </c>
      <c r="P197" s="676">
        <v>0</v>
      </c>
      <c r="Q197" s="676">
        <v>0</v>
      </c>
      <c r="R197" s="677">
        <v>0</v>
      </c>
      <c r="S197" s="675">
        <v>2000</v>
      </c>
      <c r="T197" s="676">
        <v>42</v>
      </c>
      <c r="U197" s="676">
        <v>400</v>
      </c>
      <c r="V197" s="677">
        <v>2442</v>
      </c>
      <c r="W197" s="678">
        <v>3245.4</v>
      </c>
      <c r="X197" s="678">
        <f t="shared" si="3"/>
        <v>168.5</v>
      </c>
      <c r="Y197" s="678">
        <f t="shared" si="3"/>
        <v>1873.6</v>
      </c>
      <c r="Z197" s="679">
        <f t="shared" si="3"/>
        <v>5287.5</v>
      </c>
    </row>
    <row r="198" spans="1:26" x14ac:dyDescent="0.25">
      <c r="A198" s="885"/>
      <c r="B198" s="674" t="s">
        <v>197</v>
      </c>
      <c r="C198" s="675">
        <v>9095.7999999999993</v>
      </c>
      <c r="D198" s="676">
        <v>1575</v>
      </c>
      <c r="E198" s="676">
        <v>2551.1999999999998</v>
      </c>
      <c r="F198" s="677">
        <v>13222</v>
      </c>
      <c r="G198" s="675">
        <v>0</v>
      </c>
      <c r="H198" s="676">
        <v>0</v>
      </c>
      <c r="I198" s="676">
        <v>0</v>
      </c>
      <c r="J198" s="677">
        <v>0</v>
      </c>
      <c r="K198" s="675">
        <v>54533.58</v>
      </c>
      <c r="L198" s="676">
        <v>6003.78</v>
      </c>
      <c r="M198" s="676">
        <v>28452.940000000002</v>
      </c>
      <c r="N198" s="677">
        <v>88990.3</v>
      </c>
      <c r="O198" s="675">
        <v>0</v>
      </c>
      <c r="P198" s="676">
        <v>0</v>
      </c>
      <c r="Q198" s="676">
        <v>0</v>
      </c>
      <c r="R198" s="677">
        <v>0</v>
      </c>
      <c r="S198" s="675">
        <v>22752</v>
      </c>
      <c r="T198" s="676">
        <v>70</v>
      </c>
      <c r="U198" s="676">
        <v>3138.65</v>
      </c>
      <c r="V198" s="677">
        <v>25960.65</v>
      </c>
      <c r="W198" s="678">
        <v>86381.38</v>
      </c>
      <c r="X198" s="678">
        <f t="shared" si="3"/>
        <v>7648.78</v>
      </c>
      <c r="Y198" s="678">
        <f t="shared" si="3"/>
        <v>34142.79</v>
      </c>
      <c r="Z198" s="679">
        <f t="shared" si="3"/>
        <v>128172.95000000001</v>
      </c>
    </row>
    <row r="199" spans="1:26" x14ac:dyDescent="0.25">
      <c r="A199" s="885"/>
      <c r="B199" s="674" t="s">
        <v>198</v>
      </c>
      <c r="C199" s="675">
        <v>20</v>
      </c>
      <c r="D199" s="676">
        <v>0</v>
      </c>
      <c r="E199" s="676">
        <v>15</v>
      </c>
      <c r="F199" s="677">
        <v>35</v>
      </c>
      <c r="G199" s="675">
        <v>0</v>
      </c>
      <c r="H199" s="676">
        <v>0</v>
      </c>
      <c r="I199" s="676">
        <v>0</v>
      </c>
      <c r="J199" s="677">
        <v>0</v>
      </c>
      <c r="K199" s="675">
        <v>0</v>
      </c>
      <c r="L199" s="676">
        <v>0</v>
      </c>
      <c r="M199" s="676">
        <v>0</v>
      </c>
      <c r="N199" s="677">
        <v>0</v>
      </c>
      <c r="O199" s="675">
        <v>0</v>
      </c>
      <c r="P199" s="676">
        <v>0</v>
      </c>
      <c r="Q199" s="676">
        <v>0</v>
      </c>
      <c r="R199" s="677">
        <v>0</v>
      </c>
      <c r="S199" s="675">
        <v>0</v>
      </c>
      <c r="T199" s="676">
        <v>0</v>
      </c>
      <c r="U199" s="676">
        <v>0</v>
      </c>
      <c r="V199" s="677">
        <v>0</v>
      </c>
      <c r="W199" s="678">
        <v>20</v>
      </c>
      <c r="X199" s="678">
        <f t="shared" si="3"/>
        <v>0</v>
      </c>
      <c r="Y199" s="678">
        <f t="shared" si="3"/>
        <v>15</v>
      </c>
      <c r="Z199" s="679">
        <f t="shared" si="3"/>
        <v>35</v>
      </c>
    </row>
    <row r="200" spans="1:26" x14ac:dyDescent="0.25">
      <c r="A200" s="885"/>
      <c r="B200" s="674" t="s">
        <v>199</v>
      </c>
      <c r="C200" s="675">
        <v>784.3</v>
      </c>
      <c r="D200" s="676">
        <v>0</v>
      </c>
      <c r="E200" s="676">
        <v>472</v>
      </c>
      <c r="F200" s="677">
        <v>1256.3</v>
      </c>
      <c r="G200" s="675">
        <v>0</v>
      </c>
      <c r="H200" s="676">
        <v>0</v>
      </c>
      <c r="I200" s="676">
        <v>0</v>
      </c>
      <c r="J200" s="677">
        <v>0</v>
      </c>
      <c r="K200" s="675">
        <v>562</v>
      </c>
      <c r="L200" s="676">
        <v>15</v>
      </c>
      <c r="M200" s="676">
        <v>270</v>
      </c>
      <c r="N200" s="677">
        <v>847</v>
      </c>
      <c r="O200" s="675">
        <v>0</v>
      </c>
      <c r="P200" s="676">
        <v>0</v>
      </c>
      <c r="Q200" s="676">
        <v>0</v>
      </c>
      <c r="R200" s="677">
        <v>0</v>
      </c>
      <c r="S200" s="675">
        <v>0</v>
      </c>
      <c r="T200" s="676">
        <v>0</v>
      </c>
      <c r="U200" s="676">
        <v>0</v>
      </c>
      <c r="V200" s="677">
        <v>0</v>
      </c>
      <c r="W200" s="678">
        <v>1346.3</v>
      </c>
      <c r="X200" s="678">
        <f t="shared" si="3"/>
        <v>15</v>
      </c>
      <c r="Y200" s="678">
        <f t="shared" si="3"/>
        <v>742</v>
      </c>
      <c r="Z200" s="679">
        <f t="shared" si="3"/>
        <v>2103.3000000000002</v>
      </c>
    </row>
    <row r="201" spans="1:26" x14ac:dyDescent="0.25">
      <c r="A201" s="885"/>
      <c r="B201" s="674" t="s">
        <v>201</v>
      </c>
      <c r="C201" s="675">
        <v>845.21</v>
      </c>
      <c r="D201" s="676">
        <v>0</v>
      </c>
      <c r="E201" s="676">
        <v>272.72000000000003</v>
      </c>
      <c r="F201" s="677">
        <v>1117.93</v>
      </c>
      <c r="G201" s="675">
        <v>0</v>
      </c>
      <c r="H201" s="676">
        <v>0</v>
      </c>
      <c r="I201" s="676">
        <v>0</v>
      </c>
      <c r="J201" s="677">
        <v>0</v>
      </c>
      <c r="K201" s="675">
        <v>0</v>
      </c>
      <c r="L201" s="676">
        <v>0</v>
      </c>
      <c r="M201" s="676">
        <v>0</v>
      </c>
      <c r="N201" s="677">
        <v>0</v>
      </c>
      <c r="O201" s="675">
        <v>0</v>
      </c>
      <c r="P201" s="676">
        <v>0</v>
      </c>
      <c r="Q201" s="676">
        <v>0</v>
      </c>
      <c r="R201" s="677">
        <v>0</v>
      </c>
      <c r="S201" s="675">
        <v>0</v>
      </c>
      <c r="T201" s="676">
        <v>0</v>
      </c>
      <c r="U201" s="676">
        <v>0</v>
      </c>
      <c r="V201" s="677">
        <v>0</v>
      </c>
      <c r="W201" s="678">
        <v>845.21</v>
      </c>
      <c r="X201" s="678">
        <f t="shared" si="3"/>
        <v>0</v>
      </c>
      <c r="Y201" s="678">
        <f t="shared" si="3"/>
        <v>272.72000000000003</v>
      </c>
      <c r="Z201" s="679">
        <f t="shared" si="3"/>
        <v>1117.93</v>
      </c>
    </row>
    <row r="202" spans="1:26" x14ac:dyDescent="0.25">
      <c r="A202" s="885"/>
      <c r="B202" s="674" t="s">
        <v>202</v>
      </c>
      <c r="C202" s="675">
        <v>65.12</v>
      </c>
      <c r="D202" s="676">
        <v>0</v>
      </c>
      <c r="E202" s="676">
        <v>4.5</v>
      </c>
      <c r="F202" s="677">
        <v>69.62</v>
      </c>
      <c r="G202" s="675">
        <v>0</v>
      </c>
      <c r="H202" s="676">
        <v>0</v>
      </c>
      <c r="I202" s="676">
        <v>0</v>
      </c>
      <c r="J202" s="677">
        <v>0</v>
      </c>
      <c r="K202" s="675">
        <v>0</v>
      </c>
      <c r="L202" s="676">
        <v>0</v>
      </c>
      <c r="M202" s="676">
        <v>0</v>
      </c>
      <c r="N202" s="677">
        <v>0</v>
      </c>
      <c r="O202" s="675">
        <v>0</v>
      </c>
      <c r="P202" s="676">
        <v>0</v>
      </c>
      <c r="Q202" s="676">
        <v>0</v>
      </c>
      <c r="R202" s="677">
        <v>0</v>
      </c>
      <c r="S202" s="675">
        <v>0</v>
      </c>
      <c r="T202" s="676">
        <v>0</v>
      </c>
      <c r="U202" s="676">
        <v>0</v>
      </c>
      <c r="V202" s="677">
        <v>0</v>
      </c>
      <c r="W202" s="678">
        <v>65.12</v>
      </c>
      <c r="X202" s="678">
        <f t="shared" si="3"/>
        <v>0</v>
      </c>
      <c r="Y202" s="678">
        <f t="shared" si="3"/>
        <v>4.5</v>
      </c>
      <c r="Z202" s="679">
        <f t="shared" si="3"/>
        <v>69.62</v>
      </c>
    </row>
    <row r="203" spans="1:26" x14ac:dyDescent="0.25">
      <c r="A203" s="885"/>
      <c r="B203" s="674" t="s">
        <v>203</v>
      </c>
      <c r="C203" s="675">
        <v>19.5</v>
      </c>
      <c r="D203" s="676">
        <v>2.8</v>
      </c>
      <c r="E203" s="676">
        <v>5.8</v>
      </c>
      <c r="F203" s="677">
        <v>28.1</v>
      </c>
      <c r="G203" s="675">
        <v>0</v>
      </c>
      <c r="H203" s="676">
        <v>0</v>
      </c>
      <c r="I203" s="676">
        <v>0</v>
      </c>
      <c r="J203" s="677">
        <v>0</v>
      </c>
      <c r="K203" s="675">
        <v>245</v>
      </c>
      <c r="L203" s="676">
        <v>10</v>
      </c>
      <c r="M203" s="676">
        <v>45</v>
      </c>
      <c r="N203" s="677">
        <v>300</v>
      </c>
      <c r="O203" s="675">
        <v>0</v>
      </c>
      <c r="P203" s="676">
        <v>0</v>
      </c>
      <c r="Q203" s="676">
        <v>0</v>
      </c>
      <c r="R203" s="677">
        <v>0</v>
      </c>
      <c r="S203" s="675">
        <v>0</v>
      </c>
      <c r="T203" s="676">
        <v>0</v>
      </c>
      <c r="U203" s="676">
        <v>0</v>
      </c>
      <c r="V203" s="677">
        <v>0</v>
      </c>
      <c r="W203" s="678">
        <v>264.5</v>
      </c>
      <c r="X203" s="678">
        <f t="shared" si="3"/>
        <v>12.8</v>
      </c>
      <c r="Y203" s="678">
        <f t="shared" si="3"/>
        <v>50.8</v>
      </c>
      <c r="Z203" s="679">
        <f t="shared" si="3"/>
        <v>328.1</v>
      </c>
    </row>
    <row r="204" spans="1:26" x14ac:dyDescent="0.25">
      <c r="A204" s="885"/>
      <c r="B204" s="674" t="s">
        <v>209</v>
      </c>
      <c r="C204" s="675">
        <v>2807.1</v>
      </c>
      <c r="D204" s="676">
        <v>52.3</v>
      </c>
      <c r="E204" s="676">
        <v>317.65000000000003</v>
      </c>
      <c r="F204" s="677">
        <v>3177.05</v>
      </c>
      <c r="G204" s="675">
        <v>5</v>
      </c>
      <c r="H204" s="676">
        <v>0</v>
      </c>
      <c r="I204" s="676">
        <v>0</v>
      </c>
      <c r="J204" s="677">
        <v>5</v>
      </c>
      <c r="K204" s="675">
        <v>495.5</v>
      </c>
      <c r="L204" s="676">
        <v>5</v>
      </c>
      <c r="M204" s="676">
        <v>212</v>
      </c>
      <c r="N204" s="677">
        <v>712.5</v>
      </c>
      <c r="O204" s="675">
        <v>0</v>
      </c>
      <c r="P204" s="676">
        <v>0</v>
      </c>
      <c r="Q204" s="676">
        <v>0</v>
      </c>
      <c r="R204" s="677">
        <v>0</v>
      </c>
      <c r="S204" s="675">
        <v>417</v>
      </c>
      <c r="T204" s="676">
        <v>0</v>
      </c>
      <c r="U204" s="676">
        <v>300</v>
      </c>
      <c r="V204" s="677">
        <v>717</v>
      </c>
      <c r="W204" s="678">
        <v>3724.6</v>
      </c>
      <c r="X204" s="678">
        <f t="shared" si="3"/>
        <v>57.3</v>
      </c>
      <c r="Y204" s="678">
        <f t="shared" si="3"/>
        <v>829.65000000000009</v>
      </c>
      <c r="Z204" s="679">
        <f t="shared" si="3"/>
        <v>4611.55</v>
      </c>
    </row>
    <row r="205" spans="1:26" x14ac:dyDescent="0.25">
      <c r="A205" s="885"/>
      <c r="B205" s="674" t="s">
        <v>204</v>
      </c>
      <c r="C205" s="675">
        <v>3238.3499999999995</v>
      </c>
      <c r="D205" s="676">
        <v>25</v>
      </c>
      <c r="E205" s="676">
        <v>192</v>
      </c>
      <c r="F205" s="677">
        <v>3455.3499999999995</v>
      </c>
      <c r="G205" s="675">
        <v>0</v>
      </c>
      <c r="H205" s="676">
        <v>0</v>
      </c>
      <c r="I205" s="676">
        <v>0</v>
      </c>
      <c r="J205" s="677">
        <v>0</v>
      </c>
      <c r="K205" s="675">
        <v>4586.55</v>
      </c>
      <c r="L205" s="676">
        <v>123.25</v>
      </c>
      <c r="M205" s="676">
        <v>948</v>
      </c>
      <c r="N205" s="677">
        <v>5657.8</v>
      </c>
      <c r="O205" s="675">
        <v>0</v>
      </c>
      <c r="P205" s="676">
        <v>0</v>
      </c>
      <c r="Q205" s="676">
        <v>0</v>
      </c>
      <c r="R205" s="677">
        <v>0</v>
      </c>
      <c r="S205" s="675">
        <v>790.62</v>
      </c>
      <c r="T205" s="676">
        <v>0</v>
      </c>
      <c r="U205" s="676">
        <v>225.5</v>
      </c>
      <c r="V205" s="677">
        <v>1016.12</v>
      </c>
      <c r="W205" s="678">
        <v>8615.52</v>
      </c>
      <c r="X205" s="678">
        <f t="shared" si="3"/>
        <v>148.25</v>
      </c>
      <c r="Y205" s="678">
        <f t="shared" si="3"/>
        <v>1365.5</v>
      </c>
      <c r="Z205" s="679">
        <f t="shared" si="3"/>
        <v>10129.27</v>
      </c>
    </row>
    <row r="206" spans="1:26" x14ac:dyDescent="0.25">
      <c r="A206" s="885"/>
      <c r="B206" s="674" t="s">
        <v>205</v>
      </c>
      <c r="C206" s="675">
        <v>41</v>
      </c>
      <c r="D206" s="676">
        <v>15</v>
      </c>
      <c r="E206" s="676">
        <v>22</v>
      </c>
      <c r="F206" s="677">
        <v>78</v>
      </c>
      <c r="G206" s="675">
        <v>0</v>
      </c>
      <c r="H206" s="676">
        <v>0</v>
      </c>
      <c r="I206" s="676">
        <v>0</v>
      </c>
      <c r="J206" s="677">
        <v>0</v>
      </c>
      <c r="K206" s="675">
        <v>158</v>
      </c>
      <c r="L206" s="676">
        <v>0</v>
      </c>
      <c r="M206" s="676">
        <v>82</v>
      </c>
      <c r="N206" s="677">
        <v>240</v>
      </c>
      <c r="O206" s="675">
        <v>0</v>
      </c>
      <c r="P206" s="676">
        <v>0</v>
      </c>
      <c r="Q206" s="676">
        <v>0</v>
      </c>
      <c r="R206" s="677">
        <v>0</v>
      </c>
      <c r="S206" s="675">
        <v>819</v>
      </c>
      <c r="T206" s="676">
        <v>76</v>
      </c>
      <c r="U206" s="676">
        <v>292</v>
      </c>
      <c r="V206" s="677">
        <v>1187</v>
      </c>
      <c r="W206" s="678">
        <v>1018</v>
      </c>
      <c r="X206" s="678">
        <f t="shared" si="3"/>
        <v>91</v>
      </c>
      <c r="Y206" s="678">
        <f t="shared" si="3"/>
        <v>396</v>
      </c>
      <c r="Z206" s="679">
        <f t="shared" si="3"/>
        <v>1505</v>
      </c>
    </row>
    <row r="207" spans="1:26" x14ac:dyDescent="0.25">
      <c r="A207" s="885"/>
      <c r="B207" s="674" t="s">
        <v>191</v>
      </c>
      <c r="C207" s="675">
        <v>6985.4299999999994</v>
      </c>
      <c r="D207" s="676">
        <v>127</v>
      </c>
      <c r="E207" s="676">
        <v>1186.3200000000002</v>
      </c>
      <c r="F207" s="677">
        <v>8298.75</v>
      </c>
      <c r="G207" s="675">
        <v>44</v>
      </c>
      <c r="H207" s="676">
        <v>0</v>
      </c>
      <c r="I207" s="676">
        <v>20</v>
      </c>
      <c r="J207" s="677">
        <v>64</v>
      </c>
      <c r="K207" s="675">
        <v>7014.3200000000006</v>
      </c>
      <c r="L207" s="676">
        <v>220</v>
      </c>
      <c r="M207" s="676">
        <v>2764.25</v>
      </c>
      <c r="N207" s="677">
        <v>9998.57</v>
      </c>
      <c r="O207" s="675">
        <v>0</v>
      </c>
      <c r="P207" s="676">
        <v>0</v>
      </c>
      <c r="Q207" s="676">
        <v>0</v>
      </c>
      <c r="R207" s="677">
        <v>0</v>
      </c>
      <c r="S207" s="675">
        <v>2886.5</v>
      </c>
      <c r="T207" s="676">
        <v>58.5</v>
      </c>
      <c r="U207" s="676">
        <v>657.95</v>
      </c>
      <c r="V207" s="677">
        <v>3602.95</v>
      </c>
      <c r="W207" s="678">
        <v>16930.25</v>
      </c>
      <c r="X207" s="678">
        <f t="shared" si="3"/>
        <v>405.5</v>
      </c>
      <c r="Y207" s="678">
        <f t="shared" si="3"/>
        <v>4628.5200000000004</v>
      </c>
      <c r="Z207" s="679">
        <f t="shared" si="3"/>
        <v>21964.27</v>
      </c>
    </row>
    <row r="208" spans="1:26" x14ac:dyDescent="0.25">
      <c r="A208" s="885"/>
      <c r="B208" s="674" t="s">
        <v>206</v>
      </c>
      <c r="C208" s="675">
        <v>0</v>
      </c>
      <c r="D208" s="676">
        <v>0</v>
      </c>
      <c r="E208" s="676">
        <v>0</v>
      </c>
      <c r="F208" s="677">
        <v>0</v>
      </c>
      <c r="G208" s="675">
        <v>0</v>
      </c>
      <c r="H208" s="676">
        <v>0</v>
      </c>
      <c r="I208" s="676">
        <v>0</v>
      </c>
      <c r="J208" s="677">
        <v>0</v>
      </c>
      <c r="K208" s="675">
        <v>1454</v>
      </c>
      <c r="L208" s="676">
        <v>22</v>
      </c>
      <c r="M208" s="676">
        <v>460</v>
      </c>
      <c r="N208" s="677">
        <v>1936</v>
      </c>
      <c r="O208" s="675">
        <v>0</v>
      </c>
      <c r="P208" s="676">
        <v>0</v>
      </c>
      <c r="Q208" s="676">
        <v>0</v>
      </c>
      <c r="R208" s="677">
        <v>0</v>
      </c>
      <c r="S208" s="675">
        <v>956</v>
      </c>
      <c r="T208" s="676">
        <v>0</v>
      </c>
      <c r="U208" s="676">
        <v>100</v>
      </c>
      <c r="V208" s="677">
        <v>1056</v>
      </c>
      <c r="W208" s="678">
        <v>2410</v>
      </c>
      <c r="X208" s="678">
        <f t="shared" si="3"/>
        <v>22</v>
      </c>
      <c r="Y208" s="678">
        <f t="shared" si="3"/>
        <v>560</v>
      </c>
      <c r="Z208" s="679">
        <f t="shared" si="3"/>
        <v>2992</v>
      </c>
    </row>
    <row r="209" spans="1:26" x14ac:dyDescent="0.25">
      <c r="A209" s="885"/>
      <c r="B209" s="674" t="s">
        <v>207</v>
      </c>
      <c r="C209" s="675">
        <v>1103.8</v>
      </c>
      <c r="D209" s="676">
        <v>35.1</v>
      </c>
      <c r="E209" s="676">
        <v>281.5</v>
      </c>
      <c r="F209" s="677">
        <v>1420.3999999999999</v>
      </c>
      <c r="G209" s="675">
        <v>0</v>
      </c>
      <c r="H209" s="676">
        <v>0</v>
      </c>
      <c r="I209" s="676">
        <v>0</v>
      </c>
      <c r="J209" s="677">
        <v>0</v>
      </c>
      <c r="K209" s="675">
        <v>1632</v>
      </c>
      <c r="L209" s="676">
        <v>61</v>
      </c>
      <c r="M209" s="676">
        <v>638.79999999999995</v>
      </c>
      <c r="N209" s="677">
        <v>2331.8000000000002</v>
      </c>
      <c r="O209" s="675">
        <v>0</v>
      </c>
      <c r="P209" s="676">
        <v>0</v>
      </c>
      <c r="Q209" s="676">
        <v>0</v>
      </c>
      <c r="R209" s="677">
        <v>0</v>
      </c>
      <c r="S209" s="675">
        <v>968.5</v>
      </c>
      <c r="T209" s="676">
        <v>27</v>
      </c>
      <c r="U209" s="676">
        <v>221</v>
      </c>
      <c r="V209" s="677">
        <v>1216.5</v>
      </c>
      <c r="W209" s="678">
        <v>3704.3</v>
      </c>
      <c r="X209" s="678">
        <f t="shared" si="3"/>
        <v>123.1</v>
      </c>
      <c r="Y209" s="678">
        <f t="shared" si="3"/>
        <v>1141.3</v>
      </c>
      <c r="Z209" s="679">
        <f t="shared" si="3"/>
        <v>4968.7</v>
      </c>
    </row>
    <row r="210" spans="1:26" ht="15.75" thickBot="1" x14ac:dyDescent="0.3">
      <c r="A210" s="893"/>
      <c r="B210" s="680" t="s">
        <v>208</v>
      </c>
      <c r="C210" s="675">
        <v>835</v>
      </c>
      <c r="D210" s="676">
        <v>0</v>
      </c>
      <c r="E210" s="676">
        <v>107</v>
      </c>
      <c r="F210" s="677">
        <v>942</v>
      </c>
      <c r="G210" s="675">
        <v>500</v>
      </c>
      <c r="H210" s="676">
        <v>0</v>
      </c>
      <c r="I210" s="676">
        <v>0</v>
      </c>
      <c r="J210" s="677">
        <v>500</v>
      </c>
      <c r="K210" s="675">
        <v>1101</v>
      </c>
      <c r="L210" s="676">
        <v>42</v>
      </c>
      <c r="M210" s="676">
        <v>1816.5</v>
      </c>
      <c r="N210" s="677">
        <v>2959.5</v>
      </c>
      <c r="O210" s="675">
        <v>0</v>
      </c>
      <c r="P210" s="676">
        <v>0</v>
      </c>
      <c r="Q210" s="676">
        <v>0</v>
      </c>
      <c r="R210" s="677">
        <v>0</v>
      </c>
      <c r="S210" s="675">
        <v>3232</v>
      </c>
      <c r="T210" s="676">
        <v>3.5</v>
      </c>
      <c r="U210" s="676">
        <v>545</v>
      </c>
      <c r="V210" s="677">
        <v>3780.5</v>
      </c>
      <c r="W210" s="678">
        <v>5668</v>
      </c>
      <c r="X210" s="678">
        <f t="shared" si="3"/>
        <v>45.5</v>
      </c>
      <c r="Y210" s="678">
        <f t="shared" si="3"/>
        <v>2468.5</v>
      </c>
      <c r="Z210" s="679">
        <f t="shared" si="3"/>
        <v>8182</v>
      </c>
    </row>
    <row r="211" spans="1:26" s="667" customFormat="1" ht="15.75" thickBot="1" x14ac:dyDescent="0.3">
      <c r="A211" s="879" t="s">
        <v>210</v>
      </c>
      <c r="B211" s="880"/>
      <c r="C211" s="662">
        <v>51128.58</v>
      </c>
      <c r="D211" s="663">
        <v>3809.5</v>
      </c>
      <c r="E211" s="663">
        <v>6464.93</v>
      </c>
      <c r="F211" s="664">
        <v>61403.01</v>
      </c>
      <c r="G211" s="662">
        <v>880</v>
      </c>
      <c r="H211" s="663">
        <v>140</v>
      </c>
      <c r="I211" s="663">
        <v>0</v>
      </c>
      <c r="J211" s="664">
        <v>1020</v>
      </c>
      <c r="K211" s="662">
        <v>121457.54999999999</v>
      </c>
      <c r="L211" s="663">
        <v>27781.75</v>
      </c>
      <c r="M211" s="663">
        <v>69633.78</v>
      </c>
      <c r="N211" s="664">
        <v>218873.08000000002</v>
      </c>
      <c r="O211" s="662">
        <v>2083.13</v>
      </c>
      <c r="P211" s="663">
        <v>0</v>
      </c>
      <c r="Q211" s="663">
        <v>18232.68</v>
      </c>
      <c r="R211" s="664">
        <v>20315.809999999998</v>
      </c>
      <c r="S211" s="662">
        <v>132941.25999999998</v>
      </c>
      <c r="T211" s="663">
        <v>2281.5</v>
      </c>
      <c r="U211" s="663">
        <v>36038.11</v>
      </c>
      <c r="V211" s="664">
        <v>171260.87</v>
      </c>
      <c r="W211" s="665">
        <v>308490.52</v>
      </c>
      <c r="X211" s="665">
        <f t="shared" si="3"/>
        <v>34012.75</v>
      </c>
      <c r="Y211" s="665">
        <f t="shared" si="3"/>
        <v>130369.5</v>
      </c>
      <c r="Z211" s="666">
        <f t="shared" si="3"/>
        <v>472872.77</v>
      </c>
    </row>
    <row r="212" spans="1:26" x14ac:dyDescent="0.25">
      <c r="A212" s="892" t="s">
        <v>211</v>
      </c>
      <c r="B212" s="668" t="s">
        <v>212</v>
      </c>
      <c r="C212" s="669">
        <v>0</v>
      </c>
      <c r="D212" s="670">
        <v>0</v>
      </c>
      <c r="E212" s="670">
        <v>55.1</v>
      </c>
      <c r="F212" s="671">
        <v>55.1</v>
      </c>
      <c r="G212" s="669">
        <v>0</v>
      </c>
      <c r="H212" s="670">
        <v>0</v>
      </c>
      <c r="I212" s="670">
        <v>0</v>
      </c>
      <c r="J212" s="671">
        <v>0</v>
      </c>
      <c r="K212" s="669">
        <v>4033.15</v>
      </c>
      <c r="L212" s="670">
        <v>521.5</v>
      </c>
      <c r="M212" s="670">
        <v>2733.9</v>
      </c>
      <c r="N212" s="671">
        <v>7288.5499999999993</v>
      </c>
      <c r="O212" s="669">
        <v>0</v>
      </c>
      <c r="P212" s="670">
        <v>0</v>
      </c>
      <c r="Q212" s="670">
        <v>0</v>
      </c>
      <c r="R212" s="671">
        <v>0</v>
      </c>
      <c r="S212" s="669">
        <v>0</v>
      </c>
      <c r="T212" s="670">
        <v>0</v>
      </c>
      <c r="U212" s="670">
        <v>0</v>
      </c>
      <c r="V212" s="671">
        <v>0</v>
      </c>
      <c r="W212" s="678">
        <v>4033.15</v>
      </c>
      <c r="X212" s="678">
        <f t="shared" ref="X212:Z275" si="4">SUM(T212,P212,L212,H212,D212)</f>
        <v>521.5</v>
      </c>
      <c r="Y212" s="678">
        <f t="shared" si="4"/>
        <v>2789</v>
      </c>
      <c r="Z212" s="679">
        <f t="shared" si="4"/>
        <v>7343.65</v>
      </c>
    </row>
    <row r="213" spans="1:26" x14ac:dyDescent="0.25">
      <c r="A213" s="885"/>
      <c r="B213" s="674" t="s">
        <v>213</v>
      </c>
      <c r="C213" s="675">
        <v>241</v>
      </c>
      <c r="D213" s="676">
        <v>0</v>
      </c>
      <c r="E213" s="676">
        <v>33</v>
      </c>
      <c r="F213" s="677">
        <v>274</v>
      </c>
      <c r="G213" s="675">
        <v>0</v>
      </c>
      <c r="H213" s="676">
        <v>0</v>
      </c>
      <c r="I213" s="676">
        <v>0</v>
      </c>
      <c r="J213" s="677">
        <v>0</v>
      </c>
      <c r="K213" s="675">
        <v>0</v>
      </c>
      <c r="L213" s="676">
        <v>0</v>
      </c>
      <c r="M213" s="676">
        <v>0</v>
      </c>
      <c r="N213" s="677">
        <v>0</v>
      </c>
      <c r="O213" s="675">
        <v>0</v>
      </c>
      <c r="P213" s="676">
        <v>0</v>
      </c>
      <c r="Q213" s="676">
        <v>0</v>
      </c>
      <c r="R213" s="677">
        <v>0</v>
      </c>
      <c r="S213" s="675">
        <v>0</v>
      </c>
      <c r="T213" s="676">
        <v>0</v>
      </c>
      <c r="U213" s="676">
        <v>0</v>
      </c>
      <c r="V213" s="677">
        <v>0</v>
      </c>
      <c r="W213" s="678">
        <v>241</v>
      </c>
      <c r="X213" s="678">
        <f t="shared" si="4"/>
        <v>0</v>
      </c>
      <c r="Y213" s="678">
        <f t="shared" si="4"/>
        <v>33</v>
      </c>
      <c r="Z213" s="679">
        <f t="shared" si="4"/>
        <v>274</v>
      </c>
    </row>
    <row r="214" spans="1:26" x14ac:dyDescent="0.25">
      <c r="A214" s="885"/>
      <c r="B214" s="674" t="s">
        <v>214</v>
      </c>
      <c r="C214" s="675">
        <v>95</v>
      </c>
      <c r="D214" s="676">
        <v>0</v>
      </c>
      <c r="E214" s="676">
        <v>0</v>
      </c>
      <c r="F214" s="677">
        <v>95</v>
      </c>
      <c r="G214" s="675">
        <v>0</v>
      </c>
      <c r="H214" s="676">
        <v>0</v>
      </c>
      <c r="I214" s="676">
        <v>0</v>
      </c>
      <c r="J214" s="677">
        <v>0</v>
      </c>
      <c r="K214" s="675">
        <v>0</v>
      </c>
      <c r="L214" s="676">
        <v>0</v>
      </c>
      <c r="M214" s="676">
        <v>0</v>
      </c>
      <c r="N214" s="677">
        <v>0</v>
      </c>
      <c r="O214" s="675">
        <v>0</v>
      </c>
      <c r="P214" s="676">
        <v>0</v>
      </c>
      <c r="Q214" s="676">
        <v>0</v>
      </c>
      <c r="R214" s="677">
        <v>0</v>
      </c>
      <c r="S214" s="675">
        <v>0</v>
      </c>
      <c r="T214" s="676">
        <v>0</v>
      </c>
      <c r="U214" s="676">
        <v>0</v>
      </c>
      <c r="V214" s="677">
        <v>0</v>
      </c>
      <c r="W214" s="678">
        <v>95</v>
      </c>
      <c r="X214" s="678">
        <f t="shared" si="4"/>
        <v>0</v>
      </c>
      <c r="Y214" s="678">
        <f t="shared" si="4"/>
        <v>0</v>
      </c>
      <c r="Z214" s="679">
        <f t="shared" si="4"/>
        <v>95</v>
      </c>
    </row>
    <row r="215" spans="1:26" x14ac:dyDescent="0.25">
      <c r="A215" s="885"/>
      <c r="B215" s="674" t="s">
        <v>215</v>
      </c>
      <c r="C215" s="675">
        <v>17.96</v>
      </c>
      <c r="D215" s="676">
        <v>0</v>
      </c>
      <c r="E215" s="676">
        <v>0</v>
      </c>
      <c r="F215" s="677">
        <v>17.96</v>
      </c>
      <c r="G215" s="675">
        <v>0</v>
      </c>
      <c r="H215" s="676">
        <v>0</v>
      </c>
      <c r="I215" s="676">
        <v>0</v>
      </c>
      <c r="J215" s="677">
        <v>0</v>
      </c>
      <c r="K215" s="675">
        <v>1461.21</v>
      </c>
      <c r="L215" s="676">
        <v>155.5</v>
      </c>
      <c r="M215" s="676">
        <v>617.38</v>
      </c>
      <c r="N215" s="677">
        <v>2234.09</v>
      </c>
      <c r="O215" s="675">
        <v>0</v>
      </c>
      <c r="P215" s="676">
        <v>0</v>
      </c>
      <c r="Q215" s="676">
        <v>0</v>
      </c>
      <c r="R215" s="677">
        <v>0</v>
      </c>
      <c r="S215" s="675">
        <v>0</v>
      </c>
      <c r="T215" s="676">
        <v>0</v>
      </c>
      <c r="U215" s="676">
        <v>0</v>
      </c>
      <c r="V215" s="677">
        <v>0</v>
      </c>
      <c r="W215" s="678">
        <v>1479.17</v>
      </c>
      <c r="X215" s="678">
        <f t="shared" si="4"/>
        <v>155.5</v>
      </c>
      <c r="Y215" s="678">
        <f t="shared" si="4"/>
        <v>617.38</v>
      </c>
      <c r="Z215" s="679">
        <f t="shared" si="4"/>
        <v>2252.0500000000002</v>
      </c>
    </row>
    <row r="216" spans="1:26" x14ac:dyDescent="0.25">
      <c r="A216" s="885"/>
      <c r="B216" s="674" t="s">
        <v>217</v>
      </c>
      <c r="C216" s="675">
        <v>680</v>
      </c>
      <c r="D216" s="676">
        <v>285</v>
      </c>
      <c r="E216" s="676">
        <v>395</v>
      </c>
      <c r="F216" s="677">
        <v>1360</v>
      </c>
      <c r="G216" s="675">
        <v>0</v>
      </c>
      <c r="H216" s="676">
        <v>0</v>
      </c>
      <c r="I216" s="676">
        <v>0</v>
      </c>
      <c r="J216" s="677">
        <v>0</v>
      </c>
      <c r="K216" s="675">
        <v>39080.75</v>
      </c>
      <c r="L216" s="676">
        <v>7150</v>
      </c>
      <c r="M216" s="676">
        <v>21475</v>
      </c>
      <c r="N216" s="677">
        <v>67705.75</v>
      </c>
      <c r="O216" s="675">
        <v>252</v>
      </c>
      <c r="P216" s="676">
        <v>0</v>
      </c>
      <c r="Q216" s="676">
        <v>3540</v>
      </c>
      <c r="R216" s="677">
        <v>3792</v>
      </c>
      <c r="S216" s="675">
        <v>13860.5</v>
      </c>
      <c r="T216" s="676">
        <v>44</v>
      </c>
      <c r="U216" s="676">
        <v>6462.5</v>
      </c>
      <c r="V216" s="677">
        <v>20367</v>
      </c>
      <c r="W216" s="678">
        <v>53873.25</v>
      </c>
      <c r="X216" s="678">
        <f t="shared" si="4"/>
        <v>7479</v>
      </c>
      <c r="Y216" s="678">
        <f t="shared" si="4"/>
        <v>31872.5</v>
      </c>
      <c r="Z216" s="679">
        <f t="shared" si="4"/>
        <v>93224.75</v>
      </c>
    </row>
    <row r="217" spans="1:26" x14ac:dyDescent="0.25">
      <c r="A217" s="885"/>
      <c r="B217" s="674" t="s">
        <v>218</v>
      </c>
      <c r="C217" s="675">
        <v>47164.62</v>
      </c>
      <c r="D217" s="676">
        <v>3359.5</v>
      </c>
      <c r="E217" s="676">
        <v>5321.33</v>
      </c>
      <c r="F217" s="677">
        <v>55845.450000000004</v>
      </c>
      <c r="G217" s="675">
        <v>880</v>
      </c>
      <c r="H217" s="676">
        <v>140</v>
      </c>
      <c r="I217" s="676">
        <v>0</v>
      </c>
      <c r="J217" s="677">
        <v>1020</v>
      </c>
      <c r="K217" s="675">
        <v>16148.49</v>
      </c>
      <c r="L217" s="676">
        <v>7991.5</v>
      </c>
      <c r="M217" s="676">
        <v>12663</v>
      </c>
      <c r="N217" s="677">
        <v>36802.99</v>
      </c>
      <c r="O217" s="675">
        <v>955.58</v>
      </c>
      <c r="P217" s="676">
        <v>0</v>
      </c>
      <c r="Q217" s="676">
        <v>8996.619999999999</v>
      </c>
      <c r="R217" s="677">
        <v>9952.1999999999989</v>
      </c>
      <c r="S217" s="675">
        <v>117191.76999999999</v>
      </c>
      <c r="T217" s="676">
        <v>2207.5</v>
      </c>
      <c r="U217" s="676">
        <v>29317.61</v>
      </c>
      <c r="V217" s="677">
        <v>148716.88</v>
      </c>
      <c r="W217" s="678">
        <v>182340.46</v>
      </c>
      <c r="X217" s="678">
        <f t="shared" si="4"/>
        <v>13698.5</v>
      </c>
      <c r="Y217" s="678">
        <f t="shared" si="4"/>
        <v>56298.559999999998</v>
      </c>
      <c r="Z217" s="679">
        <f t="shared" si="4"/>
        <v>252337.52000000002</v>
      </c>
    </row>
    <row r="218" spans="1:26" x14ac:dyDescent="0.25">
      <c r="A218" s="885"/>
      <c r="B218" s="674" t="s">
        <v>219</v>
      </c>
      <c r="C218" s="675">
        <v>18.5</v>
      </c>
      <c r="D218" s="676">
        <v>0</v>
      </c>
      <c r="E218" s="676">
        <v>4.5</v>
      </c>
      <c r="F218" s="677">
        <v>23</v>
      </c>
      <c r="G218" s="675">
        <v>0</v>
      </c>
      <c r="H218" s="676">
        <v>0</v>
      </c>
      <c r="I218" s="676">
        <v>0</v>
      </c>
      <c r="J218" s="677">
        <v>0</v>
      </c>
      <c r="K218" s="675">
        <v>196.5</v>
      </c>
      <c r="L218" s="676">
        <v>19.25</v>
      </c>
      <c r="M218" s="676">
        <v>64.5</v>
      </c>
      <c r="N218" s="677">
        <v>280.25</v>
      </c>
      <c r="O218" s="675">
        <v>0</v>
      </c>
      <c r="P218" s="676">
        <v>0</v>
      </c>
      <c r="Q218" s="676">
        <v>0</v>
      </c>
      <c r="R218" s="677">
        <v>0</v>
      </c>
      <c r="S218" s="675">
        <v>0</v>
      </c>
      <c r="T218" s="676">
        <v>0</v>
      </c>
      <c r="U218" s="676">
        <v>0</v>
      </c>
      <c r="V218" s="677">
        <v>0</v>
      </c>
      <c r="W218" s="678">
        <v>215</v>
      </c>
      <c r="X218" s="678">
        <f t="shared" si="4"/>
        <v>19.25</v>
      </c>
      <c r="Y218" s="678">
        <f t="shared" si="4"/>
        <v>69</v>
      </c>
      <c r="Z218" s="679">
        <f t="shared" si="4"/>
        <v>303.25</v>
      </c>
    </row>
    <row r="219" spans="1:26" x14ac:dyDescent="0.25">
      <c r="A219" s="885"/>
      <c r="B219" s="674" t="s">
        <v>220</v>
      </c>
      <c r="C219" s="675">
        <v>0</v>
      </c>
      <c r="D219" s="676">
        <v>0</v>
      </c>
      <c r="E219" s="676">
        <v>0</v>
      </c>
      <c r="F219" s="677">
        <v>0</v>
      </c>
      <c r="G219" s="675">
        <v>0</v>
      </c>
      <c r="H219" s="676">
        <v>0</v>
      </c>
      <c r="I219" s="676">
        <v>0</v>
      </c>
      <c r="J219" s="677">
        <v>0</v>
      </c>
      <c r="K219" s="675">
        <v>0</v>
      </c>
      <c r="L219" s="676">
        <v>0</v>
      </c>
      <c r="M219" s="676">
        <v>0</v>
      </c>
      <c r="N219" s="677">
        <v>0</v>
      </c>
      <c r="O219" s="675">
        <v>0</v>
      </c>
      <c r="P219" s="676">
        <v>0</v>
      </c>
      <c r="Q219" s="676">
        <v>0</v>
      </c>
      <c r="R219" s="677">
        <v>0</v>
      </c>
      <c r="S219" s="675">
        <v>0</v>
      </c>
      <c r="T219" s="676">
        <v>0</v>
      </c>
      <c r="U219" s="676">
        <v>0</v>
      </c>
      <c r="V219" s="677">
        <v>0</v>
      </c>
      <c r="W219" s="678">
        <v>0</v>
      </c>
      <c r="X219" s="678">
        <f t="shared" si="4"/>
        <v>0</v>
      </c>
      <c r="Y219" s="678">
        <f t="shared" si="4"/>
        <v>0</v>
      </c>
      <c r="Z219" s="679">
        <f t="shared" si="4"/>
        <v>0</v>
      </c>
    </row>
    <row r="220" spans="1:26" x14ac:dyDescent="0.25">
      <c r="A220" s="885"/>
      <c r="B220" s="674" t="s">
        <v>221</v>
      </c>
      <c r="C220" s="675">
        <v>0</v>
      </c>
      <c r="D220" s="676">
        <v>0</v>
      </c>
      <c r="E220" s="676">
        <v>0</v>
      </c>
      <c r="F220" s="677">
        <v>0</v>
      </c>
      <c r="G220" s="675">
        <v>0</v>
      </c>
      <c r="H220" s="676">
        <v>0</v>
      </c>
      <c r="I220" s="676">
        <v>0</v>
      </c>
      <c r="J220" s="677">
        <v>0</v>
      </c>
      <c r="K220" s="675">
        <v>0</v>
      </c>
      <c r="L220" s="676">
        <v>0</v>
      </c>
      <c r="M220" s="676">
        <v>0</v>
      </c>
      <c r="N220" s="677">
        <v>0</v>
      </c>
      <c r="O220" s="675">
        <v>0</v>
      </c>
      <c r="P220" s="676">
        <v>0</v>
      </c>
      <c r="Q220" s="676">
        <v>0</v>
      </c>
      <c r="R220" s="677">
        <v>0</v>
      </c>
      <c r="S220" s="675">
        <v>0</v>
      </c>
      <c r="T220" s="676">
        <v>0</v>
      </c>
      <c r="U220" s="676">
        <v>0</v>
      </c>
      <c r="V220" s="677">
        <v>0</v>
      </c>
      <c r="W220" s="678">
        <v>0</v>
      </c>
      <c r="X220" s="678">
        <f t="shared" si="4"/>
        <v>0</v>
      </c>
      <c r="Y220" s="678">
        <f t="shared" si="4"/>
        <v>0</v>
      </c>
      <c r="Z220" s="679">
        <f t="shared" si="4"/>
        <v>0</v>
      </c>
    </row>
    <row r="221" spans="1:26" x14ac:dyDescent="0.25">
      <c r="A221" s="885"/>
      <c r="B221" s="674" t="s">
        <v>211</v>
      </c>
      <c r="C221" s="675">
        <v>2909</v>
      </c>
      <c r="D221" s="676">
        <v>165</v>
      </c>
      <c r="E221" s="676">
        <v>656</v>
      </c>
      <c r="F221" s="677">
        <v>3730</v>
      </c>
      <c r="G221" s="675">
        <v>0</v>
      </c>
      <c r="H221" s="676">
        <v>0</v>
      </c>
      <c r="I221" s="676">
        <v>0</v>
      </c>
      <c r="J221" s="677">
        <v>0</v>
      </c>
      <c r="K221" s="675">
        <v>60537.45</v>
      </c>
      <c r="L221" s="676">
        <v>11944</v>
      </c>
      <c r="M221" s="676">
        <v>32080</v>
      </c>
      <c r="N221" s="677">
        <v>104561.45</v>
      </c>
      <c r="O221" s="675">
        <v>875.55000000000007</v>
      </c>
      <c r="P221" s="676">
        <v>0</v>
      </c>
      <c r="Q221" s="676">
        <v>5696.0599999999995</v>
      </c>
      <c r="R221" s="677">
        <v>6571.61</v>
      </c>
      <c r="S221" s="675">
        <v>1888.99</v>
      </c>
      <c r="T221" s="676">
        <v>30</v>
      </c>
      <c r="U221" s="676">
        <v>258</v>
      </c>
      <c r="V221" s="677">
        <v>2176.9899999999998</v>
      </c>
      <c r="W221" s="678">
        <v>66210.990000000005</v>
      </c>
      <c r="X221" s="678">
        <f t="shared" si="4"/>
        <v>12139</v>
      </c>
      <c r="Y221" s="678">
        <f t="shared" si="4"/>
        <v>38690.06</v>
      </c>
      <c r="Z221" s="679">
        <f t="shared" si="4"/>
        <v>117040.04999999999</v>
      </c>
    </row>
    <row r="222" spans="1:26" ht="15.75" thickBot="1" x14ac:dyDescent="0.3">
      <c r="A222" s="893"/>
      <c r="B222" s="680" t="s">
        <v>222</v>
      </c>
      <c r="C222" s="675">
        <v>2.5</v>
      </c>
      <c r="D222" s="676">
        <v>0</v>
      </c>
      <c r="E222" s="676">
        <v>0</v>
      </c>
      <c r="F222" s="677">
        <v>2.5</v>
      </c>
      <c r="G222" s="675">
        <v>0</v>
      </c>
      <c r="H222" s="676">
        <v>0</v>
      </c>
      <c r="I222" s="676">
        <v>0</v>
      </c>
      <c r="J222" s="677">
        <v>0</v>
      </c>
      <c r="K222" s="675">
        <v>0</v>
      </c>
      <c r="L222" s="676">
        <v>0</v>
      </c>
      <c r="M222" s="676">
        <v>0</v>
      </c>
      <c r="N222" s="677">
        <v>0</v>
      </c>
      <c r="O222" s="675">
        <v>0</v>
      </c>
      <c r="P222" s="676">
        <v>0</v>
      </c>
      <c r="Q222" s="676">
        <v>0</v>
      </c>
      <c r="R222" s="677">
        <v>0</v>
      </c>
      <c r="S222" s="675">
        <v>0</v>
      </c>
      <c r="T222" s="676">
        <v>0</v>
      </c>
      <c r="U222" s="676">
        <v>0</v>
      </c>
      <c r="V222" s="677">
        <v>0</v>
      </c>
      <c r="W222" s="678">
        <v>2.5</v>
      </c>
      <c r="X222" s="678">
        <f t="shared" si="4"/>
        <v>0</v>
      </c>
      <c r="Y222" s="678">
        <f t="shared" si="4"/>
        <v>0</v>
      </c>
      <c r="Z222" s="679">
        <f t="shared" si="4"/>
        <v>2.5</v>
      </c>
    </row>
    <row r="223" spans="1:26" s="667" customFormat="1" ht="15.75" thickBot="1" x14ac:dyDescent="0.3">
      <c r="A223" s="879" t="s">
        <v>223</v>
      </c>
      <c r="B223" s="880"/>
      <c r="C223" s="662">
        <v>1413.1</v>
      </c>
      <c r="D223" s="663">
        <v>60</v>
      </c>
      <c r="E223" s="663">
        <v>1835.0100000000002</v>
      </c>
      <c r="F223" s="664">
        <v>3308.11</v>
      </c>
      <c r="G223" s="662">
        <v>0</v>
      </c>
      <c r="H223" s="663">
        <v>0</v>
      </c>
      <c r="I223" s="663">
        <v>0</v>
      </c>
      <c r="J223" s="664">
        <v>0</v>
      </c>
      <c r="K223" s="662">
        <v>2108.81</v>
      </c>
      <c r="L223" s="663">
        <v>42.1</v>
      </c>
      <c r="M223" s="663">
        <v>2834.8899999999994</v>
      </c>
      <c r="N223" s="664">
        <v>4985.8</v>
      </c>
      <c r="O223" s="662">
        <v>0</v>
      </c>
      <c r="P223" s="663">
        <v>0</v>
      </c>
      <c r="Q223" s="663">
        <v>0</v>
      </c>
      <c r="R223" s="664">
        <v>0</v>
      </c>
      <c r="S223" s="662">
        <v>31313.679999999997</v>
      </c>
      <c r="T223" s="663">
        <v>6963.1200000000008</v>
      </c>
      <c r="U223" s="663">
        <v>134203.13999999998</v>
      </c>
      <c r="V223" s="664">
        <v>172479.94</v>
      </c>
      <c r="W223" s="665">
        <v>34835.589999999997</v>
      </c>
      <c r="X223" s="665">
        <f t="shared" si="4"/>
        <v>7065.2200000000012</v>
      </c>
      <c r="Y223" s="665">
        <f t="shared" si="4"/>
        <v>138873.03999999998</v>
      </c>
      <c r="Z223" s="666">
        <f t="shared" si="4"/>
        <v>180773.84999999998</v>
      </c>
    </row>
    <row r="224" spans="1:26" ht="15" customHeight="1" x14ac:dyDescent="0.25">
      <c r="A224" s="881" t="s">
        <v>224</v>
      </c>
      <c r="B224" s="668" t="s">
        <v>225</v>
      </c>
      <c r="C224" s="669">
        <v>6.5</v>
      </c>
      <c r="D224" s="670">
        <v>0</v>
      </c>
      <c r="E224" s="670">
        <v>16</v>
      </c>
      <c r="F224" s="671">
        <v>22.5</v>
      </c>
      <c r="G224" s="669">
        <v>0</v>
      </c>
      <c r="H224" s="670">
        <v>0</v>
      </c>
      <c r="I224" s="670">
        <v>0</v>
      </c>
      <c r="J224" s="671">
        <v>0</v>
      </c>
      <c r="K224" s="669">
        <v>89.080000000000013</v>
      </c>
      <c r="L224" s="670">
        <v>3.1</v>
      </c>
      <c r="M224" s="670">
        <v>46.06</v>
      </c>
      <c r="N224" s="671">
        <v>138.24</v>
      </c>
      <c r="O224" s="669">
        <v>0</v>
      </c>
      <c r="P224" s="670">
        <v>0</v>
      </c>
      <c r="Q224" s="670">
        <v>0</v>
      </c>
      <c r="R224" s="671">
        <v>0</v>
      </c>
      <c r="S224" s="669">
        <v>1793.23</v>
      </c>
      <c r="T224" s="670">
        <v>67.5</v>
      </c>
      <c r="U224" s="670">
        <v>1095.3899999999999</v>
      </c>
      <c r="V224" s="671">
        <v>2956.12</v>
      </c>
      <c r="W224" s="678">
        <v>1888.81</v>
      </c>
      <c r="X224" s="678">
        <f t="shared" si="4"/>
        <v>70.599999999999994</v>
      </c>
      <c r="Y224" s="678">
        <f t="shared" si="4"/>
        <v>1157.4499999999998</v>
      </c>
      <c r="Z224" s="679">
        <f t="shared" si="4"/>
        <v>3116.8599999999997</v>
      </c>
    </row>
    <row r="225" spans="1:26" x14ac:dyDescent="0.25">
      <c r="A225" s="882"/>
      <c r="B225" s="674" t="s">
        <v>226</v>
      </c>
      <c r="C225" s="675">
        <v>0</v>
      </c>
      <c r="D225" s="676">
        <v>0</v>
      </c>
      <c r="E225" s="676">
        <v>0</v>
      </c>
      <c r="F225" s="677">
        <v>0</v>
      </c>
      <c r="G225" s="675">
        <v>0</v>
      </c>
      <c r="H225" s="676">
        <v>0</v>
      </c>
      <c r="I225" s="676">
        <v>0</v>
      </c>
      <c r="J225" s="677">
        <v>0</v>
      </c>
      <c r="K225" s="675">
        <v>9.5</v>
      </c>
      <c r="L225" s="676">
        <v>0</v>
      </c>
      <c r="M225" s="676">
        <v>48.5</v>
      </c>
      <c r="N225" s="677">
        <v>58</v>
      </c>
      <c r="O225" s="675">
        <v>0</v>
      </c>
      <c r="P225" s="676">
        <v>0</v>
      </c>
      <c r="Q225" s="676">
        <v>0</v>
      </c>
      <c r="R225" s="677">
        <v>0</v>
      </c>
      <c r="S225" s="675">
        <v>15</v>
      </c>
      <c r="T225" s="676">
        <v>0</v>
      </c>
      <c r="U225" s="676">
        <v>14.6</v>
      </c>
      <c r="V225" s="677">
        <v>29.6</v>
      </c>
      <c r="W225" s="678">
        <v>24.5</v>
      </c>
      <c r="X225" s="678">
        <f t="shared" si="4"/>
        <v>0</v>
      </c>
      <c r="Y225" s="678">
        <f t="shared" si="4"/>
        <v>63.1</v>
      </c>
      <c r="Z225" s="679">
        <f t="shared" si="4"/>
        <v>87.6</v>
      </c>
    </row>
    <row r="226" spans="1:26" x14ac:dyDescent="0.25">
      <c r="A226" s="882"/>
      <c r="B226" s="674" t="s">
        <v>227</v>
      </c>
      <c r="C226" s="675">
        <v>30</v>
      </c>
      <c r="D226" s="676">
        <v>5</v>
      </c>
      <c r="E226" s="676">
        <v>96.86</v>
      </c>
      <c r="F226" s="677">
        <v>131.86000000000001</v>
      </c>
      <c r="G226" s="675">
        <v>0</v>
      </c>
      <c r="H226" s="676">
        <v>0</v>
      </c>
      <c r="I226" s="676">
        <v>0</v>
      </c>
      <c r="J226" s="677">
        <v>0</v>
      </c>
      <c r="K226" s="675">
        <v>291.83</v>
      </c>
      <c r="L226" s="676">
        <v>8.5</v>
      </c>
      <c r="M226" s="676">
        <v>1399.12</v>
      </c>
      <c r="N226" s="677">
        <v>1699.4499999999998</v>
      </c>
      <c r="O226" s="675">
        <v>0</v>
      </c>
      <c r="P226" s="676">
        <v>0</v>
      </c>
      <c r="Q226" s="676">
        <v>0</v>
      </c>
      <c r="R226" s="677">
        <v>0</v>
      </c>
      <c r="S226" s="675">
        <v>1685.02</v>
      </c>
      <c r="T226" s="676">
        <v>352.64000000000004</v>
      </c>
      <c r="U226" s="676">
        <v>42590.99</v>
      </c>
      <c r="V226" s="677">
        <v>44628.65</v>
      </c>
      <c r="W226" s="678">
        <v>2006.85</v>
      </c>
      <c r="X226" s="678">
        <f t="shared" si="4"/>
        <v>366.14000000000004</v>
      </c>
      <c r="Y226" s="678">
        <f t="shared" si="4"/>
        <v>44086.97</v>
      </c>
      <c r="Z226" s="679">
        <f t="shared" si="4"/>
        <v>46459.96</v>
      </c>
    </row>
    <row r="227" spans="1:26" ht="18" customHeight="1" x14ac:dyDescent="0.25">
      <c r="A227" s="882"/>
      <c r="B227" s="674" t="s">
        <v>228</v>
      </c>
      <c r="C227" s="675">
        <v>0</v>
      </c>
      <c r="D227" s="676">
        <v>0</v>
      </c>
      <c r="E227" s="676">
        <v>27</v>
      </c>
      <c r="F227" s="677">
        <v>27</v>
      </c>
      <c r="G227" s="675">
        <v>0</v>
      </c>
      <c r="H227" s="676">
        <v>0</v>
      </c>
      <c r="I227" s="676">
        <v>0</v>
      </c>
      <c r="J227" s="677">
        <v>0</v>
      </c>
      <c r="K227" s="675">
        <v>603.5</v>
      </c>
      <c r="L227" s="676">
        <v>20.5</v>
      </c>
      <c r="M227" s="676">
        <v>290.5</v>
      </c>
      <c r="N227" s="677">
        <v>914.5</v>
      </c>
      <c r="O227" s="675">
        <v>0</v>
      </c>
      <c r="P227" s="676">
        <v>0</v>
      </c>
      <c r="Q227" s="676">
        <v>0</v>
      </c>
      <c r="R227" s="677">
        <v>0</v>
      </c>
      <c r="S227" s="675">
        <v>9064.39</v>
      </c>
      <c r="T227" s="676">
        <v>2096.6400000000003</v>
      </c>
      <c r="U227" s="676">
        <v>38746.629999999997</v>
      </c>
      <c r="V227" s="677">
        <v>49907.659999999996</v>
      </c>
      <c r="W227" s="678">
        <v>9667.89</v>
      </c>
      <c r="X227" s="678">
        <f t="shared" si="4"/>
        <v>2117.1400000000003</v>
      </c>
      <c r="Y227" s="678">
        <f t="shared" si="4"/>
        <v>39064.129999999997</v>
      </c>
      <c r="Z227" s="679">
        <f t="shared" si="4"/>
        <v>50849.159999999996</v>
      </c>
    </row>
    <row r="228" spans="1:26" ht="18" customHeight="1" x14ac:dyDescent="0.25">
      <c r="A228" s="882"/>
      <c r="B228" s="674" t="s">
        <v>229</v>
      </c>
      <c r="C228" s="675">
        <v>0</v>
      </c>
      <c r="D228" s="676">
        <v>0</v>
      </c>
      <c r="E228" s="676">
        <v>0</v>
      </c>
      <c r="F228" s="677">
        <v>0</v>
      </c>
      <c r="G228" s="675">
        <v>0</v>
      </c>
      <c r="H228" s="676">
        <v>0</v>
      </c>
      <c r="I228" s="676">
        <v>0</v>
      </c>
      <c r="J228" s="677">
        <v>0</v>
      </c>
      <c r="K228" s="675">
        <v>0</v>
      </c>
      <c r="L228" s="676">
        <v>0</v>
      </c>
      <c r="M228" s="676">
        <v>0</v>
      </c>
      <c r="N228" s="677">
        <v>0</v>
      </c>
      <c r="O228" s="675">
        <v>0</v>
      </c>
      <c r="P228" s="676">
        <v>0</v>
      </c>
      <c r="Q228" s="676">
        <v>0</v>
      </c>
      <c r="R228" s="677">
        <v>0</v>
      </c>
      <c r="S228" s="675">
        <v>3.5</v>
      </c>
      <c r="T228" s="676">
        <v>0</v>
      </c>
      <c r="U228" s="676">
        <v>0.5</v>
      </c>
      <c r="V228" s="677">
        <v>4</v>
      </c>
      <c r="W228" s="678">
        <v>3.5</v>
      </c>
      <c r="X228" s="678">
        <f t="shared" si="4"/>
        <v>0</v>
      </c>
      <c r="Y228" s="678">
        <f t="shared" si="4"/>
        <v>0.5</v>
      </c>
      <c r="Z228" s="679">
        <f t="shared" si="4"/>
        <v>4</v>
      </c>
    </row>
    <row r="229" spans="1:26" ht="18" customHeight="1" x14ac:dyDescent="0.25">
      <c r="A229" s="882"/>
      <c r="B229" s="674" t="s">
        <v>230</v>
      </c>
      <c r="C229" s="675">
        <v>35</v>
      </c>
      <c r="D229" s="676">
        <v>0</v>
      </c>
      <c r="E229" s="676">
        <v>80</v>
      </c>
      <c r="F229" s="677">
        <v>115</v>
      </c>
      <c r="G229" s="675">
        <v>0</v>
      </c>
      <c r="H229" s="676">
        <v>0</v>
      </c>
      <c r="I229" s="676">
        <v>0</v>
      </c>
      <c r="J229" s="677">
        <v>0</v>
      </c>
      <c r="K229" s="675">
        <v>551.5</v>
      </c>
      <c r="L229" s="676">
        <v>0</v>
      </c>
      <c r="M229" s="676">
        <v>704.17</v>
      </c>
      <c r="N229" s="677">
        <v>1255.67</v>
      </c>
      <c r="O229" s="675">
        <v>0</v>
      </c>
      <c r="P229" s="676">
        <v>0</v>
      </c>
      <c r="Q229" s="676">
        <v>0</v>
      </c>
      <c r="R229" s="677">
        <v>0</v>
      </c>
      <c r="S229" s="675">
        <v>7366.17</v>
      </c>
      <c r="T229" s="676">
        <v>517</v>
      </c>
      <c r="U229" s="676">
        <v>12978.179999999998</v>
      </c>
      <c r="V229" s="677">
        <v>20861.349999999999</v>
      </c>
      <c r="W229" s="678">
        <v>7952.67</v>
      </c>
      <c r="X229" s="678">
        <f t="shared" si="4"/>
        <v>517</v>
      </c>
      <c r="Y229" s="678">
        <f t="shared" si="4"/>
        <v>13762.349999999999</v>
      </c>
      <c r="Z229" s="679">
        <f t="shared" si="4"/>
        <v>22232.019999999997</v>
      </c>
    </row>
    <row r="230" spans="1:26" ht="18" customHeight="1" x14ac:dyDescent="0.25">
      <c r="A230" s="882"/>
      <c r="B230" s="674" t="s">
        <v>231</v>
      </c>
      <c r="C230" s="675">
        <v>1215.0999999999999</v>
      </c>
      <c r="D230" s="676">
        <v>50</v>
      </c>
      <c r="E230" s="676">
        <v>1520.15</v>
      </c>
      <c r="F230" s="677">
        <v>2785.25</v>
      </c>
      <c r="G230" s="675">
        <v>0</v>
      </c>
      <c r="H230" s="676">
        <v>0</v>
      </c>
      <c r="I230" s="676">
        <v>0</v>
      </c>
      <c r="J230" s="677">
        <v>0</v>
      </c>
      <c r="K230" s="675">
        <v>376</v>
      </c>
      <c r="L230" s="676">
        <v>10</v>
      </c>
      <c r="M230" s="676">
        <v>92.7</v>
      </c>
      <c r="N230" s="677">
        <v>478.7</v>
      </c>
      <c r="O230" s="675">
        <v>0</v>
      </c>
      <c r="P230" s="676">
        <v>0</v>
      </c>
      <c r="Q230" s="676">
        <v>0</v>
      </c>
      <c r="R230" s="677">
        <v>0</v>
      </c>
      <c r="S230" s="675">
        <v>8875.2900000000009</v>
      </c>
      <c r="T230" s="676">
        <v>3878.34</v>
      </c>
      <c r="U230" s="676">
        <v>34377.42</v>
      </c>
      <c r="V230" s="677">
        <v>47131.05</v>
      </c>
      <c r="W230" s="678">
        <v>10466.390000000001</v>
      </c>
      <c r="X230" s="678">
        <f t="shared" si="4"/>
        <v>3938.34</v>
      </c>
      <c r="Y230" s="678">
        <f t="shared" si="4"/>
        <v>35990.269999999997</v>
      </c>
      <c r="Z230" s="679">
        <f t="shared" si="4"/>
        <v>50395</v>
      </c>
    </row>
    <row r="231" spans="1:26" ht="18" customHeight="1" x14ac:dyDescent="0.25">
      <c r="A231" s="882"/>
      <c r="B231" s="674" t="s">
        <v>232</v>
      </c>
      <c r="C231" s="675">
        <v>80</v>
      </c>
      <c r="D231" s="676">
        <v>0</v>
      </c>
      <c r="E231" s="676">
        <v>45</v>
      </c>
      <c r="F231" s="677">
        <v>125</v>
      </c>
      <c r="G231" s="675">
        <v>0</v>
      </c>
      <c r="H231" s="676">
        <v>0</v>
      </c>
      <c r="I231" s="676">
        <v>0</v>
      </c>
      <c r="J231" s="677">
        <v>0</v>
      </c>
      <c r="K231" s="675">
        <v>79</v>
      </c>
      <c r="L231" s="676">
        <v>0</v>
      </c>
      <c r="M231" s="676">
        <v>104.64000000000001</v>
      </c>
      <c r="N231" s="677">
        <v>183.64000000000001</v>
      </c>
      <c r="O231" s="675">
        <v>0</v>
      </c>
      <c r="P231" s="676">
        <v>0</v>
      </c>
      <c r="Q231" s="676">
        <v>0</v>
      </c>
      <c r="R231" s="677">
        <v>0</v>
      </c>
      <c r="S231" s="675">
        <v>226.1</v>
      </c>
      <c r="T231" s="676">
        <v>15</v>
      </c>
      <c r="U231" s="676">
        <v>1179.45</v>
      </c>
      <c r="V231" s="677">
        <v>1420.55</v>
      </c>
      <c r="W231" s="678">
        <v>385.1</v>
      </c>
      <c r="X231" s="678">
        <f t="shared" si="4"/>
        <v>15</v>
      </c>
      <c r="Y231" s="678">
        <f t="shared" si="4"/>
        <v>1329.0900000000001</v>
      </c>
      <c r="Z231" s="679">
        <f t="shared" si="4"/>
        <v>1729.19</v>
      </c>
    </row>
    <row r="232" spans="1:26" ht="18" customHeight="1" x14ac:dyDescent="0.25">
      <c r="A232" s="882"/>
      <c r="B232" s="674" t="s">
        <v>224</v>
      </c>
      <c r="C232" s="675">
        <v>46.5</v>
      </c>
      <c r="D232" s="676">
        <v>5</v>
      </c>
      <c r="E232" s="676">
        <v>50</v>
      </c>
      <c r="F232" s="677">
        <v>101.5</v>
      </c>
      <c r="G232" s="675">
        <v>0</v>
      </c>
      <c r="H232" s="676">
        <v>0</v>
      </c>
      <c r="I232" s="676">
        <v>0</v>
      </c>
      <c r="J232" s="677">
        <v>0</v>
      </c>
      <c r="K232" s="675">
        <v>96.4</v>
      </c>
      <c r="L232" s="676">
        <v>0</v>
      </c>
      <c r="M232" s="676">
        <v>104.2</v>
      </c>
      <c r="N232" s="677">
        <v>200.60000000000002</v>
      </c>
      <c r="O232" s="675">
        <v>0</v>
      </c>
      <c r="P232" s="676">
        <v>0</v>
      </c>
      <c r="Q232" s="676">
        <v>0</v>
      </c>
      <c r="R232" s="677">
        <v>0</v>
      </c>
      <c r="S232" s="675">
        <v>2233.48</v>
      </c>
      <c r="T232" s="676">
        <v>16</v>
      </c>
      <c r="U232" s="676">
        <v>3053.78</v>
      </c>
      <c r="V232" s="677">
        <v>5303.26</v>
      </c>
      <c r="W232" s="678">
        <v>2376.38</v>
      </c>
      <c r="X232" s="678">
        <f t="shared" si="4"/>
        <v>21</v>
      </c>
      <c r="Y232" s="678">
        <f t="shared" si="4"/>
        <v>3207.98</v>
      </c>
      <c r="Z232" s="679">
        <f t="shared" si="4"/>
        <v>5605.3600000000006</v>
      </c>
    </row>
    <row r="233" spans="1:26" ht="18" customHeight="1" thickBot="1" x14ac:dyDescent="0.3">
      <c r="A233" s="883"/>
      <c r="B233" s="680" t="s">
        <v>233</v>
      </c>
      <c r="C233" s="675">
        <v>0</v>
      </c>
      <c r="D233" s="676">
        <v>0</v>
      </c>
      <c r="E233" s="676">
        <v>0</v>
      </c>
      <c r="F233" s="677">
        <v>0</v>
      </c>
      <c r="G233" s="675">
        <v>0</v>
      </c>
      <c r="H233" s="676">
        <v>0</v>
      </c>
      <c r="I233" s="676">
        <v>0</v>
      </c>
      <c r="J233" s="677">
        <v>0</v>
      </c>
      <c r="K233" s="675">
        <v>12</v>
      </c>
      <c r="L233" s="676">
        <v>0</v>
      </c>
      <c r="M233" s="676">
        <v>45</v>
      </c>
      <c r="N233" s="677">
        <v>57</v>
      </c>
      <c r="O233" s="675">
        <v>0</v>
      </c>
      <c r="P233" s="676">
        <v>0</v>
      </c>
      <c r="Q233" s="676">
        <v>0</v>
      </c>
      <c r="R233" s="677">
        <v>0</v>
      </c>
      <c r="S233" s="675">
        <v>51.5</v>
      </c>
      <c r="T233" s="676">
        <v>20</v>
      </c>
      <c r="U233" s="676">
        <v>166.2</v>
      </c>
      <c r="V233" s="677">
        <v>237.7</v>
      </c>
      <c r="W233" s="678">
        <v>63.5</v>
      </c>
      <c r="X233" s="678">
        <f t="shared" si="4"/>
        <v>20</v>
      </c>
      <c r="Y233" s="678">
        <f t="shared" si="4"/>
        <v>211.2</v>
      </c>
      <c r="Z233" s="679">
        <f t="shared" si="4"/>
        <v>294.7</v>
      </c>
    </row>
    <row r="234" spans="1:26" s="667" customFormat="1" ht="15.75" thickBot="1" x14ac:dyDescent="0.3">
      <c r="A234" s="879" t="s">
        <v>234</v>
      </c>
      <c r="B234" s="880"/>
      <c r="C234" s="662">
        <v>17386.259999999995</v>
      </c>
      <c r="D234" s="663">
        <v>1781.57</v>
      </c>
      <c r="E234" s="663">
        <v>6106.9</v>
      </c>
      <c r="F234" s="664">
        <v>25274.730000000003</v>
      </c>
      <c r="G234" s="662">
        <v>5.9</v>
      </c>
      <c r="H234" s="663">
        <v>0</v>
      </c>
      <c r="I234" s="663">
        <v>18</v>
      </c>
      <c r="J234" s="664">
        <v>23.9</v>
      </c>
      <c r="K234" s="662">
        <v>4364.3100000000004</v>
      </c>
      <c r="L234" s="663">
        <v>70</v>
      </c>
      <c r="M234" s="663">
        <v>2481.58</v>
      </c>
      <c r="N234" s="664">
        <v>6915.89</v>
      </c>
      <c r="O234" s="662">
        <v>273542.62</v>
      </c>
      <c r="P234" s="663">
        <v>10229.73</v>
      </c>
      <c r="Q234" s="663">
        <v>110972.20999999999</v>
      </c>
      <c r="R234" s="664">
        <v>394744.56000000006</v>
      </c>
      <c r="S234" s="662">
        <v>108343.87000000001</v>
      </c>
      <c r="T234" s="663">
        <v>5482.8799999999992</v>
      </c>
      <c r="U234" s="663">
        <v>76835.45</v>
      </c>
      <c r="V234" s="664">
        <v>190662.2</v>
      </c>
      <c r="W234" s="665">
        <v>403642.95999999996</v>
      </c>
      <c r="X234" s="665">
        <f t="shared" si="4"/>
        <v>17564.18</v>
      </c>
      <c r="Y234" s="665">
        <f t="shared" si="4"/>
        <v>196414.13999999996</v>
      </c>
      <c r="Z234" s="666">
        <f t="shared" si="4"/>
        <v>617621.28</v>
      </c>
    </row>
    <row r="235" spans="1:26" ht="18" customHeight="1" x14ac:dyDescent="0.25">
      <c r="A235" s="892" t="s">
        <v>235</v>
      </c>
      <c r="B235" s="668" t="s">
        <v>236</v>
      </c>
      <c r="C235" s="669">
        <v>1036.6099999999999</v>
      </c>
      <c r="D235" s="670">
        <v>89.75</v>
      </c>
      <c r="E235" s="670">
        <v>489.45000000000005</v>
      </c>
      <c r="F235" s="671">
        <v>1615.81</v>
      </c>
      <c r="G235" s="669">
        <v>0</v>
      </c>
      <c r="H235" s="670">
        <v>0</v>
      </c>
      <c r="I235" s="670">
        <v>0</v>
      </c>
      <c r="J235" s="671">
        <v>0</v>
      </c>
      <c r="K235" s="669">
        <v>817</v>
      </c>
      <c r="L235" s="670">
        <v>15</v>
      </c>
      <c r="M235" s="670">
        <v>1101.8</v>
      </c>
      <c r="N235" s="671">
        <v>1933.8</v>
      </c>
      <c r="O235" s="669">
        <v>101353.63000000002</v>
      </c>
      <c r="P235" s="670">
        <v>5193.1000000000004</v>
      </c>
      <c r="Q235" s="670">
        <v>60352.499999999985</v>
      </c>
      <c r="R235" s="671">
        <v>166899.23000000001</v>
      </c>
      <c r="S235" s="669">
        <v>23484.65</v>
      </c>
      <c r="T235" s="670">
        <v>941.77</v>
      </c>
      <c r="U235" s="670">
        <v>22132.23</v>
      </c>
      <c r="V235" s="671">
        <v>46558.65</v>
      </c>
      <c r="W235" s="678">
        <v>126691.89000000001</v>
      </c>
      <c r="X235" s="678">
        <f t="shared" si="4"/>
        <v>6239.6200000000008</v>
      </c>
      <c r="Y235" s="678">
        <f t="shared" si="4"/>
        <v>84075.979999999981</v>
      </c>
      <c r="Z235" s="679">
        <f t="shared" si="4"/>
        <v>217007.49</v>
      </c>
    </row>
    <row r="236" spans="1:26" ht="18" customHeight="1" x14ac:dyDescent="0.25">
      <c r="A236" s="885"/>
      <c r="B236" s="674" t="s">
        <v>237</v>
      </c>
      <c r="C236" s="675">
        <v>15</v>
      </c>
      <c r="D236" s="676">
        <v>0</v>
      </c>
      <c r="E236" s="676">
        <v>15</v>
      </c>
      <c r="F236" s="677">
        <v>30</v>
      </c>
      <c r="G236" s="675">
        <v>0</v>
      </c>
      <c r="H236" s="676">
        <v>0</v>
      </c>
      <c r="I236" s="676">
        <v>0</v>
      </c>
      <c r="J236" s="677">
        <v>0</v>
      </c>
      <c r="K236" s="675">
        <v>27.5</v>
      </c>
      <c r="L236" s="676">
        <v>0</v>
      </c>
      <c r="M236" s="676">
        <v>0</v>
      </c>
      <c r="N236" s="677">
        <v>27.5</v>
      </c>
      <c r="O236" s="675">
        <v>0</v>
      </c>
      <c r="P236" s="676">
        <v>0</v>
      </c>
      <c r="Q236" s="676">
        <v>0</v>
      </c>
      <c r="R236" s="677">
        <v>0</v>
      </c>
      <c r="S236" s="675">
        <v>0</v>
      </c>
      <c r="T236" s="676">
        <v>0</v>
      </c>
      <c r="U236" s="676">
        <v>0</v>
      </c>
      <c r="V236" s="677">
        <v>0</v>
      </c>
      <c r="W236" s="678">
        <v>42.5</v>
      </c>
      <c r="X236" s="678">
        <f t="shared" si="4"/>
        <v>0</v>
      </c>
      <c r="Y236" s="678">
        <f t="shared" si="4"/>
        <v>15</v>
      </c>
      <c r="Z236" s="679">
        <f t="shared" si="4"/>
        <v>57.5</v>
      </c>
    </row>
    <row r="237" spans="1:26" ht="18" customHeight="1" x14ac:dyDescent="0.25">
      <c r="A237" s="885"/>
      <c r="B237" s="674" t="s">
        <v>238</v>
      </c>
      <c r="C237" s="675">
        <v>725.87</v>
      </c>
      <c r="D237" s="676">
        <v>0</v>
      </c>
      <c r="E237" s="676">
        <v>99.140000000000015</v>
      </c>
      <c r="F237" s="677">
        <v>825.01</v>
      </c>
      <c r="G237" s="675">
        <v>0</v>
      </c>
      <c r="H237" s="676">
        <v>0</v>
      </c>
      <c r="I237" s="676">
        <v>0</v>
      </c>
      <c r="J237" s="677">
        <v>0</v>
      </c>
      <c r="K237" s="675">
        <v>12</v>
      </c>
      <c r="L237" s="676">
        <v>0</v>
      </c>
      <c r="M237" s="676">
        <v>0</v>
      </c>
      <c r="N237" s="677">
        <v>12</v>
      </c>
      <c r="O237" s="675">
        <v>0</v>
      </c>
      <c r="P237" s="676">
        <v>0</v>
      </c>
      <c r="Q237" s="676">
        <v>0</v>
      </c>
      <c r="R237" s="677">
        <v>0</v>
      </c>
      <c r="S237" s="675">
        <v>499.99</v>
      </c>
      <c r="T237" s="676">
        <v>79.5</v>
      </c>
      <c r="U237" s="676">
        <v>215.63</v>
      </c>
      <c r="V237" s="677">
        <v>795.12</v>
      </c>
      <c r="W237" s="678">
        <v>1237.8600000000001</v>
      </c>
      <c r="X237" s="678">
        <f t="shared" si="4"/>
        <v>79.5</v>
      </c>
      <c r="Y237" s="678">
        <f t="shared" si="4"/>
        <v>314.77</v>
      </c>
      <c r="Z237" s="679">
        <f t="shared" si="4"/>
        <v>1632.13</v>
      </c>
    </row>
    <row r="238" spans="1:26" ht="18" customHeight="1" x14ac:dyDescent="0.25">
      <c r="A238" s="885"/>
      <c r="B238" s="674" t="s">
        <v>239</v>
      </c>
      <c r="C238" s="675">
        <v>415.14</v>
      </c>
      <c r="D238" s="676">
        <v>5</v>
      </c>
      <c r="E238" s="676">
        <v>105.11</v>
      </c>
      <c r="F238" s="677">
        <v>525.25</v>
      </c>
      <c r="G238" s="675">
        <v>5.9</v>
      </c>
      <c r="H238" s="676">
        <v>0</v>
      </c>
      <c r="I238" s="676">
        <v>13</v>
      </c>
      <c r="J238" s="677">
        <v>18.899999999999999</v>
      </c>
      <c r="K238" s="675">
        <v>0</v>
      </c>
      <c r="L238" s="676">
        <v>0</v>
      </c>
      <c r="M238" s="676">
        <v>0</v>
      </c>
      <c r="N238" s="677">
        <v>0</v>
      </c>
      <c r="O238" s="675">
        <v>11510.54</v>
      </c>
      <c r="P238" s="676">
        <v>0</v>
      </c>
      <c r="Q238" s="676">
        <v>1525.5</v>
      </c>
      <c r="R238" s="677">
        <v>13036.04</v>
      </c>
      <c r="S238" s="675">
        <v>3633.36</v>
      </c>
      <c r="T238" s="676">
        <v>306.14</v>
      </c>
      <c r="U238" s="676">
        <v>2463.2200000000003</v>
      </c>
      <c r="V238" s="677">
        <v>6402.72</v>
      </c>
      <c r="W238" s="678">
        <v>15564.940000000002</v>
      </c>
      <c r="X238" s="678">
        <f t="shared" si="4"/>
        <v>311.14</v>
      </c>
      <c r="Y238" s="678">
        <f t="shared" si="4"/>
        <v>4106.83</v>
      </c>
      <c r="Z238" s="679">
        <f t="shared" si="4"/>
        <v>19982.910000000003</v>
      </c>
    </row>
    <row r="239" spans="1:26" ht="18" customHeight="1" x14ac:dyDescent="0.25">
      <c r="A239" s="885"/>
      <c r="B239" s="674" t="s">
        <v>240</v>
      </c>
      <c r="C239" s="675">
        <v>0</v>
      </c>
      <c r="D239" s="676">
        <v>0</v>
      </c>
      <c r="E239" s="676">
        <v>0</v>
      </c>
      <c r="F239" s="677">
        <v>0</v>
      </c>
      <c r="G239" s="675">
        <v>0</v>
      </c>
      <c r="H239" s="676">
        <v>0</v>
      </c>
      <c r="I239" s="676">
        <v>0</v>
      </c>
      <c r="J239" s="677">
        <v>0</v>
      </c>
      <c r="K239" s="675">
        <v>357.18</v>
      </c>
      <c r="L239" s="676">
        <v>0</v>
      </c>
      <c r="M239" s="676">
        <v>112.5</v>
      </c>
      <c r="N239" s="677">
        <v>469.68</v>
      </c>
      <c r="O239" s="675">
        <v>0</v>
      </c>
      <c r="P239" s="676">
        <v>0</v>
      </c>
      <c r="Q239" s="676">
        <v>0</v>
      </c>
      <c r="R239" s="677">
        <v>0</v>
      </c>
      <c r="S239" s="675">
        <v>3524.27</v>
      </c>
      <c r="T239" s="676">
        <v>103</v>
      </c>
      <c r="U239" s="676">
        <v>3948.35</v>
      </c>
      <c r="V239" s="677">
        <v>7575.62</v>
      </c>
      <c r="W239" s="678">
        <v>3881.45</v>
      </c>
      <c r="X239" s="678">
        <f t="shared" si="4"/>
        <v>103</v>
      </c>
      <c r="Y239" s="678">
        <f t="shared" si="4"/>
        <v>4060.85</v>
      </c>
      <c r="Z239" s="679">
        <f t="shared" si="4"/>
        <v>8045.3</v>
      </c>
    </row>
    <row r="240" spans="1:26" ht="18" customHeight="1" x14ac:dyDescent="0.25">
      <c r="A240" s="885"/>
      <c r="B240" s="674" t="s">
        <v>241</v>
      </c>
      <c r="C240" s="675">
        <v>9568.5</v>
      </c>
      <c r="D240" s="676">
        <v>249.57</v>
      </c>
      <c r="E240" s="676">
        <v>2123.7399999999998</v>
      </c>
      <c r="F240" s="677">
        <v>11941.81</v>
      </c>
      <c r="G240" s="675">
        <v>0</v>
      </c>
      <c r="H240" s="676">
        <v>0</v>
      </c>
      <c r="I240" s="676">
        <v>0</v>
      </c>
      <c r="J240" s="677">
        <v>0</v>
      </c>
      <c r="K240" s="675">
        <v>0</v>
      </c>
      <c r="L240" s="676">
        <v>0</v>
      </c>
      <c r="M240" s="676">
        <v>0</v>
      </c>
      <c r="N240" s="677">
        <v>0</v>
      </c>
      <c r="O240" s="675">
        <v>2917.87</v>
      </c>
      <c r="P240" s="676">
        <v>0</v>
      </c>
      <c r="Q240" s="676">
        <v>11851.169999999998</v>
      </c>
      <c r="R240" s="677">
        <v>14769.039999999997</v>
      </c>
      <c r="S240" s="675">
        <v>4763.3099999999995</v>
      </c>
      <c r="T240" s="676">
        <v>307.5</v>
      </c>
      <c r="U240" s="676">
        <v>3948.7</v>
      </c>
      <c r="V240" s="677">
        <v>9019.5099999999984</v>
      </c>
      <c r="W240" s="678">
        <v>17249.68</v>
      </c>
      <c r="X240" s="678">
        <f t="shared" si="4"/>
        <v>557.06999999999994</v>
      </c>
      <c r="Y240" s="678">
        <f t="shared" si="4"/>
        <v>17923.61</v>
      </c>
      <c r="Z240" s="679">
        <f t="shared" si="4"/>
        <v>35730.359999999993</v>
      </c>
    </row>
    <row r="241" spans="1:26" ht="18" customHeight="1" x14ac:dyDescent="0.25">
      <c r="A241" s="885"/>
      <c r="B241" s="674" t="s">
        <v>242</v>
      </c>
      <c r="C241" s="675">
        <v>2168.5500000000002</v>
      </c>
      <c r="D241" s="676">
        <v>18</v>
      </c>
      <c r="E241" s="676">
        <v>351.77</v>
      </c>
      <c r="F241" s="677">
        <v>2538.3200000000002</v>
      </c>
      <c r="G241" s="675">
        <v>0</v>
      </c>
      <c r="H241" s="676">
        <v>0</v>
      </c>
      <c r="I241" s="676">
        <v>0</v>
      </c>
      <c r="J241" s="677">
        <v>0</v>
      </c>
      <c r="K241" s="675">
        <v>36.630000000000003</v>
      </c>
      <c r="L241" s="676">
        <v>0</v>
      </c>
      <c r="M241" s="676">
        <v>0</v>
      </c>
      <c r="N241" s="677">
        <v>36.630000000000003</v>
      </c>
      <c r="O241" s="675">
        <v>32140.18</v>
      </c>
      <c r="P241" s="676">
        <v>289.99</v>
      </c>
      <c r="Q241" s="676">
        <v>5828.37</v>
      </c>
      <c r="R241" s="677">
        <v>38258.54</v>
      </c>
      <c r="S241" s="675">
        <v>16600.88</v>
      </c>
      <c r="T241" s="676">
        <v>1203.8999999999999</v>
      </c>
      <c r="U241" s="676">
        <v>9493.9</v>
      </c>
      <c r="V241" s="677">
        <v>27298.68</v>
      </c>
      <c r="W241" s="678">
        <v>50946.240000000005</v>
      </c>
      <c r="X241" s="678">
        <f t="shared" si="4"/>
        <v>1511.8899999999999</v>
      </c>
      <c r="Y241" s="678">
        <f t="shared" si="4"/>
        <v>15674.04</v>
      </c>
      <c r="Z241" s="679">
        <f t="shared" si="4"/>
        <v>68132.170000000013</v>
      </c>
    </row>
    <row r="242" spans="1:26" ht="18" customHeight="1" x14ac:dyDescent="0.25">
      <c r="A242" s="885"/>
      <c r="B242" s="674" t="s">
        <v>243</v>
      </c>
      <c r="C242" s="675">
        <v>0</v>
      </c>
      <c r="D242" s="676">
        <v>0</v>
      </c>
      <c r="E242" s="676">
        <v>99</v>
      </c>
      <c r="F242" s="677">
        <v>99</v>
      </c>
      <c r="G242" s="675">
        <v>0</v>
      </c>
      <c r="H242" s="676">
        <v>0</v>
      </c>
      <c r="I242" s="676">
        <v>0</v>
      </c>
      <c r="J242" s="677">
        <v>0</v>
      </c>
      <c r="K242" s="675">
        <v>17.5</v>
      </c>
      <c r="L242" s="676">
        <v>0</v>
      </c>
      <c r="M242" s="676">
        <v>0</v>
      </c>
      <c r="N242" s="677">
        <v>17.5</v>
      </c>
      <c r="O242" s="675">
        <v>0</v>
      </c>
      <c r="P242" s="676">
        <v>0</v>
      </c>
      <c r="Q242" s="676">
        <v>0</v>
      </c>
      <c r="R242" s="677">
        <v>0</v>
      </c>
      <c r="S242" s="675">
        <v>1272.3900000000001</v>
      </c>
      <c r="T242" s="676">
        <v>0</v>
      </c>
      <c r="U242" s="676">
        <v>668.94</v>
      </c>
      <c r="V242" s="677">
        <v>1941.3300000000002</v>
      </c>
      <c r="W242" s="678">
        <v>1289.8900000000001</v>
      </c>
      <c r="X242" s="678">
        <f t="shared" si="4"/>
        <v>0</v>
      </c>
      <c r="Y242" s="678">
        <f t="shared" si="4"/>
        <v>767.94</v>
      </c>
      <c r="Z242" s="679">
        <f t="shared" si="4"/>
        <v>2057.83</v>
      </c>
    </row>
    <row r="243" spans="1:26" x14ac:dyDescent="0.25">
      <c r="A243" s="885"/>
      <c r="B243" s="674" t="s">
        <v>244</v>
      </c>
      <c r="C243" s="675">
        <v>490</v>
      </c>
      <c r="D243" s="676">
        <v>0</v>
      </c>
      <c r="E243" s="676">
        <v>155.11000000000001</v>
      </c>
      <c r="F243" s="677">
        <v>645.11</v>
      </c>
      <c r="G243" s="675">
        <v>0</v>
      </c>
      <c r="H243" s="676">
        <v>0</v>
      </c>
      <c r="I243" s="676">
        <v>0</v>
      </c>
      <c r="J243" s="677">
        <v>0</v>
      </c>
      <c r="K243" s="675">
        <v>190</v>
      </c>
      <c r="L243" s="676">
        <v>0</v>
      </c>
      <c r="M243" s="676">
        <v>44.32</v>
      </c>
      <c r="N243" s="677">
        <v>234.32</v>
      </c>
      <c r="O243" s="675">
        <v>41580.9</v>
      </c>
      <c r="P243" s="676">
        <v>730.89</v>
      </c>
      <c r="Q243" s="676">
        <v>7232.1099999999988</v>
      </c>
      <c r="R243" s="677">
        <v>49543.9</v>
      </c>
      <c r="S243" s="675">
        <v>22909.300000000003</v>
      </c>
      <c r="T243" s="676">
        <v>1651.07</v>
      </c>
      <c r="U243" s="676">
        <v>8138.8099999999995</v>
      </c>
      <c r="V243" s="677">
        <v>32699.18</v>
      </c>
      <c r="W243" s="678">
        <v>65170.200000000004</v>
      </c>
      <c r="X243" s="678">
        <f t="shared" si="4"/>
        <v>2381.96</v>
      </c>
      <c r="Y243" s="678">
        <f t="shared" si="4"/>
        <v>15570.349999999999</v>
      </c>
      <c r="Z243" s="679">
        <f t="shared" si="4"/>
        <v>83122.510000000009</v>
      </c>
    </row>
    <row r="244" spans="1:26" x14ac:dyDescent="0.25">
      <c r="A244" s="885"/>
      <c r="B244" s="674" t="s">
        <v>245</v>
      </c>
      <c r="C244" s="675">
        <v>578.49</v>
      </c>
      <c r="D244" s="676">
        <v>30</v>
      </c>
      <c r="E244" s="676">
        <v>505.46</v>
      </c>
      <c r="F244" s="677">
        <v>1113.95</v>
      </c>
      <c r="G244" s="675">
        <v>0</v>
      </c>
      <c r="H244" s="676">
        <v>0</v>
      </c>
      <c r="I244" s="676">
        <v>0</v>
      </c>
      <c r="J244" s="677">
        <v>0</v>
      </c>
      <c r="K244" s="675">
        <v>0</v>
      </c>
      <c r="L244" s="676">
        <v>0</v>
      </c>
      <c r="M244" s="676">
        <v>0</v>
      </c>
      <c r="N244" s="677">
        <v>0</v>
      </c>
      <c r="O244" s="675">
        <v>41865.74</v>
      </c>
      <c r="P244" s="676">
        <v>4004.75</v>
      </c>
      <c r="Q244" s="676">
        <v>19570.43</v>
      </c>
      <c r="R244" s="677">
        <v>65440.92</v>
      </c>
      <c r="S244" s="675">
        <v>12350.910000000002</v>
      </c>
      <c r="T244" s="676">
        <v>468.5</v>
      </c>
      <c r="U244" s="676">
        <v>3188.13</v>
      </c>
      <c r="V244" s="677">
        <v>16007.54</v>
      </c>
      <c r="W244" s="678">
        <v>54795.14</v>
      </c>
      <c r="X244" s="678">
        <f t="shared" si="4"/>
        <v>4503.25</v>
      </c>
      <c r="Y244" s="678">
        <f t="shared" si="4"/>
        <v>23264.02</v>
      </c>
      <c r="Z244" s="679">
        <f t="shared" si="4"/>
        <v>82562.409999999989</v>
      </c>
    </row>
    <row r="245" spans="1:26" x14ac:dyDescent="0.25">
      <c r="A245" s="885"/>
      <c r="B245" s="674" t="s">
        <v>246</v>
      </c>
      <c r="C245" s="675">
        <v>1728.25</v>
      </c>
      <c r="D245" s="676">
        <v>154.25</v>
      </c>
      <c r="E245" s="676">
        <v>341</v>
      </c>
      <c r="F245" s="677">
        <v>2223.5</v>
      </c>
      <c r="G245" s="675">
        <v>0</v>
      </c>
      <c r="H245" s="676">
        <v>0</v>
      </c>
      <c r="I245" s="676">
        <v>0</v>
      </c>
      <c r="J245" s="677">
        <v>0</v>
      </c>
      <c r="K245" s="675">
        <v>2841.5</v>
      </c>
      <c r="L245" s="676">
        <v>50</v>
      </c>
      <c r="M245" s="676">
        <v>718.8</v>
      </c>
      <c r="N245" s="677">
        <v>3610.3</v>
      </c>
      <c r="O245" s="675">
        <v>0</v>
      </c>
      <c r="P245" s="676">
        <v>0</v>
      </c>
      <c r="Q245" s="676">
        <v>0</v>
      </c>
      <c r="R245" s="677">
        <v>0</v>
      </c>
      <c r="S245" s="675">
        <v>3237.8</v>
      </c>
      <c r="T245" s="676">
        <v>201</v>
      </c>
      <c r="U245" s="676">
        <v>1126.29</v>
      </c>
      <c r="V245" s="677">
        <v>4565.09</v>
      </c>
      <c r="W245" s="678">
        <v>7807.55</v>
      </c>
      <c r="X245" s="678">
        <f t="shared" si="4"/>
        <v>405.25</v>
      </c>
      <c r="Y245" s="678">
        <f t="shared" si="4"/>
        <v>2186.09</v>
      </c>
      <c r="Z245" s="679">
        <f t="shared" si="4"/>
        <v>10398.89</v>
      </c>
    </row>
    <row r="246" spans="1:26" x14ac:dyDescent="0.25">
      <c r="A246" s="885"/>
      <c r="B246" s="674" t="s">
        <v>247</v>
      </c>
      <c r="C246" s="675">
        <v>11</v>
      </c>
      <c r="D246" s="676">
        <v>0</v>
      </c>
      <c r="E246" s="676">
        <v>0</v>
      </c>
      <c r="F246" s="677">
        <v>11</v>
      </c>
      <c r="G246" s="675">
        <v>0</v>
      </c>
      <c r="H246" s="676">
        <v>0</v>
      </c>
      <c r="I246" s="676">
        <v>0</v>
      </c>
      <c r="J246" s="677">
        <v>0</v>
      </c>
      <c r="K246" s="675">
        <v>0</v>
      </c>
      <c r="L246" s="676">
        <v>0</v>
      </c>
      <c r="M246" s="676">
        <v>0</v>
      </c>
      <c r="N246" s="677">
        <v>0</v>
      </c>
      <c r="O246" s="675">
        <v>0</v>
      </c>
      <c r="P246" s="676">
        <v>0</v>
      </c>
      <c r="Q246" s="676">
        <v>0</v>
      </c>
      <c r="R246" s="677">
        <v>0</v>
      </c>
      <c r="S246" s="675">
        <v>5</v>
      </c>
      <c r="T246" s="676">
        <v>16</v>
      </c>
      <c r="U246" s="676">
        <v>0</v>
      </c>
      <c r="V246" s="677">
        <v>21</v>
      </c>
      <c r="W246" s="678">
        <v>16</v>
      </c>
      <c r="X246" s="678">
        <f t="shared" si="4"/>
        <v>16</v>
      </c>
      <c r="Y246" s="678">
        <f t="shared" si="4"/>
        <v>0</v>
      </c>
      <c r="Z246" s="679">
        <f t="shared" si="4"/>
        <v>32</v>
      </c>
    </row>
    <row r="247" spans="1:26" ht="15.75" thickBot="1" x14ac:dyDescent="0.3">
      <c r="A247" s="893"/>
      <c r="B247" s="680" t="s">
        <v>235</v>
      </c>
      <c r="C247" s="681">
        <v>648.84999999999991</v>
      </c>
      <c r="D247" s="682">
        <v>1235</v>
      </c>
      <c r="E247" s="682">
        <v>1822.12</v>
      </c>
      <c r="F247" s="683">
        <v>3705.97</v>
      </c>
      <c r="G247" s="681">
        <v>0</v>
      </c>
      <c r="H247" s="682">
        <v>0</v>
      </c>
      <c r="I247" s="682">
        <v>5</v>
      </c>
      <c r="J247" s="683">
        <v>5</v>
      </c>
      <c r="K247" s="681">
        <v>65</v>
      </c>
      <c r="L247" s="682">
        <v>5</v>
      </c>
      <c r="M247" s="682">
        <v>504.15999999999997</v>
      </c>
      <c r="N247" s="683">
        <v>574.16</v>
      </c>
      <c r="O247" s="681">
        <v>42173.759999999995</v>
      </c>
      <c r="P247" s="682">
        <v>11</v>
      </c>
      <c r="Q247" s="682">
        <v>4612.13</v>
      </c>
      <c r="R247" s="683">
        <v>46796.889999999992</v>
      </c>
      <c r="S247" s="681">
        <v>16062.009999999998</v>
      </c>
      <c r="T247" s="682">
        <v>204.5</v>
      </c>
      <c r="U247" s="682">
        <v>21511.25</v>
      </c>
      <c r="V247" s="683">
        <v>37777.759999999995</v>
      </c>
      <c r="W247" s="678">
        <v>58949.619999999995</v>
      </c>
      <c r="X247" s="678">
        <f t="shared" si="4"/>
        <v>1455.5</v>
      </c>
      <c r="Y247" s="678">
        <f t="shared" si="4"/>
        <v>28454.66</v>
      </c>
      <c r="Z247" s="679">
        <f t="shared" si="4"/>
        <v>88859.78</v>
      </c>
    </row>
    <row r="248" spans="1:26" s="667" customFormat="1" ht="15.75" thickBot="1" x14ac:dyDescent="0.3">
      <c r="A248" s="879" t="s">
        <v>248</v>
      </c>
      <c r="B248" s="880"/>
      <c r="C248" s="662">
        <v>19424.510000000002</v>
      </c>
      <c r="D248" s="663">
        <v>3504.29</v>
      </c>
      <c r="E248" s="663">
        <v>11650.93</v>
      </c>
      <c r="F248" s="664">
        <v>34579.730000000003</v>
      </c>
      <c r="G248" s="662">
        <v>9</v>
      </c>
      <c r="H248" s="663">
        <v>0</v>
      </c>
      <c r="I248" s="663">
        <v>41</v>
      </c>
      <c r="J248" s="664">
        <v>50</v>
      </c>
      <c r="K248" s="662">
        <v>8349.75</v>
      </c>
      <c r="L248" s="663">
        <v>647.5</v>
      </c>
      <c r="M248" s="663">
        <v>2093.0100000000002</v>
      </c>
      <c r="N248" s="664">
        <v>11090.26</v>
      </c>
      <c r="O248" s="662">
        <v>257759.88999999996</v>
      </c>
      <c r="P248" s="663">
        <v>3313.08</v>
      </c>
      <c r="Q248" s="663">
        <v>33564.83</v>
      </c>
      <c r="R248" s="664">
        <v>294637.8</v>
      </c>
      <c r="S248" s="662">
        <v>198238.36000000002</v>
      </c>
      <c r="T248" s="663">
        <v>12868.690000000002</v>
      </c>
      <c r="U248" s="663">
        <v>67628.160000000018</v>
      </c>
      <c r="V248" s="664">
        <v>278735.21000000002</v>
      </c>
      <c r="W248" s="665">
        <v>483781.51</v>
      </c>
      <c r="X248" s="665">
        <f t="shared" si="4"/>
        <v>20333.560000000005</v>
      </c>
      <c r="Y248" s="665">
        <f t="shared" si="4"/>
        <v>114977.93000000002</v>
      </c>
      <c r="Z248" s="666">
        <f t="shared" si="4"/>
        <v>619093</v>
      </c>
    </row>
    <row r="249" spans="1:26" x14ac:dyDescent="0.25">
      <c r="A249" s="892" t="s">
        <v>249</v>
      </c>
      <c r="B249" s="668" t="s">
        <v>250</v>
      </c>
      <c r="C249" s="669">
        <v>2092.63</v>
      </c>
      <c r="D249" s="670">
        <v>511.12</v>
      </c>
      <c r="E249" s="670">
        <v>2700.66</v>
      </c>
      <c r="F249" s="671">
        <v>5304.41</v>
      </c>
      <c r="G249" s="669">
        <v>0</v>
      </c>
      <c r="H249" s="670">
        <v>0</v>
      </c>
      <c r="I249" s="670">
        <v>0</v>
      </c>
      <c r="J249" s="671">
        <v>0</v>
      </c>
      <c r="K249" s="669">
        <v>18</v>
      </c>
      <c r="L249" s="670">
        <v>600</v>
      </c>
      <c r="M249" s="670">
        <v>0</v>
      </c>
      <c r="N249" s="671">
        <v>618</v>
      </c>
      <c r="O249" s="669">
        <v>3902.0000000000005</v>
      </c>
      <c r="P249" s="670">
        <v>110</v>
      </c>
      <c r="Q249" s="670">
        <v>563.16999999999996</v>
      </c>
      <c r="R249" s="671">
        <v>4575.17</v>
      </c>
      <c r="S249" s="669">
        <v>3989.3</v>
      </c>
      <c r="T249" s="670">
        <v>358.27</v>
      </c>
      <c r="U249" s="670">
        <v>4613.38</v>
      </c>
      <c r="V249" s="671">
        <v>8960.9500000000007</v>
      </c>
      <c r="W249" s="678">
        <v>10001.93</v>
      </c>
      <c r="X249" s="678">
        <f t="shared" si="4"/>
        <v>1579.3899999999999</v>
      </c>
      <c r="Y249" s="678">
        <f t="shared" si="4"/>
        <v>7877.21</v>
      </c>
      <c r="Z249" s="679">
        <f t="shared" si="4"/>
        <v>19458.53</v>
      </c>
    </row>
    <row r="250" spans="1:26" x14ac:dyDescent="0.25">
      <c r="A250" s="885"/>
      <c r="B250" s="674" t="s">
        <v>251</v>
      </c>
      <c r="C250" s="675">
        <v>498.95</v>
      </c>
      <c r="D250" s="676">
        <v>0</v>
      </c>
      <c r="E250" s="676">
        <v>105.51</v>
      </c>
      <c r="F250" s="677">
        <v>604.46</v>
      </c>
      <c r="G250" s="675">
        <v>0</v>
      </c>
      <c r="H250" s="676">
        <v>0</v>
      </c>
      <c r="I250" s="676">
        <v>0</v>
      </c>
      <c r="J250" s="677">
        <v>0</v>
      </c>
      <c r="K250" s="675">
        <v>78.7</v>
      </c>
      <c r="L250" s="676">
        <v>0</v>
      </c>
      <c r="M250" s="676">
        <v>0</v>
      </c>
      <c r="N250" s="677">
        <v>78.7</v>
      </c>
      <c r="O250" s="675">
        <v>0</v>
      </c>
      <c r="P250" s="676">
        <v>0</v>
      </c>
      <c r="Q250" s="676">
        <v>0</v>
      </c>
      <c r="R250" s="677">
        <v>0</v>
      </c>
      <c r="S250" s="675">
        <v>7331.84</v>
      </c>
      <c r="T250" s="676">
        <v>1227</v>
      </c>
      <c r="U250" s="676">
        <v>3320.19</v>
      </c>
      <c r="V250" s="677">
        <v>11879.03</v>
      </c>
      <c r="W250" s="678">
        <v>7909.49</v>
      </c>
      <c r="X250" s="678">
        <f t="shared" si="4"/>
        <v>1227</v>
      </c>
      <c r="Y250" s="678">
        <f t="shared" si="4"/>
        <v>3425.7000000000003</v>
      </c>
      <c r="Z250" s="679">
        <f t="shared" si="4"/>
        <v>12562.190000000002</v>
      </c>
    </row>
    <row r="251" spans="1:26" x14ac:dyDescent="0.25">
      <c r="A251" s="885"/>
      <c r="B251" s="674" t="s">
        <v>252</v>
      </c>
      <c r="C251" s="675">
        <v>4</v>
      </c>
      <c r="D251" s="676">
        <v>0</v>
      </c>
      <c r="E251" s="676">
        <v>0</v>
      </c>
      <c r="F251" s="677">
        <v>4</v>
      </c>
      <c r="G251" s="675">
        <v>0</v>
      </c>
      <c r="H251" s="676">
        <v>0</v>
      </c>
      <c r="I251" s="676">
        <v>0</v>
      </c>
      <c r="J251" s="677">
        <v>0</v>
      </c>
      <c r="K251" s="675">
        <v>0</v>
      </c>
      <c r="L251" s="676">
        <v>0</v>
      </c>
      <c r="M251" s="676">
        <v>0</v>
      </c>
      <c r="N251" s="677">
        <v>0</v>
      </c>
      <c r="O251" s="675">
        <v>0</v>
      </c>
      <c r="P251" s="676">
        <v>0</v>
      </c>
      <c r="Q251" s="676">
        <v>0</v>
      </c>
      <c r="R251" s="677">
        <v>0</v>
      </c>
      <c r="S251" s="675">
        <v>0</v>
      </c>
      <c r="T251" s="676">
        <v>0</v>
      </c>
      <c r="U251" s="676">
        <v>0</v>
      </c>
      <c r="V251" s="677">
        <v>0</v>
      </c>
      <c r="W251" s="678">
        <v>4</v>
      </c>
      <c r="X251" s="678">
        <f t="shared" si="4"/>
        <v>0</v>
      </c>
      <c r="Y251" s="678">
        <f t="shared" si="4"/>
        <v>0</v>
      </c>
      <c r="Z251" s="679">
        <f t="shared" si="4"/>
        <v>4</v>
      </c>
    </row>
    <row r="252" spans="1:26" x14ac:dyDescent="0.25">
      <c r="A252" s="885"/>
      <c r="B252" s="674" t="s">
        <v>253</v>
      </c>
      <c r="C252" s="675">
        <v>25</v>
      </c>
      <c r="D252" s="676">
        <v>0</v>
      </c>
      <c r="E252" s="676">
        <v>10</v>
      </c>
      <c r="F252" s="677">
        <v>35</v>
      </c>
      <c r="G252" s="675">
        <v>0</v>
      </c>
      <c r="H252" s="676">
        <v>0</v>
      </c>
      <c r="I252" s="676">
        <v>0</v>
      </c>
      <c r="J252" s="677">
        <v>0</v>
      </c>
      <c r="K252" s="675">
        <v>54.73</v>
      </c>
      <c r="L252" s="676">
        <v>0</v>
      </c>
      <c r="M252" s="676">
        <v>119.37</v>
      </c>
      <c r="N252" s="677">
        <v>174.1</v>
      </c>
      <c r="O252" s="675">
        <v>0</v>
      </c>
      <c r="P252" s="676">
        <v>0</v>
      </c>
      <c r="Q252" s="676">
        <v>0</v>
      </c>
      <c r="R252" s="677">
        <v>0</v>
      </c>
      <c r="S252" s="675">
        <v>615.96999999999991</v>
      </c>
      <c r="T252" s="676">
        <v>0</v>
      </c>
      <c r="U252" s="676">
        <v>1448.83</v>
      </c>
      <c r="V252" s="677">
        <v>2064.7999999999997</v>
      </c>
      <c r="W252" s="678">
        <v>695.69999999999993</v>
      </c>
      <c r="X252" s="678">
        <f t="shared" si="4"/>
        <v>0</v>
      </c>
      <c r="Y252" s="678">
        <f t="shared" si="4"/>
        <v>1578.1999999999998</v>
      </c>
      <c r="Z252" s="679">
        <f t="shared" si="4"/>
        <v>2273.8999999999996</v>
      </c>
    </row>
    <row r="253" spans="1:26" x14ac:dyDescent="0.25">
      <c r="A253" s="885"/>
      <c r="B253" s="674" t="s">
        <v>254</v>
      </c>
      <c r="C253" s="675">
        <v>2929.3899999999994</v>
      </c>
      <c r="D253" s="676">
        <v>185.5</v>
      </c>
      <c r="E253" s="676">
        <v>1052.69</v>
      </c>
      <c r="F253" s="677">
        <v>4167.58</v>
      </c>
      <c r="G253" s="675">
        <v>0</v>
      </c>
      <c r="H253" s="676">
        <v>0</v>
      </c>
      <c r="I253" s="676">
        <v>0</v>
      </c>
      <c r="J253" s="677">
        <v>0</v>
      </c>
      <c r="K253" s="675">
        <v>0</v>
      </c>
      <c r="L253" s="676">
        <v>32.5</v>
      </c>
      <c r="M253" s="676">
        <v>110</v>
      </c>
      <c r="N253" s="677">
        <v>142.5</v>
      </c>
      <c r="O253" s="675">
        <v>111038.65</v>
      </c>
      <c r="P253" s="676">
        <v>1608.95</v>
      </c>
      <c r="Q253" s="676">
        <v>25232.730000000003</v>
      </c>
      <c r="R253" s="677">
        <v>137880.32999999999</v>
      </c>
      <c r="S253" s="675">
        <v>31012.940000000002</v>
      </c>
      <c r="T253" s="676">
        <v>1564.75</v>
      </c>
      <c r="U253" s="676">
        <v>12077.9</v>
      </c>
      <c r="V253" s="677">
        <v>44655.590000000004</v>
      </c>
      <c r="W253" s="678">
        <v>144980.97999999998</v>
      </c>
      <c r="X253" s="678">
        <f t="shared" si="4"/>
        <v>3391.7</v>
      </c>
      <c r="Y253" s="678">
        <f t="shared" si="4"/>
        <v>38473.320000000007</v>
      </c>
      <c r="Z253" s="679">
        <f t="shared" si="4"/>
        <v>186845.99999999997</v>
      </c>
    </row>
    <row r="254" spans="1:26" x14ac:dyDescent="0.25">
      <c r="A254" s="885"/>
      <c r="B254" s="674" t="s">
        <v>255</v>
      </c>
      <c r="C254" s="675">
        <v>650</v>
      </c>
      <c r="D254" s="676">
        <v>590</v>
      </c>
      <c r="E254" s="676">
        <v>178</v>
      </c>
      <c r="F254" s="677">
        <v>1418</v>
      </c>
      <c r="G254" s="675">
        <v>0</v>
      </c>
      <c r="H254" s="676">
        <v>0</v>
      </c>
      <c r="I254" s="676">
        <v>0</v>
      </c>
      <c r="J254" s="677">
        <v>0</v>
      </c>
      <c r="K254" s="675">
        <v>0</v>
      </c>
      <c r="L254" s="676">
        <v>0</v>
      </c>
      <c r="M254" s="676">
        <v>7.73</v>
      </c>
      <c r="N254" s="677">
        <v>7.73</v>
      </c>
      <c r="O254" s="675">
        <v>0</v>
      </c>
      <c r="P254" s="676">
        <v>0</v>
      </c>
      <c r="Q254" s="676">
        <v>0</v>
      </c>
      <c r="R254" s="677">
        <v>0</v>
      </c>
      <c r="S254" s="675">
        <v>21489.45</v>
      </c>
      <c r="T254" s="676">
        <v>361</v>
      </c>
      <c r="U254" s="676">
        <v>7376.22</v>
      </c>
      <c r="V254" s="677">
        <v>29226.670000000002</v>
      </c>
      <c r="W254" s="678">
        <v>22139.45</v>
      </c>
      <c r="X254" s="678">
        <f t="shared" si="4"/>
        <v>951</v>
      </c>
      <c r="Y254" s="678">
        <f t="shared" si="4"/>
        <v>7561.95</v>
      </c>
      <c r="Z254" s="679">
        <f t="shared" si="4"/>
        <v>30652.400000000001</v>
      </c>
    </row>
    <row r="255" spans="1:26" x14ac:dyDescent="0.25">
      <c r="A255" s="885"/>
      <c r="B255" s="674" t="s">
        <v>256</v>
      </c>
      <c r="C255" s="675">
        <v>1244</v>
      </c>
      <c r="D255" s="676">
        <v>986.5</v>
      </c>
      <c r="E255" s="676">
        <v>4667</v>
      </c>
      <c r="F255" s="677">
        <v>6897.5</v>
      </c>
      <c r="G255" s="675">
        <v>0</v>
      </c>
      <c r="H255" s="676">
        <v>0</v>
      </c>
      <c r="I255" s="676">
        <v>0</v>
      </c>
      <c r="J255" s="677">
        <v>0</v>
      </c>
      <c r="K255" s="675">
        <v>1800</v>
      </c>
      <c r="L255" s="676">
        <v>0</v>
      </c>
      <c r="M255" s="676">
        <v>1000</v>
      </c>
      <c r="N255" s="677">
        <v>2800</v>
      </c>
      <c r="O255" s="675">
        <v>0</v>
      </c>
      <c r="P255" s="676">
        <v>0</v>
      </c>
      <c r="Q255" s="676">
        <v>0</v>
      </c>
      <c r="R255" s="677">
        <v>0</v>
      </c>
      <c r="S255" s="675">
        <v>1500</v>
      </c>
      <c r="T255" s="676">
        <v>3600</v>
      </c>
      <c r="U255" s="676">
        <v>7900</v>
      </c>
      <c r="V255" s="677">
        <v>13000</v>
      </c>
      <c r="W255" s="678">
        <v>4544</v>
      </c>
      <c r="X255" s="678">
        <f t="shared" si="4"/>
        <v>4586.5</v>
      </c>
      <c r="Y255" s="678">
        <f t="shared" si="4"/>
        <v>13567</v>
      </c>
      <c r="Z255" s="679">
        <f t="shared" si="4"/>
        <v>22697.5</v>
      </c>
    </row>
    <row r="256" spans="1:26" x14ac:dyDescent="0.25">
      <c r="A256" s="885"/>
      <c r="B256" s="674" t="s">
        <v>257</v>
      </c>
      <c r="C256" s="675">
        <v>65</v>
      </c>
      <c r="D256" s="676">
        <v>0</v>
      </c>
      <c r="E256" s="676">
        <v>232.5</v>
      </c>
      <c r="F256" s="677">
        <v>297.5</v>
      </c>
      <c r="G256" s="675">
        <v>0</v>
      </c>
      <c r="H256" s="676">
        <v>0</v>
      </c>
      <c r="I256" s="676">
        <v>0</v>
      </c>
      <c r="J256" s="677">
        <v>0</v>
      </c>
      <c r="K256" s="675">
        <v>0</v>
      </c>
      <c r="L256" s="676">
        <v>0</v>
      </c>
      <c r="M256" s="676">
        <v>0</v>
      </c>
      <c r="N256" s="677">
        <v>0</v>
      </c>
      <c r="O256" s="675">
        <v>0</v>
      </c>
      <c r="P256" s="676">
        <v>0</v>
      </c>
      <c r="Q256" s="676">
        <v>0</v>
      </c>
      <c r="R256" s="677">
        <v>0</v>
      </c>
      <c r="S256" s="675">
        <v>1778</v>
      </c>
      <c r="T256" s="676">
        <v>185</v>
      </c>
      <c r="U256" s="676">
        <v>452.5</v>
      </c>
      <c r="V256" s="677">
        <v>2415.5</v>
      </c>
      <c r="W256" s="678">
        <v>1843</v>
      </c>
      <c r="X256" s="678">
        <f t="shared" si="4"/>
        <v>185</v>
      </c>
      <c r="Y256" s="678">
        <f t="shared" si="4"/>
        <v>685</v>
      </c>
      <c r="Z256" s="679">
        <f t="shared" si="4"/>
        <v>2713</v>
      </c>
    </row>
    <row r="257" spans="1:26" x14ac:dyDescent="0.25">
      <c r="A257" s="885"/>
      <c r="B257" s="674" t="s">
        <v>258</v>
      </c>
      <c r="C257" s="675">
        <v>1056.03</v>
      </c>
      <c r="D257" s="676">
        <v>0</v>
      </c>
      <c r="E257" s="676">
        <v>142.9</v>
      </c>
      <c r="F257" s="677">
        <v>1198.93</v>
      </c>
      <c r="G257" s="675">
        <v>0</v>
      </c>
      <c r="H257" s="676">
        <v>0</v>
      </c>
      <c r="I257" s="676">
        <v>0</v>
      </c>
      <c r="J257" s="677">
        <v>0</v>
      </c>
      <c r="K257" s="675">
        <v>103</v>
      </c>
      <c r="L257" s="676">
        <v>0</v>
      </c>
      <c r="M257" s="676">
        <v>0</v>
      </c>
      <c r="N257" s="677">
        <v>103</v>
      </c>
      <c r="O257" s="675">
        <v>0</v>
      </c>
      <c r="P257" s="676">
        <v>0</v>
      </c>
      <c r="Q257" s="676">
        <v>0</v>
      </c>
      <c r="R257" s="677">
        <v>0</v>
      </c>
      <c r="S257" s="675">
        <v>11130.35</v>
      </c>
      <c r="T257" s="676">
        <v>371.25</v>
      </c>
      <c r="U257" s="676">
        <v>4402.87</v>
      </c>
      <c r="V257" s="677">
        <v>15904.470000000001</v>
      </c>
      <c r="W257" s="678">
        <v>12289.380000000001</v>
      </c>
      <c r="X257" s="678">
        <f t="shared" si="4"/>
        <v>371.25</v>
      </c>
      <c r="Y257" s="678">
        <f t="shared" si="4"/>
        <v>4545.7699999999995</v>
      </c>
      <c r="Z257" s="679">
        <f t="shared" si="4"/>
        <v>17206.400000000001</v>
      </c>
    </row>
    <row r="258" spans="1:26" x14ac:dyDescent="0.25">
      <c r="A258" s="885"/>
      <c r="B258" s="674" t="s">
        <v>259</v>
      </c>
      <c r="C258" s="675">
        <v>65</v>
      </c>
      <c r="D258" s="676">
        <v>0</v>
      </c>
      <c r="E258" s="676">
        <v>120</v>
      </c>
      <c r="F258" s="677">
        <v>185</v>
      </c>
      <c r="G258" s="675">
        <v>0</v>
      </c>
      <c r="H258" s="676">
        <v>0</v>
      </c>
      <c r="I258" s="676">
        <v>0</v>
      </c>
      <c r="J258" s="677">
        <v>0</v>
      </c>
      <c r="K258" s="675">
        <v>0</v>
      </c>
      <c r="L258" s="676">
        <v>0</v>
      </c>
      <c r="M258" s="676">
        <v>0</v>
      </c>
      <c r="N258" s="677">
        <v>0</v>
      </c>
      <c r="O258" s="675">
        <v>0</v>
      </c>
      <c r="P258" s="676">
        <v>0</v>
      </c>
      <c r="Q258" s="676">
        <v>0</v>
      </c>
      <c r="R258" s="677">
        <v>0</v>
      </c>
      <c r="S258" s="675">
        <v>0</v>
      </c>
      <c r="T258" s="676">
        <v>0</v>
      </c>
      <c r="U258" s="676">
        <v>0</v>
      </c>
      <c r="V258" s="677">
        <v>0</v>
      </c>
      <c r="W258" s="678">
        <v>65</v>
      </c>
      <c r="X258" s="678">
        <f t="shared" si="4"/>
        <v>0</v>
      </c>
      <c r="Y258" s="678">
        <f t="shared" si="4"/>
        <v>120</v>
      </c>
      <c r="Z258" s="679">
        <f t="shared" si="4"/>
        <v>185</v>
      </c>
    </row>
    <row r="259" spans="1:26" x14ac:dyDescent="0.25">
      <c r="A259" s="885"/>
      <c r="B259" s="674" t="s">
        <v>260</v>
      </c>
      <c r="C259" s="675">
        <v>814.5</v>
      </c>
      <c r="D259" s="676">
        <v>48</v>
      </c>
      <c r="E259" s="676">
        <v>53.5</v>
      </c>
      <c r="F259" s="677">
        <v>916</v>
      </c>
      <c r="G259" s="675">
        <v>0</v>
      </c>
      <c r="H259" s="676">
        <v>0</v>
      </c>
      <c r="I259" s="676">
        <v>41</v>
      </c>
      <c r="J259" s="677">
        <v>41</v>
      </c>
      <c r="K259" s="675">
        <v>2546.15</v>
      </c>
      <c r="L259" s="676">
        <v>0</v>
      </c>
      <c r="M259" s="676">
        <v>190</v>
      </c>
      <c r="N259" s="677">
        <v>2736.15</v>
      </c>
      <c r="O259" s="675">
        <v>0</v>
      </c>
      <c r="P259" s="676">
        <v>0</v>
      </c>
      <c r="Q259" s="676">
        <v>0</v>
      </c>
      <c r="R259" s="677">
        <v>0</v>
      </c>
      <c r="S259" s="675">
        <v>34099.449999999997</v>
      </c>
      <c r="T259" s="676">
        <v>759.95</v>
      </c>
      <c r="U259" s="676">
        <v>5757.43</v>
      </c>
      <c r="V259" s="677">
        <v>40616.829999999994</v>
      </c>
      <c r="W259" s="678">
        <v>37460.1</v>
      </c>
      <c r="X259" s="678">
        <f t="shared" si="4"/>
        <v>807.95</v>
      </c>
      <c r="Y259" s="678">
        <f t="shared" si="4"/>
        <v>6041.93</v>
      </c>
      <c r="Z259" s="679">
        <f t="shared" si="4"/>
        <v>44309.979999999996</v>
      </c>
    </row>
    <row r="260" spans="1:26" x14ac:dyDescent="0.25">
      <c r="A260" s="885"/>
      <c r="B260" s="674" t="s">
        <v>261</v>
      </c>
      <c r="C260" s="675">
        <v>0</v>
      </c>
      <c r="D260" s="676">
        <v>0</v>
      </c>
      <c r="E260" s="676">
        <v>0</v>
      </c>
      <c r="F260" s="677">
        <v>0</v>
      </c>
      <c r="G260" s="675">
        <v>0</v>
      </c>
      <c r="H260" s="676">
        <v>0</v>
      </c>
      <c r="I260" s="676">
        <v>0</v>
      </c>
      <c r="J260" s="677">
        <v>0</v>
      </c>
      <c r="K260" s="675">
        <v>0</v>
      </c>
      <c r="L260" s="676">
        <v>0</v>
      </c>
      <c r="M260" s="676">
        <v>0</v>
      </c>
      <c r="N260" s="677">
        <v>0</v>
      </c>
      <c r="O260" s="675">
        <v>0</v>
      </c>
      <c r="P260" s="676">
        <v>0</v>
      </c>
      <c r="Q260" s="676">
        <v>0</v>
      </c>
      <c r="R260" s="677">
        <v>0</v>
      </c>
      <c r="S260" s="675">
        <v>0</v>
      </c>
      <c r="T260" s="676">
        <v>0</v>
      </c>
      <c r="U260" s="676">
        <v>5.5</v>
      </c>
      <c r="V260" s="677">
        <v>5.5</v>
      </c>
      <c r="W260" s="678">
        <v>0</v>
      </c>
      <c r="X260" s="678">
        <f t="shared" si="4"/>
        <v>0</v>
      </c>
      <c r="Y260" s="678">
        <f t="shared" si="4"/>
        <v>5.5</v>
      </c>
      <c r="Z260" s="679">
        <f t="shared" si="4"/>
        <v>5.5</v>
      </c>
    </row>
    <row r="261" spans="1:26" x14ac:dyDescent="0.25">
      <c r="A261" s="885"/>
      <c r="B261" s="674" t="s">
        <v>262</v>
      </c>
      <c r="C261" s="675">
        <v>117.92</v>
      </c>
      <c r="D261" s="676">
        <v>0</v>
      </c>
      <c r="E261" s="676">
        <v>0</v>
      </c>
      <c r="F261" s="677">
        <v>117.92</v>
      </c>
      <c r="G261" s="675">
        <v>0</v>
      </c>
      <c r="H261" s="676">
        <v>0</v>
      </c>
      <c r="I261" s="676">
        <v>0</v>
      </c>
      <c r="J261" s="677">
        <v>0</v>
      </c>
      <c r="K261" s="675">
        <v>282.4500000000001</v>
      </c>
      <c r="L261" s="676">
        <v>0</v>
      </c>
      <c r="M261" s="676">
        <v>75.91</v>
      </c>
      <c r="N261" s="677">
        <v>358.36000000000013</v>
      </c>
      <c r="O261" s="675">
        <v>0</v>
      </c>
      <c r="P261" s="676">
        <v>0</v>
      </c>
      <c r="Q261" s="676">
        <v>0</v>
      </c>
      <c r="R261" s="677">
        <v>0</v>
      </c>
      <c r="S261" s="675">
        <v>1255.8800000000001</v>
      </c>
      <c r="T261" s="676">
        <v>18</v>
      </c>
      <c r="U261" s="676">
        <v>775.89999999999986</v>
      </c>
      <c r="V261" s="677">
        <v>2049.7799999999997</v>
      </c>
      <c r="W261" s="678">
        <v>1656.2500000000002</v>
      </c>
      <c r="X261" s="678">
        <f t="shared" si="4"/>
        <v>18</v>
      </c>
      <c r="Y261" s="678">
        <f t="shared" si="4"/>
        <v>851.80999999999983</v>
      </c>
      <c r="Z261" s="679">
        <f t="shared" si="4"/>
        <v>2526.06</v>
      </c>
    </row>
    <row r="262" spans="1:26" x14ac:dyDescent="0.25">
      <c r="A262" s="885"/>
      <c r="B262" s="674" t="s">
        <v>263</v>
      </c>
      <c r="C262" s="675">
        <v>180.59</v>
      </c>
      <c r="D262" s="676">
        <v>0</v>
      </c>
      <c r="E262" s="676">
        <v>10</v>
      </c>
      <c r="F262" s="677">
        <v>190.59</v>
      </c>
      <c r="G262" s="675">
        <v>0</v>
      </c>
      <c r="H262" s="676">
        <v>0</v>
      </c>
      <c r="I262" s="676">
        <v>0</v>
      </c>
      <c r="J262" s="677">
        <v>0</v>
      </c>
      <c r="K262" s="675">
        <v>0</v>
      </c>
      <c r="L262" s="676">
        <v>0</v>
      </c>
      <c r="M262" s="676">
        <v>0</v>
      </c>
      <c r="N262" s="677">
        <v>0</v>
      </c>
      <c r="O262" s="675">
        <v>0</v>
      </c>
      <c r="P262" s="676">
        <v>0</v>
      </c>
      <c r="Q262" s="676">
        <v>0</v>
      </c>
      <c r="R262" s="677">
        <v>0</v>
      </c>
      <c r="S262" s="675">
        <v>140</v>
      </c>
      <c r="T262" s="676">
        <v>50</v>
      </c>
      <c r="U262" s="676">
        <v>45</v>
      </c>
      <c r="V262" s="677">
        <v>235</v>
      </c>
      <c r="W262" s="678">
        <v>320.59000000000003</v>
      </c>
      <c r="X262" s="678">
        <f t="shared" si="4"/>
        <v>50</v>
      </c>
      <c r="Y262" s="678">
        <f t="shared" si="4"/>
        <v>55</v>
      </c>
      <c r="Z262" s="679">
        <f t="shared" si="4"/>
        <v>425.59000000000003</v>
      </c>
    </row>
    <row r="263" spans="1:26" x14ac:dyDescent="0.25">
      <c r="A263" s="885"/>
      <c r="B263" s="674" t="s">
        <v>264</v>
      </c>
      <c r="C263" s="675">
        <v>966.4</v>
      </c>
      <c r="D263" s="676">
        <v>0</v>
      </c>
      <c r="E263" s="676">
        <v>19.5</v>
      </c>
      <c r="F263" s="677">
        <v>985.9</v>
      </c>
      <c r="G263" s="675">
        <v>0</v>
      </c>
      <c r="H263" s="676">
        <v>0</v>
      </c>
      <c r="I263" s="676">
        <v>0</v>
      </c>
      <c r="J263" s="677">
        <v>0</v>
      </c>
      <c r="K263" s="675">
        <v>1014.42</v>
      </c>
      <c r="L263" s="676">
        <v>0</v>
      </c>
      <c r="M263" s="676">
        <v>280</v>
      </c>
      <c r="N263" s="677">
        <v>1294.42</v>
      </c>
      <c r="O263" s="675">
        <v>107890.12999999999</v>
      </c>
      <c r="P263" s="676">
        <v>1594.1299999999999</v>
      </c>
      <c r="Q263" s="676">
        <v>3760.01</v>
      </c>
      <c r="R263" s="677">
        <v>113244.26999999999</v>
      </c>
      <c r="S263" s="675">
        <v>44279.820000000007</v>
      </c>
      <c r="T263" s="676">
        <v>1446.13</v>
      </c>
      <c r="U263" s="676">
        <v>8687.9200000000019</v>
      </c>
      <c r="V263" s="677">
        <v>54413.87000000001</v>
      </c>
      <c r="W263" s="678">
        <v>154150.77000000002</v>
      </c>
      <c r="X263" s="678">
        <f t="shared" si="4"/>
        <v>3040.26</v>
      </c>
      <c r="Y263" s="678">
        <f t="shared" si="4"/>
        <v>12747.430000000002</v>
      </c>
      <c r="Z263" s="679">
        <f t="shared" si="4"/>
        <v>169938.46000000002</v>
      </c>
    </row>
    <row r="264" spans="1:26" x14ac:dyDescent="0.25">
      <c r="A264" s="885"/>
      <c r="B264" s="674" t="s">
        <v>265</v>
      </c>
      <c r="C264" s="675">
        <v>65</v>
      </c>
      <c r="D264" s="676">
        <v>0</v>
      </c>
      <c r="E264" s="676">
        <v>67</v>
      </c>
      <c r="F264" s="677">
        <v>132</v>
      </c>
      <c r="G264" s="675">
        <v>0</v>
      </c>
      <c r="H264" s="676">
        <v>0</v>
      </c>
      <c r="I264" s="676">
        <v>0</v>
      </c>
      <c r="J264" s="677">
        <v>0</v>
      </c>
      <c r="K264" s="675">
        <v>0</v>
      </c>
      <c r="L264" s="676">
        <v>15</v>
      </c>
      <c r="M264" s="676">
        <v>0</v>
      </c>
      <c r="N264" s="677">
        <v>15</v>
      </c>
      <c r="O264" s="675">
        <v>0</v>
      </c>
      <c r="P264" s="676">
        <v>0</v>
      </c>
      <c r="Q264" s="676">
        <v>0</v>
      </c>
      <c r="R264" s="677">
        <v>0</v>
      </c>
      <c r="S264" s="675">
        <v>0</v>
      </c>
      <c r="T264" s="676">
        <v>0</v>
      </c>
      <c r="U264" s="676">
        <v>67</v>
      </c>
      <c r="V264" s="677">
        <v>67</v>
      </c>
      <c r="W264" s="678">
        <v>65</v>
      </c>
      <c r="X264" s="678">
        <f t="shared" si="4"/>
        <v>15</v>
      </c>
      <c r="Y264" s="678">
        <f t="shared" si="4"/>
        <v>134</v>
      </c>
      <c r="Z264" s="679">
        <f t="shared" si="4"/>
        <v>214</v>
      </c>
    </row>
    <row r="265" spans="1:26" x14ac:dyDescent="0.25">
      <c r="A265" s="885"/>
      <c r="B265" s="674" t="s">
        <v>266</v>
      </c>
      <c r="C265" s="675">
        <v>39</v>
      </c>
      <c r="D265" s="676">
        <v>0</v>
      </c>
      <c r="E265" s="676">
        <v>13</v>
      </c>
      <c r="F265" s="677">
        <v>52</v>
      </c>
      <c r="G265" s="675">
        <v>0</v>
      </c>
      <c r="H265" s="676">
        <v>0</v>
      </c>
      <c r="I265" s="676">
        <v>0</v>
      </c>
      <c r="J265" s="677">
        <v>0</v>
      </c>
      <c r="K265" s="675">
        <v>80</v>
      </c>
      <c r="L265" s="676">
        <v>0</v>
      </c>
      <c r="M265" s="676">
        <v>0</v>
      </c>
      <c r="N265" s="677">
        <v>80</v>
      </c>
      <c r="O265" s="675">
        <v>0</v>
      </c>
      <c r="P265" s="676">
        <v>0</v>
      </c>
      <c r="Q265" s="676">
        <v>0</v>
      </c>
      <c r="R265" s="677">
        <v>0</v>
      </c>
      <c r="S265" s="675">
        <v>876</v>
      </c>
      <c r="T265" s="676">
        <v>0</v>
      </c>
      <c r="U265" s="676">
        <v>158.5</v>
      </c>
      <c r="V265" s="677">
        <v>1034.5</v>
      </c>
      <c r="W265" s="678">
        <v>995</v>
      </c>
      <c r="X265" s="678">
        <f t="shared" si="4"/>
        <v>0</v>
      </c>
      <c r="Y265" s="678">
        <f t="shared" si="4"/>
        <v>171.5</v>
      </c>
      <c r="Z265" s="679">
        <f t="shared" si="4"/>
        <v>1166.5</v>
      </c>
    </row>
    <row r="266" spans="1:26" x14ac:dyDescent="0.25">
      <c r="A266" s="885"/>
      <c r="B266" s="674" t="s">
        <v>267</v>
      </c>
      <c r="C266" s="675">
        <v>49</v>
      </c>
      <c r="D266" s="676">
        <v>0</v>
      </c>
      <c r="E266" s="676">
        <v>0</v>
      </c>
      <c r="F266" s="677">
        <v>49</v>
      </c>
      <c r="G266" s="675">
        <v>0</v>
      </c>
      <c r="H266" s="676">
        <v>0</v>
      </c>
      <c r="I266" s="676">
        <v>0</v>
      </c>
      <c r="J266" s="677">
        <v>0</v>
      </c>
      <c r="K266" s="675">
        <v>0</v>
      </c>
      <c r="L266" s="676">
        <v>0</v>
      </c>
      <c r="M266" s="676">
        <v>0</v>
      </c>
      <c r="N266" s="677">
        <v>0</v>
      </c>
      <c r="O266" s="675">
        <v>0</v>
      </c>
      <c r="P266" s="676">
        <v>0</v>
      </c>
      <c r="Q266" s="676">
        <v>0</v>
      </c>
      <c r="R266" s="677">
        <v>0</v>
      </c>
      <c r="S266" s="675">
        <v>110</v>
      </c>
      <c r="T266" s="676">
        <v>0</v>
      </c>
      <c r="U266" s="676">
        <v>110</v>
      </c>
      <c r="V266" s="677">
        <v>220</v>
      </c>
      <c r="W266" s="678">
        <v>159</v>
      </c>
      <c r="X266" s="678">
        <f t="shared" si="4"/>
        <v>0</v>
      </c>
      <c r="Y266" s="678">
        <f t="shared" si="4"/>
        <v>110</v>
      </c>
      <c r="Z266" s="679">
        <f t="shared" si="4"/>
        <v>269</v>
      </c>
    </row>
    <row r="267" spans="1:26" x14ac:dyDescent="0.25">
      <c r="A267" s="885"/>
      <c r="B267" s="674" t="s">
        <v>268</v>
      </c>
      <c r="C267" s="675">
        <v>338.7</v>
      </c>
      <c r="D267" s="676">
        <v>0</v>
      </c>
      <c r="E267" s="676">
        <v>20.5</v>
      </c>
      <c r="F267" s="677">
        <v>359.2</v>
      </c>
      <c r="G267" s="675">
        <v>0</v>
      </c>
      <c r="H267" s="676">
        <v>0</v>
      </c>
      <c r="I267" s="676">
        <v>0</v>
      </c>
      <c r="J267" s="677">
        <v>0</v>
      </c>
      <c r="K267" s="675">
        <v>9.8000000000000007</v>
      </c>
      <c r="L267" s="676">
        <v>0</v>
      </c>
      <c r="M267" s="676">
        <v>0</v>
      </c>
      <c r="N267" s="677">
        <v>9.8000000000000007</v>
      </c>
      <c r="O267" s="675">
        <v>34929.109999999993</v>
      </c>
      <c r="P267" s="676">
        <v>0</v>
      </c>
      <c r="Q267" s="676">
        <v>4008.9199999999996</v>
      </c>
      <c r="R267" s="677">
        <v>38938.029999999992</v>
      </c>
      <c r="S267" s="675">
        <v>8309.34</v>
      </c>
      <c r="T267" s="676">
        <v>233.26</v>
      </c>
      <c r="U267" s="676">
        <v>3227.41</v>
      </c>
      <c r="V267" s="677">
        <v>11770.01</v>
      </c>
      <c r="W267" s="678">
        <v>43586.95</v>
      </c>
      <c r="X267" s="678">
        <f t="shared" si="4"/>
        <v>233.26</v>
      </c>
      <c r="Y267" s="678">
        <f t="shared" si="4"/>
        <v>7256.83</v>
      </c>
      <c r="Z267" s="679">
        <f t="shared" si="4"/>
        <v>51077.039999999994</v>
      </c>
    </row>
    <row r="268" spans="1:26" x14ac:dyDescent="0.25">
      <c r="A268" s="885"/>
      <c r="B268" s="674" t="s">
        <v>269</v>
      </c>
      <c r="C268" s="675">
        <v>343</v>
      </c>
      <c r="D268" s="676">
        <v>928.17</v>
      </c>
      <c r="E268" s="676">
        <v>360.78</v>
      </c>
      <c r="F268" s="677">
        <v>1631.95</v>
      </c>
      <c r="G268" s="675">
        <v>0</v>
      </c>
      <c r="H268" s="676">
        <v>0</v>
      </c>
      <c r="I268" s="676">
        <v>0</v>
      </c>
      <c r="J268" s="677">
        <v>0</v>
      </c>
      <c r="K268" s="675">
        <v>0</v>
      </c>
      <c r="L268" s="676">
        <v>0</v>
      </c>
      <c r="M268" s="676">
        <v>0</v>
      </c>
      <c r="N268" s="677">
        <v>0</v>
      </c>
      <c r="O268" s="675">
        <v>0</v>
      </c>
      <c r="P268" s="676">
        <v>0</v>
      </c>
      <c r="Q268" s="676">
        <v>0</v>
      </c>
      <c r="R268" s="677">
        <v>0</v>
      </c>
      <c r="S268" s="675">
        <v>498.25</v>
      </c>
      <c r="T268" s="676">
        <v>1845.08</v>
      </c>
      <c r="U268" s="676">
        <v>2769.7400000000002</v>
      </c>
      <c r="V268" s="677">
        <v>5113.07</v>
      </c>
      <c r="W268" s="678">
        <v>841.25</v>
      </c>
      <c r="X268" s="678">
        <f t="shared" si="4"/>
        <v>2773.25</v>
      </c>
      <c r="Y268" s="678">
        <f t="shared" si="4"/>
        <v>3130.5200000000004</v>
      </c>
      <c r="Z268" s="679">
        <f t="shared" si="4"/>
        <v>6745.0199999999995</v>
      </c>
    </row>
    <row r="269" spans="1:26" x14ac:dyDescent="0.25">
      <c r="A269" s="885"/>
      <c r="B269" s="674" t="s">
        <v>270</v>
      </c>
      <c r="C269" s="675">
        <v>5823.2900000000009</v>
      </c>
      <c r="D269" s="676">
        <v>255</v>
      </c>
      <c r="E269" s="676">
        <v>1604.34</v>
      </c>
      <c r="F269" s="677">
        <v>7682.630000000001</v>
      </c>
      <c r="G269" s="675">
        <v>0</v>
      </c>
      <c r="H269" s="676">
        <v>0</v>
      </c>
      <c r="I269" s="676">
        <v>0</v>
      </c>
      <c r="J269" s="677">
        <v>0</v>
      </c>
      <c r="K269" s="675">
        <v>30</v>
      </c>
      <c r="L269" s="676">
        <v>0</v>
      </c>
      <c r="M269" s="676">
        <v>0</v>
      </c>
      <c r="N269" s="677">
        <v>30</v>
      </c>
      <c r="O269" s="675">
        <v>0</v>
      </c>
      <c r="P269" s="676">
        <v>0</v>
      </c>
      <c r="Q269" s="676">
        <v>0</v>
      </c>
      <c r="R269" s="677">
        <v>0</v>
      </c>
      <c r="S269" s="675">
        <v>6903.67</v>
      </c>
      <c r="T269" s="676">
        <v>490</v>
      </c>
      <c r="U269" s="676">
        <v>1272.6199999999999</v>
      </c>
      <c r="V269" s="677">
        <v>8666.2900000000009</v>
      </c>
      <c r="W269" s="678">
        <v>12756.960000000001</v>
      </c>
      <c r="X269" s="678">
        <f t="shared" si="4"/>
        <v>745</v>
      </c>
      <c r="Y269" s="678">
        <f t="shared" si="4"/>
        <v>2876.96</v>
      </c>
      <c r="Z269" s="679">
        <f t="shared" si="4"/>
        <v>16378.920000000002</v>
      </c>
    </row>
    <row r="270" spans="1:26" x14ac:dyDescent="0.25">
      <c r="A270" s="885"/>
      <c r="B270" s="674" t="s">
        <v>249</v>
      </c>
      <c r="C270" s="675">
        <v>2047.11</v>
      </c>
      <c r="D270" s="676">
        <v>0</v>
      </c>
      <c r="E270" s="676">
        <v>293.05</v>
      </c>
      <c r="F270" s="677">
        <v>2340.16</v>
      </c>
      <c r="G270" s="675">
        <v>9</v>
      </c>
      <c r="H270" s="676">
        <v>0</v>
      </c>
      <c r="I270" s="676">
        <v>0</v>
      </c>
      <c r="J270" s="677">
        <v>9</v>
      </c>
      <c r="K270" s="675">
        <v>2332.5</v>
      </c>
      <c r="L270" s="676">
        <v>0</v>
      </c>
      <c r="M270" s="676">
        <v>310</v>
      </c>
      <c r="N270" s="677">
        <v>2642.5</v>
      </c>
      <c r="O270" s="675">
        <v>0</v>
      </c>
      <c r="P270" s="676">
        <v>0</v>
      </c>
      <c r="Q270" s="676">
        <v>0</v>
      </c>
      <c r="R270" s="677">
        <v>0</v>
      </c>
      <c r="S270" s="675">
        <v>22918.1</v>
      </c>
      <c r="T270" s="676">
        <v>359</v>
      </c>
      <c r="U270" s="676">
        <v>3159.25</v>
      </c>
      <c r="V270" s="677">
        <v>26436.35</v>
      </c>
      <c r="W270" s="678">
        <v>27306.71</v>
      </c>
      <c r="X270" s="678">
        <f t="shared" si="4"/>
        <v>359</v>
      </c>
      <c r="Y270" s="678">
        <f t="shared" si="4"/>
        <v>3762.3</v>
      </c>
      <c r="Z270" s="679">
        <f t="shared" si="4"/>
        <v>31428.01</v>
      </c>
    </row>
    <row r="271" spans="1:26" ht="15.75" thickBot="1" x14ac:dyDescent="0.3">
      <c r="A271" s="893"/>
      <c r="B271" s="680" t="s">
        <v>271</v>
      </c>
      <c r="C271" s="675">
        <v>10</v>
      </c>
      <c r="D271" s="676">
        <v>0</v>
      </c>
      <c r="E271" s="676">
        <v>0</v>
      </c>
      <c r="F271" s="677">
        <v>10</v>
      </c>
      <c r="G271" s="675">
        <v>0</v>
      </c>
      <c r="H271" s="676">
        <v>0</v>
      </c>
      <c r="I271" s="676">
        <v>0</v>
      </c>
      <c r="J271" s="677">
        <v>0</v>
      </c>
      <c r="K271" s="675">
        <v>0</v>
      </c>
      <c r="L271" s="676">
        <v>0</v>
      </c>
      <c r="M271" s="676">
        <v>0</v>
      </c>
      <c r="N271" s="677">
        <v>0</v>
      </c>
      <c r="O271" s="675">
        <v>0</v>
      </c>
      <c r="P271" s="676">
        <v>0</v>
      </c>
      <c r="Q271" s="676">
        <v>0</v>
      </c>
      <c r="R271" s="677">
        <v>0</v>
      </c>
      <c r="S271" s="675">
        <v>0</v>
      </c>
      <c r="T271" s="676">
        <v>0</v>
      </c>
      <c r="U271" s="676">
        <v>0</v>
      </c>
      <c r="V271" s="677">
        <v>0</v>
      </c>
      <c r="W271" s="678">
        <v>10</v>
      </c>
      <c r="X271" s="678">
        <f t="shared" si="4"/>
        <v>0</v>
      </c>
      <c r="Y271" s="678">
        <f t="shared" si="4"/>
        <v>0</v>
      </c>
      <c r="Z271" s="679">
        <f t="shared" si="4"/>
        <v>10</v>
      </c>
    </row>
    <row r="272" spans="1:26" s="667" customFormat="1" ht="15.75" thickBot="1" x14ac:dyDescent="0.3">
      <c r="A272" s="879" t="s">
        <v>344</v>
      </c>
      <c r="B272" s="880"/>
      <c r="C272" s="662">
        <v>1792.87</v>
      </c>
      <c r="D272" s="663">
        <v>0</v>
      </c>
      <c r="E272" s="663">
        <v>135.46</v>
      </c>
      <c r="F272" s="664">
        <v>1928.33</v>
      </c>
      <c r="G272" s="662">
        <v>0</v>
      </c>
      <c r="H272" s="663">
        <v>0</v>
      </c>
      <c r="I272" s="663">
        <v>0</v>
      </c>
      <c r="J272" s="664">
        <v>0</v>
      </c>
      <c r="K272" s="662">
        <v>197.83000000000004</v>
      </c>
      <c r="L272" s="663">
        <v>0</v>
      </c>
      <c r="M272" s="663">
        <v>52.25</v>
      </c>
      <c r="N272" s="664">
        <v>250.08000000000004</v>
      </c>
      <c r="O272" s="662">
        <v>0</v>
      </c>
      <c r="P272" s="663">
        <v>0</v>
      </c>
      <c r="Q272" s="663">
        <v>0</v>
      </c>
      <c r="R272" s="664">
        <v>0</v>
      </c>
      <c r="S272" s="662">
        <v>0</v>
      </c>
      <c r="T272" s="663">
        <v>0</v>
      </c>
      <c r="U272" s="663">
        <v>259.60999999999996</v>
      </c>
      <c r="V272" s="664">
        <v>259.60999999999996</v>
      </c>
      <c r="W272" s="665">
        <v>1990.6999999999998</v>
      </c>
      <c r="X272" s="665">
        <f t="shared" si="4"/>
        <v>0</v>
      </c>
      <c r="Y272" s="665">
        <f t="shared" si="4"/>
        <v>447.31999999999994</v>
      </c>
      <c r="Z272" s="666">
        <f t="shared" si="4"/>
        <v>2438.02</v>
      </c>
    </row>
    <row r="273" spans="1:26" ht="15" customHeight="1" x14ac:dyDescent="0.25">
      <c r="A273" s="894" t="s">
        <v>355</v>
      </c>
      <c r="B273" s="668" t="s">
        <v>273</v>
      </c>
      <c r="C273" s="675">
        <v>963.5</v>
      </c>
      <c r="D273" s="676">
        <v>0</v>
      </c>
      <c r="E273" s="676">
        <v>75.099999999999994</v>
      </c>
      <c r="F273" s="677">
        <v>1038.5999999999999</v>
      </c>
      <c r="G273" s="675">
        <v>0</v>
      </c>
      <c r="H273" s="676">
        <v>0</v>
      </c>
      <c r="I273" s="676">
        <v>0</v>
      </c>
      <c r="J273" s="677">
        <v>0</v>
      </c>
      <c r="K273" s="675">
        <v>22.65</v>
      </c>
      <c r="L273" s="676">
        <v>0</v>
      </c>
      <c r="M273" s="676">
        <v>23.580000000000002</v>
      </c>
      <c r="N273" s="677">
        <v>46.230000000000004</v>
      </c>
      <c r="O273" s="675">
        <v>0</v>
      </c>
      <c r="P273" s="676">
        <v>0</v>
      </c>
      <c r="Q273" s="676">
        <v>0</v>
      </c>
      <c r="R273" s="677">
        <v>0</v>
      </c>
      <c r="S273" s="675">
        <v>0</v>
      </c>
      <c r="T273" s="676">
        <v>0</v>
      </c>
      <c r="U273" s="676">
        <v>23.89</v>
      </c>
      <c r="V273" s="677">
        <v>23.89</v>
      </c>
      <c r="W273" s="678">
        <v>986.15</v>
      </c>
      <c r="X273" s="678">
        <f t="shared" si="4"/>
        <v>0</v>
      </c>
      <c r="Y273" s="678">
        <f t="shared" si="4"/>
        <v>122.57</v>
      </c>
      <c r="Z273" s="679">
        <f t="shared" si="4"/>
        <v>1108.7199999999998</v>
      </c>
    </row>
    <row r="274" spans="1:26" x14ac:dyDescent="0.25">
      <c r="A274" s="895"/>
      <c r="B274" s="674" t="s">
        <v>345</v>
      </c>
      <c r="C274" s="675">
        <v>586</v>
      </c>
      <c r="D274" s="676">
        <v>0</v>
      </c>
      <c r="E274" s="676">
        <v>60.360000000000007</v>
      </c>
      <c r="F274" s="677">
        <v>646.36</v>
      </c>
      <c r="G274" s="675">
        <v>0</v>
      </c>
      <c r="H274" s="676">
        <v>0</v>
      </c>
      <c r="I274" s="676">
        <v>0</v>
      </c>
      <c r="J274" s="677">
        <v>0</v>
      </c>
      <c r="K274" s="675">
        <v>172.10000000000002</v>
      </c>
      <c r="L274" s="676">
        <v>0</v>
      </c>
      <c r="M274" s="676">
        <v>28.3</v>
      </c>
      <c r="N274" s="677">
        <v>200.40000000000003</v>
      </c>
      <c r="O274" s="675">
        <v>0</v>
      </c>
      <c r="P274" s="676">
        <v>0</v>
      </c>
      <c r="Q274" s="676">
        <v>0</v>
      </c>
      <c r="R274" s="677">
        <v>0</v>
      </c>
      <c r="S274" s="675">
        <v>0</v>
      </c>
      <c r="T274" s="676">
        <v>0</v>
      </c>
      <c r="U274" s="676">
        <v>169.84999999999997</v>
      </c>
      <c r="V274" s="677">
        <v>169.84999999999997</v>
      </c>
      <c r="W274" s="678">
        <v>758.1</v>
      </c>
      <c r="X274" s="678">
        <f t="shared" si="4"/>
        <v>0</v>
      </c>
      <c r="Y274" s="678">
        <f t="shared" si="4"/>
        <v>258.51</v>
      </c>
      <c r="Z274" s="679">
        <f t="shared" si="4"/>
        <v>1016.61</v>
      </c>
    </row>
    <row r="275" spans="1:26" ht="15.75" thickBot="1" x14ac:dyDescent="0.3">
      <c r="A275" s="895"/>
      <c r="B275" s="691" t="s">
        <v>346</v>
      </c>
      <c r="C275" s="675">
        <v>243.37</v>
      </c>
      <c r="D275" s="676">
        <v>0</v>
      </c>
      <c r="E275" s="676">
        <v>0</v>
      </c>
      <c r="F275" s="677">
        <v>243.37</v>
      </c>
      <c r="G275" s="675">
        <v>0</v>
      </c>
      <c r="H275" s="676">
        <v>0</v>
      </c>
      <c r="I275" s="676">
        <v>0</v>
      </c>
      <c r="J275" s="677">
        <v>0</v>
      </c>
      <c r="K275" s="675">
        <v>3.08</v>
      </c>
      <c r="L275" s="676">
        <v>0</v>
      </c>
      <c r="M275" s="676">
        <v>0.37</v>
      </c>
      <c r="N275" s="677">
        <v>3.45</v>
      </c>
      <c r="O275" s="675">
        <v>0</v>
      </c>
      <c r="P275" s="676">
        <v>0</v>
      </c>
      <c r="Q275" s="676">
        <v>0</v>
      </c>
      <c r="R275" s="677">
        <v>0</v>
      </c>
      <c r="S275" s="675">
        <v>0</v>
      </c>
      <c r="T275" s="676">
        <v>0</v>
      </c>
      <c r="U275" s="676">
        <v>65.87</v>
      </c>
      <c r="V275" s="677">
        <v>65.87</v>
      </c>
      <c r="W275" s="678">
        <v>246.45000000000002</v>
      </c>
      <c r="X275" s="678">
        <f t="shared" si="4"/>
        <v>0</v>
      </c>
      <c r="Y275" s="678">
        <f t="shared" si="4"/>
        <v>66.240000000000009</v>
      </c>
      <c r="Z275" s="679">
        <f t="shared" si="4"/>
        <v>312.69</v>
      </c>
    </row>
    <row r="276" spans="1:26" s="694" customFormat="1" ht="15.75" thickBot="1" x14ac:dyDescent="0.3">
      <c r="A276" s="692" t="s">
        <v>385</v>
      </c>
      <c r="B276" s="693" t="s">
        <v>286</v>
      </c>
      <c r="C276" s="662">
        <v>71</v>
      </c>
      <c r="D276" s="663">
        <v>0</v>
      </c>
      <c r="E276" s="663">
        <v>0</v>
      </c>
      <c r="F276" s="664">
        <v>71</v>
      </c>
      <c r="G276" s="662">
        <v>0</v>
      </c>
      <c r="H276" s="663">
        <v>0</v>
      </c>
      <c r="I276" s="663">
        <v>0</v>
      </c>
      <c r="J276" s="664">
        <v>0</v>
      </c>
      <c r="K276" s="662">
        <v>0</v>
      </c>
      <c r="L276" s="663">
        <v>0</v>
      </c>
      <c r="M276" s="663">
        <v>0</v>
      </c>
      <c r="N276" s="664">
        <v>0</v>
      </c>
      <c r="O276" s="662">
        <v>0</v>
      </c>
      <c r="P276" s="663">
        <v>0</v>
      </c>
      <c r="Q276" s="663">
        <v>0</v>
      </c>
      <c r="R276" s="664">
        <v>0</v>
      </c>
      <c r="S276" s="662">
        <v>0</v>
      </c>
      <c r="T276" s="663">
        <v>0</v>
      </c>
      <c r="U276" s="663">
        <v>0</v>
      </c>
      <c r="V276" s="664">
        <v>0</v>
      </c>
      <c r="W276" s="665">
        <v>71</v>
      </c>
      <c r="X276" s="665">
        <f t="shared" ref="X276:Z300" si="5">SUM(T276,P276,L276,H276,D276)</f>
        <v>0</v>
      </c>
      <c r="Y276" s="665">
        <f t="shared" si="5"/>
        <v>0</v>
      </c>
      <c r="Z276" s="666">
        <f t="shared" si="5"/>
        <v>71</v>
      </c>
    </row>
    <row r="277" spans="1:26" s="667" customFormat="1" ht="15.75" thickBot="1" x14ac:dyDescent="0.3">
      <c r="A277" s="879" t="s">
        <v>357</v>
      </c>
      <c r="B277" s="880"/>
      <c r="C277" s="662">
        <v>4015.5200000000004</v>
      </c>
      <c r="D277" s="663">
        <v>0</v>
      </c>
      <c r="E277" s="663">
        <v>276.49</v>
      </c>
      <c r="F277" s="664">
        <v>4292.01</v>
      </c>
      <c r="G277" s="662">
        <v>0</v>
      </c>
      <c r="H277" s="663">
        <v>0</v>
      </c>
      <c r="I277" s="663">
        <v>0</v>
      </c>
      <c r="J277" s="664">
        <v>0</v>
      </c>
      <c r="K277" s="662">
        <v>1154.29</v>
      </c>
      <c r="L277" s="663">
        <v>282</v>
      </c>
      <c r="M277" s="663">
        <v>186.08999999999997</v>
      </c>
      <c r="N277" s="664">
        <v>1622.38</v>
      </c>
      <c r="O277" s="662">
        <v>0</v>
      </c>
      <c r="P277" s="663">
        <v>0</v>
      </c>
      <c r="Q277" s="663">
        <v>98</v>
      </c>
      <c r="R277" s="664">
        <v>98</v>
      </c>
      <c r="S277" s="662">
        <v>3</v>
      </c>
      <c r="T277" s="663">
        <v>0</v>
      </c>
      <c r="U277" s="663">
        <v>3091.36</v>
      </c>
      <c r="V277" s="664">
        <v>3094.36</v>
      </c>
      <c r="W277" s="665">
        <v>5172.8100000000004</v>
      </c>
      <c r="X277" s="665">
        <f t="shared" si="5"/>
        <v>282</v>
      </c>
      <c r="Y277" s="665">
        <f t="shared" si="5"/>
        <v>3651.9400000000005</v>
      </c>
      <c r="Z277" s="666">
        <f t="shared" si="5"/>
        <v>9106.75</v>
      </c>
    </row>
    <row r="278" spans="1:26" x14ac:dyDescent="0.25">
      <c r="A278" s="889" t="s">
        <v>277</v>
      </c>
      <c r="B278" s="668" t="s">
        <v>277</v>
      </c>
      <c r="C278" s="675">
        <v>0</v>
      </c>
      <c r="D278" s="676">
        <v>0</v>
      </c>
      <c r="E278" s="676">
        <v>0</v>
      </c>
      <c r="F278" s="677">
        <v>0</v>
      </c>
      <c r="G278" s="675">
        <v>0</v>
      </c>
      <c r="H278" s="676">
        <v>0</v>
      </c>
      <c r="I278" s="676">
        <v>0</v>
      </c>
      <c r="J278" s="677">
        <v>0</v>
      </c>
      <c r="K278" s="675">
        <v>1.72</v>
      </c>
      <c r="L278" s="676">
        <v>0</v>
      </c>
      <c r="M278" s="676">
        <v>6.55</v>
      </c>
      <c r="N278" s="677">
        <v>8.27</v>
      </c>
      <c r="O278" s="675">
        <v>0</v>
      </c>
      <c r="P278" s="676">
        <v>0</v>
      </c>
      <c r="Q278" s="676">
        <v>0</v>
      </c>
      <c r="R278" s="677">
        <v>0</v>
      </c>
      <c r="S278" s="675">
        <v>0</v>
      </c>
      <c r="T278" s="676">
        <v>0</v>
      </c>
      <c r="U278" s="676">
        <v>0.9</v>
      </c>
      <c r="V278" s="677">
        <v>0.9</v>
      </c>
      <c r="W278" s="678">
        <v>1.72</v>
      </c>
      <c r="X278" s="678">
        <f t="shared" si="5"/>
        <v>0</v>
      </c>
      <c r="Y278" s="678">
        <f t="shared" si="5"/>
        <v>7.45</v>
      </c>
      <c r="Z278" s="679">
        <f t="shared" si="5"/>
        <v>9.17</v>
      </c>
    </row>
    <row r="279" spans="1:26" x14ac:dyDescent="0.25">
      <c r="A279" s="890"/>
      <c r="B279" s="674" t="s">
        <v>278</v>
      </c>
      <c r="C279" s="675">
        <v>136.79999999999998</v>
      </c>
      <c r="D279" s="676">
        <v>0</v>
      </c>
      <c r="E279" s="676">
        <v>14.25</v>
      </c>
      <c r="F279" s="677">
        <v>151.04999999999998</v>
      </c>
      <c r="G279" s="675">
        <v>0</v>
      </c>
      <c r="H279" s="676">
        <v>0</v>
      </c>
      <c r="I279" s="676">
        <v>0</v>
      </c>
      <c r="J279" s="677">
        <v>0</v>
      </c>
      <c r="K279" s="675">
        <v>2.1</v>
      </c>
      <c r="L279" s="676">
        <v>0</v>
      </c>
      <c r="M279" s="676">
        <v>1.8</v>
      </c>
      <c r="N279" s="677">
        <v>3.9000000000000004</v>
      </c>
      <c r="O279" s="675">
        <v>0</v>
      </c>
      <c r="P279" s="676">
        <v>0</v>
      </c>
      <c r="Q279" s="676">
        <v>0</v>
      </c>
      <c r="R279" s="677">
        <v>0</v>
      </c>
      <c r="S279" s="675">
        <v>0</v>
      </c>
      <c r="T279" s="676">
        <v>0</v>
      </c>
      <c r="U279" s="676">
        <v>3.56</v>
      </c>
      <c r="V279" s="677">
        <v>3.56</v>
      </c>
      <c r="W279" s="678">
        <v>138.89999999999998</v>
      </c>
      <c r="X279" s="678">
        <f t="shared" si="5"/>
        <v>0</v>
      </c>
      <c r="Y279" s="678">
        <f t="shared" si="5"/>
        <v>19.61</v>
      </c>
      <c r="Z279" s="679">
        <f t="shared" si="5"/>
        <v>158.51</v>
      </c>
    </row>
    <row r="280" spans="1:26" x14ac:dyDescent="0.25">
      <c r="A280" s="890"/>
      <c r="B280" s="674" t="s">
        <v>279</v>
      </c>
      <c r="C280" s="675">
        <v>3446.16</v>
      </c>
      <c r="D280" s="676">
        <v>0</v>
      </c>
      <c r="E280" s="676">
        <v>31.12</v>
      </c>
      <c r="F280" s="677">
        <v>3477.2799999999997</v>
      </c>
      <c r="G280" s="675">
        <v>0</v>
      </c>
      <c r="H280" s="676">
        <v>0</v>
      </c>
      <c r="I280" s="676">
        <v>0</v>
      </c>
      <c r="J280" s="677">
        <v>0</v>
      </c>
      <c r="K280" s="675">
        <v>1108.7</v>
      </c>
      <c r="L280" s="676">
        <v>282</v>
      </c>
      <c r="M280" s="676">
        <v>172.5</v>
      </c>
      <c r="N280" s="677">
        <v>1563.2</v>
      </c>
      <c r="O280" s="675">
        <v>0</v>
      </c>
      <c r="P280" s="676">
        <v>0</v>
      </c>
      <c r="Q280" s="676">
        <v>72.5</v>
      </c>
      <c r="R280" s="677">
        <v>72.5</v>
      </c>
      <c r="S280" s="675">
        <v>0</v>
      </c>
      <c r="T280" s="676">
        <v>0</v>
      </c>
      <c r="U280" s="676">
        <v>2933.2000000000003</v>
      </c>
      <c r="V280" s="677">
        <v>2933.2000000000003</v>
      </c>
      <c r="W280" s="678">
        <v>4554.8599999999997</v>
      </c>
      <c r="X280" s="678">
        <f t="shared" si="5"/>
        <v>282</v>
      </c>
      <c r="Y280" s="678">
        <f t="shared" si="5"/>
        <v>3209.32</v>
      </c>
      <c r="Z280" s="679">
        <f t="shared" si="5"/>
        <v>8046.18</v>
      </c>
    </row>
    <row r="281" spans="1:26" x14ac:dyDescent="0.25">
      <c r="A281" s="890"/>
      <c r="B281" s="674" t="s">
        <v>280</v>
      </c>
      <c r="C281" s="675">
        <v>328.55</v>
      </c>
      <c r="D281" s="676">
        <v>0</v>
      </c>
      <c r="E281" s="676">
        <v>95.12</v>
      </c>
      <c r="F281" s="677">
        <v>423.67</v>
      </c>
      <c r="G281" s="675">
        <v>0</v>
      </c>
      <c r="H281" s="676">
        <v>0</v>
      </c>
      <c r="I281" s="676">
        <v>0</v>
      </c>
      <c r="J281" s="677">
        <v>0</v>
      </c>
      <c r="K281" s="675">
        <v>41.27</v>
      </c>
      <c r="L281" s="676">
        <v>0</v>
      </c>
      <c r="M281" s="676">
        <v>3.54</v>
      </c>
      <c r="N281" s="677">
        <v>44.81</v>
      </c>
      <c r="O281" s="675">
        <v>0</v>
      </c>
      <c r="P281" s="676">
        <v>0</v>
      </c>
      <c r="Q281" s="676">
        <v>25.5</v>
      </c>
      <c r="R281" s="677">
        <v>25.5</v>
      </c>
      <c r="S281" s="675">
        <v>3</v>
      </c>
      <c r="T281" s="676">
        <v>0</v>
      </c>
      <c r="U281" s="676">
        <v>153.70000000000002</v>
      </c>
      <c r="V281" s="677">
        <v>156.70000000000002</v>
      </c>
      <c r="W281" s="678">
        <v>372.82</v>
      </c>
      <c r="X281" s="678">
        <f t="shared" si="5"/>
        <v>0</v>
      </c>
      <c r="Y281" s="678">
        <f t="shared" si="5"/>
        <v>277.86</v>
      </c>
      <c r="Z281" s="679">
        <f t="shared" si="5"/>
        <v>650.68000000000006</v>
      </c>
    </row>
    <row r="282" spans="1:26" x14ac:dyDescent="0.25">
      <c r="A282" s="890"/>
      <c r="B282" s="674" t="s">
        <v>401</v>
      </c>
      <c r="C282" s="675">
        <v>100</v>
      </c>
      <c r="D282" s="676">
        <v>0</v>
      </c>
      <c r="E282" s="676">
        <v>136</v>
      </c>
      <c r="F282" s="677">
        <v>236</v>
      </c>
      <c r="G282" s="675">
        <v>0</v>
      </c>
      <c r="H282" s="676">
        <v>0</v>
      </c>
      <c r="I282" s="676">
        <v>0</v>
      </c>
      <c r="J282" s="677">
        <v>0</v>
      </c>
      <c r="K282" s="675">
        <v>0.5</v>
      </c>
      <c r="L282" s="676">
        <v>0</v>
      </c>
      <c r="M282" s="676">
        <v>1</v>
      </c>
      <c r="N282" s="677">
        <v>1.5</v>
      </c>
      <c r="O282" s="675">
        <v>0</v>
      </c>
      <c r="P282" s="676">
        <v>0</v>
      </c>
      <c r="Q282" s="676">
        <v>0</v>
      </c>
      <c r="R282" s="677">
        <v>0</v>
      </c>
      <c r="S282" s="675">
        <v>0</v>
      </c>
      <c r="T282" s="676">
        <v>0</v>
      </c>
      <c r="U282" s="676">
        <v>0</v>
      </c>
      <c r="V282" s="677">
        <v>0</v>
      </c>
      <c r="W282" s="678">
        <v>100.5</v>
      </c>
      <c r="X282" s="678">
        <f t="shared" si="5"/>
        <v>0</v>
      </c>
      <c r="Y282" s="678">
        <f t="shared" si="5"/>
        <v>137</v>
      </c>
      <c r="Z282" s="679">
        <f t="shared" si="5"/>
        <v>237.5</v>
      </c>
    </row>
    <row r="283" spans="1:26" ht="15.75" thickBot="1" x14ac:dyDescent="0.3">
      <c r="A283" s="891"/>
      <c r="B283" s="674" t="s">
        <v>405</v>
      </c>
      <c r="C283" s="675">
        <v>4.01</v>
      </c>
      <c r="D283" s="676">
        <v>0</v>
      </c>
      <c r="E283" s="676">
        <v>0</v>
      </c>
      <c r="F283" s="677">
        <v>4.01</v>
      </c>
      <c r="G283" s="675">
        <v>0</v>
      </c>
      <c r="H283" s="676">
        <v>0</v>
      </c>
      <c r="I283" s="676">
        <v>0</v>
      </c>
      <c r="J283" s="677">
        <v>0</v>
      </c>
      <c r="K283" s="675">
        <v>0</v>
      </c>
      <c r="L283" s="676">
        <v>0</v>
      </c>
      <c r="M283" s="676">
        <v>0.7</v>
      </c>
      <c r="N283" s="677">
        <v>0.7</v>
      </c>
      <c r="O283" s="675">
        <v>0</v>
      </c>
      <c r="P283" s="676">
        <v>0</v>
      </c>
      <c r="Q283" s="676">
        <v>0</v>
      </c>
      <c r="R283" s="677">
        <v>0</v>
      </c>
      <c r="S283" s="675">
        <v>0</v>
      </c>
      <c r="T283" s="676">
        <v>0</v>
      </c>
      <c r="U283" s="676">
        <v>0</v>
      </c>
      <c r="V283" s="677">
        <v>0</v>
      </c>
      <c r="W283" s="678">
        <v>4.01</v>
      </c>
      <c r="X283" s="678">
        <f t="shared" si="5"/>
        <v>0</v>
      </c>
      <c r="Y283" s="678">
        <f t="shared" si="5"/>
        <v>0.7</v>
      </c>
      <c r="Z283" s="679">
        <f t="shared" si="5"/>
        <v>4.71</v>
      </c>
    </row>
    <row r="284" spans="1:26" s="667" customFormat="1" ht="15.75" thickBot="1" x14ac:dyDescent="0.3">
      <c r="A284" s="879" t="s">
        <v>281</v>
      </c>
      <c r="B284" s="880"/>
      <c r="C284" s="662">
        <v>1481</v>
      </c>
      <c r="D284" s="663">
        <v>5</v>
      </c>
      <c r="E284" s="663">
        <v>4</v>
      </c>
      <c r="F284" s="664">
        <v>1490</v>
      </c>
      <c r="G284" s="662">
        <v>0</v>
      </c>
      <c r="H284" s="663">
        <v>0</v>
      </c>
      <c r="I284" s="663">
        <v>0</v>
      </c>
      <c r="J284" s="664">
        <v>0</v>
      </c>
      <c r="K284" s="662">
        <v>87.9</v>
      </c>
      <c r="L284" s="663">
        <v>0</v>
      </c>
      <c r="M284" s="663">
        <v>91.1</v>
      </c>
      <c r="N284" s="664">
        <v>179</v>
      </c>
      <c r="O284" s="662">
        <v>0</v>
      </c>
      <c r="P284" s="663">
        <v>0</v>
      </c>
      <c r="Q284" s="663">
        <v>0</v>
      </c>
      <c r="R284" s="664">
        <v>0</v>
      </c>
      <c r="S284" s="662">
        <v>0</v>
      </c>
      <c r="T284" s="663">
        <v>0</v>
      </c>
      <c r="U284" s="663">
        <v>0</v>
      </c>
      <c r="V284" s="664">
        <v>0</v>
      </c>
      <c r="W284" s="665">
        <v>1568.9</v>
      </c>
      <c r="X284" s="665">
        <f t="shared" si="5"/>
        <v>5</v>
      </c>
      <c r="Y284" s="665">
        <f t="shared" si="5"/>
        <v>95.1</v>
      </c>
      <c r="Z284" s="666">
        <f t="shared" si="5"/>
        <v>1669</v>
      </c>
    </row>
    <row r="285" spans="1:26" ht="15" customHeight="1" x14ac:dyDescent="0.25">
      <c r="A285" s="881" t="s">
        <v>282</v>
      </c>
      <c r="B285" s="668" t="s">
        <v>406</v>
      </c>
      <c r="C285" s="675">
        <v>0</v>
      </c>
      <c r="D285" s="676">
        <v>0</v>
      </c>
      <c r="E285" s="676">
        <v>0</v>
      </c>
      <c r="F285" s="677">
        <v>0</v>
      </c>
      <c r="G285" s="675">
        <v>0</v>
      </c>
      <c r="H285" s="676">
        <v>0</v>
      </c>
      <c r="I285" s="676">
        <v>0</v>
      </c>
      <c r="J285" s="677">
        <v>0</v>
      </c>
      <c r="K285" s="675">
        <v>0</v>
      </c>
      <c r="L285" s="676">
        <v>0</v>
      </c>
      <c r="M285" s="676">
        <v>0</v>
      </c>
      <c r="N285" s="677">
        <v>0</v>
      </c>
      <c r="O285" s="675">
        <v>0</v>
      </c>
      <c r="P285" s="676">
        <v>0</v>
      </c>
      <c r="Q285" s="676">
        <v>0</v>
      </c>
      <c r="R285" s="677">
        <v>0</v>
      </c>
      <c r="S285" s="675">
        <v>0</v>
      </c>
      <c r="T285" s="676">
        <v>0</v>
      </c>
      <c r="U285" s="676">
        <v>0</v>
      </c>
      <c r="V285" s="677">
        <v>0</v>
      </c>
      <c r="W285" s="678">
        <v>0</v>
      </c>
      <c r="X285" s="678">
        <f t="shared" si="5"/>
        <v>0</v>
      </c>
      <c r="Y285" s="678">
        <f t="shared" si="5"/>
        <v>0</v>
      </c>
      <c r="Z285" s="679">
        <f t="shared" si="5"/>
        <v>0</v>
      </c>
    </row>
    <row r="286" spans="1:26" x14ac:dyDescent="0.25">
      <c r="A286" s="882"/>
      <c r="B286" s="674" t="s">
        <v>282</v>
      </c>
      <c r="C286" s="675">
        <v>5</v>
      </c>
      <c r="D286" s="676">
        <v>5</v>
      </c>
      <c r="E286" s="676">
        <v>4</v>
      </c>
      <c r="F286" s="677">
        <v>14</v>
      </c>
      <c r="G286" s="675">
        <v>0</v>
      </c>
      <c r="H286" s="676">
        <v>0</v>
      </c>
      <c r="I286" s="676">
        <v>0</v>
      </c>
      <c r="J286" s="677">
        <v>0</v>
      </c>
      <c r="K286" s="675">
        <v>43</v>
      </c>
      <c r="L286" s="676">
        <v>0</v>
      </c>
      <c r="M286" s="676">
        <v>35</v>
      </c>
      <c r="N286" s="677">
        <v>78</v>
      </c>
      <c r="O286" s="675">
        <v>0</v>
      </c>
      <c r="P286" s="676">
        <v>0</v>
      </c>
      <c r="Q286" s="676">
        <v>0</v>
      </c>
      <c r="R286" s="677">
        <v>0</v>
      </c>
      <c r="S286" s="675">
        <v>0</v>
      </c>
      <c r="T286" s="676">
        <v>0</v>
      </c>
      <c r="U286" s="676">
        <v>0</v>
      </c>
      <c r="V286" s="677">
        <v>0</v>
      </c>
      <c r="W286" s="678">
        <v>48</v>
      </c>
      <c r="X286" s="678">
        <f t="shared" si="5"/>
        <v>5</v>
      </c>
      <c r="Y286" s="678">
        <f t="shared" si="5"/>
        <v>39</v>
      </c>
      <c r="Z286" s="679">
        <f t="shared" si="5"/>
        <v>92</v>
      </c>
    </row>
    <row r="287" spans="1:26" x14ac:dyDescent="0.25">
      <c r="A287" s="882"/>
      <c r="B287" s="674" t="s">
        <v>283</v>
      </c>
      <c r="C287" s="675">
        <v>2.5</v>
      </c>
      <c r="D287" s="676">
        <v>0</v>
      </c>
      <c r="E287" s="676">
        <v>0</v>
      </c>
      <c r="F287" s="677">
        <v>2.5</v>
      </c>
      <c r="G287" s="675">
        <v>0</v>
      </c>
      <c r="H287" s="676">
        <v>0</v>
      </c>
      <c r="I287" s="676">
        <v>0</v>
      </c>
      <c r="J287" s="677">
        <v>0</v>
      </c>
      <c r="K287" s="675">
        <v>0</v>
      </c>
      <c r="L287" s="676">
        <v>0</v>
      </c>
      <c r="M287" s="676">
        <v>0</v>
      </c>
      <c r="N287" s="677">
        <v>0</v>
      </c>
      <c r="O287" s="675">
        <v>0</v>
      </c>
      <c r="P287" s="676">
        <v>0</v>
      </c>
      <c r="Q287" s="676">
        <v>0</v>
      </c>
      <c r="R287" s="677">
        <v>0</v>
      </c>
      <c r="S287" s="675">
        <v>0</v>
      </c>
      <c r="T287" s="676">
        <v>0</v>
      </c>
      <c r="U287" s="676">
        <v>0</v>
      </c>
      <c r="V287" s="677">
        <v>0</v>
      </c>
      <c r="W287" s="678">
        <v>2.5</v>
      </c>
      <c r="X287" s="678">
        <f t="shared" si="5"/>
        <v>0</v>
      </c>
      <c r="Y287" s="678">
        <f t="shared" si="5"/>
        <v>0</v>
      </c>
      <c r="Z287" s="679">
        <f t="shared" si="5"/>
        <v>2.5</v>
      </c>
    </row>
    <row r="288" spans="1:26" ht="15.75" thickBot="1" x14ac:dyDescent="0.3">
      <c r="A288" s="883"/>
      <c r="B288" s="680" t="s">
        <v>285</v>
      </c>
      <c r="C288" s="675">
        <v>1473.5</v>
      </c>
      <c r="D288" s="676">
        <v>0</v>
      </c>
      <c r="E288" s="676">
        <v>0</v>
      </c>
      <c r="F288" s="677">
        <v>1473.5</v>
      </c>
      <c r="G288" s="675">
        <v>0</v>
      </c>
      <c r="H288" s="676">
        <v>0</v>
      </c>
      <c r="I288" s="676">
        <v>0</v>
      </c>
      <c r="J288" s="677">
        <v>0</v>
      </c>
      <c r="K288" s="675">
        <v>44.9</v>
      </c>
      <c r="L288" s="676">
        <v>0</v>
      </c>
      <c r="M288" s="676">
        <v>56.1</v>
      </c>
      <c r="N288" s="677">
        <v>101</v>
      </c>
      <c r="O288" s="675">
        <v>0</v>
      </c>
      <c r="P288" s="676">
        <v>0</v>
      </c>
      <c r="Q288" s="676">
        <v>0</v>
      </c>
      <c r="R288" s="677">
        <v>0</v>
      </c>
      <c r="S288" s="675">
        <v>0</v>
      </c>
      <c r="T288" s="676">
        <v>0</v>
      </c>
      <c r="U288" s="676">
        <v>0</v>
      </c>
      <c r="V288" s="677">
        <v>0</v>
      </c>
      <c r="W288" s="678">
        <v>1518.4</v>
      </c>
      <c r="X288" s="678">
        <f t="shared" si="5"/>
        <v>0</v>
      </c>
      <c r="Y288" s="678">
        <f t="shared" si="5"/>
        <v>56.1</v>
      </c>
      <c r="Z288" s="679">
        <f t="shared" si="5"/>
        <v>1574.5</v>
      </c>
    </row>
    <row r="289" spans="1:26" s="667" customFormat="1" ht="15.75" thickBot="1" x14ac:dyDescent="0.3">
      <c r="A289" s="879" t="s">
        <v>371</v>
      </c>
      <c r="B289" s="880"/>
      <c r="C289" s="662">
        <v>494.49</v>
      </c>
      <c r="D289" s="663">
        <v>0</v>
      </c>
      <c r="E289" s="663">
        <v>190.45999999999998</v>
      </c>
      <c r="F289" s="664">
        <v>684.95</v>
      </c>
      <c r="G289" s="662">
        <v>0</v>
      </c>
      <c r="H289" s="663">
        <v>0</v>
      </c>
      <c r="I289" s="663">
        <v>0</v>
      </c>
      <c r="J289" s="664">
        <v>0</v>
      </c>
      <c r="K289" s="662">
        <v>0</v>
      </c>
      <c r="L289" s="663">
        <v>0</v>
      </c>
      <c r="M289" s="663">
        <v>0</v>
      </c>
      <c r="N289" s="664">
        <v>0</v>
      </c>
      <c r="O289" s="662">
        <v>32676.15204389899</v>
      </c>
      <c r="P289" s="663">
        <v>0</v>
      </c>
      <c r="Q289" s="663">
        <v>0</v>
      </c>
      <c r="R289" s="664">
        <v>32676.15204389899</v>
      </c>
      <c r="S289" s="662">
        <v>497.42</v>
      </c>
      <c r="T289" s="663">
        <v>262.7</v>
      </c>
      <c r="U289" s="663">
        <v>759</v>
      </c>
      <c r="V289" s="664">
        <v>1519.12</v>
      </c>
      <c r="W289" s="665">
        <v>33668.062043898986</v>
      </c>
      <c r="X289" s="665">
        <f t="shared" si="5"/>
        <v>262.7</v>
      </c>
      <c r="Y289" s="665">
        <f t="shared" si="5"/>
        <v>949.46</v>
      </c>
      <c r="Z289" s="666">
        <f t="shared" si="5"/>
        <v>34880.22204389899</v>
      </c>
    </row>
    <row r="290" spans="1:26" x14ac:dyDescent="0.25">
      <c r="A290" s="884" t="s">
        <v>287</v>
      </c>
      <c r="B290" s="695" t="s">
        <v>372</v>
      </c>
      <c r="C290" s="669">
        <v>23.08</v>
      </c>
      <c r="D290" s="670">
        <v>0</v>
      </c>
      <c r="E290" s="670">
        <v>7.53</v>
      </c>
      <c r="F290" s="671">
        <v>30.61</v>
      </c>
      <c r="G290" s="669">
        <v>0</v>
      </c>
      <c r="H290" s="670">
        <v>0</v>
      </c>
      <c r="I290" s="670">
        <v>0</v>
      </c>
      <c r="J290" s="671">
        <v>0</v>
      </c>
      <c r="K290" s="669">
        <v>0</v>
      </c>
      <c r="L290" s="670">
        <v>0</v>
      </c>
      <c r="M290" s="670">
        <v>0</v>
      </c>
      <c r="N290" s="671">
        <v>0</v>
      </c>
      <c r="O290" s="669">
        <v>9.9952796790181733</v>
      </c>
      <c r="P290" s="670">
        <v>0</v>
      </c>
      <c r="Q290" s="670">
        <v>0</v>
      </c>
      <c r="R290" s="671">
        <v>9.9952796790181733</v>
      </c>
      <c r="S290" s="669">
        <v>0</v>
      </c>
      <c r="T290" s="670">
        <v>0</v>
      </c>
      <c r="U290" s="670">
        <v>0</v>
      </c>
      <c r="V290" s="671">
        <v>0</v>
      </c>
      <c r="W290" s="672">
        <v>33.075279679018173</v>
      </c>
      <c r="X290" s="672">
        <f t="shared" si="5"/>
        <v>0</v>
      </c>
      <c r="Y290" s="672">
        <f t="shared" si="5"/>
        <v>7.53</v>
      </c>
      <c r="Z290" s="673">
        <f t="shared" si="5"/>
        <v>40.605279679018174</v>
      </c>
    </row>
    <row r="291" spans="1:26" x14ac:dyDescent="0.25">
      <c r="A291" s="885"/>
      <c r="B291" s="696" t="s">
        <v>373</v>
      </c>
      <c r="C291" s="675">
        <v>97.5</v>
      </c>
      <c r="D291" s="676">
        <v>0</v>
      </c>
      <c r="E291" s="676">
        <v>3.64</v>
      </c>
      <c r="F291" s="677">
        <v>101.14</v>
      </c>
      <c r="G291" s="675">
        <v>0</v>
      </c>
      <c r="H291" s="676">
        <v>0</v>
      </c>
      <c r="I291" s="676">
        <v>0</v>
      </c>
      <c r="J291" s="677">
        <v>0</v>
      </c>
      <c r="K291" s="675">
        <v>0</v>
      </c>
      <c r="L291" s="676">
        <v>0</v>
      </c>
      <c r="M291" s="676">
        <v>0</v>
      </c>
      <c r="N291" s="677">
        <v>0</v>
      </c>
      <c r="O291" s="675">
        <v>11220.61965777673</v>
      </c>
      <c r="P291" s="676">
        <v>0</v>
      </c>
      <c r="Q291" s="676">
        <v>0</v>
      </c>
      <c r="R291" s="677">
        <v>11220.61965777673</v>
      </c>
      <c r="S291" s="675">
        <v>0</v>
      </c>
      <c r="T291" s="676">
        <v>0</v>
      </c>
      <c r="U291" s="676">
        <v>42</v>
      </c>
      <c r="V291" s="677">
        <v>42</v>
      </c>
      <c r="W291" s="678">
        <v>11318.11965777673</v>
      </c>
      <c r="X291" s="678">
        <f t="shared" si="5"/>
        <v>0</v>
      </c>
      <c r="Y291" s="678">
        <f t="shared" si="5"/>
        <v>45.64</v>
      </c>
      <c r="Z291" s="679">
        <f t="shared" si="5"/>
        <v>11363.759657776729</v>
      </c>
    </row>
    <row r="292" spans="1:26" x14ac:dyDescent="0.25">
      <c r="A292" s="885"/>
      <c r="B292" s="696" t="s">
        <v>287</v>
      </c>
      <c r="C292" s="675">
        <v>0</v>
      </c>
      <c r="D292" s="676">
        <v>0</v>
      </c>
      <c r="E292" s="676">
        <v>0</v>
      </c>
      <c r="F292" s="677">
        <v>0</v>
      </c>
      <c r="G292" s="675">
        <v>0</v>
      </c>
      <c r="H292" s="676">
        <v>0</v>
      </c>
      <c r="I292" s="676">
        <v>0</v>
      </c>
      <c r="J292" s="677">
        <v>0</v>
      </c>
      <c r="K292" s="675">
        <v>0</v>
      </c>
      <c r="L292" s="676">
        <v>0</v>
      </c>
      <c r="M292" s="676">
        <v>0</v>
      </c>
      <c r="N292" s="677">
        <v>0</v>
      </c>
      <c r="O292" s="675">
        <v>2367.0517701203685</v>
      </c>
      <c r="P292" s="676">
        <v>0</v>
      </c>
      <c r="Q292" s="676">
        <v>0</v>
      </c>
      <c r="R292" s="677">
        <v>2367.0517701203685</v>
      </c>
      <c r="S292" s="675">
        <v>0</v>
      </c>
      <c r="T292" s="676">
        <v>0</v>
      </c>
      <c r="U292" s="676">
        <v>0</v>
      </c>
      <c r="V292" s="677">
        <v>0</v>
      </c>
      <c r="W292" s="678">
        <v>2367.0517701203685</v>
      </c>
      <c r="X292" s="678">
        <f t="shared" si="5"/>
        <v>0</v>
      </c>
      <c r="Y292" s="678">
        <f t="shared" si="5"/>
        <v>0</v>
      </c>
      <c r="Z292" s="679">
        <f t="shared" si="5"/>
        <v>2367.0517701203685</v>
      </c>
    </row>
    <row r="293" spans="1:26" x14ac:dyDescent="0.25">
      <c r="A293" s="885"/>
      <c r="B293" s="696" t="s">
        <v>374</v>
      </c>
      <c r="C293" s="675">
        <v>12.65</v>
      </c>
      <c r="D293" s="676">
        <v>0</v>
      </c>
      <c r="E293" s="676">
        <v>0</v>
      </c>
      <c r="F293" s="677">
        <v>12.65</v>
      </c>
      <c r="G293" s="675">
        <v>0</v>
      </c>
      <c r="H293" s="676">
        <v>0</v>
      </c>
      <c r="I293" s="676">
        <v>0</v>
      </c>
      <c r="J293" s="677">
        <v>0</v>
      </c>
      <c r="K293" s="675">
        <v>0</v>
      </c>
      <c r="L293" s="676">
        <v>0</v>
      </c>
      <c r="M293" s="676">
        <v>0</v>
      </c>
      <c r="N293" s="677">
        <v>0</v>
      </c>
      <c r="O293" s="675">
        <v>7809.25</v>
      </c>
      <c r="P293" s="676">
        <v>0</v>
      </c>
      <c r="Q293" s="676">
        <v>0</v>
      </c>
      <c r="R293" s="677">
        <v>7809.25</v>
      </c>
      <c r="S293" s="675">
        <v>24.5</v>
      </c>
      <c r="T293" s="676">
        <v>238.5</v>
      </c>
      <c r="U293" s="676">
        <v>122</v>
      </c>
      <c r="V293" s="677">
        <v>385</v>
      </c>
      <c r="W293" s="678">
        <v>7846.4</v>
      </c>
      <c r="X293" s="678">
        <f t="shared" si="5"/>
        <v>238.5</v>
      </c>
      <c r="Y293" s="678">
        <f t="shared" si="5"/>
        <v>122</v>
      </c>
      <c r="Z293" s="679">
        <f t="shared" si="5"/>
        <v>8206.9</v>
      </c>
    </row>
    <row r="294" spans="1:26" x14ac:dyDescent="0.25">
      <c r="A294" s="885"/>
      <c r="B294" s="696" t="s">
        <v>375</v>
      </c>
      <c r="C294" s="675">
        <v>0</v>
      </c>
      <c r="D294" s="676">
        <v>0</v>
      </c>
      <c r="E294" s="676">
        <v>0</v>
      </c>
      <c r="F294" s="677">
        <v>0</v>
      </c>
      <c r="G294" s="675">
        <v>0</v>
      </c>
      <c r="H294" s="676">
        <v>0</v>
      </c>
      <c r="I294" s="676">
        <v>0</v>
      </c>
      <c r="J294" s="677">
        <v>0</v>
      </c>
      <c r="K294" s="675">
        <v>0</v>
      </c>
      <c r="L294" s="676">
        <v>0</v>
      </c>
      <c r="M294" s="676">
        <v>0</v>
      </c>
      <c r="N294" s="677">
        <v>0</v>
      </c>
      <c r="O294" s="675">
        <v>0</v>
      </c>
      <c r="P294" s="676">
        <v>0</v>
      </c>
      <c r="Q294" s="676">
        <v>0</v>
      </c>
      <c r="R294" s="677">
        <v>0</v>
      </c>
      <c r="S294" s="675">
        <v>0</v>
      </c>
      <c r="T294" s="676">
        <v>0</v>
      </c>
      <c r="U294" s="676">
        <v>0</v>
      </c>
      <c r="V294" s="677">
        <v>0</v>
      </c>
      <c r="W294" s="678">
        <v>0</v>
      </c>
      <c r="X294" s="678">
        <f t="shared" si="5"/>
        <v>0</v>
      </c>
      <c r="Y294" s="678">
        <f t="shared" si="5"/>
        <v>0</v>
      </c>
      <c r="Z294" s="679">
        <f t="shared" si="5"/>
        <v>0</v>
      </c>
    </row>
    <row r="295" spans="1:26" x14ac:dyDescent="0.25">
      <c r="A295" s="885"/>
      <c r="B295" s="696" t="s">
        <v>376</v>
      </c>
      <c r="C295" s="675">
        <v>71.78</v>
      </c>
      <c r="D295" s="676">
        <v>0</v>
      </c>
      <c r="E295" s="676">
        <v>10.4</v>
      </c>
      <c r="F295" s="677">
        <v>82.18</v>
      </c>
      <c r="G295" s="675">
        <v>0</v>
      </c>
      <c r="H295" s="676">
        <v>0</v>
      </c>
      <c r="I295" s="676">
        <v>0</v>
      </c>
      <c r="J295" s="677">
        <v>0</v>
      </c>
      <c r="K295" s="675">
        <v>0</v>
      </c>
      <c r="L295" s="676">
        <v>0</v>
      </c>
      <c r="M295" s="676">
        <v>0</v>
      </c>
      <c r="N295" s="677">
        <v>0</v>
      </c>
      <c r="O295" s="675">
        <v>28.546141137597356</v>
      </c>
      <c r="P295" s="676">
        <v>0</v>
      </c>
      <c r="Q295" s="676">
        <v>0</v>
      </c>
      <c r="R295" s="677">
        <v>28.546141137597356</v>
      </c>
      <c r="S295" s="675">
        <v>0</v>
      </c>
      <c r="T295" s="676">
        <v>0</v>
      </c>
      <c r="U295" s="676">
        <v>0</v>
      </c>
      <c r="V295" s="677">
        <v>0</v>
      </c>
      <c r="W295" s="678">
        <v>100.32614113759736</v>
      </c>
      <c r="X295" s="678">
        <f t="shared" si="5"/>
        <v>0</v>
      </c>
      <c r="Y295" s="678">
        <f t="shared" si="5"/>
        <v>10.4</v>
      </c>
      <c r="Z295" s="679">
        <f t="shared" si="5"/>
        <v>110.72614113759737</v>
      </c>
    </row>
    <row r="296" spans="1:26" x14ac:dyDescent="0.25">
      <c r="A296" s="885"/>
      <c r="B296" s="696" t="s">
        <v>377</v>
      </c>
      <c r="C296" s="675">
        <v>71.78</v>
      </c>
      <c r="D296" s="676">
        <v>0</v>
      </c>
      <c r="E296" s="676">
        <v>143</v>
      </c>
      <c r="F296" s="677">
        <v>214.78</v>
      </c>
      <c r="G296" s="675">
        <v>0</v>
      </c>
      <c r="H296" s="676">
        <v>0</v>
      </c>
      <c r="I296" s="676">
        <v>0</v>
      </c>
      <c r="J296" s="677">
        <v>0</v>
      </c>
      <c r="K296" s="675">
        <v>0</v>
      </c>
      <c r="L296" s="676">
        <v>0</v>
      </c>
      <c r="M296" s="676">
        <v>0</v>
      </c>
      <c r="N296" s="677">
        <v>0</v>
      </c>
      <c r="O296" s="675">
        <v>5.0035402407363705</v>
      </c>
      <c r="P296" s="676">
        <v>0</v>
      </c>
      <c r="Q296" s="676">
        <v>0</v>
      </c>
      <c r="R296" s="677">
        <v>5.0035402407363705</v>
      </c>
      <c r="S296" s="675">
        <v>0</v>
      </c>
      <c r="T296" s="676">
        <v>0</v>
      </c>
      <c r="U296" s="676">
        <v>0</v>
      </c>
      <c r="V296" s="677">
        <v>0</v>
      </c>
      <c r="W296" s="678">
        <v>76.783540240736372</v>
      </c>
      <c r="X296" s="678">
        <f t="shared" si="5"/>
        <v>0</v>
      </c>
      <c r="Y296" s="678">
        <f t="shared" si="5"/>
        <v>143</v>
      </c>
      <c r="Z296" s="679">
        <f t="shared" si="5"/>
        <v>219.78354024073639</v>
      </c>
    </row>
    <row r="297" spans="1:26" x14ac:dyDescent="0.25">
      <c r="A297" s="885"/>
      <c r="B297" s="696" t="s">
        <v>378</v>
      </c>
      <c r="C297" s="675">
        <v>65.61</v>
      </c>
      <c r="D297" s="676">
        <v>0</v>
      </c>
      <c r="E297" s="676">
        <v>10.16</v>
      </c>
      <c r="F297" s="677">
        <v>75.77</v>
      </c>
      <c r="G297" s="675">
        <v>0</v>
      </c>
      <c r="H297" s="676">
        <v>0</v>
      </c>
      <c r="I297" s="676">
        <v>0</v>
      </c>
      <c r="J297" s="677">
        <v>0</v>
      </c>
      <c r="K297" s="675">
        <v>0</v>
      </c>
      <c r="L297" s="676">
        <v>0</v>
      </c>
      <c r="M297" s="676">
        <v>0</v>
      </c>
      <c r="N297" s="677">
        <v>0</v>
      </c>
      <c r="O297" s="675">
        <v>17.500590040122727</v>
      </c>
      <c r="P297" s="676">
        <v>0</v>
      </c>
      <c r="Q297" s="676">
        <v>0</v>
      </c>
      <c r="R297" s="677">
        <v>17.500590040122727</v>
      </c>
      <c r="S297" s="675">
        <v>0</v>
      </c>
      <c r="T297" s="676">
        <v>0</v>
      </c>
      <c r="U297" s="676">
        <v>0</v>
      </c>
      <c r="V297" s="677">
        <v>0</v>
      </c>
      <c r="W297" s="678">
        <v>83.11059004012273</v>
      </c>
      <c r="X297" s="678">
        <f t="shared" si="5"/>
        <v>0</v>
      </c>
      <c r="Y297" s="678">
        <f t="shared" si="5"/>
        <v>10.16</v>
      </c>
      <c r="Z297" s="679">
        <f t="shared" si="5"/>
        <v>93.270590040122727</v>
      </c>
    </row>
    <row r="298" spans="1:26" x14ac:dyDescent="0.25">
      <c r="A298" s="885"/>
      <c r="B298" s="696" t="s">
        <v>379</v>
      </c>
      <c r="C298" s="675">
        <v>0</v>
      </c>
      <c r="D298" s="676">
        <v>0</v>
      </c>
      <c r="E298" s="676">
        <v>0</v>
      </c>
      <c r="F298" s="677">
        <v>0</v>
      </c>
      <c r="G298" s="675">
        <v>0</v>
      </c>
      <c r="H298" s="676">
        <v>0</v>
      </c>
      <c r="I298" s="676">
        <v>0</v>
      </c>
      <c r="J298" s="677">
        <v>0</v>
      </c>
      <c r="K298" s="675">
        <v>0</v>
      </c>
      <c r="L298" s="676">
        <v>0</v>
      </c>
      <c r="M298" s="676">
        <v>0</v>
      </c>
      <c r="N298" s="677">
        <v>0</v>
      </c>
      <c r="O298" s="675">
        <v>11144.453540240736</v>
      </c>
      <c r="P298" s="676">
        <v>0</v>
      </c>
      <c r="Q298" s="676">
        <v>0</v>
      </c>
      <c r="R298" s="677">
        <v>11144.453540240736</v>
      </c>
      <c r="S298" s="675">
        <v>90.31</v>
      </c>
      <c r="T298" s="676">
        <v>0</v>
      </c>
      <c r="U298" s="676">
        <v>82</v>
      </c>
      <c r="V298" s="677">
        <v>172.31</v>
      </c>
      <c r="W298" s="678">
        <v>11234.763540240736</v>
      </c>
      <c r="X298" s="678">
        <f t="shared" si="5"/>
        <v>0</v>
      </c>
      <c r="Y298" s="678">
        <f t="shared" si="5"/>
        <v>82</v>
      </c>
      <c r="Z298" s="679">
        <f t="shared" si="5"/>
        <v>11316.763540240736</v>
      </c>
    </row>
    <row r="299" spans="1:26" x14ac:dyDescent="0.25">
      <c r="A299" s="885"/>
      <c r="B299" s="696" t="s">
        <v>380</v>
      </c>
      <c r="C299" s="675">
        <v>33.35</v>
      </c>
      <c r="D299" s="676">
        <v>0</v>
      </c>
      <c r="E299" s="676">
        <v>12.53</v>
      </c>
      <c r="F299" s="677">
        <v>45.88</v>
      </c>
      <c r="G299" s="675">
        <v>0</v>
      </c>
      <c r="H299" s="676">
        <v>0</v>
      </c>
      <c r="I299" s="676">
        <v>0</v>
      </c>
      <c r="J299" s="677">
        <v>0</v>
      </c>
      <c r="K299" s="675">
        <v>0</v>
      </c>
      <c r="L299" s="676">
        <v>0</v>
      </c>
      <c r="M299" s="676">
        <v>0</v>
      </c>
      <c r="N299" s="677">
        <v>0</v>
      </c>
      <c r="O299" s="675">
        <v>17.500590040122727</v>
      </c>
      <c r="P299" s="676">
        <v>0</v>
      </c>
      <c r="Q299" s="676">
        <v>0</v>
      </c>
      <c r="R299" s="677">
        <v>17.500590040122727</v>
      </c>
      <c r="S299" s="675">
        <v>0</v>
      </c>
      <c r="T299" s="676">
        <v>0</v>
      </c>
      <c r="U299" s="676">
        <v>0</v>
      </c>
      <c r="V299" s="677">
        <v>0</v>
      </c>
      <c r="W299" s="678">
        <v>50.850590040122725</v>
      </c>
      <c r="X299" s="678">
        <f t="shared" si="5"/>
        <v>0</v>
      </c>
      <c r="Y299" s="678">
        <f t="shared" si="5"/>
        <v>12.53</v>
      </c>
      <c r="Z299" s="679">
        <f t="shared" si="5"/>
        <v>63.380590040122726</v>
      </c>
    </row>
    <row r="300" spans="1:26" ht="15.75" thickBot="1" x14ac:dyDescent="0.3">
      <c r="A300" s="886"/>
      <c r="B300" s="697" t="s">
        <v>381</v>
      </c>
      <c r="C300" s="681">
        <v>118.74</v>
      </c>
      <c r="D300" s="682">
        <v>0</v>
      </c>
      <c r="E300" s="682">
        <v>3.2</v>
      </c>
      <c r="F300" s="683">
        <v>121.94</v>
      </c>
      <c r="G300" s="681">
        <v>0</v>
      </c>
      <c r="H300" s="682">
        <v>0</v>
      </c>
      <c r="I300" s="682">
        <v>0</v>
      </c>
      <c r="J300" s="683">
        <v>0</v>
      </c>
      <c r="K300" s="681">
        <v>0</v>
      </c>
      <c r="L300" s="682">
        <v>0</v>
      </c>
      <c r="M300" s="682">
        <v>0</v>
      </c>
      <c r="N300" s="683">
        <v>0</v>
      </c>
      <c r="O300" s="681">
        <v>56.230934623554397</v>
      </c>
      <c r="P300" s="682">
        <v>0</v>
      </c>
      <c r="Q300" s="682">
        <v>0</v>
      </c>
      <c r="R300" s="683">
        <v>56.230934623554397</v>
      </c>
      <c r="S300" s="681">
        <v>382.61</v>
      </c>
      <c r="T300" s="682">
        <v>24.2</v>
      </c>
      <c r="U300" s="682">
        <v>513</v>
      </c>
      <c r="V300" s="683">
        <v>919.81</v>
      </c>
      <c r="W300" s="684">
        <v>557.58093462355441</v>
      </c>
      <c r="X300" s="684">
        <f t="shared" si="5"/>
        <v>24.2</v>
      </c>
      <c r="Y300" s="684">
        <f t="shared" si="5"/>
        <v>516.20000000000005</v>
      </c>
      <c r="Z300" s="685">
        <f t="shared" si="5"/>
        <v>1097.9809346235543</v>
      </c>
    </row>
    <row r="301" spans="1:26" ht="9.75" customHeight="1" thickBot="1" x14ac:dyDescent="0.3">
      <c r="A301" s="698"/>
      <c r="B301" s="698"/>
      <c r="C301" s="698"/>
      <c r="D301" s="698"/>
      <c r="E301" s="698"/>
      <c r="F301" s="699"/>
      <c r="G301" s="698"/>
      <c r="H301" s="698"/>
      <c r="I301" s="698"/>
      <c r="J301" s="698"/>
      <c r="K301" s="698"/>
      <c r="L301" s="698"/>
      <c r="M301" s="698"/>
      <c r="N301" s="698"/>
      <c r="O301" s="698"/>
      <c r="P301" s="698"/>
      <c r="Q301" s="698"/>
      <c r="R301" s="698"/>
      <c r="S301" s="698"/>
      <c r="T301" s="698"/>
      <c r="U301" s="698"/>
      <c r="V301" s="698"/>
      <c r="W301" s="698"/>
      <c r="X301" s="698"/>
      <c r="Y301" s="698"/>
      <c r="Z301" s="700"/>
    </row>
    <row r="302" spans="1:26" ht="18" customHeight="1" thickBot="1" x14ac:dyDescent="0.3">
      <c r="A302" s="911" t="s">
        <v>8</v>
      </c>
      <c r="B302" s="912"/>
      <c r="C302" s="701">
        <f t="shared" ref="C302:Z302" si="6">SUM(C6,C23,C37,C52,C65,C73,C87,C101,C114,C127,C143,C158,C174,C193,C211,C223,C234,C248,C272,C277,C276,C284,C289)</f>
        <v>440261.52999999997</v>
      </c>
      <c r="D302" s="701">
        <f t="shared" si="6"/>
        <v>113189.27000000002</v>
      </c>
      <c r="E302" s="701">
        <f t="shared" si="6"/>
        <v>239739.35999999996</v>
      </c>
      <c r="F302" s="702">
        <f t="shared" si="6"/>
        <v>793190.15999999992</v>
      </c>
      <c r="G302" s="701">
        <f t="shared" si="6"/>
        <v>15709.64</v>
      </c>
      <c r="H302" s="701">
        <f t="shared" si="6"/>
        <v>17852</v>
      </c>
      <c r="I302" s="701">
        <f t="shared" si="6"/>
        <v>7647.9</v>
      </c>
      <c r="J302" s="701">
        <f t="shared" si="6"/>
        <v>41209.54</v>
      </c>
      <c r="K302" s="701">
        <f t="shared" si="6"/>
        <v>1323438.9600000002</v>
      </c>
      <c r="L302" s="701">
        <f t="shared" si="6"/>
        <v>139797.49</v>
      </c>
      <c r="M302" s="701">
        <f t="shared" si="6"/>
        <v>522979.56999999995</v>
      </c>
      <c r="N302" s="701">
        <f t="shared" si="6"/>
        <v>1986216.02</v>
      </c>
      <c r="O302" s="701">
        <f t="shared" si="6"/>
        <v>684457.20204389899</v>
      </c>
      <c r="P302" s="701">
        <f t="shared" si="6"/>
        <v>13725.85</v>
      </c>
      <c r="Q302" s="701">
        <f t="shared" si="6"/>
        <v>192450.96000000002</v>
      </c>
      <c r="R302" s="701">
        <f t="shared" si="6"/>
        <v>890634.01204389904</v>
      </c>
      <c r="S302" s="701">
        <f t="shared" si="6"/>
        <v>1221167.5100000002</v>
      </c>
      <c r="T302" s="701">
        <f t="shared" si="6"/>
        <v>77902.44</v>
      </c>
      <c r="U302" s="701">
        <f t="shared" si="6"/>
        <v>1050923.2899999998</v>
      </c>
      <c r="V302" s="701">
        <f t="shared" si="6"/>
        <v>2349993.2399999998</v>
      </c>
      <c r="W302" s="701">
        <f t="shared" si="6"/>
        <v>3685034.8420438985</v>
      </c>
      <c r="X302" s="701">
        <f t="shared" si="6"/>
        <v>362467.05</v>
      </c>
      <c r="Y302" s="701">
        <f t="shared" si="6"/>
        <v>2013741.0799999998</v>
      </c>
      <c r="Z302" s="703">
        <f t="shared" si="6"/>
        <v>6061242.972043898</v>
      </c>
    </row>
    <row r="304" spans="1:26" x14ac:dyDescent="0.25">
      <c r="M304" s="41"/>
      <c r="N304" s="41"/>
    </row>
  </sheetData>
  <sheetProtection algorithmName="SHA-512" hashValue="xdyJ0lk5T3NzZJNSHUCvD6ukNspGzkEnnCMzjtN2RKQLtg9bOfX9g8U4IpChbMWb0fpebY8cB5wudv1T8kpKkA==" saltValue="Mn2+p6yTSeWDMJ2izvY6Ww==" spinCount="100000" sheet="1" objects="1" scenarios="1"/>
  <mergeCells count="53">
    <mergeCell ref="A284:B284"/>
    <mergeCell ref="A285:A288"/>
    <mergeCell ref="A289:B289"/>
    <mergeCell ref="A290:A300"/>
    <mergeCell ref="A302:B302"/>
    <mergeCell ref="A278:A283"/>
    <mergeCell ref="A211:B211"/>
    <mergeCell ref="A212:A222"/>
    <mergeCell ref="A223:B223"/>
    <mergeCell ref="A224:A233"/>
    <mergeCell ref="A234:B234"/>
    <mergeCell ref="A235:A247"/>
    <mergeCell ref="A248:B248"/>
    <mergeCell ref="A249:A271"/>
    <mergeCell ref="A272:B272"/>
    <mergeCell ref="A273:A275"/>
    <mergeCell ref="A277:B277"/>
    <mergeCell ref="A194:A210"/>
    <mergeCell ref="A114:B114"/>
    <mergeCell ref="A115:A126"/>
    <mergeCell ref="A127:B127"/>
    <mergeCell ref="A128:A142"/>
    <mergeCell ref="A143:B143"/>
    <mergeCell ref="A144:A157"/>
    <mergeCell ref="A158:B158"/>
    <mergeCell ref="A159:A173"/>
    <mergeCell ref="A174:B174"/>
    <mergeCell ref="A175:A192"/>
    <mergeCell ref="A193:B193"/>
    <mergeCell ref="A102:A113"/>
    <mergeCell ref="A37:B37"/>
    <mergeCell ref="A38:A51"/>
    <mergeCell ref="A52:B52"/>
    <mergeCell ref="A53:A64"/>
    <mergeCell ref="A65:B65"/>
    <mergeCell ref="A66:A72"/>
    <mergeCell ref="A73:B73"/>
    <mergeCell ref="A74:A86"/>
    <mergeCell ref="A87:B87"/>
    <mergeCell ref="A88:A100"/>
    <mergeCell ref="A101:B101"/>
    <mergeCell ref="S3:V3"/>
    <mergeCell ref="W3:Y3"/>
    <mergeCell ref="A6:B6"/>
    <mergeCell ref="A7:A22"/>
    <mergeCell ref="A23:B23"/>
    <mergeCell ref="K3:N3"/>
    <mergeCell ref="O3:R3"/>
    <mergeCell ref="A24:A36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84B20-F6C0-4B25-B50C-63C900D2FEF9}">
  <dimension ref="A1:Z306"/>
  <sheetViews>
    <sheetView showGridLines="0" workbookViewId="0">
      <pane ySplit="5" topLeftCell="A6" activePane="bottomLeft" state="frozen"/>
      <selection pane="bottomLeft" activeCell="A3" sqref="A3:A4"/>
    </sheetView>
  </sheetViews>
  <sheetFormatPr defaultColWidth="7.7109375" defaultRowHeight="15" x14ac:dyDescent="0.25"/>
  <cols>
    <col min="1" max="1" width="9.7109375" customWidth="1"/>
    <col min="2" max="2" width="21" bestFit="1" customWidth="1"/>
    <col min="3" max="3" width="7.42578125" bestFit="1" customWidth="1"/>
    <col min="4" max="4" width="7.7109375" bestFit="1" customWidth="1"/>
    <col min="5" max="5" width="7.42578125" bestFit="1" customWidth="1"/>
    <col min="6" max="6" width="7.42578125" style="42" bestFit="1" customWidth="1"/>
    <col min="7" max="7" width="6.42578125" bestFit="1" customWidth="1"/>
    <col min="8" max="8" width="7.7109375" bestFit="1" customWidth="1"/>
    <col min="9" max="9" width="7.42578125" bestFit="1" customWidth="1"/>
    <col min="10" max="10" width="6.42578125" bestFit="1" customWidth="1"/>
    <col min="11" max="11" width="8.85546875" bestFit="1" customWidth="1"/>
    <col min="12" max="12" width="7.7109375" bestFit="1" customWidth="1"/>
    <col min="13" max="14" width="8.85546875" bestFit="1" customWidth="1"/>
    <col min="15" max="15" width="7.42578125" bestFit="1" customWidth="1"/>
    <col min="16" max="16" width="7.7109375" bestFit="1" customWidth="1"/>
    <col min="17" max="18" width="7.42578125" bestFit="1" customWidth="1"/>
    <col min="19" max="19" width="8.85546875" bestFit="1" customWidth="1"/>
    <col min="20" max="20" width="7.7109375" bestFit="1" customWidth="1"/>
    <col min="21" max="23" width="8.85546875" bestFit="1" customWidth="1"/>
    <col min="24" max="24" width="7.7109375" bestFit="1" customWidth="1"/>
    <col min="25" max="26" width="8.85546875" bestFit="1" customWidth="1"/>
    <col min="27" max="248" width="9.140625" customWidth="1"/>
    <col min="249" max="249" width="10.85546875" customWidth="1"/>
    <col min="250" max="250" width="21.42578125" customWidth="1"/>
    <col min="251" max="251" width="7.5703125" bestFit="1" customWidth="1"/>
    <col min="252" max="252" width="7.7109375" bestFit="1" customWidth="1"/>
    <col min="253" max="253" width="7.5703125" customWidth="1"/>
    <col min="254" max="254" width="9.140625" customWidth="1"/>
    <col min="255" max="255" width="5.5703125" bestFit="1" customWidth="1"/>
    <col min="257" max="257" width="9.7109375" customWidth="1"/>
    <col min="258" max="258" width="21" bestFit="1" customWidth="1"/>
    <col min="259" max="259" width="7.42578125" bestFit="1" customWidth="1"/>
    <col min="261" max="262" width="7.42578125" bestFit="1" customWidth="1"/>
    <col min="263" max="263" width="6.42578125" bestFit="1" customWidth="1"/>
    <col min="265" max="265" width="7.42578125" bestFit="1" customWidth="1"/>
    <col min="266" max="266" width="6.42578125" bestFit="1" customWidth="1"/>
    <col min="267" max="267" width="8.85546875" bestFit="1" customWidth="1"/>
    <col min="269" max="269" width="7.42578125" bestFit="1" customWidth="1"/>
    <col min="270" max="270" width="8.85546875" bestFit="1" customWidth="1"/>
    <col min="271" max="271" width="7.42578125" bestFit="1" customWidth="1"/>
    <col min="273" max="274" width="7.42578125" bestFit="1" customWidth="1"/>
    <col min="275" max="275" width="8.85546875" bestFit="1" customWidth="1"/>
    <col min="277" max="279" width="8.85546875" bestFit="1" customWidth="1"/>
    <col min="281" max="282" width="8.85546875" bestFit="1" customWidth="1"/>
    <col min="283" max="504" width="9.140625" customWidth="1"/>
    <col min="505" max="505" width="10.85546875" customWidth="1"/>
    <col min="506" max="506" width="21.42578125" customWidth="1"/>
    <col min="507" max="507" width="7.5703125" bestFit="1" customWidth="1"/>
    <col min="509" max="509" width="7.5703125" customWidth="1"/>
    <col min="510" max="510" width="9.140625" customWidth="1"/>
    <col min="511" max="511" width="5.5703125" bestFit="1" customWidth="1"/>
    <col min="513" max="513" width="9.7109375" customWidth="1"/>
    <col min="514" max="514" width="21" bestFit="1" customWidth="1"/>
    <col min="515" max="515" width="7.42578125" bestFit="1" customWidth="1"/>
    <col min="517" max="518" width="7.42578125" bestFit="1" customWidth="1"/>
    <col min="519" max="519" width="6.42578125" bestFit="1" customWidth="1"/>
    <col min="521" max="521" width="7.42578125" bestFit="1" customWidth="1"/>
    <col min="522" max="522" width="6.42578125" bestFit="1" customWidth="1"/>
    <col min="523" max="523" width="8.85546875" bestFit="1" customWidth="1"/>
    <col min="525" max="525" width="7.42578125" bestFit="1" customWidth="1"/>
    <col min="526" max="526" width="8.85546875" bestFit="1" customWidth="1"/>
    <col min="527" max="527" width="7.42578125" bestFit="1" customWidth="1"/>
    <col min="529" max="530" width="7.42578125" bestFit="1" customWidth="1"/>
    <col min="531" max="531" width="8.85546875" bestFit="1" customWidth="1"/>
    <col min="533" max="535" width="8.85546875" bestFit="1" customWidth="1"/>
    <col min="537" max="538" width="8.85546875" bestFit="1" customWidth="1"/>
    <col min="539" max="760" width="9.140625" customWidth="1"/>
    <col min="761" max="761" width="10.85546875" customWidth="1"/>
    <col min="762" max="762" width="21.42578125" customWidth="1"/>
    <col min="763" max="763" width="7.5703125" bestFit="1" customWidth="1"/>
    <col min="765" max="765" width="7.5703125" customWidth="1"/>
    <col min="766" max="766" width="9.140625" customWidth="1"/>
    <col min="767" max="767" width="5.5703125" bestFit="1" customWidth="1"/>
    <col min="769" max="769" width="9.7109375" customWidth="1"/>
    <col min="770" max="770" width="21" bestFit="1" customWidth="1"/>
    <col min="771" max="771" width="7.42578125" bestFit="1" customWidth="1"/>
    <col min="773" max="774" width="7.42578125" bestFit="1" customWidth="1"/>
    <col min="775" max="775" width="6.42578125" bestFit="1" customWidth="1"/>
    <col min="777" max="777" width="7.42578125" bestFit="1" customWidth="1"/>
    <col min="778" max="778" width="6.42578125" bestFit="1" customWidth="1"/>
    <col min="779" max="779" width="8.85546875" bestFit="1" customWidth="1"/>
    <col min="781" max="781" width="7.42578125" bestFit="1" customWidth="1"/>
    <col min="782" max="782" width="8.85546875" bestFit="1" customWidth="1"/>
    <col min="783" max="783" width="7.42578125" bestFit="1" customWidth="1"/>
    <col min="785" max="786" width="7.42578125" bestFit="1" customWidth="1"/>
    <col min="787" max="787" width="8.85546875" bestFit="1" customWidth="1"/>
    <col min="789" max="791" width="8.85546875" bestFit="1" customWidth="1"/>
    <col min="793" max="794" width="8.85546875" bestFit="1" customWidth="1"/>
    <col min="795" max="1016" width="9.140625" customWidth="1"/>
    <col min="1017" max="1017" width="10.85546875" customWidth="1"/>
    <col min="1018" max="1018" width="21.42578125" customWidth="1"/>
    <col min="1019" max="1019" width="7.5703125" bestFit="1" customWidth="1"/>
    <col min="1021" max="1021" width="7.5703125" customWidth="1"/>
    <col min="1022" max="1022" width="9.140625" customWidth="1"/>
    <col min="1023" max="1023" width="5.5703125" bestFit="1" customWidth="1"/>
    <col min="1025" max="1025" width="9.7109375" customWidth="1"/>
    <col min="1026" max="1026" width="21" bestFit="1" customWidth="1"/>
    <col min="1027" max="1027" width="7.42578125" bestFit="1" customWidth="1"/>
    <col min="1029" max="1030" width="7.42578125" bestFit="1" customWidth="1"/>
    <col min="1031" max="1031" width="6.42578125" bestFit="1" customWidth="1"/>
    <col min="1033" max="1033" width="7.42578125" bestFit="1" customWidth="1"/>
    <col min="1034" max="1034" width="6.42578125" bestFit="1" customWidth="1"/>
    <col min="1035" max="1035" width="8.85546875" bestFit="1" customWidth="1"/>
    <col min="1037" max="1037" width="7.42578125" bestFit="1" customWidth="1"/>
    <col min="1038" max="1038" width="8.85546875" bestFit="1" customWidth="1"/>
    <col min="1039" max="1039" width="7.42578125" bestFit="1" customWidth="1"/>
    <col min="1041" max="1042" width="7.42578125" bestFit="1" customWidth="1"/>
    <col min="1043" max="1043" width="8.85546875" bestFit="1" customWidth="1"/>
    <col min="1045" max="1047" width="8.85546875" bestFit="1" customWidth="1"/>
    <col min="1049" max="1050" width="8.85546875" bestFit="1" customWidth="1"/>
    <col min="1051" max="1272" width="9.140625" customWidth="1"/>
    <col min="1273" max="1273" width="10.85546875" customWidth="1"/>
    <col min="1274" max="1274" width="21.42578125" customWidth="1"/>
    <col min="1275" max="1275" width="7.5703125" bestFit="1" customWidth="1"/>
    <col min="1277" max="1277" width="7.5703125" customWidth="1"/>
    <col min="1278" max="1278" width="9.140625" customWidth="1"/>
    <col min="1279" max="1279" width="5.5703125" bestFit="1" customWidth="1"/>
    <col min="1281" max="1281" width="9.7109375" customWidth="1"/>
    <col min="1282" max="1282" width="21" bestFit="1" customWidth="1"/>
    <col min="1283" max="1283" width="7.42578125" bestFit="1" customWidth="1"/>
    <col min="1285" max="1286" width="7.42578125" bestFit="1" customWidth="1"/>
    <col min="1287" max="1287" width="6.42578125" bestFit="1" customWidth="1"/>
    <col min="1289" max="1289" width="7.42578125" bestFit="1" customWidth="1"/>
    <col min="1290" max="1290" width="6.42578125" bestFit="1" customWidth="1"/>
    <col min="1291" max="1291" width="8.85546875" bestFit="1" customWidth="1"/>
    <col min="1293" max="1293" width="7.42578125" bestFit="1" customWidth="1"/>
    <col min="1294" max="1294" width="8.85546875" bestFit="1" customWidth="1"/>
    <col min="1295" max="1295" width="7.42578125" bestFit="1" customWidth="1"/>
    <col min="1297" max="1298" width="7.42578125" bestFit="1" customWidth="1"/>
    <col min="1299" max="1299" width="8.85546875" bestFit="1" customWidth="1"/>
    <col min="1301" max="1303" width="8.85546875" bestFit="1" customWidth="1"/>
    <col min="1305" max="1306" width="8.85546875" bestFit="1" customWidth="1"/>
    <col min="1307" max="1528" width="9.140625" customWidth="1"/>
    <col min="1529" max="1529" width="10.85546875" customWidth="1"/>
    <col min="1530" max="1530" width="21.42578125" customWidth="1"/>
    <col min="1531" max="1531" width="7.5703125" bestFit="1" customWidth="1"/>
    <col min="1533" max="1533" width="7.5703125" customWidth="1"/>
    <col min="1534" max="1534" width="9.140625" customWidth="1"/>
    <col min="1535" max="1535" width="5.5703125" bestFit="1" customWidth="1"/>
    <col min="1537" max="1537" width="9.7109375" customWidth="1"/>
    <col min="1538" max="1538" width="21" bestFit="1" customWidth="1"/>
    <col min="1539" max="1539" width="7.42578125" bestFit="1" customWidth="1"/>
    <col min="1541" max="1542" width="7.42578125" bestFit="1" customWidth="1"/>
    <col min="1543" max="1543" width="6.42578125" bestFit="1" customWidth="1"/>
    <col min="1545" max="1545" width="7.42578125" bestFit="1" customWidth="1"/>
    <col min="1546" max="1546" width="6.42578125" bestFit="1" customWidth="1"/>
    <col min="1547" max="1547" width="8.85546875" bestFit="1" customWidth="1"/>
    <col min="1549" max="1549" width="7.42578125" bestFit="1" customWidth="1"/>
    <col min="1550" max="1550" width="8.85546875" bestFit="1" customWidth="1"/>
    <col min="1551" max="1551" width="7.42578125" bestFit="1" customWidth="1"/>
    <col min="1553" max="1554" width="7.42578125" bestFit="1" customWidth="1"/>
    <col min="1555" max="1555" width="8.85546875" bestFit="1" customWidth="1"/>
    <col min="1557" max="1559" width="8.85546875" bestFit="1" customWidth="1"/>
    <col min="1561" max="1562" width="8.85546875" bestFit="1" customWidth="1"/>
    <col min="1563" max="1784" width="9.140625" customWidth="1"/>
    <col min="1785" max="1785" width="10.85546875" customWidth="1"/>
    <col min="1786" max="1786" width="21.42578125" customWidth="1"/>
    <col min="1787" max="1787" width="7.5703125" bestFit="1" customWidth="1"/>
    <col min="1789" max="1789" width="7.5703125" customWidth="1"/>
    <col min="1790" max="1790" width="9.140625" customWidth="1"/>
    <col min="1791" max="1791" width="5.5703125" bestFit="1" customWidth="1"/>
    <col min="1793" max="1793" width="9.7109375" customWidth="1"/>
    <col min="1794" max="1794" width="21" bestFit="1" customWidth="1"/>
    <col min="1795" max="1795" width="7.42578125" bestFit="1" customWidth="1"/>
    <col min="1797" max="1798" width="7.42578125" bestFit="1" customWidth="1"/>
    <col min="1799" max="1799" width="6.42578125" bestFit="1" customWidth="1"/>
    <col min="1801" max="1801" width="7.42578125" bestFit="1" customWidth="1"/>
    <col min="1802" max="1802" width="6.42578125" bestFit="1" customWidth="1"/>
    <col min="1803" max="1803" width="8.85546875" bestFit="1" customWidth="1"/>
    <col min="1805" max="1805" width="7.42578125" bestFit="1" customWidth="1"/>
    <col min="1806" max="1806" width="8.85546875" bestFit="1" customWidth="1"/>
    <col min="1807" max="1807" width="7.42578125" bestFit="1" customWidth="1"/>
    <col min="1809" max="1810" width="7.42578125" bestFit="1" customWidth="1"/>
    <col min="1811" max="1811" width="8.85546875" bestFit="1" customWidth="1"/>
    <col min="1813" max="1815" width="8.85546875" bestFit="1" customWidth="1"/>
    <col min="1817" max="1818" width="8.85546875" bestFit="1" customWidth="1"/>
    <col min="1819" max="2040" width="9.140625" customWidth="1"/>
    <col min="2041" max="2041" width="10.85546875" customWidth="1"/>
    <col min="2042" max="2042" width="21.42578125" customWidth="1"/>
    <col min="2043" max="2043" width="7.5703125" bestFit="1" customWidth="1"/>
    <col min="2045" max="2045" width="7.5703125" customWidth="1"/>
    <col min="2046" max="2046" width="9.140625" customWidth="1"/>
    <col min="2047" max="2047" width="5.5703125" bestFit="1" customWidth="1"/>
    <col min="2049" max="2049" width="9.7109375" customWidth="1"/>
    <col min="2050" max="2050" width="21" bestFit="1" customWidth="1"/>
    <col min="2051" max="2051" width="7.42578125" bestFit="1" customWidth="1"/>
    <col min="2053" max="2054" width="7.42578125" bestFit="1" customWidth="1"/>
    <col min="2055" max="2055" width="6.42578125" bestFit="1" customWidth="1"/>
    <col min="2057" max="2057" width="7.42578125" bestFit="1" customWidth="1"/>
    <col min="2058" max="2058" width="6.42578125" bestFit="1" customWidth="1"/>
    <col min="2059" max="2059" width="8.85546875" bestFit="1" customWidth="1"/>
    <col min="2061" max="2061" width="7.42578125" bestFit="1" customWidth="1"/>
    <col min="2062" max="2062" width="8.85546875" bestFit="1" customWidth="1"/>
    <col min="2063" max="2063" width="7.42578125" bestFit="1" customWidth="1"/>
    <col min="2065" max="2066" width="7.42578125" bestFit="1" customWidth="1"/>
    <col min="2067" max="2067" width="8.85546875" bestFit="1" customWidth="1"/>
    <col min="2069" max="2071" width="8.85546875" bestFit="1" customWidth="1"/>
    <col min="2073" max="2074" width="8.85546875" bestFit="1" customWidth="1"/>
    <col min="2075" max="2296" width="9.140625" customWidth="1"/>
    <col min="2297" max="2297" width="10.85546875" customWidth="1"/>
    <col min="2298" max="2298" width="21.42578125" customWidth="1"/>
    <col min="2299" max="2299" width="7.5703125" bestFit="1" customWidth="1"/>
    <col min="2301" max="2301" width="7.5703125" customWidth="1"/>
    <col min="2302" max="2302" width="9.140625" customWidth="1"/>
    <col min="2303" max="2303" width="5.5703125" bestFit="1" customWidth="1"/>
    <col min="2305" max="2305" width="9.7109375" customWidth="1"/>
    <col min="2306" max="2306" width="21" bestFit="1" customWidth="1"/>
    <col min="2307" max="2307" width="7.42578125" bestFit="1" customWidth="1"/>
    <col min="2309" max="2310" width="7.42578125" bestFit="1" customWidth="1"/>
    <col min="2311" max="2311" width="6.42578125" bestFit="1" customWidth="1"/>
    <col min="2313" max="2313" width="7.42578125" bestFit="1" customWidth="1"/>
    <col min="2314" max="2314" width="6.42578125" bestFit="1" customWidth="1"/>
    <col min="2315" max="2315" width="8.85546875" bestFit="1" customWidth="1"/>
    <col min="2317" max="2317" width="7.42578125" bestFit="1" customWidth="1"/>
    <col min="2318" max="2318" width="8.85546875" bestFit="1" customWidth="1"/>
    <col min="2319" max="2319" width="7.42578125" bestFit="1" customWidth="1"/>
    <col min="2321" max="2322" width="7.42578125" bestFit="1" customWidth="1"/>
    <col min="2323" max="2323" width="8.85546875" bestFit="1" customWidth="1"/>
    <col min="2325" max="2327" width="8.85546875" bestFit="1" customWidth="1"/>
    <col min="2329" max="2330" width="8.85546875" bestFit="1" customWidth="1"/>
    <col min="2331" max="2552" width="9.140625" customWidth="1"/>
    <col min="2553" max="2553" width="10.85546875" customWidth="1"/>
    <col min="2554" max="2554" width="21.42578125" customWidth="1"/>
    <col min="2555" max="2555" width="7.5703125" bestFit="1" customWidth="1"/>
    <col min="2557" max="2557" width="7.5703125" customWidth="1"/>
    <col min="2558" max="2558" width="9.140625" customWidth="1"/>
    <col min="2559" max="2559" width="5.5703125" bestFit="1" customWidth="1"/>
    <col min="2561" max="2561" width="9.7109375" customWidth="1"/>
    <col min="2562" max="2562" width="21" bestFit="1" customWidth="1"/>
    <col min="2563" max="2563" width="7.42578125" bestFit="1" customWidth="1"/>
    <col min="2565" max="2566" width="7.42578125" bestFit="1" customWidth="1"/>
    <col min="2567" max="2567" width="6.42578125" bestFit="1" customWidth="1"/>
    <col min="2569" max="2569" width="7.42578125" bestFit="1" customWidth="1"/>
    <col min="2570" max="2570" width="6.42578125" bestFit="1" customWidth="1"/>
    <col min="2571" max="2571" width="8.85546875" bestFit="1" customWidth="1"/>
    <col min="2573" max="2573" width="7.42578125" bestFit="1" customWidth="1"/>
    <col min="2574" max="2574" width="8.85546875" bestFit="1" customWidth="1"/>
    <col min="2575" max="2575" width="7.42578125" bestFit="1" customWidth="1"/>
    <col min="2577" max="2578" width="7.42578125" bestFit="1" customWidth="1"/>
    <col min="2579" max="2579" width="8.85546875" bestFit="1" customWidth="1"/>
    <col min="2581" max="2583" width="8.85546875" bestFit="1" customWidth="1"/>
    <col min="2585" max="2586" width="8.85546875" bestFit="1" customWidth="1"/>
    <col min="2587" max="2808" width="9.140625" customWidth="1"/>
    <col min="2809" max="2809" width="10.85546875" customWidth="1"/>
    <col min="2810" max="2810" width="21.42578125" customWidth="1"/>
    <col min="2811" max="2811" width="7.5703125" bestFit="1" customWidth="1"/>
    <col min="2813" max="2813" width="7.5703125" customWidth="1"/>
    <col min="2814" max="2814" width="9.140625" customWidth="1"/>
    <col min="2815" max="2815" width="5.5703125" bestFit="1" customWidth="1"/>
    <col min="2817" max="2817" width="9.7109375" customWidth="1"/>
    <col min="2818" max="2818" width="21" bestFit="1" customWidth="1"/>
    <col min="2819" max="2819" width="7.42578125" bestFit="1" customWidth="1"/>
    <col min="2821" max="2822" width="7.42578125" bestFit="1" customWidth="1"/>
    <col min="2823" max="2823" width="6.42578125" bestFit="1" customWidth="1"/>
    <col min="2825" max="2825" width="7.42578125" bestFit="1" customWidth="1"/>
    <col min="2826" max="2826" width="6.42578125" bestFit="1" customWidth="1"/>
    <col min="2827" max="2827" width="8.85546875" bestFit="1" customWidth="1"/>
    <col min="2829" max="2829" width="7.42578125" bestFit="1" customWidth="1"/>
    <col min="2830" max="2830" width="8.85546875" bestFit="1" customWidth="1"/>
    <col min="2831" max="2831" width="7.42578125" bestFit="1" customWidth="1"/>
    <col min="2833" max="2834" width="7.42578125" bestFit="1" customWidth="1"/>
    <col min="2835" max="2835" width="8.85546875" bestFit="1" customWidth="1"/>
    <col min="2837" max="2839" width="8.85546875" bestFit="1" customWidth="1"/>
    <col min="2841" max="2842" width="8.85546875" bestFit="1" customWidth="1"/>
    <col min="2843" max="3064" width="9.140625" customWidth="1"/>
    <col min="3065" max="3065" width="10.85546875" customWidth="1"/>
    <col min="3066" max="3066" width="21.42578125" customWidth="1"/>
    <col min="3067" max="3067" width="7.5703125" bestFit="1" customWidth="1"/>
    <col min="3069" max="3069" width="7.5703125" customWidth="1"/>
    <col min="3070" max="3070" width="9.140625" customWidth="1"/>
    <col min="3071" max="3071" width="5.5703125" bestFit="1" customWidth="1"/>
    <col min="3073" max="3073" width="9.7109375" customWidth="1"/>
    <col min="3074" max="3074" width="21" bestFit="1" customWidth="1"/>
    <col min="3075" max="3075" width="7.42578125" bestFit="1" customWidth="1"/>
    <col min="3077" max="3078" width="7.42578125" bestFit="1" customWidth="1"/>
    <col min="3079" max="3079" width="6.42578125" bestFit="1" customWidth="1"/>
    <col min="3081" max="3081" width="7.42578125" bestFit="1" customWidth="1"/>
    <col min="3082" max="3082" width="6.42578125" bestFit="1" customWidth="1"/>
    <col min="3083" max="3083" width="8.85546875" bestFit="1" customWidth="1"/>
    <col min="3085" max="3085" width="7.42578125" bestFit="1" customWidth="1"/>
    <col min="3086" max="3086" width="8.85546875" bestFit="1" customWidth="1"/>
    <col min="3087" max="3087" width="7.42578125" bestFit="1" customWidth="1"/>
    <col min="3089" max="3090" width="7.42578125" bestFit="1" customWidth="1"/>
    <col min="3091" max="3091" width="8.85546875" bestFit="1" customWidth="1"/>
    <col min="3093" max="3095" width="8.85546875" bestFit="1" customWidth="1"/>
    <col min="3097" max="3098" width="8.85546875" bestFit="1" customWidth="1"/>
    <col min="3099" max="3320" width="9.140625" customWidth="1"/>
    <col min="3321" max="3321" width="10.85546875" customWidth="1"/>
    <col min="3322" max="3322" width="21.42578125" customWidth="1"/>
    <col min="3323" max="3323" width="7.5703125" bestFit="1" customWidth="1"/>
    <col min="3325" max="3325" width="7.5703125" customWidth="1"/>
    <col min="3326" max="3326" width="9.140625" customWidth="1"/>
    <col min="3327" max="3327" width="5.5703125" bestFit="1" customWidth="1"/>
    <col min="3329" max="3329" width="9.7109375" customWidth="1"/>
    <col min="3330" max="3330" width="21" bestFit="1" customWidth="1"/>
    <col min="3331" max="3331" width="7.42578125" bestFit="1" customWidth="1"/>
    <col min="3333" max="3334" width="7.42578125" bestFit="1" customWidth="1"/>
    <col min="3335" max="3335" width="6.42578125" bestFit="1" customWidth="1"/>
    <col min="3337" max="3337" width="7.42578125" bestFit="1" customWidth="1"/>
    <col min="3338" max="3338" width="6.42578125" bestFit="1" customWidth="1"/>
    <col min="3339" max="3339" width="8.85546875" bestFit="1" customWidth="1"/>
    <col min="3341" max="3341" width="7.42578125" bestFit="1" customWidth="1"/>
    <col min="3342" max="3342" width="8.85546875" bestFit="1" customWidth="1"/>
    <col min="3343" max="3343" width="7.42578125" bestFit="1" customWidth="1"/>
    <col min="3345" max="3346" width="7.42578125" bestFit="1" customWidth="1"/>
    <col min="3347" max="3347" width="8.85546875" bestFit="1" customWidth="1"/>
    <col min="3349" max="3351" width="8.85546875" bestFit="1" customWidth="1"/>
    <col min="3353" max="3354" width="8.85546875" bestFit="1" customWidth="1"/>
    <col min="3355" max="3576" width="9.140625" customWidth="1"/>
    <col min="3577" max="3577" width="10.85546875" customWidth="1"/>
    <col min="3578" max="3578" width="21.42578125" customWidth="1"/>
    <col min="3579" max="3579" width="7.5703125" bestFit="1" customWidth="1"/>
    <col min="3581" max="3581" width="7.5703125" customWidth="1"/>
    <col min="3582" max="3582" width="9.140625" customWidth="1"/>
    <col min="3583" max="3583" width="5.5703125" bestFit="1" customWidth="1"/>
    <col min="3585" max="3585" width="9.7109375" customWidth="1"/>
    <col min="3586" max="3586" width="21" bestFit="1" customWidth="1"/>
    <col min="3587" max="3587" width="7.42578125" bestFit="1" customWidth="1"/>
    <col min="3589" max="3590" width="7.42578125" bestFit="1" customWidth="1"/>
    <col min="3591" max="3591" width="6.42578125" bestFit="1" customWidth="1"/>
    <col min="3593" max="3593" width="7.42578125" bestFit="1" customWidth="1"/>
    <col min="3594" max="3594" width="6.42578125" bestFit="1" customWidth="1"/>
    <col min="3595" max="3595" width="8.85546875" bestFit="1" customWidth="1"/>
    <col min="3597" max="3597" width="7.42578125" bestFit="1" customWidth="1"/>
    <col min="3598" max="3598" width="8.85546875" bestFit="1" customWidth="1"/>
    <col min="3599" max="3599" width="7.42578125" bestFit="1" customWidth="1"/>
    <col min="3601" max="3602" width="7.42578125" bestFit="1" customWidth="1"/>
    <col min="3603" max="3603" width="8.85546875" bestFit="1" customWidth="1"/>
    <col min="3605" max="3607" width="8.85546875" bestFit="1" customWidth="1"/>
    <col min="3609" max="3610" width="8.85546875" bestFit="1" customWidth="1"/>
    <col min="3611" max="3832" width="9.140625" customWidth="1"/>
    <col min="3833" max="3833" width="10.85546875" customWidth="1"/>
    <col min="3834" max="3834" width="21.42578125" customWidth="1"/>
    <col min="3835" max="3835" width="7.5703125" bestFit="1" customWidth="1"/>
    <col min="3837" max="3837" width="7.5703125" customWidth="1"/>
    <col min="3838" max="3838" width="9.140625" customWidth="1"/>
    <col min="3839" max="3839" width="5.5703125" bestFit="1" customWidth="1"/>
    <col min="3841" max="3841" width="9.7109375" customWidth="1"/>
    <col min="3842" max="3842" width="21" bestFit="1" customWidth="1"/>
    <col min="3843" max="3843" width="7.42578125" bestFit="1" customWidth="1"/>
    <col min="3845" max="3846" width="7.42578125" bestFit="1" customWidth="1"/>
    <col min="3847" max="3847" width="6.42578125" bestFit="1" customWidth="1"/>
    <col min="3849" max="3849" width="7.42578125" bestFit="1" customWidth="1"/>
    <col min="3850" max="3850" width="6.42578125" bestFit="1" customWidth="1"/>
    <col min="3851" max="3851" width="8.85546875" bestFit="1" customWidth="1"/>
    <col min="3853" max="3853" width="7.42578125" bestFit="1" customWidth="1"/>
    <col min="3854" max="3854" width="8.85546875" bestFit="1" customWidth="1"/>
    <col min="3855" max="3855" width="7.42578125" bestFit="1" customWidth="1"/>
    <col min="3857" max="3858" width="7.42578125" bestFit="1" customWidth="1"/>
    <col min="3859" max="3859" width="8.85546875" bestFit="1" customWidth="1"/>
    <col min="3861" max="3863" width="8.85546875" bestFit="1" customWidth="1"/>
    <col min="3865" max="3866" width="8.85546875" bestFit="1" customWidth="1"/>
    <col min="3867" max="4088" width="9.140625" customWidth="1"/>
    <col min="4089" max="4089" width="10.85546875" customWidth="1"/>
    <col min="4090" max="4090" width="21.42578125" customWidth="1"/>
    <col min="4091" max="4091" width="7.5703125" bestFit="1" customWidth="1"/>
    <col min="4093" max="4093" width="7.5703125" customWidth="1"/>
    <col min="4094" max="4094" width="9.140625" customWidth="1"/>
    <col min="4095" max="4095" width="5.5703125" bestFit="1" customWidth="1"/>
    <col min="4097" max="4097" width="9.7109375" customWidth="1"/>
    <col min="4098" max="4098" width="21" bestFit="1" customWidth="1"/>
    <col min="4099" max="4099" width="7.42578125" bestFit="1" customWidth="1"/>
    <col min="4101" max="4102" width="7.42578125" bestFit="1" customWidth="1"/>
    <col min="4103" max="4103" width="6.42578125" bestFit="1" customWidth="1"/>
    <col min="4105" max="4105" width="7.42578125" bestFit="1" customWidth="1"/>
    <col min="4106" max="4106" width="6.42578125" bestFit="1" customWidth="1"/>
    <col min="4107" max="4107" width="8.85546875" bestFit="1" customWidth="1"/>
    <col min="4109" max="4109" width="7.42578125" bestFit="1" customWidth="1"/>
    <col min="4110" max="4110" width="8.85546875" bestFit="1" customWidth="1"/>
    <col min="4111" max="4111" width="7.42578125" bestFit="1" customWidth="1"/>
    <col min="4113" max="4114" width="7.42578125" bestFit="1" customWidth="1"/>
    <col min="4115" max="4115" width="8.85546875" bestFit="1" customWidth="1"/>
    <col min="4117" max="4119" width="8.85546875" bestFit="1" customWidth="1"/>
    <col min="4121" max="4122" width="8.85546875" bestFit="1" customWidth="1"/>
    <col min="4123" max="4344" width="9.140625" customWidth="1"/>
    <col min="4345" max="4345" width="10.85546875" customWidth="1"/>
    <col min="4346" max="4346" width="21.42578125" customWidth="1"/>
    <col min="4347" max="4347" width="7.5703125" bestFit="1" customWidth="1"/>
    <col min="4349" max="4349" width="7.5703125" customWidth="1"/>
    <col min="4350" max="4350" width="9.140625" customWidth="1"/>
    <col min="4351" max="4351" width="5.5703125" bestFit="1" customWidth="1"/>
    <col min="4353" max="4353" width="9.7109375" customWidth="1"/>
    <col min="4354" max="4354" width="21" bestFit="1" customWidth="1"/>
    <col min="4355" max="4355" width="7.42578125" bestFit="1" customWidth="1"/>
    <col min="4357" max="4358" width="7.42578125" bestFit="1" customWidth="1"/>
    <col min="4359" max="4359" width="6.42578125" bestFit="1" customWidth="1"/>
    <col min="4361" max="4361" width="7.42578125" bestFit="1" customWidth="1"/>
    <col min="4362" max="4362" width="6.42578125" bestFit="1" customWidth="1"/>
    <col min="4363" max="4363" width="8.85546875" bestFit="1" customWidth="1"/>
    <col min="4365" max="4365" width="7.42578125" bestFit="1" customWidth="1"/>
    <col min="4366" max="4366" width="8.85546875" bestFit="1" customWidth="1"/>
    <col min="4367" max="4367" width="7.42578125" bestFit="1" customWidth="1"/>
    <col min="4369" max="4370" width="7.42578125" bestFit="1" customWidth="1"/>
    <col min="4371" max="4371" width="8.85546875" bestFit="1" customWidth="1"/>
    <col min="4373" max="4375" width="8.85546875" bestFit="1" customWidth="1"/>
    <col min="4377" max="4378" width="8.85546875" bestFit="1" customWidth="1"/>
    <col min="4379" max="4600" width="9.140625" customWidth="1"/>
    <col min="4601" max="4601" width="10.85546875" customWidth="1"/>
    <col min="4602" max="4602" width="21.42578125" customWidth="1"/>
    <col min="4603" max="4603" width="7.5703125" bestFit="1" customWidth="1"/>
    <col min="4605" max="4605" width="7.5703125" customWidth="1"/>
    <col min="4606" max="4606" width="9.140625" customWidth="1"/>
    <col min="4607" max="4607" width="5.5703125" bestFit="1" customWidth="1"/>
    <col min="4609" max="4609" width="9.7109375" customWidth="1"/>
    <col min="4610" max="4610" width="21" bestFit="1" customWidth="1"/>
    <col min="4611" max="4611" width="7.42578125" bestFit="1" customWidth="1"/>
    <col min="4613" max="4614" width="7.42578125" bestFit="1" customWidth="1"/>
    <col min="4615" max="4615" width="6.42578125" bestFit="1" customWidth="1"/>
    <col min="4617" max="4617" width="7.42578125" bestFit="1" customWidth="1"/>
    <col min="4618" max="4618" width="6.42578125" bestFit="1" customWidth="1"/>
    <col min="4619" max="4619" width="8.85546875" bestFit="1" customWidth="1"/>
    <col min="4621" max="4621" width="7.42578125" bestFit="1" customWidth="1"/>
    <col min="4622" max="4622" width="8.85546875" bestFit="1" customWidth="1"/>
    <col min="4623" max="4623" width="7.42578125" bestFit="1" customWidth="1"/>
    <col min="4625" max="4626" width="7.42578125" bestFit="1" customWidth="1"/>
    <col min="4627" max="4627" width="8.85546875" bestFit="1" customWidth="1"/>
    <col min="4629" max="4631" width="8.85546875" bestFit="1" customWidth="1"/>
    <col min="4633" max="4634" width="8.85546875" bestFit="1" customWidth="1"/>
    <col min="4635" max="4856" width="9.140625" customWidth="1"/>
    <col min="4857" max="4857" width="10.85546875" customWidth="1"/>
    <col min="4858" max="4858" width="21.42578125" customWidth="1"/>
    <col min="4859" max="4859" width="7.5703125" bestFit="1" customWidth="1"/>
    <col min="4861" max="4861" width="7.5703125" customWidth="1"/>
    <col min="4862" max="4862" width="9.140625" customWidth="1"/>
    <col min="4863" max="4863" width="5.5703125" bestFit="1" customWidth="1"/>
    <col min="4865" max="4865" width="9.7109375" customWidth="1"/>
    <col min="4866" max="4866" width="21" bestFit="1" customWidth="1"/>
    <col min="4867" max="4867" width="7.42578125" bestFit="1" customWidth="1"/>
    <col min="4869" max="4870" width="7.42578125" bestFit="1" customWidth="1"/>
    <col min="4871" max="4871" width="6.42578125" bestFit="1" customWidth="1"/>
    <col min="4873" max="4873" width="7.42578125" bestFit="1" customWidth="1"/>
    <col min="4874" max="4874" width="6.42578125" bestFit="1" customWidth="1"/>
    <col min="4875" max="4875" width="8.85546875" bestFit="1" customWidth="1"/>
    <col min="4877" max="4877" width="7.42578125" bestFit="1" customWidth="1"/>
    <col min="4878" max="4878" width="8.85546875" bestFit="1" customWidth="1"/>
    <col min="4879" max="4879" width="7.42578125" bestFit="1" customWidth="1"/>
    <col min="4881" max="4882" width="7.42578125" bestFit="1" customWidth="1"/>
    <col min="4883" max="4883" width="8.85546875" bestFit="1" customWidth="1"/>
    <col min="4885" max="4887" width="8.85546875" bestFit="1" customWidth="1"/>
    <col min="4889" max="4890" width="8.85546875" bestFit="1" customWidth="1"/>
    <col min="4891" max="5112" width="9.140625" customWidth="1"/>
    <col min="5113" max="5113" width="10.85546875" customWidth="1"/>
    <col min="5114" max="5114" width="21.42578125" customWidth="1"/>
    <col min="5115" max="5115" width="7.5703125" bestFit="1" customWidth="1"/>
    <col min="5117" max="5117" width="7.5703125" customWidth="1"/>
    <col min="5118" max="5118" width="9.140625" customWidth="1"/>
    <col min="5119" max="5119" width="5.5703125" bestFit="1" customWidth="1"/>
    <col min="5121" max="5121" width="9.7109375" customWidth="1"/>
    <col min="5122" max="5122" width="21" bestFit="1" customWidth="1"/>
    <col min="5123" max="5123" width="7.42578125" bestFit="1" customWidth="1"/>
    <col min="5125" max="5126" width="7.42578125" bestFit="1" customWidth="1"/>
    <col min="5127" max="5127" width="6.42578125" bestFit="1" customWidth="1"/>
    <col min="5129" max="5129" width="7.42578125" bestFit="1" customWidth="1"/>
    <col min="5130" max="5130" width="6.42578125" bestFit="1" customWidth="1"/>
    <col min="5131" max="5131" width="8.85546875" bestFit="1" customWidth="1"/>
    <col min="5133" max="5133" width="7.42578125" bestFit="1" customWidth="1"/>
    <col min="5134" max="5134" width="8.85546875" bestFit="1" customWidth="1"/>
    <col min="5135" max="5135" width="7.42578125" bestFit="1" customWidth="1"/>
    <col min="5137" max="5138" width="7.42578125" bestFit="1" customWidth="1"/>
    <col min="5139" max="5139" width="8.85546875" bestFit="1" customWidth="1"/>
    <col min="5141" max="5143" width="8.85546875" bestFit="1" customWidth="1"/>
    <col min="5145" max="5146" width="8.85546875" bestFit="1" customWidth="1"/>
    <col min="5147" max="5368" width="9.140625" customWidth="1"/>
    <col min="5369" max="5369" width="10.85546875" customWidth="1"/>
    <col min="5370" max="5370" width="21.42578125" customWidth="1"/>
    <col min="5371" max="5371" width="7.5703125" bestFit="1" customWidth="1"/>
    <col min="5373" max="5373" width="7.5703125" customWidth="1"/>
    <col min="5374" max="5374" width="9.140625" customWidth="1"/>
    <col min="5375" max="5375" width="5.5703125" bestFit="1" customWidth="1"/>
    <col min="5377" max="5377" width="9.7109375" customWidth="1"/>
    <col min="5378" max="5378" width="21" bestFit="1" customWidth="1"/>
    <col min="5379" max="5379" width="7.42578125" bestFit="1" customWidth="1"/>
    <col min="5381" max="5382" width="7.42578125" bestFit="1" customWidth="1"/>
    <col min="5383" max="5383" width="6.42578125" bestFit="1" customWidth="1"/>
    <col min="5385" max="5385" width="7.42578125" bestFit="1" customWidth="1"/>
    <col min="5386" max="5386" width="6.42578125" bestFit="1" customWidth="1"/>
    <col min="5387" max="5387" width="8.85546875" bestFit="1" customWidth="1"/>
    <col min="5389" max="5389" width="7.42578125" bestFit="1" customWidth="1"/>
    <col min="5390" max="5390" width="8.85546875" bestFit="1" customWidth="1"/>
    <col min="5391" max="5391" width="7.42578125" bestFit="1" customWidth="1"/>
    <col min="5393" max="5394" width="7.42578125" bestFit="1" customWidth="1"/>
    <col min="5395" max="5395" width="8.85546875" bestFit="1" customWidth="1"/>
    <col min="5397" max="5399" width="8.85546875" bestFit="1" customWidth="1"/>
    <col min="5401" max="5402" width="8.85546875" bestFit="1" customWidth="1"/>
    <col min="5403" max="5624" width="9.140625" customWidth="1"/>
    <col min="5625" max="5625" width="10.85546875" customWidth="1"/>
    <col min="5626" max="5626" width="21.42578125" customWidth="1"/>
    <col min="5627" max="5627" width="7.5703125" bestFit="1" customWidth="1"/>
    <col min="5629" max="5629" width="7.5703125" customWidth="1"/>
    <col min="5630" max="5630" width="9.140625" customWidth="1"/>
    <col min="5631" max="5631" width="5.5703125" bestFit="1" customWidth="1"/>
    <col min="5633" max="5633" width="9.7109375" customWidth="1"/>
    <col min="5634" max="5634" width="21" bestFit="1" customWidth="1"/>
    <col min="5635" max="5635" width="7.42578125" bestFit="1" customWidth="1"/>
    <col min="5637" max="5638" width="7.42578125" bestFit="1" customWidth="1"/>
    <col min="5639" max="5639" width="6.42578125" bestFit="1" customWidth="1"/>
    <col min="5641" max="5641" width="7.42578125" bestFit="1" customWidth="1"/>
    <col min="5642" max="5642" width="6.42578125" bestFit="1" customWidth="1"/>
    <col min="5643" max="5643" width="8.85546875" bestFit="1" customWidth="1"/>
    <col min="5645" max="5645" width="7.42578125" bestFit="1" customWidth="1"/>
    <col min="5646" max="5646" width="8.85546875" bestFit="1" customWidth="1"/>
    <col min="5647" max="5647" width="7.42578125" bestFit="1" customWidth="1"/>
    <col min="5649" max="5650" width="7.42578125" bestFit="1" customWidth="1"/>
    <col min="5651" max="5651" width="8.85546875" bestFit="1" customWidth="1"/>
    <col min="5653" max="5655" width="8.85546875" bestFit="1" customWidth="1"/>
    <col min="5657" max="5658" width="8.85546875" bestFit="1" customWidth="1"/>
    <col min="5659" max="5880" width="9.140625" customWidth="1"/>
    <col min="5881" max="5881" width="10.85546875" customWidth="1"/>
    <col min="5882" max="5882" width="21.42578125" customWidth="1"/>
    <col min="5883" max="5883" width="7.5703125" bestFit="1" customWidth="1"/>
    <col min="5885" max="5885" width="7.5703125" customWidth="1"/>
    <col min="5886" max="5886" width="9.140625" customWidth="1"/>
    <col min="5887" max="5887" width="5.5703125" bestFit="1" customWidth="1"/>
    <col min="5889" max="5889" width="9.7109375" customWidth="1"/>
    <col min="5890" max="5890" width="21" bestFit="1" customWidth="1"/>
    <col min="5891" max="5891" width="7.42578125" bestFit="1" customWidth="1"/>
    <col min="5893" max="5894" width="7.42578125" bestFit="1" customWidth="1"/>
    <col min="5895" max="5895" width="6.42578125" bestFit="1" customWidth="1"/>
    <col min="5897" max="5897" width="7.42578125" bestFit="1" customWidth="1"/>
    <col min="5898" max="5898" width="6.42578125" bestFit="1" customWidth="1"/>
    <col min="5899" max="5899" width="8.85546875" bestFit="1" customWidth="1"/>
    <col min="5901" max="5901" width="7.42578125" bestFit="1" customWidth="1"/>
    <col min="5902" max="5902" width="8.85546875" bestFit="1" customWidth="1"/>
    <col min="5903" max="5903" width="7.42578125" bestFit="1" customWidth="1"/>
    <col min="5905" max="5906" width="7.42578125" bestFit="1" customWidth="1"/>
    <col min="5907" max="5907" width="8.85546875" bestFit="1" customWidth="1"/>
    <col min="5909" max="5911" width="8.85546875" bestFit="1" customWidth="1"/>
    <col min="5913" max="5914" width="8.85546875" bestFit="1" customWidth="1"/>
    <col min="5915" max="6136" width="9.140625" customWidth="1"/>
    <col min="6137" max="6137" width="10.85546875" customWidth="1"/>
    <col min="6138" max="6138" width="21.42578125" customWidth="1"/>
    <col min="6139" max="6139" width="7.5703125" bestFit="1" customWidth="1"/>
    <col min="6141" max="6141" width="7.5703125" customWidth="1"/>
    <col min="6142" max="6142" width="9.140625" customWidth="1"/>
    <col min="6143" max="6143" width="5.5703125" bestFit="1" customWidth="1"/>
    <col min="6145" max="6145" width="9.7109375" customWidth="1"/>
    <col min="6146" max="6146" width="21" bestFit="1" customWidth="1"/>
    <col min="6147" max="6147" width="7.42578125" bestFit="1" customWidth="1"/>
    <col min="6149" max="6150" width="7.42578125" bestFit="1" customWidth="1"/>
    <col min="6151" max="6151" width="6.42578125" bestFit="1" customWidth="1"/>
    <col min="6153" max="6153" width="7.42578125" bestFit="1" customWidth="1"/>
    <col min="6154" max="6154" width="6.42578125" bestFit="1" customWidth="1"/>
    <col min="6155" max="6155" width="8.85546875" bestFit="1" customWidth="1"/>
    <col min="6157" max="6157" width="7.42578125" bestFit="1" customWidth="1"/>
    <col min="6158" max="6158" width="8.85546875" bestFit="1" customWidth="1"/>
    <col min="6159" max="6159" width="7.42578125" bestFit="1" customWidth="1"/>
    <col min="6161" max="6162" width="7.42578125" bestFit="1" customWidth="1"/>
    <col min="6163" max="6163" width="8.85546875" bestFit="1" customWidth="1"/>
    <col min="6165" max="6167" width="8.85546875" bestFit="1" customWidth="1"/>
    <col min="6169" max="6170" width="8.85546875" bestFit="1" customWidth="1"/>
    <col min="6171" max="6392" width="9.140625" customWidth="1"/>
    <col min="6393" max="6393" width="10.85546875" customWidth="1"/>
    <col min="6394" max="6394" width="21.42578125" customWidth="1"/>
    <col min="6395" max="6395" width="7.5703125" bestFit="1" customWidth="1"/>
    <col min="6397" max="6397" width="7.5703125" customWidth="1"/>
    <col min="6398" max="6398" width="9.140625" customWidth="1"/>
    <col min="6399" max="6399" width="5.5703125" bestFit="1" customWidth="1"/>
    <col min="6401" max="6401" width="9.7109375" customWidth="1"/>
    <col min="6402" max="6402" width="21" bestFit="1" customWidth="1"/>
    <col min="6403" max="6403" width="7.42578125" bestFit="1" customWidth="1"/>
    <col min="6405" max="6406" width="7.42578125" bestFit="1" customWidth="1"/>
    <col min="6407" max="6407" width="6.42578125" bestFit="1" customWidth="1"/>
    <col min="6409" max="6409" width="7.42578125" bestFit="1" customWidth="1"/>
    <col min="6410" max="6410" width="6.42578125" bestFit="1" customWidth="1"/>
    <col min="6411" max="6411" width="8.85546875" bestFit="1" customWidth="1"/>
    <col min="6413" max="6413" width="7.42578125" bestFit="1" customWidth="1"/>
    <col min="6414" max="6414" width="8.85546875" bestFit="1" customWidth="1"/>
    <col min="6415" max="6415" width="7.42578125" bestFit="1" customWidth="1"/>
    <col min="6417" max="6418" width="7.42578125" bestFit="1" customWidth="1"/>
    <col min="6419" max="6419" width="8.85546875" bestFit="1" customWidth="1"/>
    <col min="6421" max="6423" width="8.85546875" bestFit="1" customWidth="1"/>
    <col min="6425" max="6426" width="8.85546875" bestFit="1" customWidth="1"/>
    <col min="6427" max="6648" width="9.140625" customWidth="1"/>
    <col min="6649" max="6649" width="10.85546875" customWidth="1"/>
    <col min="6650" max="6650" width="21.42578125" customWidth="1"/>
    <col min="6651" max="6651" width="7.5703125" bestFit="1" customWidth="1"/>
    <col min="6653" max="6653" width="7.5703125" customWidth="1"/>
    <col min="6654" max="6654" width="9.140625" customWidth="1"/>
    <col min="6655" max="6655" width="5.5703125" bestFit="1" customWidth="1"/>
    <col min="6657" max="6657" width="9.7109375" customWidth="1"/>
    <col min="6658" max="6658" width="21" bestFit="1" customWidth="1"/>
    <col min="6659" max="6659" width="7.42578125" bestFit="1" customWidth="1"/>
    <col min="6661" max="6662" width="7.42578125" bestFit="1" customWidth="1"/>
    <col min="6663" max="6663" width="6.42578125" bestFit="1" customWidth="1"/>
    <col min="6665" max="6665" width="7.42578125" bestFit="1" customWidth="1"/>
    <col min="6666" max="6666" width="6.42578125" bestFit="1" customWidth="1"/>
    <col min="6667" max="6667" width="8.85546875" bestFit="1" customWidth="1"/>
    <col min="6669" max="6669" width="7.42578125" bestFit="1" customWidth="1"/>
    <col min="6670" max="6670" width="8.85546875" bestFit="1" customWidth="1"/>
    <col min="6671" max="6671" width="7.42578125" bestFit="1" customWidth="1"/>
    <col min="6673" max="6674" width="7.42578125" bestFit="1" customWidth="1"/>
    <col min="6675" max="6675" width="8.85546875" bestFit="1" customWidth="1"/>
    <col min="6677" max="6679" width="8.85546875" bestFit="1" customWidth="1"/>
    <col min="6681" max="6682" width="8.85546875" bestFit="1" customWidth="1"/>
    <col min="6683" max="6904" width="9.140625" customWidth="1"/>
    <col min="6905" max="6905" width="10.85546875" customWidth="1"/>
    <col min="6906" max="6906" width="21.42578125" customWidth="1"/>
    <col min="6907" max="6907" width="7.5703125" bestFit="1" customWidth="1"/>
    <col min="6909" max="6909" width="7.5703125" customWidth="1"/>
    <col min="6910" max="6910" width="9.140625" customWidth="1"/>
    <col min="6911" max="6911" width="5.5703125" bestFit="1" customWidth="1"/>
    <col min="6913" max="6913" width="9.7109375" customWidth="1"/>
    <col min="6914" max="6914" width="21" bestFit="1" customWidth="1"/>
    <col min="6915" max="6915" width="7.42578125" bestFit="1" customWidth="1"/>
    <col min="6917" max="6918" width="7.42578125" bestFit="1" customWidth="1"/>
    <col min="6919" max="6919" width="6.42578125" bestFit="1" customWidth="1"/>
    <col min="6921" max="6921" width="7.42578125" bestFit="1" customWidth="1"/>
    <col min="6922" max="6922" width="6.42578125" bestFit="1" customWidth="1"/>
    <col min="6923" max="6923" width="8.85546875" bestFit="1" customWidth="1"/>
    <col min="6925" max="6925" width="7.42578125" bestFit="1" customWidth="1"/>
    <col min="6926" max="6926" width="8.85546875" bestFit="1" customWidth="1"/>
    <col min="6927" max="6927" width="7.42578125" bestFit="1" customWidth="1"/>
    <col min="6929" max="6930" width="7.42578125" bestFit="1" customWidth="1"/>
    <col min="6931" max="6931" width="8.85546875" bestFit="1" customWidth="1"/>
    <col min="6933" max="6935" width="8.85546875" bestFit="1" customWidth="1"/>
    <col min="6937" max="6938" width="8.85546875" bestFit="1" customWidth="1"/>
    <col min="6939" max="7160" width="9.140625" customWidth="1"/>
    <col min="7161" max="7161" width="10.85546875" customWidth="1"/>
    <col min="7162" max="7162" width="21.42578125" customWidth="1"/>
    <col min="7163" max="7163" width="7.5703125" bestFit="1" customWidth="1"/>
    <col min="7165" max="7165" width="7.5703125" customWidth="1"/>
    <col min="7166" max="7166" width="9.140625" customWidth="1"/>
    <col min="7167" max="7167" width="5.5703125" bestFit="1" customWidth="1"/>
    <col min="7169" max="7169" width="9.7109375" customWidth="1"/>
    <col min="7170" max="7170" width="21" bestFit="1" customWidth="1"/>
    <col min="7171" max="7171" width="7.42578125" bestFit="1" customWidth="1"/>
    <col min="7173" max="7174" width="7.42578125" bestFit="1" customWidth="1"/>
    <col min="7175" max="7175" width="6.42578125" bestFit="1" customWidth="1"/>
    <col min="7177" max="7177" width="7.42578125" bestFit="1" customWidth="1"/>
    <col min="7178" max="7178" width="6.42578125" bestFit="1" customWidth="1"/>
    <col min="7179" max="7179" width="8.85546875" bestFit="1" customWidth="1"/>
    <col min="7181" max="7181" width="7.42578125" bestFit="1" customWidth="1"/>
    <col min="7182" max="7182" width="8.85546875" bestFit="1" customWidth="1"/>
    <col min="7183" max="7183" width="7.42578125" bestFit="1" customWidth="1"/>
    <col min="7185" max="7186" width="7.42578125" bestFit="1" customWidth="1"/>
    <col min="7187" max="7187" width="8.85546875" bestFit="1" customWidth="1"/>
    <col min="7189" max="7191" width="8.85546875" bestFit="1" customWidth="1"/>
    <col min="7193" max="7194" width="8.85546875" bestFit="1" customWidth="1"/>
    <col min="7195" max="7416" width="9.140625" customWidth="1"/>
    <col min="7417" max="7417" width="10.85546875" customWidth="1"/>
    <col min="7418" max="7418" width="21.42578125" customWidth="1"/>
    <col min="7419" max="7419" width="7.5703125" bestFit="1" customWidth="1"/>
    <col min="7421" max="7421" width="7.5703125" customWidth="1"/>
    <col min="7422" max="7422" width="9.140625" customWidth="1"/>
    <col min="7423" max="7423" width="5.5703125" bestFit="1" customWidth="1"/>
    <col min="7425" max="7425" width="9.7109375" customWidth="1"/>
    <col min="7426" max="7426" width="21" bestFit="1" customWidth="1"/>
    <col min="7427" max="7427" width="7.42578125" bestFit="1" customWidth="1"/>
    <col min="7429" max="7430" width="7.42578125" bestFit="1" customWidth="1"/>
    <col min="7431" max="7431" width="6.42578125" bestFit="1" customWidth="1"/>
    <col min="7433" max="7433" width="7.42578125" bestFit="1" customWidth="1"/>
    <col min="7434" max="7434" width="6.42578125" bestFit="1" customWidth="1"/>
    <col min="7435" max="7435" width="8.85546875" bestFit="1" customWidth="1"/>
    <col min="7437" max="7437" width="7.42578125" bestFit="1" customWidth="1"/>
    <col min="7438" max="7438" width="8.85546875" bestFit="1" customWidth="1"/>
    <col min="7439" max="7439" width="7.42578125" bestFit="1" customWidth="1"/>
    <col min="7441" max="7442" width="7.42578125" bestFit="1" customWidth="1"/>
    <col min="7443" max="7443" width="8.85546875" bestFit="1" customWidth="1"/>
    <col min="7445" max="7447" width="8.85546875" bestFit="1" customWidth="1"/>
    <col min="7449" max="7450" width="8.85546875" bestFit="1" customWidth="1"/>
    <col min="7451" max="7672" width="9.140625" customWidth="1"/>
    <col min="7673" max="7673" width="10.85546875" customWidth="1"/>
    <col min="7674" max="7674" width="21.42578125" customWidth="1"/>
    <col min="7675" max="7675" width="7.5703125" bestFit="1" customWidth="1"/>
    <col min="7677" max="7677" width="7.5703125" customWidth="1"/>
    <col min="7678" max="7678" width="9.140625" customWidth="1"/>
    <col min="7679" max="7679" width="5.5703125" bestFit="1" customWidth="1"/>
    <col min="7681" max="7681" width="9.7109375" customWidth="1"/>
    <col min="7682" max="7682" width="21" bestFit="1" customWidth="1"/>
    <col min="7683" max="7683" width="7.42578125" bestFit="1" customWidth="1"/>
    <col min="7685" max="7686" width="7.42578125" bestFit="1" customWidth="1"/>
    <col min="7687" max="7687" width="6.42578125" bestFit="1" customWidth="1"/>
    <col min="7689" max="7689" width="7.42578125" bestFit="1" customWidth="1"/>
    <col min="7690" max="7690" width="6.42578125" bestFit="1" customWidth="1"/>
    <col min="7691" max="7691" width="8.85546875" bestFit="1" customWidth="1"/>
    <col min="7693" max="7693" width="7.42578125" bestFit="1" customWidth="1"/>
    <col min="7694" max="7694" width="8.85546875" bestFit="1" customWidth="1"/>
    <col min="7695" max="7695" width="7.42578125" bestFit="1" customWidth="1"/>
    <col min="7697" max="7698" width="7.42578125" bestFit="1" customWidth="1"/>
    <col min="7699" max="7699" width="8.85546875" bestFit="1" customWidth="1"/>
    <col min="7701" max="7703" width="8.85546875" bestFit="1" customWidth="1"/>
    <col min="7705" max="7706" width="8.85546875" bestFit="1" customWidth="1"/>
    <col min="7707" max="7928" width="9.140625" customWidth="1"/>
    <col min="7929" max="7929" width="10.85546875" customWidth="1"/>
    <col min="7930" max="7930" width="21.42578125" customWidth="1"/>
    <col min="7931" max="7931" width="7.5703125" bestFit="1" customWidth="1"/>
    <col min="7933" max="7933" width="7.5703125" customWidth="1"/>
    <col min="7934" max="7934" width="9.140625" customWidth="1"/>
    <col min="7935" max="7935" width="5.5703125" bestFit="1" customWidth="1"/>
    <col min="7937" max="7937" width="9.7109375" customWidth="1"/>
    <col min="7938" max="7938" width="21" bestFit="1" customWidth="1"/>
    <col min="7939" max="7939" width="7.42578125" bestFit="1" customWidth="1"/>
    <col min="7941" max="7942" width="7.42578125" bestFit="1" customWidth="1"/>
    <col min="7943" max="7943" width="6.42578125" bestFit="1" customWidth="1"/>
    <col min="7945" max="7945" width="7.42578125" bestFit="1" customWidth="1"/>
    <col min="7946" max="7946" width="6.42578125" bestFit="1" customWidth="1"/>
    <col min="7947" max="7947" width="8.85546875" bestFit="1" customWidth="1"/>
    <col min="7949" max="7949" width="7.42578125" bestFit="1" customWidth="1"/>
    <col min="7950" max="7950" width="8.85546875" bestFit="1" customWidth="1"/>
    <col min="7951" max="7951" width="7.42578125" bestFit="1" customWidth="1"/>
    <col min="7953" max="7954" width="7.42578125" bestFit="1" customWidth="1"/>
    <col min="7955" max="7955" width="8.85546875" bestFit="1" customWidth="1"/>
    <col min="7957" max="7959" width="8.85546875" bestFit="1" customWidth="1"/>
    <col min="7961" max="7962" width="8.85546875" bestFit="1" customWidth="1"/>
    <col min="7963" max="8184" width="9.140625" customWidth="1"/>
    <col min="8185" max="8185" width="10.85546875" customWidth="1"/>
    <col min="8186" max="8186" width="21.42578125" customWidth="1"/>
    <col min="8187" max="8187" width="7.5703125" bestFit="1" customWidth="1"/>
    <col min="8189" max="8189" width="7.5703125" customWidth="1"/>
    <col min="8190" max="8190" width="9.140625" customWidth="1"/>
    <col min="8191" max="8191" width="5.5703125" bestFit="1" customWidth="1"/>
    <col min="8193" max="8193" width="9.7109375" customWidth="1"/>
    <col min="8194" max="8194" width="21" bestFit="1" customWidth="1"/>
    <col min="8195" max="8195" width="7.42578125" bestFit="1" customWidth="1"/>
    <col min="8197" max="8198" width="7.42578125" bestFit="1" customWidth="1"/>
    <col min="8199" max="8199" width="6.42578125" bestFit="1" customWidth="1"/>
    <col min="8201" max="8201" width="7.42578125" bestFit="1" customWidth="1"/>
    <col min="8202" max="8202" width="6.42578125" bestFit="1" customWidth="1"/>
    <col min="8203" max="8203" width="8.85546875" bestFit="1" customWidth="1"/>
    <col min="8205" max="8205" width="7.42578125" bestFit="1" customWidth="1"/>
    <col min="8206" max="8206" width="8.85546875" bestFit="1" customWidth="1"/>
    <col min="8207" max="8207" width="7.42578125" bestFit="1" customWidth="1"/>
    <col min="8209" max="8210" width="7.42578125" bestFit="1" customWidth="1"/>
    <col min="8211" max="8211" width="8.85546875" bestFit="1" customWidth="1"/>
    <col min="8213" max="8215" width="8.85546875" bestFit="1" customWidth="1"/>
    <col min="8217" max="8218" width="8.85546875" bestFit="1" customWidth="1"/>
    <col min="8219" max="8440" width="9.140625" customWidth="1"/>
    <col min="8441" max="8441" width="10.85546875" customWidth="1"/>
    <col min="8442" max="8442" width="21.42578125" customWidth="1"/>
    <col min="8443" max="8443" width="7.5703125" bestFit="1" customWidth="1"/>
    <col min="8445" max="8445" width="7.5703125" customWidth="1"/>
    <col min="8446" max="8446" width="9.140625" customWidth="1"/>
    <col min="8447" max="8447" width="5.5703125" bestFit="1" customWidth="1"/>
    <col min="8449" max="8449" width="9.7109375" customWidth="1"/>
    <col min="8450" max="8450" width="21" bestFit="1" customWidth="1"/>
    <col min="8451" max="8451" width="7.42578125" bestFit="1" customWidth="1"/>
    <col min="8453" max="8454" width="7.42578125" bestFit="1" customWidth="1"/>
    <col min="8455" max="8455" width="6.42578125" bestFit="1" customWidth="1"/>
    <col min="8457" max="8457" width="7.42578125" bestFit="1" customWidth="1"/>
    <col min="8458" max="8458" width="6.42578125" bestFit="1" customWidth="1"/>
    <col min="8459" max="8459" width="8.85546875" bestFit="1" customWidth="1"/>
    <col min="8461" max="8461" width="7.42578125" bestFit="1" customWidth="1"/>
    <col min="8462" max="8462" width="8.85546875" bestFit="1" customWidth="1"/>
    <col min="8463" max="8463" width="7.42578125" bestFit="1" customWidth="1"/>
    <col min="8465" max="8466" width="7.42578125" bestFit="1" customWidth="1"/>
    <col min="8467" max="8467" width="8.85546875" bestFit="1" customWidth="1"/>
    <col min="8469" max="8471" width="8.85546875" bestFit="1" customWidth="1"/>
    <col min="8473" max="8474" width="8.85546875" bestFit="1" customWidth="1"/>
    <col min="8475" max="8696" width="9.140625" customWidth="1"/>
    <col min="8697" max="8697" width="10.85546875" customWidth="1"/>
    <col min="8698" max="8698" width="21.42578125" customWidth="1"/>
    <col min="8699" max="8699" width="7.5703125" bestFit="1" customWidth="1"/>
    <col min="8701" max="8701" width="7.5703125" customWidth="1"/>
    <col min="8702" max="8702" width="9.140625" customWidth="1"/>
    <col min="8703" max="8703" width="5.5703125" bestFit="1" customWidth="1"/>
    <col min="8705" max="8705" width="9.7109375" customWidth="1"/>
    <col min="8706" max="8706" width="21" bestFit="1" customWidth="1"/>
    <col min="8707" max="8707" width="7.42578125" bestFit="1" customWidth="1"/>
    <col min="8709" max="8710" width="7.42578125" bestFit="1" customWidth="1"/>
    <col min="8711" max="8711" width="6.42578125" bestFit="1" customWidth="1"/>
    <col min="8713" max="8713" width="7.42578125" bestFit="1" customWidth="1"/>
    <col min="8714" max="8714" width="6.42578125" bestFit="1" customWidth="1"/>
    <col min="8715" max="8715" width="8.85546875" bestFit="1" customWidth="1"/>
    <col min="8717" max="8717" width="7.42578125" bestFit="1" customWidth="1"/>
    <col min="8718" max="8718" width="8.85546875" bestFit="1" customWidth="1"/>
    <col min="8719" max="8719" width="7.42578125" bestFit="1" customWidth="1"/>
    <col min="8721" max="8722" width="7.42578125" bestFit="1" customWidth="1"/>
    <col min="8723" max="8723" width="8.85546875" bestFit="1" customWidth="1"/>
    <col min="8725" max="8727" width="8.85546875" bestFit="1" customWidth="1"/>
    <col min="8729" max="8730" width="8.85546875" bestFit="1" customWidth="1"/>
    <col min="8731" max="8952" width="9.140625" customWidth="1"/>
    <col min="8953" max="8953" width="10.85546875" customWidth="1"/>
    <col min="8954" max="8954" width="21.42578125" customWidth="1"/>
    <col min="8955" max="8955" width="7.5703125" bestFit="1" customWidth="1"/>
    <col min="8957" max="8957" width="7.5703125" customWidth="1"/>
    <col min="8958" max="8958" width="9.140625" customWidth="1"/>
    <col min="8959" max="8959" width="5.5703125" bestFit="1" customWidth="1"/>
    <col min="8961" max="8961" width="9.7109375" customWidth="1"/>
    <col min="8962" max="8962" width="21" bestFit="1" customWidth="1"/>
    <col min="8963" max="8963" width="7.42578125" bestFit="1" customWidth="1"/>
    <col min="8965" max="8966" width="7.42578125" bestFit="1" customWidth="1"/>
    <col min="8967" max="8967" width="6.42578125" bestFit="1" customWidth="1"/>
    <col min="8969" max="8969" width="7.42578125" bestFit="1" customWidth="1"/>
    <col min="8970" max="8970" width="6.42578125" bestFit="1" customWidth="1"/>
    <col min="8971" max="8971" width="8.85546875" bestFit="1" customWidth="1"/>
    <col min="8973" max="8973" width="7.42578125" bestFit="1" customWidth="1"/>
    <col min="8974" max="8974" width="8.85546875" bestFit="1" customWidth="1"/>
    <col min="8975" max="8975" width="7.42578125" bestFit="1" customWidth="1"/>
    <col min="8977" max="8978" width="7.42578125" bestFit="1" customWidth="1"/>
    <col min="8979" max="8979" width="8.85546875" bestFit="1" customWidth="1"/>
    <col min="8981" max="8983" width="8.85546875" bestFit="1" customWidth="1"/>
    <col min="8985" max="8986" width="8.85546875" bestFit="1" customWidth="1"/>
    <col min="8987" max="9208" width="9.140625" customWidth="1"/>
    <col min="9209" max="9209" width="10.85546875" customWidth="1"/>
    <col min="9210" max="9210" width="21.42578125" customWidth="1"/>
    <col min="9211" max="9211" width="7.5703125" bestFit="1" customWidth="1"/>
    <col min="9213" max="9213" width="7.5703125" customWidth="1"/>
    <col min="9214" max="9214" width="9.140625" customWidth="1"/>
    <col min="9215" max="9215" width="5.5703125" bestFit="1" customWidth="1"/>
    <col min="9217" max="9217" width="9.7109375" customWidth="1"/>
    <col min="9218" max="9218" width="21" bestFit="1" customWidth="1"/>
    <col min="9219" max="9219" width="7.42578125" bestFit="1" customWidth="1"/>
    <col min="9221" max="9222" width="7.42578125" bestFit="1" customWidth="1"/>
    <col min="9223" max="9223" width="6.42578125" bestFit="1" customWidth="1"/>
    <col min="9225" max="9225" width="7.42578125" bestFit="1" customWidth="1"/>
    <col min="9226" max="9226" width="6.42578125" bestFit="1" customWidth="1"/>
    <col min="9227" max="9227" width="8.85546875" bestFit="1" customWidth="1"/>
    <col min="9229" max="9229" width="7.42578125" bestFit="1" customWidth="1"/>
    <col min="9230" max="9230" width="8.85546875" bestFit="1" customWidth="1"/>
    <col min="9231" max="9231" width="7.42578125" bestFit="1" customWidth="1"/>
    <col min="9233" max="9234" width="7.42578125" bestFit="1" customWidth="1"/>
    <col min="9235" max="9235" width="8.85546875" bestFit="1" customWidth="1"/>
    <col min="9237" max="9239" width="8.85546875" bestFit="1" customWidth="1"/>
    <col min="9241" max="9242" width="8.85546875" bestFit="1" customWidth="1"/>
    <col min="9243" max="9464" width="9.140625" customWidth="1"/>
    <col min="9465" max="9465" width="10.85546875" customWidth="1"/>
    <col min="9466" max="9466" width="21.42578125" customWidth="1"/>
    <col min="9467" max="9467" width="7.5703125" bestFit="1" customWidth="1"/>
    <col min="9469" max="9469" width="7.5703125" customWidth="1"/>
    <col min="9470" max="9470" width="9.140625" customWidth="1"/>
    <col min="9471" max="9471" width="5.5703125" bestFit="1" customWidth="1"/>
    <col min="9473" max="9473" width="9.7109375" customWidth="1"/>
    <col min="9474" max="9474" width="21" bestFit="1" customWidth="1"/>
    <col min="9475" max="9475" width="7.42578125" bestFit="1" customWidth="1"/>
    <col min="9477" max="9478" width="7.42578125" bestFit="1" customWidth="1"/>
    <col min="9479" max="9479" width="6.42578125" bestFit="1" customWidth="1"/>
    <col min="9481" max="9481" width="7.42578125" bestFit="1" customWidth="1"/>
    <col min="9482" max="9482" width="6.42578125" bestFit="1" customWidth="1"/>
    <col min="9483" max="9483" width="8.85546875" bestFit="1" customWidth="1"/>
    <col min="9485" max="9485" width="7.42578125" bestFit="1" customWidth="1"/>
    <col min="9486" max="9486" width="8.85546875" bestFit="1" customWidth="1"/>
    <col min="9487" max="9487" width="7.42578125" bestFit="1" customWidth="1"/>
    <col min="9489" max="9490" width="7.42578125" bestFit="1" customWidth="1"/>
    <col min="9491" max="9491" width="8.85546875" bestFit="1" customWidth="1"/>
    <col min="9493" max="9495" width="8.85546875" bestFit="1" customWidth="1"/>
    <col min="9497" max="9498" width="8.85546875" bestFit="1" customWidth="1"/>
    <col min="9499" max="9720" width="9.140625" customWidth="1"/>
    <col min="9721" max="9721" width="10.85546875" customWidth="1"/>
    <col min="9722" max="9722" width="21.42578125" customWidth="1"/>
    <col min="9723" max="9723" width="7.5703125" bestFit="1" customWidth="1"/>
    <col min="9725" max="9725" width="7.5703125" customWidth="1"/>
    <col min="9726" max="9726" width="9.140625" customWidth="1"/>
    <col min="9727" max="9727" width="5.5703125" bestFit="1" customWidth="1"/>
    <col min="9729" max="9729" width="9.7109375" customWidth="1"/>
    <col min="9730" max="9730" width="21" bestFit="1" customWidth="1"/>
    <col min="9731" max="9731" width="7.42578125" bestFit="1" customWidth="1"/>
    <col min="9733" max="9734" width="7.42578125" bestFit="1" customWidth="1"/>
    <col min="9735" max="9735" width="6.42578125" bestFit="1" customWidth="1"/>
    <col min="9737" max="9737" width="7.42578125" bestFit="1" customWidth="1"/>
    <col min="9738" max="9738" width="6.42578125" bestFit="1" customWidth="1"/>
    <col min="9739" max="9739" width="8.85546875" bestFit="1" customWidth="1"/>
    <col min="9741" max="9741" width="7.42578125" bestFit="1" customWidth="1"/>
    <col min="9742" max="9742" width="8.85546875" bestFit="1" customWidth="1"/>
    <col min="9743" max="9743" width="7.42578125" bestFit="1" customWidth="1"/>
    <col min="9745" max="9746" width="7.42578125" bestFit="1" customWidth="1"/>
    <col min="9747" max="9747" width="8.85546875" bestFit="1" customWidth="1"/>
    <col min="9749" max="9751" width="8.85546875" bestFit="1" customWidth="1"/>
    <col min="9753" max="9754" width="8.85546875" bestFit="1" customWidth="1"/>
    <col min="9755" max="9976" width="9.140625" customWidth="1"/>
    <col min="9977" max="9977" width="10.85546875" customWidth="1"/>
    <col min="9978" max="9978" width="21.42578125" customWidth="1"/>
    <col min="9979" max="9979" width="7.5703125" bestFit="1" customWidth="1"/>
    <col min="9981" max="9981" width="7.5703125" customWidth="1"/>
    <col min="9982" max="9982" width="9.140625" customWidth="1"/>
    <col min="9983" max="9983" width="5.5703125" bestFit="1" customWidth="1"/>
    <col min="9985" max="9985" width="9.7109375" customWidth="1"/>
    <col min="9986" max="9986" width="21" bestFit="1" customWidth="1"/>
    <col min="9987" max="9987" width="7.42578125" bestFit="1" customWidth="1"/>
    <col min="9989" max="9990" width="7.42578125" bestFit="1" customWidth="1"/>
    <col min="9991" max="9991" width="6.42578125" bestFit="1" customWidth="1"/>
    <col min="9993" max="9993" width="7.42578125" bestFit="1" customWidth="1"/>
    <col min="9994" max="9994" width="6.42578125" bestFit="1" customWidth="1"/>
    <col min="9995" max="9995" width="8.85546875" bestFit="1" customWidth="1"/>
    <col min="9997" max="9997" width="7.42578125" bestFit="1" customWidth="1"/>
    <col min="9998" max="9998" width="8.85546875" bestFit="1" customWidth="1"/>
    <col min="9999" max="9999" width="7.42578125" bestFit="1" customWidth="1"/>
    <col min="10001" max="10002" width="7.42578125" bestFit="1" customWidth="1"/>
    <col min="10003" max="10003" width="8.85546875" bestFit="1" customWidth="1"/>
    <col min="10005" max="10007" width="8.85546875" bestFit="1" customWidth="1"/>
    <col min="10009" max="10010" width="8.85546875" bestFit="1" customWidth="1"/>
    <col min="10011" max="10232" width="9.140625" customWidth="1"/>
    <col min="10233" max="10233" width="10.85546875" customWidth="1"/>
    <col min="10234" max="10234" width="21.42578125" customWidth="1"/>
    <col min="10235" max="10235" width="7.5703125" bestFit="1" customWidth="1"/>
    <col min="10237" max="10237" width="7.5703125" customWidth="1"/>
    <col min="10238" max="10238" width="9.140625" customWidth="1"/>
    <col min="10239" max="10239" width="5.5703125" bestFit="1" customWidth="1"/>
    <col min="10241" max="10241" width="9.7109375" customWidth="1"/>
    <col min="10242" max="10242" width="21" bestFit="1" customWidth="1"/>
    <col min="10243" max="10243" width="7.42578125" bestFit="1" customWidth="1"/>
    <col min="10245" max="10246" width="7.42578125" bestFit="1" customWidth="1"/>
    <col min="10247" max="10247" width="6.42578125" bestFit="1" customWidth="1"/>
    <col min="10249" max="10249" width="7.42578125" bestFit="1" customWidth="1"/>
    <col min="10250" max="10250" width="6.42578125" bestFit="1" customWidth="1"/>
    <col min="10251" max="10251" width="8.85546875" bestFit="1" customWidth="1"/>
    <col min="10253" max="10253" width="7.42578125" bestFit="1" customWidth="1"/>
    <col min="10254" max="10254" width="8.85546875" bestFit="1" customWidth="1"/>
    <col min="10255" max="10255" width="7.42578125" bestFit="1" customWidth="1"/>
    <col min="10257" max="10258" width="7.42578125" bestFit="1" customWidth="1"/>
    <col min="10259" max="10259" width="8.85546875" bestFit="1" customWidth="1"/>
    <col min="10261" max="10263" width="8.85546875" bestFit="1" customWidth="1"/>
    <col min="10265" max="10266" width="8.85546875" bestFit="1" customWidth="1"/>
    <col min="10267" max="10488" width="9.140625" customWidth="1"/>
    <col min="10489" max="10489" width="10.85546875" customWidth="1"/>
    <col min="10490" max="10490" width="21.42578125" customWidth="1"/>
    <col min="10491" max="10491" width="7.5703125" bestFit="1" customWidth="1"/>
    <col min="10493" max="10493" width="7.5703125" customWidth="1"/>
    <col min="10494" max="10494" width="9.140625" customWidth="1"/>
    <col min="10495" max="10495" width="5.5703125" bestFit="1" customWidth="1"/>
    <col min="10497" max="10497" width="9.7109375" customWidth="1"/>
    <col min="10498" max="10498" width="21" bestFit="1" customWidth="1"/>
    <col min="10499" max="10499" width="7.42578125" bestFit="1" customWidth="1"/>
    <col min="10501" max="10502" width="7.42578125" bestFit="1" customWidth="1"/>
    <col min="10503" max="10503" width="6.42578125" bestFit="1" customWidth="1"/>
    <col min="10505" max="10505" width="7.42578125" bestFit="1" customWidth="1"/>
    <col min="10506" max="10506" width="6.42578125" bestFit="1" customWidth="1"/>
    <col min="10507" max="10507" width="8.85546875" bestFit="1" customWidth="1"/>
    <col min="10509" max="10509" width="7.42578125" bestFit="1" customWidth="1"/>
    <col min="10510" max="10510" width="8.85546875" bestFit="1" customWidth="1"/>
    <col min="10511" max="10511" width="7.42578125" bestFit="1" customWidth="1"/>
    <col min="10513" max="10514" width="7.42578125" bestFit="1" customWidth="1"/>
    <col min="10515" max="10515" width="8.85546875" bestFit="1" customWidth="1"/>
    <col min="10517" max="10519" width="8.85546875" bestFit="1" customWidth="1"/>
    <col min="10521" max="10522" width="8.85546875" bestFit="1" customWidth="1"/>
    <col min="10523" max="10744" width="9.140625" customWidth="1"/>
    <col min="10745" max="10745" width="10.85546875" customWidth="1"/>
    <col min="10746" max="10746" width="21.42578125" customWidth="1"/>
    <col min="10747" max="10747" width="7.5703125" bestFit="1" customWidth="1"/>
    <col min="10749" max="10749" width="7.5703125" customWidth="1"/>
    <col min="10750" max="10750" width="9.140625" customWidth="1"/>
    <col min="10751" max="10751" width="5.5703125" bestFit="1" customWidth="1"/>
    <col min="10753" max="10753" width="9.7109375" customWidth="1"/>
    <col min="10754" max="10754" width="21" bestFit="1" customWidth="1"/>
    <col min="10755" max="10755" width="7.42578125" bestFit="1" customWidth="1"/>
    <col min="10757" max="10758" width="7.42578125" bestFit="1" customWidth="1"/>
    <col min="10759" max="10759" width="6.42578125" bestFit="1" customWidth="1"/>
    <col min="10761" max="10761" width="7.42578125" bestFit="1" customWidth="1"/>
    <col min="10762" max="10762" width="6.42578125" bestFit="1" customWidth="1"/>
    <col min="10763" max="10763" width="8.85546875" bestFit="1" customWidth="1"/>
    <col min="10765" max="10765" width="7.42578125" bestFit="1" customWidth="1"/>
    <col min="10766" max="10766" width="8.85546875" bestFit="1" customWidth="1"/>
    <col min="10767" max="10767" width="7.42578125" bestFit="1" customWidth="1"/>
    <col min="10769" max="10770" width="7.42578125" bestFit="1" customWidth="1"/>
    <col min="10771" max="10771" width="8.85546875" bestFit="1" customWidth="1"/>
    <col min="10773" max="10775" width="8.85546875" bestFit="1" customWidth="1"/>
    <col min="10777" max="10778" width="8.85546875" bestFit="1" customWidth="1"/>
    <col min="10779" max="11000" width="9.140625" customWidth="1"/>
    <col min="11001" max="11001" width="10.85546875" customWidth="1"/>
    <col min="11002" max="11002" width="21.42578125" customWidth="1"/>
    <col min="11003" max="11003" width="7.5703125" bestFit="1" customWidth="1"/>
    <col min="11005" max="11005" width="7.5703125" customWidth="1"/>
    <col min="11006" max="11006" width="9.140625" customWidth="1"/>
    <col min="11007" max="11007" width="5.5703125" bestFit="1" customWidth="1"/>
    <col min="11009" max="11009" width="9.7109375" customWidth="1"/>
    <col min="11010" max="11010" width="21" bestFit="1" customWidth="1"/>
    <col min="11011" max="11011" width="7.42578125" bestFit="1" customWidth="1"/>
    <col min="11013" max="11014" width="7.42578125" bestFit="1" customWidth="1"/>
    <col min="11015" max="11015" width="6.42578125" bestFit="1" customWidth="1"/>
    <col min="11017" max="11017" width="7.42578125" bestFit="1" customWidth="1"/>
    <col min="11018" max="11018" width="6.42578125" bestFit="1" customWidth="1"/>
    <col min="11019" max="11019" width="8.85546875" bestFit="1" customWidth="1"/>
    <col min="11021" max="11021" width="7.42578125" bestFit="1" customWidth="1"/>
    <col min="11022" max="11022" width="8.85546875" bestFit="1" customWidth="1"/>
    <col min="11023" max="11023" width="7.42578125" bestFit="1" customWidth="1"/>
    <col min="11025" max="11026" width="7.42578125" bestFit="1" customWidth="1"/>
    <col min="11027" max="11027" width="8.85546875" bestFit="1" customWidth="1"/>
    <col min="11029" max="11031" width="8.85546875" bestFit="1" customWidth="1"/>
    <col min="11033" max="11034" width="8.85546875" bestFit="1" customWidth="1"/>
    <col min="11035" max="11256" width="9.140625" customWidth="1"/>
    <col min="11257" max="11257" width="10.85546875" customWidth="1"/>
    <col min="11258" max="11258" width="21.42578125" customWidth="1"/>
    <col min="11259" max="11259" width="7.5703125" bestFit="1" customWidth="1"/>
    <col min="11261" max="11261" width="7.5703125" customWidth="1"/>
    <col min="11262" max="11262" width="9.140625" customWidth="1"/>
    <col min="11263" max="11263" width="5.5703125" bestFit="1" customWidth="1"/>
    <col min="11265" max="11265" width="9.7109375" customWidth="1"/>
    <col min="11266" max="11266" width="21" bestFit="1" customWidth="1"/>
    <col min="11267" max="11267" width="7.42578125" bestFit="1" customWidth="1"/>
    <col min="11269" max="11270" width="7.42578125" bestFit="1" customWidth="1"/>
    <col min="11271" max="11271" width="6.42578125" bestFit="1" customWidth="1"/>
    <col min="11273" max="11273" width="7.42578125" bestFit="1" customWidth="1"/>
    <col min="11274" max="11274" width="6.42578125" bestFit="1" customWidth="1"/>
    <col min="11275" max="11275" width="8.85546875" bestFit="1" customWidth="1"/>
    <col min="11277" max="11277" width="7.42578125" bestFit="1" customWidth="1"/>
    <col min="11278" max="11278" width="8.85546875" bestFit="1" customWidth="1"/>
    <col min="11279" max="11279" width="7.42578125" bestFit="1" customWidth="1"/>
    <col min="11281" max="11282" width="7.42578125" bestFit="1" customWidth="1"/>
    <col min="11283" max="11283" width="8.85546875" bestFit="1" customWidth="1"/>
    <col min="11285" max="11287" width="8.85546875" bestFit="1" customWidth="1"/>
    <col min="11289" max="11290" width="8.85546875" bestFit="1" customWidth="1"/>
    <col min="11291" max="11512" width="9.140625" customWidth="1"/>
    <col min="11513" max="11513" width="10.85546875" customWidth="1"/>
    <col min="11514" max="11514" width="21.42578125" customWidth="1"/>
    <col min="11515" max="11515" width="7.5703125" bestFit="1" customWidth="1"/>
    <col min="11517" max="11517" width="7.5703125" customWidth="1"/>
    <col min="11518" max="11518" width="9.140625" customWidth="1"/>
    <col min="11519" max="11519" width="5.5703125" bestFit="1" customWidth="1"/>
    <col min="11521" max="11521" width="9.7109375" customWidth="1"/>
    <col min="11522" max="11522" width="21" bestFit="1" customWidth="1"/>
    <col min="11523" max="11523" width="7.42578125" bestFit="1" customWidth="1"/>
    <col min="11525" max="11526" width="7.42578125" bestFit="1" customWidth="1"/>
    <col min="11527" max="11527" width="6.42578125" bestFit="1" customWidth="1"/>
    <col min="11529" max="11529" width="7.42578125" bestFit="1" customWidth="1"/>
    <col min="11530" max="11530" width="6.42578125" bestFit="1" customWidth="1"/>
    <col min="11531" max="11531" width="8.85546875" bestFit="1" customWidth="1"/>
    <col min="11533" max="11533" width="7.42578125" bestFit="1" customWidth="1"/>
    <col min="11534" max="11534" width="8.85546875" bestFit="1" customWidth="1"/>
    <col min="11535" max="11535" width="7.42578125" bestFit="1" customWidth="1"/>
    <col min="11537" max="11538" width="7.42578125" bestFit="1" customWidth="1"/>
    <col min="11539" max="11539" width="8.85546875" bestFit="1" customWidth="1"/>
    <col min="11541" max="11543" width="8.85546875" bestFit="1" customWidth="1"/>
    <col min="11545" max="11546" width="8.85546875" bestFit="1" customWidth="1"/>
    <col min="11547" max="11768" width="9.140625" customWidth="1"/>
    <col min="11769" max="11769" width="10.85546875" customWidth="1"/>
    <col min="11770" max="11770" width="21.42578125" customWidth="1"/>
    <col min="11771" max="11771" width="7.5703125" bestFit="1" customWidth="1"/>
    <col min="11773" max="11773" width="7.5703125" customWidth="1"/>
    <col min="11774" max="11774" width="9.140625" customWidth="1"/>
    <col min="11775" max="11775" width="5.5703125" bestFit="1" customWidth="1"/>
    <col min="11777" max="11777" width="9.7109375" customWidth="1"/>
    <col min="11778" max="11778" width="21" bestFit="1" customWidth="1"/>
    <col min="11779" max="11779" width="7.42578125" bestFit="1" customWidth="1"/>
    <col min="11781" max="11782" width="7.42578125" bestFit="1" customWidth="1"/>
    <col min="11783" max="11783" width="6.42578125" bestFit="1" customWidth="1"/>
    <col min="11785" max="11785" width="7.42578125" bestFit="1" customWidth="1"/>
    <col min="11786" max="11786" width="6.42578125" bestFit="1" customWidth="1"/>
    <col min="11787" max="11787" width="8.85546875" bestFit="1" customWidth="1"/>
    <col min="11789" max="11789" width="7.42578125" bestFit="1" customWidth="1"/>
    <col min="11790" max="11790" width="8.85546875" bestFit="1" customWidth="1"/>
    <col min="11791" max="11791" width="7.42578125" bestFit="1" customWidth="1"/>
    <col min="11793" max="11794" width="7.42578125" bestFit="1" customWidth="1"/>
    <col min="11795" max="11795" width="8.85546875" bestFit="1" customWidth="1"/>
    <col min="11797" max="11799" width="8.85546875" bestFit="1" customWidth="1"/>
    <col min="11801" max="11802" width="8.85546875" bestFit="1" customWidth="1"/>
    <col min="11803" max="12024" width="9.140625" customWidth="1"/>
    <col min="12025" max="12025" width="10.85546875" customWidth="1"/>
    <col min="12026" max="12026" width="21.42578125" customWidth="1"/>
    <col min="12027" max="12027" width="7.5703125" bestFit="1" customWidth="1"/>
    <col min="12029" max="12029" width="7.5703125" customWidth="1"/>
    <col min="12030" max="12030" width="9.140625" customWidth="1"/>
    <col min="12031" max="12031" width="5.5703125" bestFit="1" customWidth="1"/>
    <col min="12033" max="12033" width="9.7109375" customWidth="1"/>
    <col min="12034" max="12034" width="21" bestFit="1" customWidth="1"/>
    <col min="12035" max="12035" width="7.42578125" bestFit="1" customWidth="1"/>
    <col min="12037" max="12038" width="7.42578125" bestFit="1" customWidth="1"/>
    <col min="12039" max="12039" width="6.42578125" bestFit="1" customWidth="1"/>
    <col min="12041" max="12041" width="7.42578125" bestFit="1" customWidth="1"/>
    <col min="12042" max="12042" width="6.42578125" bestFit="1" customWidth="1"/>
    <col min="12043" max="12043" width="8.85546875" bestFit="1" customWidth="1"/>
    <col min="12045" max="12045" width="7.42578125" bestFit="1" customWidth="1"/>
    <col min="12046" max="12046" width="8.85546875" bestFit="1" customWidth="1"/>
    <col min="12047" max="12047" width="7.42578125" bestFit="1" customWidth="1"/>
    <col min="12049" max="12050" width="7.42578125" bestFit="1" customWidth="1"/>
    <col min="12051" max="12051" width="8.85546875" bestFit="1" customWidth="1"/>
    <col min="12053" max="12055" width="8.85546875" bestFit="1" customWidth="1"/>
    <col min="12057" max="12058" width="8.85546875" bestFit="1" customWidth="1"/>
    <col min="12059" max="12280" width="9.140625" customWidth="1"/>
    <col min="12281" max="12281" width="10.85546875" customWidth="1"/>
    <col min="12282" max="12282" width="21.42578125" customWidth="1"/>
    <col min="12283" max="12283" width="7.5703125" bestFit="1" customWidth="1"/>
    <col min="12285" max="12285" width="7.5703125" customWidth="1"/>
    <col min="12286" max="12286" width="9.140625" customWidth="1"/>
    <col min="12287" max="12287" width="5.5703125" bestFit="1" customWidth="1"/>
    <col min="12289" max="12289" width="9.7109375" customWidth="1"/>
    <col min="12290" max="12290" width="21" bestFit="1" customWidth="1"/>
    <col min="12291" max="12291" width="7.42578125" bestFit="1" customWidth="1"/>
    <col min="12293" max="12294" width="7.42578125" bestFit="1" customWidth="1"/>
    <col min="12295" max="12295" width="6.42578125" bestFit="1" customWidth="1"/>
    <col min="12297" max="12297" width="7.42578125" bestFit="1" customWidth="1"/>
    <col min="12298" max="12298" width="6.42578125" bestFit="1" customWidth="1"/>
    <col min="12299" max="12299" width="8.85546875" bestFit="1" customWidth="1"/>
    <col min="12301" max="12301" width="7.42578125" bestFit="1" customWidth="1"/>
    <col min="12302" max="12302" width="8.85546875" bestFit="1" customWidth="1"/>
    <col min="12303" max="12303" width="7.42578125" bestFit="1" customWidth="1"/>
    <col min="12305" max="12306" width="7.42578125" bestFit="1" customWidth="1"/>
    <col min="12307" max="12307" width="8.85546875" bestFit="1" customWidth="1"/>
    <col min="12309" max="12311" width="8.85546875" bestFit="1" customWidth="1"/>
    <col min="12313" max="12314" width="8.85546875" bestFit="1" customWidth="1"/>
    <col min="12315" max="12536" width="9.140625" customWidth="1"/>
    <col min="12537" max="12537" width="10.85546875" customWidth="1"/>
    <col min="12538" max="12538" width="21.42578125" customWidth="1"/>
    <col min="12539" max="12539" width="7.5703125" bestFit="1" customWidth="1"/>
    <col min="12541" max="12541" width="7.5703125" customWidth="1"/>
    <col min="12542" max="12542" width="9.140625" customWidth="1"/>
    <col min="12543" max="12543" width="5.5703125" bestFit="1" customWidth="1"/>
    <col min="12545" max="12545" width="9.7109375" customWidth="1"/>
    <col min="12546" max="12546" width="21" bestFit="1" customWidth="1"/>
    <col min="12547" max="12547" width="7.42578125" bestFit="1" customWidth="1"/>
    <col min="12549" max="12550" width="7.42578125" bestFit="1" customWidth="1"/>
    <col min="12551" max="12551" width="6.42578125" bestFit="1" customWidth="1"/>
    <col min="12553" max="12553" width="7.42578125" bestFit="1" customWidth="1"/>
    <col min="12554" max="12554" width="6.42578125" bestFit="1" customWidth="1"/>
    <col min="12555" max="12555" width="8.85546875" bestFit="1" customWidth="1"/>
    <col min="12557" max="12557" width="7.42578125" bestFit="1" customWidth="1"/>
    <col min="12558" max="12558" width="8.85546875" bestFit="1" customWidth="1"/>
    <col min="12559" max="12559" width="7.42578125" bestFit="1" customWidth="1"/>
    <col min="12561" max="12562" width="7.42578125" bestFit="1" customWidth="1"/>
    <col min="12563" max="12563" width="8.85546875" bestFit="1" customWidth="1"/>
    <col min="12565" max="12567" width="8.85546875" bestFit="1" customWidth="1"/>
    <col min="12569" max="12570" width="8.85546875" bestFit="1" customWidth="1"/>
    <col min="12571" max="12792" width="9.140625" customWidth="1"/>
    <col min="12793" max="12793" width="10.85546875" customWidth="1"/>
    <col min="12794" max="12794" width="21.42578125" customWidth="1"/>
    <col min="12795" max="12795" width="7.5703125" bestFit="1" customWidth="1"/>
    <col min="12797" max="12797" width="7.5703125" customWidth="1"/>
    <col min="12798" max="12798" width="9.140625" customWidth="1"/>
    <col min="12799" max="12799" width="5.5703125" bestFit="1" customWidth="1"/>
    <col min="12801" max="12801" width="9.7109375" customWidth="1"/>
    <col min="12802" max="12802" width="21" bestFit="1" customWidth="1"/>
    <col min="12803" max="12803" width="7.42578125" bestFit="1" customWidth="1"/>
    <col min="12805" max="12806" width="7.42578125" bestFit="1" customWidth="1"/>
    <col min="12807" max="12807" width="6.42578125" bestFit="1" customWidth="1"/>
    <col min="12809" max="12809" width="7.42578125" bestFit="1" customWidth="1"/>
    <col min="12810" max="12810" width="6.42578125" bestFit="1" customWidth="1"/>
    <col min="12811" max="12811" width="8.85546875" bestFit="1" customWidth="1"/>
    <col min="12813" max="12813" width="7.42578125" bestFit="1" customWidth="1"/>
    <col min="12814" max="12814" width="8.85546875" bestFit="1" customWidth="1"/>
    <col min="12815" max="12815" width="7.42578125" bestFit="1" customWidth="1"/>
    <col min="12817" max="12818" width="7.42578125" bestFit="1" customWidth="1"/>
    <col min="12819" max="12819" width="8.85546875" bestFit="1" customWidth="1"/>
    <col min="12821" max="12823" width="8.85546875" bestFit="1" customWidth="1"/>
    <col min="12825" max="12826" width="8.85546875" bestFit="1" customWidth="1"/>
    <col min="12827" max="13048" width="9.140625" customWidth="1"/>
    <col min="13049" max="13049" width="10.85546875" customWidth="1"/>
    <col min="13050" max="13050" width="21.42578125" customWidth="1"/>
    <col min="13051" max="13051" width="7.5703125" bestFit="1" customWidth="1"/>
    <col min="13053" max="13053" width="7.5703125" customWidth="1"/>
    <col min="13054" max="13054" width="9.140625" customWidth="1"/>
    <col min="13055" max="13055" width="5.5703125" bestFit="1" customWidth="1"/>
    <col min="13057" max="13057" width="9.7109375" customWidth="1"/>
    <col min="13058" max="13058" width="21" bestFit="1" customWidth="1"/>
    <col min="13059" max="13059" width="7.42578125" bestFit="1" customWidth="1"/>
    <col min="13061" max="13062" width="7.42578125" bestFit="1" customWidth="1"/>
    <col min="13063" max="13063" width="6.42578125" bestFit="1" customWidth="1"/>
    <col min="13065" max="13065" width="7.42578125" bestFit="1" customWidth="1"/>
    <col min="13066" max="13066" width="6.42578125" bestFit="1" customWidth="1"/>
    <col min="13067" max="13067" width="8.85546875" bestFit="1" customWidth="1"/>
    <col min="13069" max="13069" width="7.42578125" bestFit="1" customWidth="1"/>
    <col min="13070" max="13070" width="8.85546875" bestFit="1" customWidth="1"/>
    <col min="13071" max="13071" width="7.42578125" bestFit="1" customWidth="1"/>
    <col min="13073" max="13074" width="7.42578125" bestFit="1" customWidth="1"/>
    <col min="13075" max="13075" width="8.85546875" bestFit="1" customWidth="1"/>
    <col min="13077" max="13079" width="8.85546875" bestFit="1" customWidth="1"/>
    <col min="13081" max="13082" width="8.85546875" bestFit="1" customWidth="1"/>
    <col min="13083" max="13304" width="9.140625" customWidth="1"/>
    <col min="13305" max="13305" width="10.85546875" customWidth="1"/>
    <col min="13306" max="13306" width="21.42578125" customWidth="1"/>
    <col min="13307" max="13307" width="7.5703125" bestFit="1" customWidth="1"/>
    <col min="13309" max="13309" width="7.5703125" customWidth="1"/>
    <col min="13310" max="13310" width="9.140625" customWidth="1"/>
    <col min="13311" max="13311" width="5.5703125" bestFit="1" customWidth="1"/>
    <col min="13313" max="13313" width="9.7109375" customWidth="1"/>
    <col min="13314" max="13314" width="21" bestFit="1" customWidth="1"/>
    <col min="13315" max="13315" width="7.42578125" bestFit="1" customWidth="1"/>
    <col min="13317" max="13318" width="7.42578125" bestFit="1" customWidth="1"/>
    <col min="13319" max="13319" width="6.42578125" bestFit="1" customWidth="1"/>
    <col min="13321" max="13321" width="7.42578125" bestFit="1" customWidth="1"/>
    <col min="13322" max="13322" width="6.42578125" bestFit="1" customWidth="1"/>
    <col min="13323" max="13323" width="8.85546875" bestFit="1" customWidth="1"/>
    <col min="13325" max="13325" width="7.42578125" bestFit="1" customWidth="1"/>
    <col min="13326" max="13326" width="8.85546875" bestFit="1" customWidth="1"/>
    <col min="13327" max="13327" width="7.42578125" bestFit="1" customWidth="1"/>
    <col min="13329" max="13330" width="7.42578125" bestFit="1" customWidth="1"/>
    <col min="13331" max="13331" width="8.85546875" bestFit="1" customWidth="1"/>
    <col min="13333" max="13335" width="8.85546875" bestFit="1" customWidth="1"/>
    <col min="13337" max="13338" width="8.85546875" bestFit="1" customWidth="1"/>
    <col min="13339" max="13560" width="9.140625" customWidth="1"/>
    <col min="13561" max="13561" width="10.85546875" customWidth="1"/>
    <col min="13562" max="13562" width="21.42578125" customWidth="1"/>
    <col min="13563" max="13563" width="7.5703125" bestFit="1" customWidth="1"/>
    <col min="13565" max="13565" width="7.5703125" customWidth="1"/>
    <col min="13566" max="13566" width="9.140625" customWidth="1"/>
    <col min="13567" max="13567" width="5.5703125" bestFit="1" customWidth="1"/>
    <col min="13569" max="13569" width="9.7109375" customWidth="1"/>
    <col min="13570" max="13570" width="21" bestFit="1" customWidth="1"/>
    <col min="13571" max="13571" width="7.42578125" bestFit="1" customWidth="1"/>
    <col min="13573" max="13574" width="7.42578125" bestFit="1" customWidth="1"/>
    <col min="13575" max="13575" width="6.42578125" bestFit="1" customWidth="1"/>
    <col min="13577" max="13577" width="7.42578125" bestFit="1" customWidth="1"/>
    <col min="13578" max="13578" width="6.42578125" bestFit="1" customWidth="1"/>
    <col min="13579" max="13579" width="8.85546875" bestFit="1" customWidth="1"/>
    <col min="13581" max="13581" width="7.42578125" bestFit="1" customWidth="1"/>
    <col min="13582" max="13582" width="8.85546875" bestFit="1" customWidth="1"/>
    <col min="13583" max="13583" width="7.42578125" bestFit="1" customWidth="1"/>
    <col min="13585" max="13586" width="7.42578125" bestFit="1" customWidth="1"/>
    <col min="13587" max="13587" width="8.85546875" bestFit="1" customWidth="1"/>
    <col min="13589" max="13591" width="8.85546875" bestFit="1" customWidth="1"/>
    <col min="13593" max="13594" width="8.85546875" bestFit="1" customWidth="1"/>
    <col min="13595" max="13816" width="9.140625" customWidth="1"/>
    <col min="13817" max="13817" width="10.85546875" customWidth="1"/>
    <col min="13818" max="13818" width="21.42578125" customWidth="1"/>
    <col min="13819" max="13819" width="7.5703125" bestFit="1" customWidth="1"/>
    <col min="13821" max="13821" width="7.5703125" customWidth="1"/>
    <col min="13822" max="13822" width="9.140625" customWidth="1"/>
    <col min="13823" max="13823" width="5.5703125" bestFit="1" customWidth="1"/>
    <col min="13825" max="13825" width="9.7109375" customWidth="1"/>
    <col min="13826" max="13826" width="21" bestFit="1" customWidth="1"/>
    <col min="13827" max="13827" width="7.42578125" bestFit="1" customWidth="1"/>
    <col min="13829" max="13830" width="7.42578125" bestFit="1" customWidth="1"/>
    <col min="13831" max="13831" width="6.42578125" bestFit="1" customWidth="1"/>
    <col min="13833" max="13833" width="7.42578125" bestFit="1" customWidth="1"/>
    <col min="13834" max="13834" width="6.42578125" bestFit="1" customWidth="1"/>
    <col min="13835" max="13835" width="8.85546875" bestFit="1" customWidth="1"/>
    <col min="13837" max="13837" width="7.42578125" bestFit="1" customWidth="1"/>
    <col min="13838" max="13838" width="8.85546875" bestFit="1" customWidth="1"/>
    <col min="13839" max="13839" width="7.42578125" bestFit="1" customWidth="1"/>
    <col min="13841" max="13842" width="7.42578125" bestFit="1" customWidth="1"/>
    <col min="13843" max="13843" width="8.85546875" bestFit="1" customWidth="1"/>
    <col min="13845" max="13847" width="8.85546875" bestFit="1" customWidth="1"/>
    <col min="13849" max="13850" width="8.85546875" bestFit="1" customWidth="1"/>
    <col min="13851" max="14072" width="9.140625" customWidth="1"/>
    <col min="14073" max="14073" width="10.85546875" customWidth="1"/>
    <col min="14074" max="14074" width="21.42578125" customWidth="1"/>
    <col min="14075" max="14075" width="7.5703125" bestFit="1" customWidth="1"/>
    <col min="14077" max="14077" width="7.5703125" customWidth="1"/>
    <col min="14078" max="14078" width="9.140625" customWidth="1"/>
    <col min="14079" max="14079" width="5.5703125" bestFit="1" customWidth="1"/>
    <col min="14081" max="14081" width="9.7109375" customWidth="1"/>
    <col min="14082" max="14082" width="21" bestFit="1" customWidth="1"/>
    <col min="14083" max="14083" width="7.42578125" bestFit="1" customWidth="1"/>
    <col min="14085" max="14086" width="7.42578125" bestFit="1" customWidth="1"/>
    <col min="14087" max="14087" width="6.42578125" bestFit="1" customWidth="1"/>
    <col min="14089" max="14089" width="7.42578125" bestFit="1" customWidth="1"/>
    <col min="14090" max="14090" width="6.42578125" bestFit="1" customWidth="1"/>
    <col min="14091" max="14091" width="8.85546875" bestFit="1" customWidth="1"/>
    <col min="14093" max="14093" width="7.42578125" bestFit="1" customWidth="1"/>
    <col min="14094" max="14094" width="8.85546875" bestFit="1" customWidth="1"/>
    <col min="14095" max="14095" width="7.42578125" bestFit="1" customWidth="1"/>
    <col min="14097" max="14098" width="7.42578125" bestFit="1" customWidth="1"/>
    <col min="14099" max="14099" width="8.85546875" bestFit="1" customWidth="1"/>
    <col min="14101" max="14103" width="8.85546875" bestFit="1" customWidth="1"/>
    <col min="14105" max="14106" width="8.85546875" bestFit="1" customWidth="1"/>
    <col min="14107" max="14328" width="9.140625" customWidth="1"/>
    <col min="14329" max="14329" width="10.85546875" customWidth="1"/>
    <col min="14330" max="14330" width="21.42578125" customWidth="1"/>
    <col min="14331" max="14331" width="7.5703125" bestFit="1" customWidth="1"/>
    <col min="14333" max="14333" width="7.5703125" customWidth="1"/>
    <col min="14334" max="14334" width="9.140625" customWidth="1"/>
    <col min="14335" max="14335" width="5.5703125" bestFit="1" customWidth="1"/>
    <col min="14337" max="14337" width="9.7109375" customWidth="1"/>
    <col min="14338" max="14338" width="21" bestFit="1" customWidth="1"/>
    <col min="14339" max="14339" width="7.42578125" bestFit="1" customWidth="1"/>
    <col min="14341" max="14342" width="7.42578125" bestFit="1" customWidth="1"/>
    <col min="14343" max="14343" width="6.42578125" bestFit="1" customWidth="1"/>
    <col min="14345" max="14345" width="7.42578125" bestFit="1" customWidth="1"/>
    <col min="14346" max="14346" width="6.42578125" bestFit="1" customWidth="1"/>
    <col min="14347" max="14347" width="8.85546875" bestFit="1" customWidth="1"/>
    <col min="14349" max="14349" width="7.42578125" bestFit="1" customWidth="1"/>
    <col min="14350" max="14350" width="8.85546875" bestFit="1" customWidth="1"/>
    <col min="14351" max="14351" width="7.42578125" bestFit="1" customWidth="1"/>
    <col min="14353" max="14354" width="7.42578125" bestFit="1" customWidth="1"/>
    <col min="14355" max="14355" width="8.85546875" bestFit="1" customWidth="1"/>
    <col min="14357" max="14359" width="8.85546875" bestFit="1" customWidth="1"/>
    <col min="14361" max="14362" width="8.85546875" bestFit="1" customWidth="1"/>
    <col min="14363" max="14584" width="9.140625" customWidth="1"/>
    <col min="14585" max="14585" width="10.85546875" customWidth="1"/>
    <col min="14586" max="14586" width="21.42578125" customWidth="1"/>
    <col min="14587" max="14587" width="7.5703125" bestFit="1" customWidth="1"/>
    <col min="14589" max="14589" width="7.5703125" customWidth="1"/>
    <col min="14590" max="14590" width="9.140625" customWidth="1"/>
    <col min="14591" max="14591" width="5.5703125" bestFit="1" customWidth="1"/>
    <col min="14593" max="14593" width="9.7109375" customWidth="1"/>
    <col min="14594" max="14594" width="21" bestFit="1" customWidth="1"/>
    <col min="14595" max="14595" width="7.42578125" bestFit="1" customWidth="1"/>
    <col min="14597" max="14598" width="7.42578125" bestFit="1" customWidth="1"/>
    <col min="14599" max="14599" width="6.42578125" bestFit="1" customWidth="1"/>
    <col min="14601" max="14601" width="7.42578125" bestFit="1" customWidth="1"/>
    <col min="14602" max="14602" width="6.42578125" bestFit="1" customWidth="1"/>
    <col min="14603" max="14603" width="8.85546875" bestFit="1" customWidth="1"/>
    <col min="14605" max="14605" width="7.42578125" bestFit="1" customWidth="1"/>
    <col min="14606" max="14606" width="8.85546875" bestFit="1" customWidth="1"/>
    <col min="14607" max="14607" width="7.42578125" bestFit="1" customWidth="1"/>
    <col min="14609" max="14610" width="7.42578125" bestFit="1" customWidth="1"/>
    <col min="14611" max="14611" width="8.85546875" bestFit="1" customWidth="1"/>
    <col min="14613" max="14615" width="8.85546875" bestFit="1" customWidth="1"/>
    <col min="14617" max="14618" width="8.85546875" bestFit="1" customWidth="1"/>
    <col min="14619" max="14840" width="9.140625" customWidth="1"/>
    <col min="14841" max="14841" width="10.85546875" customWidth="1"/>
    <col min="14842" max="14842" width="21.42578125" customWidth="1"/>
    <col min="14843" max="14843" width="7.5703125" bestFit="1" customWidth="1"/>
    <col min="14845" max="14845" width="7.5703125" customWidth="1"/>
    <col min="14846" max="14846" width="9.140625" customWidth="1"/>
    <col min="14847" max="14847" width="5.5703125" bestFit="1" customWidth="1"/>
    <col min="14849" max="14849" width="9.7109375" customWidth="1"/>
    <col min="14850" max="14850" width="21" bestFit="1" customWidth="1"/>
    <col min="14851" max="14851" width="7.42578125" bestFit="1" customWidth="1"/>
    <col min="14853" max="14854" width="7.42578125" bestFit="1" customWidth="1"/>
    <col min="14855" max="14855" width="6.42578125" bestFit="1" customWidth="1"/>
    <col min="14857" max="14857" width="7.42578125" bestFit="1" customWidth="1"/>
    <col min="14858" max="14858" width="6.42578125" bestFit="1" customWidth="1"/>
    <col min="14859" max="14859" width="8.85546875" bestFit="1" customWidth="1"/>
    <col min="14861" max="14861" width="7.42578125" bestFit="1" customWidth="1"/>
    <col min="14862" max="14862" width="8.85546875" bestFit="1" customWidth="1"/>
    <col min="14863" max="14863" width="7.42578125" bestFit="1" customWidth="1"/>
    <col min="14865" max="14866" width="7.42578125" bestFit="1" customWidth="1"/>
    <col min="14867" max="14867" width="8.85546875" bestFit="1" customWidth="1"/>
    <col min="14869" max="14871" width="8.85546875" bestFit="1" customWidth="1"/>
    <col min="14873" max="14874" width="8.85546875" bestFit="1" customWidth="1"/>
    <col min="14875" max="15096" width="9.140625" customWidth="1"/>
    <col min="15097" max="15097" width="10.85546875" customWidth="1"/>
    <col min="15098" max="15098" width="21.42578125" customWidth="1"/>
    <col min="15099" max="15099" width="7.5703125" bestFit="1" customWidth="1"/>
    <col min="15101" max="15101" width="7.5703125" customWidth="1"/>
    <col min="15102" max="15102" width="9.140625" customWidth="1"/>
    <col min="15103" max="15103" width="5.5703125" bestFit="1" customWidth="1"/>
    <col min="15105" max="15105" width="9.7109375" customWidth="1"/>
    <col min="15106" max="15106" width="21" bestFit="1" customWidth="1"/>
    <col min="15107" max="15107" width="7.42578125" bestFit="1" customWidth="1"/>
    <col min="15109" max="15110" width="7.42578125" bestFit="1" customWidth="1"/>
    <col min="15111" max="15111" width="6.42578125" bestFit="1" customWidth="1"/>
    <col min="15113" max="15113" width="7.42578125" bestFit="1" customWidth="1"/>
    <col min="15114" max="15114" width="6.42578125" bestFit="1" customWidth="1"/>
    <col min="15115" max="15115" width="8.85546875" bestFit="1" customWidth="1"/>
    <col min="15117" max="15117" width="7.42578125" bestFit="1" customWidth="1"/>
    <col min="15118" max="15118" width="8.85546875" bestFit="1" customWidth="1"/>
    <col min="15119" max="15119" width="7.42578125" bestFit="1" customWidth="1"/>
    <col min="15121" max="15122" width="7.42578125" bestFit="1" customWidth="1"/>
    <col min="15123" max="15123" width="8.85546875" bestFit="1" customWidth="1"/>
    <col min="15125" max="15127" width="8.85546875" bestFit="1" customWidth="1"/>
    <col min="15129" max="15130" width="8.85546875" bestFit="1" customWidth="1"/>
    <col min="15131" max="15352" width="9.140625" customWidth="1"/>
    <col min="15353" max="15353" width="10.85546875" customWidth="1"/>
    <col min="15354" max="15354" width="21.42578125" customWidth="1"/>
    <col min="15355" max="15355" width="7.5703125" bestFit="1" customWidth="1"/>
    <col min="15357" max="15357" width="7.5703125" customWidth="1"/>
    <col min="15358" max="15358" width="9.140625" customWidth="1"/>
    <col min="15359" max="15359" width="5.5703125" bestFit="1" customWidth="1"/>
    <col min="15361" max="15361" width="9.7109375" customWidth="1"/>
    <col min="15362" max="15362" width="21" bestFit="1" customWidth="1"/>
    <col min="15363" max="15363" width="7.42578125" bestFit="1" customWidth="1"/>
    <col min="15365" max="15366" width="7.42578125" bestFit="1" customWidth="1"/>
    <col min="15367" max="15367" width="6.42578125" bestFit="1" customWidth="1"/>
    <col min="15369" max="15369" width="7.42578125" bestFit="1" customWidth="1"/>
    <col min="15370" max="15370" width="6.42578125" bestFit="1" customWidth="1"/>
    <col min="15371" max="15371" width="8.85546875" bestFit="1" customWidth="1"/>
    <col min="15373" max="15373" width="7.42578125" bestFit="1" customWidth="1"/>
    <col min="15374" max="15374" width="8.85546875" bestFit="1" customWidth="1"/>
    <col min="15375" max="15375" width="7.42578125" bestFit="1" customWidth="1"/>
    <col min="15377" max="15378" width="7.42578125" bestFit="1" customWidth="1"/>
    <col min="15379" max="15379" width="8.85546875" bestFit="1" customWidth="1"/>
    <col min="15381" max="15383" width="8.85546875" bestFit="1" customWidth="1"/>
    <col min="15385" max="15386" width="8.85546875" bestFit="1" customWidth="1"/>
    <col min="15387" max="15608" width="9.140625" customWidth="1"/>
    <col min="15609" max="15609" width="10.85546875" customWidth="1"/>
    <col min="15610" max="15610" width="21.42578125" customWidth="1"/>
    <col min="15611" max="15611" width="7.5703125" bestFit="1" customWidth="1"/>
    <col min="15613" max="15613" width="7.5703125" customWidth="1"/>
    <col min="15614" max="15614" width="9.140625" customWidth="1"/>
    <col min="15615" max="15615" width="5.5703125" bestFit="1" customWidth="1"/>
    <col min="15617" max="15617" width="9.7109375" customWidth="1"/>
    <col min="15618" max="15618" width="21" bestFit="1" customWidth="1"/>
    <col min="15619" max="15619" width="7.42578125" bestFit="1" customWidth="1"/>
    <col min="15621" max="15622" width="7.42578125" bestFit="1" customWidth="1"/>
    <col min="15623" max="15623" width="6.42578125" bestFit="1" customWidth="1"/>
    <col min="15625" max="15625" width="7.42578125" bestFit="1" customWidth="1"/>
    <col min="15626" max="15626" width="6.42578125" bestFit="1" customWidth="1"/>
    <col min="15627" max="15627" width="8.85546875" bestFit="1" customWidth="1"/>
    <col min="15629" max="15629" width="7.42578125" bestFit="1" customWidth="1"/>
    <col min="15630" max="15630" width="8.85546875" bestFit="1" customWidth="1"/>
    <col min="15631" max="15631" width="7.42578125" bestFit="1" customWidth="1"/>
    <col min="15633" max="15634" width="7.42578125" bestFit="1" customWidth="1"/>
    <col min="15635" max="15635" width="8.85546875" bestFit="1" customWidth="1"/>
    <col min="15637" max="15639" width="8.85546875" bestFit="1" customWidth="1"/>
    <col min="15641" max="15642" width="8.85546875" bestFit="1" customWidth="1"/>
    <col min="15643" max="15864" width="9.140625" customWidth="1"/>
    <col min="15865" max="15865" width="10.85546875" customWidth="1"/>
    <col min="15866" max="15866" width="21.42578125" customWidth="1"/>
    <col min="15867" max="15867" width="7.5703125" bestFit="1" customWidth="1"/>
    <col min="15869" max="15869" width="7.5703125" customWidth="1"/>
    <col min="15870" max="15870" width="9.140625" customWidth="1"/>
    <col min="15871" max="15871" width="5.5703125" bestFit="1" customWidth="1"/>
    <col min="15873" max="15873" width="9.7109375" customWidth="1"/>
    <col min="15874" max="15874" width="21" bestFit="1" customWidth="1"/>
    <col min="15875" max="15875" width="7.42578125" bestFit="1" customWidth="1"/>
    <col min="15877" max="15878" width="7.42578125" bestFit="1" customWidth="1"/>
    <col min="15879" max="15879" width="6.42578125" bestFit="1" customWidth="1"/>
    <col min="15881" max="15881" width="7.42578125" bestFit="1" customWidth="1"/>
    <col min="15882" max="15882" width="6.42578125" bestFit="1" customWidth="1"/>
    <col min="15883" max="15883" width="8.85546875" bestFit="1" customWidth="1"/>
    <col min="15885" max="15885" width="7.42578125" bestFit="1" customWidth="1"/>
    <col min="15886" max="15886" width="8.85546875" bestFit="1" customWidth="1"/>
    <col min="15887" max="15887" width="7.42578125" bestFit="1" customWidth="1"/>
    <col min="15889" max="15890" width="7.42578125" bestFit="1" customWidth="1"/>
    <col min="15891" max="15891" width="8.85546875" bestFit="1" customWidth="1"/>
    <col min="15893" max="15895" width="8.85546875" bestFit="1" customWidth="1"/>
    <col min="15897" max="15898" width="8.85546875" bestFit="1" customWidth="1"/>
    <col min="15899" max="16120" width="9.140625" customWidth="1"/>
    <col min="16121" max="16121" width="10.85546875" customWidth="1"/>
    <col min="16122" max="16122" width="21.42578125" customWidth="1"/>
    <col min="16123" max="16123" width="7.5703125" bestFit="1" customWidth="1"/>
    <col min="16125" max="16125" width="7.5703125" customWidth="1"/>
    <col min="16126" max="16126" width="9.140625" customWidth="1"/>
    <col min="16127" max="16127" width="5.5703125" bestFit="1" customWidth="1"/>
    <col min="16129" max="16129" width="9.7109375" customWidth="1"/>
    <col min="16130" max="16130" width="21" bestFit="1" customWidth="1"/>
    <col min="16131" max="16131" width="7.42578125" bestFit="1" customWidth="1"/>
    <col min="16133" max="16134" width="7.42578125" bestFit="1" customWidth="1"/>
    <col min="16135" max="16135" width="6.42578125" bestFit="1" customWidth="1"/>
    <col min="16137" max="16137" width="7.42578125" bestFit="1" customWidth="1"/>
    <col min="16138" max="16138" width="6.42578125" bestFit="1" customWidth="1"/>
    <col min="16139" max="16139" width="8.85546875" bestFit="1" customWidth="1"/>
    <col min="16141" max="16141" width="7.42578125" bestFit="1" customWidth="1"/>
    <col min="16142" max="16142" width="8.85546875" bestFit="1" customWidth="1"/>
    <col min="16143" max="16143" width="7.42578125" bestFit="1" customWidth="1"/>
    <col min="16145" max="16146" width="7.42578125" bestFit="1" customWidth="1"/>
    <col min="16147" max="16147" width="8.85546875" bestFit="1" customWidth="1"/>
    <col min="16149" max="16151" width="8.85546875" bestFit="1" customWidth="1"/>
    <col min="16153" max="16154" width="8.85546875" bestFit="1" customWidth="1"/>
    <col min="16155" max="16376" width="9.140625" customWidth="1"/>
    <col min="16377" max="16377" width="10.85546875" customWidth="1"/>
    <col min="16378" max="16378" width="21.42578125" customWidth="1"/>
    <col min="16379" max="16379" width="7.5703125" bestFit="1" customWidth="1"/>
    <col min="16381" max="16381" width="7.5703125" customWidth="1"/>
    <col min="16382" max="16382" width="9.140625" customWidth="1"/>
    <col min="16383" max="16383" width="5.5703125" bestFit="1" customWidth="1"/>
  </cols>
  <sheetData>
    <row r="1" spans="1:26" ht="20.100000000000001" customHeight="1" x14ac:dyDescent="0.25">
      <c r="A1" s="657" t="s">
        <v>414</v>
      </c>
    </row>
    <row r="2" spans="1:26" ht="20.100000000000001" customHeight="1" thickBot="1" x14ac:dyDescent="0.3">
      <c r="Z2" s="737" t="s">
        <v>1</v>
      </c>
    </row>
    <row r="3" spans="1:26" x14ac:dyDescent="0.25">
      <c r="A3" s="903" t="s">
        <v>2</v>
      </c>
      <c r="B3" s="901" t="s">
        <v>3</v>
      </c>
      <c r="C3" s="901" t="s">
        <v>361</v>
      </c>
      <c r="D3" s="901"/>
      <c r="E3" s="901"/>
      <c r="F3" s="901"/>
      <c r="G3" s="901" t="s">
        <v>394</v>
      </c>
      <c r="H3" s="901"/>
      <c r="I3" s="901"/>
      <c r="J3" s="901"/>
      <c r="K3" s="901" t="s">
        <v>395</v>
      </c>
      <c r="L3" s="901"/>
      <c r="M3" s="901"/>
      <c r="N3" s="901"/>
      <c r="O3" s="901" t="s">
        <v>396</v>
      </c>
      <c r="P3" s="901"/>
      <c r="Q3" s="901"/>
      <c r="R3" s="901"/>
      <c r="S3" s="901" t="s">
        <v>397</v>
      </c>
      <c r="T3" s="901"/>
      <c r="U3" s="901"/>
      <c r="V3" s="901"/>
      <c r="W3" s="902" t="s">
        <v>8</v>
      </c>
      <c r="X3" s="902"/>
      <c r="Y3" s="902"/>
      <c r="Z3" s="913"/>
    </row>
    <row r="4" spans="1:26" ht="15.75" thickBot="1" x14ac:dyDescent="0.3">
      <c r="A4" s="904"/>
      <c r="B4" s="905"/>
      <c r="C4" s="709" t="s">
        <v>9</v>
      </c>
      <c r="D4" s="709" t="s">
        <v>398</v>
      </c>
      <c r="E4" s="709" t="s">
        <v>10</v>
      </c>
      <c r="F4" s="709" t="s">
        <v>11</v>
      </c>
      <c r="G4" s="709" t="s">
        <v>9</v>
      </c>
      <c r="H4" s="709" t="s">
        <v>398</v>
      </c>
      <c r="I4" s="709" t="s">
        <v>10</v>
      </c>
      <c r="J4" s="709" t="s">
        <v>11</v>
      </c>
      <c r="K4" s="709" t="s">
        <v>9</v>
      </c>
      <c r="L4" s="709" t="s">
        <v>398</v>
      </c>
      <c r="M4" s="709" t="s">
        <v>10</v>
      </c>
      <c r="N4" s="709" t="s">
        <v>11</v>
      </c>
      <c r="O4" s="709" t="s">
        <v>9</v>
      </c>
      <c r="P4" s="709" t="s">
        <v>398</v>
      </c>
      <c r="Q4" s="709" t="s">
        <v>10</v>
      </c>
      <c r="R4" s="709" t="s">
        <v>11</v>
      </c>
      <c r="S4" s="709" t="s">
        <v>9</v>
      </c>
      <c r="T4" s="709" t="s">
        <v>398</v>
      </c>
      <c r="U4" s="709" t="s">
        <v>10</v>
      </c>
      <c r="V4" s="709" t="s">
        <v>11</v>
      </c>
      <c r="W4" s="709" t="s">
        <v>9</v>
      </c>
      <c r="X4" s="709" t="s">
        <v>398</v>
      </c>
      <c r="Y4" s="709" t="s">
        <v>10</v>
      </c>
      <c r="Z4" s="710" t="s">
        <v>11</v>
      </c>
    </row>
    <row r="5" spans="1:26" ht="4.5" customHeight="1" thickBot="1" x14ac:dyDescent="0.3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</row>
    <row r="6" spans="1:26" s="667" customFormat="1" ht="18" customHeight="1" thickBot="1" x14ac:dyDescent="0.3">
      <c r="A6" s="879" t="s">
        <v>12</v>
      </c>
      <c r="B6" s="880"/>
      <c r="C6" s="662">
        <v>23180.529999999995</v>
      </c>
      <c r="D6" s="663">
        <v>9552</v>
      </c>
      <c r="E6" s="663">
        <v>9879.5699999999979</v>
      </c>
      <c r="F6" s="664">
        <v>42612.1</v>
      </c>
      <c r="G6" s="662">
        <v>37.5</v>
      </c>
      <c r="H6" s="663">
        <v>2830.2999999999997</v>
      </c>
      <c r="I6" s="663">
        <v>543</v>
      </c>
      <c r="J6" s="664">
        <v>3410.7999999999997</v>
      </c>
      <c r="K6" s="662">
        <v>1994.4899999999998</v>
      </c>
      <c r="L6" s="663">
        <v>16550.400000000001</v>
      </c>
      <c r="M6" s="663">
        <v>8991.2000000000007</v>
      </c>
      <c r="N6" s="664">
        <v>27536.09</v>
      </c>
      <c r="O6" s="662">
        <v>0</v>
      </c>
      <c r="P6" s="663">
        <v>0</v>
      </c>
      <c r="Q6" s="663">
        <v>0</v>
      </c>
      <c r="R6" s="664">
        <v>0</v>
      </c>
      <c r="S6" s="662">
        <v>17330.260000000002</v>
      </c>
      <c r="T6" s="663">
        <v>5362.22</v>
      </c>
      <c r="U6" s="663">
        <v>34463.740000000005</v>
      </c>
      <c r="V6" s="664">
        <v>57156.219999999994</v>
      </c>
      <c r="W6" s="665">
        <v>42542.78</v>
      </c>
      <c r="X6" s="665">
        <v>34294.92</v>
      </c>
      <c r="Y6" s="665">
        <v>53877.51</v>
      </c>
      <c r="Z6" s="666">
        <v>130715.20999999999</v>
      </c>
    </row>
    <row r="7" spans="1:26" ht="18" customHeight="1" x14ac:dyDescent="0.25">
      <c r="A7" s="885" t="s">
        <v>13</v>
      </c>
      <c r="B7" s="668" t="s">
        <v>14</v>
      </c>
      <c r="C7" s="669">
        <v>369.5</v>
      </c>
      <c r="D7" s="670">
        <v>124</v>
      </c>
      <c r="E7" s="670">
        <v>17.600000000000001</v>
      </c>
      <c r="F7" s="671">
        <v>511.1</v>
      </c>
      <c r="G7" s="669">
        <v>0</v>
      </c>
      <c r="H7" s="670">
        <v>0</v>
      </c>
      <c r="I7" s="670">
        <v>0</v>
      </c>
      <c r="J7" s="671">
        <v>0</v>
      </c>
      <c r="K7" s="669">
        <v>46</v>
      </c>
      <c r="L7" s="670">
        <v>13</v>
      </c>
      <c r="M7" s="670">
        <v>115</v>
      </c>
      <c r="N7" s="671">
        <v>174</v>
      </c>
      <c r="O7" s="669">
        <v>0</v>
      </c>
      <c r="P7" s="670">
        <v>0</v>
      </c>
      <c r="Q7" s="670">
        <v>0</v>
      </c>
      <c r="R7" s="671">
        <v>0</v>
      </c>
      <c r="S7" s="669">
        <v>1701.5</v>
      </c>
      <c r="T7" s="670">
        <v>495</v>
      </c>
      <c r="U7" s="670">
        <v>4423</v>
      </c>
      <c r="V7" s="671">
        <v>6619.5</v>
      </c>
      <c r="W7" s="672">
        <v>2117</v>
      </c>
      <c r="X7" s="672">
        <v>632</v>
      </c>
      <c r="Y7" s="672">
        <v>4555.6000000000004</v>
      </c>
      <c r="Z7" s="673">
        <v>7304.6</v>
      </c>
    </row>
    <row r="8" spans="1:26" ht="18" customHeight="1" x14ac:dyDescent="0.25">
      <c r="A8" s="885"/>
      <c r="B8" s="674" t="s">
        <v>15</v>
      </c>
      <c r="C8" s="675">
        <v>30</v>
      </c>
      <c r="D8" s="676">
        <v>0</v>
      </c>
      <c r="E8" s="676">
        <v>14</v>
      </c>
      <c r="F8" s="677">
        <v>44</v>
      </c>
      <c r="G8" s="675">
        <v>0</v>
      </c>
      <c r="H8" s="676">
        <v>0</v>
      </c>
      <c r="I8" s="676">
        <v>0</v>
      </c>
      <c r="J8" s="677">
        <v>0</v>
      </c>
      <c r="K8" s="675">
        <v>0</v>
      </c>
      <c r="L8" s="676">
        <v>0</v>
      </c>
      <c r="M8" s="676">
        <v>0</v>
      </c>
      <c r="N8" s="677">
        <v>0</v>
      </c>
      <c r="O8" s="675">
        <v>0</v>
      </c>
      <c r="P8" s="676">
        <v>0</v>
      </c>
      <c r="Q8" s="676">
        <v>0</v>
      </c>
      <c r="R8" s="677">
        <v>0</v>
      </c>
      <c r="S8" s="675">
        <v>0</v>
      </c>
      <c r="T8" s="676">
        <v>0</v>
      </c>
      <c r="U8" s="676">
        <v>0</v>
      </c>
      <c r="V8" s="677">
        <v>0</v>
      </c>
      <c r="W8" s="678">
        <v>30</v>
      </c>
      <c r="X8" s="678">
        <v>0</v>
      </c>
      <c r="Y8" s="678">
        <v>14</v>
      </c>
      <c r="Z8" s="679">
        <v>44</v>
      </c>
    </row>
    <row r="9" spans="1:26" ht="18" customHeight="1" x14ac:dyDescent="0.25">
      <c r="A9" s="885"/>
      <c r="B9" s="674" t="s">
        <v>16</v>
      </c>
      <c r="C9" s="675">
        <v>13773.319999999998</v>
      </c>
      <c r="D9" s="676">
        <v>9393</v>
      </c>
      <c r="E9" s="676">
        <v>5338.1599999999989</v>
      </c>
      <c r="F9" s="677">
        <v>28504.48</v>
      </c>
      <c r="G9" s="675">
        <v>37.5</v>
      </c>
      <c r="H9" s="676">
        <v>2830.2999999999997</v>
      </c>
      <c r="I9" s="676">
        <v>543</v>
      </c>
      <c r="J9" s="677">
        <v>3410.7999999999997</v>
      </c>
      <c r="K9" s="675">
        <v>1896.9899999999998</v>
      </c>
      <c r="L9" s="676">
        <v>16493.400000000001</v>
      </c>
      <c r="M9" s="676">
        <v>8667</v>
      </c>
      <c r="N9" s="677">
        <v>27057.39</v>
      </c>
      <c r="O9" s="675">
        <v>0</v>
      </c>
      <c r="P9" s="676">
        <v>0</v>
      </c>
      <c r="Q9" s="676">
        <v>0</v>
      </c>
      <c r="R9" s="677">
        <v>0</v>
      </c>
      <c r="S9" s="675">
        <v>9136.6900000000023</v>
      </c>
      <c r="T9" s="676">
        <v>4022.21</v>
      </c>
      <c r="U9" s="676">
        <v>15330.130000000001</v>
      </c>
      <c r="V9" s="677">
        <v>28489.030000000002</v>
      </c>
      <c r="W9" s="678">
        <v>24844.5</v>
      </c>
      <c r="X9" s="678">
        <v>32738.91</v>
      </c>
      <c r="Y9" s="678">
        <v>29878.29</v>
      </c>
      <c r="Z9" s="679">
        <v>87461.7</v>
      </c>
    </row>
    <row r="10" spans="1:26" ht="18" customHeight="1" x14ac:dyDescent="0.25">
      <c r="A10" s="885"/>
      <c r="B10" s="674" t="s">
        <v>17</v>
      </c>
      <c r="C10" s="675">
        <v>2</v>
      </c>
      <c r="D10" s="676">
        <v>0</v>
      </c>
      <c r="E10" s="676">
        <v>0</v>
      </c>
      <c r="F10" s="677">
        <v>2</v>
      </c>
      <c r="G10" s="675">
        <v>0</v>
      </c>
      <c r="H10" s="676">
        <v>0</v>
      </c>
      <c r="I10" s="676">
        <v>0</v>
      </c>
      <c r="J10" s="677">
        <v>0</v>
      </c>
      <c r="K10" s="675">
        <v>1</v>
      </c>
      <c r="L10" s="676">
        <v>0</v>
      </c>
      <c r="M10" s="676">
        <v>1</v>
      </c>
      <c r="N10" s="677">
        <v>2</v>
      </c>
      <c r="O10" s="675">
        <v>0</v>
      </c>
      <c r="P10" s="676">
        <v>0</v>
      </c>
      <c r="Q10" s="676">
        <v>0</v>
      </c>
      <c r="R10" s="677">
        <v>0</v>
      </c>
      <c r="S10" s="675">
        <v>123</v>
      </c>
      <c r="T10" s="676">
        <v>0</v>
      </c>
      <c r="U10" s="676">
        <v>261.7</v>
      </c>
      <c r="V10" s="677">
        <v>384.7</v>
      </c>
      <c r="W10" s="678">
        <v>126</v>
      </c>
      <c r="X10" s="678">
        <v>0</v>
      </c>
      <c r="Y10" s="678">
        <v>262.7</v>
      </c>
      <c r="Z10" s="679">
        <v>388.7</v>
      </c>
    </row>
    <row r="11" spans="1:26" ht="18" customHeight="1" x14ac:dyDescent="0.25">
      <c r="A11" s="885"/>
      <c r="B11" s="674" t="s">
        <v>13</v>
      </c>
      <c r="C11" s="675">
        <v>74</v>
      </c>
      <c r="D11" s="676">
        <v>0</v>
      </c>
      <c r="E11" s="676">
        <v>23</v>
      </c>
      <c r="F11" s="677">
        <v>97</v>
      </c>
      <c r="G11" s="675">
        <v>0</v>
      </c>
      <c r="H11" s="676">
        <v>0</v>
      </c>
      <c r="I11" s="676">
        <v>0</v>
      </c>
      <c r="J11" s="677">
        <v>0</v>
      </c>
      <c r="K11" s="675">
        <v>0</v>
      </c>
      <c r="L11" s="676">
        <v>0</v>
      </c>
      <c r="M11" s="676">
        <v>0</v>
      </c>
      <c r="N11" s="677">
        <v>0</v>
      </c>
      <c r="O11" s="675">
        <v>0</v>
      </c>
      <c r="P11" s="676">
        <v>0</v>
      </c>
      <c r="Q11" s="676">
        <v>0</v>
      </c>
      <c r="R11" s="677">
        <v>0</v>
      </c>
      <c r="S11" s="675">
        <v>0</v>
      </c>
      <c r="T11" s="676">
        <v>0</v>
      </c>
      <c r="U11" s="676">
        <v>0</v>
      </c>
      <c r="V11" s="677">
        <v>0</v>
      </c>
      <c r="W11" s="678">
        <v>74</v>
      </c>
      <c r="X11" s="678">
        <v>0</v>
      </c>
      <c r="Y11" s="678">
        <v>23</v>
      </c>
      <c r="Z11" s="679">
        <v>97</v>
      </c>
    </row>
    <row r="12" spans="1:26" ht="18" customHeight="1" x14ac:dyDescent="0.25">
      <c r="A12" s="885"/>
      <c r="B12" s="674" t="s">
        <v>18</v>
      </c>
      <c r="C12" s="675">
        <v>0</v>
      </c>
      <c r="D12" s="676">
        <v>0</v>
      </c>
      <c r="E12" s="676">
        <v>0</v>
      </c>
      <c r="F12" s="677">
        <v>0</v>
      </c>
      <c r="G12" s="675">
        <v>0</v>
      </c>
      <c r="H12" s="676">
        <v>0</v>
      </c>
      <c r="I12" s="676">
        <v>0</v>
      </c>
      <c r="J12" s="677">
        <v>0</v>
      </c>
      <c r="K12" s="675">
        <v>45.5</v>
      </c>
      <c r="L12" s="676">
        <v>0</v>
      </c>
      <c r="M12" s="676">
        <v>145.19999999999999</v>
      </c>
      <c r="N12" s="677">
        <v>190.7</v>
      </c>
      <c r="O12" s="675">
        <v>0</v>
      </c>
      <c r="P12" s="676">
        <v>0</v>
      </c>
      <c r="Q12" s="676">
        <v>0</v>
      </c>
      <c r="R12" s="677">
        <v>0</v>
      </c>
      <c r="S12" s="675">
        <v>3144.14</v>
      </c>
      <c r="T12" s="676">
        <v>40</v>
      </c>
      <c r="U12" s="676">
        <v>8537.82</v>
      </c>
      <c r="V12" s="677">
        <v>11721.96</v>
      </c>
      <c r="W12" s="678">
        <v>3189.64</v>
      </c>
      <c r="X12" s="678">
        <v>40</v>
      </c>
      <c r="Y12" s="678">
        <v>8683.02</v>
      </c>
      <c r="Z12" s="679">
        <v>11912.66</v>
      </c>
    </row>
    <row r="13" spans="1:26" ht="18" customHeight="1" x14ac:dyDescent="0.25">
      <c r="A13" s="885"/>
      <c r="B13" s="674" t="s">
        <v>383</v>
      </c>
      <c r="C13" s="675">
        <v>12</v>
      </c>
      <c r="D13" s="676">
        <v>0</v>
      </c>
      <c r="E13" s="676">
        <v>6</v>
      </c>
      <c r="F13" s="677">
        <v>18</v>
      </c>
      <c r="G13" s="675">
        <v>0</v>
      </c>
      <c r="H13" s="676">
        <v>0</v>
      </c>
      <c r="I13" s="676">
        <v>0</v>
      </c>
      <c r="J13" s="677">
        <v>0</v>
      </c>
      <c r="K13" s="675">
        <v>0</v>
      </c>
      <c r="L13" s="676">
        <v>0</v>
      </c>
      <c r="M13" s="676">
        <v>0</v>
      </c>
      <c r="N13" s="677">
        <v>0</v>
      </c>
      <c r="O13" s="675">
        <v>0</v>
      </c>
      <c r="P13" s="676">
        <v>0</v>
      </c>
      <c r="Q13" s="676">
        <v>0</v>
      </c>
      <c r="R13" s="677">
        <v>0</v>
      </c>
      <c r="S13" s="675">
        <v>0</v>
      </c>
      <c r="T13" s="676">
        <v>0</v>
      </c>
      <c r="U13" s="676">
        <v>0</v>
      </c>
      <c r="V13" s="677">
        <v>0</v>
      </c>
      <c r="W13" s="678">
        <v>12</v>
      </c>
      <c r="X13" s="678">
        <v>0</v>
      </c>
      <c r="Y13" s="678">
        <v>6</v>
      </c>
      <c r="Z13" s="679">
        <v>18</v>
      </c>
    </row>
    <row r="14" spans="1:26" ht="18" customHeight="1" x14ac:dyDescent="0.25">
      <c r="A14" s="885"/>
      <c r="B14" s="674" t="s">
        <v>19</v>
      </c>
      <c r="C14" s="675">
        <v>7.5</v>
      </c>
      <c r="D14" s="676">
        <v>0</v>
      </c>
      <c r="E14" s="676">
        <v>0</v>
      </c>
      <c r="F14" s="677">
        <v>7.5</v>
      </c>
      <c r="G14" s="675">
        <v>0</v>
      </c>
      <c r="H14" s="676">
        <v>0</v>
      </c>
      <c r="I14" s="676">
        <v>0</v>
      </c>
      <c r="J14" s="677">
        <v>0</v>
      </c>
      <c r="K14" s="675">
        <v>0</v>
      </c>
      <c r="L14" s="676">
        <v>0</v>
      </c>
      <c r="M14" s="676">
        <v>0</v>
      </c>
      <c r="N14" s="677">
        <v>0</v>
      </c>
      <c r="O14" s="675">
        <v>0</v>
      </c>
      <c r="P14" s="676">
        <v>0</v>
      </c>
      <c r="Q14" s="676">
        <v>0</v>
      </c>
      <c r="R14" s="677">
        <v>0</v>
      </c>
      <c r="S14" s="675">
        <v>0</v>
      </c>
      <c r="T14" s="676">
        <v>0</v>
      </c>
      <c r="U14" s="676">
        <v>0</v>
      </c>
      <c r="V14" s="677">
        <v>0</v>
      </c>
      <c r="W14" s="678">
        <v>7.5</v>
      </c>
      <c r="X14" s="678">
        <v>0</v>
      </c>
      <c r="Y14" s="678">
        <v>0</v>
      </c>
      <c r="Z14" s="679">
        <v>7.5</v>
      </c>
    </row>
    <row r="15" spans="1:26" ht="18" customHeight="1" x14ac:dyDescent="0.25">
      <c r="A15" s="885"/>
      <c r="B15" s="674" t="s">
        <v>20</v>
      </c>
      <c r="C15" s="675">
        <v>2476.2700000000004</v>
      </c>
      <c r="D15" s="676">
        <v>2.5</v>
      </c>
      <c r="E15" s="676">
        <v>378.99999999999989</v>
      </c>
      <c r="F15" s="677">
        <v>2857.7700000000004</v>
      </c>
      <c r="G15" s="675">
        <v>0</v>
      </c>
      <c r="H15" s="676">
        <v>0</v>
      </c>
      <c r="I15" s="676">
        <v>0</v>
      </c>
      <c r="J15" s="677">
        <v>0</v>
      </c>
      <c r="K15" s="675">
        <v>0</v>
      </c>
      <c r="L15" s="676">
        <v>0</v>
      </c>
      <c r="M15" s="676">
        <v>0</v>
      </c>
      <c r="N15" s="677">
        <v>0</v>
      </c>
      <c r="O15" s="675">
        <v>0</v>
      </c>
      <c r="P15" s="676">
        <v>0</v>
      </c>
      <c r="Q15" s="676">
        <v>0</v>
      </c>
      <c r="R15" s="677">
        <v>0</v>
      </c>
      <c r="S15" s="675">
        <v>1683</v>
      </c>
      <c r="T15" s="676">
        <v>474.5</v>
      </c>
      <c r="U15" s="676">
        <v>2666.45</v>
      </c>
      <c r="V15" s="677">
        <v>4823.95</v>
      </c>
      <c r="W15" s="678">
        <v>4159.2700000000004</v>
      </c>
      <c r="X15" s="678">
        <v>477</v>
      </c>
      <c r="Y15" s="678">
        <v>3045.45</v>
      </c>
      <c r="Z15" s="679">
        <v>7681.72</v>
      </c>
    </row>
    <row r="16" spans="1:26" ht="18" customHeight="1" x14ac:dyDescent="0.25">
      <c r="A16" s="885"/>
      <c r="B16" s="674" t="s">
        <v>21</v>
      </c>
      <c r="C16" s="675">
        <v>3.16</v>
      </c>
      <c r="D16" s="676">
        <v>0</v>
      </c>
      <c r="E16" s="676">
        <v>1.24</v>
      </c>
      <c r="F16" s="677">
        <v>4.4000000000000004</v>
      </c>
      <c r="G16" s="675">
        <v>0</v>
      </c>
      <c r="H16" s="676">
        <v>0</v>
      </c>
      <c r="I16" s="676">
        <v>0</v>
      </c>
      <c r="J16" s="677">
        <v>0</v>
      </c>
      <c r="K16" s="675">
        <v>5</v>
      </c>
      <c r="L16" s="676">
        <v>0</v>
      </c>
      <c r="M16" s="676">
        <v>0</v>
      </c>
      <c r="N16" s="677">
        <v>5</v>
      </c>
      <c r="O16" s="675">
        <v>0</v>
      </c>
      <c r="P16" s="676">
        <v>0</v>
      </c>
      <c r="Q16" s="676">
        <v>0</v>
      </c>
      <c r="R16" s="677">
        <v>0</v>
      </c>
      <c r="S16" s="675">
        <v>8.5</v>
      </c>
      <c r="T16" s="676">
        <v>0</v>
      </c>
      <c r="U16" s="676">
        <v>10.5</v>
      </c>
      <c r="V16" s="677">
        <v>19</v>
      </c>
      <c r="W16" s="678">
        <v>16.66</v>
      </c>
      <c r="X16" s="678">
        <v>0</v>
      </c>
      <c r="Y16" s="678">
        <v>11.74</v>
      </c>
      <c r="Z16" s="679">
        <v>28.4</v>
      </c>
    </row>
    <row r="17" spans="1:26" ht="18" customHeight="1" x14ac:dyDescent="0.25">
      <c r="A17" s="885"/>
      <c r="B17" s="674" t="s">
        <v>22</v>
      </c>
      <c r="C17" s="675">
        <v>6124.9</v>
      </c>
      <c r="D17" s="676">
        <v>32.5</v>
      </c>
      <c r="E17" s="676">
        <v>4060.77</v>
      </c>
      <c r="F17" s="677">
        <v>10218.17</v>
      </c>
      <c r="G17" s="675">
        <v>0</v>
      </c>
      <c r="H17" s="676">
        <v>0</v>
      </c>
      <c r="I17" s="676">
        <v>0</v>
      </c>
      <c r="J17" s="677">
        <v>0</v>
      </c>
      <c r="K17" s="675">
        <v>0</v>
      </c>
      <c r="L17" s="676">
        <v>44</v>
      </c>
      <c r="M17" s="676">
        <v>12</v>
      </c>
      <c r="N17" s="677">
        <v>56</v>
      </c>
      <c r="O17" s="675">
        <v>0</v>
      </c>
      <c r="P17" s="676">
        <v>0</v>
      </c>
      <c r="Q17" s="676">
        <v>0</v>
      </c>
      <c r="R17" s="677">
        <v>0</v>
      </c>
      <c r="S17" s="675">
        <v>404.2</v>
      </c>
      <c r="T17" s="676">
        <v>95</v>
      </c>
      <c r="U17" s="676">
        <v>539.70000000000005</v>
      </c>
      <c r="V17" s="677">
        <v>1038.9000000000001</v>
      </c>
      <c r="W17" s="678">
        <v>6529.0999999999995</v>
      </c>
      <c r="X17" s="678">
        <v>171.5</v>
      </c>
      <c r="Y17" s="678">
        <v>4612.47</v>
      </c>
      <c r="Z17" s="679">
        <v>11313.07</v>
      </c>
    </row>
    <row r="18" spans="1:26" ht="18" customHeight="1" x14ac:dyDescent="0.25">
      <c r="A18" s="885"/>
      <c r="B18" s="674" t="s">
        <v>23</v>
      </c>
      <c r="C18" s="675">
        <v>0</v>
      </c>
      <c r="D18" s="676">
        <v>0</v>
      </c>
      <c r="E18" s="676">
        <v>0</v>
      </c>
      <c r="F18" s="677">
        <v>0</v>
      </c>
      <c r="G18" s="675">
        <v>0</v>
      </c>
      <c r="H18" s="676">
        <v>0</v>
      </c>
      <c r="I18" s="676">
        <v>0</v>
      </c>
      <c r="J18" s="677">
        <v>0</v>
      </c>
      <c r="K18" s="675">
        <v>0</v>
      </c>
      <c r="L18" s="676">
        <v>0</v>
      </c>
      <c r="M18" s="676">
        <v>0</v>
      </c>
      <c r="N18" s="677">
        <v>0</v>
      </c>
      <c r="O18" s="675">
        <v>0</v>
      </c>
      <c r="P18" s="676">
        <v>0</v>
      </c>
      <c r="Q18" s="676">
        <v>0</v>
      </c>
      <c r="R18" s="677">
        <v>0</v>
      </c>
      <c r="S18" s="675">
        <v>0</v>
      </c>
      <c r="T18" s="676">
        <v>0</v>
      </c>
      <c r="U18" s="676">
        <v>0</v>
      </c>
      <c r="V18" s="677">
        <v>0</v>
      </c>
      <c r="W18" s="678">
        <v>0</v>
      </c>
      <c r="X18" s="678">
        <v>0</v>
      </c>
      <c r="Y18" s="678">
        <v>0</v>
      </c>
      <c r="Z18" s="679">
        <v>0</v>
      </c>
    </row>
    <row r="19" spans="1:26" ht="18" customHeight="1" x14ac:dyDescent="0.25">
      <c r="A19" s="885"/>
      <c r="B19" s="674" t="s">
        <v>403</v>
      </c>
      <c r="C19" s="675">
        <v>5</v>
      </c>
      <c r="D19" s="676">
        <v>0</v>
      </c>
      <c r="E19" s="676">
        <v>4</v>
      </c>
      <c r="F19" s="677">
        <v>9</v>
      </c>
      <c r="G19" s="675">
        <v>0</v>
      </c>
      <c r="H19" s="676">
        <v>0</v>
      </c>
      <c r="I19" s="676">
        <v>0</v>
      </c>
      <c r="J19" s="677">
        <v>0</v>
      </c>
      <c r="K19" s="675">
        <v>0</v>
      </c>
      <c r="L19" s="676">
        <v>0</v>
      </c>
      <c r="M19" s="676">
        <v>0</v>
      </c>
      <c r="N19" s="677">
        <v>0</v>
      </c>
      <c r="O19" s="675">
        <v>0</v>
      </c>
      <c r="P19" s="676">
        <v>0</v>
      </c>
      <c r="Q19" s="676">
        <v>0</v>
      </c>
      <c r="R19" s="677">
        <v>0</v>
      </c>
      <c r="S19" s="675">
        <v>0</v>
      </c>
      <c r="T19" s="676">
        <v>0</v>
      </c>
      <c r="U19" s="676">
        <v>0</v>
      </c>
      <c r="V19" s="677">
        <v>0</v>
      </c>
      <c r="W19" s="678">
        <v>5</v>
      </c>
      <c r="X19" s="678">
        <v>0</v>
      </c>
      <c r="Y19" s="678">
        <v>4</v>
      </c>
      <c r="Z19" s="679">
        <v>9</v>
      </c>
    </row>
    <row r="20" spans="1:26" ht="18" customHeight="1" x14ac:dyDescent="0.25">
      <c r="A20" s="885"/>
      <c r="B20" s="674" t="s">
        <v>24</v>
      </c>
      <c r="C20" s="675">
        <v>109</v>
      </c>
      <c r="D20" s="676">
        <v>0</v>
      </c>
      <c r="E20" s="676">
        <v>35</v>
      </c>
      <c r="F20" s="677">
        <v>144</v>
      </c>
      <c r="G20" s="675">
        <v>0</v>
      </c>
      <c r="H20" s="676">
        <v>0</v>
      </c>
      <c r="I20" s="676">
        <v>0</v>
      </c>
      <c r="J20" s="677">
        <v>0</v>
      </c>
      <c r="K20" s="675">
        <v>0</v>
      </c>
      <c r="L20" s="676">
        <v>0</v>
      </c>
      <c r="M20" s="676">
        <v>41</v>
      </c>
      <c r="N20" s="677">
        <v>41</v>
      </c>
      <c r="O20" s="675">
        <v>0</v>
      </c>
      <c r="P20" s="676">
        <v>0</v>
      </c>
      <c r="Q20" s="676">
        <v>0</v>
      </c>
      <c r="R20" s="677">
        <v>0</v>
      </c>
      <c r="S20" s="675">
        <v>0</v>
      </c>
      <c r="T20" s="676">
        <v>0</v>
      </c>
      <c r="U20" s="676">
        <v>0</v>
      </c>
      <c r="V20" s="677">
        <v>0</v>
      </c>
      <c r="W20" s="678">
        <v>109</v>
      </c>
      <c r="X20" s="678">
        <v>0</v>
      </c>
      <c r="Y20" s="678">
        <v>76</v>
      </c>
      <c r="Z20" s="679">
        <v>185</v>
      </c>
    </row>
    <row r="21" spans="1:26" ht="18" customHeight="1" x14ac:dyDescent="0.25">
      <c r="A21" s="885"/>
      <c r="B21" s="674" t="s">
        <v>25</v>
      </c>
      <c r="C21" s="675">
        <v>82</v>
      </c>
      <c r="D21" s="676">
        <v>0</v>
      </c>
      <c r="E21" s="676">
        <v>0</v>
      </c>
      <c r="F21" s="677">
        <v>82</v>
      </c>
      <c r="G21" s="675">
        <v>0</v>
      </c>
      <c r="H21" s="676">
        <v>0</v>
      </c>
      <c r="I21" s="676">
        <v>0</v>
      </c>
      <c r="J21" s="677">
        <v>0</v>
      </c>
      <c r="K21" s="675">
        <v>0</v>
      </c>
      <c r="L21" s="676">
        <v>0</v>
      </c>
      <c r="M21" s="676">
        <v>0</v>
      </c>
      <c r="N21" s="677">
        <v>0</v>
      </c>
      <c r="O21" s="675">
        <v>0</v>
      </c>
      <c r="P21" s="676">
        <v>0</v>
      </c>
      <c r="Q21" s="676">
        <v>0</v>
      </c>
      <c r="R21" s="677">
        <v>0</v>
      </c>
      <c r="S21" s="675">
        <v>20</v>
      </c>
      <c r="T21" s="676">
        <v>8</v>
      </c>
      <c r="U21" s="676">
        <v>101</v>
      </c>
      <c r="V21" s="677">
        <v>129</v>
      </c>
      <c r="W21" s="678">
        <v>102</v>
      </c>
      <c r="X21" s="678">
        <v>8</v>
      </c>
      <c r="Y21" s="678">
        <v>101</v>
      </c>
      <c r="Z21" s="679">
        <v>211</v>
      </c>
    </row>
    <row r="22" spans="1:26" ht="18" customHeight="1" thickBot="1" x14ac:dyDescent="0.3">
      <c r="A22" s="893"/>
      <c r="B22" s="680" t="s">
        <v>26</v>
      </c>
      <c r="C22" s="681">
        <v>111.88</v>
      </c>
      <c r="D22" s="682">
        <v>0</v>
      </c>
      <c r="E22" s="682">
        <v>0.8</v>
      </c>
      <c r="F22" s="683">
        <v>112.67999999999999</v>
      </c>
      <c r="G22" s="681">
        <v>0</v>
      </c>
      <c r="H22" s="682">
        <v>0</v>
      </c>
      <c r="I22" s="682">
        <v>0</v>
      </c>
      <c r="J22" s="683">
        <v>0</v>
      </c>
      <c r="K22" s="681">
        <v>0</v>
      </c>
      <c r="L22" s="682">
        <v>0</v>
      </c>
      <c r="M22" s="682">
        <v>10</v>
      </c>
      <c r="N22" s="683">
        <v>10</v>
      </c>
      <c r="O22" s="681">
        <v>0</v>
      </c>
      <c r="P22" s="682">
        <v>0</v>
      </c>
      <c r="Q22" s="682">
        <v>0</v>
      </c>
      <c r="R22" s="683">
        <v>0</v>
      </c>
      <c r="S22" s="681">
        <v>1109.2300000000002</v>
      </c>
      <c r="T22" s="682">
        <v>227.51</v>
      </c>
      <c r="U22" s="682">
        <v>2593.44</v>
      </c>
      <c r="V22" s="683">
        <v>3930.1800000000003</v>
      </c>
      <c r="W22" s="684">
        <v>1221.1100000000001</v>
      </c>
      <c r="X22" s="684">
        <v>227.51</v>
      </c>
      <c r="Y22" s="684">
        <v>2604.2400000000002</v>
      </c>
      <c r="Z22" s="685">
        <v>4052.86</v>
      </c>
    </row>
    <row r="23" spans="1:26" s="667" customFormat="1" ht="18" customHeight="1" thickBot="1" x14ac:dyDescent="0.3">
      <c r="A23" s="879" t="s">
        <v>27</v>
      </c>
      <c r="B23" s="880"/>
      <c r="C23" s="662">
        <v>298.25</v>
      </c>
      <c r="D23" s="663">
        <v>1260</v>
      </c>
      <c r="E23" s="663">
        <v>453.25</v>
      </c>
      <c r="F23" s="664">
        <v>2011.5</v>
      </c>
      <c r="G23" s="662">
        <v>0</v>
      </c>
      <c r="H23" s="663">
        <v>0</v>
      </c>
      <c r="I23" s="663">
        <v>0</v>
      </c>
      <c r="J23" s="664">
        <v>0</v>
      </c>
      <c r="K23" s="662">
        <v>75107.649999999994</v>
      </c>
      <c r="L23" s="663">
        <v>4631.46</v>
      </c>
      <c r="M23" s="663">
        <v>21106.240000000002</v>
      </c>
      <c r="N23" s="664">
        <v>100845.34999999999</v>
      </c>
      <c r="O23" s="662">
        <v>4.5</v>
      </c>
      <c r="P23" s="663">
        <v>0</v>
      </c>
      <c r="Q23" s="663">
        <v>37</v>
      </c>
      <c r="R23" s="664">
        <v>41.5</v>
      </c>
      <c r="S23" s="662">
        <v>64776.25</v>
      </c>
      <c r="T23" s="663">
        <v>2539.98</v>
      </c>
      <c r="U23" s="663">
        <v>36423.35</v>
      </c>
      <c r="V23" s="664">
        <v>103739.58000000002</v>
      </c>
      <c r="W23" s="665">
        <v>140186.65</v>
      </c>
      <c r="X23" s="665">
        <v>8431.44</v>
      </c>
      <c r="Y23" s="665">
        <v>58019.839999999997</v>
      </c>
      <c r="Z23" s="666">
        <v>206637.93</v>
      </c>
    </row>
    <row r="24" spans="1:26" ht="18" customHeight="1" x14ac:dyDescent="0.25">
      <c r="A24" s="881" t="s">
        <v>28</v>
      </c>
      <c r="B24" s="668" t="s">
        <v>29</v>
      </c>
      <c r="C24" s="669">
        <v>22.5</v>
      </c>
      <c r="D24" s="670">
        <v>0</v>
      </c>
      <c r="E24" s="670">
        <v>315</v>
      </c>
      <c r="F24" s="671">
        <v>337.5</v>
      </c>
      <c r="G24" s="669">
        <v>0</v>
      </c>
      <c r="H24" s="670">
        <v>0</v>
      </c>
      <c r="I24" s="670">
        <v>0</v>
      </c>
      <c r="J24" s="671">
        <v>0</v>
      </c>
      <c r="K24" s="669">
        <v>4130</v>
      </c>
      <c r="L24" s="670">
        <v>0</v>
      </c>
      <c r="M24" s="670">
        <v>550</v>
      </c>
      <c r="N24" s="671">
        <v>4680</v>
      </c>
      <c r="O24" s="669">
        <v>0</v>
      </c>
      <c r="P24" s="670">
        <v>0</v>
      </c>
      <c r="Q24" s="670">
        <v>0</v>
      </c>
      <c r="R24" s="671">
        <v>0</v>
      </c>
      <c r="S24" s="669">
        <v>0</v>
      </c>
      <c r="T24" s="670">
        <v>0</v>
      </c>
      <c r="U24" s="670">
        <v>0</v>
      </c>
      <c r="V24" s="671">
        <v>0</v>
      </c>
      <c r="W24" s="678">
        <v>4152.5</v>
      </c>
      <c r="X24" s="678">
        <v>0</v>
      </c>
      <c r="Y24" s="678">
        <v>865</v>
      </c>
      <c r="Z24" s="679">
        <v>5017.5</v>
      </c>
    </row>
    <row r="25" spans="1:26" ht="18" customHeight="1" x14ac:dyDescent="0.25">
      <c r="A25" s="882"/>
      <c r="B25" s="674" t="s">
        <v>289</v>
      </c>
      <c r="C25" s="675">
        <v>0</v>
      </c>
      <c r="D25" s="676">
        <v>0</v>
      </c>
      <c r="E25" s="676">
        <v>0</v>
      </c>
      <c r="F25" s="677">
        <v>0</v>
      </c>
      <c r="G25" s="675">
        <v>0</v>
      </c>
      <c r="H25" s="676">
        <v>0</v>
      </c>
      <c r="I25" s="676">
        <v>0</v>
      </c>
      <c r="J25" s="677">
        <v>0</v>
      </c>
      <c r="K25" s="675">
        <v>1775</v>
      </c>
      <c r="L25" s="676">
        <v>0</v>
      </c>
      <c r="M25" s="676">
        <v>715</v>
      </c>
      <c r="N25" s="677">
        <v>2490</v>
      </c>
      <c r="O25" s="675">
        <v>0</v>
      </c>
      <c r="P25" s="676">
        <v>0</v>
      </c>
      <c r="Q25" s="676">
        <v>0</v>
      </c>
      <c r="R25" s="677">
        <v>0</v>
      </c>
      <c r="S25" s="675">
        <v>0</v>
      </c>
      <c r="T25" s="676">
        <v>0</v>
      </c>
      <c r="U25" s="676">
        <v>0</v>
      </c>
      <c r="V25" s="677">
        <v>0</v>
      </c>
      <c r="W25" s="678">
        <v>1775</v>
      </c>
      <c r="X25" s="678">
        <v>0</v>
      </c>
      <c r="Y25" s="678">
        <v>715</v>
      </c>
      <c r="Z25" s="679">
        <v>2490</v>
      </c>
    </row>
    <row r="26" spans="1:26" ht="18" customHeight="1" x14ac:dyDescent="0.25">
      <c r="A26" s="882"/>
      <c r="B26" s="674" t="s">
        <v>290</v>
      </c>
      <c r="C26" s="675">
        <v>0</v>
      </c>
      <c r="D26" s="676">
        <v>0</v>
      </c>
      <c r="E26" s="676">
        <v>0</v>
      </c>
      <c r="F26" s="677">
        <v>0</v>
      </c>
      <c r="G26" s="675">
        <v>0</v>
      </c>
      <c r="H26" s="676">
        <v>0</v>
      </c>
      <c r="I26" s="676">
        <v>0</v>
      </c>
      <c r="J26" s="677">
        <v>0</v>
      </c>
      <c r="K26" s="675">
        <v>0</v>
      </c>
      <c r="L26" s="676">
        <v>0</v>
      </c>
      <c r="M26" s="676">
        <v>0</v>
      </c>
      <c r="N26" s="677">
        <v>0</v>
      </c>
      <c r="O26" s="675">
        <v>0</v>
      </c>
      <c r="P26" s="676">
        <v>0</v>
      </c>
      <c r="Q26" s="676">
        <v>0</v>
      </c>
      <c r="R26" s="677">
        <v>0</v>
      </c>
      <c r="S26" s="675">
        <v>0</v>
      </c>
      <c r="T26" s="676">
        <v>0</v>
      </c>
      <c r="U26" s="676">
        <v>0</v>
      </c>
      <c r="V26" s="677">
        <v>0</v>
      </c>
      <c r="W26" s="678">
        <v>0</v>
      </c>
      <c r="X26" s="678">
        <v>0</v>
      </c>
      <c r="Y26" s="678">
        <v>0</v>
      </c>
      <c r="Z26" s="679">
        <v>0</v>
      </c>
    </row>
    <row r="27" spans="1:26" ht="18" customHeight="1" x14ac:dyDescent="0.25">
      <c r="A27" s="882"/>
      <c r="B27" s="674" t="s">
        <v>28</v>
      </c>
      <c r="C27" s="675">
        <v>49.8</v>
      </c>
      <c r="D27" s="676">
        <v>0</v>
      </c>
      <c r="E27" s="676">
        <v>24.2</v>
      </c>
      <c r="F27" s="677">
        <v>74</v>
      </c>
      <c r="G27" s="675">
        <v>0</v>
      </c>
      <c r="H27" s="676">
        <v>0</v>
      </c>
      <c r="I27" s="676">
        <v>0</v>
      </c>
      <c r="J27" s="677">
        <v>0</v>
      </c>
      <c r="K27" s="675">
        <v>38749.43</v>
      </c>
      <c r="L27" s="676">
        <v>2098.31</v>
      </c>
      <c r="M27" s="676">
        <v>11568.78</v>
      </c>
      <c r="N27" s="677">
        <v>52416.52</v>
      </c>
      <c r="O27" s="675">
        <v>0</v>
      </c>
      <c r="P27" s="676">
        <v>0</v>
      </c>
      <c r="Q27" s="676">
        <v>0</v>
      </c>
      <c r="R27" s="677">
        <v>0</v>
      </c>
      <c r="S27" s="675">
        <v>0</v>
      </c>
      <c r="T27" s="676">
        <v>0</v>
      </c>
      <c r="U27" s="676">
        <v>0</v>
      </c>
      <c r="V27" s="677">
        <v>0</v>
      </c>
      <c r="W27" s="678">
        <v>38799.230000000003</v>
      </c>
      <c r="X27" s="678">
        <v>2098.31</v>
      </c>
      <c r="Y27" s="678">
        <v>11592.980000000001</v>
      </c>
      <c r="Z27" s="679">
        <v>52490.52</v>
      </c>
    </row>
    <row r="28" spans="1:26" ht="18" customHeight="1" x14ac:dyDescent="0.25">
      <c r="A28" s="882"/>
      <c r="B28" s="674" t="s">
        <v>390</v>
      </c>
      <c r="C28" s="675">
        <v>0</v>
      </c>
      <c r="D28" s="676">
        <v>0</v>
      </c>
      <c r="E28" s="676">
        <v>0</v>
      </c>
      <c r="F28" s="677">
        <v>0</v>
      </c>
      <c r="G28" s="675">
        <v>0</v>
      </c>
      <c r="H28" s="676">
        <v>0</v>
      </c>
      <c r="I28" s="676">
        <v>0</v>
      </c>
      <c r="J28" s="677">
        <v>0</v>
      </c>
      <c r="K28" s="675">
        <v>2080</v>
      </c>
      <c r="L28" s="676">
        <v>0</v>
      </c>
      <c r="M28" s="676">
        <v>445.25</v>
      </c>
      <c r="N28" s="677">
        <v>2525.25</v>
      </c>
      <c r="O28" s="675">
        <v>0</v>
      </c>
      <c r="P28" s="676">
        <v>0</v>
      </c>
      <c r="Q28" s="676">
        <v>0</v>
      </c>
      <c r="R28" s="677">
        <v>0</v>
      </c>
      <c r="S28" s="675">
        <v>0</v>
      </c>
      <c r="T28" s="676">
        <v>0</v>
      </c>
      <c r="U28" s="676">
        <v>0</v>
      </c>
      <c r="V28" s="677">
        <v>0</v>
      </c>
      <c r="W28" s="678">
        <v>2080</v>
      </c>
      <c r="X28" s="678">
        <v>0</v>
      </c>
      <c r="Y28" s="678">
        <v>445.25</v>
      </c>
      <c r="Z28" s="679">
        <v>2525.25</v>
      </c>
    </row>
    <row r="29" spans="1:26" ht="18" customHeight="1" x14ac:dyDescent="0.25">
      <c r="A29" s="882"/>
      <c r="B29" s="674" t="s">
        <v>30</v>
      </c>
      <c r="C29" s="675">
        <v>38</v>
      </c>
      <c r="D29" s="676">
        <v>0</v>
      </c>
      <c r="E29" s="676">
        <v>20</v>
      </c>
      <c r="F29" s="677">
        <v>58</v>
      </c>
      <c r="G29" s="675">
        <v>0</v>
      </c>
      <c r="H29" s="676">
        <v>0</v>
      </c>
      <c r="I29" s="676">
        <v>0</v>
      </c>
      <c r="J29" s="677">
        <v>0</v>
      </c>
      <c r="K29" s="675">
        <v>1226</v>
      </c>
      <c r="L29" s="676">
        <v>810</v>
      </c>
      <c r="M29" s="676">
        <v>260</v>
      </c>
      <c r="N29" s="677">
        <v>2296</v>
      </c>
      <c r="O29" s="675">
        <v>0</v>
      </c>
      <c r="P29" s="676">
        <v>0</v>
      </c>
      <c r="Q29" s="676">
        <v>0</v>
      </c>
      <c r="R29" s="677">
        <v>0</v>
      </c>
      <c r="S29" s="675">
        <v>4794.5</v>
      </c>
      <c r="T29" s="676">
        <v>86</v>
      </c>
      <c r="U29" s="676">
        <v>683.5</v>
      </c>
      <c r="V29" s="677">
        <v>5564</v>
      </c>
      <c r="W29" s="678">
        <v>6058.5</v>
      </c>
      <c r="X29" s="678">
        <v>896</v>
      </c>
      <c r="Y29" s="678">
        <v>963.5</v>
      </c>
      <c r="Z29" s="679">
        <v>7918</v>
      </c>
    </row>
    <row r="30" spans="1:26" ht="18" customHeight="1" x14ac:dyDescent="0.25">
      <c r="A30" s="882"/>
      <c r="B30" s="674" t="s">
        <v>31</v>
      </c>
      <c r="C30" s="675">
        <v>0</v>
      </c>
      <c r="D30" s="676">
        <v>0</v>
      </c>
      <c r="E30" s="676">
        <v>0</v>
      </c>
      <c r="F30" s="677">
        <v>0</v>
      </c>
      <c r="G30" s="675">
        <v>0</v>
      </c>
      <c r="H30" s="676">
        <v>0</v>
      </c>
      <c r="I30" s="676">
        <v>0</v>
      </c>
      <c r="J30" s="677">
        <v>0</v>
      </c>
      <c r="K30" s="675">
        <v>1060</v>
      </c>
      <c r="L30" s="676">
        <v>0</v>
      </c>
      <c r="M30" s="676">
        <v>40</v>
      </c>
      <c r="N30" s="677">
        <v>1100</v>
      </c>
      <c r="O30" s="675">
        <v>0</v>
      </c>
      <c r="P30" s="676">
        <v>0</v>
      </c>
      <c r="Q30" s="676">
        <v>0</v>
      </c>
      <c r="R30" s="677">
        <v>0</v>
      </c>
      <c r="S30" s="675">
        <v>0</v>
      </c>
      <c r="T30" s="676">
        <v>0</v>
      </c>
      <c r="U30" s="676">
        <v>0</v>
      </c>
      <c r="V30" s="677">
        <v>0</v>
      </c>
      <c r="W30" s="678">
        <v>1060</v>
      </c>
      <c r="X30" s="678">
        <v>0</v>
      </c>
      <c r="Y30" s="678">
        <v>40</v>
      </c>
      <c r="Z30" s="679">
        <v>1100</v>
      </c>
    </row>
    <row r="31" spans="1:26" ht="18" customHeight="1" x14ac:dyDescent="0.25">
      <c r="A31" s="882"/>
      <c r="B31" s="674" t="s">
        <v>367</v>
      </c>
      <c r="C31" s="675">
        <v>0</v>
      </c>
      <c r="D31" s="676">
        <v>0</v>
      </c>
      <c r="E31" s="676">
        <v>0</v>
      </c>
      <c r="F31" s="677">
        <v>0</v>
      </c>
      <c r="G31" s="675">
        <v>0</v>
      </c>
      <c r="H31" s="676">
        <v>0</v>
      </c>
      <c r="I31" s="676">
        <v>0</v>
      </c>
      <c r="J31" s="677">
        <v>0</v>
      </c>
      <c r="K31" s="675">
        <v>0</v>
      </c>
      <c r="L31" s="676">
        <v>0</v>
      </c>
      <c r="M31" s="676">
        <v>0</v>
      </c>
      <c r="N31" s="677">
        <v>0</v>
      </c>
      <c r="O31" s="675">
        <v>0</v>
      </c>
      <c r="P31" s="676">
        <v>0</v>
      </c>
      <c r="Q31" s="676">
        <v>0</v>
      </c>
      <c r="R31" s="677">
        <v>0</v>
      </c>
      <c r="S31" s="675">
        <v>0</v>
      </c>
      <c r="T31" s="676">
        <v>0</v>
      </c>
      <c r="U31" s="676">
        <v>0</v>
      </c>
      <c r="V31" s="677">
        <v>0</v>
      </c>
      <c r="W31" s="678">
        <v>0</v>
      </c>
      <c r="X31" s="678">
        <v>0</v>
      </c>
      <c r="Y31" s="678">
        <v>0</v>
      </c>
      <c r="Z31" s="679">
        <v>0</v>
      </c>
    </row>
    <row r="32" spans="1:26" ht="18" customHeight="1" x14ac:dyDescent="0.25">
      <c r="A32" s="882"/>
      <c r="B32" s="674" t="s">
        <v>32</v>
      </c>
      <c r="C32" s="675">
        <v>73.449999999999989</v>
      </c>
      <c r="D32" s="676">
        <v>0</v>
      </c>
      <c r="E32" s="676">
        <v>64.05</v>
      </c>
      <c r="F32" s="677">
        <v>137.5</v>
      </c>
      <c r="G32" s="675">
        <v>0</v>
      </c>
      <c r="H32" s="676">
        <v>0</v>
      </c>
      <c r="I32" s="676">
        <v>0</v>
      </c>
      <c r="J32" s="677">
        <v>0</v>
      </c>
      <c r="K32" s="675">
        <v>2141.9299999999998</v>
      </c>
      <c r="L32" s="676">
        <v>0</v>
      </c>
      <c r="M32" s="676">
        <v>785.5</v>
      </c>
      <c r="N32" s="677">
        <v>2927.43</v>
      </c>
      <c r="O32" s="675">
        <v>0</v>
      </c>
      <c r="P32" s="676">
        <v>0</v>
      </c>
      <c r="Q32" s="676">
        <v>0</v>
      </c>
      <c r="R32" s="677">
        <v>0</v>
      </c>
      <c r="S32" s="675">
        <v>6958.6</v>
      </c>
      <c r="T32" s="676">
        <v>88.5</v>
      </c>
      <c r="U32" s="676">
        <v>1869.9099999999999</v>
      </c>
      <c r="V32" s="677">
        <v>8917.01</v>
      </c>
      <c r="W32" s="678">
        <v>9173.98</v>
      </c>
      <c r="X32" s="678">
        <v>88.5</v>
      </c>
      <c r="Y32" s="678">
        <v>2719.46</v>
      </c>
      <c r="Z32" s="679">
        <v>11981.94</v>
      </c>
    </row>
    <row r="33" spans="1:26" ht="18" customHeight="1" x14ac:dyDescent="0.25">
      <c r="A33" s="882"/>
      <c r="B33" s="674" t="s">
        <v>33</v>
      </c>
      <c r="C33" s="675">
        <v>37.5</v>
      </c>
      <c r="D33" s="676">
        <v>0</v>
      </c>
      <c r="E33" s="676">
        <v>0</v>
      </c>
      <c r="F33" s="677">
        <v>37.5</v>
      </c>
      <c r="G33" s="675">
        <v>0</v>
      </c>
      <c r="H33" s="676">
        <v>0</v>
      </c>
      <c r="I33" s="676">
        <v>0</v>
      </c>
      <c r="J33" s="677">
        <v>0</v>
      </c>
      <c r="K33" s="675">
        <v>810.9</v>
      </c>
      <c r="L33" s="676">
        <v>0</v>
      </c>
      <c r="M33" s="676">
        <v>45</v>
      </c>
      <c r="N33" s="677">
        <v>855.9</v>
      </c>
      <c r="O33" s="675">
        <v>0</v>
      </c>
      <c r="P33" s="676">
        <v>0</v>
      </c>
      <c r="Q33" s="676">
        <v>0</v>
      </c>
      <c r="R33" s="677">
        <v>0</v>
      </c>
      <c r="S33" s="675">
        <v>0</v>
      </c>
      <c r="T33" s="676">
        <v>0</v>
      </c>
      <c r="U33" s="676">
        <v>0</v>
      </c>
      <c r="V33" s="677">
        <v>0</v>
      </c>
      <c r="W33" s="678">
        <v>848.4</v>
      </c>
      <c r="X33" s="678">
        <v>0</v>
      </c>
      <c r="Y33" s="678">
        <v>45</v>
      </c>
      <c r="Z33" s="679">
        <v>893.4</v>
      </c>
    </row>
    <row r="34" spans="1:26" ht="18" customHeight="1" x14ac:dyDescent="0.25">
      <c r="A34" s="882"/>
      <c r="B34" s="674" t="s">
        <v>384</v>
      </c>
      <c r="C34" s="675">
        <v>0</v>
      </c>
      <c r="D34" s="676">
        <v>0</v>
      </c>
      <c r="E34" s="676">
        <v>0</v>
      </c>
      <c r="F34" s="677">
        <v>0</v>
      </c>
      <c r="G34" s="675">
        <v>0</v>
      </c>
      <c r="H34" s="676">
        <v>0</v>
      </c>
      <c r="I34" s="676">
        <v>0</v>
      </c>
      <c r="J34" s="677">
        <v>0</v>
      </c>
      <c r="K34" s="675">
        <v>60</v>
      </c>
      <c r="L34" s="676">
        <v>0</v>
      </c>
      <c r="M34" s="676">
        <v>10</v>
      </c>
      <c r="N34" s="677">
        <v>70</v>
      </c>
      <c r="O34" s="675">
        <v>0</v>
      </c>
      <c r="P34" s="676">
        <v>0</v>
      </c>
      <c r="Q34" s="676">
        <v>0</v>
      </c>
      <c r="R34" s="677">
        <v>0</v>
      </c>
      <c r="S34" s="675">
        <v>0</v>
      </c>
      <c r="T34" s="676">
        <v>0</v>
      </c>
      <c r="U34" s="676">
        <v>0</v>
      </c>
      <c r="V34" s="677">
        <v>0</v>
      </c>
      <c r="W34" s="678">
        <v>60</v>
      </c>
      <c r="X34" s="678">
        <v>0</v>
      </c>
      <c r="Y34" s="678">
        <v>10</v>
      </c>
      <c r="Z34" s="679">
        <v>70</v>
      </c>
    </row>
    <row r="35" spans="1:26" ht="18" customHeight="1" x14ac:dyDescent="0.25">
      <c r="A35" s="882"/>
      <c r="B35" s="674" t="s">
        <v>34</v>
      </c>
      <c r="C35" s="675">
        <v>48</v>
      </c>
      <c r="D35" s="676">
        <v>0</v>
      </c>
      <c r="E35" s="676">
        <v>0</v>
      </c>
      <c r="F35" s="677">
        <v>48</v>
      </c>
      <c r="G35" s="675">
        <v>0</v>
      </c>
      <c r="H35" s="676">
        <v>0</v>
      </c>
      <c r="I35" s="676">
        <v>0</v>
      </c>
      <c r="J35" s="677">
        <v>0</v>
      </c>
      <c r="K35" s="675">
        <v>5887.15</v>
      </c>
      <c r="L35" s="676">
        <v>308</v>
      </c>
      <c r="M35" s="676">
        <v>1222.6199999999999</v>
      </c>
      <c r="N35" s="677">
        <v>7417.7699999999995</v>
      </c>
      <c r="O35" s="675">
        <v>0</v>
      </c>
      <c r="P35" s="676">
        <v>0</v>
      </c>
      <c r="Q35" s="676">
        <v>0</v>
      </c>
      <c r="R35" s="677">
        <v>0</v>
      </c>
      <c r="S35" s="675">
        <v>9967.7100000000009</v>
      </c>
      <c r="T35" s="676">
        <v>473.17999999999995</v>
      </c>
      <c r="U35" s="676">
        <v>2212.9499999999998</v>
      </c>
      <c r="V35" s="677">
        <v>12653.84</v>
      </c>
      <c r="W35" s="678">
        <v>15902.86</v>
      </c>
      <c r="X35" s="678">
        <v>781.18</v>
      </c>
      <c r="Y35" s="678">
        <v>3435.5699999999997</v>
      </c>
      <c r="Z35" s="679">
        <v>20119.61</v>
      </c>
    </row>
    <row r="36" spans="1:26" ht="18" customHeight="1" thickBot="1" x14ac:dyDescent="0.3">
      <c r="A36" s="883"/>
      <c r="B36" s="680" t="s">
        <v>35</v>
      </c>
      <c r="C36" s="681">
        <v>29</v>
      </c>
      <c r="D36" s="682">
        <v>1260</v>
      </c>
      <c r="E36" s="682">
        <v>30</v>
      </c>
      <c r="F36" s="683">
        <v>1319</v>
      </c>
      <c r="G36" s="681">
        <v>0</v>
      </c>
      <c r="H36" s="682">
        <v>0</v>
      </c>
      <c r="I36" s="682">
        <v>0</v>
      </c>
      <c r="J36" s="683">
        <v>0</v>
      </c>
      <c r="K36" s="681">
        <v>17187.239999999998</v>
      </c>
      <c r="L36" s="682">
        <v>1415.15</v>
      </c>
      <c r="M36" s="682">
        <v>5464.09</v>
      </c>
      <c r="N36" s="683">
        <v>24066.48</v>
      </c>
      <c r="O36" s="681">
        <v>4.5</v>
      </c>
      <c r="P36" s="682">
        <v>0</v>
      </c>
      <c r="Q36" s="682">
        <v>37</v>
      </c>
      <c r="R36" s="683">
        <v>41.5</v>
      </c>
      <c r="S36" s="681">
        <v>43055.44</v>
      </c>
      <c r="T36" s="682">
        <v>1892.3</v>
      </c>
      <c r="U36" s="682">
        <v>31656.99</v>
      </c>
      <c r="V36" s="683">
        <v>76604.73000000001</v>
      </c>
      <c r="W36" s="678">
        <v>60276.18</v>
      </c>
      <c r="X36" s="678">
        <v>4567.45</v>
      </c>
      <c r="Y36" s="678">
        <v>37188.080000000002</v>
      </c>
      <c r="Z36" s="679">
        <v>102031.71</v>
      </c>
    </row>
    <row r="37" spans="1:26" s="667" customFormat="1" ht="18" customHeight="1" thickBot="1" x14ac:dyDescent="0.3">
      <c r="A37" s="879" t="s">
        <v>36</v>
      </c>
      <c r="B37" s="880"/>
      <c r="C37" s="662">
        <v>243.3</v>
      </c>
      <c r="D37" s="663">
        <v>40.5</v>
      </c>
      <c r="E37" s="663">
        <v>651.97</v>
      </c>
      <c r="F37" s="664">
        <v>935.7700000000001</v>
      </c>
      <c r="G37" s="662">
        <v>2</v>
      </c>
      <c r="H37" s="663">
        <v>0</v>
      </c>
      <c r="I37" s="663">
        <v>231.05</v>
      </c>
      <c r="J37" s="664">
        <v>233.05</v>
      </c>
      <c r="K37" s="662">
        <v>1009.3900000000001</v>
      </c>
      <c r="L37" s="663">
        <v>341.99</v>
      </c>
      <c r="M37" s="663">
        <v>4718.3500000000004</v>
      </c>
      <c r="N37" s="664">
        <v>6069.7300000000005</v>
      </c>
      <c r="O37" s="662">
        <v>0</v>
      </c>
      <c r="P37" s="663">
        <v>0</v>
      </c>
      <c r="Q37" s="663">
        <v>0</v>
      </c>
      <c r="R37" s="664">
        <v>0</v>
      </c>
      <c r="S37" s="662">
        <v>28970.27</v>
      </c>
      <c r="T37" s="663">
        <v>12459.050000000001</v>
      </c>
      <c r="U37" s="663">
        <v>150341.64000000001</v>
      </c>
      <c r="V37" s="664">
        <v>191770.96000000005</v>
      </c>
      <c r="W37" s="665">
        <v>30224.959999999999</v>
      </c>
      <c r="X37" s="665">
        <v>12841.54</v>
      </c>
      <c r="Y37" s="665">
        <v>155943.01</v>
      </c>
      <c r="Z37" s="666">
        <v>199009.51000000004</v>
      </c>
    </row>
    <row r="38" spans="1:26" ht="18" customHeight="1" x14ac:dyDescent="0.25">
      <c r="A38" s="896" t="s">
        <v>37</v>
      </c>
      <c r="B38" s="668" t="s">
        <v>38</v>
      </c>
      <c r="C38" s="669">
        <v>0</v>
      </c>
      <c r="D38" s="670">
        <v>0</v>
      </c>
      <c r="E38" s="670">
        <v>231.77</v>
      </c>
      <c r="F38" s="671">
        <v>231.77</v>
      </c>
      <c r="G38" s="669">
        <v>0</v>
      </c>
      <c r="H38" s="670">
        <v>0</v>
      </c>
      <c r="I38" s="670">
        <v>0</v>
      </c>
      <c r="J38" s="671">
        <v>0</v>
      </c>
      <c r="K38" s="669">
        <v>151.13999999999999</v>
      </c>
      <c r="L38" s="670">
        <v>58.64</v>
      </c>
      <c r="M38" s="670">
        <v>1206.77</v>
      </c>
      <c r="N38" s="671">
        <v>1416.55</v>
      </c>
      <c r="O38" s="669">
        <v>0</v>
      </c>
      <c r="P38" s="670">
        <v>0</v>
      </c>
      <c r="Q38" s="670">
        <v>0</v>
      </c>
      <c r="R38" s="671">
        <v>0</v>
      </c>
      <c r="S38" s="669">
        <v>2205.9899999999998</v>
      </c>
      <c r="T38" s="670">
        <v>1641.4099999999999</v>
      </c>
      <c r="U38" s="670">
        <v>19027.05</v>
      </c>
      <c r="V38" s="671">
        <v>22874.449999999997</v>
      </c>
      <c r="W38" s="678">
        <v>2357.1299999999997</v>
      </c>
      <c r="X38" s="678">
        <v>1700.05</v>
      </c>
      <c r="Y38" s="678">
        <v>20465.59</v>
      </c>
      <c r="Z38" s="679">
        <v>24522.769999999997</v>
      </c>
    </row>
    <row r="39" spans="1:26" ht="18" customHeight="1" x14ac:dyDescent="0.25">
      <c r="A39" s="897"/>
      <c r="B39" s="674" t="s">
        <v>39</v>
      </c>
      <c r="C39" s="675">
        <v>3</v>
      </c>
      <c r="D39" s="676">
        <v>0</v>
      </c>
      <c r="E39" s="676">
        <v>124.7</v>
      </c>
      <c r="F39" s="677">
        <v>127.7</v>
      </c>
      <c r="G39" s="675">
        <v>0</v>
      </c>
      <c r="H39" s="676">
        <v>0</v>
      </c>
      <c r="I39" s="676">
        <v>12</v>
      </c>
      <c r="J39" s="677">
        <v>12</v>
      </c>
      <c r="K39" s="675">
        <v>5</v>
      </c>
      <c r="L39" s="676">
        <v>46</v>
      </c>
      <c r="M39" s="676">
        <v>446.45</v>
      </c>
      <c r="N39" s="677">
        <v>497.45</v>
      </c>
      <c r="O39" s="675">
        <v>0</v>
      </c>
      <c r="P39" s="676">
        <v>0</v>
      </c>
      <c r="Q39" s="676">
        <v>0</v>
      </c>
      <c r="R39" s="677">
        <v>0</v>
      </c>
      <c r="S39" s="675">
        <v>2505.6100000000006</v>
      </c>
      <c r="T39" s="676">
        <v>171.18</v>
      </c>
      <c r="U39" s="676">
        <v>23173.21</v>
      </c>
      <c r="V39" s="677">
        <v>25850</v>
      </c>
      <c r="W39" s="678">
        <v>2513.6100000000006</v>
      </c>
      <c r="X39" s="678">
        <v>217.18</v>
      </c>
      <c r="Y39" s="678">
        <v>23756.36</v>
      </c>
      <c r="Z39" s="679">
        <v>26487.15</v>
      </c>
    </row>
    <row r="40" spans="1:26" ht="18" customHeight="1" x14ac:dyDescent="0.25">
      <c r="A40" s="897"/>
      <c r="B40" s="674" t="s">
        <v>37</v>
      </c>
      <c r="C40" s="675">
        <v>5</v>
      </c>
      <c r="D40" s="676">
        <v>0</v>
      </c>
      <c r="E40" s="676">
        <v>185</v>
      </c>
      <c r="F40" s="677">
        <v>190</v>
      </c>
      <c r="G40" s="675">
        <v>0</v>
      </c>
      <c r="H40" s="676">
        <v>0</v>
      </c>
      <c r="I40" s="676">
        <v>0</v>
      </c>
      <c r="J40" s="677">
        <v>0</v>
      </c>
      <c r="K40" s="675">
        <v>187.1</v>
      </c>
      <c r="L40" s="676">
        <v>48.6</v>
      </c>
      <c r="M40" s="676">
        <v>196.2</v>
      </c>
      <c r="N40" s="677">
        <v>431.9</v>
      </c>
      <c r="O40" s="675">
        <v>0</v>
      </c>
      <c r="P40" s="676">
        <v>0</v>
      </c>
      <c r="Q40" s="676">
        <v>0</v>
      </c>
      <c r="R40" s="677">
        <v>0</v>
      </c>
      <c r="S40" s="675">
        <v>1737.6</v>
      </c>
      <c r="T40" s="676">
        <v>75</v>
      </c>
      <c r="U40" s="676">
        <v>2197.5099999999998</v>
      </c>
      <c r="V40" s="677">
        <v>4010.1099999999997</v>
      </c>
      <c r="W40" s="678">
        <v>1929.6999999999998</v>
      </c>
      <c r="X40" s="678">
        <v>123.6</v>
      </c>
      <c r="Y40" s="678">
        <v>2578.7099999999996</v>
      </c>
      <c r="Z40" s="679">
        <v>4632.0099999999993</v>
      </c>
    </row>
    <row r="41" spans="1:26" ht="18" customHeight="1" x14ac:dyDescent="0.25">
      <c r="A41" s="897"/>
      <c r="B41" s="674" t="s">
        <v>40</v>
      </c>
      <c r="C41" s="675">
        <v>1.2</v>
      </c>
      <c r="D41" s="676">
        <v>20</v>
      </c>
      <c r="E41" s="676">
        <v>0</v>
      </c>
      <c r="F41" s="677">
        <v>21.2</v>
      </c>
      <c r="G41" s="675">
        <v>0</v>
      </c>
      <c r="H41" s="676">
        <v>0</v>
      </c>
      <c r="I41" s="676">
        <v>0</v>
      </c>
      <c r="J41" s="677">
        <v>0</v>
      </c>
      <c r="K41" s="675">
        <v>106.68</v>
      </c>
      <c r="L41" s="676">
        <v>0</v>
      </c>
      <c r="M41" s="676">
        <v>183.14999999999998</v>
      </c>
      <c r="N41" s="677">
        <v>289.83</v>
      </c>
      <c r="O41" s="675">
        <v>0</v>
      </c>
      <c r="P41" s="676">
        <v>0</v>
      </c>
      <c r="Q41" s="676">
        <v>0</v>
      </c>
      <c r="R41" s="677">
        <v>0</v>
      </c>
      <c r="S41" s="675">
        <v>3038.9800000000005</v>
      </c>
      <c r="T41" s="676">
        <v>559</v>
      </c>
      <c r="U41" s="676">
        <v>3673.3500000000004</v>
      </c>
      <c r="V41" s="677">
        <v>7271.3300000000008</v>
      </c>
      <c r="W41" s="678">
        <v>3146.8600000000006</v>
      </c>
      <c r="X41" s="678">
        <v>579</v>
      </c>
      <c r="Y41" s="678">
        <v>3856.5000000000005</v>
      </c>
      <c r="Z41" s="679">
        <v>7582.3600000000006</v>
      </c>
    </row>
    <row r="42" spans="1:26" ht="18" customHeight="1" x14ac:dyDescent="0.25">
      <c r="A42" s="897"/>
      <c r="B42" s="674" t="s">
        <v>41</v>
      </c>
      <c r="C42" s="675">
        <v>0</v>
      </c>
      <c r="D42" s="676">
        <v>0</v>
      </c>
      <c r="E42" s="676">
        <v>0</v>
      </c>
      <c r="F42" s="677">
        <v>0</v>
      </c>
      <c r="G42" s="675">
        <v>2</v>
      </c>
      <c r="H42" s="676">
        <v>0</v>
      </c>
      <c r="I42" s="676">
        <v>24.05</v>
      </c>
      <c r="J42" s="677">
        <v>26.05</v>
      </c>
      <c r="K42" s="675">
        <v>296.5</v>
      </c>
      <c r="L42" s="676">
        <v>148.75</v>
      </c>
      <c r="M42" s="676">
        <v>772.9</v>
      </c>
      <c r="N42" s="677">
        <v>1218.1500000000001</v>
      </c>
      <c r="O42" s="675">
        <v>0</v>
      </c>
      <c r="P42" s="676">
        <v>0</v>
      </c>
      <c r="Q42" s="676">
        <v>0</v>
      </c>
      <c r="R42" s="677">
        <v>0</v>
      </c>
      <c r="S42" s="675">
        <v>5321.5599999999977</v>
      </c>
      <c r="T42" s="676">
        <v>6517.1800000000012</v>
      </c>
      <c r="U42" s="676">
        <v>44071.070000000007</v>
      </c>
      <c r="V42" s="677">
        <v>55909.810000000005</v>
      </c>
      <c r="W42" s="678">
        <v>5620.0599999999977</v>
      </c>
      <c r="X42" s="678">
        <v>6665.9300000000012</v>
      </c>
      <c r="Y42" s="678">
        <v>44868.020000000011</v>
      </c>
      <c r="Z42" s="679">
        <v>57154.010000000009</v>
      </c>
    </row>
    <row r="43" spans="1:26" ht="18" customHeight="1" x14ac:dyDescent="0.25">
      <c r="A43" s="897"/>
      <c r="B43" s="674" t="s">
        <v>42</v>
      </c>
      <c r="C43" s="675">
        <v>0</v>
      </c>
      <c r="D43" s="676">
        <v>0</v>
      </c>
      <c r="E43" s="676">
        <v>0</v>
      </c>
      <c r="F43" s="677">
        <v>0</v>
      </c>
      <c r="G43" s="675">
        <v>0</v>
      </c>
      <c r="H43" s="676">
        <v>0</v>
      </c>
      <c r="I43" s="676">
        <v>0</v>
      </c>
      <c r="J43" s="677">
        <v>0</v>
      </c>
      <c r="K43" s="675">
        <v>0</v>
      </c>
      <c r="L43" s="676">
        <v>0</v>
      </c>
      <c r="M43" s="676">
        <v>35</v>
      </c>
      <c r="N43" s="677">
        <v>35</v>
      </c>
      <c r="O43" s="675">
        <v>0</v>
      </c>
      <c r="P43" s="676">
        <v>0</v>
      </c>
      <c r="Q43" s="676">
        <v>0</v>
      </c>
      <c r="R43" s="677">
        <v>0</v>
      </c>
      <c r="S43" s="675">
        <v>273.25</v>
      </c>
      <c r="T43" s="676">
        <v>35</v>
      </c>
      <c r="U43" s="676">
        <v>3016.4900000000002</v>
      </c>
      <c r="V43" s="677">
        <v>3324.7400000000002</v>
      </c>
      <c r="W43" s="678">
        <v>273.25</v>
      </c>
      <c r="X43" s="678">
        <v>35</v>
      </c>
      <c r="Y43" s="678">
        <v>3051.4900000000002</v>
      </c>
      <c r="Z43" s="679">
        <v>3359.7400000000002</v>
      </c>
    </row>
    <row r="44" spans="1:26" ht="18" customHeight="1" x14ac:dyDescent="0.25">
      <c r="A44" s="897"/>
      <c r="B44" s="674" t="s">
        <v>43</v>
      </c>
      <c r="C44" s="675">
        <v>0</v>
      </c>
      <c r="D44" s="676">
        <v>0</v>
      </c>
      <c r="E44" s="676">
        <v>0</v>
      </c>
      <c r="F44" s="677">
        <v>0</v>
      </c>
      <c r="G44" s="675">
        <v>0</v>
      </c>
      <c r="H44" s="676">
        <v>0</v>
      </c>
      <c r="I44" s="676">
        <v>0</v>
      </c>
      <c r="J44" s="677">
        <v>0</v>
      </c>
      <c r="K44" s="675">
        <v>44</v>
      </c>
      <c r="L44" s="676">
        <v>0</v>
      </c>
      <c r="M44" s="676">
        <v>21.95</v>
      </c>
      <c r="N44" s="677">
        <v>65.95</v>
      </c>
      <c r="O44" s="675">
        <v>0</v>
      </c>
      <c r="P44" s="676">
        <v>0</v>
      </c>
      <c r="Q44" s="676">
        <v>0</v>
      </c>
      <c r="R44" s="677">
        <v>0</v>
      </c>
      <c r="S44" s="675">
        <v>3272.6299999999997</v>
      </c>
      <c r="T44" s="676">
        <v>313.12</v>
      </c>
      <c r="U44" s="676">
        <v>9269.01</v>
      </c>
      <c r="V44" s="677">
        <v>12854.76</v>
      </c>
      <c r="W44" s="678">
        <v>3316.6299999999997</v>
      </c>
      <c r="X44" s="678">
        <v>313.12</v>
      </c>
      <c r="Y44" s="678">
        <v>9290.9600000000009</v>
      </c>
      <c r="Z44" s="679">
        <v>12920.710000000001</v>
      </c>
    </row>
    <row r="45" spans="1:26" ht="18" customHeight="1" x14ac:dyDescent="0.25">
      <c r="A45" s="897"/>
      <c r="B45" s="674" t="s">
        <v>44</v>
      </c>
      <c r="C45" s="675">
        <v>82.5</v>
      </c>
      <c r="D45" s="676">
        <v>0</v>
      </c>
      <c r="E45" s="676">
        <v>62.5</v>
      </c>
      <c r="F45" s="677">
        <v>145</v>
      </c>
      <c r="G45" s="675">
        <v>0</v>
      </c>
      <c r="H45" s="676">
        <v>0</v>
      </c>
      <c r="I45" s="676">
        <v>0</v>
      </c>
      <c r="J45" s="677">
        <v>0</v>
      </c>
      <c r="K45" s="675">
        <v>57.230000000000004</v>
      </c>
      <c r="L45" s="676">
        <v>0</v>
      </c>
      <c r="M45" s="676">
        <v>440.92</v>
      </c>
      <c r="N45" s="677">
        <v>498.15000000000003</v>
      </c>
      <c r="O45" s="675">
        <v>0</v>
      </c>
      <c r="P45" s="676">
        <v>0</v>
      </c>
      <c r="Q45" s="676">
        <v>0</v>
      </c>
      <c r="R45" s="677">
        <v>0</v>
      </c>
      <c r="S45" s="675">
        <v>3489.9600000000009</v>
      </c>
      <c r="T45" s="676">
        <v>614.25</v>
      </c>
      <c r="U45" s="676">
        <v>11844.549999999997</v>
      </c>
      <c r="V45" s="677">
        <v>15948.759999999998</v>
      </c>
      <c r="W45" s="678">
        <v>3629.690000000001</v>
      </c>
      <c r="X45" s="678">
        <v>614.25</v>
      </c>
      <c r="Y45" s="678">
        <v>12347.969999999998</v>
      </c>
      <c r="Z45" s="679">
        <v>16591.91</v>
      </c>
    </row>
    <row r="46" spans="1:26" ht="18" customHeight="1" x14ac:dyDescent="0.25">
      <c r="A46" s="897"/>
      <c r="B46" s="674" t="s">
        <v>45</v>
      </c>
      <c r="C46" s="675">
        <v>0</v>
      </c>
      <c r="D46" s="676">
        <v>0</v>
      </c>
      <c r="E46" s="676">
        <v>0</v>
      </c>
      <c r="F46" s="677">
        <v>0</v>
      </c>
      <c r="G46" s="675">
        <v>0</v>
      </c>
      <c r="H46" s="676">
        <v>0</v>
      </c>
      <c r="I46" s="676">
        <v>0</v>
      </c>
      <c r="J46" s="677">
        <v>0</v>
      </c>
      <c r="K46" s="675">
        <v>47</v>
      </c>
      <c r="L46" s="676">
        <v>0</v>
      </c>
      <c r="M46" s="676">
        <v>123.6</v>
      </c>
      <c r="N46" s="677">
        <v>170.6</v>
      </c>
      <c r="O46" s="675">
        <v>0</v>
      </c>
      <c r="P46" s="676">
        <v>0</v>
      </c>
      <c r="Q46" s="676">
        <v>0</v>
      </c>
      <c r="R46" s="677">
        <v>0</v>
      </c>
      <c r="S46" s="675">
        <v>1879.3</v>
      </c>
      <c r="T46" s="676">
        <v>0</v>
      </c>
      <c r="U46" s="676">
        <v>2056.4</v>
      </c>
      <c r="V46" s="677">
        <v>3935.7</v>
      </c>
      <c r="W46" s="678">
        <v>1926.3</v>
      </c>
      <c r="X46" s="678">
        <v>0</v>
      </c>
      <c r="Y46" s="678">
        <v>2180</v>
      </c>
      <c r="Z46" s="679">
        <v>4106.3</v>
      </c>
    </row>
    <row r="47" spans="1:26" ht="18" customHeight="1" x14ac:dyDescent="0.25">
      <c r="A47" s="897"/>
      <c r="B47" s="674" t="s">
        <v>46</v>
      </c>
      <c r="C47" s="675">
        <v>0</v>
      </c>
      <c r="D47" s="676">
        <v>0</v>
      </c>
      <c r="E47" s="676">
        <v>0</v>
      </c>
      <c r="F47" s="677">
        <v>0</v>
      </c>
      <c r="G47" s="675">
        <v>0</v>
      </c>
      <c r="H47" s="676">
        <v>0</v>
      </c>
      <c r="I47" s="676">
        <v>0</v>
      </c>
      <c r="J47" s="677">
        <v>0</v>
      </c>
      <c r="K47" s="675">
        <v>0</v>
      </c>
      <c r="L47" s="676">
        <v>0</v>
      </c>
      <c r="M47" s="676">
        <v>5</v>
      </c>
      <c r="N47" s="677">
        <v>5</v>
      </c>
      <c r="O47" s="675">
        <v>0</v>
      </c>
      <c r="P47" s="676">
        <v>0</v>
      </c>
      <c r="Q47" s="676">
        <v>0</v>
      </c>
      <c r="R47" s="677">
        <v>0</v>
      </c>
      <c r="S47" s="675">
        <v>153.48000000000002</v>
      </c>
      <c r="T47" s="676">
        <v>0</v>
      </c>
      <c r="U47" s="676">
        <v>5.5</v>
      </c>
      <c r="V47" s="677">
        <v>158.98000000000002</v>
      </c>
      <c r="W47" s="678">
        <v>153.48000000000002</v>
      </c>
      <c r="X47" s="678">
        <v>0</v>
      </c>
      <c r="Y47" s="678">
        <v>10.5</v>
      </c>
      <c r="Z47" s="679">
        <v>163.98000000000002</v>
      </c>
    </row>
    <row r="48" spans="1:26" ht="18" customHeight="1" x14ac:dyDescent="0.25">
      <c r="A48" s="897"/>
      <c r="B48" s="674" t="s">
        <v>47</v>
      </c>
      <c r="C48" s="675">
        <v>0</v>
      </c>
      <c r="D48" s="676">
        <v>0</v>
      </c>
      <c r="E48" s="676">
        <v>0</v>
      </c>
      <c r="F48" s="677">
        <v>0</v>
      </c>
      <c r="G48" s="675">
        <v>0</v>
      </c>
      <c r="H48" s="676">
        <v>0</v>
      </c>
      <c r="I48" s="676">
        <v>0</v>
      </c>
      <c r="J48" s="677">
        <v>0</v>
      </c>
      <c r="K48" s="675">
        <v>0.5</v>
      </c>
      <c r="L48" s="676">
        <v>0</v>
      </c>
      <c r="M48" s="676">
        <v>0</v>
      </c>
      <c r="N48" s="677">
        <v>0.5</v>
      </c>
      <c r="O48" s="675">
        <v>0</v>
      </c>
      <c r="P48" s="676">
        <v>0</v>
      </c>
      <c r="Q48" s="676">
        <v>0</v>
      </c>
      <c r="R48" s="677">
        <v>0</v>
      </c>
      <c r="S48" s="675">
        <v>56</v>
      </c>
      <c r="T48" s="676">
        <v>0</v>
      </c>
      <c r="U48" s="676">
        <v>7.5</v>
      </c>
      <c r="V48" s="677">
        <v>63.5</v>
      </c>
      <c r="W48" s="678">
        <v>56.5</v>
      </c>
      <c r="X48" s="678">
        <v>0</v>
      </c>
      <c r="Y48" s="678">
        <v>7.5</v>
      </c>
      <c r="Z48" s="679">
        <v>64</v>
      </c>
    </row>
    <row r="49" spans="1:26" ht="18" customHeight="1" x14ac:dyDescent="0.25">
      <c r="A49" s="897"/>
      <c r="B49" s="674" t="s">
        <v>48</v>
      </c>
      <c r="C49" s="675">
        <v>114.4</v>
      </c>
      <c r="D49" s="676">
        <v>20.5</v>
      </c>
      <c r="E49" s="676">
        <v>48</v>
      </c>
      <c r="F49" s="677">
        <v>182.9</v>
      </c>
      <c r="G49" s="675">
        <v>0</v>
      </c>
      <c r="H49" s="676">
        <v>0</v>
      </c>
      <c r="I49" s="676">
        <v>195</v>
      </c>
      <c r="J49" s="677">
        <v>195</v>
      </c>
      <c r="K49" s="675">
        <v>114.24</v>
      </c>
      <c r="L49" s="676">
        <v>40</v>
      </c>
      <c r="M49" s="676">
        <v>1264.5499999999997</v>
      </c>
      <c r="N49" s="677">
        <v>1418.7899999999997</v>
      </c>
      <c r="O49" s="675">
        <v>0</v>
      </c>
      <c r="P49" s="676">
        <v>0</v>
      </c>
      <c r="Q49" s="676">
        <v>0</v>
      </c>
      <c r="R49" s="677">
        <v>0</v>
      </c>
      <c r="S49" s="675">
        <v>2601.71</v>
      </c>
      <c r="T49" s="676">
        <v>978.5</v>
      </c>
      <c r="U49" s="676">
        <v>12621.8</v>
      </c>
      <c r="V49" s="677">
        <v>16202.01</v>
      </c>
      <c r="W49" s="678">
        <v>2830.35</v>
      </c>
      <c r="X49" s="678">
        <v>1039</v>
      </c>
      <c r="Y49" s="678">
        <v>14129.349999999999</v>
      </c>
      <c r="Z49" s="679">
        <v>17998.7</v>
      </c>
    </row>
    <row r="50" spans="1:26" ht="18" customHeight="1" x14ac:dyDescent="0.25">
      <c r="A50" s="897"/>
      <c r="B50" s="674" t="s">
        <v>49</v>
      </c>
      <c r="C50" s="675">
        <v>2.2000000000000002</v>
      </c>
      <c r="D50" s="676">
        <v>0</v>
      </c>
      <c r="E50" s="676">
        <v>0</v>
      </c>
      <c r="F50" s="677">
        <v>2.2000000000000002</v>
      </c>
      <c r="G50" s="675">
        <v>0</v>
      </c>
      <c r="H50" s="676">
        <v>0</v>
      </c>
      <c r="I50" s="676">
        <v>0</v>
      </c>
      <c r="J50" s="677">
        <v>0</v>
      </c>
      <c r="K50" s="675">
        <v>0</v>
      </c>
      <c r="L50" s="676">
        <v>0</v>
      </c>
      <c r="M50" s="676">
        <v>8.6</v>
      </c>
      <c r="N50" s="677">
        <v>8.6</v>
      </c>
      <c r="O50" s="675">
        <v>0</v>
      </c>
      <c r="P50" s="676">
        <v>0</v>
      </c>
      <c r="Q50" s="676">
        <v>0</v>
      </c>
      <c r="R50" s="677">
        <v>0</v>
      </c>
      <c r="S50" s="675">
        <v>1360.8999999999996</v>
      </c>
      <c r="T50" s="676">
        <v>128</v>
      </c>
      <c r="U50" s="676">
        <v>2186.64</v>
      </c>
      <c r="V50" s="677">
        <v>3675.5399999999995</v>
      </c>
      <c r="W50" s="678">
        <v>1363.0999999999997</v>
      </c>
      <c r="X50" s="678">
        <v>128</v>
      </c>
      <c r="Y50" s="678">
        <v>2195.2399999999998</v>
      </c>
      <c r="Z50" s="679">
        <v>3686.3399999999992</v>
      </c>
    </row>
    <row r="51" spans="1:26" ht="18" customHeight="1" thickBot="1" x14ac:dyDescent="0.3">
      <c r="A51" s="898"/>
      <c r="B51" s="680" t="s">
        <v>50</v>
      </c>
      <c r="C51" s="681">
        <v>35</v>
      </c>
      <c r="D51" s="682">
        <v>0</v>
      </c>
      <c r="E51" s="682">
        <v>0</v>
      </c>
      <c r="F51" s="683">
        <v>35</v>
      </c>
      <c r="G51" s="681">
        <v>0</v>
      </c>
      <c r="H51" s="682">
        <v>0</v>
      </c>
      <c r="I51" s="682">
        <v>0</v>
      </c>
      <c r="J51" s="683">
        <v>0</v>
      </c>
      <c r="K51" s="681">
        <v>0</v>
      </c>
      <c r="L51" s="682">
        <v>0</v>
      </c>
      <c r="M51" s="682">
        <v>13.26</v>
      </c>
      <c r="N51" s="683">
        <v>13.26</v>
      </c>
      <c r="O51" s="681">
        <v>0</v>
      </c>
      <c r="P51" s="682">
        <v>0</v>
      </c>
      <c r="Q51" s="682">
        <v>0</v>
      </c>
      <c r="R51" s="683">
        <v>0</v>
      </c>
      <c r="S51" s="681">
        <v>1073.3</v>
      </c>
      <c r="T51" s="682">
        <v>1426.41</v>
      </c>
      <c r="U51" s="682">
        <v>17191.560000000001</v>
      </c>
      <c r="V51" s="683">
        <v>19691.27</v>
      </c>
      <c r="W51" s="678">
        <v>1108.3</v>
      </c>
      <c r="X51" s="678">
        <v>1426.41</v>
      </c>
      <c r="Y51" s="678">
        <v>17204.82</v>
      </c>
      <c r="Z51" s="679">
        <v>19739.53</v>
      </c>
    </row>
    <row r="52" spans="1:26" s="667" customFormat="1" ht="18" customHeight="1" thickBot="1" x14ac:dyDescent="0.3">
      <c r="A52" s="879" t="s">
        <v>51</v>
      </c>
      <c r="B52" s="880"/>
      <c r="C52" s="662">
        <v>36648.229999999996</v>
      </c>
      <c r="D52" s="663">
        <v>22895.5</v>
      </c>
      <c r="E52" s="663">
        <v>6950.09</v>
      </c>
      <c r="F52" s="664">
        <v>66493.820000000007</v>
      </c>
      <c r="G52" s="662">
        <v>0</v>
      </c>
      <c r="H52" s="663">
        <v>9632</v>
      </c>
      <c r="I52" s="663">
        <v>0</v>
      </c>
      <c r="J52" s="664">
        <v>9632</v>
      </c>
      <c r="K52" s="662">
        <v>2527.1</v>
      </c>
      <c r="L52" s="663">
        <v>469.1</v>
      </c>
      <c r="M52" s="663">
        <v>894.3</v>
      </c>
      <c r="N52" s="664">
        <v>3890.5</v>
      </c>
      <c r="O52" s="662">
        <v>47808.770000000004</v>
      </c>
      <c r="P52" s="663">
        <v>183.5</v>
      </c>
      <c r="Q52" s="663">
        <v>15744.400000000001</v>
      </c>
      <c r="R52" s="664">
        <v>63736.670000000006</v>
      </c>
      <c r="S52" s="662">
        <v>54591</v>
      </c>
      <c r="T52" s="663">
        <v>686.09999999999991</v>
      </c>
      <c r="U52" s="663">
        <v>14547.849999999999</v>
      </c>
      <c r="V52" s="664">
        <v>69824.950000000012</v>
      </c>
      <c r="W52" s="665">
        <v>141575.1</v>
      </c>
      <c r="X52" s="665">
        <v>33866.199999999997</v>
      </c>
      <c r="Y52" s="665">
        <v>38136.639999999999</v>
      </c>
      <c r="Z52" s="666">
        <v>213577.94000000003</v>
      </c>
    </row>
    <row r="53" spans="1:26" ht="18" customHeight="1" x14ac:dyDescent="0.25">
      <c r="A53" s="892" t="s">
        <v>52</v>
      </c>
      <c r="B53" s="668" t="s">
        <v>338</v>
      </c>
      <c r="C53" s="669">
        <v>100.1</v>
      </c>
      <c r="D53" s="670">
        <v>0</v>
      </c>
      <c r="E53" s="670">
        <v>5.5</v>
      </c>
      <c r="F53" s="671">
        <v>105.6</v>
      </c>
      <c r="G53" s="669">
        <v>0</v>
      </c>
      <c r="H53" s="670">
        <v>0</v>
      </c>
      <c r="I53" s="670">
        <v>0</v>
      </c>
      <c r="J53" s="671">
        <v>0</v>
      </c>
      <c r="K53" s="669">
        <v>130</v>
      </c>
      <c r="L53" s="670">
        <v>21.5</v>
      </c>
      <c r="M53" s="670">
        <v>30</v>
      </c>
      <c r="N53" s="671">
        <v>181.5</v>
      </c>
      <c r="O53" s="669">
        <v>0</v>
      </c>
      <c r="P53" s="670">
        <v>0</v>
      </c>
      <c r="Q53" s="670">
        <v>0</v>
      </c>
      <c r="R53" s="671">
        <v>0</v>
      </c>
      <c r="S53" s="669">
        <v>0</v>
      </c>
      <c r="T53" s="670">
        <v>0</v>
      </c>
      <c r="U53" s="670">
        <v>0</v>
      </c>
      <c r="V53" s="671">
        <v>0</v>
      </c>
      <c r="W53" s="678">
        <v>230.1</v>
      </c>
      <c r="X53" s="678">
        <v>21.5</v>
      </c>
      <c r="Y53" s="678">
        <v>35.5</v>
      </c>
      <c r="Z53" s="679">
        <v>287.10000000000002</v>
      </c>
    </row>
    <row r="54" spans="1:26" ht="18" customHeight="1" x14ac:dyDescent="0.25">
      <c r="A54" s="885"/>
      <c r="B54" s="674" t="s">
        <v>52</v>
      </c>
      <c r="C54" s="675">
        <v>48.5</v>
      </c>
      <c r="D54" s="676">
        <v>0</v>
      </c>
      <c r="E54" s="676">
        <v>0</v>
      </c>
      <c r="F54" s="677">
        <v>48.5</v>
      </c>
      <c r="G54" s="675">
        <v>0</v>
      </c>
      <c r="H54" s="676">
        <v>0</v>
      </c>
      <c r="I54" s="676">
        <v>0</v>
      </c>
      <c r="J54" s="677">
        <v>0</v>
      </c>
      <c r="K54" s="675">
        <v>87.3</v>
      </c>
      <c r="L54" s="676">
        <v>5.8</v>
      </c>
      <c r="M54" s="676">
        <v>23.8</v>
      </c>
      <c r="N54" s="677">
        <v>116.89999999999999</v>
      </c>
      <c r="O54" s="675">
        <v>0</v>
      </c>
      <c r="P54" s="676">
        <v>0</v>
      </c>
      <c r="Q54" s="676">
        <v>0</v>
      </c>
      <c r="R54" s="677">
        <v>0</v>
      </c>
      <c r="S54" s="675">
        <v>0</v>
      </c>
      <c r="T54" s="676">
        <v>0</v>
      </c>
      <c r="U54" s="676">
        <v>0</v>
      </c>
      <c r="V54" s="677">
        <v>0</v>
      </c>
      <c r="W54" s="678">
        <v>135.80000000000001</v>
      </c>
      <c r="X54" s="678">
        <v>5.8</v>
      </c>
      <c r="Y54" s="678">
        <v>23.8</v>
      </c>
      <c r="Z54" s="679">
        <v>165.39999999999998</v>
      </c>
    </row>
    <row r="55" spans="1:26" ht="18" customHeight="1" x14ac:dyDescent="0.25">
      <c r="A55" s="885"/>
      <c r="B55" s="674" t="s">
        <v>54</v>
      </c>
      <c r="C55" s="675">
        <v>1003.1</v>
      </c>
      <c r="D55" s="676">
        <v>60</v>
      </c>
      <c r="E55" s="676">
        <v>174.25</v>
      </c>
      <c r="F55" s="677">
        <v>1237.3499999999999</v>
      </c>
      <c r="G55" s="675">
        <v>0</v>
      </c>
      <c r="H55" s="676">
        <v>0</v>
      </c>
      <c r="I55" s="676">
        <v>0</v>
      </c>
      <c r="J55" s="677">
        <v>0</v>
      </c>
      <c r="K55" s="675">
        <v>100</v>
      </c>
      <c r="L55" s="676">
        <v>0</v>
      </c>
      <c r="M55" s="676">
        <v>50</v>
      </c>
      <c r="N55" s="677">
        <v>150</v>
      </c>
      <c r="O55" s="716">
        <v>23908.760000000002</v>
      </c>
      <c r="P55" s="676">
        <v>0</v>
      </c>
      <c r="Q55" s="676">
        <v>11125.130000000001</v>
      </c>
      <c r="R55" s="717">
        <v>35033.89</v>
      </c>
      <c r="S55" s="675">
        <v>11142.3</v>
      </c>
      <c r="T55" s="676">
        <v>73</v>
      </c>
      <c r="U55" s="676">
        <v>2104.42</v>
      </c>
      <c r="V55" s="677">
        <v>13319.72</v>
      </c>
      <c r="W55" s="678">
        <v>36154.160000000003</v>
      </c>
      <c r="X55" s="678">
        <v>133</v>
      </c>
      <c r="Y55" s="678">
        <v>13453.800000000001</v>
      </c>
      <c r="Z55" s="679">
        <v>49740.959999999999</v>
      </c>
    </row>
    <row r="56" spans="1:26" ht="18" customHeight="1" x14ac:dyDescent="0.25">
      <c r="A56" s="885"/>
      <c r="B56" s="674" t="s">
        <v>339</v>
      </c>
      <c r="C56" s="675">
        <v>1147.0999999999999</v>
      </c>
      <c r="D56" s="676">
        <v>6.5</v>
      </c>
      <c r="E56" s="676">
        <v>492.14</v>
      </c>
      <c r="F56" s="677">
        <v>1645.7399999999998</v>
      </c>
      <c r="G56" s="675">
        <v>0</v>
      </c>
      <c r="H56" s="676">
        <v>0</v>
      </c>
      <c r="I56" s="676">
        <v>0</v>
      </c>
      <c r="J56" s="677">
        <v>0</v>
      </c>
      <c r="K56" s="675">
        <v>108</v>
      </c>
      <c r="L56" s="676">
        <v>87.8</v>
      </c>
      <c r="M56" s="676">
        <v>0</v>
      </c>
      <c r="N56" s="677">
        <v>195.8</v>
      </c>
      <c r="O56" s="675">
        <v>10687.42</v>
      </c>
      <c r="P56" s="676">
        <v>0</v>
      </c>
      <c r="Q56" s="676">
        <v>524.99</v>
      </c>
      <c r="R56" s="677">
        <v>11212.41</v>
      </c>
      <c r="S56" s="675">
        <v>13706.85</v>
      </c>
      <c r="T56" s="676">
        <v>188.2</v>
      </c>
      <c r="U56" s="676">
        <v>4605.74</v>
      </c>
      <c r="V56" s="677">
        <v>18500.79</v>
      </c>
      <c r="W56" s="678">
        <v>25649.370000000003</v>
      </c>
      <c r="X56" s="678">
        <v>282.5</v>
      </c>
      <c r="Y56" s="678">
        <v>5622.87</v>
      </c>
      <c r="Z56" s="679">
        <v>31554.739999999998</v>
      </c>
    </row>
    <row r="57" spans="1:26" ht="18" customHeight="1" x14ac:dyDescent="0.25">
      <c r="A57" s="885"/>
      <c r="B57" s="674" t="s">
        <v>56</v>
      </c>
      <c r="C57" s="675">
        <v>5815</v>
      </c>
      <c r="D57" s="676">
        <v>0</v>
      </c>
      <c r="E57" s="676">
        <v>62.5</v>
      </c>
      <c r="F57" s="677">
        <v>5877.5</v>
      </c>
      <c r="G57" s="675">
        <v>0</v>
      </c>
      <c r="H57" s="676">
        <v>0</v>
      </c>
      <c r="I57" s="676">
        <v>0</v>
      </c>
      <c r="J57" s="677">
        <v>0</v>
      </c>
      <c r="K57" s="675">
        <v>500.3</v>
      </c>
      <c r="L57" s="676">
        <v>14</v>
      </c>
      <c r="M57" s="676">
        <v>182</v>
      </c>
      <c r="N57" s="677">
        <v>696.3</v>
      </c>
      <c r="O57" s="675">
        <v>0</v>
      </c>
      <c r="P57" s="676">
        <v>0</v>
      </c>
      <c r="Q57" s="676">
        <v>0</v>
      </c>
      <c r="R57" s="677">
        <v>0</v>
      </c>
      <c r="S57" s="675">
        <v>683.05</v>
      </c>
      <c r="T57" s="676">
        <v>97.2</v>
      </c>
      <c r="U57" s="676">
        <v>41.5</v>
      </c>
      <c r="V57" s="677">
        <v>821.75</v>
      </c>
      <c r="W57" s="678">
        <v>6998.35</v>
      </c>
      <c r="X57" s="678">
        <v>111.2</v>
      </c>
      <c r="Y57" s="678">
        <v>286</v>
      </c>
      <c r="Z57" s="679">
        <v>7395.55</v>
      </c>
    </row>
    <row r="58" spans="1:26" ht="18" customHeight="1" x14ac:dyDescent="0.25">
      <c r="A58" s="885"/>
      <c r="B58" s="674" t="s">
        <v>57</v>
      </c>
      <c r="C58" s="675">
        <v>11402.3</v>
      </c>
      <c r="D58" s="676">
        <v>1239</v>
      </c>
      <c r="E58" s="676">
        <v>3490.7</v>
      </c>
      <c r="F58" s="677">
        <v>16132</v>
      </c>
      <c r="G58" s="675">
        <v>0</v>
      </c>
      <c r="H58" s="676">
        <v>0</v>
      </c>
      <c r="I58" s="676">
        <v>0</v>
      </c>
      <c r="J58" s="677">
        <v>0</v>
      </c>
      <c r="K58" s="675">
        <v>69</v>
      </c>
      <c r="L58" s="676">
        <v>250</v>
      </c>
      <c r="M58" s="676">
        <v>259</v>
      </c>
      <c r="N58" s="677">
        <v>578</v>
      </c>
      <c r="O58" s="675">
        <v>0</v>
      </c>
      <c r="P58" s="676">
        <v>0</v>
      </c>
      <c r="Q58" s="676">
        <v>0</v>
      </c>
      <c r="R58" s="677">
        <v>0</v>
      </c>
      <c r="S58" s="675">
        <v>1388.69</v>
      </c>
      <c r="T58" s="676">
        <v>2.5</v>
      </c>
      <c r="U58" s="676">
        <v>528</v>
      </c>
      <c r="V58" s="677">
        <v>1919.19</v>
      </c>
      <c r="W58" s="678">
        <v>12859.99</v>
      </c>
      <c r="X58" s="678">
        <v>1491.5</v>
      </c>
      <c r="Y58" s="678">
        <v>4277.7</v>
      </c>
      <c r="Z58" s="679">
        <v>18629.189999999999</v>
      </c>
    </row>
    <row r="59" spans="1:26" ht="18" customHeight="1" x14ac:dyDescent="0.25">
      <c r="A59" s="885"/>
      <c r="B59" s="674" t="s">
        <v>58</v>
      </c>
      <c r="C59" s="675">
        <v>50</v>
      </c>
      <c r="D59" s="676">
        <v>0</v>
      </c>
      <c r="E59" s="676">
        <v>0</v>
      </c>
      <c r="F59" s="677">
        <v>50</v>
      </c>
      <c r="G59" s="675">
        <v>0</v>
      </c>
      <c r="H59" s="676">
        <v>0</v>
      </c>
      <c r="I59" s="676">
        <v>0</v>
      </c>
      <c r="J59" s="677">
        <v>0</v>
      </c>
      <c r="K59" s="675">
        <v>617.5</v>
      </c>
      <c r="L59" s="676">
        <v>0</v>
      </c>
      <c r="M59" s="676">
        <v>42</v>
      </c>
      <c r="N59" s="677">
        <v>659.5</v>
      </c>
      <c r="O59" s="675">
        <v>22.75</v>
      </c>
      <c r="P59" s="676">
        <v>0</v>
      </c>
      <c r="Q59" s="676">
        <v>0</v>
      </c>
      <c r="R59" s="677">
        <v>22.75</v>
      </c>
      <c r="S59" s="675">
        <v>2420.25</v>
      </c>
      <c r="T59" s="676">
        <v>127.5</v>
      </c>
      <c r="U59" s="676">
        <v>556</v>
      </c>
      <c r="V59" s="677">
        <v>3103.75</v>
      </c>
      <c r="W59" s="678">
        <v>3110.5</v>
      </c>
      <c r="X59" s="678">
        <v>127.5</v>
      </c>
      <c r="Y59" s="678">
        <v>598</v>
      </c>
      <c r="Z59" s="679">
        <v>3836</v>
      </c>
    </row>
    <row r="60" spans="1:26" ht="18" customHeight="1" x14ac:dyDescent="0.25">
      <c r="A60" s="885"/>
      <c r="B60" s="674" t="s">
        <v>59</v>
      </c>
      <c r="C60" s="675">
        <v>1092</v>
      </c>
      <c r="D60" s="676">
        <v>21586</v>
      </c>
      <c r="E60" s="676">
        <v>7</v>
      </c>
      <c r="F60" s="677">
        <v>22685</v>
      </c>
      <c r="G60" s="675">
        <v>0</v>
      </c>
      <c r="H60" s="676">
        <v>9632</v>
      </c>
      <c r="I60" s="676">
        <v>0</v>
      </c>
      <c r="J60" s="677">
        <v>9632</v>
      </c>
      <c r="K60" s="675">
        <v>0</v>
      </c>
      <c r="L60" s="676">
        <v>0</v>
      </c>
      <c r="M60" s="676">
        <v>0</v>
      </c>
      <c r="N60" s="677">
        <v>0</v>
      </c>
      <c r="O60" s="675">
        <v>0</v>
      </c>
      <c r="P60" s="676">
        <v>0</v>
      </c>
      <c r="Q60" s="676">
        <v>0</v>
      </c>
      <c r="R60" s="677">
        <v>0</v>
      </c>
      <c r="S60" s="675">
        <v>440.5</v>
      </c>
      <c r="T60" s="676">
        <v>33</v>
      </c>
      <c r="U60" s="676">
        <v>48.7</v>
      </c>
      <c r="V60" s="677">
        <v>522.20000000000005</v>
      </c>
      <c r="W60" s="678">
        <v>1532.5</v>
      </c>
      <c r="X60" s="678">
        <v>31251</v>
      </c>
      <c r="Y60" s="678">
        <v>55.7</v>
      </c>
      <c r="Z60" s="679">
        <v>32839.199999999997</v>
      </c>
    </row>
    <row r="61" spans="1:26" ht="18" customHeight="1" x14ac:dyDescent="0.25">
      <c r="A61" s="885"/>
      <c r="B61" s="674" t="s">
        <v>60</v>
      </c>
      <c r="C61" s="675">
        <v>263.77999999999997</v>
      </c>
      <c r="D61" s="676">
        <v>0</v>
      </c>
      <c r="E61" s="676">
        <v>0</v>
      </c>
      <c r="F61" s="677">
        <v>263.77999999999997</v>
      </c>
      <c r="G61" s="675">
        <v>0</v>
      </c>
      <c r="H61" s="676">
        <v>0</v>
      </c>
      <c r="I61" s="676">
        <v>0</v>
      </c>
      <c r="J61" s="677">
        <v>0</v>
      </c>
      <c r="K61" s="675">
        <v>0</v>
      </c>
      <c r="L61" s="676">
        <v>0</v>
      </c>
      <c r="M61" s="676">
        <v>0</v>
      </c>
      <c r="N61" s="677">
        <v>0</v>
      </c>
      <c r="O61" s="675">
        <v>8000.2000000000007</v>
      </c>
      <c r="P61" s="676">
        <v>16.5</v>
      </c>
      <c r="Q61" s="676">
        <v>2780.5699999999997</v>
      </c>
      <c r="R61" s="677">
        <v>10797.27</v>
      </c>
      <c r="S61" s="675">
        <v>12391.31</v>
      </c>
      <c r="T61" s="676">
        <v>149.19999999999999</v>
      </c>
      <c r="U61" s="676">
        <v>2171.11</v>
      </c>
      <c r="V61" s="677">
        <v>14711.62</v>
      </c>
      <c r="W61" s="678">
        <v>20655.29</v>
      </c>
      <c r="X61" s="678">
        <v>165.7</v>
      </c>
      <c r="Y61" s="678">
        <v>4951.68</v>
      </c>
      <c r="Z61" s="679">
        <v>25772.67</v>
      </c>
    </row>
    <row r="62" spans="1:26" ht="18" customHeight="1" x14ac:dyDescent="0.25">
      <c r="A62" s="885"/>
      <c r="B62" s="674" t="s">
        <v>61</v>
      </c>
      <c r="C62" s="675">
        <v>596.45000000000005</v>
      </c>
      <c r="D62" s="676">
        <v>0</v>
      </c>
      <c r="E62" s="676">
        <v>37</v>
      </c>
      <c r="F62" s="677">
        <v>633.45000000000005</v>
      </c>
      <c r="G62" s="675">
        <v>0</v>
      </c>
      <c r="H62" s="676">
        <v>0</v>
      </c>
      <c r="I62" s="676">
        <v>0</v>
      </c>
      <c r="J62" s="677">
        <v>0</v>
      </c>
      <c r="K62" s="675">
        <v>95</v>
      </c>
      <c r="L62" s="676">
        <v>80</v>
      </c>
      <c r="M62" s="676">
        <v>67.5</v>
      </c>
      <c r="N62" s="677">
        <v>242.5</v>
      </c>
      <c r="O62" s="675">
        <v>5189.6399999999994</v>
      </c>
      <c r="P62" s="676">
        <v>167</v>
      </c>
      <c r="Q62" s="676">
        <v>1313.71</v>
      </c>
      <c r="R62" s="677">
        <v>6670.3499999999995</v>
      </c>
      <c r="S62" s="675">
        <v>12098.05</v>
      </c>
      <c r="T62" s="676">
        <v>15.5</v>
      </c>
      <c r="U62" s="676">
        <v>4492.38</v>
      </c>
      <c r="V62" s="677">
        <v>16605.93</v>
      </c>
      <c r="W62" s="678">
        <v>17979.14</v>
      </c>
      <c r="X62" s="678">
        <v>262.5</v>
      </c>
      <c r="Y62" s="678">
        <v>5910.59</v>
      </c>
      <c r="Z62" s="679">
        <v>24152.23</v>
      </c>
    </row>
    <row r="63" spans="1:26" ht="18" customHeight="1" x14ac:dyDescent="0.25">
      <c r="A63" s="885"/>
      <c r="B63" s="674" t="s">
        <v>62</v>
      </c>
      <c r="C63" s="675">
        <v>1658.9</v>
      </c>
      <c r="D63" s="676">
        <v>4</v>
      </c>
      <c r="E63" s="676">
        <v>16</v>
      </c>
      <c r="F63" s="677">
        <v>1678.9</v>
      </c>
      <c r="G63" s="675">
        <v>0</v>
      </c>
      <c r="H63" s="676">
        <v>0</v>
      </c>
      <c r="I63" s="676">
        <v>0</v>
      </c>
      <c r="J63" s="677">
        <v>0</v>
      </c>
      <c r="K63" s="675">
        <v>0</v>
      </c>
      <c r="L63" s="676">
        <v>0</v>
      </c>
      <c r="M63" s="676">
        <v>0</v>
      </c>
      <c r="N63" s="677">
        <v>0</v>
      </c>
      <c r="O63" s="675">
        <v>0</v>
      </c>
      <c r="P63" s="676">
        <v>0</v>
      </c>
      <c r="Q63" s="676">
        <v>0</v>
      </c>
      <c r="R63" s="677">
        <v>0</v>
      </c>
      <c r="S63" s="675">
        <v>0</v>
      </c>
      <c r="T63" s="676">
        <v>0</v>
      </c>
      <c r="U63" s="676">
        <v>0</v>
      </c>
      <c r="V63" s="677">
        <v>0</v>
      </c>
      <c r="W63" s="678">
        <v>1658.9</v>
      </c>
      <c r="X63" s="678">
        <v>4</v>
      </c>
      <c r="Y63" s="678">
        <v>16</v>
      </c>
      <c r="Z63" s="679">
        <v>1678.9</v>
      </c>
    </row>
    <row r="64" spans="1:26" ht="18" customHeight="1" thickBot="1" x14ac:dyDescent="0.3">
      <c r="A64" s="893"/>
      <c r="B64" s="680" t="s">
        <v>63</v>
      </c>
      <c r="C64" s="675">
        <v>13471</v>
      </c>
      <c r="D64" s="676">
        <v>0</v>
      </c>
      <c r="E64" s="676">
        <v>2665</v>
      </c>
      <c r="F64" s="677">
        <v>16136</v>
      </c>
      <c r="G64" s="675">
        <v>0</v>
      </c>
      <c r="H64" s="676">
        <v>0</v>
      </c>
      <c r="I64" s="676">
        <v>0</v>
      </c>
      <c r="J64" s="677">
        <v>0</v>
      </c>
      <c r="K64" s="675">
        <v>820</v>
      </c>
      <c r="L64" s="676">
        <v>10</v>
      </c>
      <c r="M64" s="676">
        <v>240</v>
      </c>
      <c r="N64" s="677">
        <v>1070</v>
      </c>
      <c r="O64" s="675">
        <v>0</v>
      </c>
      <c r="P64" s="676">
        <v>0</v>
      </c>
      <c r="Q64" s="676">
        <v>0</v>
      </c>
      <c r="R64" s="677">
        <v>0</v>
      </c>
      <c r="S64" s="675">
        <v>320</v>
      </c>
      <c r="T64" s="676">
        <v>0</v>
      </c>
      <c r="U64" s="676">
        <v>0</v>
      </c>
      <c r="V64" s="677">
        <v>320</v>
      </c>
      <c r="W64" s="678">
        <v>14611</v>
      </c>
      <c r="X64" s="678">
        <v>10</v>
      </c>
      <c r="Y64" s="678">
        <v>2905</v>
      </c>
      <c r="Z64" s="679">
        <v>17526</v>
      </c>
    </row>
    <row r="65" spans="1:26" s="667" customFormat="1" ht="18" customHeight="1" thickBot="1" x14ac:dyDescent="0.3">
      <c r="A65" s="879" t="s">
        <v>64</v>
      </c>
      <c r="B65" s="880"/>
      <c r="C65" s="662">
        <v>590.54999999999995</v>
      </c>
      <c r="D65" s="663">
        <v>0</v>
      </c>
      <c r="E65" s="663">
        <v>61.18</v>
      </c>
      <c r="F65" s="664">
        <v>651.73</v>
      </c>
      <c r="G65" s="662">
        <v>0</v>
      </c>
      <c r="H65" s="663">
        <v>0</v>
      </c>
      <c r="I65" s="663">
        <v>0</v>
      </c>
      <c r="J65" s="664">
        <v>0</v>
      </c>
      <c r="K65" s="662">
        <v>5109.2</v>
      </c>
      <c r="L65" s="663">
        <v>525.47</v>
      </c>
      <c r="M65" s="663">
        <v>735.96</v>
      </c>
      <c r="N65" s="664">
        <v>6370.63</v>
      </c>
      <c r="O65" s="662">
        <v>0</v>
      </c>
      <c r="P65" s="663">
        <v>0</v>
      </c>
      <c r="Q65" s="663">
        <v>0</v>
      </c>
      <c r="R65" s="664">
        <v>0</v>
      </c>
      <c r="S65" s="662">
        <v>12316.2</v>
      </c>
      <c r="T65" s="663">
        <v>233</v>
      </c>
      <c r="U65" s="663">
        <v>1847.2</v>
      </c>
      <c r="V65" s="664">
        <v>14396.400000000001</v>
      </c>
      <c r="W65" s="665">
        <v>18015.95</v>
      </c>
      <c r="X65" s="665">
        <v>758.47</v>
      </c>
      <c r="Y65" s="665">
        <v>2644.3399999999997</v>
      </c>
      <c r="Z65" s="666">
        <v>21418.760000000002</v>
      </c>
    </row>
    <row r="66" spans="1:26" ht="18" customHeight="1" x14ac:dyDescent="0.25">
      <c r="A66" s="899" t="s">
        <v>65</v>
      </c>
      <c r="B66" s="668" t="s">
        <v>66</v>
      </c>
      <c r="C66" s="669">
        <v>234.75</v>
      </c>
      <c r="D66" s="670">
        <v>0</v>
      </c>
      <c r="E66" s="670">
        <v>20</v>
      </c>
      <c r="F66" s="671">
        <v>254.75</v>
      </c>
      <c r="G66" s="669">
        <v>0</v>
      </c>
      <c r="H66" s="670">
        <v>0</v>
      </c>
      <c r="I66" s="670">
        <v>0</v>
      </c>
      <c r="J66" s="671">
        <v>0</v>
      </c>
      <c r="K66" s="669">
        <v>260</v>
      </c>
      <c r="L66" s="670">
        <v>30</v>
      </c>
      <c r="M66" s="670">
        <v>20</v>
      </c>
      <c r="N66" s="671">
        <v>310</v>
      </c>
      <c r="O66" s="669">
        <v>0</v>
      </c>
      <c r="P66" s="670">
        <v>0</v>
      </c>
      <c r="Q66" s="670">
        <v>0</v>
      </c>
      <c r="R66" s="671">
        <v>0</v>
      </c>
      <c r="S66" s="669">
        <v>5250</v>
      </c>
      <c r="T66" s="670">
        <v>90</v>
      </c>
      <c r="U66" s="670">
        <v>695</v>
      </c>
      <c r="V66" s="671">
        <v>6035</v>
      </c>
      <c r="W66" s="678">
        <v>5744.75</v>
      </c>
      <c r="X66" s="678">
        <v>120</v>
      </c>
      <c r="Y66" s="678">
        <v>735</v>
      </c>
      <c r="Z66" s="679">
        <v>6599.75</v>
      </c>
    </row>
    <row r="67" spans="1:26" ht="18" customHeight="1" x14ac:dyDescent="0.25">
      <c r="A67" s="882"/>
      <c r="B67" s="674" t="s">
        <v>65</v>
      </c>
      <c r="C67" s="675">
        <v>27.5</v>
      </c>
      <c r="D67" s="676">
        <v>0</v>
      </c>
      <c r="E67" s="676">
        <v>12</v>
      </c>
      <c r="F67" s="677">
        <v>39.5</v>
      </c>
      <c r="G67" s="675">
        <v>0</v>
      </c>
      <c r="H67" s="676">
        <v>0</v>
      </c>
      <c r="I67" s="676">
        <v>0</v>
      </c>
      <c r="J67" s="677">
        <v>0</v>
      </c>
      <c r="K67" s="675">
        <v>0</v>
      </c>
      <c r="L67" s="676">
        <v>0</v>
      </c>
      <c r="M67" s="676">
        <v>0</v>
      </c>
      <c r="N67" s="677">
        <v>0</v>
      </c>
      <c r="O67" s="675">
        <v>0</v>
      </c>
      <c r="P67" s="676">
        <v>0</v>
      </c>
      <c r="Q67" s="676">
        <v>0</v>
      </c>
      <c r="R67" s="677">
        <v>0</v>
      </c>
      <c r="S67" s="675">
        <v>743.5</v>
      </c>
      <c r="T67" s="676">
        <v>10</v>
      </c>
      <c r="U67" s="676">
        <v>124.2</v>
      </c>
      <c r="V67" s="677">
        <v>877.7</v>
      </c>
      <c r="W67" s="678">
        <v>771</v>
      </c>
      <c r="X67" s="678">
        <v>10</v>
      </c>
      <c r="Y67" s="678">
        <v>136.19999999999999</v>
      </c>
      <c r="Z67" s="679">
        <v>917.2</v>
      </c>
    </row>
    <row r="68" spans="1:26" ht="18" customHeight="1" x14ac:dyDescent="0.25">
      <c r="A68" s="882"/>
      <c r="B68" s="674" t="s">
        <v>67</v>
      </c>
      <c r="C68" s="675">
        <v>35</v>
      </c>
      <c r="D68" s="676">
        <v>0</v>
      </c>
      <c r="E68" s="676">
        <v>0</v>
      </c>
      <c r="F68" s="677">
        <v>35</v>
      </c>
      <c r="G68" s="675">
        <v>0</v>
      </c>
      <c r="H68" s="676">
        <v>0</v>
      </c>
      <c r="I68" s="676">
        <v>0</v>
      </c>
      <c r="J68" s="677">
        <v>0</v>
      </c>
      <c r="K68" s="675">
        <v>0</v>
      </c>
      <c r="L68" s="676">
        <v>0</v>
      </c>
      <c r="M68" s="676">
        <v>0</v>
      </c>
      <c r="N68" s="677">
        <v>0</v>
      </c>
      <c r="O68" s="675">
        <v>0</v>
      </c>
      <c r="P68" s="676">
        <v>0</v>
      </c>
      <c r="Q68" s="676">
        <v>0</v>
      </c>
      <c r="R68" s="677">
        <v>0</v>
      </c>
      <c r="S68" s="675">
        <v>1653</v>
      </c>
      <c r="T68" s="676">
        <v>67.5</v>
      </c>
      <c r="U68" s="676">
        <v>189</v>
      </c>
      <c r="V68" s="677">
        <v>1909.5</v>
      </c>
      <c r="W68" s="678">
        <v>1688</v>
      </c>
      <c r="X68" s="678">
        <v>67.5</v>
      </c>
      <c r="Y68" s="678">
        <v>189</v>
      </c>
      <c r="Z68" s="679">
        <v>1944.5</v>
      </c>
    </row>
    <row r="69" spans="1:26" ht="18" customHeight="1" x14ac:dyDescent="0.25">
      <c r="A69" s="882"/>
      <c r="B69" s="674" t="s">
        <v>68</v>
      </c>
      <c r="C69" s="675">
        <v>28.3</v>
      </c>
      <c r="D69" s="676">
        <v>0</v>
      </c>
      <c r="E69" s="676">
        <v>0</v>
      </c>
      <c r="F69" s="677">
        <v>28.3</v>
      </c>
      <c r="G69" s="675">
        <v>0</v>
      </c>
      <c r="H69" s="676">
        <v>0</v>
      </c>
      <c r="I69" s="676">
        <v>0</v>
      </c>
      <c r="J69" s="677">
        <v>0</v>
      </c>
      <c r="K69" s="675">
        <v>3677.7</v>
      </c>
      <c r="L69" s="676">
        <v>433.97</v>
      </c>
      <c r="M69" s="676">
        <v>426.46</v>
      </c>
      <c r="N69" s="677">
        <v>4538.13</v>
      </c>
      <c r="O69" s="675">
        <v>0</v>
      </c>
      <c r="P69" s="676">
        <v>0</v>
      </c>
      <c r="Q69" s="676">
        <v>0</v>
      </c>
      <c r="R69" s="677">
        <v>0</v>
      </c>
      <c r="S69" s="675">
        <v>4669.7</v>
      </c>
      <c r="T69" s="676">
        <v>65.5</v>
      </c>
      <c r="U69" s="676">
        <v>839</v>
      </c>
      <c r="V69" s="677">
        <v>5574.2</v>
      </c>
      <c r="W69" s="678">
        <v>8375.7000000000007</v>
      </c>
      <c r="X69" s="678">
        <v>499.47</v>
      </c>
      <c r="Y69" s="678">
        <v>1265.46</v>
      </c>
      <c r="Z69" s="679">
        <v>10140.629999999999</v>
      </c>
    </row>
    <row r="70" spans="1:26" ht="18" customHeight="1" x14ac:dyDescent="0.25">
      <c r="A70" s="882"/>
      <c r="B70" s="674" t="s">
        <v>368</v>
      </c>
      <c r="C70" s="675">
        <v>0</v>
      </c>
      <c r="D70" s="676">
        <v>0</v>
      </c>
      <c r="E70" s="676">
        <v>0</v>
      </c>
      <c r="F70" s="677">
        <v>0</v>
      </c>
      <c r="G70" s="675">
        <v>0</v>
      </c>
      <c r="H70" s="676">
        <v>0</v>
      </c>
      <c r="I70" s="676">
        <v>0</v>
      </c>
      <c r="J70" s="677">
        <v>0</v>
      </c>
      <c r="K70" s="675">
        <v>0</v>
      </c>
      <c r="L70" s="676">
        <v>0</v>
      </c>
      <c r="M70" s="676">
        <v>53</v>
      </c>
      <c r="N70" s="677">
        <v>53</v>
      </c>
      <c r="O70" s="675">
        <v>0</v>
      </c>
      <c r="P70" s="676">
        <v>0</v>
      </c>
      <c r="Q70" s="676">
        <v>0</v>
      </c>
      <c r="R70" s="677">
        <v>0</v>
      </c>
      <c r="S70" s="675">
        <v>0</v>
      </c>
      <c r="T70" s="676">
        <v>0</v>
      </c>
      <c r="U70" s="676">
        <v>0</v>
      </c>
      <c r="V70" s="677">
        <v>0</v>
      </c>
      <c r="W70" s="678">
        <v>0</v>
      </c>
      <c r="X70" s="678">
        <v>0</v>
      </c>
      <c r="Y70" s="678">
        <v>53</v>
      </c>
      <c r="Z70" s="679">
        <v>53</v>
      </c>
    </row>
    <row r="71" spans="1:26" ht="18" customHeight="1" x14ac:dyDescent="0.25">
      <c r="A71" s="882"/>
      <c r="B71" s="674" t="s">
        <v>69</v>
      </c>
      <c r="C71" s="675">
        <v>128.5</v>
      </c>
      <c r="D71" s="676">
        <v>0</v>
      </c>
      <c r="E71" s="676">
        <v>8.18</v>
      </c>
      <c r="F71" s="677">
        <v>136.68</v>
      </c>
      <c r="G71" s="675">
        <v>0</v>
      </c>
      <c r="H71" s="676">
        <v>0</v>
      </c>
      <c r="I71" s="676">
        <v>0</v>
      </c>
      <c r="J71" s="677">
        <v>0</v>
      </c>
      <c r="K71" s="675">
        <v>815</v>
      </c>
      <c r="L71" s="676">
        <v>37</v>
      </c>
      <c r="M71" s="676">
        <v>110</v>
      </c>
      <c r="N71" s="677">
        <v>962</v>
      </c>
      <c r="O71" s="675">
        <v>0</v>
      </c>
      <c r="P71" s="676">
        <v>0</v>
      </c>
      <c r="Q71" s="676">
        <v>0</v>
      </c>
      <c r="R71" s="677">
        <v>0</v>
      </c>
      <c r="S71" s="675">
        <v>0</v>
      </c>
      <c r="T71" s="676">
        <v>0</v>
      </c>
      <c r="U71" s="676">
        <v>0</v>
      </c>
      <c r="V71" s="677">
        <v>0</v>
      </c>
      <c r="W71" s="678">
        <v>943.5</v>
      </c>
      <c r="X71" s="678">
        <v>37</v>
      </c>
      <c r="Y71" s="678">
        <v>118.18</v>
      </c>
      <c r="Z71" s="679">
        <v>1098.68</v>
      </c>
    </row>
    <row r="72" spans="1:26" ht="18" customHeight="1" x14ac:dyDescent="0.25">
      <c r="A72" s="882"/>
      <c r="B72" s="674" t="s">
        <v>70</v>
      </c>
      <c r="C72" s="675">
        <v>136.5</v>
      </c>
      <c r="D72" s="676">
        <v>0</v>
      </c>
      <c r="E72" s="676">
        <v>21</v>
      </c>
      <c r="F72" s="677">
        <v>157.5</v>
      </c>
      <c r="G72" s="675">
        <v>0</v>
      </c>
      <c r="H72" s="676">
        <v>0</v>
      </c>
      <c r="I72" s="676">
        <v>0</v>
      </c>
      <c r="J72" s="677">
        <v>0</v>
      </c>
      <c r="K72" s="675">
        <v>259</v>
      </c>
      <c r="L72" s="676">
        <v>10</v>
      </c>
      <c r="M72" s="676">
        <v>59</v>
      </c>
      <c r="N72" s="677">
        <v>328</v>
      </c>
      <c r="O72" s="675">
        <v>0</v>
      </c>
      <c r="P72" s="676">
        <v>0</v>
      </c>
      <c r="Q72" s="676">
        <v>0</v>
      </c>
      <c r="R72" s="677">
        <v>0</v>
      </c>
      <c r="S72" s="675">
        <v>0</v>
      </c>
      <c r="T72" s="676">
        <v>0</v>
      </c>
      <c r="U72" s="676">
        <v>0</v>
      </c>
      <c r="V72" s="677">
        <v>0</v>
      </c>
      <c r="W72" s="678">
        <v>395.5</v>
      </c>
      <c r="X72" s="678">
        <v>10</v>
      </c>
      <c r="Y72" s="678">
        <v>80</v>
      </c>
      <c r="Z72" s="679">
        <v>485.5</v>
      </c>
    </row>
    <row r="73" spans="1:26" ht="18" customHeight="1" thickBot="1" x14ac:dyDescent="0.3">
      <c r="A73" s="900"/>
      <c r="B73" s="674" t="s">
        <v>404</v>
      </c>
      <c r="C73" s="686">
        <v>0</v>
      </c>
      <c r="D73" s="687">
        <v>0</v>
      </c>
      <c r="E73" s="687">
        <v>0</v>
      </c>
      <c r="F73" s="688">
        <v>0</v>
      </c>
      <c r="G73" s="686">
        <v>0</v>
      </c>
      <c r="H73" s="687">
        <v>0</v>
      </c>
      <c r="I73" s="687">
        <v>0</v>
      </c>
      <c r="J73" s="688">
        <v>0</v>
      </c>
      <c r="K73" s="686">
        <v>97.5</v>
      </c>
      <c r="L73" s="687">
        <v>14.5</v>
      </c>
      <c r="M73" s="687">
        <v>67.5</v>
      </c>
      <c r="N73" s="688">
        <v>179.5</v>
      </c>
      <c r="O73" s="686">
        <v>0</v>
      </c>
      <c r="P73" s="687">
        <v>0</v>
      </c>
      <c r="Q73" s="687">
        <v>0</v>
      </c>
      <c r="R73" s="688">
        <v>0</v>
      </c>
      <c r="S73" s="686">
        <v>0</v>
      </c>
      <c r="T73" s="687">
        <v>0</v>
      </c>
      <c r="U73" s="687">
        <v>0</v>
      </c>
      <c r="V73" s="688">
        <v>0</v>
      </c>
      <c r="W73" s="689">
        <v>97.5</v>
      </c>
      <c r="X73" s="689">
        <v>14.5</v>
      </c>
      <c r="Y73" s="689">
        <v>67.5</v>
      </c>
      <c r="Z73" s="690">
        <v>179.5</v>
      </c>
    </row>
    <row r="74" spans="1:26" s="667" customFormat="1" ht="18" customHeight="1" thickBot="1" x14ac:dyDescent="0.3">
      <c r="A74" s="879" t="s">
        <v>71</v>
      </c>
      <c r="B74" s="880"/>
      <c r="C74" s="662">
        <v>11695.02</v>
      </c>
      <c r="D74" s="663">
        <v>912.85</v>
      </c>
      <c r="E74" s="663">
        <v>2553.0499999999997</v>
      </c>
      <c r="F74" s="664">
        <v>15160.920000000002</v>
      </c>
      <c r="G74" s="662">
        <v>1800</v>
      </c>
      <c r="H74" s="663">
        <v>0</v>
      </c>
      <c r="I74" s="663">
        <v>835</v>
      </c>
      <c r="J74" s="664">
        <v>2635</v>
      </c>
      <c r="K74" s="662">
        <v>2235.7399999999998</v>
      </c>
      <c r="L74" s="663">
        <v>64</v>
      </c>
      <c r="M74" s="663">
        <v>1404.4099999999999</v>
      </c>
      <c r="N74" s="664">
        <v>3704.15</v>
      </c>
      <c r="O74" s="662">
        <v>565</v>
      </c>
      <c r="P74" s="663">
        <v>0</v>
      </c>
      <c r="Q74" s="663">
        <v>0</v>
      </c>
      <c r="R74" s="664">
        <v>565</v>
      </c>
      <c r="S74" s="662">
        <v>13373.65</v>
      </c>
      <c r="T74" s="663">
        <v>3129.5</v>
      </c>
      <c r="U74" s="663">
        <v>9732.5300000000007</v>
      </c>
      <c r="V74" s="664">
        <v>26235.68</v>
      </c>
      <c r="W74" s="665">
        <v>29669.41</v>
      </c>
      <c r="X74" s="665">
        <v>4106.3500000000004</v>
      </c>
      <c r="Y74" s="665">
        <v>14524.99</v>
      </c>
      <c r="Z74" s="666">
        <v>48300.75</v>
      </c>
    </row>
    <row r="75" spans="1:26" ht="18" customHeight="1" x14ac:dyDescent="0.25">
      <c r="A75" s="892" t="s">
        <v>72</v>
      </c>
      <c r="B75" s="668" t="s">
        <v>73</v>
      </c>
      <c r="C75" s="669">
        <v>0</v>
      </c>
      <c r="D75" s="670">
        <v>0</v>
      </c>
      <c r="E75" s="670">
        <v>0</v>
      </c>
      <c r="F75" s="671">
        <v>0</v>
      </c>
      <c r="G75" s="669">
        <v>0</v>
      </c>
      <c r="H75" s="670">
        <v>0</v>
      </c>
      <c r="I75" s="670">
        <v>0</v>
      </c>
      <c r="J75" s="671">
        <v>0</v>
      </c>
      <c r="K75" s="669">
        <v>0</v>
      </c>
      <c r="L75" s="670">
        <v>0</v>
      </c>
      <c r="M75" s="670">
        <v>0</v>
      </c>
      <c r="N75" s="671">
        <v>0</v>
      </c>
      <c r="O75" s="669">
        <v>0</v>
      </c>
      <c r="P75" s="670">
        <v>0</v>
      </c>
      <c r="Q75" s="670">
        <v>0</v>
      </c>
      <c r="R75" s="671">
        <v>0</v>
      </c>
      <c r="S75" s="669">
        <v>150</v>
      </c>
      <c r="T75" s="670">
        <v>25</v>
      </c>
      <c r="U75" s="670">
        <v>0</v>
      </c>
      <c r="V75" s="671">
        <v>175</v>
      </c>
      <c r="W75" s="678">
        <v>150</v>
      </c>
      <c r="X75" s="678">
        <v>25</v>
      </c>
      <c r="Y75" s="678">
        <v>0</v>
      </c>
      <c r="Z75" s="679">
        <v>175</v>
      </c>
    </row>
    <row r="76" spans="1:26" ht="18" customHeight="1" x14ac:dyDescent="0.25">
      <c r="A76" s="885"/>
      <c r="B76" s="674" t="s">
        <v>74</v>
      </c>
      <c r="C76" s="675">
        <v>8295.07</v>
      </c>
      <c r="D76" s="676">
        <v>777.85</v>
      </c>
      <c r="E76" s="676">
        <v>1036</v>
      </c>
      <c r="F76" s="677">
        <v>10108.92</v>
      </c>
      <c r="G76" s="675">
        <v>1800</v>
      </c>
      <c r="H76" s="676">
        <v>0</v>
      </c>
      <c r="I76" s="676">
        <v>835</v>
      </c>
      <c r="J76" s="677">
        <v>2635</v>
      </c>
      <c r="K76" s="675">
        <v>600</v>
      </c>
      <c r="L76" s="676">
        <v>0</v>
      </c>
      <c r="M76" s="676">
        <v>1004</v>
      </c>
      <c r="N76" s="677">
        <v>1604</v>
      </c>
      <c r="O76" s="675">
        <v>565</v>
      </c>
      <c r="P76" s="676">
        <v>0</v>
      </c>
      <c r="Q76" s="676">
        <v>0</v>
      </c>
      <c r="R76" s="677">
        <v>565</v>
      </c>
      <c r="S76" s="675">
        <v>11707.5</v>
      </c>
      <c r="T76" s="676">
        <v>3089.5</v>
      </c>
      <c r="U76" s="676">
        <v>9287.75</v>
      </c>
      <c r="V76" s="677">
        <v>24084.75</v>
      </c>
      <c r="W76" s="678">
        <v>22967.57</v>
      </c>
      <c r="X76" s="678">
        <v>3867.35</v>
      </c>
      <c r="Y76" s="678">
        <v>12162.75</v>
      </c>
      <c r="Z76" s="679">
        <v>38997.67</v>
      </c>
    </row>
    <row r="77" spans="1:26" ht="18" customHeight="1" x14ac:dyDescent="0.25">
      <c r="A77" s="885"/>
      <c r="B77" s="674" t="s">
        <v>72</v>
      </c>
      <c r="C77" s="675">
        <v>1429.25</v>
      </c>
      <c r="D77" s="676">
        <v>122</v>
      </c>
      <c r="E77" s="676">
        <v>975.6</v>
      </c>
      <c r="F77" s="677">
        <v>2526.85</v>
      </c>
      <c r="G77" s="675">
        <v>0</v>
      </c>
      <c r="H77" s="676">
        <v>0</v>
      </c>
      <c r="I77" s="676">
        <v>0</v>
      </c>
      <c r="J77" s="677">
        <v>0</v>
      </c>
      <c r="K77" s="675">
        <v>73.490000000000009</v>
      </c>
      <c r="L77" s="676">
        <v>0</v>
      </c>
      <c r="M77" s="676">
        <v>13.41</v>
      </c>
      <c r="N77" s="677">
        <v>86.9</v>
      </c>
      <c r="O77" s="675">
        <v>0</v>
      </c>
      <c r="P77" s="676">
        <v>0</v>
      </c>
      <c r="Q77" s="676">
        <v>0</v>
      </c>
      <c r="R77" s="677">
        <v>0</v>
      </c>
      <c r="S77" s="675">
        <v>16</v>
      </c>
      <c r="T77" s="676">
        <v>0</v>
      </c>
      <c r="U77" s="676">
        <v>175</v>
      </c>
      <c r="V77" s="677">
        <v>191</v>
      </c>
      <c r="W77" s="678">
        <v>1518.74</v>
      </c>
      <c r="X77" s="678">
        <v>122</v>
      </c>
      <c r="Y77" s="678">
        <v>1164.01</v>
      </c>
      <c r="Z77" s="679">
        <v>2804.75</v>
      </c>
    </row>
    <row r="78" spans="1:26" ht="18" customHeight="1" x14ac:dyDescent="0.25">
      <c r="A78" s="885"/>
      <c r="B78" s="674" t="s">
        <v>75</v>
      </c>
      <c r="C78" s="675">
        <v>605</v>
      </c>
      <c r="D78" s="676">
        <v>0</v>
      </c>
      <c r="E78" s="676">
        <v>101.5</v>
      </c>
      <c r="F78" s="677">
        <v>706.5</v>
      </c>
      <c r="G78" s="675">
        <v>0</v>
      </c>
      <c r="H78" s="676">
        <v>0</v>
      </c>
      <c r="I78" s="676">
        <v>0</v>
      </c>
      <c r="J78" s="677">
        <v>0</v>
      </c>
      <c r="K78" s="675">
        <v>142</v>
      </c>
      <c r="L78" s="676">
        <v>0</v>
      </c>
      <c r="M78" s="676">
        <v>23</v>
      </c>
      <c r="N78" s="677">
        <v>165</v>
      </c>
      <c r="O78" s="675">
        <v>0</v>
      </c>
      <c r="P78" s="676">
        <v>0</v>
      </c>
      <c r="Q78" s="676">
        <v>0</v>
      </c>
      <c r="R78" s="677">
        <v>0</v>
      </c>
      <c r="S78" s="675">
        <v>0</v>
      </c>
      <c r="T78" s="676">
        <v>0</v>
      </c>
      <c r="U78" s="676">
        <v>0</v>
      </c>
      <c r="V78" s="677">
        <v>0</v>
      </c>
      <c r="W78" s="678">
        <v>747</v>
      </c>
      <c r="X78" s="678">
        <v>0</v>
      </c>
      <c r="Y78" s="678">
        <v>124.5</v>
      </c>
      <c r="Z78" s="679">
        <v>871.5</v>
      </c>
    </row>
    <row r="79" spans="1:26" ht="18" customHeight="1" x14ac:dyDescent="0.25">
      <c r="A79" s="885"/>
      <c r="B79" s="674" t="s">
        <v>76</v>
      </c>
      <c r="C79" s="675">
        <v>0</v>
      </c>
      <c r="D79" s="676">
        <v>0</v>
      </c>
      <c r="E79" s="676">
        <v>0</v>
      </c>
      <c r="F79" s="677">
        <v>0</v>
      </c>
      <c r="G79" s="675">
        <v>0</v>
      </c>
      <c r="H79" s="676">
        <v>0</v>
      </c>
      <c r="I79" s="676">
        <v>0</v>
      </c>
      <c r="J79" s="677">
        <v>0</v>
      </c>
      <c r="K79" s="675">
        <v>0</v>
      </c>
      <c r="L79" s="676">
        <v>0</v>
      </c>
      <c r="M79" s="676">
        <v>0</v>
      </c>
      <c r="N79" s="677">
        <v>0</v>
      </c>
      <c r="O79" s="675">
        <v>0</v>
      </c>
      <c r="P79" s="676">
        <v>0</v>
      </c>
      <c r="Q79" s="676">
        <v>0</v>
      </c>
      <c r="R79" s="677">
        <v>0</v>
      </c>
      <c r="S79" s="675">
        <v>0</v>
      </c>
      <c r="T79" s="676">
        <v>0</v>
      </c>
      <c r="U79" s="676">
        <v>0</v>
      </c>
      <c r="V79" s="677">
        <v>0</v>
      </c>
      <c r="W79" s="678">
        <v>0</v>
      </c>
      <c r="X79" s="678">
        <v>0</v>
      </c>
      <c r="Y79" s="678">
        <v>0</v>
      </c>
      <c r="Z79" s="679">
        <v>0</v>
      </c>
    </row>
    <row r="80" spans="1:26" ht="18" customHeight="1" x14ac:dyDescent="0.25">
      <c r="A80" s="885"/>
      <c r="B80" s="674" t="s">
        <v>77</v>
      </c>
      <c r="C80" s="675">
        <v>0</v>
      </c>
      <c r="D80" s="676">
        <v>0</v>
      </c>
      <c r="E80" s="676">
        <v>0</v>
      </c>
      <c r="F80" s="677">
        <v>0</v>
      </c>
      <c r="G80" s="675">
        <v>0</v>
      </c>
      <c r="H80" s="676">
        <v>0</v>
      </c>
      <c r="I80" s="676">
        <v>0</v>
      </c>
      <c r="J80" s="677">
        <v>0</v>
      </c>
      <c r="K80" s="675">
        <v>185</v>
      </c>
      <c r="L80" s="676">
        <v>0</v>
      </c>
      <c r="M80" s="676">
        <v>35</v>
      </c>
      <c r="N80" s="677">
        <v>220</v>
      </c>
      <c r="O80" s="675">
        <v>0</v>
      </c>
      <c r="P80" s="676">
        <v>0</v>
      </c>
      <c r="Q80" s="676">
        <v>0</v>
      </c>
      <c r="R80" s="677">
        <v>0</v>
      </c>
      <c r="S80" s="675">
        <v>0</v>
      </c>
      <c r="T80" s="676">
        <v>0</v>
      </c>
      <c r="U80" s="676">
        <v>0</v>
      </c>
      <c r="V80" s="677">
        <v>0</v>
      </c>
      <c r="W80" s="678">
        <v>185</v>
      </c>
      <c r="X80" s="678">
        <v>0</v>
      </c>
      <c r="Y80" s="678">
        <v>35</v>
      </c>
      <c r="Z80" s="679">
        <v>220</v>
      </c>
    </row>
    <row r="81" spans="1:26" ht="18" customHeight="1" x14ac:dyDescent="0.25">
      <c r="A81" s="885"/>
      <c r="B81" s="674" t="s">
        <v>79</v>
      </c>
      <c r="C81" s="675">
        <v>767.95</v>
      </c>
      <c r="D81" s="676">
        <v>0</v>
      </c>
      <c r="E81" s="676">
        <v>220.25</v>
      </c>
      <c r="F81" s="677">
        <v>988.2</v>
      </c>
      <c r="G81" s="675">
        <v>0</v>
      </c>
      <c r="H81" s="676">
        <v>0</v>
      </c>
      <c r="I81" s="676">
        <v>0</v>
      </c>
      <c r="J81" s="677">
        <v>0</v>
      </c>
      <c r="K81" s="675">
        <v>485</v>
      </c>
      <c r="L81" s="676">
        <v>16</v>
      </c>
      <c r="M81" s="676">
        <v>66</v>
      </c>
      <c r="N81" s="677">
        <v>567</v>
      </c>
      <c r="O81" s="675">
        <v>0</v>
      </c>
      <c r="P81" s="676">
        <v>0</v>
      </c>
      <c r="Q81" s="676">
        <v>0</v>
      </c>
      <c r="R81" s="677">
        <v>0</v>
      </c>
      <c r="S81" s="675">
        <v>0</v>
      </c>
      <c r="T81" s="676">
        <v>0</v>
      </c>
      <c r="U81" s="676">
        <v>0</v>
      </c>
      <c r="V81" s="677">
        <v>0</v>
      </c>
      <c r="W81" s="678">
        <v>1252.95</v>
      </c>
      <c r="X81" s="678">
        <v>16</v>
      </c>
      <c r="Y81" s="678">
        <v>286.25</v>
      </c>
      <c r="Z81" s="679">
        <v>1555.2</v>
      </c>
    </row>
    <row r="82" spans="1:26" ht="18" customHeight="1" x14ac:dyDescent="0.25">
      <c r="A82" s="885"/>
      <c r="B82" s="674" t="s">
        <v>80</v>
      </c>
      <c r="C82" s="675">
        <v>9</v>
      </c>
      <c r="D82" s="676">
        <v>0</v>
      </c>
      <c r="E82" s="676">
        <v>0</v>
      </c>
      <c r="F82" s="677">
        <v>9</v>
      </c>
      <c r="G82" s="675">
        <v>0</v>
      </c>
      <c r="H82" s="676">
        <v>0</v>
      </c>
      <c r="I82" s="676">
        <v>0</v>
      </c>
      <c r="J82" s="677">
        <v>0</v>
      </c>
      <c r="K82" s="675">
        <v>0</v>
      </c>
      <c r="L82" s="676">
        <v>0</v>
      </c>
      <c r="M82" s="676">
        <v>0</v>
      </c>
      <c r="N82" s="677">
        <v>0</v>
      </c>
      <c r="O82" s="675">
        <v>0</v>
      </c>
      <c r="P82" s="676">
        <v>0</v>
      </c>
      <c r="Q82" s="676">
        <v>0</v>
      </c>
      <c r="R82" s="677">
        <v>0</v>
      </c>
      <c r="S82" s="675">
        <v>0</v>
      </c>
      <c r="T82" s="676">
        <v>0</v>
      </c>
      <c r="U82" s="676">
        <v>0</v>
      </c>
      <c r="V82" s="677">
        <v>0</v>
      </c>
      <c r="W82" s="678">
        <v>9</v>
      </c>
      <c r="X82" s="678">
        <v>0</v>
      </c>
      <c r="Y82" s="678">
        <v>0</v>
      </c>
      <c r="Z82" s="679">
        <v>9</v>
      </c>
    </row>
    <row r="83" spans="1:26" ht="18" customHeight="1" x14ac:dyDescent="0.25">
      <c r="A83" s="885"/>
      <c r="B83" s="674" t="s">
        <v>81</v>
      </c>
      <c r="C83" s="675">
        <v>95</v>
      </c>
      <c r="D83" s="676">
        <v>4.5</v>
      </c>
      <c r="E83" s="676">
        <v>45</v>
      </c>
      <c r="F83" s="677">
        <v>144.5</v>
      </c>
      <c r="G83" s="675">
        <v>0</v>
      </c>
      <c r="H83" s="676">
        <v>0</v>
      </c>
      <c r="I83" s="676">
        <v>0</v>
      </c>
      <c r="J83" s="677">
        <v>0</v>
      </c>
      <c r="K83" s="675">
        <v>21</v>
      </c>
      <c r="L83" s="676">
        <v>0</v>
      </c>
      <c r="M83" s="676">
        <v>0</v>
      </c>
      <c r="N83" s="677">
        <v>21</v>
      </c>
      <c r="O83" s="675">
        <v>0</v>
      </c>
      <c r="P83" s="676">
        <v>0</v>
      </c>
      <c r="Q83" s="676">
        <v>0</v>
      </c>
      <c r="R83" s="677">
        <v>0</v>
      </c>
      <c r="S83" s="675">
        <v>1264.5</v>
      </c>
      <c r="T83" s="676">
        <v>15</v>
      </c>
      <c r="U83" s="676">
        <v>207</v>
      </c>
      <c r="V83" s="677">
        <v>1486.5</v>
      </c>
      <c r="W83" s="678">
        <v>1380.5</v>
      </c>
      <c r="X83" s="678">
        <v>19.5</v>
      </c>
      <c r="Y83" s="678">
        <v>252</v>
      </c>
      <c r="Z83" s="679">
        <v>1652</v>
      </c>
    </row>
    <row r="84" spans="1:26" ht="18" customHeight="1" x14ac:dyDescent="0.25">
      <c r="A84" s="885"/>
      <c r="B84" s="674" t="s">
        <v>82</v>
      </c>
      <c r="C84" s="675">
        <v>69.5</v>
      </c>
      <c r="D84" s="676">
        <v>5</v>
      </c>
      <c r="E84" s="676">
        <v>33</v>
      </c>
      <c r="F84" s="677">
        <v>107.5</v>
      </c>
      <c r="G84" s="675">
        <v>0</v>
      </c>
      <c r="H84" s="676">
        <v>0</v>
      </c>
      <c r="I84" s="676">
        <v>0</v>
      </c>
      <c r="J84" s="677">
        <v>0</v>
      </c>
      <c r="K84" s="675">
        <v>0</v>
      </c>
      <c r="L84" s="676">
        <v>0</v>
      </c>
      <c r="M84" s="676">
        <v>0</v>
      </c>
      <c r="N84" s="677">
        <v>0</v>
      </c>
      <c r="O84" s="675">
        <v>0</v>
      </c>
      <c r="P84" s="676">
        <v>0</v>
      </c>
      <c r="Q84" s="676">
        <v>0</v>
      </c>
      <c r="R84" s="677">
        <v>0</v>
      </c>
      <c r="S84" s="675">
        <v>0</v>
      </c>
      <c r="T84" s="676">
        <v>0</v>
      </c>
      <c r="U84" s="676">
        <v>0</v>
      </c>
      <c r="V84" s="677">
        <v>0</v>
      </c>
      <c r="W84" s="678">
        <v>69.5</v>
      </c>
      <c r="X84" s="678">
        <v>5</v>
      </c>
      <c r="Y84" s="678">
        <v>33</v>
      </c>
      <c r="Z84" s="679">
        <v>107.5</v>
      </c>
    </row>
    <row r="85" spans="1:26" ht="18" customHeight="1" x14ac:dyDescent="0.25">
      <c r="A85" s="885"/>
      <c r="B85" s="674" t="s">
        <v>83</v>
      </c>
      <c r="C85" s="675">
        <v>261.5</v>
      </c>
      <c r="D85" s="676">
        <v>3.5</v>
      </c>
      <c r="E85" s="676">
        <v>127</v>
      </c>
      <c r="F85" s="677">
        <v>392</v>
      </c>
      <c r="G85" s="675">
        <v>0</v>
      </c>
      <c r="H85" s="676">
        <v>0</v>
      </c>
      <c r="I85" s="676">
        <v>0</v>
      </c>
      <c r="J85" s="677">
        <v>0</v>
      </c>
      <c r="K85" s="675">
        <v>729.25</v>
      </c>
      <c r="L85" s="676">
        <v>48</v>
      </c>
      <c r="M85" s="676">
        <v>263</v>
      </c>
      <c r="N85" s="677">
        <v>1040.25</v>
      </c>
      <c r="O85" s="675">
        <v>0</v>
      </c>
      <c r="P85" s="676">
        <v>0</v>
      </c>
      <c r="Q85" s="676">
        <v>0</v>
      </c>
      <c r="R85" s="677">
        <v>0</v>
      </c>
      <c r="S85" s="675">
        <v>0</v>
      </c>
      <c r="T85" s="676">
        <v>0</v>
      </c>
      <c r="U85" s="676">
        <v>0</v>
      </c>
      <c r="V85" s="677">
        <v>0</v>
      </c>
      <c r="W85" s="678">
        <v>990.75</v>
      </c>
      <c r="X85" s="678">
        <v>51.5</v>
      </c>
      <c r="Y85" s="678">
        <v>390</v>
      </c>
      <c r="Z85" s="679">
        <v>1432.25</v>
      </c>
    </row>
    <row r="86" spans="1:26" ht="18" customHeight="1" x14ac:dyDescent="0.25">
      <c r="A86" s="885"/>
      <c r="B86" s="674" t="s">
        <v>84</v>
      </c>
      <c r="C86" s="675">
        <v>162.75</v>
      </c>
      <c r="D86" s="676">
        <v>0</v>
      </c>
      <c r="E86" s="676">
        <v>14.7</v>
      </c>
      <c r="F86" s="677">
        <v>177.45</v>
      </c>
      <c r="G86" s="675">
        <v>0</v>
      </c>
      <c r="H86" s="676">
        <v>0</v>
      </c>
      <c r="I86" s="676">
        <v>0</v>
      </c>
      <c r="J86" s="677">
        <v>0</v>
      </c>
      <c r="K86" s="675">
        <v>0</v>
      </c>
      <c r="L86" s="676">
        <v>0</v>
      </c>
      <c r="M86" s="676">
        <v>0</v>
      </c>
      <c r="N86" s="677">
        <v>0</v>
      </c>
      <c r="O86" s="675">
        <v>0</v>
      </c>
      <c r="P86" s="676">
        <v>0</v>
      </c>
      <c r="Q86" s="676">
        <v>0</v>
      </c>
      <c r="R86" s="677">
        <v>0</v>
      </c>
      <c r="S86" s="675">
        <v>0</v>
      </c>
      <c r="T86" s="676">
        <v>0</v>
      </c>
      <c r="U86" s="676">
        <v>0</v>
      </c>
      <c r="V86" s="677">
        <v>0</v>
      </c>
      <c r="W86" s="678">
        <v>162.75</v>
      </c>
      <c r="X86" s="678">
        <v>0</v>
      </c>
      <c r="Y86" s="678">
        <v>14.7</v>
      </c>
      <c r="Z86" s="679">
        <v>177.45</v>
      </c>
    </row>
    <row r="87" spans="1:26" ht="18" customHeight="1" thickBot="1" x14ac:dyDescent="0.3">
      <c r="A87" s="893"/>
      <c r="B87" s="680" t="s">
        <v>85</v>
      </c>
      <c r="C87" s="681">
        <v>0</v>
      </c>
      <c r="D87" s="682">
        <v>0</v>
      </c>
      <c r="E87" s="682">
        <v>0</v>
      </c>
      <c r="F87" s="683">
        <v>0</v>
      </c>
      <c r="G87" s="681">
        <v>0</v>
      </c>
      <c r="H87" s="682">
        <v>0</v>
      </c>
      <c r="I87" s="682">
        <v>0</v>
      </c>
      <c r="J87" s="683">
        <v>0</v>
      </c>
      <c r="K87" s="681">
        <v>0</v>
      </c>
      <c r="L87" s="682">
        <v>0</v>
      </c>
      <c r="M87" s="682">
        <v>0</v>
      </c>
      <c r="N87" s="683">
        <v>0</v>
      </c>
      <c r="O87" s="681">
        <v>0</v>
      </c>
      <c r="P87" s="682">
        <v>0</v>
      </c>
      <c r="Q87" s="682">
        <v>0</v>
      </c>
      <c r="R87" s="683">
        <v>0</v>
      </c>
      <c r="S87" s="681">
        <v>235.65</v>
      </c>
      <c r="T87" s="682">
        <v>0</v>
      </c>
      <c r="U87" s="682">
        <v>62.78</v>
      </c>
      <c r="V87" s="683">
        <v>298.43</v>
      </c>
      <c r="W87" s="678">
        <v>235.65</v>
      </c>
      <c r="X87" s="678">
        <v>0</v>
      </c>
      <c r="Y87" s="678">
        <v>62.78</v>
      </c>
      <c r="Z87" s="679">
        <v>298.43</v>
      </c>
    </row>
    <row r="88" spans="1:26" s="667" customFormat="1" ht="18" customHeight="1" thickBot="1" x14ac:dyDescent="0.3">
      <c r="A88" s="879" t="s">
        <v>87</v>
      </c>
      <c r="B88" s="880"/>
      <c r="C88" s="662">
        <v>3987.2</v>
      </c>
      <c r="D88" s="663">
        <v>4647.5</v>
      </c>
      <c r="E88" s="663">
        <v>764.3</v>
      </c>
      <c r="F88" s="664">
        <v>9399</v>
      </c>
      <c r="G88" s="662">
        <v>21.749999999999996</v>
      </c>
      <c r="H88" s="663">
        <v>0</v>
      </c>
      <c r="I88" s="663">
        <v>262.7</v>
      </c>
      <c r="J88" s="664">
        <v>284.45</v>
      </c>
      <c r="K88" s="662">
        <v>282915.19</v>
      </c>
      <c r="L88" s="663">
        <v>9247.2500000000018</v>
      </c>
      <c r="M88" s="663">
        <v>62236.5</v>
      </c>
      <c r="N88" s="664">
        <v>354398.93999999994</v>
      </c>
      <c r="O88" s="662">
        <v>18</v>
      </c>
      <c r="P88" s="663">
        <v>0</v>
      </c>
      <c r="Q88" s="663">
        <v>205</v>
      </c>
      <c r="R88" s="664">
        <v>223</v>
      </c>
      <c r="S88" s="662">
        <v>303456.19999999995</v>
      </c>
      <c r="T88" s="663">
        <v>5795.33</v>
      </c>
      <c r="U88" s="663">
        <v>75160.290000000008</v>
      </c>
      <c r="V88" s="664">
        <v>384411.81999999995</v>
      </c>
      <c r="W88" s="665">
        <v>590398.34</v>
      </c>
      <c r="X88" s="665">
        <v>19690.080000000002</v>
      </c>
      <c r="Y88" s="665">
        <v>138628.79</v>
      </c>
      <c r="Z88" s="666">
        <v>748717.20999999985</v>
      </c>
    </row>
    <row r="89" spans="1:26" ht="18" customHeight="1" x14ac:dyDescent="0.25">
      <c r="A89" s="892" t="s">
        <v>88</v>
      </c>
      <c r="B89" s="668" t="s">
        <v>90</v>
      </c>
      <c r="C89" s="669">
        <v>40</v>
      </c>
      <c r="D89" s="670">
        <v>5</v>
      </c>
      <c r="E89" s="670">
        <v>0</v>
      </c>
      <c r="F89" s="671">
        <v>45</v>
      </c>
      <c r="G89" s="669">
        <v>0</v>
      </c>
      <c r="H89" s="670">
        <v>0</v>
      </c>
      <c r="I89" s="670">
        <v>5</v>
      </c>
      <c r="J89" s="671">
        <v>5</v>
      </c>
      <c r="K89" s="669">
        <v>38734.22</v>
      </c>
      <c r="L89" s="670">
        <v>1677.35</v>
      </c>
      <c r="M89" s="670">
        <v>5890.88</v>
      </c>
      <c r="N89" s="671">
        <v>46302.45</v>
      </c>
      <c r="O89" s="669">
        <v>0</v>
      </c>
      <c r="P89" s="670">
        <v>0</v>
      </c>
      <c r="Q89" s="670">
        <v>0</v>
      </c>
      <c r="R89" s="671">
        <v>0</v>
      </c>
      <c r="S89" s="669">
        <v>1323.63</v>
      </c>
      <c r="T89" s="670">
        <v>10.63</v>
      </c>
      <c r="U89" s="670">
        <v>489.92999999999995</v>
      </c>
      <c r="V89" s="671">
        <v>1824.19</v>
      </c>
      <c r="W89" s="678">
        <v>40097.85</v>
      </c>
      <c r="X89" s="678">
        <v>1692.98</v>
      </c>
      <c r="Y89" s="678">
        <v>6385.81</v>
      </c>
      <c r="Z89" s="679">
        <v>48176.639999999999</v>
      </c>
    </row>
    <row r="90" spans="1:26" ht="18" customHeight="1" x14ac:dyDescent="0.25">
      <c r="A90" s="885"/>
      <c r="B90" s="674" t="s">
        <v>91</v>
      </c>
      <c r="C90" s="675">
        <v>0</v>
      </c>
      <c r="D90" s="676">
        <v>0</v>
      </c>
      <c r="E90" s="676">
        <v>0</v>
      </c>
      <c r="F90" s="677">
        <v>0</v>
      </c>
      <c r="G90" s="675">
        <v>0</v>
      </c>
      <c r="H90" s="676">
        <v>0</v>
      </c>
      <c r="I90" s="676">
        <v>0</v>
      </c>
      <c r="J90" s="677">
        <v>0</v>
      </c>
      <c r="K90" s="675">
        <v>10465.540000000001</v>
      </c>
      <c r="L90" s="676">
        <v>230</v>
      </c>
      <c r="M90" s="676">
        <v>3073.77</v>
      </c>
      <c r="N90" s="677">
        <v>13769.310000000001</v>
      </c>
      <c r="O90" s="675">
        <v>18</v>
      </c>
      <c r="P90" s="676">
        <v>0</v>
      </c>
      <c r="Q90" s="676">
        <v>205</v>
      </c>
      <c r="R90" s="677">
        <v>223</v>
      </c>
      <c r="S90" s="675">
        <v>63195.54</v>
      </c>
      <c r="T90" s="676">
        <v>1966.4</v>
      </c>
      <c r="U90" s="676">
        <v>21921.339999999997</v>
      </c>
      <c r="V90" s="677">
        <v>87083.28</v>
      </c>
      <c r="W90" s="678">
        <v>73679.08</v>
      </c>
      <c r="X90" s="678">
        <v>2196.4</v>
      </c>
      <c r="Y90" s="678">
        <v>25200.109999999997</v>
      </c>
      <c r="Z90" s="679">
        <v>101075.59</v>
      </c>
    </row>
    <row r="91" spans="1:26" ht="18" customHeight="1" x14ac:dyDescent="0.25">
      <c r="A91" s="885"/>
      <c r="B91" s="674" t="s">
        <v>92</v>
      </c>
      <c r="C91" s="675">
        <v>2160</v>
      </c>
      <c r="D91" s="676">
        <v>4625</v>
      </c>
      <c r="E91" s="676">
        <v>400</v>
      </c>
      <c r="F91" s="677">
        <v>7185</v>
      </c>
      <c r="G91" s="675">
        <v>0</v>
      </c>
      <c r="H91" s="676">
        <v>0</v>
      </c>
      <c r="I91" s="676">
        <v>0</v>
      </c>
      <c r="J91" s="677">
        <v>0</v>
      </c>
      <c r="K91" s="675">
        <v>30027.489999999998</v>
      </c>
      <c r="L91" s="676">
        <v>701.25</v>
      </c>
      <c r="M91" s="676">
        <v>9658.77</v>
      </c>
      <c r="N91" s="677">
        <v>40387.509999999995</v>
      </c>
      <c r="O91" s="675">
        <v>0</v>
      </c>
      <c r="P91" s="676">
        <v>0</v>
      </c>
      <c r="Q91" s="676">
        <v>0</v>
      </c>
      <c r="R91" s="677">
        <v>0</v>
      </c>
      <c r="S91" s="675">
        <v>28998.82</v>
      </c>
      <c r="T91" s="676">
        <v>1113.3</v>
      </c>
      <c r="U91" s="676">
        <v>4527.4799999999996</v>
      </c>
      <c r="V91" s="677">
        <v>34639.599999999999</v>
      </c>
      <c r="W91" s="678">
        <v>61186.31</v>
      </c>
      <c r="X91" s="678">
        <v>6439.55</v>
      </c>
      <c r="Y91" s="678">
        <v>14586.25</v>
      </c>
      <c r="Z91" s="679">
        <v>82212.109999999986</v>
      </c>
    </row>
    <row r="92" spans="1:26" ht="18" customHeight="1" x14ac:dyDescent="0.25">
      <c r="A92" s="885"/>
      <c r="B92" s="674" t="s">
        <v>88</v>
      </c>
      <c r="C92" s="675">
        <v>25</v>
      </c>
      <c r="D92" s="676">
        <v>0</v>
      </c>
      <c r="E92" s="676">
        <v>15</v>
      </c>
      <c r="F92" s="677">
        <v>40</v>
      </c>
      <c r="G92" s="675">
        <v>0</v>
      </c>
      <c r="H92" s="676">
        <v>0</v>
      </c>
      <c r="I92" s="676">
        <v>52.5</v>
      </c>
      <c r="J92" s="677">
        <v>52.5</v>
      </c>
      <c r="K92" s="675">
        <v>47421.049999999996</v>
      </c>
      <c r="L92" s="676">
        <v>2667.3500000000004</v>
      </c>
      <c r="M92" s="676">
        <v>9309.5</v>
      </c>
      <c r="N92" s="677">
        <v>59397.899999999994</v>
      </c>
      <c r="O92" s="675">
        <v>0</v>
      </c>
      <c r="P92" s="676">
        <v>0</v>
      </c>
      <c r="Q92" s="676">
        <v>0</v>
      </c>
      <c r="R92" s="677">
        <v>0</v>
      </c>
      <c r="S92" s="675">
        <v>22961.33</v>
      </c>
      <c r="T92" s="676">
        <v>307</v>
      </c>
      <c r="U92" s="676">
        <v>4903.1400000000003</v>
      </c>
      <c r="V92" s="677">
        <v>28171.47</v>
      </c>
      <c r="W92" s="678">
        <v>70407.38</v>
      </c>
      <c r="X92" s="678">
        <v>2974.3500000000004</v>
      </c>
      <c r="Y92" s="678">
        <v>14280.14</v>
      </c>
      <c r="Z92" s="679">
        <v>87661.87</v>
      </c>
    </row>
    <row r="93" spans="1:26" ht="18" customHeight="1" x14ac:dyDescent="0.25">
      <c r="A93" s="885"/>
      <c r="B93" s="674" t="s">
        <v>93</v>
      </c>
      <c r="C93" s="675">
        <v>0</v>
      </c>
      <c r="D93" s="676">
        <v>0</v>
      </c>
      <c r="E93" s="676">
        <v>0</v>
      </c>
      <c r="F93" s="677">
        <v>0</v>
      </c>
      <c r="G93" s="675">
        <v>0</v>
      </c>
      <c r="H93" s="676">
        <v>0</v>
      </c>
      <c r="I93" s="676">
        <v>0</v>
      </c>
      <c r="J93" s="677">
        <v>0</v>
      </c>
      <c r="K93" s="675">
        <v>4883.9100000000008</v>
      </c>
      <c r="L93" s="676">
        <v>25</v>
      </c>
      <c r="M93" s="676">
        <v>1768.17</v>
      </c>
      <c r="N93" s="677">
        <v>6677.0800000000008</v>
      </c>
      <c r="O93" s="675">
        <v>0</v>
      </c>
      <c r="P93" s="676">
        <v>0</v>
      </c>
      <c r="Q93" s="676">
        <v>0</v>
      </c>
      <c r="R93" s="677">
        <v>0</v>
      </c>
      <c r="S93" s="675">
        <v>7428.3</v>
      </c>
      <c r="T93" s="676">
        <v>200</v>
      </c>
      <c r="U93" s="676">
        <v>398</v>
      </c>
      <c r="V93" s="677">
        <v>8026.3</v>
      </c>
      <c r="W93" s="678">
        <v>12312.210000000001</v>
      </c>
      <c r="X93" s="678">
        <v>225</v>
      </c>
      <c r="Y93" s="678">
        <v>2166.17</v>
      </c>
      <c r="Z93" s="679">
        <v>14703.380000000001</v>
      </c>
    </row>
    <row r="94" spans="1:26" ht="18" customHeight="1" x14ac:dyDescent="0.25">
      <c r="A94" s="885"/>
      <c r="B94" s="674" t="s">
        <v>94</v>
      </c>
      <c r="C94" s="675">
        <v>192.20000000000002</v>
      </c>
      <c r="D94" s="676">
        <v>17.5</v>
      </c>
      <c r="E94" s="676">
        <v>24.299999999999997</v>
      </c>
      <c r="F94" s="677">
        <v>234</v>
      </c>
      <c r="G94" s="675">
        <v>0</v>
      </c>
      <c r="H94" s="676">
        <v>0</v>
      </c>
      <c r="I94" s="676">
        <v>0</v>
      </c>
      <c r="J94" s="677">
        <v>0</v>
      </c>
      <c r="K94" s="675">
        <v>4335</v>
      </c>
      <c r="L94" s="676">
        <v>111</v>
      </c>
      <c r="M94" s="676">
        <v>61.2</v>
      </c>
      <c r="N94" s="677">
        <v>4507.2</v>
      </c>
      <c r="O94" s="675">
        <v>0</v>
      </c>
      <c r="P94" s="676">
        <v>0</v>
      </c>
      <c r="Q94" s="676">
        <v>0</v>
      </c>
      <c r="R94" s="677">
        <v>0</v>
      </c>
      <c r="S94" s="675">
        <v>0</v>
      </c>
      <c r="T94" s="676">
        <v>0</v>
      </c>
      <c r="U94" s="676">
        <v>0</v>
      </c>
      <c r="V94" s="677">
        <v>0</v>
      </c>
      <c r="W94" s="678">
        <v>4527.2</v>
      </c>
      <c r="X94" s="678">
        <v>128.5</v>
      </c>
      <c r="Y94" s="678">
        <v>85.5</v>
      </c>
      <c r="Z94" s="679">
        <v>4741.2</v>
      </c>
    </row>
    <row r="95" spans="1:26" ht="18" customHeight="1" x14ac:dyDescent="0.25">
      <c r="A95" s="885"/>
      <c r="B95" s="674" t="s">
        <v>95</v>
      </c>
      <c r="C95" s="675">
        <v>0</v>
      </c>
      <c r="D95" s="676">
        <v>0</v>
      </c>
      <c r="E95" s="676">
        <v>0</v>
      </c>
      <c r="F95" s="677">
        <v>0</v>
      </c>
      <c r="G95" s="675">
        <v>0</v>
      </c>
      <c r="H95" s="676">
        <v>0</v>
      </c>
      <c r="I95" s="676">
        <v>0</v>
      </c>
      <c r="J95" s="677">
        <v>0</v>
      </c>
      <c r="K95" s="675">
        <v>8698</v>
      </c>
      <c r="L95" s="676">
        <v>300</v>
      </c>
      <c r="M95" s="676">
        <v>140</v>
      </c>
      <c r="N95" s="677">
        <v>9138</v>
      </c>
      <c r="O95" s="675">
        <v>0</v>
      </c>
      <c r="P95" s="676">
        <v>0</v>
      </c>
      <c r="Q95" s="676">
        <v>0</v>
      </c>
      <c r="R95" s="677">
        <v>0</v>
      </c>
      <c r="S95" s="675">
        <v>11284</v>
      </c>
      <c r="T95" s="676">
        <v>0</v>
      </c>
      <c r="U95" s="676">
        <v>1468</v>
      </c>
      <c r="V95" s="677">
        <v>12752</v>
      </c>
      <c r="W95" s="678">
        <v>19982</v>
      </c>
      <c r="X95" s="678">
        <v>300</v>
      </c>
      <c r="Y95" s="678">
        <v>1608</v>
      </c>
      <c r="Z95" s="679">
        <v>21890</v>
      </c>
    </row>
    <row r="96" spans="1:26" ht="18" customHeight="1" x14ac:dyDescent="0.25">
      <c r="A96" s="885"/>
      <c r="B96" s="674" t="s">
        <v>96</v>
      </c>
      <c r="C96" s="675">
        <v>50</v>
      </c>
      <c r="D96" s="676">
        <v>0</v>
      </c>
      <c r="E96" s="676">
        <v>25</v>
      </c>
      <c r="F96" s="677">
        <v>75</v>
      </c>
      <c r="G96" s="675">
        <v>0</v>
      </c>
      <c r="H96" s="676">
        <v>0</v>
      </c>
      <c r="I96" s="676">
        <v>0</v>
      </c>
      <c r="J96" s="677">
        <v>0</v>
      </c>
      <c r="K96" s="675">
        <v>566</v>
      </c>
      <c r="L96" s="676">
        <v>0</v>
      </c>
      <c r="M96" s="676">
        <v>154</v>
      </c>
      <c r="N96" s="677">
        <v>720</v>
      </c>
      <c r="O96" s="675">
        <v>0</v>
      </c>
      <c r="P96" s="676">
        <v>0</v>
      </c>
      <c r="Q96" s="676">
        <v>0</v>
      </c>
      <c r="R96" s="677">
        <v>0</v>
      </c>
      <c r="S96" s="675">
        <v>0</v>
      </c>
      <c r="T96" s="676">
        <v>0</v>
      </c>
      <c r="U96" s="676">
        <v>0</v>
      </c>
      <c r="V96" s="677">
        <v>0</v>
      </c>
      <c r="W96" s="678">
        <v>616</v>
      </c>
      <c r="X96" s="678">
        <v>0</v>
      </c>
      <c r="Y96" s="678">
        <v>179</v>
      </c>
      <c r="Z96" s="679">
        <v>795</v>
      </c>
    </row>
    <row r="97" spans="1:26" ht="18" customHeight="1" x14ac:dyDescent="0.25">
      <c r="A97" s="885"/>
      <c r="B97" s="674" t="s">
        <v>97</v>
      </c>
      <c r="C97" s="675">
        <v>20</v>
      </c>
      <c r="D97" s="676">
        <v>0</v>
      </c>
      <c r="E97" s="676">
        <v>0</v>
      </c>
      <c r="F97" s="677">
        <v>20</v>
      </c>
      <c r="G97" s="675">
        <v>21.749999999999996</v>
      </c>
      <c r="H97" s="676">
        <v>0</v>
      </c>
      <c r="I97" s="676">
        <v>5.2</v>
      </c>
      <c r="J97" s="677">
        <v>26.949999999999996</v>
      </c>
      <c r="K97" s="675">
        <v>19938.7</v>
      </c>
      <c r="L97" s="676">
        <v>1948.6</v>
      </c>
      <c r="M97" s="676">
        <v>6056.93</v>
      </c>
      <c r="N97" s="677">
        <v>27944.23</v>
      </c>
      <c r="O97" s="675">
        <v>0</v>
      </c>
      <c r="P97" s="676">
        <v>0</v>
      </c>
      <c r="Q97" s="676">
        <v>0</v>
      </c>
      <c r="R97" s="677">
        <v>0</v>
      </c>
      <c r="S97" s="675">
        <v>60917.799999999996</v>
      </c>
      <c r="T97" s="676">
        <v>948.5</v>
      </c>
      <c r="U97" s="676">
        <v>20661.210000000003</v>
      </c>
      <c r="V97" s="677">
        <v>82527.509999999995</v>
      </c>
      <c r="W97" s="678">
        <v>80898.25</v>
      </c>
      <c r="X97" s="678">
        <v>2897.1</v>
      </c>
      <c r="Y97" s="678">
        <v>26723.340000000004</v>
      </c>
      <c r="Z97" s="679">
        <v>110518.68999999999</v>
      </c>
    </row>
    <row r="98" spans="1:26" ht="18" customHeight="1" x14ac:dyDescent="0.25">
      <c r="A98" s="885"/>
      <c r="B98" s="674" t="s">
        <v>350</v>
      </c>
      <c r="C98" s="675">
        <v>0</v>
      </c>
      <c r="D98" s="676">
        <v>0</v>
      </c>
      <c r="E98" s="676">
        <v>0</v>
      </c>
      <c r="F98" s="677">
        <v>0</v>
      </c>
      <c r="G98" s="675">
        <v>0</v>
      </c>
      <c r="H98" s="676">
        <v>0</v>
      </c>
      <c r="I98" s="676">
        <v>0</v>
      </c>
      <c r="J98" s="677">
        <v>0</v>
      </c>
      <c r="K98" s="675">
        <v>53840.28</v>
      </c>
      <c r="L98" s="676">
        <v>53</v>
      </c>
      <c r="M98" s="676">
        <v>11218.080000000002</v>
      </c>
      <c r="N98" s="677">
        <v>65111.360000000001</v>
      </c>
      <c r="O98" s="675">
        <v>0</v>
      </c>
      <c r="P98" s="676">
        <v>0</v>
      </c>
      <c r="Q98" s="676">
        <v>0</v>
      </c>
      <c r="R98" s="677">
        <v>0</v>
      </c>
      <c r="S98" s="675">
        <v>107301.53</v>
      </c>
      <c r="T98" s="676">
        <v>1249.5</v>
      </c>
      <c r="U98" s="676">
        <v>20791.189999999999</v>
      </c>
      <c r="V98" s="677">
        <v>129342.22</v>
      </c>
      <c r="W98" s="678">
        <v>161141.81</v>
      </c>
      <c r="X98" s="678">
        <v>1302.5</v>
      </c>
      <c r="Y98" s="678">
        <v>32009.27</v>
      </c>
      <c r="Z98" s="679">
        <v>194453.58000000002</v>
      </c>
    </row>
    <row r="99" spans="1:26" ht="18" customHeight="1" x14ac:dyDescent="0.25">
      <c r="A99" s="885"/>
      <c r="B99" s="674" t="s">
        <v>99</v>
      </c>
      <c r="C99" s="675">
        <v>1500</v>
      </c>
      <c r="D99" s="676">
        <v>0</v>
      </c>
      <c r="E99" s="676">
        <v>300</v>
      </c>
      <c r="F99" s="677">
        <v>1800</v>
      </c>
      <c r="G99" s="675">
        <v>0</v>
      </c>
      <c r="H99" s="676">
        <v>0</v>
      </c>
      <c r="I99" s="676">
        <v>200</v>
      </c>
      <c r="J99" s="677">
        <v>200</v>
      </c>
      <c r="K99" s="675">
        <v>55734</v>
      </c>
      <c r="L99" s="676">
        <v>1506.7</v>
      </c>
      <c r="M99" s="676">
        <v>13471.2</v>
      </c>
      <c r="N99" s="677">
        <v>70711.899999999994</v>
      </c>
      <c r="O99" s="675">
        <v>0</v>
      </c>
      <c r="P99" s="676">
        <v>0</v>
      </c>
      <c r="Q99" s="676">
        <v>0</v>
      </c>
      <c r="R99" s="677">
        <v>0</v>
      </c>
      <c r="S99" s="675">
        <v>0</v>
      </c>
      <c r="T99" s="676">
        <v>0</v>
      </c>
      <c r="U99" s="676">
        <v>0</v>
      </c>
      <c r="V99" s="677">
        <v>0</v>
      </c>
      <c r="W99" s="678">
        <v>57234</v>
      </c>
      <c r="X99" s="678">
        <v>1506.7</v>
      </c>
      <c r="Y99" s="678">
        <v>13971.2</v>
      </c>
      <c r="Z99" s="679">
        <v>72711.899999999994</v>
      </c>
    </row>
    <row r="100" spans="1:26" ht="18" customHeight="1" x14ac:dyDescent="0.25">
      <c r="A100" s="885"/>
      <c r="B100" s="674" t="s">
        <v>313</v>
      </c>
      <c r="C100" s="675">
        <v>0</v>
      </c>
      <c r="D100" s="676">
        <v>0</v>
      </c>
      <c r="E100" s="676">
        <v>0</v>
      </c>
      <c r="F100" s="677">
        <v>0</v>
      </c>
      <c r="G100" s="675">
        <v>0</v>
      </c>
      <c r="H100" s="676">
        <v>0</v>
      </c>
      <c r="I100" s="676">
        <v>0</v>
      </c>
      <c r="J100" s="677">
        <v>0</v>
      </c>
      <c r="K100" s="675">
        <v>0</v>
      </c>
      <c r="L100" s="676">
        <v>0</v>
      </c>
      <c r="M100" s="676">
        <v>0</v>
      </c>
      <c r="N100" s="677">
        <v>0</v>
      </c>
      <c r="O100" s="675">
        <v>0</v>
      </c>
      <c r="P100" s="676">
        <v>0</v>
      </c>
      <c r="Q100" s="676">
        <v>0</v>
      </c>
      <c r="R100" s="677">
        <v>0</v>
      </c>
      <c r="S100" s="675">
        <v>5.25</v>
      </c>
      <c r="T100" s="676">
        <v>0</v>
      </c>
      <c r="U100" s="676">
        <v>0</v>
      </c>
      <c r="V100" s="677">
        <v>5.25</v>
      </c>
      <c r="W100" s="678">
        <v>5.25</v>
      </c>
      <c r="X100" s="678">
        <v>0</v>
      </c>
      <c r="Y100" s="678">
        <v>0</v>
      </c>
      <c r="Z100" s="679">
        <v>5.25</v>
      </c>
    </row>
    <row r="101" spans="1:26" ht="18" customHeight="1" thickBot="1" x14ac:dyDescent="0.3">
      <c r="A101" s="893"/>
      <c r="B101" s="680" t="s">
        <v>291</v>
      </c>
      <c r="C101" s="681">
        <v>0</v>
      </c>
      <c r="D101" s="682">
        <v>0</v>
      </c>
      <c r="E101" s="682">
        <v>0</v>
      </c>
      <c r="F101" s="683">
        <v>0</v>
      </c>
      <c r="G101" s="681">
        <v>0</v>
      </c>
      <c r="H101" s="682">
        <v>0</v>
      </c>
      <c r="I101" s="682">
        <v>0</v>
      </c>
      <c r="J101" s="683">
        <v>0</v>
      </c>
      <c r="K101" s="681">
        <v>8271</v>
      </c>
      <c r="L101" s="682">
        <v>27</v>
      </c>
      <c r="M101" s="682">
        <v>1434</v>
      </c>
      <c r="N101" s="683">
        <v>9732</v>
      </c>
      <c r="O101" s="681">
        <v>0</v>
      </c>
      <c r="P101" s="682">
        <v>0</v>
      </c>
      <c r="Q101" s="682">
        <v>0</v>
      </c>
      <c r="R101" s="683">
        <v>0</v>
      </c>
      <c r="S101" s="681">
        <v>40</v>
      </c>
      <c r="T101" s="682">
        <v>0</v>
      </c>
      <c r="U101" s="682">
        <v>0</v>
      </c>
      <c r="V101" s="683">
        <v>40</v>
      </c>
      <c r="W101" s="678">
        <v>8311</v>
      </c>
      <c r="X101" s="678">
        <v>27</v>
      </c>
      <c r="Y101" s="678">
        <v>1434</v>
      </c>
      <c r="Z101" s="679">
        <v>9772</v>
      </c>
    </row>
    <row r="102" spans="1:26" s="667" customFormat="1" ht="18" customHeight="1" thickBot="1" x14ac:dyDescent="0.3">
      <c r="A102" s="879" t="s">
        <v>100</v>
      </c>
      <c r="B102" s="880"/>
      <c r="C102" s="662">
        <v>507</v>
      </c>
      <c r="D102" s="663">
        <v>0</v>
      </c>
      <c r="E102" s="663">
        <v>2.25</v>
      </c>
      <c r="F102" s="664">
        <v>509.25</v>
      </c>
      <c r="G102" s="662">
        <v>35</v>
      </c>
      <c r="H102" s="663">
        <v>0</v>
      </c>
      <c r="I102" s="663">
        <v>110</v>
      </c>
      <c r="J102" s="664">
        <v>145</v>
      </c>
      <c r="K102" s="662">
        <v>7156.99</v>
      </c>
      <c r="L102" s="663">
        <v>1914.03</v>
      </c>
      <c r="M102" s="663">
        <v>3515.48</v>
      </c>
      <c r="N102" s="664">
        <v>12586.5</v>
      </c>
      <c r="O102" s="662">
        <v>0</v>
      </c>
      <c r="P102" s="663">
        <v>0</v>
      </c>
      <c r="Q102" s="663">
        <v>0</v>
      </c>
      <c r="R102" s="664">
        <v>0</v>
      </c>
      <c r="S102" s="662">
        <v>561.5</v>
      </c>
      <c r="T102" s="663">
        <v>0</v>
      </c>
      <c r="U102" s="663">
        <v>123.39999999999999</v>
      </c>
      <c r="V102" s="664">
        <v>684.9</v>
      </c>
      <c r="W102" s="665">
        <v>8260.49</v>
      </c>
      <c r="X102" s="665">
        <v>1914.03</v>
      </c>
      <c r="Y102" s="665">
        <v>3751.13</v>
      </c>
      <c r="Z102" s="666">
        <v>13925.65</v>
      </c>
    </row>
    <row r="103" spans="1:26" ht="18" customHeight="1" x14ac:dyDescent="0.25">
      <c r="A103" s="892" t="s">
        <v>101</v>
      </c>
      <c r="B103" s="668" t="s">
        <v>102</v>
      </c>
      <c r="C103" s="669">
        <v>0</v>
      </c>
      <c r="D103" s="670">
        <v>0</v>
      </c>
      <c r="E103" s="670">
        <v>0</v>
      </c>
      <c r="F103" s="671">
        <v>0</v>
      </c>
      <c r="G103" s="669">
        <v>0</v>
      </c>
      <c r="H103" s="670">
        <v>0</v>
      </c>
      <c r="I103" s="670">
        <v>0</v>
      </c>
      <c r="J103" s="671">
        <v>0</v>
      </c>
      <c r="K103" s="669">
        <v>470</v>
      </c>
      <c r="L103" s="670">
        <v>197.5</v>
      </c>
      <c r="M103" s="670">
        <v>267</v>
      </c>
      <c r="N103" s="671">
        <v>934.5</v>
      </c>
      <c r="O103" s="669">
        <v>0</v>
      </c>
      <c r="P103" s="670">
        <v>0</v>
      </c>
      <c r="Q103" s="670">
        <v>0</v>
      </c>
      <c r="R103" s="671">
        <v>0</v>
      </c>
      <c r="S103" s="669">
        <v>0</v>
      </c>
      <c r="T103" s="670">
        <v>0</v>
      </c>
      <c r="U103" s="670">
        <v>0</v>
      </c>
      <c r="V103" s="671">
        <v>0</v>
      </c>
      <c r="W103" s="678">
        <v>470</v>
      </c>
      <c r="X103" s="678">
        <v>197.5</v>
      </c>
      <c r="Y103" s="678">
        <v>267</v>
      </c>
      <c r="Z103" s="679">
        <v>934.5</v>
      </c>
    </row>
    <row r="104" spans="1:26" ht="18" customHeight="1" x14ac:dyDescent="0.25">
      <c r="A104" s="885"/>
      <c r="B104" s="674" t="s">
        <v>103</v>
      </c>
      <c r="C104" s="675">
        <v>0</v>
      </c>
      <c r="D104" s="676">
        <v>0</v>
      </c>
      <c r="E104" s="676">
        <v>0</v>
      </c>
      <c r="F104" s="677">
        <v>0</v>
      </c>
      <c r="G104" s="675">
        <v>0</v>
      </c>
      <c r="H104" s="676">
        <v>0</v>
      </c>
      <c r="I104" s="676">
        <v>0</v>
      </c>
      <c r="J104" s="677">
        <v>0</v>
      </c>
      <c r="K104" s="675">
        <v>0</v>
      </c>
      <c r="L104" s="676">
        <v>0</v>
      </c>
      <c r="M104" s="676">
        <v>0</v>
      </c>
      <c r="N104" s="677">
        <v>0</v>
      </c>
      <c r="O104" s="675">
        <v>0</v>
      </c>
      <c r="P104" s="676">
        <v>0</v>
      </c>
      <c r="Q104" s="676">
        <v>0</v>
      </c>
      <c r="R104" s="677">
        <v>0</v>
      </c>
      <c r="S104" s="675">
        <v>0</v>
      </c>
      <c r="T104" s="676">
        <v>0</v>
      </c>
      <c r="U104" s="676">
        <v>0</v>
      </c>
      <c r="V104" s="677">
        <v>0</v>
      </c>
      <c r="W104" s="678">
        <v>0</v>
      </c>
      <c r="X104" s="678">
        <v>0</v>
      </c>
      <c r="Y104" s="678">
        <v>0</v>
      </c>
      <c r="Z104" s="679">
        <v>0</v>
      </c>
    </row>
    <row r="105" spans="1:26" ht="18" customHeight="1" x14ac:dyDescent="0.25">
      <c r="A105" s="885"/>
      <c r="B105" s="674" t="s">
        <v>101</v>
      </c>
      <c r="C105" s="675">
        <v>0</v>
      </c>
      <c r="D105" s="676">
        <v>0</v>
      </c>
      <c r="E105" s="676">
        <v>0</v>
      </c>
      <c r="F105" s="677">
        <v>0</v>
      </c>
      <c r="G105" s="675">
        <v>0</v>
      </c>
      <c r="H105" s="676">
        <v>0</v>
      </c>
      <c r="I105" s="676">
        <v>0</v>
      </c>
      <c r="J105" s="677">
        <v>0</v>
      </c>
      <c r="K105" s="675">
        <v>24.2</v>
      </c>
      <c r="L105" s="676">
        <v>6.1</v>
      </c>
      <c r="M105" s="676">
        <v>2.7</v>
      </c>
      <c r="N105" s="677">
        <v>33</v>
      </c>
      <c r="O105" s="675">
        <v>0</v>
      </c>
      <c r="P105" s="676">
        <v>0</v>
      </c>
      <c r="Q105" s="676">
        <v>0</v>
      </c>
      <c r="R105" s="677">
        <v>0</v>
      </c>
      <c r="S105" s="675">
        <v>0</v>
      </c>
      <c r="T105" s="676">
        <v>0</v>
      </c>
      <c r="U105" s="676">
        <v>4.0999999999999996</v>
      </c>
      <c r="V105" s="677">
        <v>4.0999999999999996</v>
      </c>
      <c r="W105" s="678">
        <v>24.2</v>
      </c>
      <c r="X105" s="678">
        <v>6.1</v>
      </c>
      <c r="Y105" s="678">
        <v>6.8</v>
      </c>
      <c r="Z105" s="679">
        <v>37.1</v>
      </c>
    </row>
    <row r="106" spans="1:26" ht="18" customHeight="1" x14ac:dyDescent="0.25">
      <c r="A106" s="885"/>
      <c r="B106" s="674" t="s">
        <v>340</v>
      </c>
      <c r="C106" s="675">
        <v>0</v>
      </c>
      <c r="D106" s="676">
        <v>0</v>
      </c>
      <c r="E106" s="676">
        <v>0</v>
      </c>
      <c r="F106" s="677">
        <v>0</v>
      </c>
      <c r="G106" s="675">
        <v>0</v>
      </c>
      <c r="H106" s="676">
        <v>0</v>
      </c>
      <c r="I106" s="676">
        <v>0</v>
      </c>
      <c r="J106" s="677">
        <v>0</v>
      </c>
      <c r="K106" s="675">
        <v>1288.9000000000001</v>
      </c>
      <c r="L106" s="676">
        <v>374</v>
      </c>
      <c r="M106" s="676">
        <v>1006.4</v>
      </c>
      <c r="N106" s="677">
        <v>2669.3</v>
      </c>
      <c r="O106" s="675">
        <v>0</v>
      </c>
      <c r="P106" s="676">
        <v>0</v>
      </c>
      <c r="Q106" s="676">
        <v>0</v>
      </c>
      <c r="R106" s="677">
        <v>0</v>
      </c>
      <c r="S106" s="675">
        <v>426.5</v>
      </c>
      <c r="T106" s="676">
        <v>0</v>
      </c>
      <c r="U106" s="676">
        <v>119.3</v>
      </c>
      <c r="V106" s="677">
        <v>545.79999999999995</v>
      </c>
      <c r="W106" s="678">
        <v>1715.4</v>
      </c>
      <c r="X106" s="678">
        <v>374</v>
      </c>
      <c r="Y106" s="678">
        <v>1125.7</v>
      </c>
      <c r="Z106" s="679">
        <v>3215.1000000000004</v>
      </c>
    </row>
    <row r="107" spans="1:26" ht="18" customHeight="1" x14ac:dyDescent="0.25">
      <c r="A107" s="885"/>
      <c r="B107" s="674" t="s">
        <v>105</v>
      </c>
      <c r="C107" s="675">
        <v>321.25</v>
      </c>
      <c r="D107" s="676">
        <v>0</v>
      </c>
      <c r="E107" s="676">
        <v>2.25</v>
      </c>
      <c r="F107" s="677">
        <v>323.5</v>
      </c>
      <c r="G107" s="675">
        <v>0</v>
      </c>
      <c r="H107" s="676">
        <v>0</v>
      </c>
      <c r="I107" s="676">
        <v>0</v>
      </c>
      <c r="J107" s="677">
        <v>0</v>
      </c>
      <c r="K107" s="675">
        <v>87</v>
      </c>
      <c r="L107" s="676">
        <v>21.5</v>
      </c>
      <c r="M107" s="676">
        <v>6.75</v>
      </c>
      <c r="N107" s="677">
        <v>115.25</v>
      </c>
      <c r="O107" s="675">
        <v>0</v>
      </c>
      <c r="P107" s="676">
        <v>0</v>
      </c>
      <c r="Q107" s="676">
        <v>0</v>
      </c>
      <c r="R107" s="677">
        <v>0</v>
      </c>
      <c r="S107" s="675">
        <v>10</v>
      </c>
      <c r="T107" s="676">
        <v>0</v>
      </c>
      <c r="U107" s="676">
        <v>0</v>
      </c>
      <c r="V107" s="677">
        <v>10</v>
      </c>
      <c r="W107" s="678">
        <v>418.25</v>
      </c>
      <c r="X107" s="678">
        <v>21.5</v>
      </c>
      <c r="Y107" s="678">
        <v>9</v>
      </c>
      <c r="Z107" s="679">
        <v>448.75</v>
      </c>
    </row>
    <row r="108" spans="1:26" ht="18" customHeight="1" x14ac:dyDescent="0.25">
      <c r="A108" s="885"/>
      <c r="B108" s="674" t="s">
        <v>106</v>
      </c>
      <c r="C108" s="675">
        <v>0</v>
      </c>
      <c r="D108" s="676">
        <v>0</v>
      </c>
      <c r="E108" s="676">
        <v>0</v>
      </c>
      <c r="F108" s="677">
        <v>0</v>
      </c>
      <c r="G108" s="675">
        <v>0</v>
      </c>
      <c r="H108" s="676">
        <v>0</v>
      </c>
      <c r="I108" s="676">
        <v>0</v>
      </c>
      <c r="J108" s="677">
        <v>0</v>
      </c>
      <c r="K108" s="675">
        <v>396.5</v>
      </c>
      <c r="L108" s="676">
        <v>15</v>
      </c>
      <c r="M108" s="676">
        <v>34.200000000000003</v>
      </c>
      <c r="N108" s="677">
        <v>445.7</v>
      </c>
      <c r="O108" s="675">
        <v>0</v>
      </c>
      <c r="P108" s="676">
        <v>0</v>
      </c>
      <c r="Q108" s="676">
        <v>0</v>
      </c>
      <c r="R108" s="677">
        <v>0</v>
      </c>
      <c r="S108" s="675">
        <v>0</v>
      </c>
      <c r="T108" s="676">
        <v>0</v>
      </c>
      <c r="U108" s="676">
        <v>0</v>
      </c>
      <c r="V108" s="677">
        <v>0</v>
      </c>
      <c r="W108" s="678">
        <v>396.5</v>
      </c>
      <c r="X108" s="678">
        <v>15</v>
      </c>
      <c r="Y108" s="678">
        <v>34.200000000000003</v>
      </c>
      <c r="Z108" s="679">
        <v>445.7</v>
      </c>
    </row>
    <row r="109" spans="1:26" ht="18" customHeight="1" x14ac:dyDescent="0.25">
      <c r="A109" s="885"/>
      <c r="B109" s="674" t="s">
        <v>107</v>
      </c>
      <c r="C109" s="675">
        <v>7</v>
      </c>
      <c r="D109" s="676">
        <v>0</v>
      </c>
      <c r="E109" s="676">
        <v>0</v>
      </c>
      <c r="F109" s="677">
        <v>7</v>
      </c>
      <c r="G109" s="675">
        <v>0</v>
      </c>
      <c r="H109" s="676">
        <v>0</v>
      </c>
      <c r="I109" s="676">
        <v>0</v>
      </c>
      <c r="J109" s="677">
        <v>0</v>
      </c>
      <c r="K109" s="675">
        <v>884.99</v>
      </c>
      <c r="L109" s="676">
        <v>252.99</v>
      </c>
      <c r="M109" s="676">
        <v>363.49</v>
      </c>
      <c r="N109" s="677">
        <v>1501.47</v>
      </c>
      <c r="O109" s="675">
        <v>0</v>
      </c>
      <c r="P109" s="676">
        <v>0</v>
      </c>
      <c r="Q109" s="676">
        <v>0</v>
      </c>
      <c r="R109" s="677">
        <v>0</v>
      </c>
      <c r="S109" s="675">
        <v>0</v>
      </c>
      <c r="T109" s="676">
        <v>0</v>
      </c>
      <c r="U109" s="676">
        <v>0</v>
      </c>
      <c r="V109" s="677">
        <v>0</v>
      </c>
      <c r="W109" s="678">
        <v>891.99</v>
      </c>
      <c r="X109" s="678">
        <v>252.99</v>
      </c>
      <c r="Y109" s="678">
        <v>363.49</v>
      </c>
      <c r="Z109" s="679">
        <v>1508.47</v>
      </c>
    </row>
    <row r="110" spans="1:26" ht="18" customHeight="1" x14ac:dyDescent="0.25">
      <c r="A110" s="885"/>
      <c r="B110" s="674" t="s">
        <v>108</v>
      </c>
      <c r="C110" s="675">
        <v>128.75</v>
      </c>
      <c r="D110" s="676">
        <v>0</v>
      </c>
      <c r="E110" s="676">
        <v>0</v>
      </c>
      <c r="F110" s="677">
        <v>128.75</v>
      </c>
      <c r="G110" s="675">
        <v>0</v>
      </c>
      <c r="H110" s="676">
        <v>0</v>
      </c>
      <c r="I110" s="676">
        <v>0</v>
      </c>
      <c r="J110" s="677">
        <v>0</v>
      </c>
      <c r="K110" s="675">
        <v>0</v>
      </c>
      <c r="L110" s="676">
        <v>0</v>
      </c>
      <c r="M110" s="676">
        <v>0</v>
      </c>
      <c r="N110" s="677">
        <v>0</v>
      </c>
      <c r="O110" s="675">
        <v>0</v>
      </c>
      <c r="P110" s="676">
        <v>0</v>
      </c>
      <c r="Q110" s="676">
        <v>0</v>
      </c>
      <c r="R110" s="677">
        <v>0</v>
      </c>
      <c r="S110" s="675">
        <v>0</v>
      </c>
      <c r="T110" s="676">
        <v>0</v>
      </c>
      <c r="U110" s="676">
        <v>0</v>
      </c>
      <c r="V110" s="677">
        <v>0</v>
      </c>
      <c r="W110" s="678">
        <v>128.75</v>
      </c>
      <c r="X110" s="678">
        <v>0</v>
      </c>
      <c r="Y110" s="678">
        <v>0</v>
      </c>
      <c r="Z110" s="679">
        <v>128.75</v>
      </c>
    </row>
    <row r="111" spans="1:26" ht="18" customHeight="1" x14ac:dyDescent="0.25">
      <c r="A111" s="885"/>
      <c r="B111" s="674" t="s">
        <v>109</v>
      </c>
      <c r="C111" s="675">
        <v>30</v>
      </c>
      <c r="D111" s="676">
        <v>0</v>
      </c>
      <c r="E111" s="676">
        <v>0</v>
      </c>
      <c r="F111" s="677">
        <v>30</v>
      </c>
      <c r="G111" s="675">
        <v>0</v>
      </c>
      <c r="H111" s="676">
        <v>0</v>
      </c>
      <c r="I111" s="676">
        <v>110</v>
      </c>
      <c r="J111" s="677">
        <v>110</v>
      </c>
      <c r="K111" s="675">
        <v>1526.55</v>
      </c>
      <c r="L111" s="676">
        <v>642.76</v>
      </c>
      <c r="M111" s="676">
        <v>1054.6500000000001</v>
      </c>
      <c r="N111" s="677">
        <v>3223.96</v>
      </c>
      <c r="O111" s="675">
        <v>0</v>
      </c>
      <c r="P111" s="676">
        <v>0</v>
      </c>
      <c r="Q111" s="676">
        <v>0</v>
      </c>
      <c r="R111" s="677">
        <v>0</v>
      </c>
      <c r="S111" s="675">
        <v>0</v>
      </c>
      <c r="T111" s="676">
        <v>0</v>
      </c>
      <c r="U111" s="676">
        <v>0</v>
      </c>
      <c r="V111" s="677">
        <v>0</v>
      </c>
      <c r="W111" s="678">
        <v>1556.55</v>
      </c>
      <c r="X111" s="678">
        <v>642.76</v>
      </c>
      <c r="Y111" s="678">
        <v>1164.6500000000001</v>
      </c>
      <c r="Z111" s="679">
        <v>3363.96</v>
      </c>
    </row>
    <row r="112" spans="1:26" ht="18" customHeight="1" x14ac:dyDescent="0.25">
      <c r="A112" s="885"/>
      <c r="B112" s="674" t="s">
        <v>110</v>
      </c>
      <c r="C112" s="675">
        <v>0</v>
      </c>
      <c r="D112" s="676">
        <v>0</v>
      </c>
      <c r="E112" s="676">
        <v>0</v>
      </c>
      <c r="F112" s="677">
        <v>0</v>
      </c>
      <c r="G112" s="675">
        <v>0</v>
      </c>
      <c r="H112" s="676">
        <v>0</v>
      </c>
      <c r="I112" s="676">
        <v>0</v>
      </c>
      <c r="J112" s="677">
        <v>0</v>
      </c>
      <c r="K112" s="675">
        <v>2478.85</v>
      </c>
      <c r="L112" s="676">
        <v>404.18</v>
      </c>
      <c r="M112" s="676">
        <v>780.29</v>
      </c>
      <c r="N112" s="677">
        <v>3663.3199999999997</v>
      </c>
      <c r="O112" s="675">
        <v>0</v>
      </c>
      <c r="P112" s="676">
        <v>0</v>
      </c>
      <c r="Q112" s="676">
        <v>0</v>
      </c>
      <c r="R112" s="677">
        <v>0</v>
      </c>
      <c r="S112" s="675">
        <v>125</v>
      </c>
      <c r="T112" s="676">
        <v>0</v>
      </c>
      <c r="U112" s="676">
        <v>0</v>
      </c>
      <c r="V112" s="677">
        <v>125</v>
      </c>
      <c r="W112" s="678">
        <v>2603.85</v>
      </c>
      <c r="X112" s="678">
        <v>404.18</v>
      </c>
      <c r="Y112" s="678">
        <v>780.29</v>
      </c>
      <c r="Z112" s="679">
        <v>3788.3199999999997</v>
      </c>
    </row>
    <row r="113" spans="1:26" ht="18" customHeight="1" x14ac:dyDescent="0.25">
      <c r="A113" s="885"/>
      <c r="B113" s="674" t="s">
        <v>111</v>
      </c>
      <c r="C113" s="675">
        <v>20</v>
      </c>
      <c r="D113" s="676">
        <v>0</v>
      </c>
      <c r="E113" s="676">
        <v>0</v>
      </c>
      <c r="F113" s="677">
        <v>20</v>
      </c>
      <c r="G113" s="675">
        <v>0</v>
      </c>
      <c r="H113" s="676">
        <v>0</v>
      </c>
      <c r="I113" s="676">
        <v>0</v>
      </c>
      <c r="J113" s="677">
        <v>0</v>
      </c>
      <c r="K113" s="675">
        <v>0</v>
      </c>
      <c r="L113" s="676">
        <v>0</v>
      </c>
      <c r="M113" s="676">
        <v>0</v>
      </c>
      <c r="N113" s="677">
        <v>0</v>
      </c>
      <c r="O113" s="675">
        <v>0</v>
      </c>
      <c r="P113" s="676">
        <v>0</v>
      </c>
      <c r="Q113" s="676">
        <v>0</v>
      </c>
      <c r="R113" s="677">
        <v>0</v>
      </c>
      <c r="S113" s="675">
        <v>0</v>
      </c>
      <c r="T113" s="676">
        <v>0</v>
      </c>
      <c r="U113" s="676">
        <v>0</v>
      </c>
      <c r="V113" s="677">
        <v>0</v>
      </c>
      <c r="W113" s="678">
        <v>20</v>
      </c>
      <c r="X113" s="678">
        <v>0</v>
      </c>
      <c r="Y113" s="678">
        <v>0</v>
      </c>
      <c r="Z113" s="679">
        <v>20</v>
      </c>
    </row>
    <row r="114" spans="1:26" ht="18" customHeight="1" thickBot="1" x14ac:dyDescent="0.3">
      <c r="A114" s="893"/>
      <c r="B114" s="680" t="s">
        <v>409</v>
      </c>
      <c r="C114" s="675">
        <v>0</v>
      </c>
      <c r="D114" s="676">
        <v>0</v>
      </c>
      <c r="E114" s="676">
        <v>0</v>
      </c>
      <c r="F114" s="677">
        <v>0</v>
      </c>
      <c r="G114" s="675">
        <v>35</v>
      </c>
      <c r="H114" s="676">
        <v>0</v>
      </c>
      <c r="I114" s="676">
        <v>0</v>
      </c>
      <c r="J114" s="677">
        <v>35</v>
      </c>
      <c r="K114" s="675">
        <v>0</v>
      </c>
      <c r="L114" s="676">
        <v>0</v>
      </c>
      <c r="M114" s="676">
        <v>0</v>
      </c>
      <c r="N114" s="677">
        <v>0</v>
      </c>
      <c r="O114" s="675">
        <v>0</v>
      </c>
      <c r="P114" s="676">
        <v>0</v>
      </c>
      <c r="Q114" s="676">
        <v>0</v>
      </c>
      <c r="R114" s="677">
        <v>0</v>
      </c>
      <c r="S114" s="675">
        <v>0</v>
      </c>
      <c r="T114" s="676">
        <v>0</v>
      </c>
      <c r="U114" s="676">
        <v>0</v>
      </c>
      <c r="V114" s="677">
        <v>0</v>
      </c>
      <c r="W114" s="678">
        <v>35</v>
      </c>
      <c r="X114" s="678">
        <v>0</v>
      </c>
      <c r="Y114" s="678">
        <v>0</v>
      </c>
      <c r="Z114" s="679">
        <v>35</v>
      </c>
    </row>
    <row r="115" spans="1:26" s="667" customFormat="1" ht="18" customHeight="1" thickBot="1" x14ac:dyDescent="0.3">
      <c r="A115" s="879" t="s">
        <v>112</v>
      </c>
      <c r="B115" s="880"/>
      <c r="C115" s="662">
        <v>63117.729999999996</v>
      </c>
      <c r="D115" s="663">
        <v>20990.04</v>
      </c>
      <c r="E115" s="663">
        <v>26021.859999999997</v>
      </c>
      <c r="F115" s="664">
        <v>110129.62999999999</v>
      </c>
      <c r="G115" s="662">
        <v>88.6</v>
      </c>
      <c r="H115" s="663">
        <v>0</v>
      </c>
      <c r="I115" s="663">
        <v>14.5</v>
      </c>
      <c r="J115" s="664">
        <v>103.1</v>
      </c>
      <c r="K115" s="662">
        <v>51913.17</v>
      </c>
      <c r="L115" s="663">
        <v>1160</v>
      </c>
      <c r="M115" s="663">
        <v>3922.2</v>
      </c>
      <c r="N115" s="664">
        <v>56995.369999999995</v>
      </c>
      <c r="O115" s="662">
        <v>55409.369999999995</v>
      </c>
      <c r="P115" s="663">
        <v>38.369999999999997</v>
      </c>
      <c r="Q115" s="663">
        <v>21109.73</v>
      </c>
      <c r="R115" s="664">
        <v>76557.47</v>
      </c>
      <c r="S115" s="662">
        <v>160236.66999999998</v>
      </c>
      <c r="T115" s="663">
        <v>2608.9499999999998</v>
      </c>
      <c r="U115" s="663">
        <v>42369.200000000004</v>
      </c>
      <c r="V115" s="664">
        <v>205214.82</v>
      </c>
      <c r="W115" s="665">
        <v>330765.53999999998</v>
      </c>
      <c r="X115" s="665">
        <v>24797.360000000001</v>
      </c>
      <c r="Y115" s="665">
        <v>93437.49</v>
      </c>
      <c r="Z115" s="666">
        <v>449000.39</v>
      </c>
    </row>
    <row r="116" spans="1:26" ht="18" customHeight="1" x14ac:dyDescent="0.25">
      <c r="A116" s="892" t="s">
        <v>113</v>
      </c>
      <c r="B116" s="668" t="s">
        <v>114</v>
      </c>
      <c r="C116" s="669">
        <v>72</v>
      </c>
      <c r="D116" s="670">
        <v>0</v>
      </c>
      <c r="E116" s="670">
        <v>0</v>
      </c>
      <c r="F116" s="671">
        <v>72</v>
      </c>
      <c r="G116" s="669">
        <v>0</v>
      </c>
      <c r="H116" s="670">
        <v>0</v>
      </c>
      <c r="I116" s="670">
        <v>0</v>
      </c>
      <c r="J116" s="671">
        <v>0</v>
      </c>
      <c r="K116" s="669">
        <v>0</v>
      </c>
      <c r="L116" s="670">
        <v>0</v>
      </c>
      <c r="M116" s="670">
        <v>0</v>
      </c>
      <c r="N116" s="671">
        <v>0</v>
      </c>
      <c r="O116" s="669">
        <v>0</v>
      </c>
      <c r="P116" s="670">
        <v>0</v>
      </c>
      <c r="Q116" s="670">
        <v>0</v>
      </c>
      <c r="R116" s="671">
        <v>0</v>
      </c>
      <c r="S116" s="669">
        <v>13</v>
      </c>
      <c r="T116" s="670">
        <v>0</v>
      </c>
      <c r="U116" s="670">
        <v>0</v>
      </c>
      <c r="V116" s="671">
        <v>13</v>
      </c>
      <c r="W116" s="678">
        <v>85</v>
      </c>
      <c r="X116" s="678">
        <v>0</v>
      </c>
      <c r="Y116" s="678">
        <v>0</v>
      </c>
      <c r="Z116" s="679">
        <v>85</v>
      </c>
    </row>
    <row r="117" spans="1:26" ht="18" customHeight="1" x14ac:dyDescent="0.25">
      <c r="A117" s="885"/>
      <c r="B117" s="674" t="s">
        <v>115</v>
      </c>
      <c r="C117" s="675">
        <v>28</v>
      </c>
      <c r="D117" s="676">
        <v>0</v>
      </c>
      <c r="E117" s="676">
        <v>0</v>
      </c>
      <c r="F117" s="677">
        <v>28</v>
      </c>
      <c r="G117" s="675">
        <v>0</v>
      </c>
      <c r="H117" s="676">
        <v>0</v>
      </c>
      <c r="I117" s="676">
        <v>0</v>
      </c>
      <c r="J117" s="677">
        <v>0</v>
      </c>
      <c r="K117" s="675">
        <v>0</v>
      </c>
      <c r="L117" s="676">
        <v>0</v>
      </c>
      <c r="M117" s="676">
        <v>0</v>
      </c>
      <c r="N117" s="677">
        <v>0</v>
      </c>
      <c r="O117" s="675">
        <v>0</v>
      </c>
      <c r="P117" s="676">
        <v>0</v>
      </c>
      <c r="Q117" s="676">
        <v>0</v>
      </c>
      <c r="R117" s="677">
        <v>0</v>
      </c>
      <c r="S117" s="675">
        <v>0</v>
      </c>
      <c r="T117" s="676">
        <v>0</v>
      </c>
      <c r="U117" s="676">
        <v>0</v>
      </c>
      <c r="V117" s="677">
        <v>0</v>
      </c>
      <c r="W117" s="678">
        <v>28</v>
      </c>
      <c r="X117" s="678">
        <v>0</v>
      </c>
      <c r="Y117" s="678">
        <v>0</v>
      </c>
      <c r="Z117" s="679">
        <v>28</v>
      </c>
    </row>
    <row r="118" spans="1:26" ht="18" customHeight="1" x14ac:dyDescent="0.25">
      <c r="A118" s="885"/>
      <c r="B118" s="674" t="s">
        <v>116</v>
      </c>
      <c r="C118" s="675">
        <v>25</v>
      </c>
      <c r="D118" s="676">
        <v>0</v>
      </c>
      <c r="E118" s="676">
        <v>0</v>
      </c>
      <c r="F118" s="677">
        <v>25</v>
      </c>
      <c r="G118" s="675">
        <v>0</v>
      </c>
      <c r="H118" s="676">
        <v>0</v>
      </c>
      <c r="I118" s="676">
        <v>0</v>
      </c>
      <c r="J118" s="677">
        <v>0</v>
      </c>
      <c r="K118" s="675">
        <v>0</v>
      </c>
      <c r="L118" s="676">
        <v>0</v>
      </c>
      <c r="M118" s="676">
        <v>0</v>
      </c>
      <c r="N118" s="677">
        <v>0</v>
      </c>
      <c r="O118" s="675">
        <v>0</v>
      </c>
      <c r="P118" s="676">
        <v>0</v>
      </c>
      <c r="Q118" s="676">
        <v>0</v>
      </c>
      <c r="R118" s="677">
        <v>0</v>
      </c>
      <c r="S118" s="675">
        <v>0</v>
      </c>
      <c r="T118" s="676">
        <v>0</v>
      </c>
      <c r="U118" s="676">
        <v>0</v>
      </c>
      <c r="V118" s="677">
        <v>0</v>
      </c>
      <c r="W118" s="678">
        <v>25</v>
      </c>
      <c r="X118" s="678">
        <v>0</v>
      </c>
      <c r="Y118" s="678">
        <v>0</v>
      </c>
      <c r="Z118" s="679">
        <v>25</v>
      </c>
    </row>
    <row r="119" spans="1:26" ht="18" customHeight="1" x14ac:dyDescent="0.25">
      <c r="A119" s="885"/>
      <c r="B119" s="674" t="s">
        <v>410</v>
      </c>
      <c r="C119" s="675">
        <v>78</v>
      </c>
      <c r="D119" s="676">
        <v>0</v>
      </c>
      <c r="E119" s="676">
        <v>30</v>
      </c>
      <c r="F119" s="677">
        <v>108</v>
      </c>
      <c r="G119" s="675">
        <v>0</v>
      </c>
      <c r="H119" s="676">
        <v>0</v>
      </c>
      <c r="I119" s="676">
        <v>0</v>
      </c>
      <c r="J119" s="677">
        <v>0</v>
      </c>
      <c r="K119" s="675">
        <v>0</v>
      </c>
      <c r="L119" s="676">
        <v>300</v>
      </c>
      <c r="M119" s="676">
        <v>0</v>
      </c>
      <c r="N119" s="677">
        <v>300</v>
      </c>
      <c r="O119" s="675">
        <v>0</v>
      </c>
      <c r="P119" s="676">
        <v>0</v>
      </c>
      <c r="Q119" s="676">
        <v>0</v>
      </c>
      <c r="R119" s="677">
        <v>0</v>
      </c>
      <c r="S119" s="675">
        <v>18505.3</v>
      </c>
      <c r="T119" s="676">
        <v>89.6</v>
      </c>
      <c r="U119" s="676">
        <v>18039.2</v>
      </c>
      <c r="V119" s="677">
        <v>36634.1</v>
      </c>
      <c r="W119" s="678">
        <v>18583.3</v>
      </c>
      <c r="X119" s="678">
        <v>389.6</v>
      </c>
      <c r="Y119" s="678">
        <v>18069.2</v>
      </c>
      <c r="Z119" s="679">
        <v>37042.1</v>
      </c>
    </row>
    <row r="120" spans="1:26" ht="18" customHeight="1" x14ac:dyDescent="0.25">
      <c r="A120" s="885"/>
      <c r="B120" s="674" t="s">
        <v>118</v>
      </c>
      <c r="C120" s="675">
        <v>20.5</v>
      </c>
      <c r="D120" s="676">
        <v>0</v>
      </c>
      <c r="E120" s="676">
        <v>1</v>
      </c>
      <c r="F120" s="677">
        <v>21.5</v>
      </c>
      <c r="G120" s="675">
        <v>0</v>
      </c>
      <c r="H120" s="676">
        <v>0</v>
      </c>
      <c r="I120" s="676">
        <v>0</v>
      </c>
      <c r="J120" s="677">
        <v>0</v>
      </c>
      <c r="K120" s="675">
        <v>0</v>
      </c>
      <c r="L120" s="676">
        <v>0</v>
      </c>
      <c r="M120" s="676">
        <v>0</v>
      </c>
      <c r="N120" s="677">
        <v>0</v>
      </c>
      <c r="O120" s="675">
        <v>0</v>
      </c>
      <c r="P120" s="676">
        <v>0</v>
      </c>
      <c r="Q120" s="676">
        <v>0</v>
      </c>
      <c r="R120" s="677">
        <v>0</v>
      </c>
      <c r="S120" s="675">
        <v>79</v>
      </c>
      <c r="T120" s="676">
        <v>0</v>
      </c>
      <c r="U120" s="676">
        <v>12.7</v>
      </c>
      <c r="V120" s="677">
        <v>91.7</v>
      </c>
      <c r="W120" s="678">
        <v>99.5</v>
      </c>
      <c r="X120" s="678">
        <v>0</v>
      </c>
      <c r="Y120" s="678">
        <v>13.7</v>
      </c>
      <c r="Z120" s="679">
        <v>113.2</v>
      </c>
    </row>
    <row r="121" spans="1:26" ht="18" customHeight="1" x14ac:dyDescent="0.25">
      <c r="A121" s="885"/>
      <c r="B121" s="674" t="s">
        <v>119</v>
      </c>
      <c r="C121" s="675">
        <v>796.68999999999994</v>
      </c>
      <c r="D121" s="676">
        <v>0</v>
      </c>
      <c r="E121" s="676">
        <v>40.879999999999995</v>
      </c>
      <c r="F121" s="677">
        <v>837.56999999999994</v>
      </c>
      <c r="G121" s="675">
        <v>28</v>
      </c>
      <c r="H121" s="676">
        <v>0</v>
      </c>
      <c r="I121" s="676">
        <v>0</v>
      </c>
      <c r="J121" s="677">
        <v>28</v>
      </c>
      <c r="K121" s="675">
        <v>13.35</v>
      </c>
      <c r="L121" s="676">
        <v>0</v>
      </c>
      <c r="M121" s="676">
        <v>0</v>
      </c>
      <c r="N121" s="677">
        <v>13.35</v>
      </c>
      <c r="O121" s="675">
        <v>0</v>
      </c>
      <c r="P121" s="676">
        <v>0</v>
      </c>
      <c r="Q121" s="676">
        <v>0</v>
      </c>
      <c r="R121" s="677">
        <v>0</v>
      </c>
      <c r="S121" s="675">
        <v>18821.84</v>
      </c>
      <c r="T121" s="676">
        <v>400</v>
      </c>
      <c r="U121" s="676">
        <v>3277.0400000000004</v>
      </c>
      <c r="V121" s="677">
        <v>22498.880000000001</v>
      </c>
      <c r="W121" s="678">
        <v>19659.88</v>
      </c>
      <c r="X121" s="678">
        <v>400</v>
      </c>
      <c r="Y121" s="678">
        <v>3317.9200000000005</v>
      </c>
      <c r="Z121" s="679">
        <v>23377.8</v>
      </c>
    </row>
    <row r="122" spans="1:26" ht="18" customHeight="1" x14ac:dyDescent="0.25">
      <c r="A122" s="885"/>
      <c r="B122" s="674" t="s">
        <v>113</v>
      </c>
      <c r="C122" s="675">
        <v>165.5</v>
      </c>
      <c r="D122" s="676">
        <v>12</v>
      </c>
      <c r="E122" s="676">
        <v>25.5</v>
      </c>
      <c r="F122" s="677">
        <v>203</v>
      </c>
      <c r="G122" s="675">
        <v>0</v>
      </c>
      <c r="H122" s="676">
        <v>0</v>
      </c>
      <c r="I122" s="676">
        <v>0</v>
      </c>
      <c r="J122" s="677">
        <v>0</v>
      </c>
      <c r="K122" s="675">
        <v>100</v>
      </c>
      <c r="L122" s="676">
        <v>0</v>
      </c>
      <c r="M122" s="676">
        <v>45</v>
      </c>
      <c r="N122" s="677">
        <v>145</v>
      </c>
      <c r="O122" s="675">
        <v>0</v>
      </c>
      <c r="P122" s="676">
        <v>0</v>
      </c>
      <c r="Q122" s="676">
        <v>0</v>
      </c>
      <c r="R122" s="677">
        <v>0</v>
      </c>
      <c r="S122" s="675">
        <v>53.93</v>
      </c>
      <c r="T122" s="676">
        <v>0</v>
      </c>
      <c r="U122" s="676">
        <v>89.65</v>
      </c>
      <c r="V122" s="677">
        <v>143.58000000000001</v>
      </c>
      <c r="W122" s="678">
        <v>319.43</v>
      </c>
      <c r="X122" s="678">
        <v>12</v>
      </c>
      <c r="Y122" s="678">
        <v>160.15</v>
      </c>
      <c r="Z122" s="679">
        <v>491.58000000000004</v>
      </c>
    </row>
    <row r="123" spans="1:26" ht="18" customHeight="1" x14ac:dyDescent="0.25">
      <c r="A123" s="885"/>
      <c r="B123" s="674" t="s">
        <v>120</v>
      </c>
      <c r="C123" s="675">
        <v>4420.13</v>
      </c>
      <c r="D123" s="676">
        <v>0</v>
      </c>
      <c r="E123" s="676">
        <v>278.35000000000002</v>
      </c>
      <c r="F123" s="677">
        <v>4698.4800000000005</v>
      </c>
      <c r="G123" s="675">
        <v>0</v>
      </c>
      <c r="H123" s="676">
        <v>0</v>
      </c>
      <c r="I123" s="676">
        <v>0</v>
      </c>
      <c r="J123" s="677">
        <v>0</v>
      </c>
      <c r="K123" s="675">
        <v>23.47</v>
      </c>
      <c r="L123" s="676">
        <v>0</v>
      </c>
      <c r="M123" s="676">
        <v>59.7</v>
      </c>
      <c r="N123" s="677">
        <v>83.17</v>
      </c>
      <c r="O123" s="675">
        <v>5387.7999999999993</v>
      </c>
      <c r="P123" s="676">
        <v>0</v>
      </c>
      <c r="Q123" s="676">
        <v>4457.4799999999996</v>
      </c>
      <c r="R123" s="677">
        <v>9845.2799999999988</v>
      </c>
      <c r="S123" s="675">
        <v>19927</v>
      </c>
      <c r="T123" s="676">
        <v>138</v>
      </c>
      <c r="U123" s="676">
        <v>3912.12</v>
      </c>
      <c r="V123" s="677">
        <v>23977.119999999999</v>
      </c>
      <c r="W123" s="678">
        <v>29758.400000000001</v>
      </c>
      <c r="X123" s="678">
        <v>138</v>
      </c>
      <c r="Y123" s="678">
        <v>8707.65</v>
      </c>
      <c r="Z123" s="679">
        <v>38604.049999999996</v>
      </c>
    </row>
    <row r="124" spans="1:26" ht="18" customHeight="1" x14ac:dyDescent="0.25">
      <c r="A124" s="885"/>
      <c r="B124" s="674" t="s">
        <v>121</v>
      </c>
      <c r="C124" s="675">
        <v>49267.42</v>
      </c>
      <c r="D124" s="676">
        <v>20338.04</v>
      </c>
      <c r="E124" s="676">
        <v>23160.739999999998</v>
      </c>
      <c r="F124" s="677">
        <v>92766.199999999983</v>
      </c>
      <c r="G124" s="675">
        <v>0</v>
      </c>
      <c r="H124" s="676">
        <v>0</v>
      </c>
      <c r="I124" s="676">
        <v>0</v>
      </c>
      <c r="J124" s="677">
        <v>0</v>
      </c>
      <c r="K124" s="675">
        <v>42000</v>
      </c>
      <c r="L124" s="676">
        <v>0</v>
      </c>
      <c r="M124" s="676">
        <v>700</v>
      </c>
      <c r="N124" s="677">
        <v>42700</v>
      </c>
      <c r="O124" s="675">
        <v>0</v>
      </c>
      <c r="P124" s="676">
        <v>0</v>
      </c>
      <c r="Q124" s="676">
        <v>0</v>
      </c>
      <c r="R124" s="677">
        <v>0</v>
      </c>
      <c r="S124" s="675">
        <v>8361.7000000000007</v>
      </c>
      <c r="T124" s="676">
        <v>150</v>
      </c>
      <c r="U124" s="676">
        <v>2909.9</v>
      </c>
      <c r="V124" s="677">
        <v>11421.6</v>
      </c>
      <c r="W124" s="678">
        <v>99629.119999999995</v>
      </c>
      <c r="X124" s="678">
        <v>20488.04</v>
      </c>
      <c r="Y124" s="678">
        <v>26770.639999999999</v>
      </c>
      <c r="Z124" s="679">
        <v>146887.79999999999</v>
      </c>
    </row>
    <row r="125" spans="1:26" ht="18" customHeight="1" x14ac:dyDescent="0.25">
      <c r="A125" s="885"/>
      <c r="B125" s="674" t="s">
        <v>123</v>
      </c>
      <c r="C125" s="675">
        <v>105</v>
      </c>
      <c r="D125" s="676">
        <v>0</v>
      </c>
      <c r="E125" s="676">
        <v>31</v>
      </c>
      <c r="F125" s="677">
        <v>136</v>
      </c>
      <c r="G125" s="675">
        <v>32</v>
      </c>
      <c r="H125" s="676">
        <v>0</v>
      </c>
      <c r="I125" s="676">
        <v>5</v>
      </c>
      <c r="J125" s="677">
        <v>37</v>
      </c>
      <c r="K125" s="675">
        <v>0.35</v>
      </c>
      <c r="L125" s="676">
        <v>0</v>
      </c>
      <c r="M125" s="676">
        <v>0</v>
      </c>
      <c r="N125" s="677">
        <v>0.35</v>
      </c>
      <c r="O125" s="675">
        <v>0</v>
      </c>
      <c r="P125" s="676">
        <v>0</v>
      </c>
      <c r="Q125" s="676">
        <v>0</v>
      </c>
      <c r="R125" s="677">
        <v>0</v>
      </c>
      <c r="S125" s="675">
        <v>2489</v>
      </c>
      <c r="T125" s="676">
        <v>263.35000000000002</v>
      </c>
      <c r="U125" s="676">
        <v>461.25</v>
      </c>
      <c r="V125" s="677">
        <v>3213.6</v>
      </c>
      <c r="W125" s="678">
        <v>2626.35</v>
      </c>
      <c r="X125" s="678">
        <v>263.35000000000002</v>
      </c>
      <c r="Y125" s="678">
        <v>497.25</v>
      </c>
      <c r="Z125" s="679">
        <v>3386.95</v>
      </c>
    </row>
    <row r="126" spans="1:26" ht="18" customHeight="1" x14ac:dyDescent="0.25">
      <c r="A126" s="885"/>
      <c r="B126" s="674" t="s">
        <v>124</v>
      </c>
      <c r="C126" s="675">
        <v>3956</v>
      </c>
      <c r="D126" s="676">
        <v>640</v>
      </c>
      <c r="E126" s="676">
        <v>1325</v>
      </c>
      <c r="F126" s="677">
        <v>5921</v>
      </c>
      <c r="G126" s="675">
        <v>0</v>
      </c>
      <c r="H126" s="676">
        <v>0</v>
      </c>
      <c r="I126" s="676">
        <v>0</v>
      </c>
      <c r="J126" s="677">
        <v>0</v>
      </c>
      <c r="K126" s="675">
        <v>9700</v>
      </c>
      <c r="L126" s="676">
        <v>860</v>
      </c>
      <c r="M126" s="676">
        <v>2730</v>
      </c>
      <c r="N126" s="677">
        <v>13290</v>
      </c>
      <c r="O126" s="675">
        <v>0</v>
      </c>
      <c r="P126" s="676">
        <v>0</v>
      </c>
      <c r="Q126" s="676">
        <v>0</v>
      </c>
      <c r="R126" s="677">
        <v>0</v>
      </c>
      <c r="S126" s="675">
        <v>6590</v>
      </c>
      <c r="T126" s="676">
        <v>890</v>
      </c>
      <c r="U126" s="676">
        <v>3400</v>
      </c>
      <c r="V126" s="677">
        <v>10880</v>
      </c>
      <c r="W126" s="678">
        <v>20246</v>
      </c>
      <c r="X126" s="678">
        <v>2390</v>
      </c>
      <c r="Y126" s="678">
        <v>7455</v>
      </c>
      <c r="Z126" s="679">
        <v>30091</v>
      </c>
    </row>
    <row r="127" spans="1:26" ht="18" customHeight="1" thickBot="1" x14ac:dyDescent="0.3">
      <c r="A127" s="893"/>
      <c r="B127" s="680" t="s">
        <v>125</v>
      </c>
      <c r="C127" s="675">
        <v>4183.49</v>
      </c>
      <c r="D127" s="676">
        <v>0</v>
      </c>
      <c r="E127" s="676">
        <v>1129.3900000000001</v>
      </c>
      <c r="F127" s="677">
        <v>5312.88</v>
      </c>
      <c r="G127" s="675">
        <v>28.6</v>
      </c>
      <c r="H127" s="676">
        <v>0</v>
      </c>
      <c r="I127" s="676">
        <v>9.5</v>
      </c>
      <c r="J127" s="677">
        <v>38.1</v>
      </c>
      <c r="K127" s="675">
        <v>76</v>
      </c>
      <c r="L127" s="676">
        <v>0</v>
      </c>
      <c r="M127" s="676">
        <v>387.5</v>
      </c>
      <c r="N127" s="677">
        <v>463.5</v>
      </c>
      <c r="O127" s="675">
        <v>50021.57</v>
      </c>
      <c r="P127" s="676">
        <v>38.369999999999997</v>
      </c>
      <c r="Q127" s="676">
        <v>16652.25</v>
      </c>
      <c r="R127" s="677">
        <v>66712.19</v>
      </c>
      <c r="S127" s="675">
        <v>85395.9</v>
      </c>
      <c r="T127" s="676">
        <v>678</v>
      </c>
      <c r="U127" s="676">
        <v>10267.34</v>
      </c>
      <c r="V127" s="677">
        <v>96341.239999999991</v>
      </c>
      <c r="W127" s="678">
        <v>139705.56</v>
      </c>
      <c r="X127" s="678">
        <v>716.37</v>
      </c>
      <c r="Y127" s="678">
        <v>28445.98</v>
      </c>
      <c r="Z127" s="679">
        <v>168867.91</v>
      </c>
    </row>
    <row r="128" spans="1:26" s="667" customFormat="1" ht="18" customHeight="1" thickBot="1" x14ac:dyDescent="0.3">
      <c r="A128" s="879" t="s">
        <v>126</v>
      </c>
      <c r="B128" s="880"/>
      <c r="C128" s="662">
        <v>9748.76</v>
      </c>
      <c r="D128" s="663">
        <v>4688.6499999999996</v>
      </c>
      <c r="E128" s="663">
        <v>4567.8799999999992</v>
      </c>
      <c r="F128" s="664">
        <v>19005.289999999997</v>
      </c>
      <c r="G128" s="662">
        <v>0</v>
      </c>
      <c r="H128" s="663">
        <v>0</v>
      </c>
      <c r="I128" s="663">
        <v>0</v>
      </c>
      <c r="J128" s="664">
        <v>0</v>
      </c>
      <c r="K128" s="662">
        <v>29176</v>
      </c>
      <c r="L128" s="663">
        <v>16426.5</v>
      </c>
      <c r="M128" s="663">
        <v>10312.6</v>
      </c>
      <c r="N128" s="664">
        <v>55915.1</v>
      </c>
      <c r="O128" s="662">
        <v>0</v>
      </c>
      <c r="P128" s="663">
        <v>0</v>
      </c>
      <c r="Q128" s="663">
        <v>0</v>
      </c>
      <c r="R128" s="664">
        <v>0</v>
      </c>
      <c r="S128" s="662">
        <v>1444.4</v>
      </c>
      <c r="T128" s="663">
        <v>0</v>
      </c>
      <c r="U128" s="663">
        <v>1302.03</v>
      </c>
      <c r="V128" s="664">
        <v>2746.43</v>
      </c>
      <c r="W128" s="665">
        <v>40369.160000000003</v>
      </c>
      <c r="X128" s="665">
        <v>21115.15</v>
      </c>
      <c r="Y128" s="665">
        <v>16182.51</v>
      </c>
      <c r="Z128" s="666">
        <v>77666.819999999992</v>
      </c>
    </row>
    <row r="129" spans="1:26" ht="18" customHeight="1" x14ac:dyDescent="0.25">
      <c r="A129" s="892" t="s">
        <v>127</v>
      </c>
      <c r="B129" s="668" t="s">
        <v>128</v>
      </c>
      <c r="C129" s="669">
        <v>527.75</v>
      </c>
      <c r="D129" s="670">
        <v>0</v>
      </c>
      <c r="E129" s="670">
        <v>148.47999999999999</v>
      </c>
      <c r="F129" s="671">
        <v>676.23</v>
      </c>
      <c r="G129" s="669">
        <v>0</v>
      </c>
      <c r="H129" s="670">
        <v>0</v>
      </c>
      <c r="I129" s="670">
        <v>0</v>
      </c>
      <c r="J129" s="671">
        <v>0</v>
      </c>
      <c r="K129" s="669">
        <v>906.5</v>
      </c>
      <c r="L129" s="670">
        <v>386</v>
      </c>
      <c r="M129" s="670">
        <v>405.5</v>
      </c>
      <c r="N129" s="671">
        <v>1698</v>
      </c>
      <c r="O129" s="669">
        <v>0</v>
      </c>
      <c r="P129" s="670">
        <v>0</v>
      </c>
      <c r="Q129" s="670">
        <v>0</v>
      </c>
      <c r="R129" s="671">
        <v>0</v>
      </c>
      <c r="S129" s="669">
        <v>270</v>
      </c>
      <c r="T129" s="670">
        <v>0</v>
      </c>
      <c r="U129" s="670">
        <v>97</v>
      </c>
      <c r="V129" s="671">
        <v>367</v>
      </c>
      <c r="W129" s="678">
        <v>1704.25</v>
      </c>
      <c r="X129" s="678">
        <v>386</v>
      </c>
      <c r="Y129" s="678">
        <v>650.98</v>
      </c>
      <c r="Z129" s="679">
        <v>2741.23</v>
      </c>
    </row>
    <row r="130" spans="1:26" ht="18" customHeight="1" x14ac:dyDescent="0.25">
      <c r="A130" s="885"/>
      <c r="B130" s="674" t="s">
        <v>129</v>
      </c>
      <c r="C130" s="675">
        <v>180.5</v>
      </c>
      <c r="D130" s="676">
        <v>0</v>
      </c>
      <c r="E130" s="676">
        <v>33.700000000000003</v>
      </c>
      <c r="F130" s="677">
        <v>214.2</v>
      </c>
      <c r="G130" s="675">
        <v>0</v>
      </c>
      <c r="H130" s="676">
        <v>0</v>
      </c>
      <c r="I130" s="676">
        <v>0</v>
      </c>
      <c r="J130" s="677">
        <v>0</v>
      </c>
      <c r="K130" s="675">
        <v>8</v>
      </c>
      <c r="L130" s="676">
        <v>0</v>
      </c>
      <c r="M130" s="676">
        <v>2.5</v>
      </c>
      <c r="N130" s="677">
        <v>10.5</v>
      </c>
      <c r="O130" s="675">
        <v>0</v>
      </c>
      <c r="P130" s="676">
        <v>0</v>
      </c>
      <c r="Q130" s="676">
        <v>0</v>
      </c>
      <c r="R130" s="677">
        <v>0</v>
      </c>
      <c r="S130" s="675">
        <v>0</v>
      </c>
      <c r="T130" s="676">
        <v>0</v>
      </c>
      <c r="U130" s="676">
        <v>0</v>
      </c>
      <c r="V130" s="677">
        <v>0</v>
      </c>
      <c r="W130" s="678">
        <v>188.5</v>
      </c>
      <c r="X130" s="678">
        <v>0</v>
      </c>
      <c r="Y130" s="678">
        <v>36.200000000000003</v>
      </c>
      <c r="Z130" s="679">
        <v>224.7</v>
      </c>
    </row>
    <row r="131" spans="1:26" ht="18" customHeight="1" x14ac:dyDescent="0.25">
      <c r="A131" s="885"/>
      <c r="B131" s="674" t="s">
        <v>130</v>
      </c>
      <c r="C131" s="675">
        <v>184.4</v>
      </c>
      <c r="D131" s="676">
        <v>0</v>
      </c>
      <c r="E131" s="676">
        <v>21.5</v>
      </c>
      <c r="F131" s="677">
        <v>205.9</v>
      </c>
      <c r="G131" s="675">
        <v>0</v>
      </c>
      <c r="H131" s="676">
        <v>0</v>
      </c>
      <c r="I131" s="676">
        <v>0</v>
      </c>
      <c r="J131" s="677">
        <v>0</v>
      </c>
      <c r="K131" s="675">
        <v>51.5</v>
      </c>
      <c r="L131" s="676">
        <v>0</v>
      </c>
      <c r="M131" s="676">
        <v>16</v>
      </c>
      <c r="N131" s="677">
        <v>67.5</v>
      </c>
      <c r="O131" s="675">
        <v>0</v>
      </c>
      <c r="P131" s="676">
        <v>0</v>
      </c>
      <c r="Q131" s="676">
        <v>0</v>
      </c>
      <c r="R131" s="677">
        <v>0</v>
      </c>
      <c r="S131" s="675">
        <v>1.5</v>
      </c>
      <c r="T131" s="676">
        <v>0</v>
      </c>
      <c r="U131" s="676">
        <v>1</v>
      </c>
      <c r="V131" s="677">
        <v>2.5</v>
      </c>
      <c r="W131" s="678">
        <v>237.4</v>
      </c>
      <c r="X131" s="678">
        <v>0</v>
      </c>
      <c r="Y131" s="678">
        <v>38.5</v>
      </c>
      <c r="Z131" s="679">
        <v>275.89999999999998</v>
      </c>
    </row>
    <row r="132" spans="1:26" ht="18" customHeight="1" x14ac:dyDescent="0.25">
      <c r="A132" s="885"/>
      <c r="B132" s="674" t="s">
        <v>131</v>
      </c>
      <c r="C132" s="675">
        <v>2485</v>
      </c>
      <c r="D132" s="676">
        <v>134</v>
      </c>
      <c r="E132" s="676">
        <v>1001</v>
      </c>
      <c r="F132" s="677">
        <v>3620</v>
      </c>
      <c r="G132" s="675">
        <v>0</v>
      </c>
      <c r="H132" s="676">
        <v>0</v>
      </c>
      <c r="I132" s="676">
        <v>0</v>
      </c>
      <c r="J132" s="677">
        <v>0</v>
      </c>
      <c r="K132" s="675">
        <v>270</v>
      </c>
      <c r="L132" s="676">
        <v>0</v>
      </c>
      <c r="M132" s="676">
        <v>100</v>
      </c>
      <c r="N132" s="677">
        <v>370</v>
      </c>
      <c r="O132" s="675">
        <v>0</v>
      </c>
      <c r="P132" s="676">
        <v>0</v>
      </c>
      <c r="Q132" s="676">
        <v>0</v>
      </c>
      <c r="R132" s="677">
        <v>0</v>
      </c>
      <c r="S132" s="675">
        <v>60</v>
      </c>
      <c r="T132" s="676">
        <v>0</v>
      </c>
      <c r="U132" s="676">
        <v>0</v>
      </c>
      <c r="V132" s="677">
        <v>60</v>
      </c>
      <c r="W132" s="678">
        <v>2815</v>
      </c>
      <c r="X132" s="678">
        <v>134</v>
      </c>
      <c r="Y132" s="678">
        <v>1101</v>
      </c>
      <c r="Z132" s="679">
        <v>4050</v>
      </c>
    </row>
    <row r="133" spans="1:26" ht="18" customHeight="1" x14ac:dyDescent="0.25">
      <c r="A133" s="885"/>
      <c r="B133" s="674" t="s">
        <v>132</v>
      </c>
      <c r="C133" s="675">
        <v>1151.26</v>
      </c>
      <c r="D133" s="676">
        <v>3560</v>
      </c>
      <c r="E133" s="676">
        <v>1358.85</v>
      </c>
      <c r="F133" s="677">
        <v>6070.1100000000006</v>
      </c>
      <c r="G133" s="675">
        <v>0</v>
      </c>
      <c r="H133" s="676">
        <v>0</v>
      </c>
      <c r="I133" s="676">
        <v>0</v>
      </c>
      <c r="J133" s="677">
        <v>0</v>
      </c>
      <c r="K133" s="675">
        <v>3897.91</v>
      </c>
      <c r="L133" s="676">
        <v>15698</v>
      </c>
      <c r="M133" s="676">
        <v>1831.1499999999999</v>
      </c>
      <c r="N133" s="677">
        <v>21427.06</v>
      </c>
      <c r="O133" s="675">
        <v>0</v>
      </c>
      <c r="P133" s="676">
        <v>0</v>
      </c>
      <c r="Q133" s="676">
        <v>0</v>
      </c>
      <c r="R133" s="677">
        <v>0</v>
      </c>
      <c r="S133" s="675">
        <v>464.5</v>
      </c>
      <c r="T133" s="676">
        <v>0</v>
      </c>
      <c r="U133" s="676">
        <v>282.74</v>
      </c>
      <c r="V133" s="677">
        <v>747.24</v>
      </c>
      <c r="W133" s="678">
        <v>5513.67</v>
      </c>
      <c r="X133" s="678">
        <v>19258</v>
      </c>
      <c r="Y133" s="678">
        <v>3472.74</v>
      </c>
      <c r="Z133" s="679">
        <v>28244.410000000003</v>
      </c>
    </row>
    <row r="134" spans="1:26" ht="18" customHeight="1" x14ac:dyDescent="0.25">
      <c r="A134" s="885"/>
      <c r="B134" s="674" t="s">
        <v>133</v>
      </c>
      <c r="C134" s="675">
        <v>3404.7</v>
      </c>
      <c r="D134" s="676">
        <v>987.4</v>
      </c>
      <c r="E134" s="676">
        <v>1726.95</v>
      </c>
      <c r="F134" s="677">
        <v>6119.0499999999993</v>
      </c>
      <c r="G134" s="675">
        <v>0</v>
      </c>
      <c r="H134" s="676">
        <v>0</v>
      </c>
      <c r="I134" s="676">
        <v>0</v>
      </c>
      <c r="J134" s="677">
        <v>0</v>
      </c>
      <c r="K134" s="675">
        <v>22586</v>
      </c>
      <c r="L134" s="676">
        <v>300</v>
      </c>
      <c r="M134" s="676">
        <v>7388.75</v>
      </c>
      <c r="N134" s="677">
        <v>30274.75</v>
      </c>
      <c r="O134" s="675">
        <v>0</v>
      </c>
      <c r="P134" s="676">
        <v>0</v>
      </c>
      <c r="Q134" s="676">
        <v>0</v>
      </c>
      <c r="R134" s="677">
        <v>0</v>
      </c>
      <c r="S134" s="675">
        <v>476</v>
      </c>
      <c r="T134" s="676">
        <v>0</v>
      </c>
      <c r="U134" s="676">
        <v>813</v>
      </c>
      <c r="V134" s="677">
        <v>1289</v>
      </c>
      <c r="W134" s="678">
        <v>26466.7</v>
      </c>
      <c r="X134" s="678">
        <v>1287.4000000000001</v>
      </c>
      <c r="Y134" s="678">
        <v>9928.7000000000007</v>
      </c>
      <c r="Z134" s="679">
        <v>37682.800000000003</v>
      </c>
    </row>
    <row r="135" spans="1:26" ht="18" customHeight="1" x14ac:dyDescent="0.25">
      <c r="A135" s="885"/>
      <c r="B135" s="674" t="s">
        <v>134</v>
      </c>
      <c r="C135" s="675">
        <v>0</v>
      </c>
      <c r="D135" s="676">
        <v>0</v>
      </c>
      <c r="E135" s="676">
        <v>0</v>
      </c>
      <c r="F135" s="677">
        <v>0</v>
      </c>
      <c r="G135" s="675">
        <v>0</v>
      </c>
      <c r="H135" s="676">
        <v>0</v>
      </c>
      <c r="I135" s="676">
        <v>0</v>
      </c>
      <c r="J135" s="677">
        <v>0</v>
      </c>
      <c r="K135" s="675">
        <v>0</v>
      </c>
      <c r="L135" s="676">
        <v>0</v>
      </c>
      <c r="M135" s="676">
        <v>0</v>
      </c>
      <c r="N135" s="677">
        <v>0</v>
      </c>
      <c r="O135" s="675">
        <v>0</v>
      </c>
      <c r="P135" s="676">
        <v>0</v>
      </c>
      <c r="Q135" s="676">
        <v>0</v>
      </c>
      <c r="R135" s="677">
        <v>0</v>
      </c>
      <c r="S135" s="675">
        <v>0</v>
      </c>
      <c r="T135" s="676">
        <v>0</v>
      </c>
      <c r="U135" s="676">
        <v>0</v>
      </c>
      <c r="V135" s="677">
        <v>0</v>
      </c>
      <c r="W135" s="678">
        <v>0</v>
      </c>
      <c r="X135" s="678">
        <v>0</v>
      </c>
      <c r="Y135" s="678">
        <v>0</v>
      </c>
      <c r="Z135" s="679">
        <v>0</v>
      </c>
    </row>
    <row r="136" spans="1:26" ht="18" customHeight="1" x14ac:dyDescent="0.25">
      <c r="A136" s="885"/>
      <c r="B136" s="674" t="s">
        <v>135</v>
      </c>
      <c r="C136" s="675">
        <v>41</v>
      </c>
      <c r="D136" s="676">
        <v>1.5</v>
      </c>
      <c r="E136" s="676">
        <v>5</v>
      </c>
      <c r="F136" s="677">
        <v>47.5</v>
      </c>
      <c r="G136" s="675">
        <v>0</v>
      </c>
      <c r="H136" s="676">
        <v>0</v>
      </c>
      <c r="I136" s="676">
        <v>0</v>
      </c>
      <c r="J136" s="677">
        <v>0</v>
      </c>
      <c r="K136" s="675">
        <v>0</v>
      </c>
      <c r="L136" s="676">
        <v>0</v>
      </c>
      <c r="M136" s="676">
        <v>0</v>
      </c>
      <c r="N136" s="677">
        <v>0</v>
      </c>
      <c r="O136" s="675">
        <v>0</v>
      </c>
      <c r="P136" s="676">
        <v>0</v>
      </c>
      <c r="Q136" s="676">
        <v>0</v>
      </c>
      <c r="R136" s="677">
        <v>0</v>
      </c>
      <c r="S136" s="675">
        <v>0</v>
      </c>
      <c r="T136" s="676">
        <v>0</v>
      </c>
      <c r="U136" s="676">
        <v>0</v>
      </c>
      <c r="V136" s="677">
        <v>0</v>
      </c>
      <c r="W136" s="678">
        <v>41</v>
      </c>
      <c r="X136" s="678">
        <v>1.5</v>
      </c>
      <c r="Y136" s="678">
        <v>5</v>
      </c>
      <c r="Z136" s="679">
        <v>47.5</v>
      </c>
    </row>
    <row r="137" spans="1:26" ht="18" customHeight="1" x14ac:dyDescent="0.25">
      <c r="A137" s="885"/>
      <c r="B137" s="674" t="s">
        <v>127</v>
      </c>
      <c r="C137" s="675">
        <v>886.4</v>
      </c>
      <c r="D137" s="676">
        <v>3.5</v>
      </c>
      <c r="E137" s="676">
        <v>158.4</v>
      </c>
      <c r="F137" s="677">
        <v>1048.3</v>
      </c>
      <c r="G137" s="675">
        <v>0</v>
      </c>
      <c r="H137" s="676">
        <v>0</v>
      </c>
      <c r="I137" s="676">
        <v>0</v>
      </c>
      <c r="J137" s="677">
        <v>0</v>
      </c>
      <c r="K137" s="675">
        <v>647</v>
      </c>
      <c r="L137" s="676">
        <v>27</v>
      </c>
      <c r="M137" s="676">
        <v>40</v>
      </c>
      <c r="N137" s="677">
        <v>714</v>
      </c>
      <c r="O137" s="675">
        <v>0</v>
      </c>
      <c r="P137" s="676">
        <v>0</v>
      </c>
      <c r="Q137" s="676">
        <v>0</v>
      </c>
      <c r="R137" s="677">
        <v>0</v>
      </c>
      <c r="S137" s="675">
        <v>36.5</v>
      </c>
      <c r="T137" s="676">
        <v>0</v>
      </c>
      <c r="U137" s="676">
        <v>63</v>
      </c>
      <c r="V137" s="677">
        <v>99.5</v>
      </c>
      <c r="W137" s="678">
        <v>1569.9</v>
      </c>
      <c r="X137" s="678">
        <v>30.5</v>
      </c>
      <c r="Y137" s="678">
        <v>261.39999999999998</v>
      </c>
      <c r="Z137" s="679">
        <v>1861.8</v>
      </c>
    </row>
    <row r="138" spans="1:26" ht="18" customHeight="1" x14ac:dyDescent="0.25">
      <c r="A138" s="885"/>
      <c r="B138" s="674" t="s">
        <v>136</v>
      </c>
      <c r="C138" s="675">
        <v>0</v>
      </c>
      <c r="D138" s="676">
        <v>0</v>
      </c>
      <c r="E138" s="676">
        <v>0</v>
      </c>
      <c r="F138" s="677">
        <v>0</v>
      </c>
      <c r="G138" s="675">
        <v>0</v>
      </c>
      <c r="H138" s="676">
        <v>0</v>
      </c>
      <c r="I138" s="676">
        <v>0</v>
      </c>
      <c r="J138" s="677">
        <v>0</v>
      </c>
      <c r="K138" s="675">
        <v>0</v>
      </c>
      <c r="L138" s="676">
        <v>0</v>
      </c>
      <c r="M138" s="676">
        <v>0</v>
      </c>
      <c r="N138" s="677">
        <v>0</v>
      </c>
      <c r="O138" s="675">
        <v>0</v>
      </c>
      <c r="P138" s="676">
        <v>0</v>
      </c>
      <c r="Q138" s="676">
        <v>0</v>
      </c>
      <c r="R138" s="677">
        <v>0</v>
      </c>
      <c r="S138" s="675">
        <v>0</v>
      </c>
      <c r="T138" s="676">
        <v>0</v>
      </c>
      <c r="U138" s="676">
        <v>0</v>
      </c>
      <c r="V138" s="677">
        <v>0</v>
      </c>
      <c r="W138" s="678">
        <v>0</v>
      </c>
      <c r="X138" s="678">
        <v>0</v>
      </c>
      <c r="Y138" s="678">
        <v>0</v>
      </c>
      <c r="Z138" s="679">
        <v>0</v>
      </c>
    </row>
    <row r="139" spans="1:26" ht="18" customHeight="1" x14ac:dyDescent="0.25">
      <c r="A139" s="885"/>
      <c r="B139" s="674" t="s">
        <v>137</v>
      </c>
      <c r="C139" s="675">
        <v>745.75</v>
      </c>
      <c r="D139" s="676">
        <v>2.25</v>
      </c>
      <c r="E139" s="676">
        <v>108</v>
      </c>
      <c r="F139" s="677">
        <v>856</v>
      </c>
      <c r="G139" s="675">
        <v>0</v>
      </c>
      <c r="H139" s="676">
        <v>0</v>
      </c>
      <c r="I139" s="676">
        <v>0</v>
      </c>
      <c r="J139" s="677">
        <v>0</v>
      </c>
      <c r="K139" s="675">
        <v>0</v>
      </c>
      <c r="L139" s="676">
        <v>0</v>
      </c>
      <c r="M139" s="676">
        <v>19</v>
      </c>
      <c r="N139" s="677">
        <v>19</v>
      </c>
      <c r="O139" s="675">
        <v>0</v>
      </c>
      <c r="P139" s="676">
        <v>0</v>
      </c>
      <c r="Q139" s="676">
        <v>0</v>
      </c>
      <c r="R139" s="677">
        <v>0</v>
      </c>
      <c r="S139" s="675">
        <v>0</v>
      </c>
      <c r="T139" s="676">
        <v>0</v>
      </c>
      <c r="U139" s="676">
        <v>0</v>
      </c>
      <c r="V139" s="677">
        <v>0</v>
      </c>
      <c r="W139" s="678">
        <v>745.75</v>
      </c>
      <c r="X139" s="678">
        <v>2.25</v>
      </c>
      <c r="Y139" s="678">
        <v>127</v>
      </c>
      <c r="Z139" s="679">
        <v>875</v>
      </c>
    </row>
    <row r="140" spans="1:26" ht="18" customHeight="1" x14ac:dyDescent="0.25">
      <c r="A140" s="885"/>
      <c r="B140" s="674" t="s">
        <v>138</v>
      </c>
      <c r="C140" s="675">
        <v>6</v>
      </c>
      <c r="D140" s="676">
        <v>0</v>
      </c>
      <c r="E140" s="676">
        <v>0</v>
      </c>
      <c r="F140" s="677">
        <v>6</v>
      </c>
      <c r="G140" s="675">
        <v>0</v>
      </c>
      <c r="H140" s="676">
        <v>0</v>
      </c>
      <c r="I140" s="676">
        <v>0</v>
      </c>
      <c r="J140" s="677">
        <v>0</v>
      </c>
      <c r="K140" s="675">
        <v>0</v>
      </c>
      <c r="L140" s="676">
        <v>0</v>
      </c>
      <c r="M140" s="676">
        <v>0</v>
      </c>
      <c r="N140" s="677">
        <v>0</v>
      </c>
      <c r="O140" s="675">
        <v>0</v>
      </c>
      <c r="P140" s="676">
        <v>0</v>
      </c>
      <c r="Q140" s="676">
        <v>0</v>
      </c>
      <c r="R140" s="677">
        <v>0</v>
      </c>
      <c r="S140" s="675">
        <v>0</v>
      </c>
      <c r="T140" s="676">
        <v>0</v>
      </c>
      <c r="U140" s="676">
        <v>0</v>
      </c>
      <c r="V140" s="677">
        <v>0</v>
      </c>
      <c r="W140" s="678">
        <v>6</v>
      </c>
      <c r="X140" s="678">
        <v>0</v>
      </c>
      <c r="Y140" s="678">
        <v>0</v>
      </c>
      <c r="Z140" s="679">
        <v>6</v>
      </c>
    </row>
    <row r="141" spans="1:26" ht="18" customHeight="1" x14ac:dyDescent="0.25">
      <c r="A141" s="885"/>
      <c r="B141" s="674" t="s">
        <v>139</v>
      </c>
      <c r="C141" s="675">
        <v>0</v>
      </c>
      <c r="D141" s="676">
        <v>0</v>
      </c>
      <c r="E141" s="676">
        <v>0</v>
      </c>
      <c r="F141" s="677">
        <v>0</v>
      </c>
      <c r="G141" s="675">
        <v>0</v>
      </c>
      <c r="H141" s="676">
        <v>0</v>
      </c>
      <c r="I141" s="676">
        <v>0</v>
      </c>
      <c r="J141" s="677">
        <v>0</v>
      </c>
      <c r="K141" s="675">
        <v>750</v>
      </c>
      <c r="L141" s="676">
        <v>0</v>
      </c>
      <c r="M141" s="676">
        <v>500</v>
      </c>
      <c r="N141" s="677">
        <v>1250</v>
      </c>
      <c r="O141" s="675">
        <v>0</v>
      </c>
      <c r="P141" s="676">
        <v>0</v>
      </c>
      <c r="Q141" s="676">
        <v>0</v>
      </c>
      <c r="R141" s="677">
        <v>0</v>
      </c>
      <c r="S141" s="675">
        <v>0</v>
      </c>
      <c r="T141" s="676">
        <v>0</v>
      </c>
      <c r="U141" s="676">
        <v>0</v>
      </c>
      <c r="V141" s="677">
        <v>0</v>
      </c>
      <c r="W141" s="678">
        <v>750</v>
      </c>
      <c r="X141" s="678">
        <v>0</v>
      </c>
      <c r="Y141" s="678">
        <v>500</v>
      </c>
      <c r="Z141" s="679">
        <v>1250</v>
      </c>
    </row>
    <row r="142" spans="1:26" ht="18" customHeight="1" x14ac:dyDescent="0.25">
      <c r="A142" s="885"/>
      <c r="B142" s="674" t="s">
        <v>140</v>
      </c>
      <c r="C142" s="675">
        <v>37</v>
      </c>
      <c r="D142" s="676">
        <v>0</v>
      </c>
      <c r="E142" s="676">
        <v>4</v>
      </c>
      <c r="F142" s="677">
        <v>41</v>
      </c>
      <c r="G142" s="675">
        <v>0</v>
      </c>
      <c r="H142" s="676">
        <v>0</v>
      </c>
      <c r="I142" s="676">
        <v>0</v>
      </c>
      <c r="J142" s="677">
        <v>0</v>
      </c>
      <c r="K142" s="675">
        <v>59.09</v>
      </c>
      <c r="L142" s="676">
        <v>15.5</v>
      </c>
      <c r="M142" s="676">
        <v>9.6999999999999993</v>
      </c>
      <c r="N142" s="677">
        <v>84.29</v>
      </c>
      <c r="O142" s="675">
        <v>0</v>
      </c>
      <c r="P142" s="676">
        <v>0</v>
      </c>
      <c r="Q142" s="676">
        <v>0</v>
      </c>
      <c r="R142" s="677">
        <v>0</v>
      </c>
      <c r="S142" s="675">
        <v>135.9</v>
      </c>
      <c r="T142" s="676">
        <v>0</v>
      </c>
      <c r="U142" s="676">
        <v>45.29</v>
      </c>
      <c r="V142" s="677">
        <v>181.19</v>
      </c>
      <c r="W142" s="678">
        <v>231.99</v>
      </c>
      <c r="X142" s="678">
        <v>15.5</v>
      </c>
      <c r="Y142" s="678">
        <v>58.989999999999995</v>
      </c>
      <c r="Z142" s="679">
        <v>306.48</v>
      </c>
    </row>
    <row r="143" spans="1:26" ht="18" customHeight="1" thickBot="1" x14ac:dyDescent="0.3">
      <c r="A143" s="893"/>
      <c r="B143" s="680" t="s">
        <v>141</v>
      </c>
      <c r="C143" s="675">
        <v>99</v>
      </c>
      <c r="D143" s="676">
        <v>0</v>
      </c>
      <c r="E143" s="676">
        <v>2</v>
      </c>
      <c r="F143" s="677">
        <v>101</v>
      </c>
      <c r="G143" s="675">
        <v>0</v>
      </c>
      <c r="H143" s="676">
        <v>0</v>
      </c>
      <c r="I143" s="676">
        <v>0</v>
      </c>
      <c r="J143" s="677">
        <v>0</v>
      </c>
      <c r="K143" s="675">
        <v>0</v>
      </c>
      <c r="L143" s="676">
        <v>0</v>
      </c>
      <c r="M143" s="676">
        <v>0</v>
      </c>
      <c r="N143" s="677">
        <v>0</v>
      </c>
      <c r="O143" s="675">
        <v>0</v>
      </c>
      <c r="P143" s="676">
        <v>0</v>
      </c>
      <c r="Q143" s="676">
        <v>0</v>
      </c>
      <c r="R143" s="677">
        <v>0</v>
      </c>
      <c r="S143" s="675">
        <v>0</v>
      </c>
      <c r="T143" s="676">
        <v>0</v>
      </c>
      <c r="U143" s="676">
        <v>0</v>
      </c>
      <c r="V143" s="677">
        <v>0</v>
      </c>
      <c r="W143" s="678">
        <v>99</v>
      </c>
      <c r="X143" s="678">
        <v>0</v>
      </c>
      <c r="Y143" s="678">
        <v>2</v>
      </c>
      <c r="Z143" s="679">
        <v>101</v>
      </c>
    </row>
    <row r="144" spans="1:26" s="667" customFormat="1" ht="18" customHeight="1" thickBot="1" x14ac:dyDescent="0.3">
      <c r="A144" s="879" t="s">
        <v>142</v>
      </c>
      <c r="B144" s="880"/>
      <c r="C144" s="662">
        <v>103056.70000000001</v>
      </c>
      <c r="D144" s="663">
        <v>20457.2</v>
      </c>
      <c r="E144" s="663">
        <v>31597.75</v>
      </c>
      <c r="F144" s="664">
        <v>155111.65</v>
      </c>
      <c r="G144" s="662">
        <v>6730.0199999999995</v>
      </c>
      <c r="H144" s="663">
        <v>1320</v>
      </c>
      <c r="I144" s="663">
        <v>871.25</v>
      </c>
      <c r="J144" s="664">
        <v>8921.27</v>
      </c>
      <c r="K144" s="662">
        <v>545860.30999999994</v>
      </c>
      <c r="L144" s="663">
        <v>51656.29</v>
      </c>
      <c r="M144" s="663">
        <v>128478.42000000001</v>
      </c>
      <c r="N144" s="664">
        <v>725995.02</v>
      </c>
      <c r="O144" s="662">
        <v>13</v>
      </c>
      <c r="P144" s="663">
        <v>0</v>
      </c>
      <c r="Q144" s="663">
        <v>175</v>
      </c>
      <c r="R144" s="664">
        <v>188</v>
      </c>
      <c r="S144" s="662">
        <v>31918.089999999997</v>
      </c>
      <c r="T144" s="663">
        <v>1478.5</v>
      </c>
      <c r="U144" s="663">
        <v>9314</v>
      </c>
      <c r="V144" s="664">
        <v>42710.59</v>
      </c>
      <c r="W144" s="665">
        <v>687578.11999999988</v>
      </c>
      <c r="X144" s="665">
        <v>74911.990000000005</v>
      </c>
      <c r="Y144" s="665">
        <v>170436.42</v>
      </c>
      <c r="Z144" s="666">
        <v>932926.53</v>
      </c>
    </row>
    <row r="145" spans="1:26" ht="18" customHeight="1" x14ac:dyDescent="0.25">
      <c r="A145" s="892" t="s">
        <v>143</v>
      </c>
      <c r="B145" s="668" t="s">
        <v>144</v>
      </c>
      <c r="C145" s="669">
        <v>49212.680000000015</v>
      </c>
      <c r="D145" s="670">
        <v>1535</v>
      </c>
      <c r="E145" s="670">
        <v>5608.7</v>
      </c>
      <c r="F145" s="671">
        <v>56356.380000000012</v>
      </c>
      <c r="G145" s="669">
        <v>380</v>
      </c>
      <c r="H145" s="670">
        <v>0</v>
      </c>
      <c r="I145" s="670">
        <v>25</v>
      </c>
      <c r="J145" s="671">
        <v>405</v>
      </c>
      <c r="K145" s="669">
        <v>137394.39999999997</v>
      </c>
      <c r="L145" s="670">
        <v>11376.16</v>
      </c>
      <c r="M145" s="670">
        <v>32193.54</v>
      </c>
      <c r="N145" s="671">
        <v>180964.09999999998</v>
      </c>
      <c r="O145" s="669">
        <v>0</v>
      </c>
      <c r="P145" s="670">
        <v>0</v>
      </c>
      <c r="Q145" s="670">
        <v>0</v>
      </c>
      <c r="R145" s="671">
        <v>0</v>
      </c>
      <c r="S145" s="669">
        <v>12815.43</v>
      </c>
      <c r="T145" s="670">
        <v>67.5</v>
      </c>
      <c r="U145" s="670">
        <v>1452.02</v>
      </c>
      <c r="V145" s="671">
        <v>14334.95</v>
      </c>
      <c r="W145" s="678">
        <v>199802.50999999998</v>
      </c>
      <c r="X145" s="678">
        <v>12978.66</v>
      </c>
      <c r="Y145" s="678">
        <v>39279.259999999995</v>
      </c>
      <c r="Z145" s="679">
        <v>252060.43</v>
      </c>
    </row>
    <row r="146" spans="1:26" ht="18" customHeight="1" x14ac:dyDescent="0.25">
      <c r="A146" s="885"/>
      <c r="B146" s="674" t="s">
        <v>145</v>
      </c>
      <c r="C146" s="675">
        <v>450.5</v>
      </c>
      <c r="D146" s="676">
        <v>0</v>
      </c>
      <c r="E146" s="676">
        <v>90.5</v>
      </c>
      <c r="F146" s="677">
        <v>541</v>
      </c>
      <c r="G146" s="675">
        <v>0</v>
      </c>
      <c r="H146" s="676">
        <v>0</v>
      </c>
      <c r="I146" s="676">
        <v>0</v>
      </c>
      <c r="J146" s="677">
        <v>0</v>
      </c>
      <c r="K146" s="675">
        <v>4224.4399999999996</v>
      </c>
      <c r="L146" s="676">
        <v>595</v>
      </c>
      <c r="M146" s="676">
        <v>1574.5</v>
      </c>
      <c r="N146" s="677">
        <v>6393.94</v>
      </c>
      <c r="O146" s="675">
        <v>0</v>
      </c>
      <c r="P146" s="676">
        <v>0</v>
      </c>
      <c r="Q146" s="676">
        <v>0</v>
      </c>
      <c r="R146" s="677">
        <v>0</v>
      </c>
      <c r="S146" s="675">
        <v>515.88</v>
      </c>
      <c r="T146" s="676">
        <v>0</v>
      </c>
      <c r="U146" s="676">
        <v>85</v>
      </c>
      <c r="V146" s="677">
        <v>600.88</v>
      </c>
      <c r="W146" s="678">
        <v>5190.82</v>
      </c>
      <c r="X146" s="678">
        <v>595</v>
      </c>
      <c r="Y146" s="678">
        <v>1750</v>
      </c>
      <c r="Z146" s="679">
        <v>7535.82</v>
      </c>
    </row>
    <row r="147" spans="1:26" ht="18" customHeight="1" x14ac:dyDescent="0.25">
      <c r="A147" s="885"/>
      <c r="B147" s="674" t="s">
        <v>146</v>
      </c>
      <c r="C147" s="675">
        <v>16043.25</v>
      </c>
      <c r="D147" s="676">
        <v>662</v>
      </c>
      <c r="E147" s="676">
        <v>1857.4999999999998</v>
      </c>
      <c r="F147" s="677">
        <v>18562.75</v>
      </c>
      <c r="G147" s="675">
        <v>0</v>
      </c>
      <c r="H147" s="676">
        <v>0</v>
      </c>
      <c r="I147" s="676">
        <v>0</v>
      </c>
      <c r="J147" s="677">
        <v>0</v>
      </c>
      <c r="K147" s="675">
        <v>25301</v>
      </c>
      <c r="L147" s="676">
        <v>400</v>
      </c>
      <c r="M147" s="676">
        <v>4630</v>
      </c>
      <c r="N147" s="677">
        <v>30331</v>
      </c>
      <c r="O147" s="675">
        <v>0</v>
      </c>
      <c r="P147" s="676">
        <v>0</v>
      </c>
      <c r="Q147" s="676">
        <v>0</v>
      </c>
      <c r="R147" s="677">
        <v>0</v>
      </c>
      <c r="S147" s="675">
        <v>3865</v>
      </c>
      <c r="T147" s="676">
        <v>450</v>
      </c>
      <c r="U147" s="676">
        <v>1257.5</v>
      </c>
      <c r="V147" s="677">
        <v>5572.5</v>
      </c>
      <c r="W147" s="678">
        <v>45209.25</v>
      </c>
      <c r="X147" s="678">
        <v>1512</v>
      </c>
      <c r="Y147" s="678">
        <v>7745</v>
      </c>
      <c r="Z147" s="679">
        <v>54466.25</v>
      </c>
    </row>
    <row r="148" spans="1:26" ht="18" customHeight="1" x14ac:dyDescent="0.25">
      <c r="A148" s="885"/>
      <c r="B148" s="674" t="s">
        <v>147</v>
      </c>
      <c r="C148" s="675">
        <v>6069.44</v>
      </c>
      <c r="D148" s="676">
        <v>14.5</v>
      </c>
      <c r="E148" s="676">
        <v>6015.05</v>
      </c>
      <c r="F148" s="677">
        <v>12098.99</v>
      </c>
      <c r="G148" s="675">
        <v>23.7</v>
      </c>
      <c r="H148" s="676">
        <v>0</v>
      </c>
      <c r="I148" s="676">
        <v>65</v>
      </c>
      <c r="J148" s="677">
        <v>88.7</v>
      </c>
      <c r="K148" s="675">
        <v>22622.540000000005</v>
      </c>
      <c r="L148" s="676">
        <v>14747.91</v>
      </c>
      <c r="M148" s="676">
        <v>40169.119999999995</v>
      </c>
      <c r="N148" s="677">
        <v>77539.570000000007</v>
      </c>
      <c r="O148" s="675">
        <v>0</v>
      </c>
      <c r="P148" s="676">
        <v>0</v>
      </c>
      <c r="Q148" s="676">
        <v>0</v>
      </c>
      <c r="R148" s="677">
        <v>0</v>
      </c>
      <c r="S148" s="675">
        <v>1945</v>
      </c>
      <c r="T148" s="676">
        <v>11</v>
      </c>
      <c r="U148" s="676">
        <v>818</v>
      </c>
      <c r="V148" s="677">
        <v>2774</v>
      </c>
      <c r="W148" s="678">
        <v>30660.680000000004</v>
      </c>
      <c r="X148" s="678">
        <v>14773.41</v>
      </c>
      <c r="Y148" s="678">
        <v>47067.17</v>
      </c>
      <c r="Z148" s="679">
        <v>92501.260000000009</v>
      </c>
    </row>
    <row r="149" spans="1:26" ht="18" customHeight="1" x14ac:dyDescent="0.25">
      <c r="A149" s="885"/>
      <c r="B149" s="674" t="s">
        <v>148</v>
      </c>
      <c r="C149" s="675">
        <v>0</v>
      </c>
      <c r="D149" s="676">
        <v>0</v>
      </c>
      <c r="E149" s="676">
        <v>0</v>
      </c>
      <c r="F149" s="677">
        <v>0</v>
      </c>
      <c r="G149" s="675">
        <v>0</v>
      </c>
      <c r="H149" s="676">
        <v>0</v>
      </c>
      <c r="I149" s="676">
        <v>0</v>
      </c>
      <c r="J149" s="677">
        <v>0</v>
      </c>
      <c r="K149" s="675">
        <v>0</v>
      </c>
      <c r="L149" s="676">
        <v>0</v>
      </c>
      <c r="M149" s="676">
        <v>0</v>
      </c>
      <c r="N149" s="677">
        <v>0</v>
      </c>
      <c r="O149" s="675">
        <v>0</v>
      </c>
      <c r="P149" s="676">
        <v>0</v>
      </c>
      <c r="Q149" s="676">
        <v>0</v>
      </c>
      <c r="R149" s="677">
        <v>0</v>
      </c>
      <c r="S149" s="675">
        <v>0</v>
      </c>
      <c r="T149" s="676">
        <v>0</v>
      </c>
      <c r="U149" s="676">
        <v>0</v>
      </c>
      <c r="V149" s="677">
        <v>0</v>
      </c>
      <c r="W149" s="678">
        <v>0</v>
      </c>
      <c r="X149" s="678">
        <v>0</v>
      </c>
      <c r="Y149" s="678">
        <v>0</v>
      </c>
      <c r="Z149" s="679">
        <v>0</v>
      </c>
    </row>
    <row r="150" spans="1:26" ht="18" customHeight="1" x14ac:dyDescent="0.25">
      <c r="A150" s="885"/>
      <c r="B150" s="674" t="s">
        <v>143</v>
      </c>
      <c r="C150" s="675">
        <v>5</v>
      </c>
      <c r="D150" s="676">
        <v>0</v>
      </c>
      <c r="E150" s="676">
        <v>10</v>
      </c>
      <c r="F150" s="677">
        <v>15</v>
      </c>
      <c r="G150" s="675">
        <v>0</v>
      </c>
      <c r="H150" s="676">
        <v>0</v>
      </c>
      <c r="I150" s="676">
        <v>0</v>
      </c>
      <c r="J150" s="677">
        <v>0</v>
      </c>
      <c r="K150" s="675">
        <v>0</v>
      </c>
      <c r="L150" s="676">
        <v>0</v>
      </c>
      <c r="M150" s="676">
        <v>0</v>
      </c>
      <c r="N150" s="677">
        <v>0</v>
      </c>
      <c r="O150" s="675">
        <v>0</v>
      </c>
      <c r="P150" s="676">
        <v>0</v>
      </c>
      <c r="Q150" s="676">
        <v>0</v>
      </c>
      <c r="R150" s="677">
        <v>0</v>
      </c>
      <c r="S150" s="675">
        <v>0</v>
      </c>
      <c r="T150" s="676">
        <v>0</v>
      </c>
      <c r="U150" s="676">
        <v>0</v>
      </c>
      <c r="V150" s="677">
        <v>0</v>
      </c>
      <c r="W150" s="678">
        <v>5</v>
      </c>
      <c r="X150" s="678">
        <v>0</v>
      </c>
      <c r="Y150" s="678">
        <v>10</v>
      </c>
      <c r="Z150" s="679">
        <v>15</v>
      </c>
    </row>
    <row r="151" spans="1:26" ht="18" customHeight="1" x14ac:dyDescent="0.25">
      <c r="A151" s="885"/>
      <c r="B151" s="674" t="s">
        <v>149</v>
      </c>
      <c r="C151" s="675">
        <v>13</v>
      </c>
      <c r="D151" s="676">
        <v>0</v>
      </c>
      <c r="E151" s="676">
        <v>45</v>
      </c>
      <c r="F151" s="677">
        <v>58</v>
      </c>
      <c r="G151" s="675">
        <v>0</v>
      </c>
      <c r="H151" s="676">
        <v>0</v>
      </c>
      <c r="I151" s="676">
        <v>11.25</v>
      </c>
      <c r="J151" s="677">
        <v>11.25</v>
      </c>
      <c r="K151" s="675">
        <v>563.04999999999995</v>
      </c>
      <c r="L151" s="676">
        <v>65</v>
      </c>
      <c r="M151" s="676">
        <v>1268.0999999999999</v>
      </c>
      <c r="N151" s="677">
        <v>1896.1499999999999</v>
      </c>
      <c r="O151" s="675">
        <v>0</v>
      </c>
      <c r="P151" s="676">
        <v>0</v>
      </c>
      <c r="Q151" s="676">
        <v>0</v>
      </c>
      <c r="R151" s="677">
        <v>0</v>
      </c>
      <c r="S151" s="675">
        <v>0</v>
      </c>
      <c r="T151" s="676">
        <v>0</v>
      </c>
      <c r="U151" s="676">
        <v>2668.78</v>
      </c>
      <c r="V151" s="677">
        <v>2668.78</v>
      </c>
      <c r="W151" s="678">
        <v>576.04999999999995</v>
      </c>
      <c r="X151" s="678">
        <v>65</v>
      </c>
      <c r="Y151" s="678">
        <v>3993.13</v>
      </c>
      <c r="Z151" s="679">
        <v>4634.18</v>
      </c>
    </row>
    <row r="152" spans="1:26" ht="18" customHeight="1" x14ac:dyDescent="0.25">
      <c r="A152" s="885"/>
      <c r="B152" s="674" t="s">
        <v>150</v>
      </c>
      <c r="C152" s="675">
        <v>390</v>
      </c>
      <c r="D152" s="676">
        <v>16090</v>
      </c>
      <c r="E152" s="676">
        <v>11695</v>
      </c>
      <c r="F152" s="677">
        <v>28175</v>
      </c>
      <c r="G152" s="675">
        <v>0</v>
      </c>
      <c r="H152" s="676">
        <v>0</v>
      </c>
      <c r="I152" s="676">
        <v>0</v>
      </c>
      <c r="J152" s="677">
        <v>0</v>
      </c>
      <c r="K152" s="675">
        <v>50383.69</v>
      </c>
      <c r="L152" s="676">
        <v>543.64</v>
      </c>
      <c r="M152" s="676">
        <v>6454.5</v>
      </c>
      <c r="N152" s="677">
        <v>57381.83</v>
      </c>
      <c r="O152" s="675">
        <v>0</v>
      </c>
      <c r="P152" s="676">
        <v>0</v>
      </c>
      <c r="Q152" s="676">
        <v>0</v>
      </c>
      <c r="R152" s="677">
        <v>0</v>
      </c>
      <c r="S152" s="675">
        <v>0</v>
      </c>
      <c r="T152" s="676">
        <v>950</v>
      </c>
      <c r="U152" s="676">
        <v>1070</v>
      </c>
      <c r="V152" s="677">
        <v>2020</v>
      </c>
      <c r="W152" s="678">
        <v>50773.69</v>
      </c>
      <c r="X152" s="678">
        <v>17583.64</v>
      </c>
      <c r="Y152" s="678">
        <v>19219.5</v>
      </c>
      <c r="Z152" s="679">
        <v>87576.83</v>
      </c>
    </row>
    <row r="153" spans="1:26" ht="18" customHeight="1" x14ac:dyDescent="0.25">
      <c r="A153" s="885"/>
      <c r="B153" s="674" t="s">
        <v>151</v>
      </c>
      <c r="C153" s="675">
        <v>1985</v>
      </c>
      <c r="D153" s="676">
        <v>10</v>
      </c>
      <c r="E153" s="676">
        <v>29</v>
      </c>
      <c r="F153" s="677">
        <v>2024</v>
      </c>
      <c r="G153" s="675">
        <v>0</v>
      </c>
      <c r="H153" s="676">
        <v>0</v>
      </c>
      <c r="I153" s="676">
        <v>0</v>
      </c>
      <c r="J153" s="677">
        <v>0</v>
      </c>
      <c r="K153" s="675">
        <v>74219.650000000009</v>
      </c>
      <c r="L153" s="676">
        <v>980.4</v>
      </c>
      <c r="M153" s="676">
        <v>8975.6299999999992</v>
      </c>
      <c r="N153" s="677">
        <v>84175.680000000008</v>
      </c>
      <c r="O153" s="675">
        <v>0</v>
      </c>
      <c r="P153" s="676">
        <v>0</v>
      </c>
      <c r="Q153" s="676">
        <v>0</v>
      </c>
      <c r="R153" s="677">
        <v>0</v>
      </c>
      <c r="S153" s="675">
        <v>145</v>
      </c>
      <c r="T153" s="676">
        <v>0</v>
      </c>
      <c r="U153" s="676">
        <v>18</v>
      </c>
      <c r="V153" s="677">
        <v>163</v>
      </c>
      <c r="W153" s="678">
        <v>76349.650000000009</v>
      </c>
      <c r="X153" s="678">
        <v>990.4</v>
      </c>
      <c r="Y153" s="678">
        <v>9022.6299999999992</v>
      </c>
      <c r="Z153" s="679">
        <v>86362.680000000008</v>
      </c>
    </row>
    <row r="154" spans="1:26" ht="18" customHeight="1" x14ac:dyDescent="0.25">
      <c r="A154" s="885"/>
      <c r="B154" s="674" t="s">
        <v>158</v>
      </c>
      <c r="C154" s="675">
        <v>9</v>
      </c>
      <c r="D154" s="676">
        <v>4.5</v>
      </c>
      <c r="E154" s="676">
        <v>0</v>
      </c>
      <c r="F154" s="677">
        <v>13.5</v>
      </c>
      <c r="G154" s="675">
        <v>0</v>
      </c>
      <c r="H154" s="676">
        <v>0</v>
      </c>
      <c r="I154" s="676">
        <v>0</v>
      </c>
      <c r="J154" s="677">
        <v>0</v>
      </c>
      <c r="K154" s="675">
        <v>0</v>
      </c>
      <c r="L154" s="676">
        <v>0</v>
      </c>
      <c r="M154" s="676">
        <v>0</v>
      </c>
      <c r="N154" s="677">
        <v>0</v>
      </c>
      <c r="O154" s="675">
        <v>0</v>
      </c>
      <c r="P154" s="676">
        <v>0</v>
      </c>
      <c r="Q154" s="676">
        <v>0</v>
      </c>
      <c r="R154" s="677">
        <v>0</v>
      </c>
      <c r="S154" s="675">
        <v>0</v>
      </c>
      <c r="T154" s="676">
        <v>0</v>
      </c>
      <c r="U154" s="676">
        <v>0</v>
      </c>
      <c r="V154" s="677">
        <v>0</v>
      </c>
      <c r="W154" s="678">
        <v>9</v>
      </c>
      <c r="X154" s="678">
        <v>4.5</v>
      </c>
      <c r="Y154" s="678">
        <v>0</v>
      </c>
      <c r="Z154" s="679">
        <v>13.5</v>
      </c>
    </row>
    <row r="155" spans="1:26" ht="18" customHeight="1" x14ac:dyDescent="0.25">
      <c r="A155" s="885"/>
      <c r="B155" s="674" t="s">
        <v>152</v>
      </c>
      <c r="C155" s="675">
        <v>0</v>
      </c>
      <c r="D155" s="676">
        <v>0</v>
      </c>
      <c r="E155" s="676">
        <v>0</v>
      </c>
      <c r="F155" s="677">
        <v>0</v>
      </c>
      <c r="G155" s="675">
        <v>0</v>
      </c>
      <c r="H155" s="676">
        <v>0</v>
      </c>
      <c r="I155" s="676">
        <v>0</v>
      </c>
      <c r="J155" s="677">
        <v>0</v>
      </c>
      <c r="K155" s="675">
        <v>10</v>
      </c>
      <c r="L155" s="676">
        <v>0</v>
      </c>
      <c r="M155" s="676">
        <v>41</v>
      </c>
      <c r="N155" s="677">
        <v>51</v>
      </c>
      <c r="O155" s="675">
        <v>13</v>
      </c>
      <c r="P155" s="676">
        <v>0</v>
      </c>
      <c r="Q155" s="676">
        <v>175</v>
      </c>
      <c r="R155" s="677">
        <v>188</v>
      </c>
      <c r="S155" s="675">
        <v>0</v>
      </c>
      <c r="T155" s="676">
        <v>0</v>
      </c>
      <c r="U155" s="676">
        <v>0</v>
      </c>
      <c r="V155" s="677">
        <v>0</v>
      </c>
      <c r="W155" s="678">
        <v>23</v>
      </c>
      <c r="X155" s="678">
        <v>0</v>
      </c>
      <c r="Y155" s="678">
        <v>216</v>
      </c>
      <c r="Z155" s="679">
        <v>239</v>
      </c>
    </row>
    <row r="156" spans="1:26" ht="18" customHeight="1" x14ac:dyDescent="0.25">
      <c r="A156" s="885"/>
      <c r="B156" s="674" t="s">
        <v>153</v>
      </c>
      <c r="C156" s="675">
        <v>55</v>
      </c>
      <c r="D156" s="676">
        <v>0</v>
      </c>
      <c r="E156" s="676">
        <v>0</v>
      </c>
      <c r="F156" s="677">
        <v>55</v>
      </c>
      <c r="G156" s="675">
        <v>0</v>
      </c>
      <c r="H156" s="676">
        <v>0</v>
      </c>
      <c r="I156" s="676">
        <v>6</v>
      </c>
      <c r="J156" s="677">
        <v>6</v>
      </c>
      <c r="K156" s="675">
        <v>329.05</v>
      </c>
      <c r="L156" s="676">
        <v>143.30000000000001</v>
      </c>
      <c r="M156" s="676">
        <v>419.01</v>
      </c>
      <c r="N156" s="677">
        <v>891.36</v>
      </c>
      <c r="O156" s="675">
        <v>0</v>
      </c>
      <c r="P156" s="676">
        <v>0</v>
      </c>
      <c r="Q156" s="676">
        <v>0</v>
      </c>
      <c r="R156" s="677">
        <v>0</v>
      </c>
      <c r="S156" s="675">
        <v>52.75</v>
      </c>
      <c r="T156" s="676">
        <v>0</v>
      </c>
      <c r="U156" s="676">
        <v>49.3</v>
      </c>
      <c r="V156" s="677">
        <v>102.05</v>
      </c>
      <c r="W156" s="678">
        <v>436.8</v>
      </c>
      <c r="X156" s="678">
        <v>143.30000000000001</v>
      </c>
      <c r="Y156" s="678">
        <v>474.31</v>
      </c>
      <c r="Z156" s="679">
        <v>1054.4099999999999</v>
      </c>
    </row>
    <row r="157" spans="1:26" ht="18" customHeight="1" x14ac:dyDescent="0.25">
      <c r="A157" s="885"/>
      <c r="B157" s="674" t="s">
        <v>154</v>
      </c>
      <c r="C157" s="675">
        <v>1560</v>
      </c>
      <c r="D157" s="676">
        <v>0</v>
      </c>
      <c r="E157" s="676">
        <v>20.5</v>
      </c>
      <c r="F157" s="677">
        <v>1580.5</v>
      </c>
      <c r="G157" s="675">
        <v>0</v>
      </c>
      <c r="H157" s="676">
        <v>0</v>
      </c>
      <c r="I157" s="676">
        <v>0</v>
      </c>
      <c r="J157" s="677">
        <v>0</v>
      </c>
      <c r="K157" s="675">
        <v>4063</v>
      </c>
      <c r="L157" s="676">
        <v>0</v>
      </c>
      <c r="M157" s="676">
        <v>159</v>
      </c>
      <c r="N157" s="677">
        <v>4222</v>
      </c>
      <c r="O157" s="675">
        <v>0</v>
      </c>
      <c r="P157" s="676">
        <v>0</v>
      </c>
      <c r="Q157" s="676">
        <v>0</v>
      </c>
      <c r="R157" s="677">
        <v>0</v>
      </c>
      <c r="S157" s="675">
        <v>0</v>
      </c>
      <c r="T157" s="676">
        <v>0</v>
      </c>
      <c r="U157" s="676">
        <v>0</v>
      </c>
      <c r="V157" s="677">
        <v>0</v>
      </c>
      <c r="W157" s="678">
        <v>5623</v>
      </c>
      <c r="X157" s="678">
        <v>0</v>
      </c>
      <c r="Y157" s="678">
        <v>179.5</v>
      </c>
      <c r="Z157" s="679">
        <v>5802.5</v>
      </c>
    </row>
    <row r="158" spans="1:26" ht="18" customHeight="1" x14ac:dyDescent="0.25">
      <c r="A158" s="885"/>
      <c r="B158" s="674" t="s">
        <v>155</v>
      </c>
      <c r="C158" s="675">
        <v>26594.400000000001</v>
      </c>
      <c r="D158" s="676">
        <v>2000</v>
      </c>
      <c r="E158" s="676">
        <v>5942.05</v>
      </c>
      <c r="F158" s="677">
        <v>34536.450000000004</v>
      </c>
      <c r="G158" s="675">
        <v>6326.32</v>
      </c>
      <c r="H158" s="676">
        <v>1320</v>
      </c>
      <c r="I158" s="676">
        <v>764</v>
      </c>
      <c r="J158" s="677">
        <v>8410.32</v>
      </c>
      <c r="K158" s="675">
        <v>226594.29000000004</v>
      </c>
      <c r="L158" s="676">
        <v>22804.880000000001</v>
      </c>
      <c r="M158" s="676">
        <v>32506.02</v>
      </c>
      <c r="N158" s="677">
        <v>281905.19000000006</v>
      </c>
      <c r="O158" s="675">
        <v>0</v>
      </c>
      <c r="P158" s="676">
        <v>0</v>
      </c>
      <c r="Q158" s="676">
        <v>0</v>
      </c>
      <c r="R158" s="677">
        <v>0</v>
      </c>
      <c r="S158" s="675">
        <v>12579.03</v>
      </c>
      <c r="T158" s="676">
        <v>0</v>
      </c>
      <c r="U158" s="676">
        <v>1895.4</v>
      </c>
      <c r="V158" s="677">
        <v>14474.43</v>
      </c>
      <c r="W158" s="678">
        <v>272094.04000000004</v>
      </c>
      <c r="X158" s="678">
        <v>26124.880000000001</v>
      </c>
      <c r="Y158" s="678">
        <v>41107.47</v>
      </c>
      <c r="Z158" s="679">
        <v>339326.39000000007</v>
      </c>
    </row>
    <row r="159" spans="1:26" ht="18" customHeight="1" thickBot="1" x14ac:dyDescent="0.3">
      <c r="A159" s="893"/>
      <c r="B159" s="680" t="s">
        <v>156</v>
      </c>
      <c r="C159" s="681">
        <v>669.43000000000006</v>
      </c>
      <c r="D159" s="682">
        <v>141.19999999999999</v>
      </c>
      <c r="E159" s="682">
        <v>284.45</v>
      </c>
      <c r="F159" s="683">
        <v>1095.0800000000002</v>
      </c>
      <c r="G159" s="681">
        <v>0</v>
      </c>
      <c r="H159" s="682">
        <v>0</v>
      </c>
      <c r="I159" s="682">
        <v>0</v>
      </c>
      <c r="J159" s="683">
        <v>0</v>
      </c>
      <c r="K159" s="681">
        <v>155.19999999999999</v>
      </c>
      <c r="L159" s="682">
        <v>0</v>
      </c>
      <c r="M159" s="682">
        <v>88</v>
      </c>
      <c r="N159" s="683">
        <v>243.2</v>
      </c>
      <c r="O159" s="681">
        <v>0</v>
      </c>
      <c r="P159" s="682">
        <v>0</v>
      </c>
      <c r="Q159" s="682">
        <v>0</v>
      </c>
      <c r="R159" s="683">
        <v>0</v>
      </c>
      <c r="S159" s="681">
        <v>0</v>
      </c>
      <c r="T159" s="682">
        <v>0</v>
      </c>
      <c r="U159" s="682">
        <v>0</v>
      </c>
      <c r="V159" s="683">
        <v>0</v>
      </c>
      <c r="W159" s="678">
        <v>824.63000000000011</v>
      </c>
      <c r="X159" s="678">
        <v>141.19999999999999</v>
      </c>
      <c r="Y159" s="678">
        <v>372.45</v>
      </c>
      <c r="Z159" s="679">
        <v>1338.2800000000002</v>
      </c>
    </row>
    <row r="160" spans="1:26" s="667" customFormat="1" ht="18" customHeight="1" thickBot="1" x14ac:dyDescent="0.3">
      <c r="A160" s="879" t="s">
        <v>159</v>
      </c>
      <c r="B160" s="880"/>
      <c r="C160" s="662">
        <v>374.85</v>
      </c>
      <c r="D160" s="663">
        <v>0</v>
      </c>
      <c r="E160" s="663">
        <v>101.65</v>
      </c>
      <c r="F160" s="664">
        <v>476.5</v>
      </c>
      <c r="G160" s="662">
        <v>0</v>
      </c>
      <c r="H160" s="663">
        <v>0</v>
      </c>
      <c r="I160" s="663">
        <v>0</v>
      </c>
      <c r="J160" s="664">
        <v>0</v>
      </c>
      <c r="K160" s="662">
        <v>35917.85</v>
      </c>
      <c r="L160" s="663">
        <v>1284.3</v>
      </c>
      <c r="M160" s="663">
        <v>9334.8799999999992</v>
      </c>
      <c r="N160" s="664">
        <v>46537.030000000006</v>
      </c>
      <c r="O160" s="662">
        <v>29</v>
      </c>
      <c r="P160" s="663">
        <v>0</v>
      </c>
      <c r="Q160" s="663">
        <v>0</v>
      </c>
      <c r="R160" s="664">
        <v>29</v>
      </c>
      <c r="S160" s="662">
        <v>11134.86</v>
      </c>
      <c r="T160" s="663">
        <v>182.4</v>
      </c>
      <c r="U160" s="663">
        <v>1683.93</v>
      </c>
      <c r="V160" s="664">
        <v>13001.19</v>
      </c>
      <c r="W160" s="665">
        <v>47456.56</v>
      </c>
      <c r="X160" s="665">
        <v>1466.7</v>
      </c>
      <c r="Y160" s="665">
        <v>11120.46</v>
      </c>
      <c r="Z160" s="666">
        <v>60043.720000000008</v>
      </c>
    </row>
    <row r="161" spans="1:26" ht="18" customHeight="1" x14ac:dyDescent="0.25">
      <c r="A161" s="892" t="s">
        <v>160</v>
      </c>
      <c r="B161" s="668" t="s">
        <v>161</v>
      </c>
      <c r="C161" s="669">
        <v>0</v>
      </c>
      <c r="D161" s="670">
        <v>0</v>
      </c>
      <c r="E161" s="670">
        <v>0</v>
      </c>
      <c r="F161" s="671">
        <v>0</v>
      </c>
      <c r="G161" s="669">
        <v>0</v>
      </c>
      <c r="H161" s="670">
        <v>0</v>
      </c>
      <c r="I161" s="670">
        <v>0</v>
      </c>
      <c r="J161" s="671">
        <v>0</v>
      </c>
      <c r="K161" s="669">
        <v>1738</v>
      </c>
      <c r="L161" s="670">
        <v>32</v>
      </c>
      <c r="M161" s="670">
        <v>52</v>
      </c>
      <c r="N161" s="671">
        <v>1822</v>
      </c>
      <c r="O161" s="669">
        <v>0</v>
      </c>
      <c r="P161" s="670">
        <v>0</v>
      </c>
      <c r="Q161" s="670">
        <v>0</v>
      </c>
      <c r="R161" s="671">
        <v>0</v>
      </c>
      <c r="S161" s="669">
        <v>0</v>
      </c>
      <c r="T161" s="670">
        <v>0</v>
      </c>
      <c r="U161" s="670">
        <v>0</v>
      </c>
      <c r="V161" s="671">
        <v>0</v>
      </c>
      <c r="W161" s="678">
        <v>1738</v>
      </c>
      <c r="X161" s="678">
        <v>32</v>
      </c>
      <c r="Y161" s="678">
        <v>52</v>
      </c>
      <c r="Z161" s="679">
        <v>1822</v>
      </c>
    </row>
    <row r="162" spans="1:26" ht="18" customHeight="1" x14ac:dyDescent="0.25">
      <c r="A162" s="885"/>
      <c r="B162" s="674" t="s">
        <v>162</v>
      </c>
      <c r="C162" s="675">
        <v>0</v>
      </c>
      <c r="D162" s="676">
        <v>0</v>
      </c>
      <c r="E162" s="676">
        <v>0</v>
      </c>
      <c r="F162" s="677">
        <v>0</v>
      </c>
      <c r="G162" s="675">
        <v>0</v>
      </c>
      <c r="H162" s="676">
        <v>0</v>
      </c>
      <c r="I162" s="676">
        <v>0</v>
      </c>
      <c r="J162" s="677">
        <v>0</v>
      </c>
      <c r="K162" s="675">
        <v>636.5</v>
      </c>
      <c r="L162" s="676">
        <v>28.5</v>
      </c>
      <c r="M162" s="676">
        <v>128.75</v>
      </c>
      <c r="N162" s="677">
        <v>793.75</v>
      </c>
      <c r="O162" s="675">
        <v>0</v>
      </c>
      <c r="P162" s="676">
        <v>0</v>
      </c>
      <c r="Q162" s="676">
        <v>0</v>
      </c>
      <c r="R162" s="677">
        <v>0</v>
      </c>
      <c r="S162" s="675">
        <v>0</v>
      </c>
      <c r="T162" s="676">
        <v>0</v>
      </c>
      <c r="U162" s="676">
        <v>0</v>
      </c>
      <c r="V162" s="677">
        <v>0</v>
      </c>
      <c r="W162" s="678">
        <v>636.5</v>
      </c>
      <c r="X162" s="678">
        <v>28.5</v>
      </c>
      <c r="Y162" s="678">
        <v>128.75</v>
      </c>
      <c r="Z162" s="679">
        <v>793.75</v>
      </c>
    </row>
    <row r="163" spans="1:26" ht="18" customHeight="1" x14ac:dyDescent="0.25">
      <c r="A163" s="885"/>
      <c r="B163" s="674" t="s">
        <v>163</v>
      </c>
      <c r="C163" s="675">
        <v>50</v>
      </c>
      <c r="D163" s="676">
        <v>0</v>
      </c>
      <c r="E163" s="676">
        <v>0</v>
      </c>
      <c r="F163" s="677">
        <v>50</v>
      </c>
      <c r="G163" s="675">
        <v>0</v>
      </c>
      <c r="H163" s="676">
        <v>0</v>
      </c>
      <c r="I163" s="676">
        <v>0</v>
      </c>
      <c r="J163" s="677">
        <v>0</v>
      </c>
      <c r="K163" s="675">
        <v>9655</v>
      </c>
      <c r="L163" s="676">
        <v>165</v>
      </c>
      <c r="M163" s="676">
        <v>1683.8</v>
      </c>
      <c r="N163" s="677">
        <v>11503.8</v>
      </c>
      <c r="O163" s="675">
        <v>0</v>
      </c>
      <c r="P163" s="676">
        <v>0</v>
      </c>
      <c r="Q163" s="676">
        <v>0</v>
      </c>
      <c r="R163" s="677">
        <v>0</v>
      </c>
      <c r="S163" s="675">
        <v>0</v>
      </c>
      <c r="T163" s="676">
        <v>0</v>
      </c>
      <c r="U163" s="676">
        <v>0</v>
      </c>
      <c r="V163" s="677">
        <v>0</v>
      </c>
      <c r="W163" s="678">
        <v>9705</v>
      </c>
      <c r="X163" s="678">
        <v>165</v>
      </c>
      <c r="Y163" s="678">
        <v>1683.8</v>
      </c>
      <c r="Z163" s="679">
        <v>11553.8</v>
      </c>
    </row>
    <row r="164" spans="1:26" ht="18" customHeight="1" x14ac:dyDescent="0.25">
      <c r="A164" s="885"/>
      <c r="B164" s="674" t="s">
        <v>300</v>
      </c>
      <c r="C164" s="675">
        <v>20</v>
      </c>
      <c r="D164" s="676">
        <v>0</v>
      </c>
      <c r="E164" s="676">
        <v>3.5</v>
      </c>
      <c r="F164" s="677">
        <v>23.5</v>
      </c>
      <c r="G164" s="675">
        <v>0</v>
      </c>
      <c r="H164" s="676">
        <v>0</v>
      </c>
      <c r="I164" s="676">
        <v>0</v>
      </c>
      <c r="J164" s="677">
        <v>0</v>
      </c>
      <c r="K164" s="675">
        <v>5721.2000000000007</v>
      </c>
      <c r="L164" s="676">
        <v>510</v>
      </c>
      <c r="M164" s="676">
        <v>3221.4500000000003</v>
      </c>
      <c r="N164" s="677">
        <v>9452.6500000000015</v>
      </c>
      <c r="O164" s="675">
        <v>0</v>
      </c>
      <c r="P164" s="676">
        <v>0</v>
      </c>
      <c r="Q164" s="676">
        <v>0</v>
      </c>
      <c r="R164" s="677">
        <v>0</v>
      </c>
      <c r="S164" s="675">
        <v>0</v>
      </c>
      <c r="T164" s="676">
        <v>0</v>
      </c>
      <c r="U164" s="676">
        <v>0</v>
      </c>
      <c r="V164" s="677">
        <v>0</v>
      </c>
      <c r="W164" s="678">
        <v>5741.2000000000007</v>
      </c>
      <c r="X164" s="678">
        <v>510</v>
      </c>
      <c r="Y164" s="678">
        <v>3224.9500000000003</v>
      </c>
      <c r="Z164" s="679">
        <v>9476.1500000000015</v>
      </c>
    </row>
    <row r="165" spans="1:26" ht="18" customHeight="1" x14ac:dyDescent="0.25">
      <c r="A165" s="885"/>
      <c r="B165" s="674" t="s">
        <v>292</v>
      </c>
      <c r="C165" s="675">
        <v>65.75</v>
      </c>
      <c r="D165" s="676">
        <v>0</v>
      </c>
      <c r="E165" s="676">
        <v>38.450000000000003</v>
      </c>
      <c r="F165" s="677">
        <v>104.2</v>
      </c>
      <c r="G165" s="675">
        <v>0</v>
      </c>
      <c r="H165" s="676">
        <v>0</v>
      </c>
      <c r="I165" s="676">
        <v>0</v>
      </c>
      <c r="J165" s="677">
        <v>0</v>
      </c>
      <c r="K165" s="675">
        <v>0</v>
      </c>
      <c r="L165" s="676">
        <v>0</v>
      </c>
      <c r="M165" s="676">
        <v>0</v>
      </c>
      <c r="N165" s="677">
        <v>0</v>
      </c>
      <c r="O165" s="675">
        <v>0</v>
      </c>
      <c r="P165" s="676">
        <v>0</v>
      </c>
      <c r="Q165" s="676">
        <v>0</v>
      </c>
      <c r="R165" s="677">
        <v>0</v>
      </c>
      <c r="S165" s="675">
        <v>10</v>
      </c>
      <c r="T165" s="676">
        <v>0</v>
      </c>
      <c r="U165" s="676">
        <v>0</v>
      </c>
      <c r="V165" s="677">
        <v>10</v>
      </c>
      <c r="W165" s="678">
        <v>75.75</v>
      </c>
      <c r="X165" s="678">
        <v>0</v>
      </c>
      <c r="Y165" s="678">
        <v>38.450000000000003</v>
      </c>
      <c r="Z165" s="679">
        <v>114.2</v>
      </c>
    </row>
    <row r="166" spans="1:26" ht="18" customHeight="1" x14ac:dyDescent="0.25">
      <c r="A166" s="885"/>
      <c r="B166" s="674" t="s">
        <v>164</v>
      </c>
      <c r="C166" s="675">
        <v>28.5</v>
      </c>
      <c r="D166" s="676">
        <v>0</v>
      </c>
      <c r="E166" s="676">
        <v>4</v>
      </c>
      <c r="F166" s="677">
        <v>32.5</v>
      </c>
      <c r="G166" s="675">
        <v>0</v>
      </c>
      <c r="H166" s="676">
        <v>0</v>
      </c>
      <c r="I166" s="676">
        <v>0</v>
      </c>
      <c r="J166" s="677">
        <v>0</v>
      </c>
      <c r="K166" s="675">
        <v>989.67</v>
      </c>
      <c r="L166" s="676">
        <v>49.5</v>
      </c>
      <c r="M166" s="676">
        <v>236.82999999999998</v>
      </c>
      <c r="N166" s="677">
        <v>1276</v>
      </c>
      <c r="O166" s="675">
        <v>0</v>
      </c>
      <c r="P166" s="676">
        <v>0</v>
      </c>
      <c r="Q166" s="676">
        <v>0</v>
      </c>
      <c r="R166" s="677">
        <v>0</v>
      </c>
      <c r="S166" s="675">
        <v>103.55</v>
      </c>
      <c r="T166" s="676">
        <v>0</v>
      </c>
      <c r="U166" s="676">
        <v>80.5</v>
      </c>
      <c r="V166" s="677">
        <v>184.05</v>
      </c>
      <c r="W166" s="678">
        <v>1121.72</v>
      </c>
      <c r="X166" s="678">
        <v>49.5</v>
      </c>
      <c r="Y166" s="678">
        <v>321.33</v>
      </c>
      <c r="Z166" s="679">
        <v>1492.55</v>
      </c>
    </row>
    <row r="167" spans="1:26" ht="18" customHeight="1" x14ac:dyDescent="0.25">
      <c r="A167" s="885"/>
      <c r="B167" s="674" t="s">
        <v>165</v>
      </c>
      <c r="C167" s="675">
        <v>0</v>
      </c>
      <c r="D167" s="676">
        <v>0</v>
      </c>
      <c r="E167" s="676">
        <v>0</v>
      </c>
      <c r="F167" s="677">
        <v>0</v>
      </c>
      <c r="G167" s="675">
        <v>0</v>
      </c>
      <c r="H167" s="676">
        <v>0</v>
      </c>
      <c r="I167" s="676">
        <v>0</v>
      </c>
      <c r="J167" s="677">
        <v>0</v>
      </c>
      <c r="K167" s="675">
        <v>276.7</v>
      </c>
      <c r="L167" s="676">
        <v>0</v>
      </c>
      <c r="M167" s="676">
        <v>118.75</v>
      </c>
      <c r="N167" s="677">
        <v>395.45</v>
      </c>
      <c r="O167" s="675">
        <v>0</v>
      </c>
      <c r="P167" s="676">
        <v>0</v>
      </c>
      <c r="Q167" s="676">
        <v>0</v>
      </c>
      <c r="R167" s="677">
        <v>0</v>
      </c>
      <c r="S167" s="675">
        <v>1300</v>
      </c>
      <c r="T167" s="676">
        <v>0</v>
      </c>
      <c r="U167" s="676">
        <v>0</v>
      </c>
      <c r="V167" s="677">
        <v>1300</v>
      </c>
      <c r="W167" s="678">
        <v>1576.7</v>
      </c>
      <c r="X167" s="678">
        <v>0</v>
      </c>
      <c r="Y167" s="678">
        <v>118.75</v>
      </c>
      <c r="Z167" s="679">
        <v>1695.45</v>
      </c>
    </row>
    <row r="168" spans="1:26" ht="18" customHeight="1" x14ac:dyDescent="0.25">
      <c r="A168" s="885"/>
      <c r="B168" s="674" t="s">
        <v>166</v>
      </c>
      <c r="C168" s="675">
        <v>0</v>
      </c>
      <c r="D168" s="676">
        <v>0</v>
      </c>
      <c r="E168" s="676">
        <v>0</v>
      </c>
      <c r="F168" s="677">
        <v>0</v>
      </c>
      <c r="G168" s="675">
        <v>0</v>
      </c>
      <c r="H168" s="676">
        <v>0</v>
      </c>
      <c r="I168" s="676">
        <v>0</v>
      </c>
      <c r="J168" s="677">
        <v>0</v>
      </c>
      <c r="K168" s="675">
        <v>6190.15</v>
      </c>
      <c r="L168" s="676">
        <v>227</v>
      </c>
      <c r="M168" s="676">
        <v>2213.25</v>
      </c>
      <c r="N168" s="677">
        <v>8630.4</v>
      </c>
      <c r="O168" s="675">
        <v>0</v>
      </c>
      <c r="P168" s="676">
        <v>0</v>
      </c>
      <c r="Q168" s="676">
        <v>0</v>
      </c>
      <c r="R168" s="677">
        <v>0</v>
      </c>
      <c r="S168" s="675">
        <v>0</v>
      </c>
      <c r="T168" s="676">
        <v>0</v>
      </c>
      <c r="U168" s="676">
        <v>0</v>
      </c>
      <c r="V168" s="677">
        <v>0</v>
      </c>
      <c r="W168" s="678">
        <v>6190.15</v>
      </c>
      <c r="X168" s="678">
        <v>227</v>
      </c>
      <c r="Y168" s="678">
        <v>2213.25</v>
      </c>
      <c r="Z168" s="679">
        <v>8630.4</v>
      </c>
    </row>
    <row r="169" spans="1:26" ht="18" customHeight="1" x14ac:dyDescent="0.25">
      <c r="A169" s="885"/>
      <c r="B169" s="674" t="s">
        <v>167</v>
      </c>
      <c r="C169" s="675">
        <v>0</v>
      </c>
      <c r="D169" s="676">
        <v>0</v>
      </c>
      <c r="E169" s="676">
        <v>0</v>
      </c>
      <c r="F169" s="677">
        <v>0</v>
      </c>
      <c r="G169" s="675">
        <v>0</v>
      </c>
      <c r="H169" s="676">
        <v>0</v>
      </c>
      <c r="I169" s="676">
        <v>0</v>
      </c>
      <c r="J169" s="677">
        <v>0</v>
      </c>
      <c r="K169" s="675">
        <v>12</v>
      </c>
      <c r="L169" s="676">
        <v>0</v>
      </c>
      <c r="M169" s="676">
        <v>0</v>
      </c>
      <c r="N169" s="677">
        <v>12</v>
      </c>
      <c r="O169" s="675">
        <v>0</v>
      </c>
      <c r="P169" s="676">
        <v>0</v>
      </c>
      <c r="Q169" s="676">
        <v>0</v>
      </c>
      <c r="R169" s="677">
        <v>0</v>
      </c>
      <c r="S169" s="675">
        <v>0</v>
      </c>
      <c r="T169" s="676">
        <v>0</v>
      </c>
      <c r="U169" s="676">
        <v>0</v>
      </c>
      <c r="V169" s="677">
        <v>0</v>
      </c>
      <c r="W169" s="678">
        <v>12</v>
      </c>
      <c r="X169" s="678">
        <v>0</v>
      </c>
      <c r="Y169" s="678">
        <v>0</v>
      </c>
      <c r="Z169" s="679">
        <v>12</v>
      </c>
    </row>
    <row r="170" spans="1:26" ht="18" customHeight="1" x14ac:dyDescent="0.25">
      <c r="A170" s="885"/>
      <c r="B170" s="674" t="s">
        <v>293</v>
      </c>
      <c r="C170" s="675">
        <v>0</v>
      </c>
      <c r="D170" s="676">
        <v>0</v>
      </c>
      <c r="E170" s="676">
        <v>0</v>
      </c>
      <c r="F170" s="677">
        <v>0</v>
      </c>
      <c r="G170" s="675">
        <v>0</v>
      </c>
      <c r="H170" s="676">
        <v>0</v>
      </c>
      <c r="I170" s="676">
        <v>0</v>
      </c>
      <c r="J170" s="677">
        <v>0</v>
      </c>
      <c r="K170" s="675">
        <v>0</v>
      </c>
      <c r="L170" s="676">
        <v>0</v>
      </c>
      <c r="M170" s="676">
        <v>0</v>
      </c>
      <c r="N170" s="677">
        <v>0</v>
      </c>
      <c r="O170" s="675">
        <v>0</v>
      </c>
      <c r="P170" s="676">
        <v>0</v>
      </c>
      <c r="Q170" s="676">
        <v>0</v>
      </c>
      <c r="R170" s="677">
        <v>0</v>
      </c>
      <c r="S170" s="675">
        <v>36.25</v>
      </c>
      <c r="T170" s="676">
        <v>0</v>
      </c>
      <c r="U170" s="676">
        <v>17</v>
      </c>
      <c r="V170" s="677">
        <v>53.25</v>
      </c>
      <c r="W170" s="678">
        <v>36.25</v>
      </c>
      <c r="X170" s="678">
        <v>0</v>
      </c>
      <c r="Y170" s="678">
        <v>17</v>
      </c>
      <c r="Z170" s="679">
        <v>53.25</v>
      </c>
    </row>
    <row r="171" spans="1:26" ht="18" customHeight="1" x14ac:dyDescent="0.25">
      <c r="A171" s="885"/>
      <c r="B171" s="674" t="s">
        <v>168</v>
      </c>
      <c r="C171" s="675">
        <v>0</v>
      </c>
      <c r="D171" s="676">
        <v>0</v>
      </c>
      <c r="E171" s="676">
        <v>0</v>
      </c>
      <c r="F171" s="677">
        <v>0</v>
      </c>
      <c r="G171" s="675">
        <v>0</v>
      </c>
      <c r="H171" s="676">
        <v>0</v>
      </c>
      <c r="I171" s="676">
        <v>0</v>
      </c>
      <c r="J171" s="677">
        <v>0</v>
      </c>
      <c r="K171" s="675">
        <v>4708</v>
      </c>
      <c r="L171" s="676">
        <v>94.5</v>
      </c>
      <c r="M171" s="676">
        <v>608</v>
      </c>
      <c r="N171" s="677">
        <v>5410.5</v>
      </c>
      <c r="O171" s="675">
        <v>0</v>
      </c>
      <c r="P171" s="676">
        <v>0</v>
      </c>
      <c r="Q171" s="676">
        <v>0</v>
      </c>
      <c r="R171" s="677">
        <v>0</v>
      </c>
      <c r="S171" s="675">
        <v>0</v>
      </c>
      <c r="T171" s="676">
        <v>0</v>
      </c>
      <c r="U171" s="676">
        <v>0</v>
      </c>
      <c r="V171" s="677">
        <v>0</v>
      </c>
      <c r="W171" s="678">
        <v>4708</v>
      </c>
      <c r="X171" s="678">
        <v>94.5</v>
      </c>
      <c r="Y171" s="678">
        <v>608</v>
      </c>
      <c r="Z171" s="679">
        <v>5410.5</v>
      </c>
    </row>
    <row r="172" spans="1:26" ht="18" customHeight="1" x14ac:dyDescent="0.25">
      <c r="A172" s="885"/>
      <c r="B172" s="674" t="s">
        <v>169</v>
      </c>
      <c r="C172" s="675">
        <v>6</v>
      </c>
      <c r="D172" s="676">
        <v>0</v>
      </c>
      <c r="E172" s="676">
        <v>8</v>
      </c>
      <c r="F172" s="677">
        <v>14</v>
      </c>
      <c r="G172" s="675">
        <v>0</v>
      </c>
      <c r="H172" s="676">
        <v>0</v>
      </c>
      <c r="I172" s="676">
        <v>0</v>
      </c>
      <c r="J172" s="677">
        <v>0</v>
      </c>
      <c r="K172" s="675">
        <v>40</v>
      </c>
      <c r="L172" s="676">
        <v>0</v>
      </c>
      <c r="M172" s="676">
        <v>10</v>
      </c>
      <c r="N172" s="677">
        <v>50</v>
      </c>
      <c r="O172" s="675">
        <v>0</v>
      </c>
      <c r="P172" s="676">
        <v>0</v>
      </c>
      <c r="Q172" s="676">
        <v>0</v>
      </c>
      <c r="R172" s="677">
        <v>0</v>
      </c>
      <c r="S172" s="675">
        <v>0</v>
      </c>
      <c r="T172" s="676">
        <v>0</v>
      </c>
      <c r="U172" s="676">
        <v>0</v>
      </c>
      <c r="V172" s="677">
        <v>0</v>
      </c>
      <c r="W172" s="678">
        <v>46</v>
      </c>
      <c r="X172" s="678">
        <v>0</v>
      </c>
      <c r="Y172" s="678">
        <v>18</v>
      </c>
      <c r="Z172" s="679">
        <v>64</v>
      </c>
    </row>
    <row r="173" spans="1:26" ht="18" customHeight="1" x14ac:dyDescent="0.25">
      <c r="A173" s="885"/>
      <c r="B173" s="674" t="s">
        <v>294</v>
      </c>
      <c r="C173" s="675">
        <v>0</v>
      </c>
      <c r="D173" s="676">
        <v>0</v>
      </c>
      <c r="E173" s="676">
        <v>0</v>
      </c>
      <c r="F173" s="677">
        <v>0</v>
      </c>
      <c r="G173" s="675">
        <v>0</v>
      </c>
      <c r="H173" s="676">
        <v>0</v>
      </c>
      <c r="I173" s="676">
        <v>0</v>
      </c>
      <c r="J173" s="677">
        <v>0</v>
      </c>
      <c r="K173" s="675">
        <v>2233.6</v>
      </c>
      <c r="L173" s="676">
        <v>76.8</v>
      </c>
      <c r="M173" s="676">
        <v>237.5</v>
      </c>
      <c r="N173" s="677">
        <v>2547.9</v>
      </c>
      <c r="O173" s="675">
        <v>0</v>
      </c>
      <c r="P173" s="676">
        <v>0</v>
      </c>
      <c r="Q173" s="676">
        <v>0</v>
      </c>
      <c r="R173" s="677">
        <v>0</v>
      </c>
      <c r="S173" s="675">
        <v>0</v>
      </c>
      <c r="T173" s="676">
        <v>0</v>
      </c>
      <c r="U173" s="676">
        <v>0</v>
      </c>
      <c r="V173" s="677">
        <v>0</v>
      </c>
      <c r="W173" s="678">
        <v>2233.6</v>
      </c>
      <c r="X173" s="678">
        <v>76.8</v>
      </c>
      <c r="Y173" s="678">
        <v>237.5</v>
      </c>
      <c r="Z173" s="679">
        <v>2547.9</v>
      </c>
    </row>
    <row r="174" spans="1:26" ht="18" customHeight="1" x14ac:dyDescent="0.25">
      <c r="A174" s="885"/>
      <c r="B174" s="674" t="s">
        <v>160</v>
      </c>
      <c r="C174" s="675">
        <v>204.6</v>
      </c>
      <c r="D174" s="676">
        <v>0</v>
      </c>
      <c r="E174" s="676">
        <v>47.7</v>
      </c>
      <c r="F174" s="677">
        <v>252.3</v>
      </c>
      <c r="G174" s="675">
        <v>0</v>
      </c>
      <c r="H174" s="676">
        <v>0</v>
      </c>
      <c r="I174" s="676">
        <v>0</v>
      </c>
      <c r="J174" s="677">
        <v>0</v>
      </c>
      <c r="K174" s="675">
        <v>1886.58</v>
      </c>
      <c r="L174" s="676">
        <v>0</v>
      </c>
      <c r="M174" s="676">
        <v>583</v>
      </c>
      <c r="N174" s="677">
        <v>2469.58</v>
      </c>
      <c r="O174" s="675">
        <v>0</v>
      </c>
      <c r="P174" s="676">
        <v>0</v>
      </c>
      <c r="Q174" s="676">
        <v>0</v>
      </c>
      <c r="R174" s="677">
        <v>0</v>
      </c>
      <c r="S174" s="675">
        <v>8748.0600000000013</v>
      </c>
      <c r="T174" s="676">
        <v>182.4</v>
      </c>
      <c r="U174" s="676">
        <v>1466.43</v>
      </c>
      <c r="V174" s="677">
        <v>10396.890000000001</v>
      </c>
      <c r="W174" s="678">
        <v>10839.240000000002</v>
      </c>
      <c r="X174" s="678">
        <v>182.4</v>
      </c>
      <c r="Y174" s="678">
        <v>2097.13</v>
      </c>
      <c r="Z174" s="679">
        <v>13118.77</v>
      </c>
    </row>
    <row r="175" spans="1:26" ht="18" customHeight="1" thickBot="1" x14ac:dyDescent="0.3">
      <c r="A175" s="893"/>
      <c r="B175" s="680" t="s">
        <v>170</v>
      </c>
      <c r="C175" s="675">
        <v>0</v>
      </c>
      <c r="D175" s="676">
        <v>0</v>
      </c>
      <c r="E175" s="676">
        <v>0</v>
      </c>
      <c r="F175" s="677">
        <v>0</v>
      </c>
      <c r="G175" s="675">
        <v>0</v>
      </c>
      <c r="H175" s="676">
        <v>0</v>
      </c>
      <c r="I175" s="676">
        <v>0</v>
      </c>
      <c r="J175" s="677">
        <v>0</v>
      </c>
      <c r="K175" s="675">
        <v>1830.45</v>
      </c>
      <c r="L175" s="676">
        <v>101</v>
      </c>
      <c r="M175" s="676">
        <v>241.55</v>
      </c>
      <c r="N175" s="677">
        <v>2173</v>
      </c>
      <c r="O175" s="675">
        <v>29</v>
      </c>
      <c r="P175" s="676">
        <v>0</v>
      </c>
      <c r="Q175" s="676">
        <v>0</v>
      </c>
      <c r="R175" s="677">
        <v>29</v>
      </c>
      <c r="S175" s="675">
        <v>937</v>
      </c>
      <c r="T175" s="676">
        <v>0</v>
      </c>
      <c r="U175" s="676">
        <v>120</v>
      </c>
      <c r="V175" s="677">
        <v>1057</v>
      </c>
      <c r="W175" s="678">
        <v>2796.45</v>
      </c>
      <c r="X175" s="678">
        <v>101</v>
      </c>
      <c r="Y175" s="678">
        <v>361.55</v>
      </c>
      <c r="Z175" s="679">
        <v>3259</v>
      </c>
    </row>
    <row r="176" spans="1:26" s="667" customFormat="1" ht="18" customHeight="1" thickBot="1" x14ac:dyDescent="0.3">
      <c r="A176" s="879" t="s">
        <v>171</v>
      </c>
      <c r="B176" s="880"/>
      <c r="C176" s="662">
        <v>952.4</v>
      </c>
      <c r="D176" s="663">
        <v>243.42000000000002</v>
      </c>
      <c r="E176" s="663">
        <v>7167.03</v>
      </c>
      <c r="F176" s="664">
        <v>8362.8499999999985</v>
      </c>
      <c r="G176" s="662">
        <v>0</v>
      </c>
      <c r="H176" s="663">
        <v>0</v>
      </c>
      <c r="I176" s="663">
        <v>0</v>
      </c>
      <c r="J176" s="664">
        <v>0</v>
      </c>
      <c r="K176" s="662">
        <v>1556.3299999999997</v>
      </c>
      <c r="L176" s="663">
        <v>768.68999999999994</v>
      </c>
      <c r="M176" s="663">
        <v>4840.1500000000005</v>
      </c>
      <c r="N176" s="664">
        <v>7165.170000000001</v>
      </c>
      <c r="O176" s="662">
        <v>0</v>
      </c>
      <c r="P176" s="663">
        <v>0</v>
      </c>
      <c r="Q176" s="663">
        <v>0</v>
      </c>
      <c r="R176" s="664">
        <v>0</v>
      </c>
      <c r="S176" s="662">
        <v>22051.11</v>
      </c>
      <c r="T176" s="663">
        <v>22084.579999999998</v>
      </c>
      <c r="U176" s="663">
        <v>343527.7900000001</v>
      </c>
      <c r="V176" s="664">
        <v>387663.48000000004</v>
      </c>
      <c r="W176" s="665">
        <v>24559.84</v>
      </c>
      <c r="X176" s="665">
        <v>23096.689999999995</v>
      </c>
      <c r="Y176" s="665">
        <v>355534.97000000015</v>
      </c>
      <c r="Z176" s="666">
        <v>403191.5</v>
      </c>
    </row>
    <row r="177" spans="1:26" ht="18" customHeight="1" x14ac:dyDescent="0.25">
      <c r="A177" s="892" t="s">
        <v>172</v>
      </c>
      <c r="B177" s="668" t="s">
        <v>173</v>
      </c>
      <c r="C177" s="669">
        <v>39</v>
      </c>
      <c r="D177" s="670">
        <v>1.5</v>
      </c>
      <c r="E177" s="670">
        <v>153.35</v>
      </c>
      <c r="F177" s="671">
        <v>193.85</v>
      </c>
      <c r="G177" s="669">
        <v>0</v>
      </c>
      <c r="H177" s="670">
        <v>0</v>
      </c>
      <c r="I177" s="670">
        <v>0</v>
      </c>
      <c r="J177" s="671">
        <v>0</v>
      </c>
      <c r="K177" s="669">
        <v>490.90999999999997</v>
      </c>
      <c r="L177" s="670">
        <v>163.84</v>
      </c>
      <c r="M177" s="670">
        <v>1060.2900000000002</v>
      </c>
      <c r="N177" s="671">
        <v>1715.04</v>
      </c>
      <c r="O177" s="669">
        <v>0</v>
      </c>
      <c r="P177" s="670">
        <v>0</v>
      </c>
      <c r="Q177" s="670">
        <v>0</v>
      </c>
      <c r="R177" s="671">
        <v>0</v>
      </c>
      <c r="S177" s="669">
        <v>7467.4100000000008</v>
      </c>
      <c r="T177" s="670">
        <v>4390.5199999999995</v>
      </c>
      <c r="U177" s="670">
        <v>57113.3</v>
      </c>
      <c r="V177" s="671">
        <v>68971.23000000001</v>
      </c>
      <c r="W177" s="678">
        <v>7997.3200000000006</v>
      </c>
      <c r="X177" s="678">
        <v>4555.8599999999997</v>
      </c>
      <c r="Y177" s="678">
        <v>58326.94</v>
      </c>
      <c r="Z177" s="679">
        <v>70880.12000000001</v>
      </c>
    </row>
    <row r="178" spans="1:26" ht="18" customHeight="1" x14ac:dyDescent="0.25">
      <c r="A178" s="885"/>
      <c r="B178" s="674" t="s">
        <v>174</v>
      </c>
      <c r="C178" s="675">
        <v>6.1</v>
      </c>
      <c r="D178" s="676">
        <v>0</v>
      </c>
      <c r="E178" s="676">
        <v>0</v>
      </c>
      <c r="F178" s="677">
        <v>6.1</v>
      </c>
      <c r="G178" s="675">
        <v>0</v>
      </c>
      <c r="H178" s="676">
        <v>0</v>
      </c>
      <c r="I178" s="676">
        <v>0</v>
      </c>
      <c r="J178" s="677">
        <v>0</v>
      </c>
      <c r="K178" s="675">
        <v>125.68</v>
      </c>
      <c r="L178" s="676">
        <v>247.73</v>
      </c>
      <c r="M178" s="676">
        <v>520.96</v>
      </c>
      <c r="N178" s="677">
        <v>894.37</v>
      </c>
      <c r="O178" s="675">
        <v>0</v>
      </c>
      <c r="P178" s="676">
        <v>0</v>
      </c>
      <c r="Q178" s="676">
        <v>0</v>
      </c>
      <c r="R178" s="677">
        <v>0</v>
      </c>
      <c r="S178" s="675">
        <v>2004.5400000000002</v>
      </c>
      <c r="T178" s="676">
        <v>122.48000000000002</v>
      </c>
      <c r="U178" s="676">
        <v>14646.589999999998</v>
      </c>
      <c r="V178" s="677">
        <v>16773.61</v>
      </c>
      <c r="W178" s="678">
        <v>2136.3200000000002</v>
      </c>
      <c r="X178" s="678">
        <v>370.21000000000004</v>
      </c>
      <c r="Y178" s="678">
        <v>15167.55</v>
      </c>
      <c r="Z178" s="679">
        <v>17674.079999999998</v>
      </c>
    </row>
    <row r="179" spans="1:26" ht="18" customHeight="1" x14ac:dyDescent="0.25">
      <c r="A179" s="885"/>
      <c r="B179" s="674" t="s">
        <v>175</v>
      </c>
      <c r="C179" s="675">
        <v>742.3</v>
      </c>
      <c r="D179" s="676">
        <v>0</v>
      </c>
      <c r="E179" s="676">
        <v>4850.8999999999996</v>
      </c>
      <c r="F179" s="677">
        <v>5593.2</v>
      </c>
      <c r="G179" s="675">
        <v>0</v>
      </c>
      <c r="H179" s="676">
        <v>0</v>
      </c>
      <c r="I179" s="676">
        <v>0</v>
      </c>
      <c r="J179" s="677">
        <v>0</v>
      </c>
      <c r="K179" s="675">
        <v>286.35000000000002</v>
      </c>
      <c r="L179" s="676">
        <v>162.5</v>
      </c>
      <c r="M179" s="676">
        <v>1096.1599999999999</v>
      </c>
      <c r="N179" s="677">
        <v>1545.0099999999998</v>
      </c>
      <c r="O179" s="675">
        <v>0</v>
      </c>
      <c r="P179" s="676">
        <v>0</v>
      </c>
      <c r="Q179" s="676">
        <v>0</v>
      </c>
      <c r="R179" s="677">
        <v>0</v>
      </c>
      <c r="S179" s="675">
        <v>4192.0100000000057</v>
      </c>
      <c r="T179" s="676">
        <v>8490.39</v>
      </c>
      <c r="U179" s="676">
        <v>109560.44000000002</v>
      </c>
      <c r="V179" s="677">
        <v>122242.84000000003</v>
      </c>
      <c r="W179" s="678">
        <v>5220.6600000000053</v>
      </c>
      <c r="X179" s="678">
        <v>8652.89</v>
      </c>
      <c r="Y179" s="678">
        <v>115507.50000000001</v>
      </c>
      <c r="Z179" s="679">
        <v>129381.05000000002</v>
      </c>
    </row>
    <row r="180" spans="1:26" ht="18" customHeight="1" x14ac:dyDescent="0.25">
      <c r="A180" s="885"/>
      <c r="B180" s="674" t="s">
        <v>176</v>
      </c>
      <c r="C180" s="675">
        <v>70</v>
      </c>
      <c r="D180" s="676">
        <v>0</v>
      </c>
      <c r="E180" s="676">
        <v>25</v>
      </c>
      <c r="F180" s="677">
        <v>95</v>
      </c>
      <c r="G180" s="675">
        <v>0</v>
      </c>
      <c r="H180" s="676">
        <v>0</v>
      </c>
      <c r="I180" s="676">
        <v>0</v>
      </c>
      <c r="J180" s="677">
        <v>0</v>
      </c>
      <c r="K180" s="675">
        <v>5</v>
      </c>
      <c r="L180" s="676">
        <v>25.25</v>
      </c>
      <c r="M180" s="676">
        <v>203.70999999999998</v>
      </c>
      <c r="N180" s="677">
        <v>233.95999999999998</v>
      </c>
      <c r="O180" s="675">
        <v>0</v>
      </c>
      <c r="P180" s="676">
        <v>0</v>
      </c>
      <c r="Q180" s="676">
        <v>0</v>
      </c>
      <c r="R180" s="677">
        <v>0</v>
      </c>
      <c r="S180" s="675">
        <v>46</v>
      </c>
      <c r="T180" s="676">
        <v>52.25</v>
      </c>
      <c r="U180" s="676">
        <v>945.89</v>
      </c>
      <c r="V180" s="677">
        <v>1044.1399999999999</v>
      </c>
      <c r="W180" s="678">
        <v>121</v>
      </c>
      <c r="X180" s="678">
        <v>77.5</v>
      </c>
      <c r="Y180" s="678">
        <v>1174.5999999999999</v>
      </c>
      <c r="Z180" s="679">
        <v>1373.1</v>
      </c>
    </row>
    <row r="181" spans="1:26" ht="18" customHeight="1" x14ac:dyDescent="0.25">
      <c r="A181" s="885"/>
      <c r="B181" s="674" t="s">
        <v>177</v>
      </c>
      <c r="C181" s="675">
        <v>12.5</v>
      </c>
      <c r="D181" s="676">
        <v>109.42</v>
      </c>
      <c r="E181" s="676">
        <v>967.78</v>
      </c>
      <c r="F181" s="677">
        <v>1089.7</v>
      </c>
      <c r="G181" s="675">
        <v>0</v>
      </c>
      <c r="H181" s="676">
        <v>0</v>
      </c>
      <c r="I181" s="676">
        <v>0</v>
      </c>
      <c r="J181" s="677">
        <v>0</v>
      </c>
      <c r="K181" s="675">
        <v>123.47999999999999</v>
      </c>
      <c r="L181" s="676">
        <v>5</v>
      </c>
      <c r="M181" s="676">
        <v>149.5</v>
      </c>
      <c r="N181" s="677">
        <v>277.98</v>
      </c>
      <c r="O181" s="675">
        <v>0</v>
      </c>
      <c r="P181" s="676">
        <v>0</v>
      </c>
      <c r="Q181" s="676">
        <v>0</v>
      </c>
      <c r="R181" s="677">
        <v>0</v>
      </c>
      <c r="S181" s="675">
        <v>1364.22</v>
      </c>
      <c r="T181" s="676">
        <v>1663.95</v>
      </c>
      <c r="U181" s="676">
        <v>12720.8</v>
      </c>
      <c r="V181" s="677">
        <v>15748.97</v>
      </c>
      <c r="W181" s="678">
        <v>1500.2</v>
      </c>
      <c r="X181" s="678">
        <v>1778.3700000000001</v>
      </c>
      <c r="Y181" s="678">
        <v>13838.08</v>
      </c>
      <c r="Z181" s="679">
        <v>17116.649999999998</v>
      </c>
    </row>
    <row r="182" spans="1:26" ht="18" customHeight="1" x14ac:dyDescent="0.25">
      <c r="A182" s="885"/>
      <c r="B182" s="674" t="s">
        <v>178</v>
      </c>
      <c r="C182" s="675">
        <v>0</v>
      </c>
      <c r="D182" s="676">
        <v>0</v>
      </c>
      <c r="E182" s="676">
        <v>0</v>
      </c>
      <c r="F182" s="677">
        <v>0</v>
      </c>
      <c r="G182" s="675">
        <v>0</v>
      </c>
      <c r="H182" s="676">
        <v>0</v>
      </c>
      <c r="I182" s="676">
        <v>0</v>
      </c>
      <c r="J182" s="677">
        <v>0</v>
      </c>
      <c r="K182" s="675">
        <v>6.76</v>
      </c>
      <c r="L182" s="676">
        <v>0</v>
      </c>
      <c r="M182" s="676">
        <v>47.5</v>
      </c>
      <c r="N182" s="677">
        <v>54.26</v>
      </c>
      <c r="O182" s="675">
        <v>0</v>
      </c>
      <c r="P182" s="676">
        <v>0</v>
      </c>
      <c r="Q182" s="676">
        <v>0</v>
      </c>
      <c r="R182" s="677">
        <v>0</v>
      </c>
      <c r="S182" s="675">
        <v>48.24</v>
      </c>
      <c r="T182" s="676">
        <v>10</v>
      </c>
      <c r="U182" s="676">
        <v>239</v>
      </c>
      <c r="V182" s="677">
        <v>297.24</v>
      </c>
      <c r="W182" s="678">
        <v>55</v>
      </c>
      <c r="X182" s="678">
        <v>10</v>
      </c>
      <c r="Y182" s="678">
        <v>286.5</v>
      </c>
      <c r="Z182" s="679">
        <v>351.5</v>
      </c>
    </row>
    <row r="183" spans="1:26" ht="18" customHeight="1" x14ac:dyDescent="0.25">
      <c r="A183" s="885"/>
      <c r="B183" s="674" t="s">
        <v>179</v>
      </c>
      <c r="C183" s="675">
        <v>30</v>
      </c>
      <c r="D183" s="676">
        <v>0</v>
      </c>
      <c r="E183" s="676">
        <v>280</v>
      </c>
      <c r="F183" s="677">
        <v>310</v>
      </c>
      <c r="G183" s="675">
        <v>0</v>
      </c>
      <c r="H183" s="676">
        <v>0</v>
      </c>
      <c r="I183" s="676">
        <v>0</v>
      </c>
      <c r="J183" s="677">
        <v>0</v>
      </c>
      <c r="K183" s="675">
        <v>191.03999999999996</v>
      </c>
      <c r="L183" s="676">
        <v>18.37</v>
      </c>
      <c r="M183" s="676">
        <v>319.53000000000003</v>
      </c>
      <c r="N183" s="677">
        <v>528.94000000000005</v>
      </c>
      <c r="O183" s="675">
        <v>0</v>
      </c>
      <c r="P183" s="676">
        <v>0</v>
      </c>
      <c r="Q183" s="676">
        <v>0</v>
      </c>
      <c r="R183" s="677">
        <v>0</v>
      </c>
      <c r="S183" s="675">
        <v>1709.6399999999999</v>
      </c>
      <c r="T183" s="676">
        <v>329.46</v>
      </c>
      <c r="U183" s="676">
        <v>7067.23</v>
      </c>
      <c r="V183" s="677">
        <v>9106.33</v>
      </c>
      <c r="W183" s="678">
        <v>1930.6799999999998</v>
      </c>
      <c r="X183" s="678">
        <v>347.83</v>
      </c>
      <c r="Y183" s="678">
        <v>7666.7599999999993</v>
      </c>
      <c r="Z183" s="679">
        <v>9945.27</v>
      </c>
    </row>
    <row r="184" spans="1:26" ht="18" customHeight="1" x14ac:dyDescent="0.25">
      <c r="A184" s="885"/>
      <c r="B184" s="674" t="s">
        <v>180</v>
      </c>
      <c r="C184" s="675">
        <v>0</v>
      </c>
      <c r="D184" s="676">
        <v>0</v>
      </c>
      <c r="E184" s="676">
        <v>0</v>
      </c>
      <c r="F184" s="677">
        <v>0</v>
      </c>
      <c r="G184" s="675">
        <v>0</v>
      </c>
      <c r="H184" s="676">
        <v>0</v>
      </c>
      <c r="I184" s="676">
        <v>0</v>
      </c>
      <c r="J184" s="677">
        <v>0</v>
      </c>
      <c r="K184" s="675">
        <v>0</v>
      </c>
      <c r="L184" s="676">
        <v>0</v>
      </c>
      <c r="M184" s="676">
        <v>10</v>
      </c>
      <c r="N184" s="677">
        <v>10</v>
      </c>
      <c r="O184" s="675">
        <v>0</v>
      </c>
      <c r="P184" s="676">
        <v>0</v>
      </c>
      <c r="Q184" s="676">
        <v>0</v>
      </c>
      <c r="R184" s="677">
        <v>0</v>
      </c>
      <c r="S184" s="675">
        <v>9.5</v>
      </c>
      <c r="T184" s="676">
        <v>0</v>
      </c>
      <c r="U184" s="676">
        <v>12</v>
      </c>
      <c r="V184" s="677">
        <v>21.5</v>
      </c>
      <c r="W184" s="678">
        <v>9.5</v>
      </c>
      <c r="X184" s="678">
        <v>0</v>
      </c>
      <c r="Y184" s="678">
        <v>22</v>
      </c>
      <c r="Z184" s="679">
        <v>31.5</v>
      </c>
    </row>
    <row r="185" spans="1:26" ht="18" customHeight="1" x14ac:dyDescent="0.25">
      <c r="A185" s="885"/>
      <c r="B185" s="674" t="s">
        <v>181</v>
      </c>
      <c r="C185" s="675">
        <v>0</v>
      </c>
      <c r="D185" s="676">
        <v>0</v>
      </c>
      <c r="E185" s="676">
        <v>0</v>
      </c>
      <c r="F185" s="677">
        <v>0</v>
      </c>
      <c r="G185" s="675">
        <v>0</v>
      </c>
      <c r="H185" s="676">
        <v>0</v>
      </c>
      <c r="I185" s="676">
        <v>0</v>
      </c>
      <c r="J185" s="677">
        <v>0</v>
      </c>
      <c r="K185" s="675">
        <v>10</v>
      </c>
      <c r="L185" s="676">
        <v>0</v>
      </c>
      <c r="M185" s="676">
        <v>27.5</v>
      </c>
      <c r="N185" s="677">
        <v>37.5</v>
      </c>
      <c r="O185" s="675">
        <v>0</v>
      </c>
      <c r="P185" s="676">
        <v>0</v>
      </c>
      <c r="Q185" s="676">
        <v>0</v>
      </c>
      <c r="R185" s="677">
        <v>0</v>
      </c>
      <c r="S185" s="675">
        <v>77.25</v>
      </c>
      <c r="T185" s="676">
        <v>0</v>
      </c>
      <c r="U185" s="676">
        <v>277.16000000000003</v>
      </c>
      <c r="V185" s="677">
        <v>354.41</v>
      </c>
      <c r="W185" s="678">
        <v>87.25</v>
      </c>
      <c r="X185" s="678">
        <v>0</v>
      </c>
      <c r="Y185" s="678">
        <v>304.66000000000003</v>
      </c>
      <c r="Z185" s="679">
        <v>391.91</v>
      </c>
    </row>
    <row r="186" spans="1:26" ht="18" customHeight="1" x14ac:dyDescent="0.25">
      <c r="A186" s="885"/>
      <c r="B186" s="674" t="s">
        <v>182</v>
      </c>
      <c r="C186" s="675">
        <v>0</v>
      </c>
      <c r="D186" s="676">
        <v>0</v>
      </c>
      <c r="E186" s="676">
        <v>565</v>
      </c>
      <c r="F186" s="677">
        <v>565</v>
      </c>
      <c r="G186" s="675">
        <v>0</v>
      </c>
      <c r="H186" s="676">
        <v>0</v>
      </c>
      <c r="I186" s="676">
        <v>0</v>
      </c>
      <c r="J186" s="677">
        <v>0</v>
      </c>
      <c r="K186" s="675">
        <v>41.370000000000005</v>
      </c>
      <c r="L186" s="676">
        <v>4.5</v>
      </c>
      <c r="M186" s="676">
        <v>92.250000000000014</v>
      </c>
      <c r="N186" s="677">
        <v>138.12</v>
      </c>
      <c r="O186" s="675">
        <v>0</v>
      </c>
      <c r="P186" s="676">
        <v>0</v>
      </c>
      <c r="Q186" s="676">
        <v>0</v>
      </c>
      <c r="R186" s="677">
        <v>0</v>
      </c>
      <c r="S186" s="675">
        <v>441.51</v>
      </c>
      <c r="T186" s="676">
        <v>0</v>
      </c>
      <c r="U186" s="676">
        <v>1019.07</v>
      </c>
      <c r="V186" s="677">
        <v>1460.58</v>
      </c>
      <c r="W186" s="678">
        <v>482.88</v>
      </c>
      <c r="X186" s="678">
        <v>4.5</v>
      </c>
      <c r="Y186" s="678">
        <v>1676.3200000000002</v>
      </c>
      <c r="Z186" s="679">
        <v>2163.6999999999998</v>
      </c>
    </row>
    <row r="187" spans="1:26" ht="18" customHeight="1" x14ac:dyDescent="0.25">
      <c r="A187" s="885"/>
      <c r="B187" s="674" t="s">
        <v>183</v>
      </c>
      <c r="C187" s="675">
        <v>52.5</v>
      </c>
      <c r="D187" s="676">
        <v>0</v>
      </c>
      <c r="E187" s="676">
        <v>0</v>
      </c>
      <c r="F187" s="677">
        <v>52.5</v>
      </c>
      <c r="G187" s="675">
        <v>0</v>
      </c>
      <c r="H187" s="676">
        <v>0</v>
      </c>
      <c r="I187" s="676">
        <v>0</v>
      </c>
      <c r="J187" s="677">
        <v>0</v>
      </c>
      <c r="K187" s="675">
        <v>202.64999999999998</v>
      </c>
      <c r="L187" s="676">
        <v>40</v>
      </c>
      <c r="M187" s="676">
        <v>997.94999999999993</v>
      </c>
      <c r="N187" s="677">
        <v>1240.5999999999999</v>
      </c>
      <c r="O187" s="675">
        <v>0</v>
      </c>
      <c r="P187" s="676">
        <v>0</v>
      </c>
      <c r="Q187" s="676">
        <v>0</v>
      </c>
      <c r="R187" s="677">
        <v>0</v>
      </c>
      <c r="S187" s="675">
        <v>2766.6600000000008</v>
      </c>
      <c r="T187" s="676">
        <v>5411.8</v>
      </c>
      <c r="U187" s="676">
        <v>108888.76000000001</v>
      </c>
      <c r="V187" s="677">
        <v>117067.22000000002</v>
      </c>
      <c r="W187" s="678">
        <v>3021.8100000000009</v>
      </c>
      <c r="X187" s="678">
        <v>5451.8</v>
      </c>
      <c r="Y187" s="678">
        <v>109886.71</v>
      </c>
      <c r="Z187" s="679">
        <v>118360.32000000002</v>
      </c>
    </row>
    <row r="188" spans="1:26" ht="18" customHeight="1" x14ac:dyDescent="0.25">
      <c r="A188" s="885"/>
      <c r="B188" s="674" t="s">
        <v>172</v>
      </c>
      <c r="C188" s="675">
        <v>0</v>
      </c>
      <c r="D188" s="676">
        <v>0</v>
      </c>
      <c r="E188" s="676">
        <v>0</v>
      </c>
      <c r="F188" s="677">
        <v>0</v>
      </c>
      <c r="G188" s="675">
        <v>0</v>
      </c>
      <c r="H188" s="676">
        <v>0</v>
      </c>
      <c r="I188" s="676">
        <v>0</v>
      </c>
      <c r="J188" s="677">
        <v>0</v>
      </c>
      <c r="K188" s="675">
        <v>0</v>
      </c>
      <c r="L188" s="676">
        <v>0</v>
      </c>
      <c r="M188" s="676">
        <v>0</v>
      </c>
      <c r="N188" s="677">
        <v>0</v>
      </c>
      <c r="O188" s="675">
        <v>0</v>
      </c>
      <c r="P188" s="676">
        <v>0</v>
      </c>
      <c r="Q188" s="676">
        <v>0</v>
      </c>
      <c r="R188" s="677">
        <v>0</v>
      </c>
      <c r="S188" s="675">
        <v>0</v>
      </c>
      <c r="T188" s="676">
        <v>0</v>
      </c>
      <c r="U188" s="676">
        <v>0</v>
      </c>
      <c r="V188" s="677">
        <v>0</v>
      </c>
      <c r="W188" s="678">
        <v>0</v>
      </c>
      <c r="X188" s="678">
        <v>0</v>
      </c>
      <c r="Y188" s="678">
        <v>0</v>
      </c>
      <c r="Z188" s="679">
        <v>0</v>
      </c>
    </row>
    <row r="189" spans="1:26" ht="18" customHeight="1" x14ac:dyDescent="0.25">
      <c r="A189" s="885"/>
      <c r="B189" s="674" t="s">
        <v>184</v>
      </c>
      <c r="C189" s="675">
        <v>0</v>
      </c>
      <c r="D189" s="676">
        <v>0</v>
      </c>
      <c r="E189" s="676">
        <v>0</v>
      </c>
      <c r="F189" s="677">
        <v>0</v>
      </c>
      <c r="G189" s="675">
        <v>0</v>
      </c>
      <c r="H189" s="676">
        <v>0</v>
      </c>
      <c r="I189" s="676">
        <v>0</v>
      </c>
      <c r="J189" s="677">
        <v>0</v>
      </c>
      <c r="K189" s="675">
        <v>0</v>
      </c>
      <c r="L189" s="676">
        <v>0</v>
      </c>
      <c r="M189" s="676">
        <v>6.5</v>
      </c>
      <c r="N189" s="677">
        <v>6.5</v>
      </c>
      <c r="O189" s="675">
        <v>0</v>
      </c>
      <c r="P189" s="676">
        <v>0</v>
      </c>
      <c r="Q189" s="676">
        <v>0</v>
      </c>
      <c r="R189" s="677">
        <v>0</v>
      </c>
      <c r="S189" s="675">
        <v>36.68</v>
      </c>
      <c r="T189" s="676">
        <v>0</v>
      </c>
      <c r="U189" s="676">
        <v>53.75</v>
      </c>
      <c r="V189" s="677">
        <v>90.43</v>
      </c>
      <c r="W189" s="678">
        <v>36.68</v>
      </c>
      <c r="X189" s="678">
        <v>0</v>
      </c>
      <c r="Y189" s="678">
        <v>60.25</v>
      </c>
      <c r="Z189" s="679">
        <v>96.93</v>
      </c>
    </row>
    <row r="190" spans="1:26" ht="18" customHeight="1" x14ac:dyDescent="0.25">
      <c r="A190" s="885"/>
      <c r="B190" s="674" t="s">
        <v>185</v>
      </c>
      <c r="C190" s="675">
        <v>0</v>
      </c>
      <c r="D190" s="676">
        <v>132.5</v>
      </c>
      <c r="E190" s="676">
        <v>325</v>
      </c>
      <c r="F190" s="677">
        <v>457.5</v>
      </c>
      <c r="G190" s="675">
        <v>0</v>
      </c>
      <c r="H190" s="676">
        <v>0</v>
      </c>
      <c r="I190" s="676">
        <v>0</v>
      </c>
      <c r="J190" s="677">
        <v>0</v>
      </c>
      <c r="K190" s="675">
        <v>53.09</v>
      </c>
      <c r="L190" s="676">
        <v>78.5</v>
      </c>
      <c r="M190" s="676">
        <v>284.05</v>
      </c>
      <c r="N190" s="677">
        <v>415.64</v>
      </c>
      <c r="O190" s="675">
        <v>0</v>
      </c>
      <c r="P190" s="676">
        <v>0</v>
      </c>
      <c r="Q190" s="676">
        <v>0</v>
      </c>
      <c r="R190" s="677">
        <v>0</v>
      </c>
      <c r="S190" s="675">
        <v>1208.4799999999998</v>
      </c>
      <c r="T190" s="676">
        <v>480.23</v>
      </c>
      <c r="U190" s="676">
        <v>4967.3999999999996</v>
      </c>
      <c r="V190" s="677">
        <v>6656.11</v>
      </c>
      <c r="W190" s="678">
        <v>1261.5699999999997</v>
      </c>
      <c r="X190" s="678">
        <v>691.23</v>
      </c>
      <c r="Y190" s="678">
        <v>5576.45</v>
      </c>
      <c r="Z190" s="679">
        <v>7529.25</v>
      </c>
    </row>
    <row r="191" spans="1:26" ht="18" customHeight="1" x14ac:dyDescent="0.25">
      <c r="A191" s="885"/>
      <c r="B191" s="674" t="s">
        <v>189</v>
      </c>
      <c r="C191" s="675">
        <v>0</v>
      </c>
      <c r="D191" s="676">
        <v>0</v>
      </c>
      <c r="E191" s="676">
        <v>0</v>
      </c>
      <c r="F191" s="677">
        <v>0</v>
      </c>
      <c r="G191" s="675">
        <v>0</v>
      </c>
      <c r="H191" s="676">
        <v>0</v>
      </c>
      <c r="I191" s="676">
        <v>0</v>
      </c>
      <c r="J191" s="677">
        <v>0</v>
      </c>
      <c r="K191" s="675">
        <v>15</v>
      </c>
      <c r="L191" s="676">
        <v>23</v>
      </c>
      <c r="M191" s="676">
        <v>14.25</v>
      </c>
      <c r="N191" s="677">
        <v>52.25</v>
      </c>
      <c r="O191" s="675">
        <v>0</v>
      </c>
      <c r="P191" s="676">
        <v>0</v>
      </c>
      <c r="Q191" s="676">
        <v>0</v>
      </c>
      <c r="R191" s="677">
        <v>0</v>
      </c>
      <c r="S191" s="675">
        <v>66.3</v>
      </c>
      <c r="T191" s="676">
        <v>66.5</v>
      </c>
      <c r="U191" s="676">
        <v>265.5</v>
      </c>
      <c r="V191" s="677">
        <v>398.3</v>
      </c>
      <c r="W191" s="678">
        <v>81.3</v>
      </c>
      <c r="X191" s="678">
        <v>89.5</v>
      </c>
      <c r="Y191" s="678">
        <v>279.75</v>
      </c>
      <c r="Z191" s="679">
        <v>450.55</v>
      </c>
    </row>
    <row r="192" spans="1:26" ht="18" customHeight="1" x14ac:dyDescent="0.25">
      <c r="A192" s="885"/>
      <c r="B192" s="674" t="s">
        <v>186</v>
      </c>
      <c r="C192" s="675">
        <v>0</v>
      </c>
      <c r="D192" s="676">
        <v>0</v>
      </c>
      <c r="E192" s="676">
        <v>0</v>
      </c>
      <c r="F192" s="677">
        <v>0</v>
      </c>
      <c r="G192" s="675">
        <v>0</v>
      </c>
      <c r="H192" s="676">
        <v>0</v>
      </c>
      <c r="I192" s="676">
        <v>0</v>
      </c>
      <c r="J192" s="677">
        <v>0</v>
      </c>
      <c r="K192" s="675">
        <v>5</v>
      </c>
      <c r="L192" s="676">
        <v>0</v>
      </c>
      <c r="M192" s="676">
        <v>10</v>
      </c>
      <c r="N192" s="677">
        <v>15</v>
      </c>
      <c r="O192" s="675">
        <v>0</v>
      </c>
      <c r="P192" s="676">
        <v>0</v>
      </c>
      <c r="Q192" s="676">
        <v>0</v>
      </c>
      <c r="R192" s="677">
        <v>0</v>
      </c>
      <c r="S192" s="675">
        <v>531.25</v>
      </c>
      <c r="T192" s="676">
        <v>1062</v>
      </c>
      <c r="U192" s="676">
        <v>25562.5</v>
      </c>
      <c r="V192" s="677">
        <v>27155.75</v>
      </c>
      <c r="W192" s="678">
        <v>536.25</v>
      </c>
      <c r="X192" s="678">
        <v>1062</v>
      </c>
      <c r="Y192" s="678">
        <v>25572.5</v>
      </c>
      <c r="Z192" s="679">
        <v>27170.75</v>
      </c>
    </row>
    <row r="193" spans="1:26" ht="18" customHeight="1" x14ac:dyDescent="0.25">
      <c r="A193" s="885"/>
      <c r="B193" s="674" t="s">
        <v>187</v>
      </c>
      <c r="C193" s="675">
        <v>0</v>
      </c>
      <c r="D193" s="676">
        <v>0</v>
      </c>
      <c r="E193" s="676">
        <v>0</v>
      </c>
      <c r="F193" s="677">
        <v>0</v>
      </c>
      <c r="G193" s="675">
        <v>0</v>
      </c>
      <c r="H193" s="676">
        <v>0</v>
      </c>
      <c r="I193" s="676">
        <v>0</v>
      </c>
      <c r="J193" s="677">
        <v>0</v>
      </c>
      <c r="K193" s="675">
        <v>0</v>
      </c>
      <c r="L193" s="676">
        <v>0</v>
      </c>
      <c r="M193" s="676">
        <v>0</v>
      </c>
      <c r="N193" s="677">
        <v>0</v>
      </c>
      <c r="O193" s="675">
        <v>0</v>
      </c>
      <c r="P193" s="676">
        <v>0</v>
      </c>
      <c r="Q193" s="676">
        <v>0</v>
      </c>
      <c r="R193" s="677">
        <v>0</v>
      </c>
      <c r="S193" s="675">
        <v>81.42</v>
      </c>
      <c r="T193" s="676">
        <v>5</v>
      </c>
      <c r="U193" s="676">
        <v>188.4</v>
      </c>
      <c r="V193" s="677">
        <v>274.82</v>
      </c>
      <c r="W193" s="678">
        <v>81.42</v>
      </c>
      <c r="X193" s="678">
        <v>5</v>
      </c>
      <c r="Y193" s="678">
        <v>188.4</v>
      </c>
      <c r="Z193" s="679">
        <v>274.82</v>
      </c>
    </row>
    <row r="194" spans="1:26" ht="18" customHeight="1" thickBot="1" x14ac:dyDescent="0.3">
      <c r="A194" s="893"/>
      <c r="B194" s="718" t="s">
        <v>188</v>
      </c>
      <c r="C194" s="716">
        <v>0</v>
      </c>
      <c r="D194" s="676">
        <v>0</v>
      </c>
      <c r="E194" s="719">
        <v>0</v>
      </c>
      <c r="F194" s="717">
        <v>0</v>
      </c>
      <c r="G194" s="675">
        <v>0</v>
      </c>
      <c r="H194" s="676">
        <v>0</v>
      </c>
      <c r="I194" s="676">
        <v>0</v>
      </c>
      <c r="J194" s="677">
        <v>0</v>
      </c>
      <c r="K194" s="675">
        <v>0</v>
      </c>
      <c r="L194" s="676">
        <v>0</v>
      </c>
      <c r="M194" s="676">
        <v>0</v>
      </c>
      <c r="N194" s="677">
        <v>0</v>
      </c>
      <c r="O194" s="716">
        <v>0</v>
      </c>
      <c r="P194" s="676">
        <v>0</v>
      </c>
      <c r="Q194" s="676">
        <v>0</v>
      </c>
      <c r="R194" s="717">
        <v>0</v>
      </c>
      <c r="S194" s="675">
        <v>0</v>
      </c>
      <c r="T194" s="676">
        <v>0</v>
      </c>
      <c r="U194" s="676">
        <v>0</v>
      </c>
      <c r="V194" s="677">
        <v>0</v>
      </c>
      <c r="W194" s="678">
        <v>0</v>
      </c>
      <c r="X194" s="678">
        <v>0</v>
      </c>
      <c r="Y194" s="678">
        <v>0</v>
      </c>
      <c r="Z194" s="679">
        <v>0</v>
      </c>
    </row>
    <row r="195" spans="1:26" s="667" customFormat="1" ht="18" customHeight="1" thickBot="1" x14ac:dyDescent="0.3">
      <c r="A195" s="879" t="s">
        <v>190</v>
      </c>
      <c r="B195" s="880"/>
      <c r="C195" s="662">
        <v>40481.69</v>
      </c>
      <c r="D195" s="663">
        <v>9759</v>
      </c>
      <c r="E195" s="663">
        <v>67523.820000000007</v>
      </c>
      <c r="F195" s="664">
        <v>117764.51</v>
      </c>
      <c r="G195" s="662">
        <v>543</v>
      </c>
      <c r="H195" s="663">
        <v>0</v>
      </c>
      <c r="I195" s="663">
        <v>883.52</v>
      </c>
      <c r="J195" s="664">
        <v>1426.52</v>
      </c>
      <c r="K195" s="662">
        <v>116474.24000000001</v>
      </c>
      <c r="L195" s="663">
        <v>28438.26</v>
      </c>
      <c r="M195" s="663">
        <v>211610.18</v>
      </c>
      <c r="N195" s="664">
        <v>356522.67999999993</v>
      </c>
      <c r="O195" s="662">
        <v>170</v>
      </c>
      <c r="P195" s="663">
        <v>26.5</v>
      </c>
      <c r="Q195" s="663">
        <v>1015.8499999999999</v>
      </c>
      <c r="R195" s="664">
        <v>1212.3499999999999</v>
      </c>
      <c r="S195" s="662">
        <v>61154.06</v>
      </c>
      <c r="T195" s="663">
        <v>1835.35</v>
      </c>
      <c r="U195" s="663">
        <v>33449.430000000008</v>
      </c>
      <c r="V195" s="664">
        <v>96438.840000000011</v>
      </c>
      <c r="W195" s="665">
        <v>218822.99</v>
      </c>
      <c r="X195" s="665">
        <v>40059.11</v>
      </c>
      <c r="Y195" s="665">
        <v>314482.8</v>
      </c>
      <c r="Z195" s="666">
        <v>573364.89999999991</v>
      </c>
    </row>
    <row r="196" spans="1:26" ht="18" customHeight="1" x14ac:dyDescent="0.25">
      <c r="A196" s="892" t="s">
        <v>191</v>
      </c>
      <c r="B196" s="668" t="s">
        <v>192</v>
      </c>
      <c r="C196" s="669">
        <v>45</v>
      </c>
      <c r="D196" s="670">
        <v>0</v>
      </c>
      <c r="E196" s="670">
        <v>0</v>
      </c>
      <c r="F196" s="671">
        <v>45</v>
      </c>
      <c r="G196" s="669">
        <v>0</v>
      </c>
      <c r="H196" s="670">
        <v>0</v>
      </c>
      <c r="I196" s="670">
        <v>0</v>
      </c>
      <c r="J196" s="671">
        <v>0</v>
      </c>
      <c r="K196" s="669">
        <v>125</v>
      </c>
      <c r="L196" s="670">
        <v>45</v>
      </c>
      <c r="M196" s="670">
        <v>476.08</v>
      </c>
      <c r="N196" s="671">
        <v>646.07999999999993</v>
      </c>
      <c r="O196" s="669">
        <v>0</v>
      </c>
      <c r="P196" s="670">
        <v>0</v>
      </c>
      <c r="Q196" s="670">
        <v>0</v>
      </c>
      <c r="R196" s="671">
        <v>0</v>
      </c>
      <c r="S196" s="669">
        <v>1155.2</v>
      </c>
      <c r="T196" s="670">
        <v>0</v>
      </c>
      <c r="U196" s="670">
        <v>0</v>
      </c>
      <c r="V196" s="671">
        <v>1155.2</v>
      </c>
      <c r="W196" s="678">
        <v>1325.2</v>
      </c>
      <c r="X196" s="678">
        <v>45</v>
      </c>
      <c r="Y196" s="678">
        <v>476.08</v>
      </c>
      <c r="Z196" s="679">
        <v>1846.28</v>
      </c>
    </row>
    <row r="197" spans="1:26" ht="18" customHeight="1" x14ac:dyDescent="0.25">
      <c r="A197" s="885"/>
      <c r="B197" s="674" t="s">
        <v>194</v>
      </c>
      <c r="C197" s="675">
        <v>10540.33</v>
      </c>
      <c r="D197" s="676">
        <v>5709</v>
      </c>
      <c r="E197" s="676">
        <v>47671.299999999996</v>
      </c>
      <c r="F197" s="677">
        <v>63920.63</v>
      </c>
      <c r="G197" s="675">
        <v>0</v>
      </c>
      <c r="H197" s="676">
        <v>0</v>
      </c>
      <c r="I197" s="676">
        <v>715.52</v>
      </c>
      <c r="J197" s="677">
        <v>715.52</v>
      </c>
      <c r="K197" s="675">
        <v>18586</v>
      </c>
      <c r="L197" s="676">
        <v>23900.379999999997</v>
      </c>
      <c r="M197" s="676">
        <v>161642.10999999999</v>
      </c>
      <c r="N197" s="677">
        <v>204128.49</v>
      </c>
      <c r="O197" s="675">
        <v>0</v>
      </c>
      <c r="P197" s="676">
        <v>0</v>
      </c>
      <c r="Q197" s="676">
        <v>382.15</v>
      </c>
      <c r="R197" s="677">
        <v>382.15</v>
      </c>
      <c r="S197" s="675">
        <v>21327.260000000002</v>
      </c>
      <c r="T197" s="676">
        <v>1186.8499999999999</v>
      </c>
      <c r="U197" s="676">
        <v>26776.57</v>
      </c>
      <c r="V197" s="677">
        <v>49290.68</v>
      </c>
      <c r="W197" s="678">
        <v>50453.590000000004</v>
      </c>
      <c r="X197" s="678">
        <v>30796.229999999996</v>
      </c>
      <c r="Y197" s="678">
        <v>237187.64999999997</v>
      </c>
      <c r="Z197" s="679">
        <v>318437.46999999997</v>
      </c>
    </row>
    <row r="198" spans="1:26" ht="18" customHeight="1" x14ac:dyDescent="0.25">
      <c r="A198" s="885"/>
      <c r="B198" s="674" t="s">
        <v>195</v>
      </c>
      <c r="C198" s="675">
        <v>9960.0499999999993</v>
      </c>
      <c r="D198" s="676">
        <v>793</v>
      </c>
      <c r="E198" s="676">
        <v>15681.42</v>
      </c>
      <c r="F198" s="677">
        <v>26434.47</v>
      </c>
      <c r="G198" s="675">
        <v>0</v>
      </c>
      <c r="H198" s="676">
        <v>0</v>
      </c>
      <c r="I198" s="676">
        <v>0</v>
      </c>
      <c r="J198" s="677">
        <v>0</v>
      </c>
      <c r="K198" s="675">
        <v>11481.12</v>
      </c>
      <c r="L198" s="676">
        <v>549.12</v>
      </c>
      <c r="M198" s="676">
        <v>16851.16</v>
      </c>
      <c r="N198" s="677">
        <v>28881.4</v>
      </c>
      <c r="O198" s="675">
        <v>140</v>
      </c>
      <c r="P198" s="676">
        <v>0</v>
      </c>
      <c r="Q198" s="676">
        <v>443.7</v>
      </c>
      <c r="R198" s="677">
        <v>583.70000000000005</v>
      </c>
      <c r="S198" s="675">
        <v>4628.6400000000003</v>
      </c>
      <c r="T198" s="676">
        <v>75</v>
      </c>
      <c r="U198" s="676">
        <v>1306</v>
      </c>
      <c r="V198" s="677">
        <v>6009.64</v>
      </c>
      <c r="W198" s="678">
        <v>26209.809999999998</v>
      </c>
      <c r="X198" s="678">
        <v>1417.12</v>
      </c>
      <c r="Y198" s="678">
        <v>34282.28</v>
      </c>
      <c r="Z198" s="679">
        <v>61909.210000000006</v>
      </c>
    </row>
    <row r="199" spans="1:26" ht="18" customHeight="1" x14ac:dyDescent="0.25">
      <c r="A199" s="885"/>
      <c r="B199" s="674" t="s">
        <v>196</v>
      </c>
      <c r="C199" s="675">
        <v>0</v>
      </c>
      <c r="D199" s="676">
        <v>0</v>
      </c>
      <c r="E199" s="676">
        <v>0</v>
      </c>
      <c r="F199" s="677">
        <v>0</v>
      </c>
      <c r="G199" s="675">
        <v>0</v>
      </c>
      <c r="H199" s="676">
        <v>0</v>
      </c>
      <c r="I199" s="676">
        <v>0</v>
      </c>
      <c r="J199" s="677">
        <v>0</v>
      </c>
      <c r="K199" s="675">
        <v>1844.5</v>
      </c>
      <c r="L199" s="676">
        <v>30</v>
      </c>
      <c r="M199" s="676">
        <v>1934.25</v>
      </c>
      <c r="N199" s="677">
        <v>3808.75</v>
      </c>
      <c r="O199" s="675">
        <v>0</v>
      </c>
      <c r="P199" s="676">
        <v>0</v>
      </c>
      <c r="Q199" s="676">
        <v>0</v>
      </c>
      <c r="R199" s="677">
        <v>0</v>
      </c>
      <c r="S199" s="675">
        <v>2000</v>
      </c>
      <c r="T199" s="676">
        <v>37.5</v>
      </c>
      <c r="U199" s="676">
        <v>400</v>
      </c>
      <c r="V199" s="677">
        <v>2437.5</v>
      </c>
      <c r="W199" s="678">
        <v>3844.5</v>
      </c>
      <c r="X199" s="678">
        <v>67.5</v>
      </c>
      <c r="Y199" s="678">
        <v>2334.25</v>
      </c>
      <c r="Z199" s="679">
        <v>6246.25</v>
      </c>
    </row>
    <row r="200" spans="1:26" ht="18" customHeight="1" x14ac:dyDescent="0.25">
      <c r="A200" s="885"/>
      <c r="B200" s="674" t="s">
        <v>197</v>
      </c>
      <c r="C200" s="675">
        <v>5426.45</v>
      </c>
      <c r="D200" s="676">
        <v>1950</v>
      </c>
      <c r="E200" s="676">
        <v>2083.5</v>
      </c>
      <c r="F200" s="677">
        <v>9459.9500000000007</v>
      </c>
      <c r="G200" s="675">
        <v>0</v>
      </c>
      <c r="H200" s="676">
        <v>0</v>
      </c>
      <c r="I200" s="676">
        <v>0</v>
      </c>
      <c r="J200" s="677">
        <v>0</v>
      </c>
      <c r="K200" s="675">
        <v>62567.67</v>
      </c>
      <c r="L200" s="676">
        <v>3055.81</v>
      </c>
      <c r="M200" s="676">
        <v>23421.760000000002</v>
      </c>
      <c r="N200" s="677">
        <v>89045.239999999991</v>
      </c>
      <c r="O200" s="675">
        <v>30</v>
      </c>
      <c r="P200" s="676">
        <v>0</v>
      </c>
      <c r="Q200" s="676">
        <v>190</v>
      </c>
      <c r="R200" s="677">
        <v>220</v>
      </c>
      <c r="S200" s="675">
        <v>17841.54</v>
      </c>
      <c r="T200" s="676">
        <v>150</v>
      </c>
      <c r="U200" s="676">
        <v>2264.5100000000002</v>
      </c>
      <c r="V200" s="677">
        <v>20256.050000000003</v>
      </c>
      <c r="W200" s="678">
        <v>85865.66</v>
      </c>
      <c r="X200" s="678">
        <v>5155.8099999999995</v>
      </c>
      <c r="Y200" s="678">
        <v>27959.770000000004</v>
      </c>
      <c r="Z200" s="679">
        <v>118981.23999999999</v>
      </c>
    </row>
    <row r="201" spans="1:26" ht="18" customHeight="1" x14ac:dyDescent="0.25">
      <c r="A201" s="885"/>
      <c r="B201" s="674" t="s">
        <v>198</v>
      </c>
      <c r="C201" s="675">
        <v>20</v>
      </c>
      <c r="D201" s="676">
        <v>0</v>
      </c>
      <c r="E201" s="676">
        <v>15</v>
      </c>
      <c r="F201" s="677">
        <v>35</v>
      </c>
      <c r="G201" s="675">
        <v>0</v>
      </c>
      <c r="H201" s="676">
        <v>0</v>
      </c>
      <c r="I201" s="676">
        <v>0</v>
      </c>
      <c r="J201" s="677">
        <v>0</v>
      </c>
      <c r="K201" s="675">
        <v>0</v>
      </c>
      <c r="L201" s="676">
        <v>0</v>
      </c>
      <c r="M201" s="676">
        <v>0</v>
      </c>
      <c r="N201" s="677">
        <v>0</v>
      </c>
      <c r="O201" s="675">
        <v>0</v>
      </c>
      <c r="P201" s="676">
        <v>0</v>
      </c>
      <c r="Q201" s="676">
        <v>0</v>
      </c>
      <c r="R201" s="677">
        <v>0</v>
      </c>
      <c r="S201" s="675">
        <v>0</v>
      </c>
      <c r="T201" s="676">
        <v>0</v>
      </c>
      <c r="U201" s="676">
        <v>0</v>
      </c>
      <c r="V201" s="677">
        <v>0</v>
      </c>
      <c r="W201" s="678">
        <v>20</v>
      </c>
      <c r="X201" s="678">
        <v>0</v>
      </c>
      <c r="Y201" s="678">
        <v>15</v>
      </c>
      <c r="Z201" s="679">
        <v>35</v>
      </c>
    </row>
    <row r="202" spans="1:26" ht="18" customHeight="1" x14ac:dyDescent="0.25">
      <c r="A202" s="885"/>
      <c r="B202" s="674" t="s">
        <v>199</v>
      </c>
      <c r="C202" s="675">
        <v>726.5</v>
      </c>
      <c r="D202" s="676">
        <v>0</v>
      </c>
      <c r="E202" s="676">
        <v>108.5</v>
      </c>
      <c r="F202" s="677">
        <v>835</v>
      </c>
      <c r="G202" s="675">
        <v>0</v>
      </c>
      <c r="H202" s="676">
        <v>0</v>
      </c>
      <c r="I202" s="676">
        <v>0</v>
      </c>
      <c r="J202" s="677">
        <v>0</v>
      </c>
      <c r="K202" s="675">
        <v>916.5</v>
      </c>
      <c r="L202" s="676">
        <v>0</v>
      </c>
      <c r="M202" s="676">
        <v>542</v>
      </c>
      <c r="N202" s="677">
        <v>1458.5</v>
      </c>
      <c r="O202" s="675">
        <v>0</v>
      </c>
      <c r="P202" s="676">
        <v>0</v>
      </c>
      <c r="Q202" s="676">
        <v>0</v>
      </c>
      <c r="R202" s="677">
        <v>0</v>
      </c>
      <c r="S202" s="675">
        <v>0</v>
      </c>
      <c r="T202" s="676">
        <v>0</v>
      </c>
      <c r="U202" s="676">
        <v>0</v>
      </c>
      <c r="V202" s="677">
        <v>0</v>
      </c>
      <c r="W202" s="678">
        <v>1643</v>
      </c>
      <c r="X202" s="678">
        <v>0</v>
      </c>
      <c r="Y202" s="678">
        <v>650.5</v>
      </c>
      <c r="Z202" s="679">
        <v>2293.5</v>
      </c>
    </row>
    <row r="203" spans="1:26" ht="18" customHeight="1" x14ac:dyDescent="0.25">
      <c r="A203" s="885"/>
      <c r="B203" s="674" t="s">
        <v>201</v>
      </c>
      <c r="C203" s="675">
        <v>745.4</v>
      </c>
      <c r="D203" s="676">
        <v>0</v>
      </c>
      <c r="E203" s="676">
        <v>281.85000000000002</v>
      </c>
      <c r="F203" s="677">
        <v>1027.25</v>
      </c>
      <c r="G203" s="675">
        <v>0</v>
      </c>
      <c r="H203" s="676">
        <v>0</v>
      </c>
      <c r="I203" s="676">
        <v>0</v>
      </c>
      <c r="J203" s="677">
        <v>0</v>
      </c>
      <c r="K203" s="675">
        <v>0</v>
      </c>
      <c r="L203" s="676">
        <v>0</v>
      </c>
      <c r="M203" s="676">
        <v>0</v>
      </c>
      <c r="N203" s="677">
        <v>0</v>
      </c>
      <c r="O203" s="675">
        <v>0</v>
      </c>
      <c r="P203" s="676">
        <v>0</v>
      </c>
      <c r="Q203" s="676">
        <v>0</v>
      </c>
      <c r="R203" s="677">
        <v>0</v>
      </c>
      <c r="S203" s="675">
        <v>1.28</v>
      </c>
      <c r="T203" s="676">
        <v>0</v>
      </c>
      <c r="U203" s="676">
        <v>0</v>
      </c>
      <c r="V203" s="677">
        <v>1.28</v>
      </c>
      <c r="W203" s="678">
        <v>746.68</v>
      </c>
      <c r="X203" s="678">
        <v>0</v>
      </c>
      <c r="Y203" s="678">
        <v>281.85000000000002</v>
      </c>
      <c r="Z203" s="679">
        <v>1028.53</v>
      </c>
    </row>
    <row r="204" spans="1:26" ht="18" customHeight="1" x14ac:dyDescent="0.25">
      <c r="A204" s="885"/>
      <c r="B204" s="674" t="s">
        <v>202</v>
      </c>
      <c r="C204" s="675">
        <v>28.36</v>
      </c>
      <c r="D204" s="676">
        <v>0</v>
      </c>
      <c r="E204" s="676">
        <v>1.75</v>
      </c>
      <c r="F204" s="677">
        <v>30.11</v>
      </c>
      <c r="G204" s="675">
        <v>0</v>
      </c>
      <c r="H204" s="676">
        <v>0</v>
      </c>
      <c r="I204" s="676">
        <v>0</v>
      </c>
      <c r="J204" s="677">
        <v>0</v>
      </c>
      <c r="K204" s="675">
        <v>0</v>
      </c>
      <c r="L204" s="676">
        <v>0</v>
      </c>
      <c r="M204" s="676">
        <v>0</v>
      </c>
      <c r="N204" s="677">
        <v>0</v>
      </c>
      <c r="O204" s="675">
        <v>0</v>
      </c>
      <c r="P204" s="676">
        <v>0</v>
      </c>
      <c r="Q204" s="676">
        <v>0</v>
      </c>
      <c r="R204" s="677">
        <v>0</v>
      </c>
      <c r="S204" s="675">
        <v>0</v>
      </c>
      <c r="T204" s="676">
        <v>0</v>
      </c>
      <c r="U204" s="676">
        <v>0</v>
      </c>
      <c r="V204" s="677">
        <v>0</v>
      </c>
      <c r="W204" s="678">
        <v>28.36</v>
      </c>
      <c r="X204" s="678">
        <v>0</v>
      </c>
      <c r="Y204" s="678">
        <v>1.75</v>
      </c>
      <c r="Z204" s="679">
        <v>30.11</v>
      </c>
    </row>
    <row r="205" spans="1:26" ht="18" customHeight="1" x14ac:dyDescent="0.25">
      <c r="A205" s="885"/>
      <c r="B205" s="674" t="s">
        <v>203</v>
      </c>
      <c r="C205" s="675">
        <v>39</v>
      </c>
      <c r="D205" s="676">
        <v>0</v>
      </c>
      <c r="E205" s="676">
        <v>6.5</v>
      </c>
      <c r="F205" s="677">
        <v>45.5</v>
      </c>
      <c r="G205" s="675">
        <v>0</v>
      </c>
      <c r="H205" s="676">
        <v>0</v>
      </c>
      <c r="I205" s="676">
        <v>0</v>
      </c>
      <c r="J205" s="677">
        <v>0</v>
      </c>
      <c r="K205" s="675">
        <v>377</v>
      </c>
      <c r="L205" s="676">
        <v>0</v>
      </c>
      <c r="M205" s="676">
        <v>70</v>
      </c>
      <c r="N205" s="677">
        <v>447</v>
      </c>
      <c r="O205" s="675">
        <v>0</v>
      </c>
      <c r="P205" s="676">
        <v>0</v>
      </c>
      <c r="Q205" s="676">
        <v>0</v>
      </c>
      <c r="R205" s="677">
        <v>0</v>
      </c>
      <c r="S205" s="675">
        <v>0</v>
      </c>
      <c r="T205" s="676">
        <v>0</v>
      </c>
      <c r="U205" s="676">
        <v>0</v>
      </c>
      <c r="V205" s="677">
        <v>0</v>
      </c>
      <c r="W205" s="678">
        <v>416</v>
      </c>
      <c r="X205" s="678">
        <v>0</v>
      </c>
      <c r="Y205" s="678">
        <v>76.5</v>
      </c>
      <c r="Z205" s="679">
        <v>492.5</v>
      </c>
    </row>
    <row r="206" spans="1:26" ht="18" customHeight="1" x14ac:dyDescent="0.25">
      <c r="A206" s="885"/>
      <c r="B206" s="674" t="s">
        <v>209</v>
      </c>
      <c r="C206" s="675">
        <v>1919.6799999999998</v>
      </c>
      <c r="D206" s="676">
        <v>120</v>
      </c>
      <c r="E206" s="676">
        <v>594.5</v>
      </c>
      <c r="F206" s="677">
        <v>2634.18</v>
      </c>
      <c r="G206" s="675">
        <v>498</v>
      </c>
      <c r="H206" s="676">
        <v>0</v>
      </c>
      <c r="I206" s="676">
        <v>151</v>
      </c>
      <c r="J206" s="677">
        <v>649</v>
      </c>
      <c r="K206" s="675">
        <v>705.4</v>
      </c>
      <c r="L206" s="676">
        <v>38.200000000000003</v>
      </c>
      <c r="M206" s="676">
        <v>321.5</v>
      </c>
      <c r="N206" s="677">
        <v>1065.0999999999999</v>
      </c>
      <c r="O206" s="675">
        <v>0</v>
      </c>
      <c r="P206" s="676">
        <v>0</v>
      </c>
      <c r="Q206" s="676">
        <v>0</v>
      </c>
      <c r="R206" s="677">
        <v>0</v>
      </c>
      <c r="S206" s="675">
        <v>314</v>
      </c>
      <c r="T206" s="676">
        <v>0</v>
      </c>
      <c r="U206" s="676">
        <v>237.45</v>
      </c>
      <c r="V206" s="677">
        <v>551.45000000000005</v>
      </c>
      <c r="W206" s="678">
        <v>3437.08</v>
      </c>
      <c r="X206" s="678">
        <v>158.19999999999999</v>
      </c>
      <c r="Y206" s="678">
        <v>1304.45</v>
      </c>
      <c r="Z206" s="679">
        <v>4899.7299999999996</v>
      </c>
    </row>
    <row r="207" spans="1:26" ht="18" customHeight="1" x14ac:dyDescent="0.25">
      <c r="A207" s="885"/>
      <c r="B207" s="674" t="s">
        <v>204</v>
      </c>
      <c r="C207" s="675">
        <v>3206.49</v>
      </c>
      <c r="D207" s="676">
        <v>25</v>
      </c>
      <c r="E207" s="676">
        <v>324</v>
      </c>
      <c r="F207" s="677">
        <v>3555.49</v>
      </c>
      <c r="G207" s="675">
        <v>0</v>
      </c>
      <c r="H207" s="676">
        <v>0</v>
      </c>
      <c r="I207" s="676">
        <v>0</v>
      </c>
      <c r="J207" s="677">
        <v>0</v>
      </c>
      <c r="K207" s="675">
        <v>4524.5</v>
      </c>
      <c r="L207" s="676">
        <v>86.25</v>
      </c>
      <c r="M207" s="676">
        <v>709.5</v>
      </c>
      <c r="N207" s="677">
        <v>5320.25</v>
      </c>
      <c r="O207" s="675">
        <v>0</v>
      </c>
      <c r="P207" s="676">
        <v>0</v>
      </c>
      <c r="Q207" s="676">
        <v>0</v>
      </c>
      <c r="R207" s="677">
        <v>0</v>
      </c>
      <c r="S207" s="675">
        <v>1152.45</v>
      </c>
      <c r="T207" s="676">
        <v>121</v>
      </c>
      <c r="U207" s="676">
        <v>432.15</v>
      </c>
      <c r="V207" s="677">
        <v>1705.6</v>
      </c>
      <c r="W207" s="678">
        <v>8883.44</v>
      </c>
      <c r="X207" s="678">
        <v>232.25</v>
      </c>
      <c r="Y207" s="678">
        <v>1465.65</v>
      </c>
      <c r="Z207" s="679">
        <v>10581.34</v>
      </c>
    </row>
    <row r="208" spans="1:26" ht="18" customHeight="1" x14ac:dyDescent="0.25">
      <c r="A208" s="885"/>
      <c r="B208" s="674" t="s">
        <v>205</v>
      </c>
      <c r="C208" s="675">
        <v>8</v>
      </c>
      <c r="D208" s="676">
        <v>15</v>
      </c>
      <c r="E208" s="676">
        <v>6.5</v>
      </c>
      <c r="F208" s="677">
        <v>29.5</v>
      </c>
      <c r="G208" s="675">
        <v>0</v>
      </c>
      <c r="H208" s="676">
        <v>0</v>
      </c>
      <c r="I208" s="676">
        <v>0</v>
      </c>
      <c r="J208" s="677">
        <v>0</v>
      </c>
      <c r="K208" s="675">
        <v>103</v>
      </c>
      <c r="L208" s="676">
        <v>0</v>
      </c>
      <c r="M208" s="676">
        <v>895</v>
      </c>
      <c r="N208" s="677">
        <v>998</v>
      </c>
      <c r="O208" s="675">
        <v>0</v>
      </c>
      <c r="P208" s="676">
        <v>0</v>
      </c>
      <c r="Q208" s="676">
        <v>0</v>
      </c>
      <c r="R208" s="677">
        <v>0</v>
      </c>
      <c r="S208" s="675">
        <v>518</v>
      </c>
      <c r="T208" s="676">
        <v>59.5</v>
      </c>
      <c r="U208" s="676">
        <v>221</v>
      </c>
      <c r="V208" s="677">
        <v>798.5</v>
      </c>
      <c r="W208" s="678">
        <v>629</v>
      </c>
      <c r="X208" s="678">
        <v>74.5</v>
      </c>
      <c r="Y208" s="678">
        <v>1122.5</v>
      </c>
      <c r="Z208" s="679">
        <v>1826</v>
      </c>
    </row>
    <row r="209" spans="1:26" ht="18" customHeight="1" x14ac:dyDescent="0.25">
      <c r="A209" s="885"/>
      <c r="B209" s="674" t="s">
        <v>191</v>
      </c>
      <c r="C209" s="675">
        <v>6565.33</v>
      </c>
      <c r="D209" s="676">
        <v>1103</v>
      </c>
      <c r="E209" s="676">
        <v>562.70000000000005</v>
      </c>
      <c r="F209" s="677">
        <v>8231.0300000000007</v>
      </c>
      <c r="G209" s="675">
        <v>45</v>
      </c>
      <c r="H209" s="676">
        <v>0</v>
      </c>
      <c r="I209" s="676">
        <v>17</v>
      </c>
      <c r="J209" s="677">
        <v>62</v>
      </c>
      <c r="K209" s="675">
        <v>8310.5500000000011</v>
      </c>
      <c r="L209" s="676">
        <v>476</v>
      </c>
      <c r="M209" s="676">
        <v>1560.82</v>
      </c>
      <c r="N209" s="677">
        <v>10347.370000000001</v>
      </c>
      <c r="O209" s="675">
        <v>0</v>
      </c>
      <c r="P209" s="676">
        <v>0</v>
      </c>
      <c r="Q209" s="676">
        <v>0</v>
      </c>
      <c r="R209" s="677">
        <v>0</v>
      </c>
      <c r="S209" s="675">
        <v>3424.19</v>
      </c>
      <c r="T209" s="676">
        <v>50</v>
      </c>
      <c r="U209" s="676">
        <v>543.5</v>
      </c>
      <c r="V209" s="677">
        <v>4017.69</v>
      </c>
      <c r="W209" s="678">
        <v>18345.07</v>
      </c>
      <c r="X209" s="678">
        <v>1629</v>
      </c>
      <c r="Y209" s="678">
        <v>2684.0199999999995</v>
      </c>
      <c r="Z209" s="679">
        <v>22658.090000000004</v>
      </c>
    </row>
    <row r="210" spans="1:26" ht="18" customHeight="1" x14ac:dyDescent="0.25">
      <c r="A210" s="885"/>
      <c r="B210" s="674" t="s">
        <v>206</v>
      </c>
      <c r="C210" s="675">
        <v>20</v>
      </c>
      <c r="D210" s="676">
        <v>0</v>
      </c>
      <c r="E210" s="676">
        <v>3</v>
      </c>
      <c r="F210" s="677">
        <v>23</v>
      </c>
      <c r="G210" s="675">
        <v>0</v>
      </c>
      <c r="H210" s="676">
        <v>0</v>
      </c>
      <c r="I210" s="676">
        <v>0</v>
      </c>
      <c r="J210" s="677">
        <v>0</v>
      </c>
      <c r="K210" s="675">
        <v>1478</v>
      </c>
      <c r="L210" s="676">
        <v>100</v>
      </c>
      <c r="M210" s="676">
        <v>512.5</v>
      </c>
      <c r="N210" s="677">
        <v>2090.5</v>
      </c>
      <c r="O210" s="675">
        <v>0</v>
      </c>
      <c r="P210" s="676">
        <v>0</v>
      </c>
      <c r="Q210" s="676">
        <v>0</v>
      </c>
      <c r="R210" s="677">
        <v>0</v>
      </c>
      <c r="S210" s="675">
        <v>1045</v>
      </c>
      <c r="T210" s="676">
        <v>0</v>
      </c>
      <c r="U210" s="676">
        <v>230</v>
      </c>
      <c r="V210" s="677">
        <v>1275</v>
      </c>
      <c r="W210" s="678">
        <v>2543</v>
      </c>
      <c r="X210" s="678">
        <v>100</v>
      </c>
      <c r="Y210" s="678">
        <v>745.5</v>
      </c>
      <c r="Z210" s="679">
        <v>3388.5</v>
      </c>
    </row>
    <row r="211" spans="1:26" ht="18" customHeight="1" x14ac:dyDescent="0.25">
      <c r="A211" s="885"/>
      <c r="B211" s="674" t="s">
        <v>207</v>
      </c>
      <c r="C211" s="675">
        <v>858.09999999999991</v>
      </c>
      <c r="D211" s="676">
        <v>44</v>
      </c>
      <c r="E211" s="676">
        <v>158.30000000000001</v>
      </c>
      <c r="F211" s="677">
        <v>1060.3999999999999</v>
      </c>
      <c r="G211" s="675">
        <v>0</v>
      </c>
      <c r="H211" s="676">
        <v>0</v>
      </c>
      <c r="I211" s="676">
        <v>0</v>
      </c>
      <c r="J211" s="677">
        <v>0</v>
      </c>
      <c r="K211" s="675">
        <v>1958</v>
      </c>
      <c r="L211" s="676">
        <v>105.5</v>
      </c>
      <c r="M211" s="676">
        <v>886.5</v>
      </c>
      <c r="N211" s="677">
        <v>2950</v>
      </c>
      <c r="O211" s="675">
        <v>0</v>
      </c>
      <c r="P211" s="676">
        <v>26.5</v>
      </c>
      <c r="Q211" s="676">
        <v>0</v>
      </c>
      <c r="R211" s="677">
        <v>26.5</v>
      </c>
      <c r="S211" s="675">
        <v>1262.5</v>
      </c>
      <c r="T211" s="676">
        <v>0</v>
      </c>
      <c r="U211" s="676">
        <v>222.5</v>
      </c>
      <c r="V211" s="677">
        <v>1485</v>
      </c>
      <c r="W211" s="678">
        <v>4078.6</v>
      </c>
      <c r="X211" s="678">
        <v>176</v>
      </c>
      <c r="Y211" s="678">
        <v>1267.3</v>
      </c>
      <c r="Z211" s="679">
        <v>5521.9</v>
      </c>
    </row>
    <row r="212" spans="1:26" ht="18" customHeight="1" thickBot="1" x14ac:dyDescent="0.3">
      <c r="A212" s="893"/>
      <c r="B212" s="680" t="s">
        <v>208</v>
      </c>
      <c r="C212" s="675">
        <v>373</v>
      </c>
      <c r="D212" s="676">
        <v>0</v>
      </c>
      <c r="E212" s="676">
        <v>25</v>
      </c>
      <c r="F212" s="677">
        <v>398</v>
      </c>
      <c r="G212" s="675">
        <v>0</v>
      </c>
      <c r="H212" s="676">
        <v>0</v>
      </c>
      <c r="I212" s="676">
        <v>0</v>
      </c>
      <c r="J212" s="677">
        <v>0</v>
      </c>
      <c r="K212" s="675">
        <v>3497</v>
      </c>
      <c r="L212" s="676">
        <v>52</v>
      </c>
      <c r="M212" s="676">
        <v>1787</v>
      </c>
      <c r="N212" s="677">
        <v>5336</v>
      </c>
      <c r="O212" s="675">
        <v>0</v>
      </c>
      <c r="P212" s="676">
        <v>0</v>
      </c>
      <c r="Q212" s="676">
        <v>0</v>
      </c>
      <c r="R212" s="677">
        <v>0</v>
      </c>
      <c r="S212" s="675">
        <v>6484</v>
      </c>
      <c r="T212" s="676">
        <v>155.5</v>
      </c>
      <c r="U212" s="676">
        <v>815.75</v>
      </c>
      <c r="V212" s="677">
        <v>7455.25</v>
      </c>
      <c r="W212" s="678">
        <v>10354</v>
      </c>
      <c r="X212" s="678">
        <v>207.5</v>
      </c>
      <c r="Y212" s="678">
        <v>2627.75</v>
      </c>
      <c r="Z212" s="679">
        <v>13189.25</v>
      </c>
    </row>
    <row r="213" spans="1:26" s="667" customFormat="1" ht="18" customHeight="1" thickBot="1" x14ac:dyDescent="0.3">
      <c r="A213" s="879" t="s">
        <v>210</v>
      </c>
      <c r="B213" s="880"/>
      <c r="C213" s="662">
        <v>37757.089999999997</v>
      </c>
      <c r="D213" s="663">
        <v>1163.98</v>
      </c>
      <c r="E213" s="663">
        <v>6914.37</v>
      </c>
      <c r="F213" s="664">
        <v>45835.44</v>
      </c>
      <c r="G213" s="662">
        <v>507.3</v>
      </c>
      <c r="H213" s="663">
        <v>0</v>
      </c>
      <c r="I213" s="663">
        <v>54</v>
      </c>
      <c r="J213" s="664">
        <v>561.29999999999995</v>
      </c>
      <c r="K213" s="662">
        <v>138980.89000000001</v>
      </c>
      <c r="L213" s="663">
        <v>27117.260000000002</v>
      </c>
      <c r="M213" s="663">
        <v>79895.06</v>
      </c>
      <c r="N213" s="664">
        <v>245993.21</v>
      </c>
      <c r="O213" s="662">
        <v>2820.56</v>
      </c>
      <c r="P213" s="663">
        <v>45</v>
      </c>
      <c r="Q213" s="663">
        <v>23429.22</v>
      </c>
      <c r="R213" s="664">
        <v>26294.78</v>
      </c>
      <c r="S213" s="662">
        <v>139284.71000000002</v>
      </c>
      <c r="T213" s="663">
        <v>1753.48</v>
      </c>
      <c r="U213" s="663">
        <v>44096.56</v>
      </c>
      <c r="V213" s="664">
        <v>185134.75</v>
      </c>
      <c r="W213" s="665">
        <v>319350.55000000005</v>
      </c>
      <c r="X213" s="665">
        <v>30079.72</v>
      </c>
      <c r="Y213" s="665">
        <v>154389.21</v>
      </c>
      <c r="Z213" s="666">
        <v>503819.48</v>
      </c>
    </row>
    <row r="214" spans="1:26" ht="18" customHeight="1" x14ac:dyDescent="0.25">
      <c r="A214" s="892" t="s">
        <v>211</v>
      </c>
      <c r="B214" s="668" t="s">
        <v>212</v>
      </c>
      <c r="C214" s="669">
        <v>0</v>
      </c>
      <c r="D214" s="670">
        <v>0</v>
      </c>
      <c r="E214" s="670">
        <v>0</v>
      </c>
      <c r="F214" s="671">
        <v>0</v>
      </c>
      <c r="G214" s="669">
        <v>0</v>
      </c>
      <c r="H214" s="670">
        <v>0</v>
      </c>
      <c r="I214" s="670">
        <v>0</v>
      </c>
      <c r="J214" s="671">
        <v>0</v>
      </c>
      <c r="K214" s="669">
        <v>3328</v>
      </c>
      <c r="L214" s="670">
        <v>494</v>
      </c>
      <c r="M214" s="670">
        <v>2238</v>
      </c>
      <c r="N214" s="671">
        <v>6060</v>
      </c>
      <c r="O214" s="669">
        <v>0</v>
      </c>
      <c r="P214" s="670">
        <v>0</v>
      </c>
      <c r="Q214" s="670">
        <v>0</v>
      </c>
      <c r="R214" s="671">
        <v>0</v>
      </c>
      <c r="S214" s="669">
        <v>0</v>
      </c>
      <c r="T214" s="670">
        <v>0</v>
      </c>
      <c r="U214" s="670">
        <v>0</v>
      </c>
      <c r="V214" s="671">
        <v>0</v>
      </c>
      <c r="W214" s="678">
        <v>3328</v>
      </c>
      <c r="X214" s="678">
        <v>494</v>
      </c>
      <c r="Y214" s="678">
        <v>2238</v>
      </c>
      <c r="Z214" s="679">
        <v>6060</v>
      </c>
    </row>
    <row r="215" spans="1:26" ht="18" customHeight="1" x14ac:dyDescent="0.25">
      <c r="A215" s="885"/>
      <c r="B215" s="674" t="s">
        <v>213</v>
      </c>
      <c r="C215" s="675">
        <v>13</v>
      </c>
      <c r="D215" s="676">
        <v>0</v>
      </c>
      <c r="E215" s="676">
        <v>0</v>
      </c>
      <c r="F215" s="677">
        <v>13</v>
      </c>
      <c r="G215" s="675">
        <v>0</v>
      </c>
      <c r="H215" s="676">
        <v>0</v>
      </c>
      <c r="I215" s="676">
        <v>0</v>
      </c>
      <c r="J215" s="677">
        <v>0</v>
      </c>
      <c r="K215" s="675">
        <v>588.77</v>
      </c>
      <c r="L215" s="676">
        <v>256.32</v>
      </c>
      <c r="M215" s="676">
        <v>211.45999999999998</v>
      </c>
      <c r="N215" s="677">
        <v>1056.55</v>
      </c>
      <c r="O215" s="675">
        <v>0</v>
      </c>
      <c r="P215" s="676">
        <v>0</v>
      </c>
      <c r="Q215" s="676">
        <v>0</v>
      </c>
      <c r="R215" s="677">
        <v>0</v>
      </c>
      <c r="S215" s="675">
        <v>0</v>
      </c>
      <c r="T215" s="676">
        <v>0</v>
      </c>
      <c r="U215" s="676">
        <v>0</v>
      </c>
      <c r="V215" s="677">
        <v>0</v>
      </c>
      <c r="W215" s="678">
        <v>601.77</v>
      </c>
      <c r="X215" s="678">
        <v>256.32</v>
      </c>
      <c r="Y215" s="678">
        <v>211.45999999999998</v>
      </c>
      <c r="Z215" s="679">
        <v>1069.55</v>
      </c>
    </row>
    <row r="216" spans="1:26" ht="18" customHeight="1" x14ac:dyDescent="0.25">
      <c r="A216" s="885"/>
      <c r="B216" s="674" t="s">
        <v>214</v>
      </c>
      <c r="C216" s="675">
        <v>85</v>
      </c>
      <c r="D216" s="676">
        <v>0</v>
      </c>
      <c r="E216" s="676">
        <v>0</v>
      </c>
      <c r="F216" s="677">
        <v>85</v>
      </c>
      <c r="G216" s="675">
        <v>0</v>
      </c>
      <c r="H216" s="676">
        <v>0</v>
      </c>
      <c r="I216" s="676">
        <v>0</v>
      </c>
      <c r="J216" s="677">
        <v>0</v>
      </c>
      <c r="K216" s="675">
        <v>0</v>
      </c>
      <c r="L216" s="676">
        <v>0</v>
      </c>
      <c r="M216" s="676">
        <v>0</v>
      </c>
      <c r="N216" s="677">
        <v>0</v>
      </c>
      <c r="O216" s="675">
        <v>0</v>
      </c>
      <c r="P216" s="676">
        <v>0</v>
      </c>
      <c r="Q216" s="676">
        <v>0</v>
      </c>
      <c r="R216" s="677">
        <v>0</v>
      </c>
      <c r="S216" s="675">
        <v>0</v>
      </c>
      <c r="T216" s="676">
        <v>0</v>
      </c>
      <c r="U216" s="676">
        <v>0</v>
      </c>
      <c r="V216" s="677">
        <v>0</v>
      </c>
      <c r="W216" s="678">
        <v>85</v>
      </c>
      <c r="X216" s="678">
        <v>0</v>
      </c>
      <c r="Y216" s="678">
        <v>0</v>
      </c>
      <c r="Z216" s="679">
        <v>85</v>
      </c>
    </row>
    <row r="217" spans="1:26" ht="18" customHeight="1" x14ac:dyDescent="0.25">
      <c r="A217" s="885"/>
      <c r="B217" s="674" t="s">
        <v>215</v>
      </c>
      <c r="C217" s="675">
        <v>34</v>
      </c>
      <c r="D217" s="676">
        <v>0</v>
      </c>
      <c r="E217" s="676">
        <v>450.8</v>
      </c>
      <c r="F217" s="677">
        <v>484.8</v>
      </c>
      <c r="G217" s="675">
        <v>0</v>
      </c>
      <c r="H217" s="676">
        <v>0</v>
      </c>
      <c r="I217" s="676">
        <v>0</v>
      </c>
      <c r="J217" s="677">
        <v>0</v>
      </c>
      <c r="K217" s="675">
        <v>1427.75</v>
      </c>
      <c r="L217" s="676">
        <v>215.45</v>
      </c>
      <c r="M217" s="676">
        <v>686.05000000000007</v>
      </c>
      <c r="N217" s="677">
        <v>2329.25</v>
      </c>
      <c r="O217" s="675">
        <v>0</v>
      </c>
      <c r="P217" s="676">
        <v>0</v>
      </c>
      <c r="Q217" s="676">
        <v>0</v>
      </c>
      <c r="R217" s="677">
        <v>0</v>
      </c>
      <c r="S217" s="675">
        <v>0</v>
      </c>
      <c r="T217" s="676">
        <v>0</v>
      </c>
      <c r="U217" s="676">
        <v>0</v>
      </c>
      <c r="V217" s="677">
        <v>0</v>
      </c>
      <c r="W217" s="678">
        <v>1461.75</v>
      </c>
      <c r="X217" s="678">
        <v>215.45</v>
      </c>
      <c r="Y217" s="678">
        <v>1136.8500000000001</v>
      </c>
      <c r="Z217" s="679">
        <v>2814.05</v>
      </c>
    </row>
    <row r="218" spans="1:26" ht="18" customHeight="1" x14ac:dyDescent="0.25">
      <c r="A218" s="885"/>
      <c r="B218" s="674" t="s">
        <v>217</v>
      </c>
      <c r="C218" s="675">
        <v>764.75</v>
      </c>
      <c r="D218" s="676">
        <v>260</v>
      </c>
      <c r="E218" s="676">
        <v>385</v>
      </c>
      <c r="F218" s="677">
        <v>1409.75</v>
      </c>
      <c r="G218" s="675">
        <v>0</v>
      </c>
      <c r="H218" s="676">
        <v>0</v>
      </c>
      <c r="I218" s="676">
        <v>0</v>
      </c>
      <c r="J218" s="677">
        <v>0</v>
      </c>
      <c r="K218" s="675">
        <v>39581</v>
      </c>
      <c r="L218" s="676">
        <v>8150</v>
      </c>
      <c r="M218" s="676">
        <v>26585</v>
      </c>
      <c r="N218" s="677">
        <v>74316</v>
      </c>
      <c r="O218" s="675">
        <v>419</v>
      </c>
      <c r="P218" s="676">
        <v>0</v>
      </c>
      <c r="Q218" s="676">
        <v>4810</v>
      </c>
      <c r="R218" s="677">
        <v>5229</v>
      </c>
      <c r="S218" s="675">
        <v>12940</v>
      </c>
      <c r="T218" s="676">
        <v>0</v>
      </c>
      <c r="U218" s="676">
        <v>7423.5</v>
      </c>
      <c r="V218" s="677">
        <v>20363.5</v>
      </c>
      <c r="W218" s="678">
        <v>53704.75</v>
      </c>
      <c r="X218" s="678">
        <v>8410</v>
      </c>
      <c r="Y218" s="678">
        <v>39203.5</v>
      </c>
      <c r="Z218" s="679">
        <v>101318.25</v>
      </c>
    </row>
    <row r="219" spans="1:26" ht="18" customHeight="1" x14ac:dyDescent="0.25">
      <c r="A219" s="885"/>
      <c r="B219" s="674" t="s">
        <v>218</v>
      </c>
      <c r="C219" s="675">
        <v>35149.279999999999</v>
      </c>
      <c r="D219" s="676">
        <v>883.98</v>
      </c>
      <c r="E219" s="676">
        <v>5520.07</v>
      </c>
      <c r="F219" s="677">
        <v>41553.33</v>
      </c>
      <c r="G219" s="675">
        <v>24.3</v>
      </c>
      <c r="H219" s="676">
        <v>0</v>
      </c>
      <c r="I219" s="676">
        <v>0</v>
      </c>
      <c r="J219" s="677">
        <v>24.3</v>
      </c>
      <c r="K219" s="675">
        <v>29381.77</v>
      </c>
      <c r="L219" s="676">
        <v>6003.09</v>
      </c>
      <c r="M219" s="676">
        <v>12461.39</v>
      </c>
      <c r="N219" s="677">
        <v>47846.25</v>
      </c>
      <c r="O219" s="675">
        <v>1082.56</v>
      </c>
      <c r="P219" s="676">
        <v>45</v>
      </c>
      <c r="Q219" s="676">
        <v>11005.220000000001</v>
      </c>
      <c r="R219" s="677">
        <v>12132.78</v>
      </c>
      <c r="S219" s="675">
        <v>124748.46</v>
      </c>
      <c r="T219" s="676">
        <v>1753.48</v>
      </c>
      <c r="U219" s="676">
        <v>36646.06</v>
      </c>
      <c r="V219" s="677">
        <v>163148</v>
      </c>
      <c r="W219" s="678">
        <v>190386.37</v>
      </c>
      <c r="X219" s="678">
        <v>8685.5499999999993</v>
      </c>
      <c r="Y219" s="678">
        <v>65632.739999999991</v>
      </c>
      <c r="Z219" s="679">
        <v>264704.65999999997</v>
      </c>
    </row>
    <row r="220" spans="1:26" ht="18" customHeight="1" x14ac:dyDescent="0.25">
      <c r="A220" s="885"/>
      <c r="B220" s="674" t="s">
        <v>219</v>
      </c>
      <c r="C220" s="675">
        <v>20</v>
      </c>
      <c r="D220" s="676">
        <v>0</v>
      </c>
      <c r="E220" s="676">
        <v>4.5</v>
      </c>
      <c r="F220" s="677">
        <v>24.5</v>
      </c>
      <c r="G220" s="675">
        <v>0</v>
      </c>
      <c r="H220" s="676">
        <v>0</v>
      </c>
      <c r="I220" s="676">
        <v>0</v>
      </c>
      <c r="J220" s="677">
        <v>0</v>
      </c>
      <c r="K220" s="675">
        <v>350</v>
      </c>
      <c r="L220" s="676">
        <v>20</v>
      </c>
      <c r="M220" s="676">
        <v>200</v>
      </c>
      <c r="N220" s="677">
        <v>570</v>
      </c>
      <c r="O220" s="675">
        <v>0</v>
      </c>
      <c r="P220" s="676">
        <v>0</v>
      </c>
      <c r="Q220" s="676">
        <v>0</v>
      </c>
      <c r="R220" s="677">
        <v>0</v>
      </c>
      <c r="S220" s="675">
        <v>0</v>
      </c>
      <c r="T220" s="676">
        <v>0</v>
      </c>
      <c r="U220" s="676">
        <v>0</v>
      </c>
      <c r="V220" s="677">
        <v>0</v>
      </c>
      <c r="W220" s="678">
        <v>370</v>
      </c>
      <c r="X220" s="678">
        <v>20</v>
      </c>
      <c r="Y220" s="678">
        <v>204.5</v>
      </c>
      <c r="Z220" s="679">
        <v>594.5</v>
      </c>
    </row>
    <row r="221" spans="1:26" ht="18" customHeight="1" x14ac:dyDescent="0.25">
      <c r="A221" s="885"/>
      <c r="B221" s="674" t="s">
        <v>220</v>
      </c>
      <c r="C221" s="675">
        <v>10</v>
      </c>
      <c r="D221" s="676">
        <v>0</v>
      </c>
      <c r="E221" s="676">
        <v>0</v>
      </c>
      <c r="F221" s="677">
        <v>10</v>
      </c>
      <c r="G221" s="675">
        <v>0</v>
      </c>
      <c r="H221" s="676">
        <v>0</v>
      </c>
      <c r="I221" s="676">
        <v>0</v>
      </c>
      <c r="J221" s="677">
        <v>0</v>
      </c>
      <c r="K221" s="675">
        <v>0</v>
      </c>
      <c r="L221" s="676">
        <v>0</v>
      </c>
      <c r="M221" s="676">
        <v>0</v>
      </c>
      <c r="N221" s="677">
        <v>0</v>
      </c>
      <c r="O221" s="675">
        <v>0</v>
      </c>
      <c r="P221" s="676">
        <v>0</v>
      </c>
      <c r="Q221" s="676">
        <v>0</v>
      </c>
      <c r="R221" s="677">
        <v>0</v>
      </c>
      <c r="S221" s="675">
        <v>0</v>
      </c>
      <c r="T221" s="676">
        <v>0</v>
      </c>
      <c r="U221" s="676">
        <v>0</v>
      </c>
      <c r="V221" s="677">
        <v>0</v>
      </c>
      <c r="W221" s="678">
        <v>10</v>
      </c>
      <c r="X221" s="678">
        <v>0</v>
      </c>
      <c r="Y221" s="678">
        <v>0</v>
      </c>
      <c r="Z221" s="679">
        <v>10</v>
      </c>
    </row>
    <row r="222" spans="1:26" ht="18" customHeight="1" x14ac:dyDescent="0.25">
      <c r="A222" s="885"/>
      <c r="B222" s="674" t="s">
        <v>221</v>
      </c>
      <c r="C222" s="675">
        <v>0</v>
      </c>
      <c r="D222" s="676">
        <v>0</v>
      </c>
      <c r="E222" s="676">
        <v>0</v>
      </c>
      <c r="F222" s="677">
        <v>0</v>
      </c>
      <c r="G222" s="675">
        <v>0</v>
      </c>
      <c r="H222" s="676">
        <v>0</v>
      </c>
      <c r="I222" s="676">
        <v>0</v>
      </c>
      <c r="J222" s="677">
        <v>0</v>
      </c>
      <c r="K222" s="675">
        <v>70</v>
      </c>
      <c r="L222" s="676">
        <v>14</v>
      </c>
      <c r="M222" s="676">
        <v>24.5</v>
      </c>
      <c r="N222" s="677">
        <v>108.5</v>
      </c>
      <c r="O222" s="675">
        <v>0</v>
      </c>
      <c r="P222" s="676">
        <v>0</v>
      </c>
      <c r="Q222" s="676">
        <v>0</v>
      </c>
      <c r="R222" s="677">
        <v>0</v>
      </c>
      <c r="S222" s="675">
        <v>0</v>
      </c>
      <c r="T222" s="676">
        <v>0</v>
      </c>
      <c r="U222" s="676">
        <v>0</v>
      </c>
      <c r="V222" s="677">
        <v>0</v>
      </c>
      <c r="W222" s="678">
        <v>70</v>
      </c>
      <c r="X222" s="678">
        <v>14</v>
      </c>
      <c r="Y222" s="678">
        <v>24.5</v>
      </c>
      <c r="Z222" s="679">
        <v>108.5</v>
      </c>
    </row>
    <row r="223" spans="1:26" ht="18" customHeight="1" x14ac:dyDescent="0.25">
      <c r="A223" s="885"/>
      <c r="B223" s="674" t="s">
        <v>211</v>
      </c>
      <c r="C223" s="675">
        <v>1681.06</v>
      </c>
      <c r="D223" s="676">
        <v>20</v>
      </c>
      <c r="E223" s="676">
        <v>554</v>
      </c>
      <c r="F223" s="677">
        <v>2255.06</v>
      </c>
      <c r="G223" s="675">
        <v>483</v>
      </c>
      <c r="H223" s="676">
        <v>0</v>
      </c>
      <c r="I223" s="676">
        <v>54</v>
      </c>
      <c r="J223" s="677">
        <v>537</v>
      </c>
      <c r="K223" s="675">
        <v>64253.599999999999</v>
      </c>
      <c r="L223" s="676">
        <v>11964.4</v>
      </c>
      <c r="M223" s="676">
        <v>37488.659999999996</v>
      </c>
      <c r="N223" s="677">
        <v>113706.66</v>
      </c>
      <c r="O223" s="675">
        <v>1319</v>
      </c>
      <c r="P223" s="676">
        <v>0</v>
      </c>
      <c r="Q223" s="676">
        <v>7614</v>
      </c>
      <c r="R223" s="677">
        <v>8933</v>
      </c>
      <c r="S223" s="675">
        <v>1596.25</v>
      </c>
      <c r="T223" s="676">
        <v>0</v>
      </c>
      <c r="U223" s="676">
        <v>27</v>
      </c>
      <c r="V223" s="677">
        <v>1623.25</v>
      </c>
      <c r="W223" s="678">
        <v>69332.91</v>
      </c>
      <c r="X223" s="678">
        <v>11984.4</v>
      </c>
      <c r="Y223" s="678">
        <v>45737.659999999996</v>
      </c>
      <c r="Z223" s="679">
        <v>127054.97</v>
      </c>
    </row>
    <row r="224" spans="1:26" ht="18" customHeight="1" thickBot="1" x14ac:dyDescent="0.3">
      <c r="A224" s="893"/>
      <c r="B224" s="680" t="s">
        <v>222</v>
      </c>
      <c r="C224" s="675">
        <v>0</v>
      </c>
      <c r="D224" s="676">
        <v>0</v>
      </c>
      <c r="E224" s="676">
        <v>0</v>
      </c>
      <c r="F224" s="677">
        <v>0</v>
      </c>
      <c r="G224" s="675">
        <v>0</v>
      </c>
      <c r="H224" s="676">
        <v>0</v>
      </c>
      <c r="I224" s="676">
        <v>0</v>
      </c>
      <c r="J224" s="677">
        <v>0</v>
      </c>
      <c r="K224" s="675">
        <v>0</v>
      </c>
      <c r="L224" s="676">
        <v>0</v>
      </c>
      <c r="M224" s="676">
        <v>0</v>
      </c>
      <c r="N224" s="677">
        <v>0</v>
      </c>
      <c r="O224" s="675">
        <v>0</v>
      </c>
      <c r="P224" s="676">
        <v>0</v>
      </c>
      <c r="Q224" s="676">
        <v>0</v>
      </c>
      <c r="R224" s="677">
        <v>0</v>
      </c>
      <c r="S224" s="675">
        <v>0</v>
      </c>
      <c r="T224" s="676">
        <v>0</v>
      </c>
      <c r="U224" s="676">
        <v>0</v>
      </c>
      <c r="V224" s="677">
        <v>0</v>
      </c>
      <c r="W224" s="678">
        <v>0</v>
      </c>
      <c r="X224" s="678">
        <v>0</v>
      </c>
      <c r="Y224" s="678">
        <v>0</v>
      </c>
      <c r="Z224" s="679">
        <v>0</v>
      </c>
    </row>
    <row r="225" spans="1:26" s="667" customFormat="1" ht="18" customHeight="1" thickBot="1" x14ac:dyDescent="0.3">
      <c r="A225" s="879" t="s">
        <v>223</v>
      </c>
      <c r="B225" s="880"/>
      <c r="C225" s="662">
        <v>202.1</v>
      </c>
      <c r="D225" s="663">
        <v>34.700000000000003</v>
      </c>
      <c r="E225" s="663">
        <v>329.77</v>
      </c>
      <c r="F225" s="664">
        <v>566.57000000000005</v>
      </c>
      <c r="G225" s="662">
        <v>0</v>
      </c>
      <c r="H225" s="663">
        <v>0</v>
      </c>
      <c r="I225" s="663">
        <v>0</v>
      </c>
      <c r="J225" s="664">
        <v>0</v>
      </c>
      <c r="K225" s="662">
        <v>1134.56</v>
      </c>
      <c r="L225" s="663">
        <v>129.21</v>
      </c>
      <c r="M225" s="663">
        <v>1629.6200000000001</v>
      </c>
      <c r="N225" s="664">
        <v>2893.39</v>
      </c>
      <c r="O225" s="662">
        <v>0</v>
      </c>
      <c r="P225" s="663">
        <v>0</v>
      </c>
      <c r="Q225" s="663">
        <v>0</v>
      </c>
      <c r="R225" s="664">
        <v>0</v>
      </c>
      <c r="S225" s="662">
        <v>33017.210000000006</v>
      </c>
      <c r="T225" s="663">
        <v>4473.51</v>
      </c>
      <c r="U225" s="663">
        <v>140138.62</v>
      </c>
      <c r="V225" s="664">
        <v>177629.34000000003</v>
      </c>
      <c r="W225" s="665">
        <v>34353.87000000001</v>
      </c>
      <c r="X225" s="665">
        <v>4637.42</v>
      </c>
      <c r="Y225" s="665">
        <v>142098.00999999998</v>
      </c>
      <c r="Z225" s="666">
        <v>181089.30000000005</v>
      </c>
    </row>
    <row r="226" spans="1:26" ht="18" customHeight="1" x14ac:dyDescent="0.25">
      <c r="A226" s="881" t="s">
        <v>224</v>
      </c>
      <c r="B226" s="668" t="s">
        <v>225</v>
      </c>
      <c r="C226" s="669">
        <v>0</v>
      </c>
      <c r="D226" s="670">
        <v>0</v>
      </c>
      <c r="E226" s="670">
        <v>0</v>
      </c>
      <c r="F226" s="671">
        <v>0</v>
      </c>
      <c r="G226" s="669">
        <v>0</v>
      </c>
      <c r="H226" s="670">
        <v>0</v>
      </c>
      <c r="I226" s="670">
        <v>0</v>
      </c>
      <c r="J226" s="671">
        <v>0</v>
      </c>
      <c r="K226" s="669">
        <v>70.98</v>
      </c>
      <c r="L226" s="670">
        <v>7.5</v>
      </c>
      <c r="M226" s="670">
        <v>201.56</v>
      </c>
      <c r="N226" s="671">
        <v>280.04000000000002</v>
      </c>
      <c r="O226" s="669">
        <v>0</v>
      </c>
      <c r="P226" s="670">
        <v>0</v>
      </c>
      <c r="Q226" s="670">
        <v>0</v>
      </c>
      <c r="R226" s="671">
        <v>0</v>
      </c>
      <c r="S226" s="669">
        <v>1601.0700000000002</v>
      </c>
      <c r="T226" s="670">
        <v>62.5</v>
      </c>
      <c r="U226" s="670">
        <v>990.49</v>
      </c>
      <c r="V226" s="671">
        <v>2654.0600000000004</v>
      </c>
      <c r="W226" s="678">
        <v>1672.0500000000002</v>
      </c>
      <c r="X226" s="678">
        <v>70</v>
      </c>
      <c r="Y226" s="678">
        <v>1192.05</v>
      </c>
      <c r="Z226" s="679">
        <v>2934.1000000000004</v>
      </c>
    </row>
    <row r="227" spans="1:26" ht="18" customHeight="1" x14ac:dyDescent="0.25">
      <c r="A227" s="882"/>
      <c r="B227" s="674" t="s">
        <v>226</v>
      </c>
      <c r="C227" s="675">
        <v>0</v>
      </c>
      <c r="D227" s="676">
        <v>0</v>
      </c>
      <c r="E227" s="676">
        <v>0</v>
      </c>
      <c r="F227" s="677">
        <v>0</v>
      </c>
      <c r="G227" s="675">
        <v>0</v>
      </c>
      <c r="H227" s="676">
        <v>0</v>
      </c>
      <c r="I227" s="676">
        <v>0</v>
      </c>
      <c r="J227" s="677">
        <v>0</v>
      </c>
      <c r="K227" s="675">
        <v>8.5</v>
      </c>
      <c r="L227" s="676">
        <v>0</v>
      </c>
      <c r="M227" s="676">
        <v>39.85</v>
      </c>
      <c r="N227" s="677">
        <v>48.35</v>
      </c>
      <c r="O227" s="675">
        <v>0</v>
      </c>
      <c r="P227" s="676">
        <v>0</v>
      </c>
      <c r="Q227" s="676">
        <v>0</v>
      </c>
      <c r="R227" s="677">
        <v>0</v>
      </c>
      <c r="S227" s="675">
        <v>15</v>
      </c>
      <c r="T227" s="676">
        <v>0</v>
      </c>
      <c r="U227" s="676">
        <v>12.65</v>
      </c>
      <c r="V227" s="677">
        <v>27.65</v>
      </c>
      <c r="W227" s="678">
        <v>23.5</v>
      </c>
      <c r="X227" s="678">
        <v>0</v>
      </c>
      <c r="Y227" s="678">
        <v>52.5</v>
      </c>
      <c r="Z227" s="679">
        <v>76</v>
      </c>
    </row>
    <row r="228" spans="1:26" ht="18" customHeight="1" x14ac:dyDescent="0.25">
      <c r="A228" s="882"/>
      <c r="B228" s="674" t="s">
        <v>227</v>
      </c>
      <c r="C228" s="675">
        <v>22.5</v>
      </c>
      <c r="D228" s="676">
        <v>5</v>
      </c>
      <c r="E228" s="676">
        <v>28.35</v>
      </c>
      <c r="F228" s="677">
        <v>55.85</v>
      </c>
      <c r="G228" s="675">
        <v>0</v>
      </c>
      <c r="H228" s="676">
        <v>0</v>
      </c>
      <c r="I228" s="676">
        <v>0</v>
      </c>
      <c r="J228" s="677">
        <v>0</v>
      </c>
      <c r="K228" s="675">
        <v>232.95</v>
      </c>
      <c r="L228" s="676">
        <v>65.430000000000007</v>
      </c>
      <c r="M228" s="676">
        <v>815.5</v>
      </c>
      <c r="N228" s="677">
        <v>1113.8800000000001</v>
      </c>
      <c r="O228" s="675">
        <v>0</v>
      </c>
      <c r="P228" s="676">
        <v>0</v>
      </c>
      <c r="Q228" s="676">
        <v>0</v>
      </c>
      <c r="R228" s="677">
        <v>0</v>
      </c>
      <c r="S228" s="675">
        <v>1019.19</v>
      </c>
      <c r="T228" s="676">
        <v>266.64999999999998</v>
      </c>
      <c r="U228" s="676">
        <v>27351.339999999997</v>
      </c>
      <c r="V228" s="677">
        <v>28637.179999999997</v>
      </c>
      <c r="W228" s="678">
        <v>1274.6400000000001</v>
      </c>
      <c r="X228" s="678">
        <v>337.08</v>
      </c>
      <c r="Y228" s="678">
        <v>28195.189999999995</v>
      </c>
      <c r="Z228" s="679">
        <v>29806.909999999996</v>
      </c>
    </row>
    <row r="229" spans="1:26" ht="18" customHeight="1" x14ac:dyDescent="0.25">
      <c r="A229" s="882"/>
      <c r="B229" s="674" t="s">
        <v>228</v>
      </c>
      <c r="C229" s="675">
        <v>8</v>
      </c>
      <c r="D229" s="676">
        <v>27.2</v>
      </c>
      <c r="E229" s="676">
        <v>36.92</v>
      </c>
      <c r="F229" s="677">
        <v>72.12</v>
      </c>
      <c r="G229" s="675">
        <v>0</v>
      </c>
      <c r="H229" s="676">
        <v>0</v>
      </c>
      <c r="I229" s="676">
        <v>0</v>
      </c>
      <c r="J229" s="677">
        <v>0</v>
      </c>
      <c r="K229" s="675">
        <v>479.9</v>
      </c>
      <c r="L229" s="676">
        <v>46.28</v>
      </c>
      <c r="M229" s="676">
        <v>191.5</v>
      </c>
      <c r="N229" s="677">
        <v>717.68</v>
      </c>
      <c r="O229" s="675">
        <v>0</v>
      </c>
      <c r="P229" s="676">
        <v>0</v>
      </c>
      <c r="Q229" s="676">
        <v>0</v>
      </c>
      <c r="R229" s="677">
        <v>0</v>
      </c>
      <c r="S229" s="675">
        <v>10701.880000000001</v>
      </c>
      <c r="T229" s="676">
        <v>1751.25</v>
      </c>
      <c r="U229" s="676">
        <v>53307.399999999994</v>
      </c>
      <c r="V229" s="677">
        <v>65760.53</v>
      </c>
      <c r="W229" s="678">
        <v>11189.78</v>
      </c>
      <c r="X229" s="678">
        <v>1824.73</v>
      </c>
      <c r="Y229" s="678">
        <v>53535.819999999992</v>
      </c>
      <c r="Z229" s="679">
        <v>66550.329999999987</v>
      </c>
    </row>
    <row r="230" spans="1:26" ht="18" customHeight="1" x14ac:dyDescent="0.25">
      <c r="A230" s="882"/>
      <c r="B230" s="674" t="s">
        <v>229</v>
      </c>
      <c r="C230" s="675">
        <v>0</v>
      </c>
      <c r="D230" s="676">
        <v>0</v>
      </c>
      <c r="E230" s="676">
        <v>0</v>
      </c>
      <c r="F230" s="677">
        <v>0</v>
      </c>
      <c r="G230" s="675">
        <v>0</v>
      </c>
      <c r="H230" s="676">
        <v>0</v>
      </c>
      <c r="I230" s="676">
        <v>0</v>
      </c>
      <c r="J230" s="677">
        <v>0</v>
      </c>
      <c r="K230" s="675">
        <v>0</v>
      </c>
      <c r="L230" s="676">
        <v>0</v>
      </c>
      <c r="M230" s="676">
        <v>0</v>
      </c>
      <c r="N230" s="677">
        <v>0</v>
      </c>
      <c r="O230" s="675">
        <v>0</v>
      </c>
      <c r="P230" s="676">
        <v>0</v>
      </c>
      <c r="Q230" s="676">
        <v>0</v>
      </c>
      <c r="R230" s="677">
        <v>0</v>
      </c>
      <c r="S230" s="675">
        <v>0</v>
      </c>
      <c r="T230" s="676">
        <v>0</v>
      </c>
      <c r="U230" s="676">
        <v>0</v>
      </c>
      <c r="V230" s="677">
        <v>0</v>
      </c>
      <c r="W230" s="678">
        <v>0</v>
      </c>
      <c r="X230" s="678">
        <v>0</v>
      </c>
      <c r="Y230" s="678">
        <v>0</v>
      </c>
      <c r="Z230" s="679">
        <v>0</v>
      </c>
    </row>
    <row r="231" spans="1:26" ht="18" customHeight="1" x14ac:dyDescent="0.25">
      <c r="A231" s="882"/>
      <c r="B231" s="674" t="s">
        <v>230</v>
      </c>
      <c r="C231" s="675">
        <v>60</v>
      </c>
      <c r="D231" s="676">
        <v>0</v>
      </c>
      <c r="E231" s="676">
        <v>90</v>
      </c>
      <c r="F231" s="677">
        <v>150</v>
      </c>
      <c r="G231" s="675">
        <v>0</v>
      </c>
      <c r="H231" s="676">
        <v>0</v>
      </c>
      <c r="I231" s="676">
        <v>0</v>
      </c>
      <c r="J231" s="677">
        <v>0</v>
      </c>
      <c r="K231" s="675">
        <v>88.9</v>
      </c>
      <c r="L231" s="676">
        <v>0</v>
      </c>
      <c r="M231" s="676">
        <v>24.18</v>
      </c>
      <c r="N231" s="677">
        <v>113.08000000000001</v>
      </c>
      <c r="O231" s="675">
        <v>0</v>
      </c>
      <c r="P231" s="676">
        <v>0</v>
      </c>
      <c r="Q231" s="676">
        <v>0</v>
      </c>
      <c r="R231" s="677">
        <v>0</v>
      </c>
      <c r="S231" s="675">
        <v>7718.1200000000008</v>
      </c>
      <c r="T231" s="676">
        <v>683</v>
      </c>
      <c r="U231" s="676">
        <v>17618.980000000003</v>
      </c>
      <c r="V231" s="677">
        <v>26020.100000000006</v>
      </c>
      <c r="W231" s="678">
        <v>7867.02</v>
      </c>
      <c r="X231" s="678">
        <v>683</v>
      </c>
      <c r="Y231" s="678">
        <v>17733.160000000003</v>
      </c>
      <c r="Z231" s="679">
        <v>26283.180000000008</v>
      </c>
    </row>
    <row r="232" spans="1:26" ht="18" customHeight="1" x14ac:dyDescent="0.25">
      <c r="A232" s="882"/>
      <c r="B232" s="674" t="s">
        <v>231</v>
      </c>
      <c r="C232" s="675">
        <v>1</v>
      </c>
      <c r="D232" s="676">
        <v>0</v>
      </c>
      <c r="E232" s="676">
        <v>102.5</v>
      </c>
      <c r="F232" s="677">
        <v>103.5</v>
      </c>
      <c r="G232" s="675">
        <v>0</v>
      </c>
      <c r="H232" s="676">
        <v>0</v>
      </c>
      <c r="I232" s="676">
        <v>0</v>
      </c>
      <c r="J232" s="677">
        <v>0</v>
      </c>
      <c r="K232" s="675">
        <v>169.4</v>
      </c>
      <c r="L232" s="676">
        <v>10</v>
      </c>
      <c r="M232" s="676">
        <v>88.7</v>
      </c>
      <c r="N232" s="677">
        <v>268.10000000000002</v>
      </c>
      <c r="O232" s="675">
        <v>0</v>
      </c>
      <c r="P232" s="676">
        <v>0</v>
      </c>
      <c r="Q232" s="676">
        <v>0</v>
      </c>
      <c r="R232" s="677">
        <v>0</v>
      </c>
      <c r="S232" s="675">
        <v>9860.760000000002</v>
      </c>
      <c r="T232" s="676">
        <v>1650.8899999999999</v>
      </c>
      <c r="U232" s="676">
        <v>34544.470000000008</v>
      </c>
      <c r="V232" s="677">
        <v>46056.12000000001</v>
      </c>
      <c r="W232" s="678">
        <v>10031.160000000002</v>
      </c>
      <c r="X232" s="678">
        <v>1660.8899999999999</v>
      </c>
      <c r="Y232" s="678">
        <v>34735.670000000006</v>
      </c>
      <c r="Z232" s="679">
        <v>46427.720000000008</v>
      </c>
    </row>
    <row r="233" spans="1:26" ht="18" customHeight="1" x14ac:dyDescent="0.25">
      <c r="A233" s="882"/>
      <c r="B233" s="674" t="s">
        <v>232</v>
      </c>
      <c r="C233" s="675">
        <v>0</v>
      </c>
      <c r="D233" s="676">
        <v>0</v>
      </c>
      <c r="E233" s="676">
        <v>7</v>
      </c>
      <c r="F233" s="677">
        <v>7</v>
      </c>
      <c r="G233" s="675">
        <v>0</v>
      </c>
      <c r="H233" s="676">
        <v>0</v>
      </c>
      <c r="I233" s="676">
        <v>0</v>
      </c>
      <c r="J233" s="677">
        <v>0</v>
      </c>
      <c r="K233" s="675">
        <v>59.88</v>
      </c>
      <c r="L233" s="676">
        <v>0</v>
      </c>
      <c r="M233" s="676">
        <v>169.53</v>
      </c>
      <c r="N233" s="677">
        <v>229.41</v>
      </c>
      <c r="O233" s="675">
        <v>0</v>
      </c>
      <c r="P233" s="676">
        <v>0</v>
      </c>
      <c r="Q233" s="676">
        <v>0</v>
      </c>
      <c r="R233" s="677">
        <v>0</v>
      </c>
      <c r="S233" s="675">
        <v>266.82</v>
      </c>
      <c r="T233" s="676">
        <v>23.22</v>
      </c>
      <c r="U233" s="676">
        <v>1152.47</v>
      </c>
      <c r="V233" s="677">
        <v>1442.51</v>
      </c>
      <c r="W233" s="678">
        <v>326.7</v>
      </c>
      <c r="X233" s="678">
        <v>23.22</v>
      </c>
      <c r="Y233" s="678">
        <v>1329</v>
      </c>
      <c r="Z233" s="679">
        <v>1678.92</v>
      </c>
    </row>
    <row r="234" spans="1:26" ht="18" customHeight="1" x14ac:dyDescent="0.25">
      <c r="A234" s="882"/>
      <c r="B234" s="674" t="s">
        <v>224</v>
      </c>
      <c r="C234" s="675">
        <v>110.6</v>
      </c>
      <c r="D234" s="676">
        <v>2.5</v>
      </c>
      <c r="E234" s="676">
        <v>65</v>
      </c>
      <c r="F234" s="677">
        <v>178.1</v>
      </c>
      <c r="G234" s="675">
        <v>0</v>
      </c>
      <c r="H234" s="676">
        <v>0</v>
      </c>
      <c r="I234" s="676">
        <v>0</v>
      </c>
      <c r="J234" s="677">
        <v>0</v>
      </c>
      <c r="K234" s="675">
        <v>24.05</v>
      </c>
      <c r="L234" s="676">
        <v>0</v>
      </c>
      <c r="M234" s="676">
        <v>98.8</v>
      </c>
      <c r="N234" s="677">
        <v>122.85</v>
      </c>
      <c r="O234" s="675">
        <v>0</v>
      </c>
      <c r="P234" s="676">
        <v>0</v>
      </c>
      <c r="Q234" s="676">
        <v>0</v>
      </c>
      <c r="R234" s="677">
        <v>0</v>
      </c>
      <c r="S234" s="675">
        <v>1811.3900000000003</v>
      </c>
      <c r="T234" s="676">
        <v>16</v>
      </c>
      <c r="U234" s="676">
        <v>4961.2000000000007</v>
      </c>
      <c r="V234" s="677">
        <v>6788.5900000000011</v>
      </c>
      <c r="W234" s="678">
        <v>1946.0400000000004</v>
      </c>
      <c r="X234" s="678">
        <v>18.5</v>
      </c>
      <c r="Y234" s="678">
        <v>5125.0000000000009</v>
      </c>
      <c r="Z234" s="679">
        <v>7089.5400000000018</v>
      </c>
    </row>
    <row r="235" spans="1:26" ht="18" customHeight="1" thickBot="1" x14ac:dyDescent="0.3">
      <c r="A235" s="883"/>
      <c r="B235" s="680" t="s">
        <v>233</v>
      </c>
      <c r="C235" s="675">
        <v>0</v>
      </c>
      <c r="D235" s="676">
        <v>0</v>
      </c>
      <c r="E235" s="676">
        <v>0</v>
      </c>
      <c r="F235" s="677">
        <v>0</v>
      </c>
      <c r="G235" s="675">
        <v>0</v>
      </c>
      <c r="H235" s="676">
        <v>0</v>
      </c>
      <c r="I235" s="676">
        <v>0</v>
      </c>
      <c r="J235" s="677">
        <v>0</v>
      </c>
      <c r="K235" s="675">
        <v>0</v>
      </c>
      <c r="L235" s="676">
        <v>0</v>
      </c>
      <c r="M235" s="676">
        <v>0</v>
      </c>
      <c r="N235" s="677">
        <v>0</v>
      </c>
      <c r="O235" s="675">
        <v>0</v>
      </c>
      <c r="P235" s="676">
        <v>0</v>
      </c>
      <c r="Q235" s="676">
        <v>0</v>
      </c>
      <c r="R235" s="677">
        <v>0</v>
      </c>
      <c r="S235" s="675">
        <v>22.98</v>
      </c>
      <c r="T235" s="676">
        <v>20</v>
      </c>
      <c r="U235" s="676">
        <v>199.62</v>
      </c>
      <c r="V235" s="677">
        <v>242.60000000000002</v>
      </c>
      <c r="W235" s="678">
        <v>22.98</v>
      </c>
      <c r="X235" s="678">
        <v>20</v>
      </c>
      <c r="Y235" s="678">
        <v>199.62</v>
      </c>
      <c r="Z235" s="679">
        <v>242.60000000000002</v>
      </c>
    </row>
    <row r="236" spans="1:26" s="667" customFormat="1" ht="18" customHeight="1" thickBot="1" x14ac:dyDescent="0.3">
      <c r="A236" s="879" t="s">
        <v>234</v>
      </c>
      <c r="B236" s="880"/>
      <c r="C236" s="662">
        <v>40800</v>
      </c>
      <c r="D236" s="663">
        <v>4546.0599999999995</v>
      </c>
      <c r="E236" s="663">
        <v>21153.57</v>
      </c>
      <c r="F236" s="664">
        <v>66499.63</v>
      </c>
      <c r="G236" s="662">
        <v>15</v>
      </c>
      <c r="H236" s="663">
        <v>17</v>
      </c>
      <c r="I236" s="663">
        <v>77</v>
      </c>
      <c r="J236" s="664">
        <v>109</v>
      </c>
      <c r="K236" s="662">
        <v>4630.8399999999992</v>
      </c>
      <c r="L236" s="663">
        <v>82.5</v>
      </c>
      <c r="M236" s="663">
        <v>3836.6899999999996</v>
      </c>
      <c r="N236" s="664">
        <v>8550.0300000000007</v>
      </c>
      <c r="O236" s="662">
        <v>234326.75000000003</v>
      </c>
      <c r="P236" s="663">
        <v>11294.5</v>
      </c>
      <c r="Q236" s="663">
        <v>138755.66000000003</v>
      </c>
      <c r="R236" s="664">
        <v>384376.91</v>
      </c>
      <c r="S236" s="662">
        <v>284358.83999999997</v>
      </c>
      <c r="T236" s="663">
        <v>7480.21</v>
      </c>
      <c r="U236" s="663">
        <v>106297.81</v>
      </c>
      <c r="V236" s="664">
        <v>398136.86</v>
      </c>
      <c r="W236" s="665">
        <v>564131.42999999993</v>
      </c>
      <c r="X236" s="665">
        <v>23420.269999999997</v>
      </c>
      <c r="Y236" s="665">
        <v>270120.73000000004</v>
      </c>
      <c r="Z236" s="666">
        <v>857672.43</v>
      </c>
    </row>
    <row r="237" spans="1:26" ht="18" customHeight="1" x14ac:dyDescent="0.25">
      <c r="A237" s="892" t="s">
        <v>235</v>
      </c>
      <c r="B237" s="668" t="s">
        <v>236</v>
      </c>
      <c r="C237" s="669">
        <v>3996.22</v>
      </c>
      <c r="D237" s="670">
        <v>396.1</v>
      </c>
      <c r="E237" s="670">
        <v>1965.4</v>
      </c>
      <c r="F237" s="671">
        <v>6357.7199999999993</v>
      </c>
      <c r="G237" s="669">
        <v>0</v>
      </c>
      <c r="H237" s="670">
        <v>0</v>
      </c>
      <c r="I237" s="670">
        <v>0</v>
      </c>
      <c r="J237" s="671">
        <v>0</v>
      </c>
      <c r="K237" s="669">
        <v>948.75</v>
      </c>
      <c r="L237" s="670">
        <v>76</v>
      </c>
      <c r="M237" s="670">
        <v>1513.25</v>
      </c>
      <c r="N237" s="671">
        <v>2538</v>
      </c>
      <c r="O237" s="669">
        <v>100320.98000000001</v>
      </c>
      <c r="P237" s="670">
        <v>6919.84</v>
      </c>
      <c r="Q237" s="670">
        <v>62863.47</v>
      </c>
      <c r="R237" s="671">
        <v>170104.29</v>
      </c>
      <c r="S237" s="669">
        <v>67453.34</v>
      </c>
      <c r="T237" s="670">
        <v>1311.28</v>
      </c>
      <c r="U237" s="670">
        <v>34397.46</v>
      </c>
      <c r="V237" s="671">
        <v>103162.07999999999</v>
      </c>
      <c r="W237" s="678">
        <v>172719.29</v>
      </c>
      <c r="X237" s="678">
        <v>8703.2200000000012</v>
      </c>
      <c r="Y237" s="678">
        <v>100739.57999999999</v>
      </c>
      <c r="Z237" s="679">
        <v>282162.08999999997</v>
      </c>
    </row>
    <row r="238" spans="1:26" ht="18" customHeight="1" x14ac:dyDescent="0.25">
      <c r="A238" s="885"/>
      <c r="B238" s="674" t="s">
        <v>237</v>
      </c>
      <c r="C238" s="675">
        <v>15</v>
      </c>
      <c r="D238" s="676">
        <v>0</v>
      </c>
      <c r="E238" s="676">
        <v>0</v>
      </c>
      <c r="F238" s="677">
        <v>15</v>
      </c>
      <c r="G238" s="675">
        <v>0</v>
      </c>
      <c r="H238" s="676">
        <v>0</v>
      </c>
      <c r="I238" s="676">
        <v>0</v>
      </c>
      <c r="J238" s="677">
        <v>0</v>
      </c>
      <c r="K238" s="675">
        <v>27.5</v>
      </c>
      <c r="L238" s="676">
        <v>0</v>
      </c>
      <c r="M238" s="676">
        <v>0</v>
      </c>
      <c r="N238" s="677">
        <v>27.5</v>
      </c>
      <c r="O238" s="675">
        <v>0</v>
      </c>
      <c r="P238" s="676">
        <v>0</v>
      </c>
      <c r="Q238" s="676">
        <v>0</v>
      </c>
      <c r="R238" s="677">
        <v>0</v>
      </c>
      <c r="S238" s="675">
        <v>0</v>
      </c>
      <c r="T238" s="676">
        <v>0</v>
      </c>
      <c r="U238" s="676">
        <v>0</v>
      </c>
      <c r="V238" s="677">
        <v>0</v>
      </c>
      <c r="W238" s="678">
        <v>42.5</v>
      </c>
      <c r="X238" s="678">
        <v>0</v>
      </c>
      <c r="Y238" s="678">
        <v>0</v>
      </c>
      <c r="Z238" s="679">
        <v>42.5</v>
      </c>
    </row>
    <row r="239" spans="1:26" ht="18" customHeight="1" x14ac:dyDescent="0.25">
      <c r="A239" s="885"/>
      <c r="B239" s="674" t="s">
        <v>238</v>
      </c>
      <c r="C239" s="675">
        <v>1130.28</v>
      </c>
      <c r="D239" s="676">
        <v>0</v>
      </c>
      <c r="E239" s="676">
        <v>173.25</v>
      </c>
      <c r="F239" s="677">
        <v>1303.53</v>
      </c>
      <c r="G239" s="675">
        <v>0</v>
      </c>
      <c r="H239" s="676">
        <v>0</v>
      </c>
      <c r="I239" s="676">
        <v>0</v>
      </c>
      <c r="J239" s="677">
        <v>0</v>
      </c>
      <c r="K239" s="675">
        <v>55</v>
      </c>
      <c r="L239" s="676">
        <v>0</v>
      </c>
      <c r="M239" s="676">
        <v>20</v>
      </c>
      <c r="N239" s="677">
        <v>75</v>
      </c>
      <c r="O239" s="675">
        <v>0</v>
      </c>
      <c r="P239" s="676">
        <v>0</v>
      </c>
      <c r="Q239" s="676">
        <v>0</v>
      </c>
      <c r="R239" s="677">
        <v>0</v>
      </c>
      <c r="S239" s="675">
        <v>1499.25</v>
      </c>
      <c r="T239" s="676">
        <v>113</v>
      </c>
      <c r="U239" s="676">
        <v>733.65</v>
      </c>
      <c r="V239" s="677">
        <v>2345.9</v>
      </c>
      <c r="W239" s="678">
        <v>2684.5299999999997</v>
      </c>
      <c r="X239" s="678">
        <v>113</v>
      </c>
      <c r="Y239" s="678">
        <v>926.9</v>
      </c>
      <c r="Z239" s="679">
        <v>3724.4300000000003</v>
      </c>
    </row>
    <row r="240" spans="1:26" ht="18" customHeight="1" x14ac:dyDescent="0.25">
      <c r="A240" s="885"/>
      <c r="B240" s="674" t="s">
        <v>239</v>
      </c>
      <c r="C240" s="675">
        <v>1112.51</v>
      </c>
      <c r="D240" s="676">
        <v>3.93</v>
      </c>
      <c r="E240" s="676">
        <v>544.78</v>
      </c>
      <c r="F240" s="677">
        <v>1661.22</v>
      </c>
      <c r="G240" s="675">
        <v>0</v>
      </c>
      <c r="H240" s="676">
        <v>0</v>
      </c>
      <c r="I240" s="676">
        <v>0</v>
      </c>
      <c r="J240" s="677">
        <v>0</v>
      </c>
      <c r="K240" s="675">
        <v>0</v>
      </c>
      <c r="L240" s="676">
        <v>0</v>
      </c>
      <c r="M240" s="676">
        <v>0</v>
      </c>
      <c r="N240" s="677">
        <v>0</v>
      </c>
      <c r="O240" s="675">
        <v>9438.6500000000015</v>
      </c>
      <c r="P240" s="676">
        <v>0</v>
      </c>
      <c r="Q240" s="676">
        <v>2679.61</v>
      </c>
      <c r="R240" s="677">
        <v>12118.260000000002</v>
      </c>
      <c r="S240" s="675">
        <v>11943.55</v>
      </c>
      <c r="T240" s="676">
        <v>145.88</v>
      </c>
      <c r="U240" s="676">
        <v>3902.85</v>
      </c>
      <c r="V240" s="677">
        <v>15992.279999999999</v>
      </c>
      <c r="W240" s="678">
        <v>22494.71</v>
      </c>
      <c r="X240" s="678">
        <v>149.81</v>
      </c>
      <c r="Y240" s="678">
        <v>7127.24</v>
      </c>
      <c r="Z240" s="679">
        <v>29771.760000000002</v>
      </c>
    </row>
    <row r="241" spans="1:26" ht="18" customHeight="1" x14ac:dyDescent="0.25">
      <c r="A241" s="885"/>
      <c r="B241" s="674" t="s">
        <v>240</v>
      </c>
      <c r="C241" s="675">
        <v>5.6</v>
      </c>
      <c r="D241" s="676">
        <v>0</v>
      </c>
      <c r="E241" s="676">
        <v>0</v>
      </c>
      <c r="F241" s="677">
        <v>5.6</v>
      </c>
      <c r="G241" s="675">
        <v>0</v>
      </c>
      <c r="H241" s="676">
        <v>0</v>
      </c>
      <c r="I241" s="676">
        <v>0</v>
      </c>
      <c r="J241" s="677">
        <v>0</v>
      </c>
      <c r="K241" s="675">
        <v>436</v>
      </c>
      <c r="L241" s="676">
        <v>0</v>
      </c>
      <c r="M241" s="676">
        <v>213</v>
      </c>
      <c r="N241" s="677">
        <v>649</v>
      </c>
      <c r="O241" s="675">
        <v>0</v>
      </c>
      <c r="P241" s="676">
        <v>0</v>
      </c>
      <c r="Q241" s="676">
        <v>0</v>
      </c>
      <c r="R241" s="677">
        <v>0</v>
      </c>
      <c r="S241" s="675">
        <v>3477.5</v>
      </c>
      <c r="T241" s="676">
        <v>125</v>
      </c>
      <c r="U241" s="676">
        <v>3833.2</v>
      </c>
      <c r="V241" s="677">
        <v>7435.7</v>
      </c>
      <c r="W241" s="678">
        <v>3919.1</v>
      </c>
      <c r="X241" s="678">
        <v>125</v>
      </c>
      <c r="Y241" s="678">
        <v>4046.2</v>
      </c>
      <c r="Z241" s="679">
        <v>8090.3</v>
      </c>
    </row>
    <row r="242" spans="1:26" ht="18" customHeight="1" x14ac:dyDescent="0.25">
      <c r="A242" s="885"/>
      <c r="B242" s="674" t="s">
        <v>241</v>
      </c>
      <c r="C242" s="716">
        <v>12639.45</v>
      </c>
      <c r="D242" s="676">
        <v>537.5</v>
      </c>
      <c r="E242" s="719">
        <v>9219</v>
      </c>
      <c r="F242" s="717">
        <v>22395.95</v>
      </c>
      <c r="G242" s="675">
        <v>0</v>
      </c>
      <c r="H242" s="676">
        <v>0</v>
      </c>
      <c r="I242" s="676">
        <v>0</v>
      </c>
      <c r="J242" s="677">
        <v>0</v>
      </c>
      <c r="K242" s="675">
        <v>800</v>
      </c>
      <c r="L242" s="676">
        <v>0</v>
      </c>
      <c r="M242" s="676">
        <v>200</v>
      </c>
      <c r="N242" s="677">
        <v>1000</v>
      </c>
      <c r="O242" s="675">
        <v>2612.5</v>
      </c>
      <c r="P242" s="676">
        <v>0</v>
      </c>
      <c r="Q242" s="676">
        <v>10894.269999999999</v>
      </c>
      <c r="R242" s="677">
        <v>13506.769999999999</v>
      </c>
      <c r="S242" s="675">
        <v>15111.02</v>
      </c>
      <c r="T242" s="676">
        <v>389</v>
      </c>
      <c r="U242" s="676">
        <v>7317.03</v>
      </c>
      <c r="V242" s="677">
        <v>22817.05</v>
      </c>
      <c r="W242" s="678">
        <v>31162.97</v>
      </c>
      <c r="X242" s="678">
        <v>926.5</v>
      </c>
      <c r="Y242" s="678">
        <v>27630.3</v>
      </c>
      <c r="Z242" s="679">
        <v>59719.770000000004</v>
      </c>
    </row>
    <row r="243" spans="1:26" ht="18" customHeight="1" x14ac:dyDescent="0.25">
      <c r="A243" s="885"/>
      <c r="B243" s="674" t="s">
        <v>242</v>
      </c>
      <c r="C243" s="675">
        <v>3533.48</v>
      </c>
      <c r="D243" s="676">
        <v>59.26</v>
      </c>
      <c r="E243" s="676">
        <v>642.83000000000004</v>
      </c>
      <c r="F243" s="677">
        <v>4235.5700000000006</v>
      </c>
      <c r="G243" s="675">
        <v>0</v>
      </c>
      <c r="H243" s="676">
        <v>0</v>
      </c>
      <c r="I243" s="676">
        <v>0</v>
      </c>
      <c r="J243" s="677">
        <v>0</v>
      </c>
      <c r="K243" s="675">
        <v>130.32</v>
      </c>
      <c r="L243" s="676">
        <v>0</v>
      </c>
      <c r="M243" s="676">
        <v>117.49</v>
      </c>
      <c r="N243" s="677">
        <v>247.81</v>
      </c>
      <c r="O243" s="675">
        <v>28918.13</v>
      </c>
      <c r="P243" s="676">
        <v>290</v>
      </c>
      <c r="Q243" s="676">
        <v>11119.49</v>
      </c>
      <c r="R243" s="677">
        <v>40327.620000000003</v>
      </c>
      <c r="S243" s="675">
        <v>51087.65</v>
      </c>
      <c r="T243" s="676">
        <v>1459</v>
      </c>
      <c r="U243" s="676">
        <v>11747.87</v>
      </c>
      <c r="V243" s="677">
        <v>64294.520000000004</v>
      </c>
      <c r="W243" s="678">
        <v>83669.58</v>
      </c>
      <c r="X243" s="678">
        <v>1808.26</v>
      </c>
      <c r="Y243" s="678">
        <v>23627.680000000004</v>
      </c>
      <c r="Z243" s="679">
        <v>109105.52000000002</v>
      </c>
    </row>
    <row r="244" spans="1:26" ht="18" customHeight="1" x14ac:dyDescent="0.25">
      <c r="A244" s="885"/>
      <c r="B244" s="674" t="s">
        <v>243</v>
      </c>
      <c r="C244" s="675">
        <v>14</v>
      </c>
      <c r="D244" s="676">
        <v>0</v>
      </c>
      <c r="E244" s="676">
        <v>128.5</v>
      </c>
      <c r="F244" s="677">
        <v>142.5</v>
      </c>
      <c r="G244" s="675">
        <v>0</v>
      </c>
      <c r="H244" s="676">
        <v>0</v>
      </c>
      <c r="I244" s="676">
        <v>25</v>
      </c>
      <c r="J244" s="677">
        <v>25</v>
      </c>
      <c r="K244" s="675">
        <v>126.5</v>
      </c>
      <c r="L244" s="676">
        <v>0</v>
      </c>
      <c r="M244" s="676">
        <v>12</v>
      </c>
      <c r="N244" s="677">
        <v>138.5</v>
      </c>
      <c r="O244" s="675">
        <v>0</v>
      </c>
      <c r="P244" s="676">
        <v>0</v>
      </c>
      <c r="Q244" s="676">
        <v>0</v>
      </c>
      <c r="R244" s="677">
        <v>0</v>
      </c>
      <c r="S244" s="675">
        <v>1788.94</v>
      </c>
      <c r="T244" s="676">
        <v>2.5</v>
      </c>
      <c r="U244" s="676">
        <v>947.97</v>
      </c>
      <c r="V244" s="677">
        <v>2739.41</v>
      </c>
      <c r="W244" s="678">
        <v>1929.44</v>
      </c>
      <c r="X244" s="678">
        <v>2.5</v>
      </c>
      <c r="Y244" s="678">
        <v>1113.47</v>
      </c>
      <c r="Z244" s="679">
        <v>3045.41</v>
      </c>
    </row>
    <row r="245" spans="1:26" ht="18" customHeight="1" x14ac:dyDescent="0.25">
      <c r="A245" s="885"/>
      <c r="B245" s="674" t="s">
        <v>244</v>
      </c>
      <c r="C245" s="675">
        <v>2627.78</v>
      </c>
      <c r="D245" s="676">
        <v>0</v>
      </c>
      <c r="E245" s="676">
        <v>1078.25</v>
      </c>
      <c r="F245" s="677">
        <v>3706.03</v>
      </c>
      <c r="G245" s="675">
        <v>0</v>
      </c>
      <c r="H245" s="676">
        <v>0</v>
      </c>
      <c r="I245" s="676">
        <v>0</v>
      </c>
      <c r="J245" s="677">
        <v>0</v>
      </c>
      <c r="K245" s="675">
        <v>211.42</v>
      </c>
      <c r="L245" s="676">
        <v>0</v>
      </c>
      <c r="M245" s="676">
        <v>120</v>
      </c>
      <c r="N245" s="677">
        <v>331.41999999999996</v>
      </c>
      <c r="O245" s="675">
        <v>36591.450000000004</v>
      </c>
      <c r="P245" s="676">
        <v>1439.7</v>
      </c>
      <c r="Q245" s="676">
        <v>9697.0499999999993</v>
      </c>
      <c r="R245" s="677">
        <v>47728.2</v>
      </c>
      <c r="S245" s="675">
        <v>34937.32</v>
      </c>
      <c r="T245" s="676">
        <v>2375.5500000000002</v>
      </c>
      <c r="U245" s="676">
        <v>10658.43</v>
      </c>
      <c r="V245" s="677">
        <v>47971.3</v>
      </c>
      <c r="W245" s="678">
        <v>74367.97</v>
      </c>
      <c r="X245" s="678">
        <v>3815.25</v>
      </c>
      <c r="Y245" s="678">
        <v>21553.73</v>
      </c>
      <c r="Z245" s="679">
        <v>99736.95</v>
      </c>
    </row>
    <row r="246" spans="1:26" ht="18" customHeight="1" x14ac:dyDescent="0.25">
      <c r="A246" s="885"/>
      <c r="B246" s="674" t="s">
        <v>411</v>
      </c>
      <c r="C246" s="675">
        <v>1441.32</v>
      </c>
      <c r="D246" s="676">
        <v>81.900000000000006</v>
      </c>
      <c r="E246" s="676">
        <v>1302.8900000000001</v>
      </c>
      <c r="F246" s="677">
        <v>2826.11</v>
      </c>
      <c r="G246" s="675">
        <v>15</v>
      </c>
      <c r="H246" s="676">
        <v>10</v>
      </c>
      <c r="I246" s="676">
        <v>35</v>
      </c>
      <c r="J246" s="677">
        <v>60</v>
      </c>
      <c r="K246" s="675">
        <v>145.26</v>
      </c>
      <c r="L246" s="676">
        <v>6.5</v>
      </c>
      <c r="M246" s="676">
        <v>0</v>
      </c>
      <c r="N246" s="677">
        <v>151.76</v>
      </c>
      <c r="O246" s="675">
        <v>31123.48</v>
      </c>
      <c r="P246" s="676">
        <v>2644.96</v>
      </c>
      <c r="Q246" s="676">
        <v>31210.480000000003</v>
      </c>
      <c r="R246" s="677">
        <v>64978.920000000006</v>
      </c>
      <c r="S246" s="675">
        <v>49289.24</v>
      </c>
      <c r="T246" s="676">
        <v>663.5</v>
      </c>
      <c r="U246" s="676">
        <v>8288.64</v>
      </c>
      <c r="V246" s="677">
        <v>58241.38</v>
      </c>
      <c r="W246" s="678">
        <v>82014.299999999988</v>
      </c>
      <c r="X246" s="678">
        <v>3406.86</v>
      </c>
      <c r="Y246" s="678">
        <v>40837.01</v>
      </c>
      <c r="Z246" s="679">
        <v>126258.17</v>
      </c>
    </row>
    <row r="247" spans="1:26" ht="18" customHeight="1" x14ac:dyDescent="0.25">
      <c r="A247" s="885"/>
      <c r="B247" s="674" t="s">
        <v>246</v>
      </c>
      <c r="C247" s="675">
        <v>11734.25</v>
      </c>
      <c r="D247" s="676">
        <v>25</v>
      </c>
      <c r="E247" s="676">
        <v>2084</v>
      </c>
      <c r="F247" s="677">
        <v>13843.25</v>
      </c>
      <c r="G247" s="675">
        <v>0</v>
      </c>
      <c r="H247" s="676">
        <v>0</v>
      </c>
      <c r="I247" s="676">
        <v>0</v>
      </c>
      <c r="J247" s="677">
        <v>0</v>
      </c>
      <c r="K247" s="675">
        <v>1436.4</v>
      </c>
      <c r="L247" s="676">
        <v>0</v>
      </c>
      <c r="M247" s="676">
        <v>842</v>
      </c>
      <c r="N247" s="677">
        <v>2278.4</v>
      </c>
      <c r="O247" s="675">
        <v>0</v>
      </c>
      <c r="P247" s="676">
        <v>0</v>
      </c>
      <c r="Q247" s="676">
        <v>0</v>
      </c>
      <c r="R247" s="677">
        <v>0</v>
      </c>
      <c r="S247" s="675">
        <v>5357.25</v>
      </c>
      <c r="T247" s="676">
        <v>232.5</v>
      </c>
      <c r="U247" s="676">
        <v>1694.5</v>
      </c>
      <c r="V247" s="677">
        <v>7284.25</v>
      </c>
      <c r="W247" s="678">
        <v>18527.900000000001</v>
      </c>
      <c r="X247" s="678">
        <v>257.5</v>
      </c>
      <c r="Y247" s="678">
        <v>4620.5</v>
      </c>
      <c r="Z247" s="679">
        <v>23405.9</v>
      </c>
    </row>
    <row r="248" spans="1:26" ht="18" customHeight="1" x14ac:dyDescent="0.25">
      <c r="A248" s="885"/>
      <c r="B248" s="674" t="s">
        <v>247</v>
      </c>
      <c r="C248" s="675">
        <v>55.25</v>
      </c>
      <c r="D248" s="676">
        <v>0</v>
      </c>
      <c r="E248" s="676">
        <v>0</v>
      </c>
      <c r="F248" s="677">
        <v>55.25</v>
      </c>
      <c r="G248" s="675">
        <v>0</v>
      </c>
      <c r="H248" s="676">
        <v>0</v>
      </c>
      <c r="I248" s="676">
        <v>0</v>
      </c>
      <c r="J248" s="677">
        <v>0</v>
      </c>
      <c r="K248" s="675">
        <v>0</v>
      </c>
      <c r="L248" s="676">
        <v>0</v>
      </c>
      <c r="M248" s="676">
        <v>0</v>
      </c>
      <c r="N248" s="677">
        <v>0</v>
      </c>
      <c r="O248" s="675">
        <v>0</v>
      </c>
      <c r="P248" s="676">
        <v>0</v>
      </c>
      <c r="Q248" s="676">
        <v>0</v>
      </c>
      <c r="R248" s="677">
        <v>0</v>
      </c>
      <c r="S248" s="675">
        <v>89</v>
      </c>
      <c r="T248" s="676">
        <v>20</v>
      </c>
      <c r="U248" s="676">
        <v>83</v>
      </c>
      <c r="V248" s="677">
        <v>192</v>
      </c>
      <c r="W248" s="678">
        <v>144.25</v>
      </c>
      <c r="X248" s="678">
        <v>20</v>
      </c>
      <c r="Y248" s="678">
        <v>83</v>
      </c>
      <c r="Z248" s="679">
        <v>247.25</v>
      </c>
    </row>
    <row r="249" spans="1:26" ht="18" customHeight="1" thickBot="1" x14ac:dyDescent="0.3">
      <c r="A249" s="893"/>
      <c r="B249" s="680" t="s">
        <v>235</v>
      </c>
      <c r="C249" s="681">
        <v>2494.8599999999997</v>
      </c>
      <c r="D249" s="682">
        <v>3442.37</v>
      </c>
      <c r="E249" s="682">
        <v>4014.6699999999996</v>
      </c>
      <c r="F249" s="683">
        <v>9951.9</v>
      </c>
      <c r="G249" s="681">
        <v>0</v>
      </c>
      <c r="H249" s="682">
        <v>7</v>
      </c>
      <c r="I249" s="682">
        <v>17</v>
      </c>
      <c r="J249" s="683">
        <v>24</v>
      </c>
      <c r="K249" s="681">
        <v>313.69</v>
      </c>
      <c r="L249" s="682">
        <v>0</v>
      </c>
      <c r="M249" s="682">
        <v>798.95</v>
      </c>
      <c r="N249" s="683">
        <v>1112.6400000000001</v>
      </c>
      <c r="O249" s="681">
        <v>25321.56</v>
      </c>
      <c r="P249" s="682">
        <v>0</v>
      </c>
      <c r="Q249" s="682">
        <v>10291.289999999999</v>
      </c>
      <c r="R249" s="683">
        <v>35612.85</v>
      </c>
      <c r="S249" s="681">
        <v>42324.78</v>
      </c>
      <c r="T249" s="682">
        <v>643</v>
      </c>
      <c r="U249" s="682">
        <v>22693.21</v>
      </c>
      <c r="V249" s="683">
        <v>65660.989999999991</v>
      </c>
      <c r="W249" s="678">
        <v>70454.89</v>
      </c>
      <c r="X249" s="678">
        <v>4092.37</v>
      </c>
      <c r="Y249" s="678">
        <v>37815.119999999995</v>
      </c>
      <c r="Z249" s="679">
        <v>112362.37999999999</v>
      </c>
    </row>
    <row r="250" spans="1:26" s="667" customFormat="1" ht="18" customHeight="1" thickBot="1" x14ac:dyDescent="0.3">
      <c r="A250" s="879" t="s">
        <v>248</v>
      </c>
      <c r="B250" s="880"/>
      <c r="C250" s="662">
        <v>26554.240000000002</v>
      </c>
      <c r="D250" s="663">
        <v>22847.77</v>
      </c>
      <c r="E250" s="663">
        <v>19798.16</v>
      </c>
      <c r="F250" s="664">
        <v>69200.169999999984</v>
      </c>
      <c r="G250" s="662">
        <v>233.47</v>
      </c>
      <c r="H250" s="663">
        <v>34.5</v>
      </c>
      <c r="I250" s="663">
        <v>112.88</v>
      </c>
      <c r="J250" s="664">
        <v>380.85</v>
      </c>
      <c r="K250" s="662">
        <v>12995.740000000002</v>
      </c>
      <c r="L250" s="663">
        <v>947</v>
      </c>
      <c r="M250" s="663">
        <v>3517.52</v>
      </c>
      <c r="N250" s="664">
        <v>17460.260000000002</v>
      </c>
      <c r="O250" s="662">
        <v>230887</v>
      </c>
      <c r="P250" s="663">
        <v>4044.6400000000003</v>
      </c>
      <c r="Q250" s="663">
        <v>36448.42</v>
      </c>
      <c r="R250" s="664">
        <v>271380.06</v>
      </c>
      <c r="S250" s="662">
        <v>377869.36</v>
      </c>
      <c r="T250" s="663">
        <v>16403.57</v>
      </c>
      <c r="U250" s="663">
        <v>100985.03</v>
      </c>
      <c r="V250" s="664">
        <v>495257.96</v>
      </c>
      <c r="W250" s="665">
        <v>648539.81000000006</v>
      </c>
      <c r="X250" s="665">
        <v>44277.479999999996</v>
      </c>
      <c r="Y250" s="665">
        <v>160862.01</v>
      </c>
      <c r="Z250" s="666">
        <v>853679.3</v>
      </c>
    </row>
    <row r="251" spans="1:26" ht="18" customHeight="1" x14ac:dyDescent="0.25">
      <c r="A251" s="892" t="s">
        <v>249</v>
      </c>
      <c r="B251" s="668" t="s">
        <v>250</v>
      </c>
      <c r="C251" s="669">
        <v>3006.26</v>
      </c>
      <c r="D251" s="670">
        <v>2069.2199999999998</v>
      </c>
      <c r="E251" s="670">
        <v>3229.63</v>
      </c>
      <c r="F251" s="671">
        <v>8305.11</v>
      </c>
      <c r="G251" s="669">
        <v>0</v>
      </c>
      <c r="H251" s="670">
        <v>0</v>
      </c>
      <c r="I251" s="670">
        <v>0</v>
      </c>
      <c r="J251" s="671">
        <v>0</v>
      </c>
      <c r="K251" s="669">
        <v>4.5</v>
      </c>
      <c r="L251" s="670">
        <v>0</v>
      </c>
      <c r="M251" s="670">
        <v>0</v>
      </c>
      <c r="N251" s="671">
        <v>4.5</v>
      </c>
      <c r="O251" s="669">
        <v>3180.87</v>
      </c>
      <c r="P251" s="670">
        <v>69.95</v>
      </c>
      <c r="Q251" s="670">
        <v>422</v>
      </c>
      <c r="R251" s="671">
        <v>3672.8199999999997</v>
      </c>
      <c r="S251" s="669">
        <v>8757.49</v>
      </c>
      <c r="T251" s="670">
        <v>519</v>
      </c>
      <c r="U251" s="670">
        <v>5788.5300000000007</v>
      </c>
      <c r="V251" s="671">
        <v>15065.02</v>
      </c>
      <c r="W251" s="678">
        <v>14949.119999999999</v>
      </c>
      <c r="X251" s="678">
        <v>2658.17</v>
      </c>
      <c r="Y251" s="678">
        <v>9440.16</v>
      </c>
      <c r="Z251" s="679">
        <v>27047.45</v>
      </c>
    </row>
    <row r="252" spans="1:26" ht="18" customHeight="1" x14ac:dyDescent="0.25">
      <c r="A252" s="885"/>
      <c r="B252" s="674" t="s">
        <v>251</v>
      </c>
      <c r="C252" s="675">
        <v>826.33</v>
      </c>
      <c r="D252" s="676">
        <v>0</v>
      </c>
      <c r="E252" s="676">
        <v>82.83</v>
      </c>
      <c r="F252" s="677">
        <v>909.16000000000008</v>
      </c>
      <c r="G252" s="675">
        <v>0</v>
      </c>
      <c r="H252" s="676">
        <v>0</v>
      </c>
      <c r="I252" s="676">
        <v>0</v>
      </c>
      <c r="J252" s="677">
        <v>0</v>
      </c>
      <c r="K252" s="675">
        <v>167.86</v>
      </c>
      <c r="L252" s="676">
        <v>0</v>
      </c>
      <c r="M252" s="676">
        <v>2.2400000000000002</v>
      </c>
      <c r="N252" s="677">
        <v>170.10000000000002</v>
      </c>
      <c r="O252" s="675">
        <v>0</v>
      </c>
      <c r="P252" s="676">
        <v>0</v>
      </c>
      <c r="Q252" s="676">
        <v>0</v>
      </c>
      <c r="R252" s="677">
        <v>0</v>
      </c>
      <c r="S252" s="675">
        <v>10120.240000000002</v>
      </c>
      <c r="T252" s="676">
        <v>793.5</v>
      </c>
      <c r="U252" s="676">
        <v>3786.49</v>
      </c>
      <c r="V252" s="677">
        <v>14700.230000000001</v>
      </c>
      <c r="W252" s="678">
        <v>11114.430000000002</v>
      </c>
      <c r="X252" s="678">
        <v>793.5</v>
      </c>
      <c r="Y252" s="678">
        <v>3871.5599999999995</v>
      </c>
      <c r="Z252" s="679">
        <v>15779.490000000002</v>
      </c>
    </row>
    <row r="253" spans="1:26" ht="18" customHeight="1" x14ac:dyDescent="0.25">
      <c r="A253" s="885"/>
      <c r="B253" s="674" t="s">
        <v>252</v>
      </c>
      <c r="C253" s="675">
        <v>5</v>
      </c>
      <c r="D253" s="676">
        <v>0</v>
      </c>
      <c r="E253" s="676">
        <v>0</v>
      </c>
      <c r="F253" s="677">
        <v>5</v>
      </c>
      <c r="G253" s="675">
        <v>12</v>
      </c>
      <c r="H253" s="676">
        <v>0</v>
      </c>
      <c r="I253" s="676">
        <v>0</v>
      </c>
      <c r="J253" s="677">
        <v>12</v>
      </c>
      <c r="K253" s="675">
        <v>0</v>
      </c>
      <c r="L253" s="676">
        <v>0</v>
      </c>
      <c r="M253" s="676">
        <v>0</v>
      </c>
      <c r="N253" s="677">
        <v>0</v>
      </c>
      <c r="O253" s="675">
        <v>0</v>
      </c>
      <c r="P253" s="676">
        <v>0</v>
      </c>
      <c r="Q253" s="676">
        <v>0</v>
      </c>
      <c r="R253" s="677">
        <v>0</v>
      </c>
      <c r="S253" s="675">
        <v>0</v>
      </c>
      <c r="T253" s="676">
        <v>0</v>
      </c>
      <c r="U253" s="676">
        <v>0</v>
      </c>
      <c r="V253" s="677">
        <v>0</v>
      </c>
      <c r="W253" s="678">
        <v>17</v>
      </c>
      <c r="X253" s="678">
        <v>0</v>
      </c>
      <c r="Y253" s="678">
        <v>0</v>
      </c>
      <c r="Z253" s="679">
        <v>17</v>
      </c>
    </row>
    <row r="254" spans="1:26" ht="18" customHeight="1" x14ac:dyDescent="0.25">
      <c r="A254" s="885"/>
      <c r="B254" s="674" t="s">
        <v>253</v>
      </c>
      <c r="C254" s="675">
        <v>37.5</v>
      </c>
      <c r="D254" s="676">
        <v>0</v>
      </c>
      <c r="E254" s="676">
        <v>56.5</v>
      </c>
      <c r="F254" s="677">
        <v>94</v>
      </c>
      <c r="G254" s="675">
        <v>0</v>
      </c>
      <c r="H254" s="676">
        <v>0</v>
      </c>
      <c r="I254" s="676">
        <v>0</v>
      </c>
      <c r="J254" s="677">
        <v>0</v>
      </c>
      <c r="K254" s="675">
        <v>71.17</v>
      </c>
      <c r="L254" s="676">
        <v>0</v>
      </c>
      <c r="M254" s="676">
        <v>140</v>
      </c>
      <c r="N254" s="677">
        <v>211.17000000000002</v>
      </c>
      <c r="O254" s="675">
        <v>0</v>
      </c>
      <c r="P254" s="676">
        <v>0</v>
      </c>
      <c r="Q254" s="676">
        <v>0</v>
      </c>
      <c r="R254" s="677">
        <v>0</v>
      </c>
      <c r="S254" s="675">
        <v>637.74999999999989</v>
      </c>
      <c r="T254" s="676">
        <v>1.5</v>
      </c>
      <c r="U254" s="676">
        <v>1520.0700000000002</v>
      </c>
      <c r="V254" s="677">
        <v>2159.3200000000002</v>
      </c>
      <c r="W254" s="678">
        <v>746.41999999999985</v>
      </c>
      <c r="X254" s="678">
        <v>1.5</v>
      </c>
      <c r="Y254" s="678">
        <v>1716.5700000000002</v>
      </c>
      <c r="Z254" s="679">
        <v>2464.4900000000002</v>
      </c>
    </row>
    <row r="255" spans="1:26" ht="18" customHeight="1" x14ac:dyDescent="0.25">
      <c r="A255" s="885"/>
      <c r="B255" s="674" t="s">
        <v>254</v>
      </c>
      <c r="C255" s="675">
        <v>5259.91</v>
      </c>
      <c r="D255" s="676">
        <v>2789.8199999999997</v>
      </c>
      <c r="E255" s="676">
        <v>4636.63</v>
      </c>
      <c r="F255" s="677">
        <v>12686.36</v>
      </c>
      <c r="G255" s="675">
        <v>0</v>
      </c>
      <c r="H255" s="676">
        <v>0</v>
      </c>
      <c r="I255" s="676">
        <v>0</v>
      </c>
      <c r="J255" s="677">
        <v>0</v>
      </c>
      <c r="K255" s="675">
        <v>100</v>
      </c>
      <c r="L255" s="676">
        <v>20</v>
      </c>
      <c r="M255" s="676">
        <v>70</v>
      </c>
      <c r="N255" s="677">
        <v>190</v>
      </c>
      <c r="O255" s="675">
        <v>95988.53</v>
      </c>
      <c r="P255" s="676">
        <v>1804.9299999999998</v>
      </c>
      <c r="Q255" s="676">
        <v>24522.18</v>
      </c>
      <c r="R255" s="677">
        <v>122315.63999999998</v>
      </c>
      <c r="S255" s="675">
        <v>73922.75</v>
      </c>
      <c r="T255" s="676">
        <v>1556.38</v>
      </c>
      <c r="U255" s="676">
        <v>17389.75</v>
      </c>
      <c r="V255" s="677">
        <v>92868.88</v>
      </c>
      <c r="W255" s="678">
        <v>175271.19</v>
      </c>
      <c r="X255" s="678">
        <v>6171.1299999999992</v>
      </c>
      <c r="Y255" s="678">
        <v>46618.559999999998</v>
      </c>
      <c r="Z255" s="679">
        <v>228060.88</v>
      </c>
    </row>
    <row r="256" spans="1:26" ht="18" customHeight="1" x14ac:dyDescent="0.25">
      <c r="A256" s="885"/>
      <c r="B256" s="674" t="s">
        <v>255</v>
      </c>
      <c r="C256" s="675">
        <v>568.5</v>
      </c>
      <c r="D256" s="676">
        <v>150</v>
      </c>
      <c r="E256" s="676">
        <v>59.75</v>
      </c>
      <c r="F256" s="677">
        <v>778.25</v>
      </c>
      <c r="G256" s="675">
        <v>0</v>
      </c>
      <c r="H256" s="676">
        <v>0</v>
      </c>
      <c r="I256" s="676">
        <v>0</v>
      </c>
      <c r="J256" s="677">
        <v>0</v>
      </c>
      <c r="K256" s="675">
        <v>0</v>
      </c>
      <c r="L256" s="676">
        <v>0</v>
      </c>
      <c r="M256" s="676">
        <v>0</v>
      </c>
      <c r="N256" s="677">
        <v>0</v>
      </c>
      <c r="O256" s="675">
        <v>0</v>
      </c>
      <c r="P256" s="676">
        <v>0</v>
      </c>
      <c r="Q256" s="676">
        <v>0</v>
      </c>
      <c r="R256" s="677">
        <v>0</v>
      </c>
      <c r="S256" s="675">
        <v>34726.899999999994</v>
      </c>
      <c r="T256" s="676">
        <v>747.9</v>
      </c>
      <c r="U256" s="676">
        <v>10180.100000000002</v>
      </c>
      <c r="V256" s="677">
        <v>45654.899999999994</v>
      </c>
      <c r="W256" s="678">
        <v>35295.399999999994</v>
      </c>
      <c r="X256" s="678">
        <v>897.9</v>
      </c>
      <c r="Y256" s="678">
        <v>10239.850000000002</v>
      </c>
      <c r="Z256" s="679">
        <v>46433.149999999994</v>
      </c>
    </row>
    <row r="257" spans="1:26" ht="18" customHeight="1" x14ac:dyDescent="0.25">
      <c r="A257" s="885"/>
      <c r="B257" s="674" t="s">
        <v>256</v>
      </c>
      <c r="C257" s="675">
        <v>1276</v>
      </c>
      <c r="D257" s="676">
        <v>10289</v>
      </c>
      <c r="E257" s="676">
        <v>8896.5</v>
      </c>
      <c r="F257" s="677">
        <v>20461.5</v>
      </c>
      <c r="G257" s="675">
        <v>0</v>
      </c>
      <c r="H257" s="676">
        <v>0</v>
      </c>
      <c r="I257" s="676">
        <v>0</v>
      </c>
      <c r="J257" s="677">
        <v>0</v>
      </c>
      <c r="K257" s="675">
        <v>1500</v>
      </c>
      <c r="L257" s="676">
        <v>600</v>
      </c>
      <c r="M257" s="676">
        <v>1500</v>
      </c>
      <c r="N257" s="677">
        <v>3600</v>
      </c>
      <c r="O257" s="675">
        <v>0</v>
      </c>
      <c r="P257" s="676">
        <v>0</v>
      </c>
      <c r="Q257" s="676">
        <v>0</v>
      </c>
      <c r="R257" s="677">
        <v>0</v>
      </c>
      <c r="S257" s="675">
        <v>1525</v>
      </c>
      <c r="T257" s="676">
        <v>3700</v>
      </c>
      <c r="U257" s="676">
        <v>7700</v>
      </c>
      <c r="V257" s="677">
        <v>12925</v>
      </c>
      <c r="W257" s="678">
        <v>4301</v>
      </c>
      <c r="X257" s="678">
        <v>14589</v>
      </c>
      <c r="Y257" s="678">
        <v>18096.5</v>
      </c>
      <c r="Z257" s="679">
        <v>36986.5</v>
      </c>
    </row>
    <row r="258" spans="1:26" ht="18" customHeight="1" x14ac:dyDescent="0.25">
      <c r="A258" s="885"/>
      <c r="B258" s="674" t="s">
        <v>257</v>
      </c>
      <c r="C258" s="675">
        <v>12.78</v>
      </c>
      <c r="D258" s="676">
        <v>25</v>
      </c>
      <c r="E258" s="676">
        <v>281.5</v>
      </c>
      <c r="F258" s="677">
        <v>319.27999999999997</v>
      </c>
      <c r="G258" s="675">
        <v>0</v>
      </c>
      <c r="H258" s="676">
        <v>0</v>
      </c>
      <c r="I258" s="676">
        <v>0</v>
      </c>
      <c r="J258" s="677">
        <v>0</v>
      </c>
      <c r="K258" s="675">
        <v>0</v>
      </c>
      <c r="L258" s="676">
        <v>0</v>
      </c>
      <c r="M258" s="676">
        <v>0</v>
      </c>
      <c r="N258" s="677">
        <v>0</v>
      </c>
      <c r="O258" s="675">
        <v>0</v>
      </c>
      <c r="P258" s="676">
        <v>0</v>
      </c>
      <c r="Q258" s="676">
        <v>0</v>
      </c>
      <c r="R258" s="677">
        <v>0</v>
      </c>
      <c r="S258" s="675">
        <v>2781.5</v>
      </c>
      <c r="T258" s="676">
        <v>215</v>
      </c>
      <c r="U258" s="676">
        <v>588</v>
      </c>
      <c r="V258" s="677">
        <v>3584.5</v>
      </c>
      <c r="W258" s="678">
        <v>2794.28</v>
      </c>
      <c r="X258" s="678">
        <v>240</v>
      </c>
      <c r="Y258" s="678">
        <v>869.5</v>
      </c>
      <c r="Z258" s="679">
        <v>3903.7799999999997</v>
      </c>
    </row>
    <row r="259" spans="1:26" ht="18" customHeight="1" x14ac:dyDescent="0.25">
      <c r="A259" s="885"/>
      <c r="B259" s="674" t="s">
        <v>258</v>
      </c>
      <c r="C259" s="675">
        <v>1088.9199999999998</v>
      </c>
      <c r="D259" s="676">
        <v>157.5</v>
      </c>
      <c r="E259" s="676">
        <v>85.75</v>
      </c>
      <c r="F259" s="677">
        <v>1332.1699999999998</v>
      </c>
      <c r="G259" s="675">
        <v>11</v>
      </c>
      <c r="H259" s="676">
        <v>0</v>
      </c>
      <c r="I259" s="676">
        <v>6</v>
      </c>
      <c r="J259" s="677">
        <v>17</v>
      </c>
      <c r="K259" s="675">
        <v>217.82999999999998</v>
      </c>
      <c r="L259" s="676">
        <v>0</v>
      </c>
      <c r="M259" s="676">
        <v>178.5</v>
      </c>
      <c r="N259" s="677">
        <v>396.33</v>
      </c>
      <c r="O259" s="675">
        <v>0</v>
      </c>
      <c r="P259" s="676">
        <v>0</v>
      </c>
      <c r="Q259" s="676">
        <v>0</v>
      </c>
      <c r="R259" s="677">
        <v>0</v>
      </c>
      <c r="S259" s="675">
        <v>15456.770000000002</v>
      </c>
      <c r="T259" s="676">
        <v>1571</v>
      </c>
      <c r="U259" s="676">
        <v>6402.4599999999991</v>
      </c>
      <c r="V259" s="677">
        <v>23430.230000000003</v>
      </c>
      <c r="W259" s="678">
        <v>16774.52</v>
      </c>
      <c r="X259" s="678">
        <v>1728.5</v>
      </c>
      <c r="Y259" s="678">
        <v>6672.7099999999991</v>
      </c>
      <c r="Z259" s="679">
        <v>25175.730000000003</v>
      </c>
    </row>
    <row r="260" spans="1:26" ht="18" customHeight="1" x14ac:dyDescent="0.25">
      <c r="A260" s="885"/>
      <c r="B260" s="674" t="s">
        <v>259</v>
      </c>
      <c r="C260" s="675">
        <v>45</v>
      </c>
      <c r="D260" s="676">
        <v>0</v>
      </c>
      <c r="E260" s="676">
        <v>85</v>
      </c>
      <c r="F260" s="677">
        <v>130</v>
      </c>
      <c r="G260" s="675">
        <v>0</v>
      </c>
      <c r="H260" s="676">
        <v>0</v>
      </c>
      <c r="I260" s="676">
        <v>0</v>
      </c>
      <c r="J260" s="677">
        <v>0</v>
      </c>
      <c r="K260" s="675">
        <v>0</v>
      </c>
      <c r="L260" s="676">
        <v>0</v>
      </c>
      <c r="M260" s="676">
        <v>0</v>
      </c>
      <c r="N260" s="677">
        <v>0</v>
      </c>
      <c r="O260" s="675">
        <v>0</v>
      </c>
      <c r="P260" s="676">
        <v>0</v>
      </c>
      <c r="Q260" s="676">
        <v>0</v>
      </c>
      <c r="R260" s="677">
        <v>0</v>
      </c>
      <c r="S260" s="675">
        <v>0</v>
      </c>
      <c r="T260" s="676">
        <v>0</v>
      </c>
      <c r="U260" s="676">
        <v>0</v>
      </c>
      <c r="V260" s="677">
        <v>0</v>
      </c>
      <c r="W260" s="678">
        <v>45</v>
      </c>
      <c r="X260" s="678">
        <v>0</v>
      </c>
      <c r="Y260" s="678">
        <v>85</v>
      </c>
      <c r="Z260" s="679">
        <v>130</v>
      </c>
    </row>
    <row r="261" spans="1:26" ht="18" customHeight="1" x14ac:dyDescent="0.25">
      <c r="A261" s="885"/>
      <c r="B261" s="674" t="s">
        <v>260</v>
      </c>
      <c r="C261" s="675">
        <v>1324</v>
      </c>
      <c r="D261" s="676">
        <v>57</v>
      </c>
      <c r="E261" s="676">
        <v>127</v>
      </c>
      <c r="F261" s="677">
        <v>1508</v>
      </c>
      <c r="G261" s="675">
        <v>204.97</v>
      </c>
      <c r="H261" s="676">
        <v>31</v>
      </c>
      <c r="I261" s="676">
        <v>106.88</v>
      </c>
      <c r="J261" s="677">
        <v>342.85</v>
      </c>
      <c r="K261" s="675">
        <v>3277</v>
      </c>
      <c r="L261" s="676">
        <v>0</v>
      </c>
      <c r="M261" s="676">
        <v>130.65</v>
      </c>
      <c r="N261" s="677">
        <v>3407.65</v>
      </c>
      <c r="O261" s="675">
        <v>0</v>
      </c>
      <c r="P261" s="676">
        <v>0</v>
      </c>
      <c r="Q261" s="676">
        <v>0</v>
      </c>
      <c r="R261" s="677">
        <v>0</v>
      </c>
      <c r="S261" s="675">
        <v>48468.97</v>
      </c>
      <c r="T261" s="676">
        <v>534.5</v>
      </c>
      <c r="U261" s="676">
        <v>6990.44</v>
      </c>
      <c r="V261" s="677">
        <v>55993.91</v>
      </c>
      <c r="W261" s="678">
        <v>53274.94</v>
      </c>
      <c r="X261" s="678">
        <v>622.5</v>
      </c>
      <c r="Y261" s="678">
        <v>7354.9699999999993</v>
      </c>
      <c r="Z261" s="679">
        <v>61252.41</v>
      </c>
    </row>
    <row r="262" spans="1:26" ht="18" customHeight="1" x14ac:dyDescent="0.25">
      <c r="A262" s="885"/>
      <c r="B262" s="674" t="s">
        <v>261</v>
      </c>
      <c r="C262" s="675">
        <v>0</v>
      </c>
      <c r="D262" s="676">
        <v>0</v>
      </c>
      <c r="E262" s="676">
        <v>0</v>
      </c>
      <c r="F262" s="677">
        <v>0</v>
      </c>
      <c r="G262" s="675">
        <v>0</v>
      </c>
      <c r="H262" s="676">
        <v>0</v>
      </c>
      <c r="I262" s="676">
        <v>0</v>
      </c>
      <c r="J262" s="677">
        <v>0</v>
      </c>
      <c r="K262" s="675">
        <v>0</v>
      </c>
      <c r="L262" s="676">
        <v>0</v>
      </c>
      <c r="M262" s="676">
        <v>0</v>
      </c>
      <c r="N262" s="677">
        <v>0</v>
      </c>
      <c r="O262" s="675">
        <v>0</v>
      </c>
      <c r="P262" s="676">
        <v>0</v>
      </c>
      <c r="Q262" s="676">
        <v>0</v>
      </c>
      <c r="R262" s="677">
        <v>0</v>
      </c>
      <c r="S262" s="675">
        <v>0</v>
      </c>
      <c r="T262" s="676">
        <v>0</v>
      </c>
      <c r="U262" s="676">
        <v>0</v>
      </c>
      <c r="V262" s="677">
        <v>0</v>
      </c>
      <c r="W262" s="678">
        <v>0</v>
      </c>
      <c r="X262" s="678">
        <v>0</v>
      </c>
      <c r="Y262" s="678">
        <v>0</v>
      </c>
      <c r="Z262" s="679">
        <v>0</v>
      </c>
    </row>
    <row r="263" spans="1:26" ht="18" customHeight="1" x14ac:dyDescent="0.25">
      <c r="A263" s="885"/>
      <c r="B263" s="674" t="s">
        <v>262</v>
      </c>
      <c r="C263" s="675">
        <v>118.36</v>
      </c>
      <c r="D263" s="676">
        <v>0</v>
      </c>
      <c r="E263" s="676">
        <v>18.23</v>
      </c>
      <c r="F263" s="677">
        <v>136.59</v>
      </c>
      <c r="G263" s="675">
        <v>0</v>
      </c>
      <c r="H263" s="676">
        <v>0</v>
      </c>
      <c r="I263" s="676">
        <v>0</v>
      </c>
      <c r="J263" s="677">
        <v>0</v>
      </c>
      <c r="K263" s="675">
        <v>415.28</v>
      </c>
      <c r="L263" s="676">
        <v>0</v>
      </c>
      <c r="M263" s="676">
        <v>84.53</v>
      </c>
      <c r="N263" s="677">
        <v>499.80999999999995</v>
      </c>
      <c r="O263" s="675">
        <v>0</v>
      </c>
      <c r="P263" s="676">
        <v>0</v>
      </c>
      <c r="Q263" s="676">
        <v>0</v>
      </c>
      <c r="R263" s="677">
        <v>0</v>
      </c>
      <c r="S263" s="675">
        <v>1306.1900000000005</v>
      </c>
      <c r="T263" s="676">
        <v>0</v>
      </c>
      <c r="U263" s="676">
        <v>903.12</v>
      </c>
      <c r="V263" s="677">
        <v>2209.3100000000004</v>
      </c>
      <c r="W263" s="678">
        <v>1839.8300000000004</v>
      </c>
      <c r="X263" s="678">
        <v>0</v>
      </c>
      <c r="Y263" s="678">
        <v>1005.88</v>
      </c>
      <c r="Z263" s="679">
        <v>2845.7100000000005</v>
      </c>
    </row>
    <row r="264" spans="1:26" ht="18" customHeight="1" x14ac:dyDescent="0.25">
      <c r="A264" s="885"/>
      <c r="B264" s="674" t="s">
        <v>263</v>
      </c>
      <c r="C264" s="675">
        <v>337.36</v>
      </c>
      <c r="D264" s="676">
        <v>0</v>
      </c>
      <c r="E264" s="676">
        <v>94.210000000000008</v>
      </c>
      <c r="F264" s="677">
        <v>431.57000000000005</v>
      </c>
      <c r="G264" s="675">
        <v>0</v>
      </c>
      <c r="H264" s="676">
        <v>0</v>
      </c>
      <c r="I264" s="676">
        <v>0</v>
      </c>
      <c r="J264" s="677">
        <v>0</v>
      </c>
      <c r="K264" s="675">
        <v>0</v>
      </c>
      <c r="L264" s="676">
        <v>0</v>
      </c>
      <c r="M264" s="676">
        <v>0</v>
      </c>
      <c r="N264" s="677">
        <v>0</v>
      </c>
      <c r="O264" s="675">
        <v>0</v>
      </c>
      <c r="P264" s="676">
        <v>0</v>
      </c>
      <c r="Q264" s="676">
        <v>0</v>
      </c>
      <c r="R264" s="677">
        <v>0</v>
      </c>
      <c r="S264" s="675">
        <v>231</v>
      </c>
      <c r="T264" s="676">
        <v>0</v>
      </c>
      <c r="U264" s="676">
        <v>0</v>
      </c>
      <c r="V264" s="677">
        <v>231</v>
      </c>
      <c r="W264" s="678">
        <v>568.36</v>
      </c>
      <c r="X264" s="678">
        <v>0</v>
      </c>
      <c r="Y264" s="678">
        <v>94.210000000000008</v>
      </c>
      <c r="Z264" s="679">
        <v>662.57</v>
      </c>
    </row>
    <row r="265" spans="1:26" ht="18" customHeight="1" x14ac:dyDescent="0.25">
      <c r="A265" s="885"/>
      <c r="B265" s="674" t="s">
        <v>264</v>
      </c>
      <c r="C265" s="675">
        <v>4488.8999999999996</v>
      </c>
      <c r="D265" s="676">
        <v>1087.73</v>
      </c>
      <c r="E265" s="676">
        <v>717.36</v>
      </c>
      <c r="F265" s="677">
        <v>6293.9899999999989</v>
      </c>
      <c r="G265" s="675">
        <v>0</v>
      </c>
      <c r="H265" s="676">
        <v>0</v>
      </c>
      <c r="I265" s="676">
        <v>0</v>
      </c>
      <c r="J265" s="677">
        <v>0</v>
      </c>
      <c r="K265" s="675">
        <v>1750</v>
      </c>
      <c r="L265" s="676">
        <v>300</v>
      </c>
      <c r="M265" s="676">
        <v>720</v>
      </c>
      <c r="N265" s="677">
        <v>2770</v>
      </c>
      <c r="O265" s="675">
        <v>98716.290000000008</v>
      </c>
      <c r="P265" s="676">
        <v>2169.7600000000002</v>
      </c>
      <c r="Q265" s="676">
        <v>4084.02</v>
      </c>
      <c r="R265" s="677">
        <v>104970.07</v>
      </c>
      <c r="S265" s="675">
        <v>103654.06</v>
      </c>
      <c r="T265" s="676">
        <v>1914.54</v>
      </c>
      <c r="U265" s="676">
        <v>20410.099999999999</v>
      </c>
      <c r="V265" s="677">
        <v>125978.69999999998</v>
      </c>
      <c r="W265" s="678">
        <v>208609.25</v>
      </c>
      <c r="X265" s="678">
        <v>5472.0300000000007</v>
      </c>
      <c r="Y265" s="678">
        <v>25931.48</v>
      </c>
      <c r="Z265" s="679">
        <v>240012.75999999998</v>
      </c>
    </row>
    <row r="266" spans="1:26" ht="18" customHeight="1" x14ac:dyDescent="0.25">
      <c r="A266" s="885"/>
      <c r="B266" s="674" t="s">
        <v>265</v>
      </c>
      <c r="C266" s="675">
        <v>10</v>
      </c>
      <c r="D266" s="676">
        <v>0</v>
      </c>
      <c r="E266" s="676">
        <v>4</v>
      </c>
      <c r="F266" s="677">
        <v>14</v>
      </c>
      <c r="G266" s="675">
        <v>0</v>
      </c>
      <c r="H266" s="676">
        <v>0</v>
      </c>
      <c r="I266" s="676">
        <v>0</v>
      </c>
      <c r="J266" s="677">
        <v>0</v>
      </c>
      <c r="K266" s="675">
        <v>53</v>
      </c>
      <c r="L266" s="676">
        <v>22</v>
      </c>
      <c r="M266" s="676">
        <v>29.1</v>
      </c>
      <c r="N266" s="677">
        <v>104.1</v>
      </c>
      <c r="O266" s="675">
        <v>0</v>
      </c>
      <c r="P266" s="676">
        <v>0</v>
      </c>
      <c r="Q266" s="676">
        <v>0</v>
      </c>
      <c r="R266" s="677">
        <v>0</v>
      </c>
      <c r="S266" s="675">
        <v>0</v>
      </c>
      <c r="T266" s="676">
        <v>0</v>
      </c>
      <c r="U266" s="676">
        <v>213</v>
      </c>
      <c r="V266" s="677">
        <v>213</v>
      </c>
      <c r="W266" s="678">
        <v>63</v>
      </c>
      <c r="X266" s="678">
        <v>22</v>
      </c>
      <c r="Y266" s="678">
        <v>246.1</v>
      </c>
      <c r="Z266" s="679">
        <v>331.1</v>
      </c>
    </row>
    <row r="267" spans="1:26" ht="18" customHeight="1" x14ac:dyDescent="0.25">
      <c r="A267" s="885"/>
      <c r="B267" s="674" t="s">
        <v>266</v>
      </c>
      <c r="C267" s="675">
        <v>41</v>
      </c>
      <c r="D267" s="676">
        <v>0</v>
      </c>
      <c r="E267" s="676">
        <v>5</v>
      </c>
      <c r="F267" s="677">
        <v>46</v>
      </c>
      <c r="G267" s="675">
        <v>0</v>
      </c>
      <c r="H267" s="676">
        <v>0</v>
      </c>
      <c r="I267" s="676">
        <v>0</v>
      </c>
      <c r="J267" s="677">
        <v>0</v>
      </c>
      <c r="K267" s="675">
        <v>0</v>
      </c>
      <c r="L267" s="676">
        <v>0</v>
      </c>
      <c r="M267" s="676">
        <v>0</v>
      </c>
      <c r="N267" s="677">
        <v>0</v>
      </c>
      <c r="O267" s="675">
        <v>0</v>
      </c>
      <c r="P267" s="676">
        <v>0</v>
      </c>
      <c r="Q267" s="676">
        <v>0</v>
      </c>
      <c r="R267" s="677">
        <v>0</v>
      </c>
      <c r="S267" s="675">
        <v>865</v>
      </c>
      <c r="T267" s="676">
        <v>0</v>
      </c>
      <c r="U267" s="676">
        <v>220</v>
      </c>
      <c r="V267" s="677">
        <v>1085</v>
      </c>
      <c r="W267" s="678">
        <v>906</v>
      </c>
      <c r="X267" s="678">
        <v>0</v>
      </c>
      <c r="Y267" s="678">
        <v>225</v>
      </c>
      <c r="Z267" s="679">
        <v>1131</v>
      </c>
    </row>
    <row r="268" spans="1:26" ht="18" customHeight="1" x14ac:dyDescent="0.25">
      <c r="A268" s="885"/>
      <c r="B268" s="674" t="s">
        <v>267</v>
      </c>
      <c r="C268" s="675">
        <v>27.9</v>
      </c>
      <c r="D268" s="676">
        <v>0</v>
      </c>
      <c r="E268" s="676">
        <v>1.1000000000000001</v>
      </c>
      <c r="F268" s="677">
        <v>29</v>
      </c>
      <c r="G268" s="675">
        <v>0</v>
      </c>
      <c r="H268" s="676">
        <v>0</v>
      </c>
      <c r="I268" s="676">
        <v>0</v>
      </c>
      <c r="J268" s="677">
        <v>0</v>
      </c>
      <c r="K268" s="675">
        <v>0</v>
      </c>
      <c r="L268" s="676">
        <v>0</v>
      </c>
      <c r="M268" s="676">
        <v>0</v>
      </c>
      <c r="N268" s="677">
        <v>0</v>
      </c>
      <c r="O268" s="675">
        <v>0</v>
      </c>
      <c r="P268" s="676">
        <v>0</v>
      </c>
      <c r="Q268" s="676">
        <v>0</v>
      </c>
      <c r="R268" s="677">
        <v>0</v>
      </c>
      <c r="S268" s="675">
        <v>410</v>
      </c>
      <c r="T268" s="676">
        <v>0</v>
      </c>
      <c r="U268" s="676">
        <v>230</v>
      </c>
      <c r="V268" s="677">
        <v>640</v>
      </c>
      <c r="W268" s="678">
        <v>437.9</v>
      </c>
      <c r="X268" s="678">
        <v>0</v>
      </c>
      <c r="Y268" s="678">
        <v>231.1</v>
      </c>
      <c r="Z268" s="679">
        <v>669</v>
      </c>
    </row>
    <row r="269" spans="1:26" ht="18" customHeight="1" x14ac:dyDescent="0.25">
      <c r="A269" s="885"/>
      <c r="B269" s="674" t="s">
        <v>268</v>
      </c>
      <c r="C269" s="675">
        <v>913.42</v>
      </c>
      <c r="D269" s="676">
        <v>4</v>
      </c>
      <c r="E269" s="676">
        <v>86.5</v>
      </c>
      <c r="F269" s="677">
        <v>1003.92</v>
      </c>
      <c r="G269" s="675">
        <v>0</v>
      </c>
      <c r="H269" s="676">
        <v>0</v>
      </c>
      <c r="I269" s="676">
        <v>0</v>
      </c>
      <c r="J269" s="677">
        <v>0</v>
      </c>
      <c r="K269" s="675">
        <v>0</v>
      </c>
      <c r="L269" s="676">
        <v>0</v>
      </c>
      <c r="M269" s="676">
        <v>0</v>
      </c>
      <c r="N269" s="677">
        <v>0</v>
      </c>
      <c r="O269" s="675">
        <v>33001.31</v>
      </c>
      <c r="P269" s="676">
        <v>0</v>
      </c>
      <c r="Q269" s="676">
        <v>7420.2199999999993</v>
      </c>
      <c r="R269" s="677">
        <v>40421.53</v>
      </c>
      <c r="S269" s="675">
        <v>30491.14</v>
      </c>
      <c r="T269" s="676">
        <v>331</v>
      </c>
      <c r="U269" s="676">
        <v>5865.22</v>
      </c>
      <c r="V269" s="677">
        <v>36687.360000000001</v>
      </c>
      <c r="W269" s="678">
        <v>64405.869999999995</v>
      </c>
      <c r="X269" s="678">
        <v>335</v>
      </c>
      <c r="Y269" s="678">
        <v>13371.939999999999</v>
      </c>
      <c r="Z269" s="679">
        <v>78112.81</v>
      </c>
    </row>
    <row r="270" spans="1:26" ht="18" customHeight="1" x14ac:dyDescent="0.25">
      <c r="A270" s="885"/>
      <c r="B270" s="674" t="s">
        <v>269</v>
      </c>
      <c r="C270" s="675">
        <v>501</v>
      </c>
      <c r="D270" s="676">
        <v>673.5</v>
      </c>
      <c r="E270" s="676">
        <v>252.22</v>
      </c>
      <c r="F270" s="677">
        <v>1426.72</v>
      </c>
      <c r="G270" s="675">
        <v>0</v>
      </c>
      <c r="H270" s="676">
        <v>0</v>
      </c>
      <c r="I270" s="676">
        <v>0</v>
      </c>
      <c r="J270" s="677">
        <v>0</v>
      </c>
      <c r="K270" s="675">
        <v>0</v>
      </c>
      <c r="L270" s="676">
        <v>0</v>
      </c>
      <c r="M270" s="676">
        <v>0</v>
      </c>
      <c r="N270" s="677">
        <v>0</v>
      </c>
      <c r="O270" s="675">
        <v>0</v>
      </c>
      <c r="P270" s="676">
        <v>0</v>
      </c>
      <c r="Q270" s="676">
        <v>0</v>
      </c>
      <c r="R270" s="677">
        <v>0</v>
      </c>
      <c r="S270" s="675">
        <v>699.3</v>
      </c>
      <c r="T270" s="676">
        <v>3647.25</v>
      </c>
      <c r="U270" s="676">
        <v>3864.98</v>
      </c>
      <c r="V270" s="677">
        <v>8211.5300000000007</v>
      </c>
      <c r="W270" s="678">
        <v>1200.3</v>
      </c>
      <c r="X270" s="678">
        <v>4320.75</v>
      </c>
      <c r="Y270" s="678">
        <v>4117.2</v>
      </c>
      <c r="Z270" s="679">
        <v>9638.25</v>
      </c>
    </row>
    <row r="271" spans="1:26" ht="18" customHeight="1" x14ac:dyDescent="0.25">
      <c r="A271" s="885"/>
      <c r="B271" s="674" t="s">
        <v>270</v>
      </c>
      <c r="C271" s="675">
        <v>5220.95</v>
      </c>
      <c r="D271" s="676">
        <v>5025</v>
      </c>
      <c r="E271" s="676">
        <v>716.19999999999993</v>
      </c>
      <c r="F271" s="677">
        <v>10962.150000000001</v>
      </c>
      <c r="G271" s="675">
        <v>0</v>
      </c>
      <c r="H271" s="676">
        <v>0</v>
      </c>
      <c r="I271" s="676">
        <v>0</v>
      </c>
      <c r="J271" s="677">
        <v>0</v>
      </c>
      <c r="K271" s="675">
        <v>209.5</v>
      </c>
      <c r="L271" s="676">
        <v>5</v>
      </c>
      <c r="M271" s="676">
        <v>0</v>
      </c>
      <c r="N271" s="677">
        <v>214.5</v>
      </c>
      <c r="O271" s="675">
        <v>0</v>
      </c>
      <c r="P271" s="676">
        <v>0</v>
      </c>
      <c r="Q271" s="676">
        <v>0</v>
      </c>
      <c r="R271" s="677">
        <v>0</v>
      </c>
      <c r="S271" s="675">
        <v>9514.7999999999993</v>
      </c>
      <c r="T271" s="676">
        <v>332</v>
      </c>
      <c r="U271" s="676">
        <v>4259.2199999999993</v>
      </c>
      <c r="V271" s="677">
        <v>14106.019999999999</v>
      </c>
      <c r="W271" s="678">
        <v>14945.25</v>
      </c>
      <c r="X271" s="678">
        <v>5362</v>
      </c>
      <c r="Y271" s="678">
        <v>4975.4199999999992</v>
      </c>
      <c r="Z271" s="679">
        <v>25282.67</v>
      </c>
    </row>
    <row r="272" spans="1:26" ht="18" customHeight="1" x14ac:dyDescent="0.25">
      <c r="A272" s="885"/>
      <c r="B272" s="674" t="s">
        <v>249</v>
      </c>
      <c r="C272" s="675">
        <v>1418.15</v>
      </c>
      <c r="D272" s="676">
        <v>520</v>
      </c>
      <c r="E272" s="676">
        <v>362.25</v>
      </c>
      <c r="F272" s="677">
        <v>2300.4</v>
      </c>
      <c r="G272" s="675">
        <v>5.5</v>
      </c>
      <c r="H272" s="676">
        <v>3.5</v>
      </c>
      <c r="I272" s="676">
        <v>0</v>
      </c>
      <c r="J272" s="677">
        <v>9</v>
      </c>
      <c r="K272" s="675">
        <v>5229.6000000000004</v>
      </c>
      <c r="L272" s="676">
        <v>0</v>
      </c>
      <c r="M272" s="676">
        <v>662.5</v>
      </c>
      <c r="N272" s="677">
        <v>5892.1</v>
      </c>
      <c r="O272" s="675">
        <v>0</v>
      </c>
      <c r="P272" s="676">
        <v>0</v>
      </c>
      <c r="Q272" s="676">
        <v>0</v>
      </c>
      <c r="R272" s="677">
        <v>0</v>
      </c>
      <c r="S272" s="675">
        <v>34300.5</v>
      </c>
      <c r="T272" s="676">
        <v>540</v>
      </c>
      <c r="U272" s="676">
        <v>4673.55</v>
      </c>
      <c r="V272" s="677">
        <v>39514.050000000003</v>
      </c>
      <c r="W272" s="678">
        <v>40953.75</v>
      </c>
      <c r="X272" s="678">
        <v>1063.5</v>
      </c>
      <c r="Y272" s="678">
        <v>5698.3</v>
      </c>
      <c r="Z272" s="679">
        <v>47715.55</v>
      </c>
    </row>
    <row r="273" spans="1:26" ht="18" customHeight="1" thickBot="1" x14ac:dyDescent="0.3">
      <c r="A273" s="893"/>
      <c r="B273" s="680" t="s">
        <v>271</v>
      </c>
      <c r="C273" s="675">
        <v>27</v>
      </c>
      <c r="D273" s="676">
        <v>0</v>
      </c>
      <c r="E273" s="676">
        <v>0</v>
      </c>
      <c r="F273" s="677">
        <v>27</v>
      </c>
      <c r="G273" s="675">
        <v>0</v>
      </c>
      <c r="H273" s="676">
        <v>0</v>
      </c>
      <c r="I273" s="676">
        <v>0</v>
      </c>
      <c r="J273" s="677">
        <v>0</v>
      </c>
      <c r="K273" s="675">
        <v>0</v>
      </c>
      <c r="L273" s="676">
        <v>0</v>
      </c>
      <c r="M273" s="676">
        <v>0</v>
      </c>
      <c r="N273" s="677">
        <v>0</v>
      </c>
      <c r="O273" s="675">
        <v>0</v>
      </c>
      <c r="P273" s="676">
        <v>0</v>
      </c>
      <c r="Q273" s="676">
        <v>0</v>
      </c>
      <c r="R273" s="677">
        <v>0</v>
      </c>
      <c r="S273" s="675">
        <v>0</v>
      </c>
      <c r="T273" s="676">
        <v>0</v>
      </c>
      <c r="U273" s="676">
        <v>0</v>
      </c>
      <c r="V273" s="677">
        <v>0</v>
      </c>
      <c r="W273" s="678">
        <v>27</v>
      </c>
      <c r="X273" s="678">
        <v>0</v>
      </c>
      <c r="Y273" s="678">
        <v>0</v>
      </c>
      <c r="Z273" s="679">
        <v>27</v>
      </c>
    </row>
    <row r="274" spans="1:26" s="667" customFormat="1" ht="18" customHeight="1" thickBot="1" x14ac:dyDescent="0.3">
      <c r="A274" s="879" t="s">
        <v>344</v>
      </c>
      <c r="B274" s="880"/>
      <c r="C274" s="662">
        <v>1461.7900000000002</v>
      </c>
      <c r="D274" s="663">
        <v>0</v>
      </c>
      <c r="E274" s="663">
        <v>142.33000000000001</v>
      </c>
      <c r="F274" s="664">
        <v>1604.1200000000001</v>
      </c>
      <c r="G274" s="662">
        <v>0</v>
      </c>
      <c r="H274" s="663">
        <v>0</v>
      </c>
      <c r="I274" s="663">
        <v>0</v>
      </c>
      <c r="J274" s="664">
        <v>0</v>
      </c>
      <c r="K274" s="662">
        <v>175.42</v>
      </c>
      <c r="L274" s="663">
        <v>0</v>
      </c>
      <c r="M274" s="663">
        <v>46.89</v>
      </c>
      <c r="N274" s="664">
        <v>222.30999999999997</v>
      </c>
      <c r="O274" s="662">
        <v>0</v>
      </c>
      <c r="P274" s="663">
        <v>0</v>
      </c>
      <c r="Q274" s="663">
        <v>10</v>
      </c>
      <c r="R274" s="664">
        <v>10</v>
      </c>
      <c r="S274" s="662">
        <v>0</v>
      </c>
      <c r="T274" s="663">
        <v>0</v>
      </c>
      <c r="U274" s="663">
        <v>344.39000000000004</v>
      </c>
      <c r="V274" s="664">
        <v>344.39000000000004</v>
      </c>
      <c r="W274" s="665">
        <v>1637.2100000000003</v>
      </c>
      <c r="X274" s="665">
        <v>0</v>
      </c>
      <c r="Y274" s="665">
        <v>543.61</v>
      </c>
      <c r="Z274" s="666">
        <v>2180.8200000000002</v>
      </c>
    </row>
    <row r="275" spans="1:26" ht="18" customHeight="1" x14ac:dyDescent="0.25">
      <c r="A275" s="894" t="s">
        <v>355</v>
      </c>
      <c r="B275" s="668" t="s">
        <v>273</v>
      </c>
      <c r="C275" s="675">
        <v>600.07000000000005</v>
      </c>
      <c r="D275" s="676">
        <v>0</v>
      </c>
      <c r="E275" s="676">
        <v>62.330000000000005</v>
      </c>
      <c r="F275" s="677">
        <v>662.40000000000009</v>
      </c>
      <c r="G275" s="675">
        <v>0</v>
      </c>
      <c r="H275" s="676">
        <v>0</v>
      </c>
      <c r="I275" s="676">
        <v>0</v>
      </c>
      <c r="J275" s="677">
        <v>0</v>
      </c>
      <c r="K275" s="675">
        <v>13.25</v>
      </c>
      <c r="L275" s="676">
        <v>0</v>
      </c>
      <c r="M275" s="676">
        <v>28.05</v>
      </c>
      <c r="N275" s="677">
        <v>41.3</v>
      </c>
      <c r="O275" s="675">
        <v>0</v>
      </c>
      <c r="P275" s="676">
        <v>0</v>
      </c>
      <c r="Q275" s="676">
        <v>0</v>
      </c>
      <c r="R275" s="677">
        <v>0</v>
      </c>
      <c r="S275" s="675">
        <v>0</v>
      </c>
      <c r="T275" s="676">
        <v>0</v>
      </c>
      <c r="U275" s="676">
        <v>16.3</v>
      </c>
      <c r="V275" s="677">
        <v>16.3</v>
      </c>
      <c r="W275" s="678">
        <v>613.32000000000005</v>
      </c>
      <c r="X275" s="678">
        <v>0</v>
      </c>
      <c r="Y275" s="678">
        <v>106.68</v>
      </c>
      <c r="Z275" s="679">
        <v>720.00000000000011</v>
      </c>
    </row>
    <row r="276" spans="1:26" ht="18" customHeight="1" x14ac:dyDescent="0.25">
      <c r="A276" s="895"/>
      <c r="B276" s="674" t="s">
        <v>345</v>
      </c>
      <c r="C276" s="675">
        <v>420.81000000000006</v>
      </c>
      <c r="D276" s="676">
        <v>0</v>
      </c>
      <c r="E276" s="676">
        <v>65</v>
      </c>
      <c r="F276" s="677">
        <v>485.81000000000006</v>
      </c>
      <c r="G276" s="675">
        <v>0</v>
      </c>
      <c r="H276" s="676">
        <v>0</v>
      </c>
      <c r="I276" s="676">
        <v>0</v>
      </c>
      <c r="J276" s="677">
        <v>0</v>
      </c>
      <c r="K276" s="675">
        <v>154.86999999999998</v>
      </c>
      <c r="L276" s="676">
        <v>0</v>
      </c>
      <c r="M276" s="676">
        <v>18.419999999999998</v>
      </c>
      <c r="N276" s="677">
        <v>173.28999999999996</v>
      </c>
      <c r="O276" s="675">
        <v>0</v>
      </c>
      <c r="P276" s="676">
        <v>0</v>
      </c>
      <c r="Q276" s="676">
        <v>0</v>
      </c>
      <c r="R276" s="677">
        <v>0</v>
      </c>
      <c r="S276" s="675">
        <v>0</v>
      </c>
      <c r="T276" s="676">
        <v>0</v>
      </c>
      <c r="U276" s="676">
        <v>214.34000000000003</v>
      </c>
      <c r="V276" s="677">
        <v>214.34000000000003</v>
      </c>
      <c r="W276" s="678">
        <v>575.68000000000006</v>
      </c>
      <c r="X276" s="678">
        <v>0</v>
      </c>
      <c r="Y276" s="678">
        <v>297.76</v>
      </c>
      <c r="Z276" s="679">
        <v>873.44</v>
      </c>
    </row>
    <row r="277" spans="1:26" ht="18" customHeight="1" thickBot="1" x14ac:dyDescent="0.3">
      <c r="A277" s="895"/>
      <c r="B277" s="691" t="s">
        <v>346</v>
      </c>
      <c r="C277" s="675">
        <v>440.91</v>
      </c>
      <c r="D277" s="676">
        <v>0</v>
      </c>
      <c r="E277" s="676">
        <v>15</v>
      </c>
      <c r="F277" s="677">
        <v>455.91</v>
      </c>
      <c r="G277" s="675">
        <v>0</v>
      </c>
      <c r="H277" s="676">
        <v>0</v>
      </c>
      <c r="I277" s="676">
        <v>0</v>
      </c>
      <c r="J277" s="677">
        <v>0</v>
      </c>
      <c r="K277" s="675">
        <v>7.2999999999999989</v>
      </c>
      <c r="L277" s="676">
        <v>0</v>
      </c>
      <c r="M277" s="676">
        <v>0.42</v>
      </c>
      <c r="N277" s="677">
        <v>7.7199999999999989</v>
      </c>
      <c r="O277" s="675">
        <v>0</v>
      </c>
      <c r="P277" s="676">
        <v>0</v>
      </c>
      <c r="Q277" s="676">
        <v>10</v>
      </c>
      <c r="R277" s="677">
        <v>10</v>
      </c>
      <c r="S277" s="675">
        <v>0</v>
      </c>
      <c r="T277" s="676">
        <v>0</v>
      </c>
      <c r="U277" s="676">
        <v>113.74999999999999</v>
      </c>
      <c r="V277" s="677">
        <v>113.74999999999999</v>
      </c>
      <c r="W277" s="678">
        <v>448.21000000000004</v>
      </c>
      <c r="X277" s="678">
        <v>0</v>
      </c>
      <c r="Y277" s="678">
        <v>139.16999999999999</v>
      </c>
      <c r="Z277" s="679">
        <v>587.38</v>
      </c>
    </row>
    <row r="278" spans="1:26" s="694" customFormat="1" ht="18" customHeight="1" thickBot="1" x14ac:dyDescent="0.3">
      <c r="A278" s="692" t="s">
        <v>385</v>
      </c>
      <c r="B278" s="693" t="s">
        <v>286</v>
      </c>
      <c r="C278" s="662">
        <v>11.09</v>
      </c>
      <c r="D278" s="663">
        <v>0</v>
      </c>
      <c r="E278" s="663">
        <v>0</v>
      </c>
      <c r="F278" s="664">
        <v>11.09</v>
      </c>
      <c r="G278" s="662">
        <v>0</v>
      </c>
      <c r="H278" s="663">
        <v>0</v>
      </c>
      <c r="I278" s="663">
        <v>0</v>
      </c>
      <c r="J278" s="664">
        <v>0</v>
      </c>
      <c r="K278" s="662">
        <v>0</v>
      </c>
      <c r="L278" s="663">
        <v>0</v>
      </c>
      <c r="M278" s="663">
        <v>0</v>
      </c>
      <c r="N278" s="664">
        <v>0</v>
      </c>
      <c r="O278" s="662">
        <v>0</v>
      </c>
      <c r="P278" s="663">
        <v>0</v>
      </c>
      <c r="Q278" s="663">
        <v>0</v>
      </c>
      <c r="R278" s="664">
        <v>0</v>
      </c>
      <c r="S278" s="662">
        <v>0</v>
      </c>
      <c r="T278" s="663">
        <v>0</v>
      </c>
      <c r="U278" s="663">
        <v>0</v>
      </c>
      <c r="V278" s="664">
        <v>0</v>
      </c>
      <c r="W278" s="665">
        <v>11.09</v>
      </c>
      <c r="X278" s="665">
        <v>0</v>
      </c>
      <c r="Y278" s="665">
        <v>0</v>
      </c>
      <c r="Z278" s="666">
        <v>11.09</v>
      </c>
    </row>
    <row r="279" spans="1:26" s="667" customFormat="1" ht="18" customHeight="1" thickBot="1" x14ac:dyDescent="0.3">
      <c r="A279" s="879" t="s">
        <v>357</v>
      </c>
      <c r="B279" s="880"/>
      <c r="C279" s="662">
        <v>3390.0099999999993</v>
      </c>
      <c r="D279" s="663">
        <v>9.129999999999999</v>
      </c>
      <c r="E279" s="663">
        <v>66.5</v>
      </c>
      <c r="F279" s="664">
        <v>3465.6399999999994</v>
      </c>
      <c r="G279" s="662">
        <v>0</v>
      </c>
      <c r="H279" s="663">
        <v>0</v>
      </c>
      <c r="I279" s="663">
        <v>0</v>
      </c>
      <c r="J279" s="664">
        <v>0</v>
      </c>
      <c r="K279" s="662">
        <v>1665.0700000000002</v>
      </c>
      <c r="L279" s="663">
        <v>341.5</v>
      </c>
      <c r="M279" s="663">
        <v>294.08</v>
      </c>
      <c r="N279" s="664">
        <v>2300.65</v>
      </c>
      <c r="O279" s="662">
        <v>0</v>
      </c>
      <c r="P279" s="663">
        <v>0</v>
      </c>
      <c r="Q279" s="663">
        <v>185.1</v>
      </c>
      <c r="R279" s="664">
        <v>185.1</v>
      </c>
      <c r="S279" s="662">
        <v>0</v>
      </c>
      <c r="T279" s="663">
        <v>0</v>
      </c>
      <c r="U279" s="663">
        <v>3892.2799999999993</v>
      </c>
      <c r="V279" s="664">
        <v>3892.2799999999993</v>
      </c>
      <c r="W279" s="665">
        <v>5055.08</v>
      </c>
      <c r="X279" s="665">
        <v>350.63</v>
      </c>
      <c r="Y279" s="665">
        <v>4437.9599999999991</v>
      </c>
      <c r="Z279" s="666">
        <v>9843.6699999999983</v>
      </c>
    </row>
    <row r="280" spans="1:26" ht="18" customHeight="1" x14ac:dyDescent="0.25">
      <c r="A280" s="889" t="s">
        <v>277</v>
      </c>
      <c r="B280" s="668" t="s">
        <v>277</v>
      </c>
      <c r="C280" s="675">
        <v>0</v>
      </c>
      <c r="D280" s="676">
        <v>0</v>
      </c>
      <c r="E280" s="676">
        <v>0</v>
      </c>
      <c r="F280" s="677">
        <v>0</v>
      </c>
      <c r="G280" s="675">
        <v>0</v>
      </c>
      <c r="H280" s="676">
        <v>0</v>
      </c>
      <c r="I280" s="676">
        <v>0</v>
      </c>
      <c r="J280" s="677">
        <v>0</v>
      </c>
      <c r="K280" s="675">
        <v>3.33</v>
      </c>
      <c r="L280" s="676">
        <v>0</v>
      </c>
      <c r="M280" s="676">
        <v>10</v>
      </c>
      <c r="N280" s="677">
        <v>13.33</v>
      </c>
      <c r="O280" s="675">
        <v>0</v>
      </c>
      <c r="P280" s="676">
        <v>0</v>
      </c>
      <c r="Q280" s="676">
        <v>0</v>
      </c>
      <c r="R280" s="677">
        <v>0</v>
      </c>
      <c r="S280" s="675">
        <v>0</v>
      </c>
      <c r="T280" s="676">
        <v>0</v>
      </c>
      <c r="U280" s="676">
        <v>6.62</v>
      </c>
      <c r="V280" s="677">
        <v>6.62</v>
      </c>
      <c r="W280" s="678">
        <v>3.33</v>
      </c>
      <c r="X280" s="678">
        <v>0</v>
      </c>
      <c r="Y280" s="678">
        <v>16.62</v>
      </c>
      <c r="Z280" s="679">
        <v>19.95</v>
      </c>
    </row>
    <row r="281" spans="1:26" ht="18" customHeight="1" x14ac:dyDescent="0.25">
      <c r="A281" s="890"/>
      <c r="B281" s="674" t="s">
        <v>278</v>
      </c>
      <c r="C281" s="675">
        <v>106</v>
      </c>
      <c r="D281" s="676">
        <v>0</v>
      </c>
      <c r="E281" s="676">
        <v>2</v>
      </c>
      <c r="F281" s="677">
        <v>108</v>
      </c>
      <c r="G281" s="675">
        <v>0</v>
      </c>
      <c r="H281" s="676">
        <v>0</v>
      </c>
      <c r="I281" s="676">
        <v>0</v>
      </c>
      <c r="J281" s="677">
        <v>0</v>
      </c>
      <c r="K281" s="675">
        <v>1.38</v>
      </c>
      <c r="L281" s="676">
        <v>0</v>
      </c>
      <c r="M281" s="676">
        <v>2.88</v>
      </c>
      <c r="N281" s="677">
        <v>4.26</v>
      </c>
      <c r="O281" s="675">
        <v>0</v>
      </c>
      <c r="P281" s="676">
        <v>0</v>
      </c>
      <c r="Q281" s="676">
        <v>0</v>
      </c>
      <c r="R281" s="677">
        <v>0</v>
      </c>
      <c r="S281" s="675">
        <v>0</v>
      </c>
      <c r="T281" s="676">
        <v>0</v>
      </c>
      <c r="U281" s="676">
        <v>11.730000000000002</v>
      </c>
      <c r="V281" s="677">
        <v>11.730000000000002</v>
      </c>
      <c r="W281" s="678">
        <v>107.38</v>
      </c>
      <c r="X281" s="678">
        <v>0</v>
      </c>
      <c r="Y281" s="678">
        <v>16.610000000000003</v>
      </c>
      <c r="Z281" s="679">
        <v>123.99000000000001</v>
      </c>
    </row>
    <row r="282" spans="1:26" ht="18" customHeight="1" x14ac:dyDescent="0.25">
      <c r="A282" s="890"/>
      <c r="B282" s="674" t="s">
        <v>279</v>
      </c>
      <c r="C282" s="675">
        <v>2941.9099999999994</v>
      </c>
      <c r="D282" s="676">
        <v>0</v>
      </c>
      <c r="E282" s="676">
        <v>0</v>
      </c>
      <c r="F282" s="677">
        <v>2941.9099999999994</v>
      </c>
      <c r="G282" s="675">
        <v>0</v>
      </c>
      <c r="H282" s="676">
        <v>0</v>
      </c>
      <c r="I282" s="676">
        <v>0</v>
      </c>
      <c r="J282" s="677">
        <v>0</v>
      </c>
      <c r="K282" s="675">
        <v>1602.6000000000001</v>
      </c>
      <c r="L282" s="676">
        <v>341.5</v>
      </c>
      <c r="M282" s="676">
        <v>262.3</v>
      </c>
      <c r="N282" s="677">
        <v>2206.4</v>
      </c>
      <c r="O282" s="675">
        <v>0</v>
      </c>
      <c r="P282" s="676">
        <v>0</v>
      </c>
      <c r="Q282" s="676">
        <v>168.1</v>
      </c>
      <c r="R282" s="677">
        <v>168.1</v>
      </c>
      <c r="S282" s="675">
        <v>0</v>
      </c>
      <c r="T282" s="676">
        <v>0</v>
      </c>
      <c r="U282" s="676">
        <v>3665.0199999999995</v>
      </c>
      <c r="V282" s="677">
        <v>3665.0199999999995</v>
      </c>
      <c r="W282" s="678">
        <v>4544.5099999999993</v>
      </c>
      <c r="X282" s="678">
        <v>341.5</v>
      </c>
      <c r="Y282" s="678">
        <v>4095.4199999999996</v>
      </c>
      <c r="Z282" s="679">
        <v>8981.4299999999985</v>
      </c>
    </row>
    <row r="283" spans="1:26" ht="18" customHeight="1" x14ac:dyDescent="0.25">
      <c r="A283" s="890"/>
      <c r="B283" s="674" t="s">
        <v>280</v>
      </c>
      <c r="C283" s="675">
        <v>324.10000000000002</v>
      </c>
      <c r="D283" s="676">
        <v>2.13</v>
      </c>
      <c r="E283" s="676">
        <v>46.5</v>
      </c>
      <c r="F283" s="677">
        <v>372.73</v>
      </c>
      <c r="G283" s="675">
        <v>0</v>
      </c>
      <c r="H283" s="676">
        <v>0</v>
      </c>
      <c r="I283" s="676">
        <v>0</v>
      </c>
      <c r="J283" s="677">
        <v>0</v>
      </c>
      <c r="K283" s="675">
        <v>47.76</v>
      </c>
      <c r="L283" s="676">
        <v>0</v>
      </c>
      <c r="M283" s="676">
        <v>5.88</v>
      </c>
      <c r="N283" s="677">
        <v>53.64</v>
      </c>
      <c r="O283" s="675">
        <v>0</v>
      </c>
      <c r="P283" s="676">
        <v>0</v>
      </c>
      <c r="Q283" s="676">
        <v>17</v>
      </c>
      <c r="R283" s="677">
        <v>17</v>
      </c>
      <c r="S283" s="675">
        <v>0</v>
      </c>
      <c r="T283" s="676">
        <v>0</v>
      </c>
      <c r="U283" s="676">
        <v>208.91000000000005</v>
      </c>
      <c r="V283" s="677">
        <v>208.91000000000005</v>
      </c>
      <c r="W283" s="678">
        <v>371.86</v>
      </c>
      <c r="X283" s="678">
        <v>2.13</v>
      </c>
      <c r="Y283" s="678">
        <v>278.29000000000008</v>
      </c>
      <c r="Z283" s="679">
        <v>652.28000000000009</v>
      </c>
    </row>
    <row r="284" spans="1:26" ht="18" customHeight="1" x14ac:dyDescent="0.25">
      <c r="A284" s="890"/>
      <c r="B284" s="674" t="s">
        <v>401</v>
      </c>
      <c r="C284" s="675">
        <v>14</v>
      </c>
      <c r="D284" s="676">
        <v>7</v>
      </c>
      <c r="E284" s="676">
        <v>18</v>
      </c>
      <c r="F284" s="677">
        <v>39</v>
      </c>
      <c r="G284" s="675">
        <v>0</v>
      </c>
      <c r="H284" s="676">
        <v>0</v>
      </c>
      <c r="I284" s="676">
        <v>0</v>
      </c>
      <c r="J284" s="677">
        <v>0</v>
      </c>
      <c r="K284" s="675">
        <v>10</v>
      </c>
      <c r="L284" s="676">
        <v>0</v>
      </c>
      <c r="M284" s="676">
        <v>10</v>
      </c>
      <c r="N284" s="677">
        <v>20</v>
      </c>
      <c r="O284" s="675">
        <v>0</v>
      </c>
      <c r="P284" s="676">
        <v>0</v>
      </c>
      <c r="Q284" s="676">
        <v>0</v>
      </c>
      <c r="R284" s="677">
        <v>0</v>
      </c>
      <c r="S284" s="675">
        <v>0</v>
      </c>
      <c r="T284" s="676">
        <v>0</v>
      </c>
      <c r="U284" s="676">
        <v>0</v>
      </c>
      <c r="V284" s="677">
        <v>0</v>
      </c>
      <c r="W284" s="678">
        <v>24</v>
      </c>
      <c r="X284" s="678">
        <v>7</v>
      </c>
      <c r="Y284" s="678">
        <v>28</v>
      </c>
      <c r="Z284" s="679">
        <v>59</v>
      </c>
    </row>
    <row r="285" spans="1:26" ht="18" customHeight="1" thickBot="1" x14ac:dyDescent="0.3">
      <c r="A285" s="891"/>
      <c r="B285" s="674" t="s">
        <v>405</v>
      </c>
      <c r="C285" s="675">
        <v>4</v>
      </c>
      <c r="D285" s="676">
        <v>0</v>
      </c>
      <c r="E285" s="676">
        <v>0</v>
      </c>
      <c r="F285" s="677">
        <v>4</v>
      </c>
      <c r="G285" s="675">
        <v>0</v>
      </c>
      <c r="H285" s="676">
        <v>0</v>
      </c>
      <c r="I285" s="676">
        <v>0</v>
      </c>
      <c r="J285" s="677">
        <v>0</v>
      </c>
      <c r="K285" s="675">
        <v>0</v>
      </c>
      <c r="L285" s="676">
        <v>0</v>
      </c>
      <c r="M285" s="676">
        <v>3.02</v>
      </c>
      <c r="N285" s="677">
        <v>3.02</v>
      </c>
      <c r="O285" s="675">
        <v>0</v>
      </c>
      <c r="P285" s="676">
        <v>0</v>
      </c>
      <c r="Q285" s="676">
        <v>0</v>
      </c>
      <c r="R285" s="677">
        <v>0</v>
      </c>
      <c r="S285" s="675">
        <v>0</v>
      </c>
      <c r="T285" s="676">
        <v>0</v>
      </c>
      <c r="U285" s="676">
        <v>0</v>
      </c>
      <c r="V285" s="677">
        <v>0</v>
      </c>
      <c r="W285" s="678">
        <v>4</v>
      </c>
      <c r="X285" s="678">
        <v>0</v>
      </c>
      <c r="Y285" s="678">
        <v>3.02</v>
      </c>
      <c r="Z285" s="679">
        <v>7.02</v>
      </c>
    </row>
    <row r="286" spans="1:26" s="667" customFormat="1" ht="18" customHeight="1" thickBot="1" x14ac:dyDescent="0.3">
      <c r="A286" s="879" t="s">
        <v>281</v>
      </c>
      <c r="B286" s="880"/>
      <c r="C286" s="662">
        <v>1002.6</v>
      </c>
      <c r="D286" s="663">
        <v>0</v>
      </c>
      <c r="E286" s="663">
        <v>11</v>
      </c>
      <c r="F286" s="664">
        <v>1013.6</v>
      </c>
      <c r="G286" s="662">
        <v>0</v>
      </c>
      <c r="H286" s="663">
        <v>0</v>
      </c>
      <c r="I286" s="663">
        <v>0</v>
      </c>
      <c r="J286" s="664">
        <v>0</v>
      </c>
      <c r="K286" s="662">
        <v>115.02000000000001</v>
      </c>
      <c r="L286" s="663">
        <v>0</v>
      </c>
      <c r="M286" s="663">
        <v>80.33</v>
      </c>
      <c r="N286" s="664">
        <v>195.35</v>
      </c>
      <c r="O286" s="662">
        <v>0</v>
      </c>
      <c r="P286" s="663">
        <v>0</v>
      </c>
      <c r="Q286" s="663">
        <v>0</v>
      </c>
      <c r="R286" s="664">
        <v>0</v>
      </c>
      <c r="S286" s="662">
        <v>0</v>
      </c>
      <c r="T286" s="663">
        <v>0</v>
      </c>
      <c r="U286" s="663">
        <v>1.5</v>
      </c>
      <c r="V286" s="664">
        <v>1.5</v>
      </c>
      <c r="W286" s="665">
        <v>1117.6200000000001</v>
      </c>
      <c r="X286" s="665">
        <v>0</v>
      </c>
      <c r="Y286" s="665">
        <v>92.83</v>
      </c>
      <c r="Z286" s="666">
        <v>1210.45</v>
      </c>
    </row>
    <row r="287" spans="1:26" ht="18" customHeight="1" x14ac:dyDescent="0.25">
      <c r="A287" s="881" t="s">
        <v>282</v>
      </c>
      <c r="B287" s="668" t="s">
        <v>406</v>
      </c>
      <c r="C287" s="675">
        <v>0</v>
      </c>
      <c r="D287" s="676">
        <v>0</v>
      </c>
      <c r="E287" s="676">
        <v>0</v>
      </c>
      <c r="F287" s="677">
        <v>0</v>
      </c>
      <c r="G287" s="675">
        <v>0</v>
      </c>
      <c r="H287" s="676">
        <v>0</v>
      </c>
      <c r="I287" s="676">
        <v>0</v>
      </c>
      <c r="J287" s="677">
        <v>0</v>
      </c>
      <c r="K287" s="675">
        <v>0</v>
      </c>
      <c r="L287" s="676">
        <v>0</v>
      </c>
      <c r="M287" s="676">
        <v>0</v>
      </c>
      <c r="N287" s="677">
        <v>0</v>
      </c>
      <c r="O287" s="675">
        <v>0</v>
      </c>
      <c r="P287" s="676">
        <v>0</v>
      </c>
      <c r="Q287" s="676">
        <v>0</v>
      </c>
      <c r="R287" s="677">
        <v>0</v>
      </c>
      <c r="S287" s="675">
        <v>0</v>
      </c>
      <c r="T287" s="676">
        <v>0</v>
      </c>
      <c r="U287" s="676">
        <v>0</v>
      </c>
      <c r="V287" s="677">
        <v>0</v>
      </c>
      <c r="W287" s="678">
        <v>0</v>
      </c>
      <c r="X287" s="678">
        <v>0</v>
      </c>
      <c r="Y287" s="678">
        <v>0</v>
      </c>
      <c r="Z287" s="679">
        <v>0</v>
      </c>
    </row>
    <row r="288" spans="1:26" ht="18" customHeight="1" x14ac:dyDescent="0.25">
      <c r="A288" s="882"/>
      <c r="B288" s="674" t="s">
        <v>282</v>
      </c>
      <c r="C288" s="675">
        <v>2.5</v>
      </c>
      <c r="D288" s="676">
        <v>0</v>
      </c>
      <c r="E288" s="676">
        <v>11</v>
      </c>
      <c r="F288" s="677">
        <v>13.5</v>
      </c>
      <c r="G288" s="675">
        <v>0</v>
      </c>
      <c r="H288" s="676">
        <v>0</v>
      </c>
      <c r="I288" s="676">
        <v>0</v>
      </c>
      <c r="J288" s="677">
        <v>0</v>
      </c>
      <c r="K288" s="675">
        <v>70</v>
      </c>
      <c r="L288" s="676">
        <v>0</v>
      </c>
      <c r="M288" s="676">
        <v>52</v>
      </c>
      <c r="N288" s="677">
        <v>122</v>
      </c>
      <c r="O288" s="675">
        <v>0</v>
      </c>
      <c r="P288" s="676">
        <v>0</v>
      </c>
      <c r="Q288" s="676">
        <v>0</v>
      </c>
      <c r="R288" s="677">
        <v>0</v>
      </c>
      <c r="S288" s="675">
        <v>0</v>
      </c>
      <c r="T288" s="676">
        <v>0</v>
      </c>
      <c r="U288" s="676">
        <v>1.5</v>
      </c>
      <c r="V288" s="677">
        <v>1.5</v>
      </c>
      <c r="W288" s="678">
        <v>72.5</v>
      </c>
      <c r="X288" s="678">
        <v>0</v>
      </c>
      <c r="Y288" s="678">
        <v>64.5</v>
      </c>
      <c r="Z288" s="679">
        <v>137</v>
      </c>
    </row>
    <row r="289" spans="1:26" ht="18" customHeight="1" x14ac:dyDescent="0.25">
      <c r="A289" s="882"/>
      <c r="B289" s="674" t="s">
        <v>283</v>
      </c>
      <c r="C289" s="675">
        <v>2.1</v>
      </c>
      <c r="D289" s="676">
        <v>0</v>
      </c>
      <c r="E289" s="676">
        <v>0</v>
      </c>
      <c r="F289" s="677">
        <v>2.1</v>
      </c>
      <c r="G289" s="675">
        <v>0</v>
      </c>
      <c r="H289" s="676">
        <v>0</v>
      </c>
      <c r="I289" s="676">
        <v>0</v>
      </c>
      <c r="J289" s="677">
        <v>0</v>
      </c>
      <c r="K289" s="675">
        <v>0</v>
      </c>
      <c r="L289" s="676">
        <v>0</v>
      </c>
      <c r="M289" s="676">
        <v>0</v>
      </c>
      <c r="N289" s="677">
        <v>0</v>
      </c>
      <c r="O289" s="675">
        <v>0</v>
      </c>
      <c r="P289" s="676">
        <v>0</v>
      </c>
      <c r="Q289" s="676">
        <v>0</v>
      </c>
      <c r="R289" s="677">
        <v>0</v>
      </c>
      <c r="S289" s="675">
        <v>0</v>
      </c>
      <c r="T289" s="676">
        <v>0</v>
      </c>
      <c r="U289" s="676">
        <v>0</v>
      </c>
      <c r="V289" s="677">
        <v>0</v>
      </c>
      <c r="W289" s="678">
        <v>2.1</v>
      </c>
      <c r="X289" s="678">
        <v>0</v>
      </c>
      <c r="Y289" s="678">
        <v>0</v>
      </c>
      <c r="Z289" s="679">
        <v>2.1</v>
      </c>
    </row>
    <row r="290" spans="1:26" ht="18" customHeight="1" thickBot="1" x14ac:dyDescent="0.3">
      <c r="A290" s="883"/>
      <c r="B290" s="680" t="s">
        <v>285</v>
      </c>
      <c r="C290" s="675">
        <v>998</v>
      </c>
      <c r="D290" s="676">
        <v>0</v>
      </c>
      <c r="E290" s="676">
        <v>0</v>
      </c>
      <c r="F290" s="677">
        <v>998</v>
      </c>
      <c r="G290" s="675">
        <v>0</v>
      </c>
      <c r="H290" s="676">
        <v>0</v>
      </c>
      <c r="I290" s="676">
        <v>0</v>
      </c>
      <c r="J290" s="677">
        <v>0</v>
      </c>
      <c r="K290" s="675">
        <v>45.02</v>
      </c>
      <c r="L290" s="676">
        <v>0</v>
      </c>
      <c r="M290" s="676">
        <v>28.33</v>
      </c>
      <c r="N290" s="677">
        <v>73.349999999999994</v>
      </c>
      <c r="O290" s="675">
        <v>0</v>
      </c>
      <c r="P290" s="676">
        <v>0</v>
      </c>
      <c r="Q290" s="676">
        <v>0</v>
      </c>
      <c r="R290" s="677">
        <v>0</v>
      </c>
      <c r="S290" s="675">
        <v>0</v>
      </c>
      <c r="T290" s="676">
        <v>0</v>
      </c>
      <c r="U290" s="676">
        <v>0</v>
      </c>
      <c r="V290" s="677">
        <v>0</v>
      </c>
      <c r="W290" s="678">
        <v>1043.02</v>
      </c>
      <c r="X290" s="678">
        <v>0</v>
      </c>
      <c r="Y290" s="678">
        <v>28.33</v>
      </c>
      <c r="Z290" s="679">
        <v>1071.3499999999999</v>
      </c>
    </row>
    <row r="291" spans="1:26" s="667" customFormat="1" ht="18" customHeight="1" thickBot="1" x14ac:dyDescent="0.3">
      <c r="A291" s="879" t="s">
        <v>371</v>
      </c>
      <c r="B291" s="880"/>
      <c r="C291" s="662">
        <v>1131.3999999999999</v>
      </c>
      <c r="D291" s="663">
        <v>0</v>
      </c>
      <c r="E291" s="663">
        <v>136.76999999999998</v>
      </c>
      <c r="F291" s="664">
        <v>1268.17</v>
      </c>
      <c r="G291" s="662">
        <v>0</v>
      </c>
      <c r="H291" s="663">
        <v>0</v>
      </c>
      <c r="I291" s="663">
        <v>0</v>
      </c>
      <c r="J291" s="664">
        <v>0</v>
      </c>
      <c r="K291" s="662">
        <v>50.2</v>
      </c>
      <c r="L291" s="663">
        <v>22.35</v>
      </c>
      <c r="M291" s="663">
        <v>0</v>
      </c>
      <c r="N291" s="664">
        <v>72.550000000000011</v>
      </c>
      <c r="O291" s="662">
        <v>35781.543141373622</v>
      </c>
      <c r="P291" s="663">
        <v>0</v>
      </c>
      <c r="Q291" s="663">
        <v>0</v>
      </c>
      <c r="R291" s="664">
        <v>35781.543141373622</v>
      </c>
      <c r="S291" s="662">
        <v>368.5</v>
      </c>
      <c r="T291" s="663">
        <v>345.35</v>
      </c>
      <c r="U291" s="663">
        <v>722.8</v>
      </c>
      <c r="V291" s="664">
        <v>1436.6499999999999</v>
      </c>
      <c r="W291" s="665">
        <v>37331.643141373621</v>
      </c>
      <c r="X291" s="665">
        <v>367.70000000000005</v>
      </c>
      <c r="Y291" s="665">
        <v>859.56999999999994</v>
      </c>
      <c r="Z291" s="666">
        <v>38558.913141373625</v>
      </c>
    </row>
    <row r="292" spans="1:26" ht="18" customHeight="1" x14ac:dyDescent="0.25">
      <c r="A292" s="884" t="s">
        <v>287</v>
      </c>
      <c r="B292" s="695" t="s">
        <v>372</v>
      </c>
      <c r="C292" s="669">
        <v>31.22</v>
      </c>
      <c r="D292" s="670">
        <v>0</v>
      </c>
      <c r="E292" s="670">
        <v>3.79</v>
      </c>
      <c r="F292" s="671">
        <v>35.01</v>
      </c>
      <c r="G292" s="669">
        <v>0</v>
      </c>
      <c r="H292" s="670">
        <v>0</v>
      </c>
      <c r="I292" s="670">
        <v>0</v>
      </c>
      <c r="J292" s="671">
        <v>0</v>
      </c>
      <c r="K292" s="669">
        <v>0</v>
      </c>
      <c r="L292" s="670">
        <v>0</v>
      </c>
      <c r="M292" s="670">
        <v>0</v>
      </c>
      <c r="N292" s="671">
        <v>0</v>
      </c>
      <c r="O292" s="669">
        <v>9.9952796790181733</v>
      </c>
      <c r="P292" s="670">
        <v>0</v>
      </c>
      <c r="Q292" s="670">
        <v>0</v>
      </c>
      <c r="R292" s="671">
        <v>9.9952796790181733</v>
      </c>
      <c r="S292" s="669">
        <v>0</v>
      </c>
      <c r="T292" s="670">
        <v>0</v>
      </c>
      <c r="U292" s="670">
        <v>0</v>
      </c>
      <c r="V292" s="671">
        <v>0</v>
      </c>
      <c r="W292" s="672">
        <v>41.215279679018174</v>
      </c>
      <c r="X292" s="672">
        <v>0</v>
      </c>
      <c r="Y292" s="672">
        <v>3.79</v>
      </c>
      <c r="Z292" s="673">
        <v>45.005279679018173</v>
      </c>
    </row>
    <row r="293" spans="1:26" ht="18" customHeight="1" x14ac:dyDescent="0.25">
      <c r="A293" s="885"/>
      <c r="B293" s="696" t="s">
        <v>373</v>
      </c>
      <c r="C293" s="675">
        <v>177.04</v>
      </c>
      <c r="D293" s="676">
        <v>0</v>
      </c>
      <c r="E293" s="676">
        <v>4.8499999999999996</v>
      </c>
      <c r="F293" s="677">
        <v>181.89</v>
      </c>
      <c r="G293" s="675">
        <v>0</v>
      </c>
      <c r="H293" s="676">
        <v>0</v>
      </c>
      <c r="I293" s="676">
        <v>0</v>
      </c>
      <c r="J293" s="677">
        <v>0</v>
      </c>
      <c r="K293" s="675">
        <v>0</v>
      </c>
      <c r="L293" s="676">
        <v>0</v>
      </c>
      <c r="M293" s="676">
        <v>0</v>
      </c>
      <c r="N293" s="677">
        <v>0</v>
      </c>
      <c r="O293" s="675">
        <v>11142.058633467075</v>
      </c>
      <c r="P293" s="676">
        <v>0</v>
      </c>
      <c r="Q293" s="676">
        <v>0</v>
      </c>
      <c r="R293" s="677">
        <v>11142.058633467075</v>
      </c>
      <c r="S293" s="675">
        <v>0</v>
      </c>
      <c r="T293" s="676">
        <v>0</v>
      </c>
      <c r="U293" s="676">
        <v>35</v>
      </c>
      <c r="V293" s="677">
        <v>35</v>
      </c>
      <c r="W293" s="678">
        <v>11319.098633467076</v>
      </c>
      <c r="X293" s="678">
        <v>0</v>
      </c>
      <c r="Y293" s="678">
        <v>39.85</v>
      </c>
      <c r="Z293" s="679">
        <v>11358.948633467075</v>
      </c>
    </row>
    <row r="294" spans="1:26" ht="18" customHeight="1" x14ac:dyDescent="0.25">
      <c r="A294" s="885"/>
      <c r="B294" s="696" t="s">
        <v>287</v>
      </c>
      <c r="C294" s="675">
        <v>0</v>
      </c>
      <c r="D294" s="676">
        <v>0</v>
      </c>
      <c r="E294" s="676">
        <v>0</v>
      </c>
      <c r="F294" s="677">
        <v>0</v>
      </c>
      <c r="G294" s="675">
        <v>0</v>
      </c>
      <c r="H294" s="676">
        <v>0</v>
      </c>
      <c r="I294" s="676">
        <v>0</v>
      </c>
      <c r="J294" s="677">
        <v>0</v>
      </c>
      <c r="K294" s="675">
        <v>0</v>
      </c>
      <c r="L294" s="676">
        <v>0</v>
      </c>
      <c r="M294" s="676">
        <v>0</v>
      </c>
      <c r="N294" s="677">
        <v>0</v>
      </c>
      <c r="O294" s="675">
        <v>2457.5835402407365</v>
      </c>
      <c r="P294" s="676">
        <v>0</v>
      </c>
      <c r="Q294" s="676">
        <v>0</v>
      </c>
      <c r="R294" s="677">
        <v>2457.5835402407365</v>
      </c>
      <c r="S294" s="675">
        <v>0</v>
      </c>
      <c r="T294" s="676">
        <v>0</v>
      </c>
      <c r="U294" s="676">
        <v>0</v>
      </c>
      <c r="V294" s="677">
        <v>0</v>
      </c>
      <c r="W294" s="678">
        <v>2457.5835402407365</v>
      </c>
      <c r="X294" s="678">
        <v>0</v>
      </c>
      <c r="Y294" s="678">
        <v>0</v>
      </c>
      <c r="Z294" s="679">
        <v>2457.5835402407365</v>
      </c>
    </row>
    <row r="295" spans="1:26" ht="18" customHeight="1" x14ac:dyDescent="0.25">
      <c r="A295" s="885"/>
      <c r="B295" s="696" t="s">
        <v>374</v>
      </c>
      <c r="C295" s="675">
        <v>12.65</v>
      </c>
      <c r="D295" s="676">
        <v>0</v>
      </c>
      <c r="E295" s="676">
        <v>0</v>
      </c>
      <c r="F295" s="677">
        <v>12.65</v>
      </c>
      <c r="G295" s="675">
        <v>0</v>
      </c>
      <c r="H295" s="676">
        <v>0</v>
      </c>
      <c r="I295" s="676">
        <v>0</v>
      </c>
      <c r="J295" s="677">
        <v>0</v>
      </c>
      <c r="K295" s="675">
        <v>0</v>
      </c>
      <c r="L295" s="676">
        <v>0</v>
      </c>
      <c r="M295" s="676">
        <v>0</v>
      </c>
      <c r="N295" s="677">
        <v>0</v>
      </c>
      <c r="O295" s="675">
        <v>9887.2000000000007</v>
      </c>
      <c r="P295" s="676">
        <v>0</v>
      </c>
      <c r="Q295" s="676">
        <v>0</v>
      </c>
      <c r="R295" s="677">
        <v>9887.2000000000007</v>
      </c>
      <c r="S295" s="675">
        <v>15.5</v>
      </c>
      <c r="T295" s="676">
        <v>312</v>
      </c>
      <c r="U295" s="676">
        <v>112</v>
      </c>
      <c r="V295" s="677">
        <v>439.5</v>
      </c>
      <c r="W295" s="678">
        <v>9915.35</v>
      </c>
      <c r="X295" s="678">
        <v>312</v>
      </c>
      <c r="Y295" s="678">
        <v>112</v>
      </c>
      <c r="Z295" s="679">
        <v>10339.35</v>
      </c>
    </row>
    <row r="296" spans="1:26" ht="18" customHeight="1" x14ac:dyDescent="0.25">
      <c r="A296" s="885"/>
      <c r="B296" s="696" t="s">
        <v>375</v>
      </c>
      <c r="C296" s="675">
        <v>0</v>
      </c>
      <c r="D296" s="676">
        <v>0</v>
      </c>
      <c r="E296" s="676">
        <v>0</v>
      </c>
      <c r="F296" s="677">
        <v>0</v>
      </c>
      <c r="G296" s="675">
        <v>0</v>
      </c>
      <c r="H296" s="676">
        <v>0</v>
      </c>
      <c r="I296" s="676">
        <v>0</v>
      </c>
      <c r="J296" s="677">
        <v>0</v>
      </c>
      <c r="K296" s="675">
        <v>0</v>
      </c>
      <c r="L296" s="676">
        <v>0</v>
      </c>
      <c r="M296" s="676">
        <v>0</v>
      </c>
      <c r="N296" s="677">
        <v>0</v>
      </c>
      <c r="O296" s="675">
        <v>0</v>
      </c>
      <c r="P296" s="676">
        <v>0</v>
      </c>
      <c r="Q296" s="676">
        <v>0</v>
      </c>
      <c r="R296" s="677">
        <v>0</v>
      </c>
      <c r="S296" s="675">
        <v>0</v>
      </c>
      <c r="T296" s="676">
        <v>0</v>
      </c>
      <c r="U296" s="676">
        <v>0</v>
      </c>
      <c r="V296" s="677">
        <v>0</v>
      </c>
      <c r="W296" s="678">
        <v>0</v>
      </c>
      <c r="X296" s="678">
        <v>0</v>
      </c>
      <c r="Y296" s="678">
        <v>0</v>
      </c>
      <c r="Z296" s="679">
        <v>0</v>
      </c>
    </row>
    <row r="297" spans="1:26" ht="18" customHeight="1" x14ac:dyDescent="0.25">
      <c r="A297" s="885"/>
      <c r="B297" s="696" t="s">
        <v>376</v>
      </c>
      <c r="C297" s="675">
        <v>177.85999999999999</v>
      </c>
      <c r="D297" s="676">
        <v>0</v>
      </c>
      <c r="E297" s="676">
        <v>8.3000000000000007</v>
      </c>
      <c r="F297" s="677">
        <v>186.16</v>
      </c>
      <c r="G297" s="675">
        <v>0</v>
      </c>
      <c r="H297" s="676">
        <v>0</v>
      </c>
      <c r="I297" s="676">
        <v>0</v>
      </c>
      <c r="J297" s="677">
        <v>0</v>
      </c>
      <c r="K297" s="675">
        <v>0</v>
      </c>
      <c r="L297" s="676">
        <v>0</v>
      </c>
      <c r="M297" s="676">
        <v>0</v>
      </c>
      <c r="N297" s="677">
        <v>0</v>
      </c>
      <c r="O297" s="675">
        <v>31.496341751239083</v>
      </c>
      <c r="P297" s="676">
        <v>0</v>
      </c>
      <c r="Q297" s="676">
        <v>0</v>
      </c>
      <c r="R297" s="677">
        <v>31.496341751239083</v>
      </c>
      <c r="S297" s="675">
        <v>0</v>
      </c>
      <c r="T297" s="676">
        <v>0</v>
      </c>
      <c r="U297" s="676">
        <v>0</v>
      </c>
      <c r="V297" s="677">
        <v>0</v>
      </c>
      <c r="W297" s="678">
        <v>209.35634175123906</v>
      </c>
      <c r="X297" s="678">
        <v>0</v>
      </c>
      <c r="Y297" s="678">
        <v>8.3000000000000007</v>
      </c>
      <c r="Z297" s="679">
        <v>217.65634175123907</v>
      </c>
    </row>
    <row r="298" spans="1:26" ht="18" customHeight="1" x14ac:dyDescent="0.25">
      <c r="A298" s="885"/>
      <c r="B298" s="696" t="s">
        <v>377</v>
      </c>
      <c r="C298" s="675">
        <v>70.75</v>
      </c>
      <c r="D298" s="676">
        <v>0</v>
      </c>
      <c r="E298" s="676">
        <v>100.24</v>
      </c>
      <c r="F298" s="677">
        <v>170.99</v>
      </c>
      <c r="G298" s="675">
        <v>0</v>
      </c>
      <c r="H298" s="676">
        <v>0</v>
      </c>
      <c r="I298" s="676">
        <v>0</v>
      </c>
      <c r="J298" s="677">
        <v>0</v>
      </c>
      <c r="K298" s="675">
        <v>0</v>
      </c>
      <c r="L298" s="676">
        <v>0</v>
      </c>
      <c r="M298" s="676">
        <v>0</v>
      </c>
      <c r="N298" s="677">
        <v>0</v>
      </c>
      <c r="O298" s="675">
        <v>2.5017701203681852</v>
      </c>
      <c r="P298" s="676">
        <v>0</v>
      </c>
      <c r="Q298" s="676">
        <v>0</v>
      </c>
      <c r="R298" s="677">
        <v>2.5017701203681852</v>
      </c>
      <c r="S298" s="675">
        <v>0</v>
      </c>
      <c r="T298" s="676">
        <v>0</v>
      </c>
      <c r="U298" s="676">
        <v>0</v>
      </c>
      <c r="V298" s="677">
        <v>0</v>
      </c>
      <c r="W298" s="678">
        <v>73.251770120368178</v>
      </c>
      <c r="X298" s="678">
        <v>0</v>
      </c>
      <c r="Y298" s="678">
        <v>100.24</v>
      </c>
      <c r="Z298" s="679">
        <v>173.49177012036819</v>
      </c>
    </row>
    <row r="299" spans="1:26" ht="18" customHeight="1" x14ac:dyDescent="0.25">
      <c r="A299" s="885"/>
      <c r="B299" s="696" t="s">
        <v>378</v>
      </c>
      <c r="C299" s="675">
        <v>87.35</v>
      </c>
      <c r="D299" s="676">
        <v>0</v>
      </c>
      <c r="E299" s="676">
        <v>11.05</v>
      </c>
      <c r="F299" s="677">
        <v>98.399999999999991</v>
      </c>
      <c r="G299" s="675">
        <v>0</v>
      </c>
      <c r="H299" s="676">
        <v>0</v>
      </c>
      <c r="I299" s="676">
        <v>0</v>
      </c>
      <c r="J299" s="677">
        <v>0</v>
      </c>
      <c r="K299" s="675">
        <v>0</v>
      </c>
      <c r="L299" s="676">
        <v>0</v>
      </c>
      <c r="M299" s="676">
        <v>0</v>
      </c>
      <c r="N299" s="677">
        <v>0</v>
      </c>
      <c r="O299" s="675">
        <v>22.504130280859098</v>
      </c>
      <c r="P299" s="676">
        <v>0</v>
      </c>
      <c r="Q299" s="676">
        <v>0</v>
      </c>
      <c r="R299" s="677">
        <v>22.504130280859098</v>
      </c>
      <c r="S299" s="675">
        <v>0</v>
      </c>
      <c r="T299" s="676">
        <v>0</v>
      </c>
      <c r="U299" s="676">
        <v>0</v>
      </c>
      <c r="V299" s="677">
        <v>0</v>
      </c>
      <c r="W299" s="678">
        <v>109.8541302808591</v>
      </c>
      <c r="X299" s="678">
        <v>0</v>
      </c>
      <c r="Y299" s="678">
        <v>11.05</v>
      </c>
      <c r="Z299" s="679">
        <v>120.90413028085909</v>
      </c>
    </row>
    <row r="300" spans="1:26" ht="18" customHeight="1" x14ac:dyDescent="0.25">
      <c r="A300" s="885"/>
      <c r="B300" s="696" t="s">
        <v>379</v>
      </c>
      <c r="C300" s="675">
        <v>2.37</v>
      </c>
      <c r="D300" s="676">
        <v>0</v>
      </c>
      <c r="E300" s="676">
        <v>0</v>
      </c>
      <c r="F300" s="677">
        <v>2.37</v>
      </c>
      <c r="G300" s="675">
        <v>0</v>
      </c>
      <c r="H300" s="676">
        <v>0</v>
      </c>
      <c r="I300" s="676">
        <v>0</v>
      </c>
      <c r="J300" s="677">
        <v>0</v>
      </c>
      <c r="K300" s="675">
        <v>50.2</v>
      </c>
      <c r="L300" s="676">
        <v>22.35</v>
      </c>
      <c r="M300" s="676">
        <v>0</v>
      </c>
      <c r="N300" s="677">
        <v>72.550000000000011</v>
      </c>
      <c r="O300" s="675">
        <v>12156.501770120369</v>
      </c>
      <c r="P300" s="676">
        <v>0</v>
      </c>
      <c r="Q300" s="676">
        <v>0</v>
      </c>
      <c r="R300" s="677">
        <v>12156.501770120369</v>
      </c>
      <c r="S300" s="675">
        <v>26.6</v>
      </c>
      <c r="T300" s="676">
        <v>0</v>
      </c>
      <c r="U300" s="676">
        <v>77.2</v>
      </c>
      <c r="V300" s="677">
        <v>103.80000000000001</v>
      </c>
      <c r="W300" s="678">
        <v>12235.671770120369</v>
      </c>
      <c r="X300" s="678">
        <v>22.35</v>
      </c>
      <c r="Y300" s="678">
        <v>77.2</v>
      </c>
      <c r="Z300" s="679">
        <v>12335.221770120368</v>
      </c>
    </row>
    <row r="301" spans="1:26" ht="18" customHeight="1" x14ac:dyDescent="0.25">
      <c r="A301" s="885"/>
      <c r="B301" s="696" t="s">
        <v>380</v>
      </c>
      <c r="C301" s="675">
        <v>69.56</v>
      </c>
      <c r="D301" s="676">
        <v>0</v>
      </c>
      <c r="E301" s="676">
        <v>7.91</v>
      </c>
      <c r="F301" s="677">
        <v>77.47</v>
      </c>
      <c r="G301" s="675">
        <v>0</v>
      </c>
      <c r="H301" s="676">
        <v>0</v>
      </c>
      <c r="I301" s="676">
        <v>0</v>
      </c>
      <c r="J301" s="677">
        <v>0</v>
      </c>
      <c r="K301" s="675">
        <v>0</v>
      </c>
      <c r="L301" s="676">
        <v>0</v>
      </c>
      <c r="M301" s="676">
        <v>0</v>
      </c>
      <c r="N301" s="677">
        <v>0</v>
      </c>
      <c r="O301" s="675">
        <v>16.698135473212179</v>
      </c>
      <c r="P301" s="676">
        <v>0</v>
      </c>
      <c r="Q301" s="676">
        <v>0</v>
      </c>
      <c r="R301" s="677">
        <v>16.698135473212179</v>
      </c>
      <c r="S301" s="675">
        <v>0</v>
      </c>
      <c r="T301" s="676">
        <v>0</v>
      </c>
      <c r="U301" s="676">
        <v>0</v>
      </c>
      <c r="V301" s="677">
        <v>0</v>
      </c>
      <c r="W301" s="678">
        <v>86.258135473212178</v>
      </c>
      <c r="X301" s="678">
        <v>0</v>
      </c>
      <c r="Y301" s="678">
        <v>7.91</v>
      </c>
      <c r="Z301" s="679">
        <v>94.168135473212175</v>
      </c>
    </row>
    <row r="302" spans="1:26" ht="18" customHeight="1" thickBot="1" x14ac:dyDescent="0.3">
      <c r="A302" s="886"/>
      <c r="B302" s="697" t="s">
        <v>381</v>
      </c>
      <c r="C302" s="681">
        <v>502.59999999999997</v>
      </c>
      <c r="D302" s="682">
        <v>0</v>
      </c>
      <c r="E302" s="682">
        <v>0.63</v>
      </c>
      <c r="F302" s="683">
        <v>503.22999999999996</v>
      </c>
      <c r="G302" s="681">
        <v>0</v>
      </c>
      <c r="H302" s="682">
        <v>0</v>
      </c>
      <c r="I302" s="682">
        <v>0</v>
      </c>
      <c r="J302" s="683">
        <v>0</v>
      </c>
      <c r="K302" s="681">
        <v>0</v>
      </c>
      <c r="L302" s="682">
        <v>0</v>
      </c>
      <c r="M302" s="682">
        <v>0</v>
      </c>
      <c r="N302" s="683">
        <v>0</v>
      </c>
      <c r="O302" s="681">
        <v>55.003540240736363</v>
      </c>
      <c r="P302" s="682">
        <v>0</v>
      </c>
      <c r="Q302" s="682">
        <v>0</v>
      </c>
      <c r="R302" s="683">
        <v>55.003540240736363</v>
      </c>
      <c r="S302" s="681">
        <v>326.39999999999998</v>
      </c>
      <c r="T302" s="682">
        <v>33.35</v>
      </c>
      <c r="U302" s="682">
        <v>498.59999999999997</v>
      </c>
      <c r="V302" s="683">
        <v>858.34999999999991</v>
      </c>
      <c r="W302" s="684">
        <v>884.00354024073636</v>
      </c>
      <c r="X302" s="684">
        <v>33.35</v>
      </c>
      <c r="Y302" s="684">
        <v>499.22999999999996</v>
      </c>
      <c r="Z302" s="685">
        <v>1416.5835402407363</v>
      </c>
    </row>
    <row r="303" spans="1:26" ht="10.5" customHeight="1" thickBot="1" x14ac:dyDescent="0.3">
      <c r="A303" s="698"/>
      <c r="B303" s="698"/>
      <c r="C303" s="698"/>
      <c r="D303" s="698"/>
      <c r="E303" s="698"/>
      <c r="F303" s="699"/>
      <c r="G303" s="698"/>
      <c r="H303" s="698"/>
      <c r="I303" s="698"/>
      <c r="J303" s="698"/>
      <c r="K303" s="698"/>
      <c r="L303" s="698"/>
      <c r="M303" s="698"/>
      <c r="N303" s="698"/>
      <c r="O303" s="698"/>
      <c r="P303" s="698"/>
      <c r="Q303" s="698"/>
      <c r="R303" s="698"/>
      <c r="S303" s="698"/>
      <c r="T303" s="698"/>
      <c r="U303" s="698"/>
      <c r="V303" s="698"/>
      <c r="W303" s="698"/>
      <c r="X303" s="698"/>
      <c r="Y303" s="698"/>
      <c r="Z303" s="700"/>
    </row>
    <row r="304" spans="1:26" ht="15.75" thickBot="1" x14ac:dyDescent="0.3">
      <c r="A304" s="887" t="s">
        <v>8</v>
      </c>
      <c r="B304" s="888"/>
      <c r="C304" s="725">
        <v>407192.53</v>
      </c>
      <c r="D304" s="725">
        <v>124048.3</v>
      </c>
      <c r="E304" s="725">
        <v>206848.11999999997</v>
      </c>
      <c r="F304" s="726">
        <v>738088.94999999984</v>
      </c>
      <c r="G304" s="725">
        <v>10013.639999999998</v>
      </c>
      <c r="H304" s="725">
        <v>13833.8</v>
      </c>
      <c r="I304" s="725">
        <v>3994.9</v>
      </c>
      <c r="J304" s="725">
        <v>27842.34</v>
      </c>
      <c r="K304" s="725">
        <v>1318701.3900000001</v>
      </c>
      <c r="L304" s="725">
        <v>162117.56000000003</v>
      </c>
      <c r="M304" s="725">
        <v>561401.05999999982</v>
      </c>
      <c r="N304" s="725">
        <v>2042220.0099999998</v>
      </c>
      <c r="O304" s="725">
        <v>607833.49314137362</v>
      </c>
      <c r="P304" s="725">
        <v>15632.510000000002</v>
      </c>
      <c r="Q304" s="725">
        <v>237115.38000000003</v>
      </c>
      <c r="R304" s="725">
        <v>860581.38314137363</v>
      </c>
      <c r="S304" s="725">
        <v>1618213.1399999997</v>
      </c>
      <c r="T304" s="725">
        <v>88851.080000000016</v>
      </c>
      <c r="U304" s="725">
        <v>1150765.3700000001</v>
      </c>
      <c r="V304" s="725">
        <v>2857829.59</v>
      </c>
      <c r="W304" s="725">
        <v>3961954.1931413729</v>
      </c>
      <c r="X304" s="725">
        <v>404483.25</v>
      </c>
      <c r="Y304" s="725">
        <v>2160124.83</v>
      </c>
      <c r="Z304" s="727">
        <v>6526562.2731413739</v>
      </c>
    </row>
    <row r="305" spans="13:23" x14ac:dyDescent="0.25">
      <c r="W305" s="41"/>
    </row>
    <row r="306" spans="13:23" x14ac:dyDescent="0.25">
      <c r="M306" s="41"/>
      <c r="N306" s="41"/>
    </row>
  </sheetData>
  <sheetProtection algorithmName="SHA-512" hashValue="5TYbJ+/IhShASLS0Uqi2cVRyu0qLhxM8CoZ4YjfwSyB3sHd+ladSSqGcP0Zrqy/ndiTJIpxJO/lXWiVAVIMgyA==" saltValue="mpdKZ7oqYfzDN7aUo4tTbA==" spinCount="100000" sheet="1" objects="1" scenarios="1"/>
  <mergeCells count="53">
    <mergeCell ref="A24:A36"/>
    <mergeCell ref="A3:A4"/>
    <mergeCell ref="B3:B4"/>
    <mergeCell ref="C3:F3"/>
    <mergeCell ref="G3:J3"/>
    <mergeCell ref="S3:V3"/>
    <mergeCell ref="W3:Z3"/>
    <mergeCell ref="A6:B6"/>
    <mergeCell ref="A7:A22"/>
    <mergeCell ref="A23:B23"/>
    <mergeCell ref="K3:N3"/>
    <mergeCell ref="O3:R3"/>
    <mergeCell ref="A103:A114"/>
    <mergeCell ref="A37:B37"/>
    <mergeCell ref="A38:A51"/>
    <mergeCell ref="A52:B52"/>
    <mergeCell ref="A53:A64"/>
    <mergeCell ref="A65:B65"/>
    <mergeCell ref="A66:A73"/>
    <mergeCell ref="A74:B74"/>
    <mergeCell ref="A75:A87"/>
    <mergeCell ref="A88:B88"/>
    <mergeCell ref="A89:A101"/>
    <mergeCell ref="A102:B102"/>
    <mergeCell ref="A196:A212"/>
    <mergeCell ref="A115:B115"/>
    <mergeCell ref="A116:A127"/>
    <mergeCell ref="A128:B128"/>
    <mergeCell ref="A129:A143"/>
    <mergeCell ref="A144:B144"/>
    <mergeCell ref="A145:A159"/>
    <mergeCell ref="A160:B160"/>
    <mergeCell ref="A161:A175"/>
    <mergeCell ref="A176:B176"/>
    <mergeCell ref="A177:A194"/>
    <mergeCell ref="A195:B195"/>
    <mergeCell ref="A280:A285"/>
    <mergeCell ref="A213:B213"/>
    <mergeCell ref="A214:A224"/>
    <mergeCell ref="A225:B225"/>
    <mergeCell ref="A226:A235"/>
    <mergeCell ref="A236:B236"/>
    <mergeCell ref="A237:A249"/>
    <mergeCell ref="A250:B250"/>
    <mergeCell ref="A251:A273"/>
    <mergeCell ref="A274:B274"/>
    <mergeCell ref="A275:A277"/>
    <mergeCell ref="A279:B279"/>
    <mergeCell ref="A286:B286"/>
    <mergeCell ref="A287:A290"/>
    <mergeCell ref="A291:B291"/>
    <mergeCell ref="A292:A302"/>
    <mergeCell ref="A304:B30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762CB-0CA8-4317-BC6D-0AD8758838D4}">
  <dimension ref="A1:Z464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2" max="2" width="20.7109375" customWidth="1"/>
    <col min="3" max="3" width="7.42578125" bestFit="1" customWidth="1"/>
    <col min="4" max="4" width="7.7109375" customWidth="1"/>
    <col min="5" max="5" width="7.42578125" bestFit="1" customWidth="1"/>
    <col min="6" max="6" width="7.42578125" style="42" bestFit="1" customWidth="1"/>
    <col min="7" max="7" width="6.42578125" bestFit="1" customWidth="1"/>
    <col min="8" max="8" width="7.7109375" customWidth="1"/>
    <col min="9" max="9" width="7.42578125" bestFit="1" customWidth="1"/>
    <col min="10" max="10" width="6.42578125" bestFit="1" customWidth="1"/>
    <col min="11" max="11" width="8.85546875" bestFit="1" customWidth="1"/>
    <col min="12" max="12" width="7.7109375" customWidth="1"/>
    <col min="13" max="14" width="8.85546875" bestFit="1" customWidth="1"/>
    <col min="15" max="15" width="7.42578125" bestFit="1" customWidth="1"/>
    <col min="16" max="16" width="7.7109375" customWidth="1"/>
    <col min="17" max="18" width="7.42578125" bestFit="1" customWidth="1"/>
    <col min="19" max="19" width="8.85546875" bestFit="1" customWidth="1"/>
    <col min="20" max="20" width="7.7109375" customWidth="1"/>
    <col min="21" max="23" width="8.85546875" bestFit="1" customWidth="1"/>
    <col min="24" max="24" width="7.7109375" customWidth="1"/>
    <col min="25" max="26" width="8.85546875" bestFit="1" customWidth="1"/>
    <col min="258" max="258" width="20.7109375" customWidth="1"/>
    <col min="259" max="259" width="7.42578125" bestFit="1" customWidth="1"/>
    <col min="260" max="260" width="7.7109375" customWidth="1"/>
    <col min="261" max="262" width="7.42578125" bestFit="1" customWidth="1"/>
    <col min="263" max="263" width="6.42578125" bestFit="1" customWidth="1"/>
    <col min="264" max="264" width="7.7109375" customWidth="1"/>
    <col min="265" max="265" width="7.42578125" bestFit="1" customWidth="1"/>
    <col min="266" max="266" width="6.42578125" bestFit="1" customWidth="1"/>
    <col min="267" max="267" width="8.85546875" bestFit="1" customWidth="1"/>
    <col min="268" max="268" width="7.7109375" customWidth="1"/>
    <col min="269" max="269" width="7.42578125" bestFit="1" customWidth="1"/>
    <col min="270" max="270" width="8.85546875" bestFit="1" customWidth="1"/>
    <col min="271" max="271" width="7.42578125" bestFit="1" customWidth="1"/>
    <col min="272" max="272" width="7.7109375" customWidth="1"/>
    <col min="273" max="274" width="7.42578125" bestFit="1" customWidth="1"/>
    <col min="275" max="275" width="8.85546875" bestFit="1" customWidth="1"/>
    <col min="276" max="276" width="7.7109375" customWidth="1"/>
    <col min="277" max="279" width="8.85546875" bestFit="1" customWidth="1"/>
    <col min="280" max="280" width="7.7109375" customWidth="1"/>
    <col min="281" max="282" width="8.85546875" bestFit="1" customWidth="1"/>
    <col min="514" max="514" width="20.7109375" customWidth="1"/>
    <col min="515" max="515" width="7.42578125" bestFit="1" customWidth="1"/>
    <col min="516" max="516" width="7.7109375" customWidth="1"/>
    <col min="517" max="518" width="7.42578125" bestFit="1" customWidth="1"/>
    <col min="519" max="519" width="6.42578125" bestFit="1" customWidth="1"/>
    <col min="520" max="520" width="7.7109375" customWidth="1"/>
    <col min="521" max="521" width="7.42578125" bestFit="1" customWidth="1"/>
    <col min="522" max="522" width="6.42578125" bestFit="1" customWidth="1"/>
    <col min="523" max="523" width="8.85546875" bestFit="1" customWidth="1"/>
    <col min="524" max="524" width="7.7109375" customWidth="1"/>
    <col min="525" max="525" width="7.42578125" bestFit="1" customWidth="1"/>
    <col min="526" max="526" width="8.85546875" bestFit="1" customWidth="1"/>
    <col min="527" max="527" width="7.42578125" bestFit="1" customWidth="1"/>
    <col min="528" max="528" width="7.7109375" customWidth="1"/>
    <col min="529" max="530" width="7.42578125" bestFit="1" customWidth="1"/>
    <col min="531" max="531" width="8.85546875" bestFit="1" customWidth="1"/>
    <col min="532" max="532" width="7.7109375" customWidth="1"/>
    <col min="533" max="535" width="8.85546875" bestFit="1" customWidth="1"/>
    <col min="536" max="536" width="7.7109375" customWidth="1"/>
    <col min="537" max="538" width="8.85546875" bestFit="1" customWidth="1"/>
    <col min="770" max="770" width="20.7109375" customWidth="1"/>
    <col min="771" max="771" width="7.42578125" bestFit="1" customWidth="1"/>
    <col min="772" max="772" width="7.7109375" customWidth="1"/>
    <col min="773" max="774" width="7.42578125" bestFit="1" customWidth="1"/>
    <col min="775" max="775" width="6.42578125" bestFit="1" customWidth="1"/>
    <col min="776" max="776" width="7.7109375" customWidth="1"/>
    <col min="777" max="777" width="7.42578125" bestFit="1" customWidth="1"/>
    <col min="778" max="778" width="6.42578125" bestFit="1" customWidth="1"/>
    <col min="779" max="779" width="8.85546875" bestFit="1" customWidth="1"/>
    <col min="780" max="780" width="7.7109375" customWidth="1"/>
    <col min="781" max="781" width="7.42578125" bestFit="1" customWidth="1"/>
    <col min="782" max="782" width="8.85546875" bestFit="1" customWidth="1"/>
    <col min="783" max="783" width="7.42578125" bestFit="1" customWidth="1"/>
    <col min="784" max="784" width="7.7109375" customWidth="1"/>
    <col min="785" max="786" width="7.42578125" bestFit="1" customWidth="1"/>
    <col min="787" max="787" width="8.85546875" bestFit="1" customWidth="1"/>
    <col min="788" max="788" width="7.7109375" customWidth="1"/>
    <col min="789" max="791" width="8.85546875" bestFit="1" customWidth="1"/>
    <col min="792" max="792" width="7.7109375" customWidth="1"/>
    <col min="793" max="794" width="8.85546875" bestFit="1" customWidth="1"/>
    <col min="1026" max="1026" width="20.7109375" customWidth="1"/>
    <col min="1027" max="1027" width="7.42578125" bestFit="1" customWidth="1"/>
    <col min="1028" max="1028" width="7.7109375" customWidth="1"/>
    <col min="1029" max="1030" width="7.42578125" bestFit="1" customWidth="1"/>
    <col min="1031" max="1031" width="6.42578125" bestFit="1" customWidth="1"/>
    <col min="1032" max="1032" width="7.7109375" customWidth="1"/>
    <col min="1033" max="1033" width="7.42578125" bestFit="1" customWidth="1"/>
    <col min="1034" max="1034" width="6.42578125" bestFit="1" customWidth="1"/>
    <col min="1035" max="1035" width="8.85546875" bestFit="1" customWidth="1"/>
    <col min="1036" max="1036" width="7.7109375" customWidth="1"/>
    <col min="1037" max="1037" width="7.42578125" bestFit="1" customWidth="1"/>
    <col min="1038" max="1038" width="8.85546875" bestFit="1" customWidth="1"/>
    <col min="1039" max="1039" width="7.42578125" bestFit="1" customWidth="1"/>
    <col min="1040" max="1040" width="7.7109375" customWidth="1"/>
    <col min="1041" max="1042" width="7.42578125" bestFit="1" customWidth="1"/>
    <col min="1043" max="1043" width="8.85546875" bestFit="1" customWidth="1"/>
    <col min="1044" max="1044" width="7.7109375" customWidth="1"/>
    <col min="1045" max="1047" width="8.85546875" bestFit="1" customWidth="1"/>
    <col min="1048" max="1048" width="7.7109375" customWidth="1"/>
    <col min="1049" max="1050" width="8.85546875" bestFit="1" customWidth="1"/>
    <col min="1282" max="1282" width="20.7109375" customWidth="1"/>
    <col min="1283" max="1283" width="7.42578125" bestFit="1" customWidth="1"/>
    <col min="1284" max="1284" width="7.7109375" customWidth="1"/>
    <col min="1285" max="1286" width="7.42578125" bestFit="1" customWidth="1"/>
    <col min="1287" max="1287" width="6.42578125" bestFit="1" customWidth="1"/>
    <col min="1288" max="1288" width="7.7109375" customWidth="1"/>
    <col min="1289" max="1289" width="7.42578125" bestFit="1" customWidth="1"/>
    <col min="1290" max="1290" width="6.42578125" bestFit="1" customWidth="1"/>
    <col min="1291" max="1291" width="8.85546875" bestFit="1" customWidth="1"/>
    <col min="1292" max="1292" width="7.7109375" customWidth="1"/>
    <col min="1293" max="1293" width="7.42578125" bestFit="1" customWidth="1"/>
    <col min="1294" max="1294" width="8.85546875" bestFit="1" customWidth="1"/>
    <col min="1295" max="1295" width="7.42578125" bestFit="1" customWidth="1"/>
    <col min="1296" max="1296" width="7.7109375" customWidth="1"/>
    <col min="1297" max="1298" width="7.42578125" bestFit="1" customWidth="1"/>
    <col min="1299" max="1299" width="8.85546875" bestFit="1" customWidth="1"/>
    <col min="1300" max="1300" width="7.7109375" customWidth="1"/>
    <col min="1301" max="1303" width="8.85546875" bestFit="1" customWidth="1"/>
    <col min="1304" max="1304" width="7.7109375" customWidth="1"/>
    <col min="1305" max="1306" width="8.85546875" bestFit="1" customWidth="1"/>
    <col min="1538" max="1538" width="20.7109375" customWidth="1"/>
    <col min="1539" max="1539" width="7.42578125" bestFit="1" customWidth="1"/>
    <col min="1540" max="1540" width="7.7109375" customWidth="1"/>
    <col min="1541" max="1542" width="7.42578125" bestFit="1" customWidth="1"/>
    <col min="1543" max="1543" width="6.42578125" bestFit="1" customWidth="1"/>
    <col min="1544" max="1544" width="7.7109375" customWidth="1"/>
    <col min="1545" max="1545" width="7.42578125" bestFit="1" customWidth="1"/>
    <col min="1546" max="1546" width="6.42578125" bestFit="1" customWidth="1"/>
    <col min="1547" max="1547" width="8.85546875" bestFit="1" customWidth="1"/>
    <col min="1548" max="1548" width="7.7109375" customWidth="1"/>
    <col min="1549" max="1549" width="7.42578125" bestFit="1" customWidth="1"/>
    <col min="1550" max="1550" width="8.85546875" bestFit="1" customWidth="1"/>
    <col min="1551" max="1551" width="7.42578125" bestFit="1" customWidth="1"/>
    <col min="1552" max="1552" width="7.7109375" customWidth="1"/>
    <col min="1553" max="1554" width="7.42578125" bestFit="1" customWidth="1"/>
    <col min="1555" max="1555" width="8.85546875" bestFit="1" customWidth="1"/>
    <col min="1556" max="1556" width="7.7109375" customWidth="1"/>
    <col min="1557" max="1559" width="8.85546875" bestFit="1" customWidth="1"/>
    <col min="1560" max="1560" width="7.7109375" customWidth="1"/>
    <col min="1561" max="1562" width="8.85546875" bestFit="1" customWidth="1"/>
    <col min="1794" max="1794" width="20.7109375" customWidth="1"/>
    <col min="1795" max="1795" width="7.42578125" bestFit="1" customWidth="1"/>
    <col min="1796" max="1796" width="7.7109375" customWidth="1"/>
    <col min="1797" max="1798" width="7.42578125" bestFit="1" customWidth="1"/>
    <col min="1799" max="1799" width="6.42578125" bestFit="1" customWidth="1"/>
    <col min="1800" max="1800" width="7.7109375" customWidth="1"/>
    <col min="1801" max="1801" width="7.42578125" bestFit="1" customWidth="1"/>
    <col min="1802" max="1802" width="6.42578125" bestFit="1" customWidth="1"/>
    <col min="1803" max="1803" width="8.85546875" bestFit="1" customWidth="1"/>
    <col min="1804" max="1804" width="7.7109375" customWidth="1"/>
    <col min="1805" max="1805" width="7.42578125" bestFit="1" customWidth="1"/>
    <col min="1806" max="1806" width="8.85546875" bestFit="1" customWidth="1"/>
    <col min="1807" max="1807" width="7.42578125" bestFit="1" customWidth="1"/>
    <col min="1808" max="1808" width="7.7109375" customWidth="1"/>
    <col min="1809" max="1810" width="7.42578125" bestFit="1" customWidth="1"/>
    <col min="1811" max="1811" width="8.85546875" bestFit="1" customWidth="1"/>
    <col min="1812" max="1812" width="7.7109375" customWidth="1"/>
    <col min="1813" max="1815" width="8.85546875" bestFit="1" customWidth="1"/>
    <col min="1816" max="1816" width="7.7109375" customWidth="1"/>
    <col min="1817" max="1818" width="8.85546875" bestFit="1" customWidth="1"/>
    <col min="2050" max="2050" width="20.7109375" customWidth="1"/>
    <col min="2051" max="2051" width="7.42578125" bestFit="1" customWidth="1"/>
    <col min="2052" max="2052" width="7.7109375" customWidth="1"/>
    <col min="2053" max="2054" width="7.42578125" bestFit="1" customWidth="1"/>
    <col min="2055" max="2055" width="6.42578125" bestFit="1" customWidth="1"/>
    <col min="2056" max="2056" width="7.7109375" customWidth="1"/>
    <col min="2057" max="2057" width="7.42578125" bestFit="1" customWidth="1"/>
    <col min="2058" max="2058" width="6.42578125" bestFit="1" customWidth="1"/>
    <col min="2059" max="2059" width="8.85546875" bestFit="1" customWidth="1"/>
    <col min="2060" max="2060" width="7.7109375" customWidth="1"/>
    <col min="2061" max="2061" width="7.42578125" bestFit="1" customWidth="1"/>
    <col min="2062" max="2062" width="8.85546875" bestFit="1" customWidth="1"/>
    <col min="2063" max="2063" width="7.42578125" bestFit="1" customWidth="1"/>
    <col min="2064" max="2064" width="7.7109375" customWidth="1"/>
    <col min="2065" max="2066" width="7.42578125" bestFit="1" customWidth="1"/>
    <col min="2067" max="2067" width="8.85546875" bestFit="1" customWidth="1"/>
    <col min="2068" max="2068" width="7.7109375" customWidth="1"/>
    <col min="2069" max="2071" width="8.85546875" bestFit="1" customWidth="1"/>
    <col min="2072" max="2072" width="7.7109375" customWidth="1"/>
    <col min="2073" max="2074" width="8.85546875" bestFit="1" customWidth="1"/>
    <col min="2306" max="2306" width="20.7109375" customWidth="1"/>
    <col min="2307" max="2307" width="7.42578125" bestFit="1" customWidth="1"/>
    <col min="2308" max="2308" width="7.7109375" customWidth="1"/>
    <col min="2309" max="2310" width="7.42578125" bestFit="1" customWidth="1"/>
    <col min="2311" max="2311" width="6.42578125" bestFit="1" customWidth="1"/>
    <col min="2312" max="2312" width="7.7109375" customWidth="1"/>
    <col min="2313" max="2313" width="7.42578125" bestFit="1" customWidth="1"/>
    <col min="2314" max="2314" width="6.42578125" bestFit="1" customWidth="1"/>
    <col min="2315" max="2315" width="8.85546875" bestFit="1" customWidth="1"/>
    <col min="2316" max="2316" width="7.7109375" customWidth="1"/>
    <col min="2317" max="2317" width="7.42578125" bestFit="1" customWidth="1"/>
    <col min="2318" max="2318" width="8.85546875" bestFit="1" customWidth="1"/>
    <col min="2319" max="2319" width="7.42578125" bestFit="1" customWidth="1"/>
    <col min="2320" max="2320" width="7.7109375" customWidth="1"/>
    <col min="2321" max="2322" width="7.42578125" bestFit="1" customWidth="1"/>
    <col min="2323" max="2323" width="8.85546875" bestFit="1" customWidth="1"/>
    <col min="2324" max="2324" width="7.7109375" customWidth="1"/>
    <col min="2325" max="2327" width="8.85546875" bestFit="1" customWidth="1"/>
    <col min="2328" max="2328" width="7.7109375" customWidth="1"/>
    <col min="2329" max="2330" width="8.85546875" bestFit="1" customWidth="1"/>
    <col min="2562" max="2562" width="20.7109375" customWidth="1"/>
    <col min="2563" max="2563" width="7.42578125" bestFit="1" customWidth="1"/>
    <col min="2564" max="2564" width="7.7109375" customWidth="1"/>
    <col min="2565" max="2566" width="7.42578125" bestFit="1" customWidth="1"/>
    <col min="2567" max="2567" width="6.42578125" bestFit="1" customWidth="1"/>
    <col min="2568" max="2568" width="7.7109375" customWidth="1"/>
    <col min="2569" max="2569" width="7.42578125" bestFit="1" customWidth="1"/>
    <col min="2570" max="2570" width="6.42578125" bestFit="1" customWidth="1"/>
    <col min="2571" max="2571" width="8.85546875" bestFit="1" customWidth="1"/>
    <col min="2572" max="2572" width="7.7109375" customWidth="1"/>
    <col min="2573" max="2573" width="7.42578125" bestFit="1" customWidth="1"/>
    <col min="2574" max="2574" width="8.85546875" bestFit="1" customWidth="1"/>
    <col min="2575" max="2575" width="7.42578125" bestFit="1" customWidth="1"/>
    <col min="2576" max="2576" width="7.7109375" customWidth="1"/>
    <col min="2577" max="2578" width="7.42578125" bestFit="1" customWidth="1"/>
    <col min="2579" max="2579" width="8.85546875" bestFit="1" customWidth="1"/>
    <col min="2580" max="2580" width="7.7109375" customWidth="1"/>
    <col min="2581" max="2583" width="8.85546875" bestFit="1" customWidth="1"/>
    <col min="2584" max="2584" width="7.7109375" customWidth="1"/>
    <col min="2585" max="2586" width="8.85546875" bestFit="1" customWidth="1"/>
    <col min="2818" max="2818" width="20.7109375" customWidth="1"/>
    <col min="2819" max="2819" width="7.42578125" bestFit="1" customWidth="1"/>
    <col min="2820" max="2820" width="7.7109375" customWidth="1"/>
    <col min="2821" max="2822" width="7.42578125" bestFit="1" customWidth="1"/>
    <col min="2823" max="2823" width="6.42578125" bestFit="1" customWidth="1"/>
    <col min="2824" max="2824" width="7.7109375" customWidth="1"/>
    <col min="2825" max="2825" width="7.42578125" bestFit="1" customWidth="1"/>
    <col min="2826" max="2826" width="6.42578125" bestFit="1" customWidth="1"/>
    <col min="2827" max="2827" width="8.85546875" bestFit="1" customWidth="1"/>
    <col min="2828" max="2828" width="7.7109375" customWidth="1"/>
    <col min="2829" max="2829" width="7.42578125" bestFit="1" customWidth="1"/>
    <col min="2830" max="2830" width="8.85546875" bestFit="1" customWidth="1"/>
    <col min="2831" max="2831" width="7.42578125" bestFit="1" customWidth="1"/>
    <col min="2832" max="2832" width="7.7109375" customWidth="1"/>
    <col min="2833" max="2834" width="7.42578125" bestFit="1" customWidth="1"/>
    <col min="2835" max="2835" width="8.85546875" bestFit="1" customWidth="1"/>
    <col min="2836" max="2836" width="7.7109375" customWidth="1"/>
    <col min="2837" max="2839" width="8.85546875" bestFit="1" customWidth="1"/>
    <col min="2840" max="2840" width="7.7109375" customWidth="1"/>
    <col min="2841" max="2842" width="8.85546875" bestFit="1" customWidth="1"/>
    <col min="3074" max="3074" width="20.7109375" customWidth="1"/>
    <col min="3075" max="3075" width="7.42578125" bestFit="1" customWidth="1"/>
    <col min="3076" max="3076" width="7.7109375" customWidth="1"/>
    <col min="3077" max="3078" width="7.42578125" bestFit="1" customWidth="1"/>
    <col min="3079" max="3079" width="6.42578125" bestFit="1" customWidth="1"/>
    <col min="3080" max="3080" width="7.7109375" customWidth="1"/>
    <col min="3081" max="3081" width="7.42578125" bestFit="1" customWidth="1"/>
    <col min="3082" max="3082" width="6.42578125" bestFit="1" customWidth="1"/>
    <col min="3083" max="3083" width="8.85546875" bestFit="1" customWidth="1"/>
    <col min="3084" max="3084" width="7.7109375" customWidth="1"/>
    <col min="3085" max="3085" width="7.42578125" bestFit="1" customWidth="1"/>
    <col min="3086" max="3086" width="8.85546875" bestFit="1" customWidth="1"/>
    <col min="3087" max="3087" width="7.42578125" bestFit="1" customWidth="1"/>
    <col min="3088" max="3088" width="7.7109375" customWidth="1"/>
    <col min="3089" max="3090" width="7.42578125" bestFit="1" customWidth="1"/>
    <col min="3091" max="3091" width="8.85546875" bestFit="1" customWidth="1"/>
    <col min="3092" max="3092" width="7.7109375" customWidth="1"/>
    <col min="3093" max="3095" width="8.85546875" bestFit="1" customWidth="1"/>
    <col min="3096" max="3096" width="7.7109375" customWidth="1"/>
    <col min="3097" max="3098" width="8.85546875" bestFit="1" customWidth="1"/>
    <col min="3330" max="3330" width="20.7109375" customWidth="1"/>
    <col min="3331" max="3331" width="7.42578125" bestFit="1" customWidth="1"/>
    <col min="3332" max="3332" width="7.7109375" customWidth="1"/>
    <col min="3333" max="3334" width="7.42578125" bestFit="1" customWidth="1"/>
    <col min="3335" max="3335" width="6.42578125" bestFit="1" customWidth="1"/>
    <col min="3336" max="3336" width="7.7109375" customWidth="1"/>
    <col min="3337" max="3337" width="7.42578125" bestFit="1" customWidth="1"/>
    <col min="3338" max="3338" width="6.42578125" bestFit="1" customWidth="1"/>
    <col min="3339" max="3339" width="8.85546875" bestFit="1" customWidth="1"/>
    <col min="3340" max="3340" width="7.7109375" customWidth="1"/>
    <col min="3341" max="3341" width="7.42578125" bestFit="1" customWidth="1"/>
    <col min="3342" max="3342" width="8.85546875" bestFit="1" customWidth="1"/>
    <col min="3343" max="3343" width="7.42578125" bestFit="1" customWidth="1"/>
    <col min="3344" max="3344" width="7.7109375" customWidth="1"/>
    <col min="3345" max="3346" width="7.42578125" bestFit="1" customWidth="1"/>
    <col min="3347" max="3347" width="8.85546875" bestFit="1" customWidth="1"/>
    <col min="3348" max="3348" width="7.7109375" customWidth="1"/>
    <col min="3349" max="3351" width="8.85546875" bestFit="1" customWidth="1"/>
    <col min="3352" max="3352" width="7.7109375" customWidth="1"/>
    <col min="3353" max="3354" width="8.85546875" bestFit="1" customWidth="1"/>
    <col min="3586" max="3586" width="20.7109375" customWidth="1"/>
    <col min="3587" max="3587" width="7.42578125" bestFit="1" customWidth="1"/>
    <col min="3588" max="3588" width="7.7109375" customWidth="1"/>
    <col min="3589" max="3590" width="7.42578125" bestFit="1" customWidth="1"/>
    <col min="3591" max="3591" width="6.42578125" bestFit="1" customWidth="1"/>
    <col min="3592" max="3592" width="7.7109375" customWidth="1"/>
    <col min="3593" max="3593" width="7.42578125" bestFit="1" customWidth="1"/>
    <col min="3594" max="3594" width="6.42578125" bestFit="1" customWidth="1"/>
    <col min="3595" max="3595" width="8.85546875" bestFit="1" customWidth="1"/>
    <col min="3596" max="3596" width="7.7109375" customWidth="1"/>
    <col min="3597" max="3597" width="7.42578125" bestFit="1" customWidth="1"/>
    <col min="3598" max="3598" width="8.85546875" bestFit="1" customWidth="1"/>
    <col min="3599" max="3599" width="7.42578125" bestFit="1" customWidth="1"/>
    <col min="3600" max="3600" width="7.7109375" customWidth="1"/>
    <col min="3601" max="3602" width="7.42578125" bestFit="1" customWidth="1"/>
    <col min="3603" max="3603" width="8.85546875" bestFit="1" customWidth="1"/>
    <col min="3604" max="3604" width="7.7109375" customWidth="1"/>
    <col min="3605" max="3607" width="8.85546875" bestFit="1" customWidth="1"/>
    <col min="3608" max="3608" width="7.7109375" customWidth="1"/>
    <col min="3609" max="3610" width="8.85546875" bestFit="1" customWidth="1"/>
    <col min="3842" max="3842" width="20.7109375" customWidth="1"/>
    <col min="3843" max="3843" width="7.42578125" bestFit="1" customWidth="1"/>
    <col min="3844" max="3844" width="7.7109375" customWidth="1"/>
    <col min="3845" max="3846" width="7.42578125" bestFit="1" customWidth="1"/>
    <col min="3847" max="3847" width="6.42578125" bestFit="1" customWidth="1"/>
    <col min="3848" max="3848" width="7.7109375" customWidth="1"/>
    <col min="3849" max="3849" width="7.42578125" bestFit="1" customWidth="1"/>
    <col min="3850" max="3850" width="6.42578125" bestFit="1" customWidth="1"/>
    <col min="3851" max="3851" width="8.85546875" bestFit="1" customWidth="1"/>
    <col min="3852" max="3852" width="7.7109375" customWidth="1"/>
    <col min="3853" max="3853" width="7.42578125" bestFit="1" customWidth="1"/>
    <col min="3854" max="3854" width="8.85546875" bestFit="1" customWidth="1"/>
    <col min="3855" max="3855" width="7.42578125" bestFit="1" customWidth="1"/>
    <col min="3856" max="3856" width="7.7109375" customWidth="1"/>
    <col min="3857" max="3858" width="7.42578125" bestFit="1" customWidth="1"/>
    <col min="3859" max="3859" width="8.85546875" bestFit="1" customWidth="1"/>
    <col min="3860" max="3860" width="7.7109375" customWidth="1"/>
    <col min="3861" max="3863" width="8.85546875" bestFit="1" customWidth="1"/>
    <col min="3864" max="3864" width="7.7109375" customWidth="1"/>
    <col min="3865" max="3866" width="8.85546875" bestFit="1" customWidth="1"/>
    <col min="4098" max="4098" width="20.7109375" customWidth="1"/>
    <col min="4099" max="4099" width="7.42578125" bestFit="1" customWidth="1"/>
    <col min="4100" max="4100" width="7.7109375" customWidth="1"/>
    <col min="4101" max="4102" width="7.42578125" bestFit="1" customWidth="1"/>
    <col min="4103" max="4103" width="6.42578125" bestFit="1" customWidth="1"/>
    <col min="4104" max="4104" width="7.7109375" customWidth="1"/>
    <col min="4105" max="4105" width="7.42578125" bestFit="1" customWidth="1"/>
    <col min="4106" max="4106" width="6.42578125" bestFit="1" customWidth="1"/>
    <col min="4107" max="4107" width="8.85546875" bestFit="1" customWidth="1"/>
    <col min="4108" max="4108" width="7.7109375" customWidth="1"/>
    <col min="4109" max="4109" width="7.42578125" bestFit="1" customWidth="1"/>
    <col min="4110" max="4110" width="8.85546875" bestFit="1" customWidth="1"/>
    <col min="4111" max="4111" width="7.42578125" bestFit="1" customWidth="1"/>
    <col min="4112" max="4112" width="7.7109375" customWidth="1"/>
    <col min="4113" max="4114" width="7.42578125" bestFit="1" customWidth="1"/>
    <col min="4115" max="4115" width="8.85546875" bestFit="1" customWidth="1"/>
    <col min="4116" max="4116" width="7.7109375" customWidth="1"/>
    <col min="4117" max="4119" width="8.85546875" bestFit="1" customWidth="1"/>
    <col min="4120" max="4120" width="7.7109375" customWidth="1"/>
    <col min="4121" max="4122" width="8.85546875" bestFit="1" customWidth="1"/>
    <col min="4354" max="4354" width="20.7109375" customWidth="1"/>
    <col min="4355" max="4355" width="7.42578125" bestFit="1" customWidth="1"/>
    <col min="4356" max="4356" width="7.7109375" customWidth="1"/>
    <col min="4357" max="4358" width="7.42578125" bestFit="1" customWidth="1"/>
    <col min="4359" max="4359" width="6.42578125" bestFit="1" customWidth="1"/>
    <col min="4360" max="4360" width="7.7109375" customWidth="1"/>
    <col min="4361" max="4361" width="7.42578125" bestFit="1" customWidth="1"/>
    <col min="4362" max="4362" width="6.42578125" bestFit="1" customWidth="1"/>
    <col min="4363" max="4363" width="8.85546875" bestFit="1" customWidth="1"/>
    <col min="4364" max="4364" width="7.7109375" customWidth="1"/>
    <col min="4365" max="4365" width="7.42578125" bestFit="1" customWidth="1"/>
    <col min="4366" max="4366" width="8.85546875" bestFit="1" customWidth="1"/>
    <col min="4367" max="4367" width="7.42578125" bestFit="1" customWidth="1"/>
    <col min="4368" max="4368" width="7.7109375" customWidth="1"/>
    <col min="4369" max="4370" width="7.42578125" bestFit="1" customWidth="1"/>
    <col min="4371" max="4371" width="8.85546875" bestFit="1" customWidth="1"/>
    <col min="4372" max="4372" width="7.7109375" customWidth="1"/>
    <col min="4373" max="4375" width="8.85546875" bestFit="1" customWidth="1"/>
    <col min="4376" max="4376" width="7.7109375" customWidth="1"/>
    <col min="4377" max="4378" width="8.85546875" bestFit="1" customWidth="1"/>
    <col min="4610" max="4610" width="20.7109375" customWidth="1"/>
    <col min="4611" max="4611" width="7.42578125" bestFit="1" customWidth="1"/>
    <col min="4612" max="4612" width="7.7109375" customWidth="1"/>
    <col min="4613" max="4614" width="7.42578125" bestFit="1" customWidth="1"/>
    <col min="4615" max="4615" width="6.42578125" bestFit="1" customWidth="1"/>
    <col min="4616" max="4616" width="7.7109375" customWidth="1"/>
    <col min="4617" max="4617" width="7.42578125" bestFit="1" customWidth="1"/>
    <col min="4618" max="4618" width="6.42578125" bestFit="1" customWidth="1"/>
    <col min="4619" max="4619" width="8.85546875" bestFit="1" customWidth="1"/>
    <col min="4620" max="4620" width="7.7109375" customWidth="1"/>
    <col min="4621" max="4621" width="7.42578125" bestFit="1" customWidth="1"/>
    <col min="4622" max="4622" width="8.85546875" bestFit="1" customWidth="1"/>
    <col min="4623" max="4623" width="7.42578125" bestFit="1" customWidth="1"/>
    <col min="4624" max="4624" width="7.7109375" customWidth="1"/>
    <col min="4625" max="4626" width="7.42578125" bestFit="1" customWidth="1"/>
    <col min="4627" max="4627" width="8.85546875" bestFit="1" customWidth="1"/>
    <col min="4628" max="4628" width="7.7109375" customWidth="1"/>
    <col min="4629" max="4631" width="8.85546875" bestFit="1" customWidth="1"/>
    <col min="4632" max="4632" width="7.7109375" customWidth="1"/>
    <col min="4633" max="4634" width="8.85546875" bestFit="1" customWidth="1"/>
    <col min="4866" max="4866" width="20.7109375" customWidth="1"/>
    <col min="4867" max="4867" width="7.42578125" bestFit="1" customWidth="1"/>
    <col min="4868" max="4868" width="7.7109375" customWidth="1"/>
    <col min="4869" max="4870" width="7.42578125" bestFit="1" customWidth="1"/>
    <col min="4871" max="4871" width="6.42578125" bestFit="1" customWidth="1"/>
    <col min="4872" max="4872" width="7.7109375" customWidth="1"/>
    <col min="4873" max="4873" width="7.42578125" bestFit="1" customWidth="1"/>
    <col min="4874" max="4874" width="6.42578125" bestFit="1" customWidth="1"/>
    <col min="4875" max="4875" width="8.85546875" bestFit="1" customWidth="1"/>
    <col min="4876" max="4876" width="7.7109375" customWidth="1"/>
    <col min="4877" max="4877" width="7.42578125" bestFit="1" customWidth="1"/>
    <col min="4878" max="4878" width="8.85546875" bestFit="1" customWidth="1"/>
    <col min="4879" max="4879" width="7.42578125" bestFit="1" customWidth="1"/>
    <col min="4880" max="4880" width="7.7109375" customWidth="1"/>
    <col min="4881" max="4882" width="7.42578125" bestFit="1" customWidth="1"/>
    <col min="4883" max="4883" width="8.85546875" bestFit="1" customWidth="1"/>
    <col min="4884" max="4884" width="7.7109375" customWidth="1"/>
    <col min="4885" max="4887" width="8.85546875" bestFit="1" customWidth="1"/>
    <col min="4888" max="4888" width="7.7109375" customWidth="1"/>
    <col min="4889" max="4890" width="8.85546875" bestFit="1" customWidth="1"/>
    <col min="5122" max="5122" width="20.7109375" customWidth="1"/>
    <col min="5123" max="5123" width="7.42578125" bestFit="1" customWidth="1"/>
    <col min="5124" max="5124" width="7.7109375" customWidth="1"/>
    <col min="5125" max="5126" width="7.42578125" bestFit="1" customWidth="1"/>
    <col min="5127" max="5127" width="6.42578125" bestFit="1" customWidth="1"/>
    <col min="5128" max="5128" width="7.7109375" customWidth="1"/>
    <col min="5129" max="5129" width="7.42578125" bestFit="1" customWidth="1"/>
    <col min="5130" max="5130" width="6.42578125" bestFit="1" customWidth="1"/>
    <col min="5131" max="5131" width="8.85546875" bestFit="1" customWidth="1"/>
    <col min="5132" max="5132" width="7.7109375" customWidth="1"/>
    <col min="5133" max="5133" width="7.42578125" bestFit="1" customWidth="1"/>
    <col min="5134" max="5134" width="8.85546875" bestFit="1" customWidth="1"/>
    <col min="5135" max="5135" width="7.42578125" bestFit="1" customWidth="1"/>
    <col min="5136" max="5136" width="7.7109375" customWidth="1"/>
    <col min="5137" max="5138" width="7.42578125" bestFit="1" customWidth="1"/>
    <col min="5139" max="5139" width="8.85546875" bestFit="1" customWidth="1"/>
    <col min="5140" max="5140" width="7.7109375" customWidth="1"/>
    <col min="5141" max="5143" width="8.85546875" bestFit="1" customWidth="1"/>
    <col min="5144" max="5144" width="7.7109375" customWidth="1"/>
    <col min="5145" max="5146" width="8.85546875" bestFit="1" customWidth="1"/>
    <col min="5378" max="5378" width="20.7109375" customWidth="1"/>
    <col min="5379" max="5379" width="7.42578125" bestFit="1" customWidth="1"/>
    <col min="5380" max="5380" width="7.7109375" customWidth="1"/>
    <col min="5381" max="5382" width="7.42578125" bestFit="1" customWidth="1"/>
    <col min="5383" max="5383" width="6.42578125" bestFit="1" customWidth="1"/>
    <col min="5384" max="5384" width="7.7109375" customWidth="1"/>
    <col min="5385" max="5385" width="7.42578125" bestFit="1" customWidth="1"/>
    <col min="5386" max="5386" width="6.42578125" bestFit="1" customWidth="1"/>
    <col min="5387" max="5387" width="8.85546875" bestFit="1" customWidth="1"/>
    <col min="5388" max="5388" width="7.7109375" customWidth="1"/>
    <col min="5389" max="5389" width="7.42578125" bestFit="1" customWidth="1"/>
    <col min="5390" max="5390" width="8.85546875" bestFit="1" customWidth="1"/>
    <col min="5391" max="5391" width="7.42578125" bestFit="1" customWidth="1"/>
    <col min="5392" max="5392" width="7.7109375" customWidth="1"/>
    <col min="5393" max="5394" width="7.42578125" bestFit="1" customWidth="1"/>
    <col min="5395" max="5395" width="8.85546875" bestFit="1" customWidth="1"/>
    <col min="5396" max="5396" width="7.7109375" customWidth="1"/>
    <col min="5397" max="5399" width="8.85546875" bestFit="1" customWidth="1"/>
    <col min="5400" max="5400" width="7.7109375" customWidth="1"/>
    <col min="5401" max="5402" width="8.85546875" bestFit="1" customWidth="1"/>
    <col min="5634" max="5634" width="20.7109375" customWidth="1"/>
    <col min="5635" max="5635" width="7.42578125" bestFit="1" customWidth="1"/>
    <col min="5636" max="5636" width="7.7109375" customWidth="1"/>
    <col min="5637" max="5638" width="7.42578125" bestFit="1" customWidth="1"/>
    <col min="5639" max="5639" width="6.42578125" bestFit="1" customWidth="1"/>
    <col min="5640" max="5640" width="7.7109375" customWidth="1"/>
    <col min="5641" max="5641" width="7.42578125" bestFit="1" customWidth="1"/>
    <col min="5642" max="5642" width="6.42578125" bestFit="1" customWidth="1"/>
    <col min="5643" max="5643" width="8.85546875" bestFit="1" customWidth="1"/>
    <col min="5644" max="5644" width="7.7109375" customWidth="1"/>
    <col min="5645" max="5645" width="7.42578125" bestFit="1" customWidth="1"/>
    <col min="5646" max="5646" width="8.85546875" bestFit="1" customWidth="1"/>
    <col min="5647" max="5647" width="7.42578125" bestFit="1" customWidth="1"/>
    <col min="5648" max="5648" width="7.7109375" customWidth="1"/>
    <col min="5649" max="5650" width="7.42578125" bestFit="1" customWidth="1"/>
    <col min="5651" max="5651" width="8.85546875" bestFit="1" customWidth="1"/>
    <col min="5652" max="5652" width="7.7109375" customWidth="1"/>
    <col min="5653" max="5655" width="8.85546875" bestFit="1" customWidth="1"/>
    <col min="5656" max="5656" width="7.7109375" customWidth="1"/>
    <col min="5657" max="5658" width="8.85546875" bestFit="1" customWidth="1"/>
    <col min="5890" max="5890" width="20.7109375" customWidth="1"/>
    <col min="5891" max="5891" width="7.42578125" bestFit="1" customWidth="1"/>
    <col min="5892" max="5892" width="7.7109375" customWidth="1"/>
    <col min="5893" max="5894" width="7.42578125" bestFit="1" customWidth="1"/>
    <col min="5895" max="5895" width="6.42578125" bestFit="1" customWidth="1"/>
    <col min="5896" max="5896" width="7.7109375" customWidth="1"/>
    <col min="5897" max="5897" width="7.42578125" bestFit="1" customWidth="1"/>
    <col min="5898" max="5898" width="6.42578125" bestFit="1" customWidth="1"/>
    <col min="5899" max="5899" width="8.85546875" bestFit="1" customWidth="1"/>
    <col min="5900" max="5900" width="7.7109375" customWidth="1"/>
    <col min="5901" max="5901" width="7.42578125" bestFit="1" customWidth="1"/>
    <col min="5902" max="5902" width="8.85546875" bestFit="1" customWidth="1"/>
    <col min="5903" max="5903" width="7.42578125" bestFit="1" customWidth="1"/>
    <col min="5904" max="5904" width="7.7109375" customWidth="1"/>
    <col min="5905" max="5906" width="7.42578125" bestFit="1" customWidth="1"/>
    <col min="5907" max="5907" width="8.85546875" bestFit="1" customWidth="1"/>
    <col min="5908" max="5908" width="7.7109375" customWidth="1"/>
    <col min="5909" max="5911" width="8.85546875" bestFit="1" customWidth="1"/>
    <col min="5912" max="5912" width="7.7109375" customWidth="1"/>
    <col min="5913" max="5914" width="8.85546875" bestFit="1" customWidth="1"/>
    <col min="6146" max="6146" width="20.7109375" customWidth="1"/>
    <col min="6147" max="6147" width="7.42578125" bestFit="1" customWidth="1"/>
    <col min="6148" max="6148" width="7.7109375" customWidth="1"/>
    <col min="6149" max="6150" width="7.42578125" bestFit="1" customWidth="1"/>
    <col min="6151" max="6151" width="6.42578125" bestFit="1" customWidth="1"/>
    <col min="6152" max="6152" width="7.7109375" customWidth="1"/>
    <col min="6153" max="6153" width="7.42578125" bestFit="1" customWidth="1"/>
    <col min="6154" max="6154" width="6.42578125" bestFit="1" customWidth="1"/>
    <col min="6155" max="6155" width="8.85546875" bestFit="1" customWidth="1"/>
    <col min="6156" max="6156" width="7.7109375" customWidth="1"/>
    <col min="6157" max="6157" width="7.42578125" bestFit="1" customWidth="1"/>
    <col min="6158" max="6158" width="8.85546875" bestFit="1" customWidth="1"/>
    <col min="6159" max="6159" width="7.42578125" bestFit="1" customWidth="1"/>
    <col min="6160" max="6160" width="7.7109375" customWidth="1"/>
    <col min="6161" max="6162" width="7.42578125" bestFit="1" customWidth="1"/>
    <col min="6163" max="6163" width="8.85546875" bestFit="1" customWidth="1"/>
    <col min="6164" max="6164" width="7.7109375" customWidth="1"/>
    <col min="6165" max="6167" width="8.85546875" bestFit="1" customWidth="1"/>
    <col min="6168" max="6168" width="7.7109375" customWidth="1"/>
    <col min="6169" max="6170" width="8.85546875" bestFit="1" customWidth="1"/>
    <col min="6402" max="6402" width="20.7109375" customWidth="1"/>
    <col min="6403" max="6403" width="7.42578125" bestFit="1" customWidth="1"/>
    <col min="6404" max="6404" width="7.7109375" customWidth="1"/>
    <col min="6405" max="6406" width="7.42578125" bestFit="1" customWidth="1"/>
    <col min="6407" max="6407" width="6.42578125" bestFit="1" customWidth="1"/>
    <col min="6408" max="6408" width="7.7109375" customWidth="1"/>
    <col min="6409" max="6409" width="7.42578125" bestFit="1" customWidth="1"/>
    <col min="6410" max="6410" width="6.42578125" bestFit="1" customWidth="1"/>
    <col min="6411" max="6411" width="8.85546875" bestFit="1" customWidth="1"/>
    <col min="6412" max="6412" width="7.7109375" customWidth="1"/>
    <col min="6413" max="6413" width="7.42578125" bestFit="1" customWidth="1"/>
    <col min="6414" max="6414" width="8.85546875" bestFit="1" customWidth="1"/>
    <col min="6415" max="6415" width="7.42578125" bestFit="1" customWidth="1"/>
    <col min="6416" max="6416" width="7.7109375" customWidth="1"/>
    <col min="6417" max="6418" width="7.42578125" bestFit="1" customWidth="1"/>
    <col min="6419" max="6419" width="8.85546875" bestFit="1" customWidth="1"/>
    <col min="6420" max="6420" width="7.7109375" customWidth="1"/>
    <col min="6421" max="6423" width="8.85546875" bestFit="1" customWidth="1"/>
    <col min="6424" max="6424" width="7.7109375" customWidth="1"/>
    <col min="6425" max="6426" width="8.85546875" bestFit="1" customWidth="1"/>
    <col min="6658" max="6658" width="20.7109375" customWidth="1"/>
    <col min="6659" max="6659" width="7.42578125" bestFit="1" customWidth="1"/>
    <col min="6660" max="6660" width="7.7109375" customWidth="1"/>
    <col min="6661" max="6662" width="7.42578125" bestFit="1" customWidth="1"/>
    <col min="6663" max="6663" width="6.42578125" bestFit="1" customWidth="1"/>
    <col min="6664" max="6664" width="7.7109375" customWidth="1"/>
    <col min="6665" max="6665" width="7.42578125" bestFit="1" customWidth="1"/>
    <col min="6666" max="6666" width="6.42578125" bestFit="1" customWidth="1"/>
    <col min="6667" max="6667" width="8.85546875" bestFit="1" customWidth="1"/>
    <col min="6668" max="6668" width="7.7109375" customWidth="1"/>
    <col min="6669" max="6669" width="7.42578125" bestFit="1" customWidth="1"/>
    <col min="6670" max="6670" width="8.85546875" bestFit="1" customWidth="1"/>
    <col min="6671" max="6671" width="7.42578125" bestFit="1" customWidth="1"/>
    <col min="6672" max="6672" width="7.7109375" customWidth="1"/>
    <col min="6673" max="6674" width="7.42578125" bestFit="1" customWidth="1"/>
    <col min="6675" max="6675" width="8.85546875" bestFit="1" customWidth="1"/>
    <col min="6676" max="6676" width="7.7109375" customWidth="1"/>
    <col min="6677" max="6679" width="8.85546875" bestFit="1" customWidth="1"/>
    <col min="6680" max="6680" width="7.7109375" customWidth="1"/>
    <col min="6681" max="6682" width="8.85546875" bestFit="1" customWidth="1"/>
    <col min="6914" max="6914" width="20.7109375" customWidth="1"/>
    <col min="6915" max="6915" width="7.42578125" bestFit="1" customWidth="1"/>
    <col min="6916" max="6916" width="7.7109375" customWidth="1"/>
    <col min="6917" max="6918" width="7.42578125" bestFit="1" customWidth="1"/>
    <col min="6919" max="6919" width="6.42578125" bestFit="1" customWidth="1"/>
    <col min="6920" max="6920" width="7.7109375" customWidth="1"/>
    <col min="6921" max="6921" width="7.42578125" bestFit="1" customWidth="1"/>
    <col min="6922" max="6922" width="6.42578125" bestFit="1" customWidth="1"/>
    <col min="6923" max="6923" width="8.85546875" bestFit="1" customWidth="1"/>
    <col min="6924" max="6924" width="7.7109375" customWidth="1"/>
    <col min="6925" max="6925" width="7.42578125" bestFit="1" customWidth="1"/>
    <col min="6926" max="6926" width="8.85546875" bestFit="1" customWidth="1"/>
    <col min="6927" max="6927" width="7.42578125" bestFit="1" customWidth="1"/>
    <col min="6928" max="6928" width="7.7109375" customWidth="1"/>
    <col min="6929" max="6930" width="7.42578125" bestFit="1" customWidth="1"/>
    <col min="6931" max="6931" width="8.85546875" bestFit="1" customWidth="1"/>
    <col min="6932" max="6932" width="7.7109375" customWidth="1"/>
    <col min="6933" max="6935" width="8.85546875" bestFit="1" customWidth="1"/>
    <col min="6936" max="6936" width="7.7109375" customWidth="1"/>
    <col min="6937" max="6938" width="8.85546875" bestFit="1" customWidth="1"/>
    <col min="7170" max="7170" width="20.7109375" customWidth="1"/>
    <col min="7171" max="7171" width="7.42578125" bestFit="1" customWidth="1"/>
    <col min="7172" max="7172" width="7.7109375" customWidth="1"/>
    <col min="7173" max="7174" width="7.42578125" bestFit="1" customWidth="1"/>
    <col min="7175" max="7175" width="6.42578125" bestFit="1" customWidth="1"/>
    <col min="7176" max="7176" width="7.7109375" customWidth="1"/>
    <col min="7177" max="7177" width="7.42578125" bestFit="1" customWidth="1"/>
    <col min="7178" max="7178" width="6.42578125" bestFit="1" customWidth="1"/>
    <col min="7179" max="7179" width="8.85546875" bestFit="1" customWidth="1"/>
    <col min="7180" max="7180" width="7.7109375" customWidth="1"/>
    <col min="7181" max="7181" width="7.42578125" bestFit="1" customWidth="1"/>
    <col min="7182" max="7182" width="8.85546875" bestFit="1" customWidth="1"/>
    <col min="7183" max="7183" width="7.42578125" bestFit="1" customWidth="1"/>
    <col min="7184" max="7184" width="7.7109375" customWidth="1"/>
    <col min="7185" max="7186" width="7.42578125" bestFit="1" customWidth="1"/>
    <col min="7187" max="7187" width="8.85546875" bestFit="1" customWidth="1"/>
    <col min="7188" max="7188" width="7.7109375" customWidth="1"/>
    <col min="7189" max="7191" width="8.85546875" bestFit="1" customWidth="1"/>
    <col min="7192" max="7192" width="7.7109375" customWidth="1"/>
    <col min="7193" max="7194" width="8.85546875" bestFit="1" customWidth="1"/>
    <col min="7426" max="7426" width="20.7109375" customWidth="1"/>
    <col min="7427" max="7427" width="7.42578125" bestFit="1" customWidth="1"/>
    <col min="7428" max="7428" width="7.7109375" customWidth="1"/>
    <col min="7429" max="7430" width="7.42578125" bestFit="1" customWidth="1"/>
    <col min="7431" max="7431" width="6.42578125" bestFit="1" customWidth="1"/>
    <col min="7432" max="7432" width="7.7109375" customWidth="1"/>
    <col min="7433" max="7433" width="7.42578125" bestFit="1" customWidth="1"/>
    <col min="7434" max="7434" width="6.42578125" bestFit="1" customWidth="1"/>
    <col min="7435" max="7435" width="8.85546875" bestFit="1" customWidth="1"/>
    <col min="7436" max="7436" width="7.7109375" customWidth="1"/>
    <col min="7437" max="7437" width="7.42578125" bestFit="1" customWidth="1"/>
    <col min="7438" max="7438" width="8.85546875" bestFit="1" customWidth="1"/>
    <col min="7439" max="7439" width="7.42578125" bestFit="1" customWidth="1"/>
    <col min="7440" max="7440" width="7.7109375" customWidth="1"/>
    <col min="7441" max="7442" width="7.42578125" bestFit="1" customWidth="1"/>
    <col min="7443" max="7443" width="8.85546875" bestFit="1" customWidth="1"/>
    <col min="7444" max="7444" width="7.7109375" customWidth="1"/>
    <col min="7445" max="7447" width="8.85546875" bestFit="1" customWidth="1"/>
    <col min="7448" max="7448" width="7.7109375" customWidth="1"/>
    <col min="7449" max="7450" width="8.85546875" bestFit="1" customWidth="1"/>
    <col min="7682" max="7682" width="20.7109375" customWidth="1"/>
    <col min="7683" max="7683" width="7.42578125" bestFit="1" customWidth="1"/>
    <col min="7684" max="7684" width="7.7109375" customWidth="1"/>
    <col min="7685" max="7686" width="7.42578125" bestFit="1" customWidth="1"/>
    <col min="7687" max="7687" width="6.42578125" bestFit="1" customWidth="1"/>
    <col min="7688" max="7688" width="7.7109375" customWidth="1"/>
    <col min="7689" max="7689" width="7.42578125" bestFit="1" customWidth="1"/>
    <col min="7690" max="7690" width="6.42578125" bestFit="1" customWidth="1"/>
    <col min="7691" max="7691" width="8.85546875" bestFit="1" customWidth="1"/>
    <col min="7692" max="7692" width="7.7109375" customWidth="1"/>
    <col min="7693" max="7693" width="7.42578125" bestFit="1" customWidth="1"/>
    <col min="7694" max="7694" width="8.85546875" bestFit="1" customWidth="1"/>
    <col min="7695" max="7695" width="7.42578125" bestFit="1" customWidth="1"/>
    <col min="7696" max="7696" width="7.7109375" customWidth="1"/>
    <col min="7697" max="7698" width="7.42578125" bestFit="1" customWidth="1"/>
    <col min="7699" max="7699" width="8.85546875" bestFit="1" customWidth="1"/>
    <col min="7700" max="7700" width="7.7109375" customWidth="1"/>
    <col min="7701" max="7703" width="8.85546875" bestFit="1" customWidth="1"/>
    <col min="7704" max="7704" width="7.7109375" customWidth="1"/>
    <col min="7705" max="7706" width="8.85546875" bestFit="1" customWidth="1"/>
    <col min="7938" max="7938" width="20.7109375" customWidth="1"/>
    <col min="7939" max="7939" width="7.42578125" bestFit="1" customWidth="1"/>
    <col min="7940" max="7940" width="7.7109375" customWidth="1"/>
    <col min="7941" max="7942" width="7.42578125" bestFit="1" customWidth="1"/>
    <col min="7943" max="7943" width="6.42578125" bestFit="1" customWidth="1"/>
    <col min="7944" max="7944" width="7.7109375" customWidth="1"/>
    <col min="7945" max="7945" width="7.42578125" bestFit="1" customWidth="1"/>
    <col min="7946" max="7946" width="6.42578125" bestFit="1" customWidth="1"/>
    <col min="7947" max="7947" width="8.85546875" bestFit="1" customWidth="1"/>
    <col min="7948" max="7948" width="7.7109375" customWidth="1"/>
    <col min="7949" max="7949" width="7.42578125" bestFit="1" customWidth="1"/>
    <col min="7950" max="7950" width="8.85546875" bestFit="1" customWidth="1"/>
    <col min="7951" max="7951" width="7.42578125" bestFit="1" customWidth="1"/>
    <col min="7952" max="7952" width="7.7109375" customWidth="1"/>
    <col min="7953" max="7954" width="7.42578125" bestFit="1" customWidth="1"/>
    <col min="7955" max="7955" width="8.85546875" bestFit="1" customWidth="1"/>
    <col min="7956" max="7956" width="7.7109375" customWidth="1"/>
    <col min="7957" max="7959" width="8.85546875" bestFit="1" customWidth="1"/>
    <col min="7960" max="7960" width="7.7109375" customWidth="1"/>
    <col min="7961" max="7962" width="8.85546875" bestFit="1" customWidth="1"/>
    <col min="8194" max="8194" width="20.7109375" customWidth="1"/>
    <col min="8195" max="8195" width="7.42578125" bestFit="1" customWidth="1"/>
    <col min="8196" max="8196" width="7.7109375" customWidth="1"/>
    <col min="8197" max="8198" width="7.42578125" bestFit="1" customWidth="1"/>
    <col min="8199" max="8199" width="6.42578125" bestFit="1" customWidth="1"/>
    <col min="8200" max="8200" width="7.7109375" customWidth="1"/>
    <col min="8201" max="8201" width="7.42578125" bestFit="1" customWidth="1"/>
    <col min="8202" max="8202" width="6.42578125" bestFit="1" customWidth="1"/>
    <col min="8203" max="8203" width="8.85546875" bestFit="1" customWidth="1"/>
    <col min="8204" max="8204" width="7.7109375" customWidth="1"/>
    <col min="8205" max="8205" width="7.42578125" bestFit="1" customWidth="1"/>
    <col min="8206" max="8206" width="8.85546875" bestFit="1" customWidth="1"/>
    <col min="8207" max="8207" width="7.42578125" bestFit="1" customWidth="1"/>
    <col min="8208" max="8208" width="7.7109375" customWidth="1"/>
    <col min="8209" max="8210" width="7.42578125" bestFit="1" customWidth="1"/>
    <col min="8211" max="8211" width="8.85546875" bestFit="1" customWidth="1"/>
    <col min="8212" max="8212" width="7.7109375" customWidth="1"/>
    <col min="8213" max="8215" width="8.85546875" bestFit="1" customWidth="1"/>
    <col min="8216" max="8216" width="7.7109375" customWidth="1"/>
    <col min="8217" max="8218" width="8.85546875" bestFit="1" customWidth="1"/>
    <col min="8450" max="8450" width="20.7109375" customWidth="1"/>
    <col min="8451" max="8451" width="7.42578125" bestFit="1" customWidth="1"/>
    <col min="8452" max="8452" width="7.7109375" customWidth="1"/>
    <col min="8453" max="8454" width="7.42578125" bestFit="1" customWidth="1"/>
    <col min="8455" max="8455" width="6.42578125" bestFit="1" customWidth="1"/>
    <col min="8456" max="8456" width="7.7109375" customWidth="1"/>
    <col min="8457" max="8457" width="7.42578125" bestFit="1" customWidth="1"/>
    <col min="8458" max="8458" width="6.42578125" bestFit="1" customWidth="1"/>
    <col min="8459" max="8459" width="8.85546875" bestFit="1" customWidth="1"/>
    <col min="8460" max="8460" width="7.7109375" customWidth="1"/>
    <col min="8461" max="8461" width="7.42578125" bestFit="1" customWidth="1"/>
    <col min="8462" max="8462" width="8.85546875" bestFit="1" customWidth="1"/>
    <col min="8463" max="8463" width="7.42578125" bestFit="1" customWidth="1"/>
    <col min="8464" max="8464" width="7.7109375" customWidth="1"/>
    <col min="8465" max="8466" width="7.42578125" bestFit="1" customWidth="1"/>
    <col min="8467" max="8467" width="8.85546875" bestFit="1" customWidth="1"/>
    <col min="8468" max="8468" width="7.7109375" customWidth="1"/>
    <col min="8469" max="8471" width="8.85546875" bestFit="1" customWidth="1"/>
    <col min="8472" max="8472" width="7.7109375" customWidth="1"/>
    <col min="8473" max="8474" width="8.85546875" bestFit="1" customWidth="1"/>
    <col min="8706" max="8706" width="20.7109375" customWidth="1"/>
    <col min="8707" max="8707" width="7.42578125" bestFit="1" customWidth="1"/>
    <col min="8708" max="8708" width="7.7109375" customWidth="1"/>
    <col min="8709" max="8710" width="7.42578125" bestFit="1" customWidth="1"/>
    <col min="8711" max="8711" width="6.42578125" bestFit="1" customWidth="1"/>
    <col min="8712" max="8712" width="7.7109375" customWidth="1"/>
    <col min="8713" max="8713" width="7.42578125" bestFit="1" customWidth="1"/>
    <col min="8714" max="8714" width="6.42578125" bestFit="1" customWidth="1"/>
    <col min="8715" max="8715" width="8.85546875" bestFit="1" customWidth="1"/>
    <col min="8716" max="8716" width="7.7109375" customWidth="1"/>
    <col min="8717" max="8717" width="7.42578125" bestFit="1" customWidth="1"/>
    <col min="8718" max="8718" width="8.85546875" bestFit="1" customWidth="1"/>
    <col min="8719" max="8719" width="7.42578125" bestFit="1" customWidth="1"/>
    <col min="8720" max="8720" width="7.7109375" customWidth="1"/>
    <col min="8721" max="8722" width="7.42578125" bestFit="1" customWidth="1"/>
    <col min="8723" max="8723" width="8.85546875" bestFit="1" customWidth="1"/>
    <col min="8724" max="8724" width="7.7109375" customWidth="1"/>
    <col min="8725" max="8727" width="8.85546875" bestFit="1" customWidth="1"/>
    <col min="8728" max="8728" width="7.7109375" customWidth="1"/>
    <col min="8729" max="8730" width="8.85546875" bestFit="1" customWidth="1"/>
    <col min="8962" max="8962" width="20.7109375" customWidth="1"/>
    <col min="8963" max="8963" width="7.42578125" bestFit="1" customWidth="1"/>
    <col min="8964" max="8964" width="7.7109375" customWidth="1"/>
    <col min="8965" max="8966" width="7.42578125" bestFit="1" customWidth="1"/>
    <col min="8967" max="8967" width="6.42578125" bestFit="1" customWidth="1"/>
    <col min="8968" max="8968" width="7.7109375" customWidth="1"/>
    <col min="8969" max="8969" width="7.42578125" bestFit="1" customWidth="1"/>
    <col min="8970" max="8970" width="6.42578125" bestFit="1" customWidth="1"/>
    <col min="8971" max="8971" width="8.85546875" bestFit="1" customWidth="1"/>
    <col min="8972" max="8972" width="7.7109375" customWidth="1"/>
    <col min="8973" max="8973" width="7.42578125" bestFit="1" customWidth="1"/>
    <col min="8974" max="8974" width="8.85546875" bestFit="1" customWidth="1"/>
    <col min="8975" max="8975" width="7.42578125" bestFit="1" customWidth="1"/>
    <col min="8976" max="8976" width="7.7109375" customWidth="1"/>
    <col min="8977" max="8978" width="7.42578125" bestFit="1" customWidth="1"/>
    <col min="8979" max="8979" width="8.85546875" bestFit="1" customWidth="1"/>
    <col min="8980" max="8980" width="7.7109375" customWidth="1"/>
    <col min="8981" max="8983" width="8.85546875" bestFit="1" customWidth="1"/>
    <col min="8984" max="8984" width="7.7109375" customWidth="1"/>
    <col min="8985" max="8986" width="8.85546875" bestFit="1" customWidth="1"/>
    <col min="9218" max="9218" width="20.7109375" customWidth="1"/>
    <col min="9219" max="9219" width="7.42578125" bestFit="1" customWidth="1"/>
    <col min="9220" max="9220" width="7.7109375" customWidth="1"/>
    <col min="9221" max="9222" width="7.42578125" bestFit="1" customWidth="1"/>
    <col min="9223" max="9223" width="6.42578125" bestFit="1" customWidth="1"/>
    <col min="9224" max="9224" width="7.7109375" customWidth="1"/>
    <col min="9225" max="9225" width="7.42578125" bestFit="1" customWidth="1"/>
    <col min="9226" max="9226" width="6.42578125" bestFit="1" customWidth="1"/>
    <col min="9227" max="9227" width="8.85546875" bestFit="1" customWidth="1"/>
    <col min="9228" max="9228" width="7.7109375" customWidth="1"/>
    <col min="9229" max="9229" width="7.42578125" bestFit="1" customWidth="1"/>
    <col min="9230" max="9230" width="8.85546875" bestFit="1" customWidth="1"/>
    <col min="9231" max="9231" width="7.42578125" bestFit="1" customWidth="1"/>
    <col min="9232" max="9232" width="7.7109375" customWidth="1"/>
    <col min="9233" max="9234" width="7.42578125" bestFit="1" customWidth="1"/>
    <col min="9235" max="9235" width="8.85546875" bestFit="1" customWidth="1"/>
    <col min="9236" max="9236" width="7.7109375" customWidth="1"/>
    <col min="9237" max="9239" width="8.85546875" bestFit="1" customWidth="1"/>
    <col min="9240" max="9240" width="7.7109375" customWidth="1"/>
    <col min="9241" max="9242" width="8.85546875" bestFit="1" customWidth="1"/>
    <col min="9474" max="9474" width="20.7109375" customWidth="1"/>
    <col min="9475" max="9475" width="7.42578125" bestFit="1" customWidth="1"/>
    <col min="9476" max="9476" width="7.7109375" customWidth="1"/>
    <col min="9477" max="9478" width="7.42578125" bestFit="1" customWidth="1"/>
    <col min="9479" max="9479" width="6.42578125" bestFit="1" customWidth="1"/>
    <col min="9480" max="9480" width="7.7109375" customWidth="1"/>
    <col min="9481" max="9481" width="7.42578125" bestFit="1" customWidth="1"/>
    <col min="9482" max="9482" width="6.42578125" bestFit="1" customWidth="1"/>
    <col min="9483" max="9483" width="8.85546875" bestFit="1" customWidth="1"/>
    <col min="9484" max="9484" width="7.7109375" customWidth="1"/>
    <col min="9485" max="9485" width="7.42578125" bestFit="1" customWidth="1"/>
    <col min="9486" max="9486" width="8.85546875" bestFit="1" customWidth="1"/>
    <col min="9487" max="9487" width="7.42578125" bestFit="1" customWidth="1"/>
    <col min="9488" max="9488" width="7.7109375" customWidth="1"/>
    <col min="9489" max="9490" width="7.42578125" bestFit="1" customWidth="1"/>
    <col min="9491" max="9491" width="8.85546875" bestFit="1" customWidth="1"/>
    <col min="9492" max="9492" width="7.7109375" customWidth="1"/>
    <col min="9493" max="9495" width="8.85546875" bestFit="1" customWidth="1"/>
    <col min="9496" max="9496" width="7.7109375" customWidth="1"/>
    <col min="9497" max="9498" width="8.85546875" bestFit="1" customWidth="1"/>
    <col min="9730" max="9730" width="20.7109375" customWidth="1"/>
    <col min="9731" max="9731" width="7.42578125" bestFit="1" customWidth="1"/>
    <col min="9732" max="9732" width="7.7109375" customWidth="1"/>
    <col min="9733" max="9734" width="7.42578125" bestFit="1" customWidth="1"/>
    <col min="9735" max="9735" width="6.42578125" bestFit="1" customWidth="1"/>
    <col min="9736" max="9736" width="7.7109375" customWidth="1"/>
    <col min="9737" max="9737" width="7.42578125" bestFit="1" customWidth="1"/>
    <col min="9738" max="9738" width="6.42578125" bestFit="1" customWidth="1"/>
    <col min="9739" max="9739" width="8.85546875" bestFit="1" customWidth="1"/>
    <col min="9740" max="9740" width="7.7109375" customWidth="1"/>
    <col min="9741" max="9741" width="7.42578125" bestFit="1" customWidth="1"/>
    <col min="9742" max="9742" width="8.85546875" bestFit="1" customWidth="1"/>
    <col min="9743" max="9743" width="7.42578125" bestFit="1" customWidth="1"/>
    <col min="9744" max="9744" width="7.7109375" customWidth="1"/>
    <col min="9745" max="9746" width="7.42578125" bestFit="1" customWidth="1"/>
    <col min="9747" max="9747" width="8.85546875" bestFit="1" customWidth="1"/>
    <col min="9748" max="9748" width="7.7109375" customWidth="1"/>
    <col min="9749" max="9751" width="8.85546875" bestFit="1" customWidth="1"/>
    <col min="9752" max="9752" width="7.7109375" customWidth="1"/>
    <col min="9753" max="9754" width="8.85546875" bestFit="1" customWidth="1"/>
    <col min="9986" max="9986" width="20.7109375" customWidth="1"/>
    <col min="9987" max="9987" width="7.42578125" bestFit="1" customWidth="1"/>
    <col min="9988" max="9988" width="7.7109375" customWidth="1"/>
    <col min="9989" max="9990" width="7.42578125" bestFit="1" customWidth="1"/>
    <col min="9991" max="9991" width="6.42578125" bestFit="1" customWidth="1"/>
    <col min="9992" max="9992" width="7.7109375" customWidth="1"/>
    <col min="9993" max="9993" width="7.42578125" bestFit="1" customWidth="1"/>
    <col min="9994" max="9994" width="6.42578125" bestFit="1" customWidth="1"/>
    <col min="9995" max="9995" width="8.85546875" bestFit="1" customWidth="1"/>
    <col min="9996" max="9996" width="7.7109375" customWidth="1"/>
    <col min="9997" max="9997" width="7.42578125" bestFit="1" customWidth="1"/>
    <col min="9998" max="9998" width="8.85546875" bestFit="1" customWidth="1"/>
    <col min="9999" max="9999" width="7.42578125" bestFit="1" customWidth="1"/>
    <col min="10000" max="10000" width="7.7109375" customWidth="1"/>
    <col min="10001" max="10002" width="7.42578125" bestFit="1" customWidth="1"/>
    <col min="10003" max="10003" width="8.85546875" bestFit="1" customWidth="1"/>
    <col min="10004" max="10004" width="7.7109375" customWidth="1"/>
    <col min="10005" max="10007" width="8.85546875" bestFit="1" customWidth="1"/>
    <col min="10008" max="10008" width="7.7109375" customWidth="1"/>
    <col min="10009" max="10010" width="8.85546875" bestFit="1" customWidth="1"/>
    <col min="10242" max="10242" width="20.7109375" customWidth="1"/>
    <col min="10243" max="10243" width="7.42578125" bestFit="1" customWidth="1"/>
    <col min="10244" max="10244" width="7.7109375" customWidth="1"/>
    <col min="10245" max="10246" width="7.42578125" bestFit="1" customWidth="1"/>
    <col min="10247" max="10247" width="6.42578125" bestFit="1" customWidth="1"/>
    <col min="10248" max="10248" width="7.7109375" customWidth="1"/>
    <col min="10249" max="10249" width="7.42578125" bestFit="1" customWidth="1"/>
    <col min="10250" max="10250" width="6.42578125" bestFit="1" customWidth="1"/>
    <col min="10251" max="10251" width="8.85546875" bestFit="1" customWidth="1"/>
    <col min="10252" max="10252" width="7.7109375" customWidth="1"/>
    <col min="10253" max="10253" width="7.42578125" bestFit="1" customWidth="1"/>
    <col min="10254" max="10254" width="8.85546875" bestFit="1" customWidth="1"/>
    <col min="10255" max="10255" width="7.42578125" bestFit="1" customWidth="1"/>
    <col min="10256" max="10256" width="7.7109375" customWidth="1"/>
    <col min="10257" max="10258" width="7.42578125" bestFit="1" customWidth="1"/>
    <col min="10259" max="10259" width="8.85546875" bestFit="1" customWidth="1"/>
    <col min="10260" max="10260" width="7.7109375" customWidth="1"/>
    <col min="10261" max="10263" width="8.85546875" bestFit="1" customWidth="1"/>
    <col min="10264" max="10264" width="7.7109375" customWidth="1"/>
    <col min="10265" max="10266" width="8.85546875" bestFit="1" customWidth="1"/>
    <col min="10498" max="10498" width="20.7109375" customWidth="1"/>
    <col min="10499" max="10499" width="7.42578125" bestFit="1" customWidth="1"/>
    <col min="10500" max="10500" width="7.7109375" customWidth="1"/>
    <col min="10501" max="10502" width="7.42578125" bestFit="1" customWidth="1"/>
    <col min="10503" max="10503" width="6.42578125" bestFit="1" customWidth="1"/>
    <col min="10504" max="10504" width="7.7109375" customWidth="1"/>
    <col min="10505" max="10505" width="7.42578125" bestFit="1" customWidth="1"/>
    <col min="10506" max="10506" width="6.42578125" bestFit="1" customWidth="1"/>
    <col min="10507" max="10507" width="8.85546875" bestFit="1" customWidth="1"/>
    <col min="10508" max="10508" width="7.7109375" customWidth="1"/>
    <col min="10509" max="10509" width="7.42578125" bestFit="1" customWidth="1"/>
    <col min="10510" max="10510" width="8.85546875" bestFit="1" customWidth="1"/>
    <col min="10511" max="10511" width="7.42578125" bestFit="1" customWidth="1"/>
    <col min="10512" max="10512" width="7.7109375" customWidth="1"/>
    <col min="10513" max="10514" width="7.42578125" bestFit="1" customWidth="1"/>
    <col min="10515" max="10515" width="8.85546875" bestFit="1" customWidth="1"/>
    <col min="10516" max="10516" width="7.7109375" customWidth="1"/>
    <col min="10517" max="10519" width="8.85546875" bestFit="1" customWidth="1"/>
    <col min="10520" max="10520" width="7.7109375" customWidth="1"/>
    <col min="10521" max="10522" width="8.85546875" bestFit="1" customWidth="1"/>
    <col min="10754" max="10754" width="20.7109375" customWidth="1"/>
    <col min="10755" max="10755" width="7.42578125" bestFit="1" customWidth="1"/>
    <col min="10756" max="10756" width="7.7109375" customWidth="1"/>
    <col min="10757" max="10758" width="7.42578125" bestFit="1" customWidth="1"/>
    <col min="10759" max="10759" width="6.42578125" bestFit="1" customWidth="1"/>
    <col min="10760" max="10760" width="7.7109375" customWidth="1"/>
    <col min="10761" max="10761" width="7.42578125" bestFit="1" customWidth="1"/>
    <col min="10762" max="10762" width="6.42578125" bestFit="1" customWidth="1"/>
    <col min="10763" max="10763" width="8.85546875" bestFit="1" customWidth="1"/>
    <col min="10764" max="10764" width="7.7109375" customWidth="1"/>
    <col min="10765" max="10765" width="7.42578125" bestFit="1" customWidth="1"/>
    <col min="10766" max="10766" width="8.85546875" bestFit="1" customWidth="1"/>
    <col min="10767" max="10767" width="7.42578125" bestFit="1" customWidth="1"/>
    <col min="10768" max="10768" width="7.7109375" customWidth="1"/>
    <col min="10769" max="10770" width="7.42578125" bestFit="1" customWidth="1"/>
    <col min="10771" max="10771" width="8.85546875" bestFit="1" customWidth="1"/>
    <col min="10772" max="10772" width="7.7109375" customWidth="1"/>
    <col min="10773" max="10775" width="8.85546875" bestFit="1" customWidth="1"/>
    <col min="10776" max="10776" width="7.7109375" customWidth="1"/>
    <col min="10777" max="10778" width="8.85546875" bestFit="1" customWidth="1"/>
    <col min="11010" max="11010" width="20.7109375" customWidth="1"/>
    <col min="11011" max="11011" width="7.42578125" bestFit="1" customWidth="1"/>
    <col min="11012" max="11012" width="7.7109375" customWidth="1"/>
    <col min="11013" max="11014" width="7.42578125" bestFit="1" customWidth="1"/>
    <col min="11015" max="11015" width="6.42578125" bestFit="1" customWidth="1"/>
    <col min="11016" max="11016" width="7.7109375" customWidth="1"/>
    <col min="11017" max="11017" width="7.42578125" bestFit="1" customWidth="1"/>
    <col min="11018" max="11018" width="6.42578125" bestFit="1" customWidth="1"/>
    <col min="11019" max="11019" width="8.85546875" bestFit="1" customWidth="1"/>
    <col min="11020" max="11020" width="7.7109375" customWidth="1"/>
    <col min="11021" max="11021" width="7.42578125" bestFit="1" customWidth="1"/>
    <col min="11022" max="11022" width="8.85546875" bestFit="1" customWidth="1"/>
    <col min="11023" max="11023" width="7.42578125" bestFit="1" customWidth="1"/>
    <col min="11024" max="11024" width="7.7109375" customWidth="1"/>
    <col min="11025" max="11026" width="7.42578125" bestFit="1" customWidth="1"/>
    <col min="11027" max="11027" width="8.85546875" bestFit="1" customWidth="1"/>
    <col min="11028" max="11028" width="7.7109375" customWidth="1"/>
    <col min="11029" max="11031" width="8.85546875" bestFit="1" customWidth="1"/>
    <col min="11032" max="11032" width="7.7109375" customWidth="1"/>
    <col min="11033" max="11034" width="8.85546875" bestFit="1" customWidth="1"/>
    <col min="11266" max="11266" width="20.7109375" customWidth="1"/>
    <col min="11267" max="11267" width="7.42578125" bestFit="1" customWidth="1"/>
    <col min="11268" max="11268" width="7.7109375" customWidth="1"/>
    <col min="11269" max="11270" width="7.42578125" bestFit="1" customWidth="1"/>
    <col min="11271" max="11271" width="6.42578125" bestFit="1" customWidth="1"/>
    <col min="11272" max="11272" width="7.7109375" customWidth="1"/>
    <col min="11273" max="11273" width="7.42578125" bestFit="1" customWidth="1"/>
    <col min="11274" max="11274" width="6.42578125" bestFit="1" customWidth="1"/>
    <col min="11275" max="11275" width="8.85546875" bestFit="1" customWidth="1"/>
    <col min="11276" max="11276" width="7.7109375" customWidth="1"/>
    <col min="11277" max="11277" width="7.42578125" bestFit="1" customWidth="1"/>
    <col min="11278" max="11278" width="8.85546875" bestFit="1" customWidth="1"/>
    <col min="11279" max="11279" width="7.42578125" bestFit="1" customWidth="1"/>
    <col min="11280" max="11280" width="7.7109375" customWidth="1"/>
    <col min="11281" max="11282" width="7.42578125" bestFit="1" customWidth="1"/>
    <col min="11283" max="11283" width="8.85546875" bestFit="1" customWidth="1"/>
    <col min="11284" max="11284" width="7.7109375" customWidth="1"/>
    <col min="11285" max="11287" width="8.85546875" bestFit="1" customWidth="1"/>
    <col min="11288" max="11288" width="7.7109375" customWidth="1"/>
    <col min="11289" max="11290" width="8.85546875" bestFit="1" customWidth="1"/>
    <col min="11522" max="11522" width="20.7109375" customWidth="1"/>
    <col min="11523" max="11523" width="7.42578125" bestFit="1" customWidth="1"/>
    <col min="11524" max="11524" width="7.7109375" customWidth="1"/>
    <col min="11525" max="11526" width="7.42578125" bestFit="1" customWidth="1"/>
    <col min="11527" max="11527" width="6.42578125" bestFit="1" customWidth="1"/>
    <col min="11528" max="11528" width="7.7109375" customWidth="1"/>
    <col min="11529" max="11529" width="7.42578125" bestFit="1" customWidth="1"/>
    <col min="11530" max="11530" width="6.42578125" bestFit="1" customWidth="1"/>
    <col min="11531" max="11531" width="8.85546875" bestFit="1" customWidth="1"/>
    <col min="11532" max="11532" width="7.7109375" customWidth="1"/>
    <col min="11533" max="11533" width="7.42578125" bestFit="1" customWidth="1"/>
    <col min="11534" max="11534" width="8.85546875" bestFit="1" customWidth="1"/>
    <col min="11535" max="11535" width="7.42578125" bestFit="1" customWidth="1"/>
    <col min="11536" max="11536" width="7.7109375" customWidth="1"/>
    <col min="11537" max="11538" width="7.42578125" bestFit="1" customWidth="1"/>
    <col min="11539" max="11539" width="8.85546875" bestFit="1" customWidth="1"/>
    <col min="11540" max="11540" width="7.7109375" customWidth="1"/>
    <col min="11541" max="11543" width="8.85546875" bestFit="1" customWidth="1"/>
    <col min="11544" max="11544" width="7.7109375" customWidth="1"/>
    <col min="11545" max="11546" width="8.85546875" bestFit="1" customWidth="1"/>
    <col min="11778" max="11778" width="20.7109375" customWidth="1"/>
    <col min="11779" max="11779" width="7.42578125" bestFit="1" customWidth="1"/>
    <col min="11780" max="11780" width="7.7109375" customWidth="1"/>
    <col min="11781" max="11782" width="7.42578125" bestFit="1" customWidth="1"/>
    <col min="11783" max="11783" width="6.42578125" bestFit="1" customWidth="1"/>
    <col min="11784" max="11784" width="7.7109375" customWidth="1"/>
    <col min="11785" max="11785" width="7.42578125" bestFit="1" customWidth="1"/>
    <col min="11786" max="11786" width="6.42578125" bestFit="1" customWidth="1"/>
    <col min="11787" max="11787" width="8.85546875" bestFit="1" customWidth="1"/>
    <col min="11788" max="11788" width="7.7109375" customWidth="1"/>
    <col min="11789" max="11789" width="7.42578125" bestFit="1" customWidth="1"/>
    <col min="11790" max="11790" width="8.85546875" bestFit="1" customWidth="1"/>
    <col min="11791" max="11791" width="7.42578125" bestFit="1" customWidth="1"/>
    <col min="11792" max="11792" width="7.7109375" customWidth="1"/>
    <col min="11793" max="11794" width="7.42578125" bestFit="1" customWidth="1"/>
    <col min="11795" max="11795" width="8.85546875" bestFit="1" customWidth="1"/>
    <col min="11796" max="11796" width="7.7109375" customWidth="1"/>
    <col min="11797" max="11799" width="8.85546875" bestFit="1" customWidth="1"/>
    <col min="11800" max="11800" width="7.7109375" customWidth="1"/>
    <col min="11801" max="11802" width="8.85546875" bestFit="1" customWidth="1"/>
    <col min="12034" max="12034" width="20.7109375" customWidth="1"/>
    <col min="12035" max="12035" width="7.42578125" bestFit="1" customWidth="1"/>
    <col min="12036" max="12036" width="7.7109375" customWidth="1"/>
    <col min="12037" max="12038" width="7.42578125" bestFit="1" customWidth="1"/>
    <col min="12039" max="12039" width="6.42578125" bestFit="1" customWidth="1"/>
    <col min="12040" max="12040" width="7.7109375" customWidth="1"/>
    <col min="12041" max="12041" width="7.42578125" bestFit="1" customWidth="1"/>
    <col min="12042" max="12042" width="6.42578125" bestFit="1" customWidth="1"/>
    <col min="12043" max="12043" width="8.85546875" bestFit="1" customWidth="1"/>
    <col min="12044" max="12044" width="7.7109375" customWidth="1"/>
    <col min="12045" max="12045" width="7.42578125" bestFit="1" customWidth="1"/>
    <col min="12046" max="12046" width="8.85546875" bestFit="1" customWidth="1"/>
    <col min="12047" max="12047" width="7.42578125" bestFit="1" customWidth="1"/>
    <col min="12048" max="12048" width="7.7109375" customWidth="1"/>
    <col min="12049" max="12050" width="7.42578125" bestFit="1" customWidth="1"/>
    <col min="12051" max="12051" width="8.85546875" bestFit="1" customWidth="1"/>
    <col min="12052" max="12052" width="7.7109375" customWidth="1"/>
    <col min="12053" max="12055" width="8.85546875" bestFit="1" customWidth="1"/>
    <col min="12056" max="12056" width="7.7109375" customWidth="1"/>
    <col min="12057" max="12058" width="8.85546875" bestFit="1" customWidth="1"/>
    <col min="12290" max="12290" width="20.7109375" customWidth="1"/>
    <col min="12291" max="12291" width="7.42578125" bestFit="1" customWidth="1"/>
    <col min="12292" max="12292" width="7.7109375" customWidth="1"/>
    <col min="12293" max="12294" width="7.42578125" bestFit="1" customWidth="1"/>
    <col min="12295" max="12295" width="6.42578125" bestFit="1" customWidth="1"/>
    <col min="12296" max="12296" width="7.7109375" customWidth="1"/>
    <col min="12297" max="12297" width="7.42578125" bestFit="1" customWidth="1"/>
    <col min="12298" max="12298" width="6.42578125" bestFit="1" customWidth="1"/>
    <col min="12299" max="12299" width="8.85546875" bestFit="1" customWidth="1"/>
    <col min="12300" max="12300" width="7.7109375" customWidth="1"/>
    <col min="12301" max="12301" width="7.42578125" bestFit="1" customWidth="1"/>
    <col min="12302" max="12302" width="8.85546875" bestFit="1" customWidth="1"/>
    <col min="12303" max="12303" width="7.42578125" bestFit="1" customWidth="1"/>
    <col min="12304" max="12304" width="7.7109375" customWidth="1"/>
    <col min="12305" max="12306" width="7.42578125" bestFit="1" customWidth="1"/>
    <col min="12307" max="12307" width="8.85546875" bestFit="1" customWidth="1"/>
    <col min="12308" max="12308" width="7.7109375" customWidth="1"/>
    <col min="12309" max="12311" width="8.85546875" bestFit="1" customWidth="1"/>
    <col min="12312" max="12312" width="7.7109375" customWidth="1"/>
    <col min="12313" max="12314" width="8.85546875" bestFit="1" customWidth="1"/>
    <col min="12546" max="12546" width="20.7109375" customWidth="1"/>
    <col min="12547" max="12547" width="7.42578125" bestFit="1" customWidth="1"/>
    <col min="12548" max="12548" width="7.7109375" customWidth="1"/>
    <col min="12549" max="12550" width="7.42578125" bestFit="1" customWidth="1"/>
    <col min="12551" max="12551" width="6.42578125" bestFit="1" customWidth="1"/>
    <col min="12552" max="12552" width="7.7109375" customWidth="1"/>
    <col min="12553" max="12553" width="7.42578125" bestFit="1" customWidth="1"/>
    <col min="12554" max="12554" width="6.42578125" bestFit="1" customWidth="1"/>
    <col min="12555" max="12555" width="8.85546875" bestFit="1" customWidth="1"/>
    <col min="12556" max="12556" width="7.7109375" customWidth="1"/>
    <col min="12557" max="12557" width="7.42578125" bestFit="1" customWidth="1"/>
    <col min="12558" max="12558" width="8.85546875" bestFit="1" customWidth="1"/>
    <col min="12559" max="12559" width="7.42578125" bestFit="1" customWidth="1"/>
    <col min="12560" max="12560" width="7.7109375" customWidth="1"/>
    <col min="12561" max="12562" width="7.42578125" bestFit="1" customWidth="1"/>
    <col min="12563" max="12563" width="8.85546875" bestFit="1" customWidth="1"/>
    <col min="12564" max="12564" width="7.7109375" customWidth="1"/>
    <col min="12565" max="12567" width="8.85546875" bestFit="1" customWidth="1"/>
    <col min="12568" max="12568" width="7.7109375" customWidth="1"/>
    <col min="12569" max="12570" width="8.85546875" bestFit="1" customWidth="1"/>
    <col min="12802" max="12802" width="20.7109375" customWidth="1"/>
    <col min="12803" max="12803" width="7.42578125" bestFit="1" customWidth="1"/>
    <col min="12804" max="12804" width="7.7109375" customWidth="1"/>
    <col min="12805" max="12806" width="7.42578125" bestFit="1" customWidth="1"/>
    <col min="12807" max="12807" width="6.42578125" bestFit="1" customWidth="1"/>
    <col min="12808" max="12808" width="7.7109375" customWidth="1"/>
    <col min="12809" max="12809" width="7.42578125" bestFit="1" customWidth="1"/>
    <col min="12810" max="12810" width="6.42578125" bestFit="1" customWidth="1"/>
    <col min="12811" max="12811" width="8.85546875" bestFit="1" customWidth="1"/>
    <col min="12812" max="12812" width="7.7109375" customWidth="1"/>
    <col min="12813" max="12813" width="7.42578125" bestFit="1" customWidth="1"/>
    <col min="12814" max="12814" width="8.85546875" bestFit="1" customWidth="1"/>
    <col min="12815" max="12815" width="7.42578125" bestFit="1" customWidth="1"/>
    <col min="12816" max="12816" width="7.7109375" customWidth="1"/>
    <col min="12817" max="12818" width="7.42578125" bestFit="1" customWidth="1"/>
    <col min="12819" max="12819" width="8.85546875" bestFit="1" customWidth="1"/>
    <col min="12820" max="12820" width="7.7109375" customWidth="1"/>
    <col min="12821" max="12823" width="8.85546875" bestFit="1" customWidth="1"/>
    <col min="12824" max="12824" width="7.7109375" customWidth="1"/>
    <col min="12825" max="12826" width="8.85546875" bestFit="1" customWidth="1"/>
    <col min="13058" max="13058" width="20.7109375" customWidth="1"/>
    <col min="13059" max="13059" width="7.42578125" bestFit="1" customWidth="1"/>
    <col min="13060" max="13060" width="7.7109375" customWidth="1"/>
    <col min="13061" max="13062" width="7.42578125" bestFit="1" customWidth="1"/>
    <col min="13063" max="13063" width="6.42578125" bestFit="1" customWidth="1"/>
    <col min="13064" max="13064" width="7.7109375" customWidth="1"/>
    <col min="13065" max="13065" width="7.42578125" bestFit="1" customWidth="1"/>
    <col min="13066" max="13066" width="6.42578125" bestFit="1" customWidth="1"/>
    <col min="13067" max="13067" width="8.85546875" bestFit="1" customWidth="1"/>
    <col min="13068" max="13068" width="7.7109375" customWidth="1"/>
    <col min="13069" max="13069" width="7.42578125" bestFit="1" customWidth="1"/>
    <col min="13070" max="13070" width="8.85546875" bestFit="1" customWidth="1"/>
    <col min="13071" max="13071" width="7.42578125" bestFit="1" customWidth="1"/>
    <col min="13072" max="13072" width="7.7109375" customWidth="1"/>
    <col min="13073" max="13074" width="7.42578125" bestFit="1" customWidth="1"/>
    <col min="13075" max="13075" width="8.85546875" bestFit="1" customWidth="1"/>
    <col min="13076" max="13076" width="7.7109375" customWidth="1"/>
    <col min="13077" max="13079" width="8.85546875" bestFit="1" customWidth="1"/>
    <col min="13080" max="13080" width="7.7109375" customWidth="1"/>
    <col min="13081" max="13082" width="8.85546875" bestFit="1" customWidth="1"/>
    <col min="13314" max="13314" width="20.7109375" customWidth="1"/>
    <col min="13315" max="13315" width="7.42578125" bestFit="1" customWidth="1"/>
    <col min="13316" max="13316" width="7.7109375" customWidth="1"/>
    <col min="13317" max="13318" width="7.42578125" bestFit="1" customWidth="1"/>
    <col min="13319" max="13319" width="6.42578125" bestFit="1" customWidth="1"/>
    <col min="13320" max="13320" width="7.7109375" customWidth="1"/>
    <col min="13321" max="13321" width="7.42578125" bestFit="1" customWidth="1"/>
    <col min="13322" max="13322" width="6.42578125" bestFit="1" customWidth="1"/>
    <col min="13323" max="13323" width="8.85546875" bestFit="1" customWidth="1"/>
    <col min="13324" max="13324" width="7.7109375" customWidth="1"/>
    <col min="13325" max="13325" width="7.42578125" bestFit="1" customWidth="1"/>
    <col min="13326" max="13326" width="8.85546875" bestFit="1" customWidth="1"/>
    <col min="13327" max="13327" width="7.42578125" bestFit="1" customWidth="1"/>
    <col min="13328" max="13328" width="7.7109375" customWidth="1"/>
    <col min="13329" max="13330" width="7.42578125" bestFit="1" customWidth="1"/>
    <col min="13331" max="13331" width="8.85546875" bestFit="1" customWidth="1"/>
    <col min="13332" max="13332" width="7.7109375" customWidth="1"/>
    <col min="13333" max="13335" width="8.85546875" bestFit="1" customWidth="1"/>
    <col min="13336" max="13336" width="7.7109375" customWidth="1"/>
    <col min="13337" max="13338" width="8.85546875" bestFit="1" customWidth="1"/>
    <col min="13570" max="13570" width="20.7109375" customWidth="1"/>
    <col min="13571" max="13571" width="7.42578125" bestFit="1" customWidth="1"/>
    <col min="13572" max="13572" width="7.7109375" customWidth="1"/>
    <col min="13573" max="13574" width="7.42578125" bestFit="1" customWidth="1"/>
    <col min="13575" max="13575" width="6.42578125" bestFit="1" customWidth="1"/>
    <col min="13576" max="13576" width="7.7109375" customWidth="1"/>
    <col min="13577" max="13577" width="7.42578125" bestFit="1" customWidth="1"/>
    <col min="13578" max="13578" width="6.42578125" bestFit="1" customWidth="1"/>
    <col min="13579" max="13579" width="8.85546875" bestFit="1" customWidth="1"/>
    <col min="13580" max="13580" width="7.7109375" customWidth="1"/>
    <col min="13581" max="13581" width="7.42578125" bestFit="1" customWidth="1"/>
    <col min="13582" max="13582" width="8.85546875" bestFit="1" customWidth="1"/>
    <col min="13583" max="13583" width="7.42578125" bestFit="1" customWidth="1"/>
    <col min="13584" max="13584" width="7.7109375" customWidth="1"/>
    <col min="13585" max="13586" width="7.42578125" bestFit="1" customWidth="1"/>
    <col min="13587" max="13587" width="8.85546875" bestFit="1" customWidth="1"/>
    <col min="13588" max="13588" width="7.7109375" customWidth="1"/>
    <col min="13589" max="13591" width="8.85546875" bestFit="1" customWidth="1"/>
    <col min="13592" max="13592" width="7.7109375" customWidth="1"/>
    <col min="13593" max="13594" width="8.85546875" bestFit="1" customWidth="1"/>
    <col min="13826" max="13826" width="20.7109375" customWidth="1"/>
    <col min="13827" max="13827" width="7.42578125" bestFit="1" customWidth="1"/>
    <col min="13828" max="13828" width="7.7109375" customWidth="1"/>
    <col min="13829" max="13830" width="7.42578125" bestFit="1" customWidth="1"/>
    <col min="13831" max="13831" width="6.42578125" bestFit="1" customWidth="1"/>
    <col min="13832" max="13832" width="7.7109375" customWidth="1"/>
    <col min="13833" max="13833" width="7.42578125" bestFit="1" customWidth="1"/>
    <col min="13834" max="13834" width="6.42578125" bestFit="1" customWidth="1"/>
    <col min="13835" max="13835" width="8.85546875" bestFit="1" customWidth="1"/>
    <col min="13836" max="13836" width="7.7109375" customWidth="1"/>
    <col min="13837" max="13837" width="7.42578125" bestFit="1" customWidth="1"/>
    <col min="13838" max="13838" width="8.85546875" bestFit="1" customWidth="1"/>
    <col min="13839" max="13839" width="7.42578125" bestFit="1" customWidth="1"/>
    <col min="13840" max="13840" width="7.7109375" customWidth="1"/>
    <col min="13841" max="13842" width="7.42578125" bestFit="1" customWidth="1"/>
    <col min="13843" max="13843" width="8.85546875" bestFit="1" customWidth="1"/>
    <col min="13844" max="13844" width="7.7109375" customWidth="1"/>
    <col min="13845" max="13847" width="8.85546875" bestFit="1" customWidth="1"/>
    <col min="13848" max="13848" width="7.7109375" customWidth="1"/>
    <col min="13849" max="13850" width="8.85546875" bestFit="1" customWidth="1"/>
    <col min="14082" max="14082" width="20.7109375" customWidth="1"/>
    <col min="14083" max="14083" width="7.42578125" bestFit="1" customWidth="1"/>
    <col min="14084" max="14084" width="7.7109375" customWidth="1"/>
    <col min="14085" max="14086" width="7.42578125" bestFit="1" customWidth="1"/>
    <col min="14087" max="14087" width="6.42578125" bestFit="1" customWidth="1"/>
    <col min="14088" max="14088" width="7.7109375" customWidth="1"/>
    <col min="14089" max="14089" width="7.42578125" bestFit="1" customWidth="1"/>
    <col min="14090" max="14090" width="6.42578125" bestFit="1" customWidth="1"/>
    <col min="14091" max="14091" width="8.85546875" bestFit="1" customWidth="1"/>
    <col min="14092" max="14092" width="7.7109375" customWidth="1"/>
    <col min="14093" max="14093" width="7.42578125" bestFit="1" customWidth="1"/>
    <col min="14094" max="14094" width="8.85546875" bestFit="1" customWidth="1"/>
    <col min="14095" max="14095" width="7.42578125" bestFit="1" customWidth="1"/>
    <col min="14096" max="14096" width="7.7109375" customWidth="1"/>
    <col min="14097" max="14098" width="7.42578125" bestFit="1" customWidth="1"/>
    <col min="14099" max="14099" width="8.85546875" bestFit="1" customWidth="1"/>
    <col min="14100" max="14100" width="7.7109375" customWidth="1"/>
    <col min="14101" max="14103" width="8.85546875" bestFit="1" customWidth="1"/>
    <col min="14104" max="14104" width="7.7109375" customWidth="1"/>
    <col min="14105" max="14106" width="8.85546875" bestFit="1" customWidth="1"/>
    <col min="14338" max="14338" width="20.7109375" customWidth="1"/>
    <col min="14339" max="14339" width="7.42578125" bestFit="1" customWidth="1"/>
    <col min="14340" max="14340" width="7.7109375" customWidth="1"/>
    <col min="14341" max="14342" width="7.42578125" bestFit="1" customWidth="1"/>
    <col min="14343" max="14343" width="6.42578125" bestFit="1" customWidth="1"/>
    <col min="14344" max="14344" width="7.7109375" customWidth="1"/>
    <col min="14345" max="14345" width="7.42578125" bestFit="1" customWidth="1"/>
    <col min="14346" max="14346" width="6.42578125" bestFit="1" customWidth="1"/>
    <col min="14347" max="14347" width="8.85546875" bestFit="1" customWidth="1"/>
    <col min="14348" max="14348" width="7.7109375" customWidth="1"/>
    <col min="14349" max="14349" width="7.42578125" bestFit="1" customWidth="1"/>
    <col min="14350" max="14350" width="8.85546875" bestFit="1" customWidth="1"/>
    <col min="14351" max="14351" width="7.42578125" bestFit="1" customWidth="1"/>
    <col min="14352" max="14352" width="7.7109375" customWidth="1"/>
    <col min="14353" max="14354" width="7.42578125" bestFit="1" customWidth="1"/>
    <col min="14355" max="14355" width="8.85546875" bestFit="1" customWidth="1"/>
    <col min="14356" max="14356" width="7.7109375" customWidth="1"/>
    <col min="14357" max="14359" width="8.85546875" bestFit="1" customWidth="1"/>
    <col min="14360" max="14360" width="7.7109375" customWidth="1"/>
    <col min="14361" max="14362" width="8.85546875" bestFit="1" customWidth="1"/>
    <col min="14594" max="14594" width="20.7109375" customWidth="1"/>
    <col min="14595" max="14595" width="7.42578125" bestFit="1" customWidth="1"/>
    <col min="14596" max="14596" width="7.7109375" customWidth="1"/>
    <col min="14597" max="14598" width="7.42578125" bestFit="1" customWidth="1"/>
    <col min="14599" max="14599" width="6.42578125" bestFit="1" customWidth="1"/>
    <col min="14600" max="14600" width="7.7109375" customWidth="1"/>
    <col min="14601" max="14601" width="7.42578125" bestFit="1" customWidth="1"/>
    <col min="14602" max="14602" width="6.42578125" bestFit="1" customWidth="1"/>
    <col min="14603" max="14603" width="8.85546875" bestFit="1" customWidth="1"/>
    <col min="14604" max="14604" width="7.7109375" customWidth="1"/>
    <col min="14605" max="14605" width="7.42578125" bestFit="1" customWidth="1"/>
    <col min="14606" max="14606" width="8.85546875" bestFit="1" customWidth="1"/>
    <col min="14607" max="14607" width="7.42578125" bestFit="1" customWidth="1"/>
    <col min="14608" max="14608" width="7.7109375" customWidth="1"/>
    <col min="14609" max="14610" width="7.42578125" bestFit="1" customWidth="1"/>
    <col min="14611" max="14611" width="8.85546875" bestFit="1" customWidth="1"/>
    <col min="14612" max="14612" width="7.7109375" customWidth="1"/>
    <col min="14613" max="14615" width="8.85546875" bestFit="1" customWidth="1"/>
    <col min="14616" max="14616" width="7.7109375" customWidth="1"/>
    <col min="14617" max="14618" width="8.85546875" bestFit="1" customWidth="1"/>
    <col min="14850" max="14850" width="20.7109375" customWidth="1"/>
    <col min="14851" max="14851" width="7.42578125" bestFit="1" customWidth="1"/>
    <col min="14852" max="14852" width="7.7109375" customWidth="1"/>
    <col min="14853" max="14854" width="7.42578125" bestFit="1" customWidth="1"/>
    <col min="14855" max="14855" width="6.42578125" bestFit="1" customWidth="1"/>
    <col min="14856" max="14856" width="7.7109375" customWidth="1"/>
    <col min="14857" max="14857" width="7.42578125" bestFit="1" customWidth="1"/>
    <col min="14858" max="14858" width="6.42578125" bestFit="1" customWidth="1"/>
    <col min="14859" max="14859" width="8.85546875" bestFit="1" customWidth="1"/>
    <col min="14860" max="14860" width="7.7109375" customWidth="1"/>
    <col min="14861" max="14861" width="7.42578125" bestFit="1" customWidth="1"/>
    <col min="14862" max="14862" width="8.85546875" bestFit="1" customWidth="1"/>
    <col min="14863" max="14863" width="7.42578125" bestFit="1" customWidth="1"/>
    <col min="14864" max="14864" width="7.7109375" customWidth="1"/>
    <col min="14865" max="14866" width="7.42578125" bestFit="1" customWidth="1"/>
    <col min="14867" max="14867" width="8.85546875" bestFit="1" customWidth="1"/>
    <col min="14868" max="14868" width="7.7109375" customWidth="1"/>
    <col min="14869" max="14871" width="8.85546875" bestFit="1" customWidth="1"/>
    <col min="14872" max="14872" width="7.7109375" customWidth="1"/>
    <col min="14873" max="14874" width="8.85546875" bestFit="1" customWidth="1"/>
    <col min="15106" max="15106" width="20.7109375" customWidth="1"/>
    <col min="15107" max="15107" width="7.42578125" bestFit="1" customWidth="1"/>
    <col min="15108" max="15108" width="7.7109375" customWidth="1"/>
    <col min="15109" max="15110" width="7.42578125" bestFit="1" customWidth="1"/>
    <col min="15111" max="15111" width="6.42578125" bestFit="1" customWidth="1"/>
    <col min="15112" max="15112" width="7.7109375" customWidth="1"/>
    <col min="15113" max="15113" width="7.42578125" bestFit="1" customWidth="1"/>
    <col min="15114" max="15114" width="6.42578125" bestFit="1" customWidth="1"/>
    <col min="15115" max="15115" width="8.85546875" bestFit="1" customWidth="1"/>
    <col min="15116" max="15116" width="7.7109375" customWidth="1"/>
    <col min="15117" max="15117" width="7.42578125" bestFit="1" customWidth="1"/>
    <col min="15118" max="15118" width="8.85546875" bestFit="1" customWidth="1"/>
    <col min="15119" max="15119" width="7.42578125" bestFit="1" customWidth="1"/>
    <col min="15120" max="15120" width="7.7109375" customWidth="1"/>
    <col min="15121" max="15122" width="7.42578125" bestFit="1" customWidth="1"/>
    <col min="15123" max="15123" width="8.85546875" bestFit="1" customWidth="1"/>
    <col min="15124" max="15124" width="7.7109375" customWidth="1"/>
    <col min="15125" max="15127" width="8.85546875" bestFit="1" customWidth="1"/>
    <col min="15128" max="15128" width="7.7109375" customWidth="1"/>
    <col min="15129" max="15130" width="8.85546875" bestFit="1" customWidth="1"/>
    <col min="15362" max="15362" width="20.7109375" customWidth="1"/>
    <col min="15363" max="15363" width="7.42578125" bestFit="1" customWidth="1"/>
    <col min="15364" max="15364" width="7.7109375" customWidth="1"/>
    <col min="15365" max="15366" width="7.42578125" bestFit="1" customWidth="1"/>
    <col min="15367" max="15367" width="6.42578125" bestFit="1" customWidth="1"/>
    <col min="15368" max="15368" width="7.7109375" customWidth="1"/>
    <col min="15369" max="15369" width="7.42578125" bestFit="1" customWidth="1"/>
    <col min="15370" max="15370" width="6.42578125" bestFit="1" customWidth="1"/>
    <col min="15371" max="15371" width="8.85546875" bestFit="1" customWidth="1"/>
    <col min="15372" max="15372" width="7.7109375" customWidth="1"/>
    <col min="15373" max="15373" width="7.42578125" bestFit="1" customWidth="1"/>
    <col min="15374" max="15374" width="8.85546875" bestFit="1" customWidth="1"/>
    <col min="15375" max="15375" width="7.42578125" bestFit="1" customWidth="1"/>
    <col min="15376" max="15376" width="7.7109375" customWidth="1"/>
    <col min="15377" max="15378" width="7.42578125" bestFit="1" customWidth="1"/>
    <col min="15379" max="15379" width="8.85546875" bestFit="1" customWidth="1"/>
    <col min="15380" max="15380" width="7.7109375" customWidth="1"/>
    <col min="15381" max="15383" width="8.85546875" bestFit="1" customWidth="1"/>
    <col min="15384" max="15384" width="7.7109375" customWidth="1"/>
    <col min="15385" max="15386" width="8.85546875" bestFit="1" customWidth="1"/>
    <col min="15618" max="15618" width="20.7109375" customWidth="1"/>
    <col min="15619" max="15619" width="7.42578125" bestFit="1" customWidth="1"/>
    <col min="15620" max="15620" width="7.7109375" customWidth="1"/>
    <col min="15621" max="15622" width="7.42578125" bestFit="1" customWidth="1"/>
    <col min="15623" max="15623" width="6.42578125" bestFit="1" customWidth="1"/>
    <col min="15624" max="15624" width="7.7109375" customWidth="1"/>
    <col min="15625" max="15625" width="7.42578125" bestFit="1" customWidth="1"/>
    <col min="15626" max="15626" width="6.42578125" bestFit="1" customWidth="1"/>
    <col min="15627" max="15627" width="8.85546875" bestFit="1" customWidth="1"/>
    <col min="15628" max="15628" width="7.7109375" customWidth="1"/>
    <col min="15629" max="15629" width="7.42578125" bestFit="1" customWidth="1"/>
    <col min="15630" max="15630" width="8.85546875" bestFit="1" customWidth="1"/>
    <col min="15631" max="15631" width="7.42578125" bestFit="1" customWidth="1"/>
    <col min="15632" max="15632" width="7.7109375" customWidth="1"/>
    <col min="15633" max="15634" width="7.42578125" bestFit="1" customWidth="1"/>
    <col min="15635" max="15635" width="8.85546875" bestFit="1" customWidth="1"/>
    <col min="15636" max="15636" width="7.7109375" customWidth="1"/>
    <col min="15637" max="15639" width="8.85546875" bestFit="1" customWidth="1"/>
    <col min="15640" max="15640" width="7.7109375" customWidth="1"/>
    <col min="15641" max="15642" width="8.85546875" bestFit="1" customWidth="1"/>
    <col min="15874" max="15874" width="20.7109375" customWidth="1"/>
    <col min="15875" max="15875" width="7.42578125" bestFit="1" customWidth="1"/>
    <col min="15876" max="15876" width="7.7109375" customWidth="1"/>
    <col min="15877" max="15878" width="7.42578125" bestFit="1" customWidth="1"/>
    <col min="15879" max="15879" width="6.42578125" bestFit="1" customWidth="1"/>
    <col min="15880" max="15880" width="7.7109375" customWidth="1"/>
    <col min="15881" max="15881" width="7.42578125" bestFit="1" customWidth="1"/>
    <col min="15882" max="15882" width="6.42578125" bestFit="1" customWidth="1"/>
    <col min="15883" max="15883" width="8.85546875" bestFit="1" customWidth="1"/>
    <col min="15884" max="15884" width="7.7109375" customWidth="1"/>
    <col min="15885" max="15885" width="7.42578125" bestFit="1" customWidth="1"/>
    <col min="15886" max="15886" width="8.85546875" bestFit="1" customWidth="1"/>
    <col min="15887" max="15887" width="7.42578125" bestFit="1" customWidth="1"/>
    <col min="15888" max="15888" width="7.7109375" customWidth="1"/>
    <col min="15889" max="15890" width="7.42578125" bestFit="1" customWidth="1"/>
    <col min="15891" max="15891" width="8.85546875" bestFit="1" customWidth="1"/>
    <col min="15892" max="15892" width="7.7109375" customWidth="1"/>
    <col min="15893" max="15895" width="8.85546875" bestFit="1" customWidth="1"/>
    <col min="15896" max="15896" width="7.7109375" customWidth="1"/>
    <col min="15897" max="15898" width="8.85546875" bestFit="1" customWidth="1"/>
    <col min="16130" max="16130" width="20.7109375" customWidth="1"/>
    <col min="16131" max="16131" width="7.42578125" bestFit="1" customWidth="1"/>
    <col min="16132" max="16132" width="7.7109375" customWidth="1"/>
    <col min="16133" max="16134" width="7.42578125" bestFit="1" customWidth="1"/>
    <col min="16135" max="16135" width="6.42578125" bestFit="1" customWidth="1"/>
    <col min="16136" max="16136" width="7.7109375" customWidth="1"/>
    <col min="16137" max="16137" width="7.42578125" bestFit="1" customWidth="1"/>
    <col min="16138" max="16138" width="6.42578125" bestFit="1" customWidth="1"/>
    <col min="16139" max="16139" width="8.85546875" bestFit="1" customWidth="1"/>
    <col min="16140" max="16140" width="7.7109375" customWidth="1"/>
    <col min="16141" max="16141" width="7.42578125" bestFit="1" customWidth="1"/>
    <col min="16142" max="16142" width="8.85546875" bestFit="1" customWidth="1"/>
    <col min="16143" max="16143" width="7.42578125" bestFit="1" customWidth="1"/>
    <col min="16144" max="16144" width="7.7109375" customWidth="1"/>
    <col min="16145" max="16146" width="7.42578125" bestFit="1" customWidth="1"/>
    <col min="16147" max="16147" width="8.85546875" bestFit="1" customWidth="1"/>
    <col min="16148" max="16148" width="7.7109375" customWidth="1"/>
    <col min="16149" max="16151" width="8.85546875" bestFit="1" customWidth="1"/>
    <col min="16152" max="16152" width="7.7109375" customWidth="1"/>
    <col min="16153" max="16154" width="8.85546875" bestFit="1" customWidth="1"/>
  </cols>
  <sheetData>
    <row r="1" spans="1:26" s="704" customFormat="1" ht="15.75" x14ac:dyDescent="0.25">
      <c r="A1" s="706" t="s">
        <v>407</v>
      </c>
      <c r="F1" s="705"/>
    </row>
    <row r="2" spans="1:26" s="704" customFormat="1" ht="15.75" thickBot="1" x14ac:dyDescent="0.3">
      <c r="F2" s="705"/>
      <c r="Z2" s="707" t="s">
        <v>1</v>
      </c>
    </row>
    <row r="3" spans="1:26" x14ac:dyDescent="0.25">
      <c r="A3" s="903" t="s">
        <v>2</v>
      </c>
      <c r="B3" s="901" t="s">
        <v>3</v>
      </c>
      <c r="C3" s="901" t="s">
        <v>361</v>
      </c>
      <c r="D3" s="901"/>
      <c r="E3" s="901"/>
      <c r="F3" s="901"/>
      <c r="G3" s="901" t="s">
        <v>394</v>
      </c>
      <c r="H3" s="901"/>
      <c r="I3" s="901"/>
      <c r="J3" s="901"/>
      <c r="K3" s="901" t="s">
        <v>395</v>
      </c>
      <c r="L3" s="901"/>
      <c r="M3" s="901"/>
      <c r="N3" s="901"/>
      <c r="O3" s="901" t="s">
        <v>396</v>
      </c>
      <c r="P3" s="901"/>
      <c r="Q3" s="901"/>
      <c r="R3" s="901"/>
      <c r="S3" s="901" t="s">
        <v>397</v>
      </c>
      <c r="T3" s="901"/>
      <c r="U3" s="901"/>
      <c r="V3" s="901"/>
      <c r="W3" s="902" t="s">
        <v>8</v>
      </c>
      <c r="X3" s="902"/>
      <c r="Y3" s="902"/>
      <c r="Z3" s="708"/>
    </row>
    <row r="4" spans="1:26" ht="15.75" thickBot="1" x14ac:dyDescent="0.3">
      <c r="A4" s="904"/>
      <c r="B4" s="905"/>
      <c r="C4" s="709" t="s">
        <v>9</v>
      </c>
      <c r="D4" s="709" t="s">
        <v>398</v>
      </c>
      <c r="E4" s="709" t="s">
        <v>10</v>
      </c>
      <c r="F4" s="709" t="s">
        <v>11</v>
      </c>
      <c r="G4" s="709" t="s">
        <v>9</v>
      </c>
      <c r="H4" s="709" t="s">
        <v>398</v>
      </c>
      <c r="I4" s="709" t="s">
        <v>10</v>
      </c>
      <c r="J4" s="709" t="s">
        <v>11</v>
      </c>
      <c r="K4" s="709" t="s">
        <v>9</v>
      </c>
      <c r="L4" s="709" t="s">
        <v>398</v>
      </c>
      <c r="M4" s="709" t="s">
        <v>10</v>
      </c>
      <c r="N4" s="709" t="s">
        <v>11</v>
      </c>
      <c r="O4" s="709" t="s">
        <v>9</v>
      </c>
      <c r="P4" s="709" t="s">
        <v>398</v>
      </c>
      <c r="Q4" s="709" t="s">
        <v>10</v>
      </c>
      <c r="R4" s="709" t="s">
        <v>11</v>
      </c>
      <c r="S4" s="709" t="s">
        <v>9</v>
      </c>
      <c r="T4" s="709" t="s">
        <v>398</v>
      </c>
      <c r="U4" s="709" t="s">
        <v>10</v>
      </c>
      <c r="V4" s="709" t="s">
        <v>11</v>
      </c>
      <c r="W4" s="709" t="s">
        <v>9</v>
      </c>
      <c r="X4" s="709" t="s">
        <v>398</v>
      </c>
      <c r="Y4" s="709" t="s">
        <v>10</v>
      </c>
      <c r="Z4" s="710" t="s">
        <v>11</v>
      </c>
    </row>
    <row r="5" spans="1:26" ht="9" customHeight="1" thickBot="1" x14ac:dyDescent="0.3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</row>
    <row r="6" spans="1:26" ht="18" customHeight="1" thickBot="1" x14ac:dyDescent="0.3">
      <c r="A6" s="914" t="s">
        <v>12</v>
      </c>
      <c r="B6" s="915"/>
      <c r="C6" s="711">
        <f t="shared" ref="C6:V6" si="0">SUM(C7:C21)</f>
        <v>24553.550000000003</v>
      </c>
      <c r="D6" s="712">
        <f t="shared" si="0"/>
        <v>18673.039999999997</v>
      </c>
      <c r="E6" s="712">
        <f t="shared" si="0"/>
        <v>10056.440000000002</v>
      </c>
      <c r="F6" s="713">
        <f t="shared" si="0"/>
        <v>53283.029999999992</v>
      </c>
      <c r="G6" s="711">
        <f t="shared" si="0"/>
        <v>111</v>
      </c>
      <c r="H6" s="712">
        <f t="shared" si="0"/>
        <v>565.25</v>
      </c>
      <c r="I6" s="712">
        <f t="shared" si="0"/>
        <v>843.35</v>
      </c>
      <c r="J6" s="713">
        <f t="shared" si="0"/>
        <v>1519.6</v>
      </c>
      <c r="K6" s="711">
        <f t="shared" si="0"/>
        <v>1766.16</v>
      </c>
      <c r="L6" s="712">
        <f t="shared" si="0"/>
        <v>15889.8</v>
      </c>
      <c r="M6" s="712">
        <f t="shared" si="0"/>
        <v>5602.15</v>
      </c>
      <c r="N6" s="713">
        <f t="shared" si="0"/>
        <v>23258.109999999997</v>
      </c>
      <c r="O6" s="711">
        <f t="shared" si="0"/>
        <v>12</v>
      </c>
      <c r="P6" s="712">
        <f t="shared" si="0"/>
        <v>0</v>
      </c>
      <c r="Q6" s="712">
        <f t="shared" si="0"/>
        <v>0</v>
      </c>
      <c r="R6" s="713">
        <f t="shared" si="0"/>
        <v>12</v>
      </c>
      <c r="S6" s="711">
        <f t="shared" si="0"/>
        <v>19958.209999999995</v>
      </c>
      <c r="T6" s="712">
        <f t="shared" si="0"/>
        <v>4812.24</v>
      </c>
      <c r="U6" s="712">
        <f t="shared" si="0"/>
        <v>36193.26</v>
      </c>
      <c r="V6" s="713">
        <f t="shared" si="0"/>
        <v>60963.710000000006</v>
      </c>
      <c r="W6" s="714">
        <f>SUM(C6,G6,K6,O6,S6)</f>
        <v>46400.92</v>
      </c>
      <c r="X6" s="714">
        <f>SUM(T6,P6,L6,H6,D6)</f>
        <v>39940.33</v>
      </c>
      <c r="Y6" s="714">
        <f>SUM(U6,Q6,M6,I6,E6)</f>
        <v>52695.200000000004</v>
      </c>
      <c r="Z6" s="715">
        <f>SUM(V6,R6,N6,J6,F6)</f>
        <v>139036.45000000001</v>
      </c>
    </row>
    <row r="7" spans="1:26" ht="18" customHeight="1" x14ac:dyDescent="0.25">
      <c r="A7" s="885" t="s">
        <v>13</v>
      </c>
      <c r="B7" s="668" t="s">
        <v>14</v>
      </c>
      <c r="C7" s="669">
        <v>306</v>
      </c>
      <c r="D7" s="670">
        <v>485.1</v>
      </c>
      <c r="E7" s="670">
        <v>31.6</v>
      </c>
      <c r="F7" s="671">
        <v>822.7</v>
      </c>
      <c r="G7" s="669">
        <v>0</v>
      </c>
      <c r="H7" s="670">
        <v>0</v>
      </c>
      <c r="I7" s="670">
        <v>0</v>
      </c>
      <c r="J7" s="671">
        <v>0</v>
      </c>
      <c r="K7" s="669">
        <v>42</v>
      </c>
      <c r="L7" s="670">
        <v>10.5</v>
      </c>
      <c r="M7" s="670">
        <v>9</v>
      </c>
      <c r="N7" s="671">
        <v>61.5</v>
      </c>
      <c r="O7" s="669">
        <v>0</v>
      </c>
      <c r="P7" s="670">
        <v>0</v>
      </c>
      <c r="Q7" s="670">
        <v>0</v>
      </c>
      <c r="R7" s="671">
        <v>0</v>
      </c>
      <c r="S7" s="669">
        <v>1887.8</v>
      </c>
      <c r="T7" s="670">
        <v>525</v>
      </c>
      <c r="U7" s="670">
        <v>3885.95</v>
      </c>
      <c r="V7" s="671">
        <v>6298.75</v>
      </c>
      <c r="W7" s="672">
        <f t="shared" ref="W7:W70" si="1">SUM(C7,G7,K7,O7,S7)</f>
        <v>2235.8000000000002</v>
      </c>
      <c r="X7" s="672">
        <f t="shared" ref="X7:Z69" si="2">SUM(T7,P7,L7,H7,D7)</f>
        <v>1020.6</v>
      </c>
      <c r="Y7" s="672">
        <f t="shared" si="2"/>
        <v>3926.5499999999997</v>
      </c>
      <c r="Z7" s="673">
        <f t="shared" si="2"/>
        <v>7182.95</v>
      </c>
    </row>
    <row r="8" spans="1:26" ht="18" customHeight="1" x14ac:dyDescent="0.25">
      <c r="A8" s="885"/>
      <c r="B8" s="674" t="s">
        <v>15</v>
      </c>
      <c r="C8" s="675">
        <v>38</v>
      </c>
      <c r="D8" s="676">
        <v>0</v>
      </c>
      <c r="E8" s="676">
        <v>15</v>
      </c>
      <c r="F8" s="677">
        <v>53</v>
      </c>
      <c r="G8" s="675">
        <v>0</v>
      </c>
      <c r="H8" s="676">
        <v>0</v>
      </c>
      <c r="I8" s="676">
        <v>0</v>
      </c>
      <c r="J8" s="677">
        <v>0</v>
      </c>
      <c r="K8" s="675">
        <v>0</v>
      </c>
      <c r="L8" s="676">
        <v>0</v>
      </c>
      <c r="M8" s="676">
        <v>0</v>
      </c>
      <c r="N8" s="677">
        <v>0</v>
      </c>
      <c r="O8" s="675">
        <v>0</v>
      </c>
      <c r="P8" s="676">
        <v>0</v>
      </c>
      <c r="Q8" s="676">
        <v>0</v>
      </c>
      <c r="R8" s="677">
        <v>0</v>
      </c>
      <c r="S8" s="675">
        <v>0</v>
      </c>
      <c r="T8" s="676">
        <v>0</v>
      </c>
      <c r="U8" s="676">
        <v>0</v>
      </c>
      <c r="V8" s="677">
        <v>0</v>
      </c>
      <c r="W8" s="678">
        <f t="shared" si="1"/>
        <v>38</v>
      </c>
      <c r="X8" s="678">
        <f t="shared" si="2"/>
        <v>0</v>
      </c>
      <c r="Y8" s="678">
        <f t="shared" si="2"/>
        <v>15</v>
      </c>
      <c r="Z8" s="679">
        <f t="shared" si="2"/>
        <v>53</v>
      </c>
    </row>
    <row r="9" spans="1:26" ht="18" customHeight="1" x14ac:dyDescent="0.25">
      <c r="A9" s="885"/>
      <c r="B9" s="674" t="s">
        <v>16</v>
      </c>
      <c r="C9" s="675">
        <v>15286.910000000002</v>
      </c>
      <c r="D9" s="676">
        <v>18117.439999999999</v>
      </c>
      <c r="E9" s="676">
        <v>6120.93</v>
      </c>
      <c r="F9" s="677">
        <v>39525.279999999999</v>
      </c>
      <c r="G9" s="675">
        <v>111</v>
      </c>
      <c r="H9" s="676">
        <v>565.25</v>
      </c>
      <c r="I9" s="676">
        <v>803.35</v>
      </c>
      <c r="J9" s="677">
        <v>1479.6</v>
      </c>
      <c r="K9" s="675">
        <v>1669.96</v>
      </c>
      <c r="L9" s="676">
        <v>15828.3</v>
      </c>
      <c r="M9" s="676">
        <v>5419.7999999999993</v>
      </c>
      <c r="N9" s="677">
        <v>22918.059999999998</v>
      </c>
      <c r="O9" s="675">
        <v>12</v>
      </c>
      <c r="P9" s="676">
        <v>0</v>
      </c>
      <c r="Q9" s="676">
        <v>0</v>
      </c>
      <c r="R9" s="677">
        <v>12</v>
      </c>
      <c r="S9" s="675">
        <v>10954.539999999999</v>
      </c>
      <c r="T9" s="676">
        <v>3223.7400000000002</v>
      </c>
      <c r="U9" s="676">
        <v>16954.61</v>
      </c>
      <c r="V9" s="677">
        <v>31132.89</v>
      </c>
      <c r="W9" s="678">
        <f t="shared" si="1"/>
        <v>28034.410000000003</v>
      </c>
      <c r="X9" s="678">
        <f t="shared" si="2"/>
        <v>37734.729999999996</v>
      </c>
      <c r="Y9" s="678">
        <f t="shared" si="2"/>
        <v>29298.69</v>
      </c>
      <c r="Z9" s="679">
        <f t="shared" si="2"/>
        <v>95067.829999999987</v>
      </c>
    </row>
    <row r="10" spans="1:26" ht="18" customHeight="1" x14ac:dyDescent="0.25">
      <c r="A10" s="885"/>
      <c r="B10" s="674" t="s">
        <v>17</v>
      </c>
      <c r="C10" s="675">
        <v>0</v>
      </c>
      <c r="D10" s="676">
        <v>0</v>
      </c>
      <c r="E10" s="676">
        <v>0</v>
      </c>
      <c r="F10" s="677">
        <v>0</v>
      </c>
      <c r="G10" s="675">
        <v>0</v>
      </c>
      <c r="H10" s="676">
        <v>0</v>
      </c>
      <c r="I10" s="676">
        <v>0</v>
      </c>
      <c r="J10" s="677">
        <v>0</v>
      </c>
      <c r="K10" s="675">
        <v>2.5</v>
      </c>
      <c r="L10" s="676">
        <v>0</v>
      </c>
      <c r="M10" s="676">
        <v>2.5</v>
      </c>
      <c r="N10" s="677">
        <v>5</v>
      </c>
      <c r="O10" s="675">
        <v>0</v>
      </c>
      <c r="P10" s="676">
        <v>0</v>
      </c>
      <c r="Q10" s="676">
        <v>0</v>
      </c>
      <c r="R10" s="677">
        <v>0</v>
      </c>
      <c r="S10" s="675">
        <v>144.80000000000001</v>
      </c>
      <c r="T10" s="676">
        <v>0</v>
      </c>
      <c r="U10" s="676">
        <v>262.10000000000002</v>
      </c>
      <c r="V10" s="677">
        <v>406.90000000000003</v>
      </c>
      <c r="W10" s="678">
        <f t="shared" si="1"/>
        <v>147.30000000000001</v>
      </c>
      <c r="X10" s="678">
        <f t="shared" si="2"/>
        <v>0</v>
      </c>
      <c r="Y10" s="678">
        <f t="shared" si="2"/>
        <v>264.60000000000002</v>
      </c>
      <c r="Z10" s="679">
        <f t="shared" si="2"/>
        <v>411.90000000000003</v>
      </c>
    </row>
    <row r="11" spans="1:26" ht="18" customHeight="1" x14ac:dyDescent="0.25">
      <c r="A11" s="885"/>
      <c r="B11" s="674" t="s">
        <v>13</v>
      </c>
      <c r="C11" s="675">
        <v>72</v>
      </c>
      <c r="D11" s="676">
        <v>0</v>
      </c>
      <c r="E11" s="676">
        <v>18</v>
      </c>
      <c r="F11" s="677">
        <v>90</v>
      </c>
      <c r="G11" s="675">
        <v>0</v>
      </c>
      <c r="H11" s="676">
        <v>0</v>
      </c>
      <c r="I11" s="676">
        <v>0</v>
      </c>
      <c r="J11" s="677">
        <v>0</v>
      </c>
      <c r="K11" s="675">
        <v>0</v>
      </c>
      <c r="L11" s="676">
        <v>0</v>
      </c>
      <c r="M11" s="676">
        <v>0</v>
      </c>
      <c r="N11" s="677">
        <v>0</v>
      </c>
      <c r="O11" s="675">
        <v>0</v>
      </c>
      <c r="P11" s="676">
        <v>0</v>
      </c>
      <c r="Q11" s="676">
        <v>0</v>
      </c>
      <c r="R11" s="677">
        <v>0</v>
      </c>
      <c r="S11" s="675">
        <v>0</v>
      </c>
      <c r="T11" s="676">
        <v>0</v>
      </c>
      <c r="U11" s="676">
        <v>0</v>
      </c>
      <c r="V11" s="677">
        <v>0</v>
      </c>
      <c r="W11" s="678">
        <f t="shared" si="1"/>
        <v>72</v>
      </c>
      <c r="X11" s="678">
        <f t="shared" si="2"/>
        <v>0</v>
      </c>
      <c r="Y11" s="678">
        <f t="shared" si="2"/>
        <v>18</v>
      </c>
      <c r="Z11" s="679">
        <f t="shared" si="2"/>
        <v>90</v>
      </c>
    </row>
    <row r="12" spans="1:26" ht="18" customHeight="1" x14ac:dyDescent="0.25">
      <c r="A12" s="885"/>
      <c r="B12" s="674" t="s">
        <v>18</v>
      </c>
      <c r="C12" s="675">
        <v>5</v>
      </c>
      <c r="D12" s="676">
        <v>0</v>
      </c>
      <c r="E12" s="676">
        <v>109.64</v>
      </c>
      <c r="F12" s="677">
        <v>114.64</v>
      </c>
      <c r="G12" s="675">
        <v>0</v>
      </c>
      <c r="H12" s="676">
        <v>0</v>
      </c>
      <c r="I12" s="676">
        <v>0</v>
      </c>
      <c r="J12" s="677">
        <v>0</v>
      </c>
      <c r="K12" s="675">
        <v>30.5</v>
      </c>
      <c r="L12" s="676">
        <v>5</v>
      </c>
      <c r="M12" s="676">
        <v>105.85</v>
      </c>
      <c r="N12" s="677">
        <v>141.35</v>
      </c>
      <c r="O12" s="675">
        <v>0</v>
      </c>
      <c r="P12" s="676">
        <v>0</v>
      </c>
      <c r="Q12" s="676">
        <v>0</v>
      </c>
      <c r="R12" s="677">
        <v>0</v>
      </c>
      <c r="S12" s="675">
        <v>2767.8199999999997</v>
      </c>
      <c r="T12" s="676">
        <v>30.5</v>
      </c>
      <c r="U12" s="676">
        <v>7512.51</v>
      </c>
      <c r="V12" s="677">
        <v>10310.83</v>
      </c>
      <c r="W12" s="678">
        <f t="shared" si="1"/>
        <v>2803.3199999999997</v>
      </c>
      <c r="X12" s="678">
        <f t="shared" si="2"/>
        <v>35.5</v>
      </c>
      <c r="Y12" s="678">
        <f t="shared" si="2"/>
        <v>7728.0000000000009</v>
      </c>
      <c r="Z12" s="679">
        <f t="shared" si="2"/>
        <v>10566.82</v>
      </c>
    </row>
    <row r="13" spans="1:26" ht="18" customHeight="1" x14ac:dyDescent="0.25">
      <c r="A13" s="885"/>
      <c r="B13" s="674" t="s">
        <v>383</v>
      </c>
      <c r="C13" s="675">
        <v>12</v>
      </c>
      <c r="D13" s="676">
        <v>0</v>
      </c>
      <c r="E13" s="676">
        <v>6</v>
      </c>
      <c r="F13" s="677">
        <v>18</v>
      </c>
      <c r="G13" s="675">
        <v>0</v>
      </c>
      <c r="H13" s="676">
        <v>0</v>
      </c>
      <c r="I13" s="676">
        <v>0</v>
      </c>
      <c r="J13" s="677">
        <v>0</v>
      </c>
      <c r="K13" s="675">
        <v>0</v>
      </c>
      <c r="L13" s="676">
        <v>0</v>
      </c>
      <c r="M13" s="676">
        <v>0</v>
      </c>
      <c r="N13" s="677">
        <v>0</v>
      </c>
      <c r="O13" s="675">
        <v>0</v>
      </c>
      <c r="P13" s="676">
        <v>0</v>
      </c>
      <c r="Q13" s="676">
        <v>0</v>
      </c>
      <c r="R13" s="677">
        <v>0</v>
      </c>
      <c r="S13" s="675">
        <v>0</v>
      </c>
      <c r="T13" s="676">
        <v>0</v>
      </c>
      <c r="U13" s="676">
        <v>0</v>
      </c>
      <c r="V13" s="677">
        <v>0</v>
      </c>
      <c r="W13" s="678">
        <f t="shared" si="1"/>
        <v>12</v>
      </c>
      <c r="X13" s="678">
        <f t="shared" si="2"/>
        <v>0</v>
      </c>
      <c r="Y13" s="678">
        <f t="shared" si="2"/>
        <v>6</v>
      </c>
      <c r="Z13" s="679">
        <f t="shared" si="2"/>
        <v>18</v>
      </c>
    </row>
    <row r="14" spans="1:26" ht="18" customHeight="1" x14ac:dyDescent="0.25">
      <c r="A14" s="885"/>
      <c r="B14" s="674" t="s">
        <v>19</v>
      </c>
      <c r="C14" s="675">
        <v>16.09</v>
      </c>
      <c r="D14" s="676">
        <v>0</v>
      </c>
      <c r="E14" s="676">
        <v>0</v>
      </c>
      <c r="F14" s="677">
        <v>16.09</v>
      </c>
      <c r="G14" s="675">
        <v>0</v>
      </c>
      <c r="H14" s="676">
        <v>0</v>
      </c>
      <c r="I14" s="676">
        <v>0</v>
      </c>
      <c r="J14" s="677">
        <v>0</v>
      </c>
      <c r="K14" s="675">
        <v>0</v>
      </c>
      <c r="L14" s="676">
        <v>0</v>
      </c>
      <c r="M14" s="676">
        <v>0</v>
      </c>
      <c r="N14" s="677">
        <v>0</v>
      </c>
      <c r="O14" s="675">
        <v>0</v>
      </c>
      <c r="P14" s="676">
        <v>0</v>
      </c>
      <c r="Q14" s="676">
        <v>0</v>
      </c>
      <c r="R14" s="677">
        <v>0</v>
      </c>
      <c r="S14" s="675">
        <v>0</v>
      </c>
      <c r="T14" s="676">
        <v>0</v>
      </c>
      <c r="U14" s="676">
        <v>0</v>
      </c>
      <c r="V14" s="677">
        <v>0</v>
      </c>
      <c r="W14" s="678">
        <f t="shared" si="1"/>
        <v>16.09</v>
      </c>
      <c r="X14" s="678">
        <f t="shared" si="2"/>
        <v>0</v>
      </c>
      <c r="Y14" s="678">
        <f t="shared" si="2"/>
        <v>0</v>
      </c>
      <c r="Z14" s="679">
        <f t="shared" si="2"/>
        <v>16.09</v>
      </c>
    </row>
    <row r="15" spans="1:26" ht="18" customHeight="1" x14ac:dyDescent="0.25">
      <c r="A15" s="885"/>
      <c r="B15" s="674" t="s">
        <v>20</v>
      </c>
      <c r="C15" s="675">
        <v>2693.05</v>
      </c>
      <c r="D15" s="676">
        <v>0</v>
      </c>
      <c r="E15" s="676">
        <v>354.5</v>
      </c>
      <c r="F15" s="677">
        <v>3047.55</v>
      </c>
      <c r="G15" s="675">
        <v>0</v>
      </c>
      <c r="H15" s="676">
        <v>0</v>
      </c>
      <c r="I15" s="676">
        <v>0</v>
      </c>
      <c r="J15" s="677">
        <v>0</v>
      </c>
      <c r="K15" s="675">
        <v>10</v>
      </c>
      <c r="L15" s="676">
        <v>0</v>
      </c>
      <c r="M15" s="676">
        <v>0</v>
      </c>
      <c r="N15" s="677">
        <v>10</v>
      </c>
      <c r="O15" s="675">
        <v>0</v>
      </c>
      <c r="P15" s="676">
        <v>0</v>
      </c>
      <c r="Q15" s="676">
        <v>0</v>
      </c>
      <c r="R15" s="677">
        <v>0</v>
      </c>
      <c r="S15" s="675">
        <v>1775.2</v>
      </c>
      <c r="T15" s="676">
        <v>774</v>
      </c>
      <c r="U15" s="676">
        <v>2510.5500000000002</v>
      </c>
      <c r="V15" s="677">
        <v>5059.75</v>
      </c>
      <c r="W15" s="678">
        <f t="shared" si="1"/>
        <v>4478.25</v>
      </c>
      <c r="X15" s="678">
        <f t="shared" si="2"/>
        <v>774</v>
      </c>
      <c r="Y15" s="678">
        <f t="shared" si="2"/>
        <v>2865.05</v>
      </c>
      <c r="Z15" s="679">
        <f t="shared" si="2"/>
        <v>8117.3</v>
      </c>
    </row>
    <row r="16" spans="1:26" ht="18" customHeight="1" x14ac:dyDescent="0.25">
      <c r="A16" s="885"/>
      <c r="B16" s="674" t="s">
        <v>21</v>
      </c>
      <c r="C16" s="675">
        <v>0</v>
      </c>
      <c r="D16" s="676">
        <v>0</v>
      </c>
      <c r="E16" s="676">
        <v>0</v>
      </c>
      <c r="F16" s="677">
        <v>0</v>
      </c>
      <c r="G16" s="675">
        <v>0</v>
      </c>
      <c r="H16" s="676">
        <v>0</v>
      </c>
      <c r="I16" s="676">
        <v>0</v>
      </c>
      <c r="J16" s="677">
        <v>0</v>
      </c>
      <c r="K16" s="675">
        <v>0</v>
      </c>
      <c r="L16" s="676">
        <v>0</v>
      </c>
      <c r="M16" s="676">
        <v>0</v>
      </c>
      <c r="N16" s="677">
        <v>0</v>
      </c>
      <c r="O16" s="675">
        <v>0</v>
      </c>
      <c r="P16" s="676">
        <v>0</v>
      </c>
      <c r="Q16" s="676">
        <v>0</v>
      </c>
      <c r="R16" s="677">
        <v>0</v>
      </c>
      <c r="S16" s="675">
        <v>16</v>
      </c>
      <c r="T16" s="676">
        <v>0</v>
      </c>
      <c r="U16" s="676">
        <v>45.5</v>
      </c>
      <c r="V16" s="677">
        <v>61.5</v>
      </c>
      <c r="W16" s="678">
        <f t="shared" si="1"/>
        <v>16</v>
      </c>
      <c r="X16" s="678">
        <f t="shared" si="2"/>
        <v>0</v>
      </c>
      <c r="Y16" s="678">
        <f t="shared" si="2"/>
        <v>45.5</v>
      </c>
      <c r="Z16" s="679">
        <f t="shared" si="2"/>
        <v>61.5</v>
      </c>
    </row>
    <row r="17" spans="1:26" ht="18" customHeight="1" x14ac:dyDescent="0.25">
      <c r="A17" s="885"/>
      <c r="B17" s="674" t="s">
        <v>22</v>
      </c>
      <c r="C17" s="675">
        <v>5961.25</v>
      </c>
      <c r="D17" s="676">
        <v>70.5</v>
      </c>
      <c r="E17" s="676">
        <v>3337.5699999999997</v>
      </c>
      <c r="F17" s="677">
        <v>9369.32</v>
      </c>
      <c r="G17" s="675">
        <v>0</v>
      </c>
      <c r="H17" s="676">
        <v>0</v>
      </c>
      <c r="I17" s="676">
        <v>40</v>
      </c>
      <c r="J17" s="677">
        <v>40</v>
      </c>
      <c r="K17" s="675">
        <v>7.5</v>
      </c>
      <c r="L17" s="676">
        <v>46</v>
      </c>
      <c r="M17" s="676">
        <v>25</v>
      </c>
      <c r="N17" s="677">
        <v>78.5</v>
      </c>
      <c r="O17" s="675">
        <v>0</v>
      </c>
      <c r="P17" s="676">
        <v>0</v>
      </c>
      <c r="Q17" s="676">
        <v>0</v>
      </c>
      <c r="R17" s="677">
        <v>0</v>
      </c>
      <c r="S17" s="675">
        <v>679.8</v>
      </c>
      <c r="T17" s="676">
        <v>68</v>
      </c>
      <c r="U17" s="676">
        <v>1959.5</v>
      </c>
      <c r="V17" s="677">
        <v>2707.3</v>
      </c>
      <c r="W17" s="678">
        <f t="shared" si="1"/>
        <v>6648.55</v>
      </c>
      <c r="X17" s="678">
        <f t="shared" si="2"/>
        <v>184.5</v>
      </c>
      <c r="Y17" s="678">
        <f t="shared" si="2"/>
        <v>5362.07</v>
      </c>
      <c r="Z17" s="679">
        <f t="shared" si="2"/>
        <v>12195.119999999999</v>
      </c>
    </row>
    <row r="18" spans="1:26" ht="18" customHeight="1" x14ac:dyDescent="0.25">
      <c r="A18" s="885"/>
      <c r="B18" s="674" t="s">
        <v>403</v>
      </c>
      <c r="C18" s="675">
        <v>3</v>
      </c>
      <c r="D18" s="676">
        <v>0</v>
      </c>
      <c r="E18" s="676">
        <v>2</v>
      </c>
      <c r="F18" s="677">
        <v>5</v>
      </c>
      <c r="G18" s="675">
        <v>0</v>
      </c>
      <c r="H18" s="676">
        <v>0</v>
      </c>
      <c r="I18" s="676">
        <v>0</v>
      </c>
      <c r="J18" s="677">
        <v>0</v>
      </c>
      <c r="K18" s="675">
        <v>0</v>
      </c>
      <c r="L18" s="676">
        <v>0</v>
      </c>
      <c r="M18" s="676">
        <v>0</v>
      </c>
      <c r="N18" s="677">
        <v>0</v>
      </c>
      <c r="O18" s="675">
        <v>0</v>
      </c>
      <c r="P18" s="676">
        <v>0</v>
      </c>
      <c r="Q18" s="676">
        <v>0</v>
      </c>
      <c r="R18" s="677">
        <v>0</v>
      </c>
      <c r="S18" s="675">
        <v>0</v>
      </c>
      <c r="T18" s="676">
        <v>0</v>
      </c>
      <c r="U18" s="676">
        <v>0</v>
      </c>
      <c r="V18" s="677">
        <v>0</v>
      </c>
      <c r="W18" s="678">
        <f>SUM(C18,G18,K18,O18,S18)</f>
        <v>3</v>
      </c>
      <c r="X18" s="678">
        <f>SUM(T18,P18,L18,H18,D18)</f>
        <v>0</v>
      </c>
      <c r="Y18" s="678">
        <f>SUM(U18,Q18,M18,I18,E18)</f>
        <v>2</v>
      </c>
      <c r="Z18" s="679">
        <f>SUM(V18,R18,N18,J18,F18)</f>
        <v>5</v>
      </c>
    </row>
    <row r="19" spans="1:26" ht="18" customHeight="1" x14ac:dyDescent="0.25">
      <c r="A19" s="885"/>
      <c r="B19" s="674" t="s">
        <v>24</v>
      </c>
      <c r="C19" s="675">
        <v>80</v>
      </c>
      <c r="D19" s="676">
        <v>0</v>
      </c>
      <c r="E19" s="676">
        <v>60</v>
      </c>
      <c r="F19" s="677">
        <v>140</v>
      </c>
      <c r="G19" s="675">
        <v>0</v>
      </c>
      <c r="H19" s="676">
        <v>0</v>
      </c>
      <c r="I19" s="676">
        <v>0</v>
      </c>
      <c r="J19" s="677">
        <v>0</v>
      </c>
      <c r="K19" s="675">
        <v>3.7</v>
      </c>
      <c r="L19" s="676">
        <v>0</v>
      </c>
      <c r="M19" s="676">
        <v>35</v>
      </c>
      <c r="N19" s="677">
        <v>38.700000000000003</v>
      </c>
      <c r="O19" s="675">
        <v>0</v>
      </c>
      <c r="P19" s="676">
        <v>0</v>
      </c>
      <c r="Q19" s="676">
        <v>0</v>
      </c>
      <c r="R19" s="677">
        <v>0</v>
      </c>
      <c r="S19" s="675">
        <v>0</v>
      </c>
      <c r="T19" s="676">
        <v>0</v>
      </c>
      <c r="U19" s="676">
        <v>0</v>
      </c>
      <c r="V19" s="677">
        <v>0</v>
      </c>
      <c r="W19" s="678">
        <f t="shared" si="1"/>
        <v>83.7</v>
      </c>
      <c r="X19" s="678">
        <f t="shared" si="2"/>
        <v>0</v>
      </c>
      <c r="Y19" s="678">
        <f t="shared" si="2"/>
        <v>95</v>
      </c>
      <c r="Z19" s="679">
        <f t="shared" si="2"/>
        <v>178.7</v>
      </c>
    </row>
    <row r="20" spans="1:26" ht="18" customHeight="1" x14ac:dyDescent="0.25">
      <c r="A20" s="885"/>
      <c r="B20" s="674" t="s">
        <v>25</v>
      </c>
      <c r="C20" s="675">
        <v>78</v>
      </c>
      <c r="D20" s="676">
        <v>0</v>
      </c>
      <c r="E20" s="676">
        <v>0</v>
      </c>
      <c r="F20" s="677">
        <v>78</v>
      </c>
      <c r="G20" s="675">
        <v>0</v>
      </c>
      <c r="H20" s="676">
        <v>0</v>
      </c>
      <c r="I20" s="676">
        <v>0</v>
      </c>
      <c r="J20" s="677">
        <v>0</v>
      </c>
      <c r="K20" s="675">
        <v>0</v>
      </c>
      <c r="L20" s="676">
        <v>0</v>
      </c>
      <c r="M20" s="676">
        <v>0</v>
      </c>
      <c r="N20" s="677">
        <v>0</v>
      </c>
      <c r="O20" s="675">
        <v>0</v>
      </c>
      <c r="P20" s="676">
        <v>0</v>
      </c>
      <c r="Q20" s="676">
        <v>0</v>
      </c>
      <c r="R20" s="677">
        <v>0</v>
      </c>
      <c r="S20" s="675">
        <v>0</v>
      </c>
      <c r="T20" s="676">
        <v>22</v>
      </c>
      <c r="U20" s="676">
        <v>102</v>
      </c>
      <c r="V20" s="677">
        <v>124</v>
      </c>
      <c r="W20" s="678">
        <f t="shared" si="1"/>
        <v>78</v>
      </c>
      <c r="X20" s="678">
        <f t="shared" si="2"/>
        <v>22</v>
      </c>
      <c r="Y20" s="678">
        <f t="shared" si="2"/>
        <v>102</v>
      </c>
      <c r="Z20" s="679">
        <f t="shared" si="2"/>
        <v>202</v>
      </c>
    </row>
    <row r="21" spans="1:26" ht="18" customHeight="1" thickBot="1" x14ac:dyDescent="0.3">
      <c r="A21" s="893"/>
      <c r="B21" s="680" t="s">
        <v>26</v>
      </c>
      <c r="C21" s="681">
        <v>2.25</v>
      </c>
      <c r="D21" s="682">
        <v>0</v>
      </c>
      <c r="E21" s="682">
        <v>1.2</v>
      </c>
      <c r="F21" s="683">
        <v>3.45</v>
      </c>
      <c r="G21" s="681">
        <v>0</v>
      </c>
      <c r="H21" s="682">
        <v>0</v>
      </c>
      <c r="I21" s="682">
        <v>0</v>
      </c>
      <c r="J21" s="683">
        <v>0</v>
      </c>
      <c r="K21" s="681">
        <v>0</v>
      </c>
      <c r="L21" s="682">
        <v>0</v>
      </c>
      <c r="M21" s="682">
        <v>5</v>
      </c>
      <c r="N21" s="683">
        <v>5</v>
      </c>
      <c r="O21" s="681">
        <v>0</v>
      </c>
      <c r="P21" s="682">
        <v>0</v>
      </c>
      <c r="Q21" s="682">
        <v>0</v>
      </c>
      <c r="R21" s="683">
        <v>0</v>
      </c>
      <c r="S21" s="681">
        <v>1732.25</v>
      </c>
      <c r="T21" s="682">
        <v>169</v>
      </c>
      <c r="U21" s="682">
        <v>2960.54</v>
      </c>
      <c r="V21" s="683">
        <v>4861.79</v>
      </c>
      <c r="W21" s="684">
        <f t="shared" si="1"/>
        <v>1734.5</v>
      </c>
      <c r="X21" s="684">
        <f t="shared" si="2"/>
        <v>169</v>
      </c>
      <c r="Y21" s="684">
        <f t="shared" si="2"/>
        <v>2966.74</v>
      </c>
      <c r="Z21" s="685">
        <f t="shared" si="2"/>
        <v>4870.24</v>
      </c>
    </row>
    <row r="22" spans="1:26" ht="18" customHeight="1" thickBot="1" x14ac:dyDescent="0.3">
      <c r="A22" s="914" t="s">
        <v>27</v>
      </c>
      <c r="B22" s="915"/>
      <c r="C22" s="711">
        <f t="shared" ref="C22:V22" si="3">SUM(C23:C33)</f>
        <v>220.23</v>
      </c>
      <c r="D22" s="712">
        <f t="shared" si="3"/>
        <v>155</v>
      </c>
      <c r="E22" s="712">
        <f t="shared" si="3"/>
        <v>9089.0299999999988</v>
      </c>
      <c r="F22" s="713">
        <f t="shared" si="3"/>
        <v>9464.26</v>
      </c>
      <c r="G22" s="711">
        <f t="shared" si="3"/>
        <v>0</v>
      </c>
      <c r="H22" s="712">
        <f t="shared" si="3"/>
        <v>0</v>
      </c>
      <c r="I22" s="712">
        <f t="shared" si="3"/>
        <v>34</v>
      </c>
      <c r="J22" s="713">
        <f t="shared" si="3"/>
        <v>34</v>
      </c>
      <c r="K22" s="711">
        <f t="shared" si="3"/>
        <v>80535.500000000015</v>
      </c>
      <c r="L22" s="712">
        <f t="shared" si="3"/>
        <v>4916.2299999999996</v>
      </c>
      <c r="M22" s="712">
        <f t="shared" si="3"/>
        <v>27372.620000000003</v>
      </c>
      <c r="N22" s="713">
        <f t="shared" si="3"/>
        <v>112824.35</v>
      </c>
      <c r="O22" s="711">
        <f t="shared" si="3"/>
        <v>104.5</v>
      </c>
      <c r="P22" s="712">
        <f t="shared" si="3"/>
        <v>0</v>
      </c>
      <c r="Q22" s="712">
        <f t="shared" si="3"/>
        <v>86.5</v>
      </c>
      <c r="R22" s="713">
        <f t="shared" si="3"/>
        <v>191</v>
      </c>
      <c r="S22" s="711">
        <f t="shared" si="3"/>
        <v>80785.11</v>
      </c>
      <c r="T22" s="712">
        <f t="shared" si="3"/>
        <v>1964.8899999999999</v>
      </c>
      <c r="U22" s="712">
        <f t="shared" si="3"/>
        <v>32291.759999999998</v>
      </c>
      <c r="V22" s="713">
        <f t="shared" si="3"/>
        <v>115041.76</v>
      </c>
      <c r="W22" s="714">
        <f t="shared" si="1"/>
        <v>161645.34000000003</v>
      </c>
      <c r="X22" s="714">
        <f t="shared" si="2"/>
        <v>7036.119999999999</v>
      </c>
      <c r="Y22" s="714">
        <f t="shared" si="2"/>
        <v>68873.91</v>
      </c>
      <c r="Z22" s="715">
        <f t="shared" si="2"/>
        <v>237555.37</v>
      </c>
    </row>
    <row r="23" spans="1:26" ht="18" customHeight="1" x14ac:dyDescent="0.25">
      <c r="A23" s="881" t="s">
        <v>28</v>
      </c>
      <c r="B23" s="668" t="s">
        <v>29</v>
      </c>
      <c r="C23" s="669">
        <v>40</v>
      </c>
      <c r="D23" s="670">
        <v>0</v>
      </c>
      <c r="E23" s="670">
        <v>15</v>
      </c>
      <c r="F23" s="671">
        <v>55</v>
      </c>
      <c r="G23" s="669">
        <v>0</v>
      </c>
      <c r="H23" s="670">
        <v>0</v>
      </c>
      <c r="I23" s="670">
        <v>0</v>
      </c>
      <c r="J23" s="671">
        <v>0</v>
      </c>
      <c r="K23" s="669">
        <v>4766</v>
      </c>
      <c r="L23" s="670">
        <v>0</v>
      </c>
      <c r="M23" s="670">
        <v>1240</v>
      </c>
      <c r="N23" s="671">
        <v>6006</v>
      </c>
      <c r="O23" s="669">
        <v>0</v>
      </c>
      <c r="P23" s="670">
        <v>0</v>
      </c>
      <c r="Q23" s="670">
        <v>0</v>
      </c>
      <c r="R23" s="671">
        <v>0</v>
      </c>
      <c r="S23" s="669">
        <v>0</v>
      </c>
      <c r="T23" s="670">
        <v>0</v>
      </c>
      <c r="U23" s="670">
        <v>0</v>
      </c>
      <c r="V23" s="671">
        <v>0</v>
      </c>
      <c r="W23" s="678">
        <f t="shared" si="1"/>
        <v>4806</v>
      </c>
      <c r="X23" s="678">
        <f t="shared" si="2"/>
        <v>0</v>
      </c>
      <c r="Y23" s="678">
        <f t="shared" si="2"/>
        <v>1255</v>
      </c>
      <c r="Z23" s="679">
        <f t="shared" si="2"/>
        <v>6061</v>
      </c>
    </row>
    <row r="24" spans="1:26" ht="18" customHeight="1" x14ac:dyDescent="0.25">
      <c r="A24" s="882"/>
      <c r="B24" s="674" t="s">
        <v>289</v>
      </c>
      <c r="C24" s="675">
        <v>0</v>
      </c>
      <c r="D24" s="676">
        <v>0</v>
      </c>
      <c r="E24" s="676">
        <v>0</v>
      </c>
      <c r="F24" s="677">
        <v>0</v>
      </c>
      <c r="G24" s="675">
        <v>0</v>
      </c>
      <c r="H24" s="676">
        <v>0</v>
      </c>
      <c r="I24" s="676">
        <v>0</v>
      </c>
      <c r="J24" s="677">
        <v>0</v>
      </c>
      <c r="K24" s="675">
        <v>1112.45</v>
      </c>
      <c r="L24" s="676">
        <v>0</v>
      </c>
      <c r="M24" s="676">
        <v>145</v>
      </c>
      <c r="N24" s="677">
        <v>1257.45</v>
      </c>
      <c r="O24" s="675">
        <v>0</v>
      </c>
      <c r="P24" s="676">
        <v>0</v>
      </c>
      <c r="Q24" s="676">
        <v>0</v>
      </c>
      <c r="R24" s="677">
        <v>0</v>
      </c>
      <c r="S24" s="675">
        <v>363</v>
      </c>
      <c r="T24" s="676">
        <v>0</v>
      </c>
      <c r="U24" s="676">
        <v>187</v>
      </c>
      <c r="V24" s="677">
        <v>550</v>
      </c>
      <c r="W24" s="678">
        <f t="shared" si="1"/>
        <v>1475.45</v>
      </c>
      <c r="X24" s="678">
        <f t="shared" si="2"/>
        <v>0</v>
      </c>
      <c r="Y24" s="678">
        <f t="shared" si="2"/>
        <v>332</v>
      </c>
      <c r="Z24" s="679">
        <f t="shared" si="2"/>
        <v>1807.45</v>
      </c>
    </row>
    <row r="25" spans="1:26" ht="18" customHeight="1" x14ac:dyDescent="0.25">
      <c r="A25" s="882"/>
      <c r="B25" s="674" t="s">
        <v>28</v>
      </c>
      <c r="C25" s="675">
        <v>37.5</v>
      </c>
      <c r="D25" s="676">
        <v>0</v>
      </c>
      <c r="E25" s="676">
        <v>43</v>
      </c>
      <c r="F25" s="677">
        <v>80.5</v>
      </c>
      <c r="G25" s="675">
        <v>0</v>
      </c>
      <c r="H25" s="676">
        <v>0</v>
      </c>
      <c r="I25" s="676">
        <v>34</v>
      </c>
      <c r="J25" s="677">
        <v>34</v>
      </c>
      <c r="K25" s="675">
        <v>47002.890000000014</v>
      </c>
      <c r="L25" s="676">
        <v>2351.0299999999997</v>
      </c>
      <c r="M25" s="676">
        <v>13880.97</v>
      </c>
      <c r="N25" s="677">
        <v>63234.890000000014</v>
      </c>
      <c r="O25" s="675">
        <v>0</v>
      </c>
      <c r="P25" s="676">
        <v>0</v>
      </c>
      <c r="Q25" s="676">
        <v>0</v>
      </c>
      <c r="R25" s="677">
        <v>0</v>
      </c>
      <c r="S25" s="675">
        <v>0</v>
      </c>
      <c r="T25" s="676">
        <v>0</v>
      </c>
      <c r="U25" s="676">
        <v>0</v>
      </c>
      <c r="V25" s="677">
        <v>0</v>
      </c>
      <c r="W25" s="678">
        <f t="shared" si="1"/>
        <v>47040.390000000014</v>
      </c>
      <c r="X25" s="678">
        <f t="shared" si="2"/>
        <v>2351.0299999999997</v>
      </c>
      <c r="Y25" s="678">
        <f t="shared" si="2"/>
        <v>13957.97</v>
      </c>
      <c r="Z25" s="679">
        <f t="shared" si="2"/>
        <v>63349.390000000014</v>
      </c>
    </row>
    <row r="26" spans="1:26" ht="18" customHeight="1" x14ac:dyDescent="0.25">
      <c r="A26" s="882"/>
      <c r="B26" s="674" t="s">
        <v>390</v>
      </c>
      <c r="C26" s="675">
        <v>0</v>
      </c>
      <c r="D26" s="676">
        <v>0</v>
      </c>
      <c r="E26" s="676">
        <v>0</v>
      </c>
      <c r="F26" s="677">
        <v>0</v>
      </c>
      <c r="G26" s="675">
        <v>0</v>
      </c>
      <c r="H26" s="676">
        <v>0</v>
      </c>
      <c r="I26" s="676">
        <v>0</v>
      </c>
      <c r="J26" s="677">
        <v>0</v>
      </c>
      <c r="K26" s="675">
        <v>2840</v>
      </c>
      <c r="L26" s="676">
        <v>100</v>
      </c>
      <c r="M26" s="676">
        <v>560</v>
      </c>
      <c r="N26" s="677">
        <v>3500</v>
      </c>
      <c r="O26" s="675">
        <v>0</v>
      </c>
      <c r="P26" s="676">
        <v>0</v>
      </c>
      <c r="Q26" s="676">
        <v>0</v>
      </c>
      <c r="R26" s="677">
        <v>0</v>
      </c>
      <c r="S26" s="675">
        <v>0</v>
      </c>
      <c r="T26" s="676">
        <v>0</v>
      </c>
      <c r="U26" s="676">
        <v>0</v>
      </c>
      <c r="V26" s="677">
        <v>0</v>
      </c>
      <c r="W26" s="678">
        <f t="shared" si="1"/>
        <v>2840</v>
      </c>
      <c r="X26" s="678">
        <f t="shared" si="2"/>
        <v>100</v>
      </c>
      <c r="Y26" s="678">
        <f t="shared" si="2"/>
        <v>560</v>
      </c>
      <c r="Z26" s="679">
        <f t="shared" si="2"/>
        <v>3500</v>
      </c>
    </row>
    <row r="27" spans="1:26" ht="18" customHeight="1" x14ac:dyDescent="0.25">
      <c r="A27" s="882"/>
      <c r="B27" s="674" t="s">
        <v>30</v>
      </c>
      <c r="C27" s="675">
        <v>8.5</v>
      </c>
      <c r="D27" s="676">
        <v>0</v>
      </c>
      <c r="E27" s="676">
        <v>5.5</v>
      </c>
      <c r="F27" s="677">
        <v>14</v>
      </c>
      <c r="G27" s="675">
        <v>0</v>
      </c>
      <c r="H27" s="676">
        <v>0</v>
      </c>
      <c r="I27" s="676">
        <v>0</v>
      </c>
      <c r="J27" s="677">
        <v>0</v>
      </c>
      <c r="K27" s="675">
        <v>2845.3</v>
      </c>
      <c r="L27" s="676">
        <v>758</v>
      </c>
      <c r="M27" s="676">
        <v>783.5</v>
      </c>
      <c r="N27" s="677">
        <v>4386.8</v>
      </c>
      <c r="O27" s="675">
        <v>0</v>
      </c>
      <c r="P27" s="676">
        <v>0</v>
      </c>
      <c r="Q27" s="676">
        <v>0</v>
      </c>
      <c r="R27" s="677">
        <v>0</v>
      </c>
      <c r="S27" s="675">
        <v>2416.39</v>
      </c>
      <c r="T27" s="676">
        <v>46</v>
      </c>
      <c r="U27" s="676">
        <v>548.6</v>
      </c>
      <c r="V27" s="677">
        <v>3010.99</v>
      </c>
      <c r="W27" s="678">
        <f t="shared" si="1"/>
        <v>5270.1900000000005</v>
      </c>
      <c r="X27" s="678">
        <f t="shared" si="2"/>
        <v>804</v>
      </c>
      <c r="Y27" s="678">
        <f t="shared" si="2"/>
        <v>1337.6</v>
      </c>
      <c r="Z27" s="679">
        <f t="shared" si="2"/>
        <v>7411.79</v>
      </c>
    </row>
    <row r="28" spans="1:26" ht="18" customHeight="1" x14ac:dyDescent="0.25">
      <c r="A28" s="882"/>
      <c r="B28" s="674" t="s">
        <v>31</v>
      </c>
      <c r="C28" s="675">
        <v>0</v>
      </c>
      <c r="D28" s="676">
        <v>0</v>
      </c>
      <c r="E28" s="676">
        <v>0</v>
      </c>
      <c r="F28" s="677">
        <v>0</v>
      </c>
      <c r="G28" s="675">
        <v>0</v>
      </c>
      <c r="H28" s="676">
        <v>0</v>
      </c>
      <c r="I28" s="676">
        <v>0</v>
      </c>
      <c r="J28" s="677">
        <v>0</v>
      </c>
      <c r="K28" s="675">
        <v>1587.5700000000002</v>
      </c>
      <c r="L28" s="676">
        <v>0</v>
      </c>
      <c r="M28" s="676">
        <v>174.99</v>
      </c>
      <c r="N28" s="677">
        <v>1762.5600000000002</v>
      </c>
      <c r="O28" s="675">
        <v>0</v>
      </c>
      <c r="P28" s="676">
        <v>0</v>
      </c>
      <c r="Q28" s="676">
        <v>0</v>
      </c>
      <c r="R28" s="677">
        <v>0</v>
      </c>
      <c r="S28" s="675">
        <v>0</v>
      </c>
      <c r="T28" s="676">
        <v>0</v>
      </c>
      <c r="U28" s="676">
        <v>0</v>
      </c>
      <c r="V28" s="677">
        <v>0</v>
      </c>
      <c r="W28" s="678">
        <f t="shared" si="1"/>
        <v>1587.5700000000002</v>
      </c>
      <c r="X28" s="678">
        <f t="shared" si="2"/>
        <v>0</v>
      </c>
      <c r="Y28" s="678">
        <f t="shared" si="2"/>
        <v>174.99</v>
      </c>
      <c r="Z28" s="679">
        <f t="shared" si="2"/>
        <v>1762.5600000000002</v>
      </c>
    </row>
    <row r="29" spans="1:26" ht="18" customHeight="1" x14ac:dyDescent="0.25">
      <c r="A29" s="882"/>
      <c r="B29" s="674" t="s">
        <v>367</v>
      </c>
      <c r="C29" s="675">
        <v>35</v>
      </c>
      <c r="D29" s="676">
        <v>0</v>
      </c>
      <c r="E29" s="676">
        <v>0</v>
      </c>
      <c r="F29" s="677">
        <v>35</v>
      </c>
      <c r="G29" s="675">
        <v>0</v>
      </c>
      <c r="H29" s="676">
        <v>0</v>
      </c>
      <c r="I29" s="676">
        <v>0</v>
      </c>
      <c r="J29" s="677">
        <v>0</v>
      </c>
      <c r="K29" s="675">
        <v>475</v>
      </c>
      <c r="L29" s="676">
        <v>0</v>
      </c>
      <c r="M29" s="676">
        <v>133</v>
      </c>
      <c r="N29" s="677">
        <v>608</v>
      </c>
      <c r="O29" s="675">
        <v>0</v>
      </c>
      <c r="P29" s="676">
        <v>0</v>
      </c>
      <c r="Q29" s="676">
        <v>0</v>
      </c>
      <c r="R29" s="677">
        <v>0</v>
      </c>
      <c r="S29" s="675">
        <v>0</v>
      </c>
      <c r="T29" s="676">
        <v>0</v>
      </c>
      <c r="U29" s="676">
        <v>0</v>
      </c>
      <c r="V29" s="677">
        <v>0</v>
      </c>
      <c r="W29" s="678">
        <f t="shared" si="1"/>
        <v>510</v>
      </c>
      <c r="X29" s="678">
        <f t="shared" si="2"/>
        <v>0</v>
      </c>
      <c r="Y29" s="678">
        <f t="shared" si="2"/>
        <v>133</v>
      </c>
      <c r="Z29" s="679">
        <f t="shared" si="2"/>
        <v>643</v>
      </c>
    </row>
    <row r="30" spans="1:26" ht="18" customHeight="1" x14ac:dyDescent="0.25">
      <c r="A30" s="882"/>
      <c r="B30" s="674" t="s">
        <v>32</v>
      </c>
      <c r="C30" s="675">
        <v>16.23</v>
      </c>
      <c r="D30" s="676">
        <v>0</v>
      </c>
      <c r="E30" s="676">
        <v>19.55</v>
      </c>
      <c r="F30" s="677">
        <v>35.78</v>
      </c>
      <c r="G30" s="675">
        <v>0</v>
      </c>
      <c r="H30" s="676">
        <v>0</v>
      </c>
      <c r="I30" s="676">
        <v>0</v>
      </c>
      <c r="J30" s="677">
        <v>0</v>
      </c>
      <c r="K30" s="675">
        <v>2488.65</v>
      </c>
      <c r="L30" s="676">
        <v>26</v>
      </c>
      <c r="M30" s="676">
        <v>893.95</v>
      </c>
      <c r="N30" s="677">
        <v>3408.6000000000004</v>
      </c>
      <c r="O30" s="675">
        <v>0</v>
      </c>
      <c r="P30" s="676">
        <v>0</v>
      </c>
      <c r="Q30" s="676">
        <v>0</v>
      </c>
      <c r="R30" s="677">
        <v>0</v>
      </c>
      <c r="S30" s="675">
        <v>9601.119999999999</v>
      </c>
      <c r="T30" s="676">
        <v>97</v>
      </c>
      <c r="U30" s="676">
        <v>2722.4500000000003</v>
      </c>
      <c r="V30" s="677">
        <v>12420.57</v>
      </c>
      <c r="W30" s="678">
        <f t="shared" si="1"/>
        <v>12106</v>
      </c>
      <c r="X30" s="678">
        <f t="shared" si="2"/>
        <v>123</v>
      </c>
      <c r="Y30" s="678">
        <f t="shared" si="2"/>
        <v>3635.9500000000007</v>
      </c>
      <c r="Z30" s="679">
        <f t="shared" si="2"/>
        <v>15864.95</v>
      </c>
    </row>
    <row r="31" spans="1:26" ht="18" customHeight="1" x14ac:dyDescent="0.25">
      <c r="A31" s="882"/>
      <c r="B31" s="674" t="s">
        <v>33</v>
      </c>
      <c r="C31" s="675">
        <v>83</v>
      </c>
      <c r="D31" s="676">
        <v>0</v>
      </c>
      <c r="E31" s="676">
        <v>0</v>
      </c>
      <c r="F31" s="677">
        <v>83</v>
      </c>
      <c r="G31" s="675">
        <v>0</v>
      </c>
      <c r="H31" s="676">
        <v>0</v>
      </c>
      <c r="I31" s="676">
        <v>0</v>
      </c>
      <c r="J31" s="677">
        <v>0</v>
      </c>
      <c r="K31" s="675">
        <v>735</v>
      </c>
      <c r="L31" s="676">
        <v>0</v>
      </c>
      <c r="M31" s="676">
        <v>57.5</v>
      </c>
      <c r="N31" s="677">
        <v>792.5</v>
      </c>
      <c r="O31" s="675">
        <v>0</v>
      </c>
      <c r="P31" s="676">
        <v>0</v>
      </c>
      <c r="Q31" s="676">
        <v>0</v>
      </c>
      <c r="R31" s="677">
        <v>0</v>
      </c>
      <c r="S31" s="675">
        <v>0</v>
      </c>
      <c r="T31" s="676">
        <v>0</v>
      </c>
      <c r="U31" s="676">
        <v>0</v>
      </c>
      <c r="V31" s="677">
        <v>0</v>
      </c>
      <c r="W31" s="678">
        <f t="shared" si="1"/>
        <v>818</v>
      </c>
      <c r="X31" s="678">
        <f t="shared" si="2"/>
        <v>0</v>
      </c>
      <c r="Y31" s="678">
        <f t="shared" si="2"/>
        <v>57.5</v>
      </c>
      <c r="Z31" s="679">
        <f t="shared" si="2"/>
        <v>875.5</v>
      </c>
    </row>
    <row r="32" spans="1:26" ht="18" customHeight="1" x14ac:dyDescent="0.25">
      <c r="A32" s="882"/>
      <c r="B32" s="674" t="s">
        <v>34</v>
      </c>
      <c r="C32" s="675">
        <v>0</v>
      </c>
      <c r="D32" s="676">
        <v>0</v>
      </c>
      <c r="E32" s="676">
        <v>0</v>
      </c>
      <c r="F32" s="677">
        <v>0</v>
      </c>
      <c r="G32" s="675">
        <v>0</v>
      </c>
      <c r="H32" s="676">
        <v>0</v>
      </c>
      <c r="I32" s="676">
        <v>0</v>
      </c>
      <c r="J32" s="677">
        <v>0</v>
      </c>
      <c r="K32" s="675">
        <v>7739.6900000000005</v>
      </c>
      <c r="L32" s="676">
        <v>193</v>
      </c>
      <c r="M32" s="676">
        <v>1727.96</v>
      </c>
      <c r="N32" s="677">
        <v>9660.6500000000015</v>
      </c>
      <c r="O32" s="675">
        <v>0</v>
      </c>
      <c r="P32" s="676">
        <v>0</v>
      </c>
      <c r="Q32" s="676">
        <v>0</v>
      </c>
      <c r="R32" s="677">
        <v>0</v>
      </c>
      <c r="S32" s="675">
        <v>13977.8</v>
      </c>
      <c r="T32" s="676">
        <v>584.15</v>
      </c>
      <c r="U32" s="676">
        <v>3452.47</v>
      </c>
      <c r="V32" s="677">
        <v>18014.419999999998</v>
      </c>
      <c r="W32" s="678">
        <f t="shared" si="1"/>
        <v>21717.489999999998</v>
      </c>
      <c r="X32" s="678">
        <f t="shared" si="2"/>
        <v>777.15</v>
      </c>
      <c r="Y32" s="678">
        <f t="shared" si="2"/>
        <v>5180.43</v>
      </c>
      <c r="Z32" s="679">
        <f t="shared" si="2"/>
        <v>27675.07</v>
      </c>
    </row>
    <row r="33" spans="1:26" ht="18" customHeight="1" thickBot="1" x14ac:dyDescent="0.3">
      <c r="A33" s="883"/>
      <c r="B33" s="680" t="s">
        <v>35</v>
      </c>
      <c r="C33" s="681">
        <v>0</v>
      </c>
      <c r="D33" s="682">
        <v>155</v>
      </c>
      <c r="E33" s="682">
        <v>9005.98</v>
      </c>
      <c r="F33" s="683">
        <v>9160.98</v>
      </c>
      <c r="G33" s="681">
        <v>0</v>
      </c>
      <c r="H33" s="682">
        <v>0</v>
      </c>
      <c r="I33" s="682">
        <v>0</v>
      </c>
      <c r="J33" s="683">
        <v>0</v>
      </c>
      <c r="K33" s="681">
        <v>8942.9500000000007</v>
      </c>
      <c r="L33" s="682">
        <v>1488.2</v>
      </c>
      <c r="M33" s="682">
        <v>7775.75</v>
      </c>
      <c r="N33" s="683">
        <v>18206.900000000001</v>
      </c>
      <c r="O33" s="681">
        <v>104.5</v>
      </c>
      <c r="P33" s="682">
        <v>0</v>
      </c>
      <c r="Q33" s="682">
        <v>86.5</v>
      </c>
      <c r="R33" s="683">
        <v>191</v>
      </c>
      <c r="S33" s="681">
        <v>54426.8</v>
      </c>
      <c r="T33" s="682">
        <v>1237.74</v>
      </c>
      <c r="U33" s="682">
        <v>25381.239999999998</v>
      </c>
      <c r="V33" s="683">
        <v>81045.78</v>
      </c>
      <c r="W33" s="678">
        <f t="shared" si="1"/>
        <v>63474.25</v>
      </c>
      <c r="X33" s="678">
        <f t="shared" si="2"/>
        <v>2880.94</v>
      </c>
      <c r="Y33" s="678">
        <f t="shared" si="2"/>
        <v>42249.47</v>
      </c>
      <c r="Z33" s="679">
        <f t="shared" si="2"/>
        <v>108604.65999999999</v>
      </c>
    </row>
    <row r="34" spans="1:26" ht="18" customHeight="1" thickBot="1" x14ac:dyDescent="0.3">
      <c r="A34" s="914" t="s">
        <v>36</v>
      </c>
      <c r="B34" s="915"/>
      <c r="C34" s="711">
        <f>SUM(C35:C48)</f>
        <v>186.32999999999998</v>
      </c>
      <c r="D34" s="712">
        <f t="shared" ref="D34:V34" si="4">SUM(D35:D48)</f>
        <v>70.73</v>
      </c>
      <c r="E34" s="712">
        <f t="shared" si="4"/>
        <v>876.89</v>
      </c>
      <c r="F34" s="713">
        <f t="shared" si="4"/>
        <v>1133.95</v>
      </c>
      <c r="G34" s="711">
        <f t="shared" si="4"/>
        <v>0.6</v>
      </c>
      <c r="H34" s="712">
        <f t="shared" si="4"/>
        <v>0</v>
      </c>
      <c r="I34" s="712">
        <f t="shared" si="4"/>
        <v>263</v>
      </c>
      <c r="J34" s="713">
        <f t="shared" si="4"/>
        <v>263.60000000000002</v>
      </c>
      <c r="K34" s="711">
        <f t="shared" si="4"/>
        <v>946.06</v>
      </c>
      <c r="L34" s="712">
        <f t="shared" si="4"/>
        <v>206.34</v>
      </c>
      <c r="M34" s="712">
        <f t="shared" si="4"/>
        <v>8804.6600000000017</v>
      </c>
      <c r="N34" s="713">
        <f t="shared" si="4"/>
        <v>9957.0600000000013</v>
      </c>
      <c r="O34" s="711">
        <f t="shared" si="4"/>
        <v>0</v>
      </c>
      <c r="P34" s="712">
        <f t="shared" si="4"/>
        <v>0</v>
      </c>
      <c r="Q34" s="712">
        <f t="shared" si="4"/>
        <v>0</v>
      </c>
      <c r="R34" s="713">
        <f t="shared" si="4"/>
        <v>0</v>
      </c>
      <c r="S34" s="711">
        <f t="shared" si="4"/>
        <v>27991.759999999998</v>
      </c>
      <c r="T34" s="712">
        <f t="shared" si="4"/>
        <v>15178.55</v>
      </c>
      <c r="U34" s="712">
        <f t="shared" si="4"/>
        <v>162467.26</v>
      </c>
      <c r="V34" s="713">
        <f t="shared" si="4"/>
        <v>205637.57000000004</v>
      </c>
      <c r="W34" s="714">
        <f t="shared" si="1"/>
        <v>29124.75</v>
      </c>
      <c r="X34" s="714">
        <f t="shared" si="2"/>
        <v>15455.619999999999</v>
      </c>
      <c r="Y34" s="714">
        <f t="shared" si="2"/>
        <v>172411.81000000003</v>
      </c>
      <c r="Z34" s="715">
        <f t="shared" si="2"/>
        <v>216992.18000000005</v>
      </c>
    </row>
    <row r="35" spans="1:26" ht="18" customHeight="1" x14ac:dyDescent="0.25">
      <c r="A35" s="896" t="s">
        <v>37</v>
      </c>
      <c r="B35" s="668" t="s">
        <v>38</v>
      </c>
      <c r="C35" s="669">
        <v>0.01</v>
      </c>
      <c r="D35" s="670">
        <v>0</v>
      </c>
      <c r="E35" s="670">
        <v>197</v>
      </c>
      <c r="F35" s="671">
        <v>197.01</v>
      </c>
      <c r="G35" s="669">
        <v>0</v>
      </c>
      <c r="H35" s="670">
        <v>0</v>
      </c>
      <c r="I35" s="670">
        <v>0</v>
      </c>
      <c r="J35" s="671">
        <v>0</v>
      </c>
      <c r="K35" s="669">
        <v>133.99</v>
      </c>
      <c r="L35" s="670">
        <v>16.14</v>
      </c>
      <c r="M35" s="670">
        <v>3073.6099999999997</v>
      </c>
      <c r="N35" s="671">
        <v>3223.74</v>
      </c>
      <c r="O35" s="669">
        <v>0</v>
      </c>
      <c r="P35" s="670">
        <v>0</v>
      </c>
      <c r="Q35" s="670">
        <v>0</v>
      </c>
      <c r="R35" s="671">
        <v>0</v>
      </c>
      <c r="S35" s="669">
        <v>1885.11</v>
      </c>
      <c r="T35" s="670">
        <v>1021.5</v>
      </c>
      <c r="U35" s="670">
        <v>18518.099999999999</v>
      </c>
      <c r="V35" s="671">
        <v>21424.71</v>
      </c>
      <c r="W35" s="678">
        <f t="shared" si="1"/>
        <v>2019.11</v>
      </c>
      <c r="X35" s="678">
        <f t="shared" si="2"/>
        <v>1037.6400000000001</v>
      </c>
      <c r="Y35" s="678">
        <f t="shared" si="2"/>
        <v>21788.71</v>
      </c>
      <c r="Z35" s="679">
        <f t="shared" si="2"/>
        <v>24845.459999999995</v>
      </c>
    </row>
    <row r="36" spans="1:26" ht="18" customHeight="1" x14ac:dyDescent="0.25">
      <c r="A36" s="897"/>
      <c r="B36" s="674" t="s">
        <v>39</v>
      </c>
      <c r="C36" s="675">
        <v>2.5</v>
      </c>
      <c r="D36" s="676">
        <v>0</v>
      </c>
      <c r="E36" s="676">
        <v>307.5</v>
      </c>
      <c r="F36" s="677">
        <v>310</v>
      </c>
      <c r="G36" s="675">
        <v>0</v>
      </c>
      <c r="H36" s="676">
        <v>0</v>
      </c>
      <c r="I36" s="676">
        <v>68.5</v>
      </c>
      <c r="J36" s="677">
        <v>68.5</v>
      </c>
      <c r="K36" s="675">
        <v>12.5</v>
      </c>
      <c r="L36" s="676">
        <v>50</v>
      </c>
      <c r="M36" s="676">
        <v>559.16999999999996</v>
      </c>
      <c r="N36" s="677">
        <v>621.66999999999996</v>
      </c>
      <c r="O36" s="675">
        <v>0</v>
      </c>
      <c r="P36" s="676">
        <v>0</v>
      </c>
      <c r="Q36" s="676">
        <v>0</v>
      </c>
      <c r="R36" s="677">
        <v>0</v>
      </c>
      <c r="S36" s="675">
        <v>1822.4299999999998</v>
      </c>
      <c r="T36" s="676">
        <v>775.87</v>
      </c>
      <c r="U36" s="676">
        <v>26167.19</v>
      </c>
      <c r="V36" s="677">
        <v>28765.489999999998</v>
      </c>
      <c r="W36" s="678">
        <f t="shared" si="1"/>
        <v>1837.4299999999998</v>
      </c>
      <c r="X36" s="678">
        <f t="shared" si="2"/>
        <v>825.87</v>
      </c>
      <c r="Y36" s="678">
        <f t="shared" si="2"/>
        <v>27102.359999999997</v>
      </c>
      <c r="Z36" s="679">
        <f t="shared" si="2"/>
        <v>29765.659999999996</v>
      </c>
    </row>
    <row r="37" spans="1:26" ht="18" customHeight="1" x14ac:dyDescent="0.25">
      <c r="A37" s="897"/>
      <c r="B37" s="674" t="s">
        <v>37</v>
      </c>
      <c r="C37" s="675">
        <v>2.5</v>
      </c>
      <c r="D37" s="676">
        <v>0</v>
      </c>
      <c r="E37" s="676">
        <v>230</v>
      </c>
      <c r="F37" s="677">
        <v>232.5</v>
      </c>
      <c r="G37" s="675">
        <v>0</v>
      </c>
      <c r="H37" s="676">
        <v>0</v>
      </c>
      <c r="I37" s="676">
        <v>0</v>
      </c>
      <c r="J37" s="677">
        <v>0</v>
      </c>
      <c r="K37" s="675">
        <v>113</v>
      </c>
      <c r="L37" s="676">
        <v>50</v>
      </c>
      <c r="M37" s="676">
        <v>224</v>
      </c>
      <c r="N37" s="677">
        <v>387</v>
      </c>
      <c r="O37" s="675">
        <v>0</v>
      </c>
      <c r="P37" s="676">
        <v>0</v>
      </c>
      <c r="Q37" s="676">
        <v>0</v>
      </c>
      <c r="R37" s="677">
        <v>0</v>
      </c>
      <c r="S37" s="675">
        <v>1495.5199999999998</v>
      </c>
      <c r="T37" s="676">
        <v>109</v>
      </c>
      <c r="U37" s="676">
        <v>2284.16</v>
      </c>
      <c r="V37" s="677">
        <v>3888.6799999999994</v>
      </c>
      <c r="W37" s="678">
        <f t="shared" si="1"/>
        <v>1611.0199999999998</v>
      </c>
      <c r="X37" s="678">
        <f t="shared" si="2"/>
        <v>159</v>
      </c>
      <c r="Y37" s="678">
        <f t="shared" si="2"/>
        <v>2738.16</v>
      </c>
      <c r="Z37" s="679">
        <f t="shared" si="2"/>
        <v>4508.1799999999994</v>
      </c>
    </row>
    <row r="38" spans="1:26" ht="18" customHeight="1" x14ac:dyDescent="0.25">
      <c r="A38" s="897"/>
      <c r="B38" s="674" t="s">
        <v>40</v>
      </c>
      <c r="C38" s="675">
        <v>20.079999999999998</v>
      </c>
      <c r="D38" s="676">
        <v>10</v>
      </c>
      <c r="E38" s="676">
        <v>7.5</v>
      </c>
      <c r="F38" s="677">
        <v>37.58</v>
      </c>
      <c r="G38" s="675">
        <v>0</v>
      </c>
      <c r="H38" s="676">
        <v>0</v>
      </c>
      <c r="I38" s="676">
        <v>0</v>
      </c>
      <c r="J38" s="677">
        <v>0</v>
      </c>
      <c r="K38" s="675">
        <v>78.900000000000006</v>
      </c>
      <c r="L38" s="676">
        <v>0</v>
      </c>
      <c r="M38" s="676">
        <v>266.60000000000002</v>
      </c>
      <c r="N38" s="677">
        <v>345.5</v>
      </c>
      <c r="O38" s="675">
        <v>0</v>
      </c>
      <c r="P38" s="676">
        <v>0</v>
      </c>
      <c r="Q38" s="676">
        <v>0</v>
      </c>
      <c r="R38" s="677">
        <v>0</v>
      </c>
      <c r="S38" s="675">
        <v>3272.29</v>
      </c>
      <c r="T38" s="676">
        <v>461.5</v>
      </c>
      <c r="U38" s="676">
        <v>4681.1899999999996</v>
      </c>
      <c r="V38" s="677">
        <v>8414.98</v>
      </c>
      <c r="W38" s="678">
        <f t="shared" si="1"/>
        <v>3371.27</v>
      </c>
      <c r="X38" s="678">
        <f t="shared" si="2"/>
        <v>471.5</v>
      </c>
      <c r="Y38" s="678">
        <f t="shared" si="2"/>
        <v>4955.29</v>
      </c>
      <c r="Z38" s="679">
        <f t="shared" si="2"/>
        <v>8798.06</v>
      </c>
    </row>
    <row r="39" spans="1:26" ht="18" customHeight="1" x14ac:dyDescent="0.25">
      <c r="A39" s="897"/>
      <c r="B39" s="674" t="s">
        <v>41</v>
      </c>
      <c r="C39" s="675">
        <v>19</v>
      </c>
      <c r="D39" s="676">
        <v>7.5</v>
      </c>
      <c r="E39" s="676">
        <v>0</v>
      </c>
      <c r="F39" s="677">
        <v>26.5</v>
      </c>
      <c r="G39" s="675">
        <v>0.6</v>
      </c>
      <c r="H39" s="676">
        <v>0</v>
      </c>
      <c r="I39" s="676">
        <v>29.5</v>
      </c>
      <c r="J39" s="677">
        <v>30.1</v>
      </c>
      <c r="K39" s="675">
        <v>477.21000000000004</v>
      </c>
      <c r="L39" s="676">
        <v>20.2</v>
      </c>
      <c r="M39" s="676">
        <v>280.34000000000003</v>
      </c>
      <c r="N39" s="677">
        <v>777.75</v>
      </c>
      <c r="O39" s="675">
        <v>0</v>
      </c>
      <c r="P39" s="676">
        <v>0</v>
      </c>
      <c r="Q39" s="676">
        <v>0</v>
      </c>
      <c r="R39" s="677">
        <v>0</v>
      </c>
      <c r="S39" s="675">
        <v>5128.9500000000007</v>
      </c>
      <c r="T39" s="676">
        <v>9857.0399999999991</v>
      </c>
      <c r="U39" s="676">
        <v>45970.289999999994</v>
      </c>
      <c r="V39" s="677">
        <v>60956.279999999992</v>
      </c>
      <c r="W39" s="678">
        <f t="shared" si="1"/>
        <v>5625.7600000000011</v>
      </c>
      <c r="X39" s="678">
        <f t="shared" si="2"/>
        <v>9884.74</v>
      </c>
      <c r="Y39" s="678">
        <f t="shared" si="2"/>
        <v>46280.12999999999</v>
      </c>
      <c r="Z39" s="679">
        <f t="shared" si="2"/>
        <v>61790.62999999999</v>
      </c>
    </row>
    <row r="40" spans="1:26" ht="18" customHeight="1" x14ac:dyDescent="0.25">
      <c r="A40" s="897"/>
      <c r="B40" s="674" t="s">
        <v>42</v>
      </c>
      <c r="C40" s="675">
        <v>0</v>
      </c>
      <c r="D40" s="676">
        <v>0</v>
      </c>
      <c r="E40" s="676">
        <v>0</v>
      </c>
      <c r="F40" s="677">
        <v>0</v>
      </c>
      <c r="G40" s="675">
        <v>0</v>
      </c>
      <c r="H40" s="676">
        <v>0</v>
      </c>
      <c r="I40" s="676">
        <v>0</v>
      </c>
      <c r="J40" s="677">
        <v>0</v>
      </c>
      <c r="K40" s="675">
        <v>0</v>
      </c>
      <c r="L40" s="676">
        <v>0</v>
      </c>
      <c r="M40" s="676">
        <v>30</v>
      </c>
      <c r="N40" s="677">
        <v>30</v>
      </c>
      <c r="O40" s="675">
        <v>0</v>
      </c>
      <c r="P40" s="676">
        <v>0</v>
      </c>
      <c r="Q40" s="676">
        <v>0</v>
      </c>
      <c r="R40" s="677">
        <v>0</v>
      </c>
      <c r="S40" s="675">
        <v>208.23</v>
      </c>
      <c r="T40" s="676">
        <v>115</v>
      </c>
      <c r="U40" s="676">
        <v>2926.2300000000005</v>
      </c>
      <c r="V40" s="677">
        <v>3249.4600000000005</v>
      </c>
      <c r="W40" s="678">
        <f t="shared" si="1"/>
        <v>208.23</v>
      </c>
      <c r="X40" s="678">
        <f t="shared" si="2"/>
        <v>115</v>
      </c>
      <c r="Y40" s="678">
        <f t="shared" si="2"/>
        <v>2956.2300000000005</v>
      </c>
      <c r="Z40" s="679">
        <f t="shared" si="2"/>
        <v>3279.4600000000005</v>
      </c>
    </row>
    <row r="41" spans="1:26" ht="18" customHeight="1" x14ac:dyDescent="0.25">
      <c r="A41" s="897"/>
      <c r="B41" s="674" t="s">
        <v>43</v>
      </c>
      <c r="C41" s="675">
        <v>0</v>
      </c>
      <c r="D41" s="676">
        <v>0</v>
      </c>
      <c r="E41" s="676">
        <v>0</v>
      </c>
      <c r="F41" s="677">
        <v>0</v>
      </c>
      <c r="G41" s="675">
        <v>0</v>
      </c>
      <c r="H41" s="676">
        <v>0</v>
      </c>
      <c r="I41" s="676">
        <v>0</v>
      </c>
      <c r="J41" s="677">
        <v>0</v>
      </c>
      <c r="K41" s="675">
        <v>40</v>
      </c>
      <c r="L41" s="676">
        <v>0</v>
      </c>
      <c r="M41" s="676">
        <v>221.04000000000002</v>
      </c>
      <c r="N41" s="677">
        <v>261.04000000000002</v>
      </c>
      <c r="O41" s="675">
        <v>0</v>
      </c>
      <c r="P41" s="676">
        <v>0</v>
      </c>
      <c r="Q41" s="676">
        <v>0</v>
      </c>
      <c r="R41" s="677">
        <v>0</v>
      </c>
      <c r="S41" s="675">
        <v>4182.1499999999996</v>
      </c>
      <c r="T41" s="676">
        <v>84.6</v>
      </c>
      <c r="U41" s="676">
        <v>13798.36</v>
      </c>
      <c r="V41" s="677">
        <v>18065.11</v>
      </c>
      <c r="W41" s="678">
        <f t="shared" si="1"/>
        <v>4222.1499999999996</v>
      </c>
      <c r="X41" s="678">
        <f t="shared" si="2"/>
        <v>84.6</v>
      </c>
      <c r="Y41" s="678">
        <f t="shared" si="2"/>
        <v>14019.400000000001</v>
      </c>
      <c r="Z41" s="679">
        <f t="shared" si="2"/>
        <v>18326.150000000001</v>
      </c>
    </row>
    <row r="42" spans="1:26" ht="18" customHeight="1" x14ac:dyDescent="0.25">
      <c r="A42" s="897"/>
      <c r="B42" s="674" t="s">
        <v>44</v>
      </c>
      <c r="C42" s="675">
        <v>7</v>
      </c>
      <c r="D42" s="676">
        <v>0</v>
      </c>
      <c r="E42" s="676">
        <v>5</v>
      </c>
      <c r="F42" s="677">
        <v>12</v>
      </c>
      <c r="G42" s="675">
        <v>0</v>
      </c>
      <c r="H42" s="676">
        <v>0</v>
      </c>
      <c r="I42" s="676">
        <v>0</v>
      </c>
      <c r="J42" s="677">
        <v>0</v>
      </c>
      <c r="K42" s="675">
        <v>38.04</v>
      </c>
      <c r="L42" s="676">
        <v>70</v>
      </c>
      <c r="M42" s="676">
        <v>940.58</v>
      </c>
      <c r="N42" s="677">
        <v>1048.6200000000001</v>
      </c>
      <c r="O42" s="675">
        <v>0</v>
      </c>
      <c r="P42" s="676">
        <v>0</v>
      </c>
      <c r="Q42" s="676">
        <v>0</v>
      </c>
      <c r="R42" s="677">
        <v>0</v>
      </c>
      <c r="S42" s="675">
        <v>3350.41</v>
      </c>
      <c r="T42" s="676">
        <v>859.22</v>
      </c>
      <c r="U42" s="676">
        <v>13452.510000000002</v>
      </c>
      <c r="V42" s="677">
        <v>17662.140000000003</v>
      </c>
      <c r="W42" s="678">
        <f t="shared" si="1"/>
        <v>3395.45</v>
      </c>
      <c r="X42" s="678">
        <f t="shared" si="2"/>
        <v>929.22</v>
      </c>
      <c r="Y42" s="678">
        <f t="shared" si="2"/>
        <v>14398.090000000002</v>
      </c>
      <c r="Z42" s="679">
        <f t="shared" si="2"/>
        <v>18722.760000000002</v>
      </c>
    </row>
    <row r="43" spans="1:26" ht="18" customHeight="1" x14ac:dyDescent="0.25">
      <c r="A43" s="897"/>
      <c r="B43" s="674" t="s">
        <v>45</v>
      </c>
      <c r="C43" s="675">
        <v>0</v>
      </c>
      <c r="D43" s="676">
        <v>0</v>
      </c>
      <c r="E43" s="676">
        <v>0</v>
      </c>
      <c r="F43" s="677">
        <v>0</v>
      </c>
      <c r="G43" s="675">
        <v>0</v>
      </c>
      <c r="H43" s="676">
        <v>0</v>
      </c>
      <c r="I43" s="676">
        <v>0</v>
      </c>
      <c r="J43" s="677">
        <v>0</v>
      </c>
      <c r="K43" s="675">
        <v>3</v>
      </c>
      <c r="L43" s="676">
        <v>0</v>
      </c>
      <c r="M43" s="676">
        <v>234.06</v>
      </c>
      <c r="N43" s="677">
        <v>237.06</v>
      </c>
      <c r="O43" s="675">
        <v>0</v>
      </c>
      <c r="P43" s="676">
        <v>0</v>
      </c>
      <c r="Q43" s="676">
        <v>0</v>
      </c>
      <c r="R43" s="677">
        <v>0</v>
      </c>
      <c r="S43" s="675">
        <v>1400.2700000000002</v>
      </c>
      <c r="T43" s="676">
        <v>0</v>
      </c>
      <c r="U43" s="676">
        <v>2742.6299999999997</v>
      </c>
      <c r="V43" s="677">
        <v>4142.8999999999996</v>
      </c>
      <c r="W43" s="678">
        <f t="shared" si="1"/>
        <v>1403.2700000000002</v>
      </c>
      <c r="X43" s="678">
        <f t="shared" si="2"/>
        <v>0</v>
      </c>
      <c r="Y43" s="678">
        <f t="shared" si="2"/>
        <v>2976.6899999999996</v>
      </c>
      <c r="Z43" s="679">
        <f t="shared" si="2"/>
        <v>4379.96</v>
      </c>
    </row>
    <row r="44" spans="1:26" ht="18" customHeight="1" x14ac:dyDescent="0.25">
      <c r="A44" s="897"/>
      <c r="B44" s="674" t="s">
        <v>46</v>
      </c>
      <c r="C44" s="675">
        <v>0</v>
      </c>
      <c r="D44" s="676">
        <v>0</v>
      </c>
      <c r="E44" s="676">
        <v>0</v>
      </c>
      <c r="F44" s="677">
        <v>0</v>
      </c>
      <c r="G44" s="675">
        <v>0</v>
      </c>
      <c r="H44" s="676">
        <v>0</v>
      </c>
      <c r="I44" s="676">
        <v>0</v>
      </c>
      <c r="J44" s="677">
        <v>0</v>
      </c>
      <c r="K44" s="675">
        <v>0</v>
      </c>
      <c r="L44" s="676">
        <v>0</v>
      </c>
      <c r="M44" s="676">
        <v>5</v>
      </c>
      <c r="N44" s="677">
        <v>5</v>
      </c>
      <c r="O44" s="675">
        <v>0</v>
      </c>
      <c r="P44" s="676">
        <v>0</v>
      </c>
      <c r="Q44" s="676">
        <v>0</v>
      </c>
      <c r="R44" s="677">
        <v>0</v>
      </c>
      <c r="S44" s="675">
        <v>121.89</v>
      </c>
      <c r="T44" s="676">
        <v>0</v>
      </c>
      <c r="U44" s="676">
        <v>2.5</v>
      </c>
      <c r="V44" s="677">
        <v>124.39</v>
      </c>
      <c r="W44" s="678">
        <f t="shared" si="1"/>
        <v>121.89</v>
      </c>
      <c r="X44" s="678">
        <f t="shared" si="2"/>
        <v>0</v>
      </c>
      <c r="Y44" s="678">
        <f t="shared" si="2"/>
        <v>7.5</v>
      </c>
      <c r="Z44" s="679">
        <f t="shared" si="2"/>
        <v>129.38999999999999</v>
      </c>
    </row>
    <row r="45" spans="1:26" ht="18" customHeight="1" x14ac:dyDescent="0.25">
      <c r="A45" s="897"/>
      <c r="B45" s="674" t="s">
        <v>47</v>
      </c>
      <c r="C45" s="675">
        <v>0</v>
      </c>
      <c r="D45" s="676">
        <v>0</v>
      </c>
      <c r="E45" s="676">
        <v>0</v>
      </c>
      <c r="F45" s="677">
        <v>0</v>
      </c>
      <c r="G45" s="675">
        <v>0</v>
      </c>
      <c r="H45" s="676">
        <v>0</v>
      </c>
      <c r="I45" s="676">
        <v>0</v>
      </c>
      <c r="J45" s="677">
        <v>0</v>
      </c>
      <c r="K45" s="675">
        <v>0</v>
      </c>
      <c r="L45" s="676">
        <v>0</v>
      </c>
      <c r="M45" s="676">
        <v>0</v>
      </c>
      <c r="N45" s="677">
        <v>0</v>
      </c>
      <c r="O45" s="675">
        <v>0</v>
      </c>
      <c r="P45" s="676">
        <v>0</v>
      </c>
      <c r="Q45" s="676">
        <v>0</v>
      </c>
      <c r="R45" s="677">
        <v>0</v>
      </c>
      <c r="S45" s="675">
        <v>36.159999999999997</v>
      </c>
      <c r="T45" s="676">
        <v>0</v>
      </c>
      <c r="U45" s="676">
        <v>2.5</v>
      </c>
      <c r="V45" s="677">
        <v>38.659999999999997</v>
      </c>
      <c r="W45" s="678">
        <f t="shared" si="1"/>
        <v>36.159999999999997</v>
      </c>
      <c r="X45" s="678">
        <f t="shared" si="2"/>
        <v>0</v>
      </c>
      <c r="Y45" s="678">
        <f t="shared" si="2"/>
        <v>2.5</v>
      </c>
      <c r="Z45" s="679">
        <f t="shared" si="2"/>
        <v>38.659999999999997</v>
      </c>
    </row>
    <row r="46" spans="1:26" ht="18" customHeight="1" x14ac:dyDescent="0.25">
      <c r="A46" s="897"/>
      <c r="B46" s="674" t="s">
        <v>48</v>
      </c>
      <c r="C46" s="675">
        <v>67.739999999999995</v>
      </c>
      <c r="D46" s="676">
        <v>23.26</v>
      </c>
      <c r="E46" s="676">
        <v>90.39</v>
      </c>
      <c r="F46" s="677">
        <v>181.39</v>
      </c>
      <c r="G46" s="675">
        <v>0</v>
      </c>
      <c r="H46" s="676">
        <v>0</v>
      </c>
      <c r="I46" s="676">
        <v>165</v>
      </c>
      <c r="J46" s="677">
        <v>165</v>
      </c>
      <c r="K46" s="675">
        <v>49.019999999999996</v>
      </c>
      <c r="L46" s="676">
        <v>0</v>
      </c>
      <c r="M46" s="676">
        <v>2290.9700000000003</v>
      </c>
      <c r="N46" s="677">
        <v>2339.9900000000002</v>
      </c>
      <c r="O46" s="675">
        <v>0</v>
      </c>
      <c r="P46" s="676">
        <v>0</v>
      </c>
      <c r="Q46" s="676">
        <v>0</v>
      </c>
      <c r="R46" s="677">
        <v>0</v>
      </c>
      <c r="S46" s="675">
        <v>2292.0500000000002</v>
      </c>
      <c r="T46" s="676">
        <v>974.8599999999999</v>
      </c>
      <c r="U46" s="676">
        <v>12681.789999999999</v>
      </c>
      <c r="V46" s="677">
        <v>15948.699999999999</v>
      </c>
      <c r="W46" s="678">
        <f t="shared" si="1"/>
        <v>2408.8100000000004</v>
      </c>
      <c r="X46" s="678">
        <f t="shared" si="2"/>
        <v>998.11999999999989</v>
      </c>
      <c r="Y46" s="678">
        <f t="shared" si="2"/>
        <v>15228.149999999998</v>
      </c>
      <c r="Z46" s="679">
        <f t="shared" si="2"/>
        <v>18635.079999999998</v>
      </c>
    </row>
    <row r="47" spans="1:26" ht="18" customHeight="1" x14ac:dyDescent="0.25">
      <c r="A47" s="897"/>
      <c r="B47" s="674" t="s">
        <v>49</v>
      </c>
      <c r="C47" s="675">
        <v>0</v>
      </c>
      <c r="D47" s="676">
        <v>0</v>
      </c>
      <c r="E47" s="676">
        <v>0</v>
      </c>
      <c r="F47" s="677">
        <v>0</v>
      </c>
      <c r="G47" s="675">
        <v>0</v>
      </c>
      <c r="H47" s="676">
        <v>0</v>
      </c>
      <c r="I47" s="676">
        <v>0</v>
      </c>
      <c r="J47" s="677">
        <v>0</v>
      </c>
      <c r="K47" s="675">
        <v>0</v>
      </c>
      <c r="L47" s="676">
        <v>0</v>
      </c>
      <c r="M47" s="676">
        <v>668.77</v>
      </c>
      <c r="N47" s="677">
        <v>668.77</v>
      </c>
      <c r="O47" s="675">
        <v>0</v>
      </c>
      <c r="P47" s="676">
        <v>0</v>
      </c>
      <c r="Q47" s="676">
        <v>0</v>
      </c>
      <c r="R47" s="677">
        <v>0</v>
      </c>
      <c r="S47" s="675">
        <v>1096</v>
      </c>
      <c r="T47" s="676">
        <v>132.5</v>
      </c>
      <c r="U47" s="676">
        <v>2114.4500000000003</v>
      </c>
      <c r="V47" s="677">
        <v>3342.9500000000003</v>
      </c>
      <c r="W47" s="678">
        <f t="shared" si="1"/>
        <v>1096</v>
      </c>
      <c r="X47" s="678">
        <f t="shared" si="2"/>
        <v>132.5</v>
      </c>
      <c r="Y47" s="678">
        <f t="shared" si="2"/>
        <v>2783.2200000000003</v>
      </c>
      <c r="Z47" s="679">
        <f t="shared" si="2"/>
        <v>4011.7200000000003</v>
      </c>
    </row>
    <row r="48" spans="1:26" ht="18" customHeight="1" thickBot="1" x14ac:dyDescent="0.3">
      <c r="A48" s="898"/>
      <c r="B48" s="680" t="s">
        <v>50</v>
      </c>
      <c r="C48" s="681">
        <v>67.5</v>
      </c>
      <c r="D48" s="682">
        <v>29.97</v>
      </c>
      <c r="E48" s="682">
        <v>39.5</v>
      </c>
      <c r="F48" s="683">
        <v>136.97</v>
      </c>
      <c r="G48" s="681">
        <v>0</v>
      </c>
      <c r="H48" s="682">
        <v>0</v>
      </c>
      <c r="I48" s="682">
        <v>0</v>
      </c>
      <c r="J48" s="683">
        <v>0</v>
      </c>
      <c r="K48" s="681">
        <v>0.4</v>
      </c>
      <c r="L48" s="682">
        <v>0</v>
      </c>
      <c r="M48" s="682">
        <v>10.52</v>
      </c>
      <c r="N48" s="683">
        <v>10.92</v>
      </c>
      <c r="O48" s="681">
        <v>0</v>
      </c>
      <c r="P48" s="682">
        <v>0</v>
      </c>
      <c r="Q48" s="682">
        <v>0</v>
      </c>
      <c r="R48" s="683">
        <v>0</v>
      </c>
      <c r="S48" s="681">
        <v>1700.3</v>
      </c>
      <c r="T48" s="682">
        <v>787.45999999999992</v>
      </c>
      <c r="U48" s="682">
        <v>17125.36</v>
      </c>
      <c r="V48" s="683">
        <v>19613.12</v>
      </c>
      <c r="W48" s="678">
        <f t="shared" si="1"/>
        <v>1768.2</v>
      </c>
      <c r="X48" s="678">
        <f t="shared" si="2"/>
        <v>817.43</v>
      </c>
      <c r="Y48" s="678">
        <f t="shared" si="2"/>
        <v>17175.38</v>
      </c>
      <c r="Z48" s="679">
        <f t="shared" si="2"/>
        <v>19761.009999999998</v>
      </c>
    </row>
    <row r="49" spans="1:26" ht="18" customHeight="1" thickBot="1" x14ac:dyDescent="0.3">
      <c r="A49" s="914" t="s">
        <v>51</v>
      </c>
      <c r="B49" s="915"/>
      <c r="C49" s="711">
        <f>SUM(C50:C61)</f>
        <v>27311.75</v>
      </c>
      <c r="D49" s="712">
        <f t="shared" ref="D49:V49" si="5">SUM(D50:D61)</f>
        <v>21372.22</v>
      </c>
      <c r="E49" s="712">
        <f t="shared" si="5"/>
        <v>9573.92</v>
      </c>
      <c r="F49" s="713">
        <f t="shared" si="5"/>
        <v>58257.889999999992</v>
      </c>
      <c r="G49" s="711">
        <f t="shared" si="5"/>
        <v>0</v>
      </c>
      <c r="H49" s="712">
        <f t="shared" si="5"/>
        <v>10612</v>
      </c>
      <c r="I49" s="712">
        <f t="shared" si="5"/>
        <v>0</v>
      </c>
      <c r="J49" s="713">
        <f t="shared" si="5"/>
        <v>10612</v>
      </c>
      <c r="K49" s="711">
        <f t="shared" si="5"/>
        <v>2007.76</v>
      </c>
      <c r="L49" s="712">
        <f t="shared" si="5"/>
        <v>118.8</v>
      </c>
      <c r="M49" s="712">
        <f t="shared" si="5"/>
        <v>737.35</v>
      </c>
      <c r="N49" s="713">
        <f t="shared" si="5"/>
        <v>2863.91</v>
      </c>
      <c r="O49" s="711">
        <f t="shared" si="5"/>
        <v>36277.24</v>
      </c>
      <c r="P49" s="712">
        <f t="shared" si="5"/>
        <v>85</v>
      </c>
      <c r="Q49" s="712">
        <f t="shared" si="5"/>
        <v>11883.679999999998</v>
      </c>
      <c r="R49" s="713">
        <f t="shared" si="5"/>
        <v>48245.919999999991</v>
      </c>
      <c r="S49" s="711">
        <f t="shared" si="5"/>
        <v>29227.07</v>
      </c>
      <c r="T49" s="712">
        <f t="shared" si="5"/>
        <v>1320.3799999999999</v>
      </c>
      <c r="U49" s="712">
        <f t="shared" si="5"/>
        <v>10193.1</v>
      </c>
      <c r="V49" s="713">
        <f t="shared" si="5"/>
        <v>40740.550000000003</v>
      </c>
      <c r="W49" s="714">
        <f t="shared" si="1"/>
        <v>94823.82</v>
      </c>
      <c r="X49" s="714">
        <f t="shared" si="2"/>
        <v>33508.400000000001</v>
      </c>
      <c r="Y49" s="714">
        <f t="shared" si="2"/>
        <v>32388.049999999996</v>
      </c>
      <c r="Z49" s="715">
        <f t="shared" si="2"/>
        <v>160720.26999999999</v>
      </c>
    </row>
    <row r="50" spans="1:26" ht="18" customHeight="1" x14ac:dyDescent="0.25">
      <c r="A50" s="892" t="s">
        <v>52</v>
      </c>
      <c r="B50" s="668" t="s">
        <v>338</v>
      </c>
      <c r="C50" s="669">
        <v>52.5</v>
      </c>
      <c r="D50" s="670">
        <v>0</v>
      </c>
      <c r="E50" s="670">
        <v>0</v>
      </c>
      <c r="F50" s="671">
        <v>52.5</v>
      </c>
      <c r="G50" s="669">
        <v>0</v>
      </c>
      <c r="H50" s="670">
        <v>0</v>
      </c>
      <c r="I50" s="670">
        <v>0</v>
      </c>
      <c r="J50" s="671">
        <v>0</v>
      </c>
      <c r="K50" s="669">
        <v>0</v>
      </c>
      <c r="L50" s="670">
        <v>0</v>
      </c>
      <c r="M50" s="670">
        <v>0</v>
      </c>
      <c r="N50" s="671">
        <v>0</v>
      </c>
      <c r="O50" s="669">
        <v>0</v>
      </c>
      <c r="P50" s="670">
        <v>0</v>
      </c>
      <c r="Q50" s="670">
        <v>0</v>
      </c>
      <c r="R50" s="671">
        <v>0</v>
      </c>
      <c r="S50" s="669">
        <v>115</v>
      </c>
      <c r="T50" s="670">
        <v>15</v>
      </c>
      <c r="U50" s="670">
        <v>23</v>
      </c>
      <c r="V50" s="671">
        <v>153</v>
      </c>
      <c r="W50" s="678">
        <f t="shared" si="1"/>
        <v>167.5</v>
      </c>
      <c r="X50" s="678">
        <f t="shared" si="2"/>
        <v>15</v>
      </c>
      <c r="Y50" s="678">
        <f t="shared" si="2"/>
        <v>23</v>
      </c>
      <c r="Z50" s="679">
        <f t="shared" si="2"/>
        <v>205.5</v>
      </c>
    </row>
    <row r="51" spans="1:26" ht="18" customHeight="1" x14ac:dyDescent="0.25">
      <c r="A51" s="885"/>
      <c r="B51" s="674" t="s">
        <v>52</v>
      </c>
      <c r="C51" s="675">
        <v>58.61</v>
      </c>
      <c r="D51" s="676">
        <v>0</v>
      </c>
      <c r="E51" s="676">
        <v>0</v>
      </c>
      <c r="F51" s="677">
        <v>58.61</v>
      </c>
      <c r="G51" s="675">
        <v>0</v>
      </c>
      <c r="H51" s="676">
        <v>0</v>
      </c>
      <c r="I51" s="676">
        <v>0</v>
      </c>
      <c r="J51" s="677">
        <v>0</v>
      </c>
      <c r="K51" s="675">
        <v>115.5</v>
      </c>
      <c r="L51" s="676">
        <v>13.8</v>
      </c>
      <c r="M51" s="676">
        <v>22.25</v>
      </c>
      <c r="N51" s="677">
        <v>151.55000000000001</v>
      </c>
      <c r="O51" s="675">
        <v>0</v>
      </c>
      <c r="P51" s="676">
        <v>0</v>
      </c>
      <c r="Q51" s="676">
        <v>0</v>
      </c>
      <c r="R51" s="677">
        <v>0</v>
      </c>
      <c r="S51" s="675">
        <v>0</v>
      </c>
      <c r="T51" s="676">
        <v>0</v>
      </c>
      <c r="U51" s="676">
        <v>0</v>
      </c>
      <c r="V51" s="677">
        <v>0</v>
      </c>
      <c r="W51" s="678">
        <f t="shared" si="1"/>
        <v>174.11</v>
      </c>
      <c r="X51" s="678">
        <f t="shared" si="2"/>
        <v>13.8</v>
      </c>
      <c r="Y51" s="678">
        <f t="shared" si="2"/>
        <v>22.25</v>
      </c>
      <c r="Z51" s="679">
        <f t="shared" si="2"/>
        <v>210.16000000000003</v>
      </c>
    </row>
    <row r="52" spans="1:26" ht="18" customHeight="1" x14ac:dyDescent="0.25">
      <c r="A52" s="885"/>
      <c r="B52" s="674" t="s">
        <v>54</v>
      </c>
      <c r="C52" s="675">
        <v>938.84</v>
      </c>
      <c r="D52" s="676">
        <v>0</v>
      </c>
      <c r="E52" s="676">
        <v>217.77</v>
      </c>
      <c r="F52" s="677">
        <v>1156.6100000000001</v>
      </c>
      <c r="G52" s="675">
        <v>0</v>
      </c>
      <c r="H52" s="676">
        <v>0</v>
      </c>
      <c r="I52" s="676">
        <v>0</v>
      </c>
      <c r="J52" s="677">
        <v>0</v>
      </c>
      <c r="K52" s="675">
        <v>0</v>
      </c>
      <c r="L52" s="676">
        <v>0</v>
      </c>
      <c r="M52" s="676">
        <v>150</v>
      </c>
      <c r="N52" s="677">
        <v>150</v>
      </c>
      <c r="O52" s="716">
        <v>14970.96</v>
      </c>
      <c r="P52" s="676">
        <v>0</v>
      </c>
      <c r="Q52" s="676">
        <v>7012.53</v>
      </c>
      <c r="R52" s="717">
        <v>21983.489999999998</v>
      </c>
      <c r="S52" s="675">
        <v>1858.03</v>
      </c>
      <c r="T52" s="676">
        <v>35</v>
      </c>
      <c r="U52" s="676">
        <v>1577.83</v>
      </c>
      <c r="V52" s="677">
        <v>3470.8599999999997</v>
      </c>
      <c r="W52" s="678">
        <f t="shared" si="1"/>
        <v>17767.829999999998</v>
      </c>
      <c r="X52" s="678">
        <f t="shared" si="2"/>
        <v>35</v>
      </c>
      <c r="Y52" s="678">
        <f t="shared" si="2"/>
        <v>8958.130000000001</v>
      </c>
      <c r="Z52" s="679">
        <f t="shared" si="2"/>
        <v>26760.959999999999</v>
      </c>
    </row>
    <row r="53" spans="1:26" ht="18" customHeight="1" x14ac:dyDescent="0.25">
      <c r="A53" s="885"/>
      <c r="B53" s="674" t="s">
        <v>339</v>
      </c>
      <c r="C53" s="675">
        <v>967.04</v>
      </c>
      <c r="D53" s="676">
        <v>0</v>
      </c>
      <c r="E53" s="676">
        <v>458.78</v>
      </c>
      <c r="F53" s="677">
        <v>1425.82</v>
      </c>
      <c r="G53" s="675">
        <v>0</v>
      </c>
      <c r="H53" s="676">
        <v>0</v>
      </c>
      <c r="I53" s="676">
        <v>0</v>
      </c>
      <c r="J53" s="677">
        <v>0</v>
      </c>
      <c r="K53" s="675">
        <v>72</v>
      </c>
      <c r="L53" s="676">
        <v>86.5</v>
      </c>
      <c r="M53" s="676">
        <v>20</v>
      </c>
      <c r="N53" s="677">
        <v>178.5</v>
      </c>
      <c r="O53" s="675">
        <v>9925.0499999999993</v>
      </c>
      <c r="P53" s="676">
        <v>0</v>
      </c>
      <c r="Q53" s="676">
        <v>695</v>
      </c>
      <c r="R53" s="677">
        <v>10620.05</v>
      </c>
      <c r="S53" s="675">
        <v>11102.61</v>
      </c>
      <c r="T53" s="676">
        <v>385.5</v>
      </c>
      <c r="U53" s="676">
        <v>4255.8900000000003</v>
      </c>
      <c r="V53" s="677">
        <v>15744</v>
      </c>
      <c r="W53" s="678">
        <f t="shared" si="1"/>
        <v>22066.7</v>
      </c>
      <c r="X53" s="678">
        <f t="shared" si="2"/>
        <v>472</v>
      </c>
      <c r="Y53" s="678">
        <f t="shared" si="2"/>
        <v>5429.67</v>
      </c>
      <c r="Z53" s="679">
        <f t="shared" si="2"/>
        <v>27968.37</v>
      </c>
    </row>
    <row r="54" spans="1:26" ht="18" customHeight="1" x14ac:dyDescent="0.25">
      <c r="A54" s="885"/>
      <c r="B54" s="674" t="s">
        <v>56</v>
      </c>
      <c r="C54" s="675">
        <v>4274.1899999999996</v>
      </c>
      <c r="D54" s="676">
        <v>0</v>
      </c>
      <c r="E54" s="676">
        <v>7.5</v>
      </c>
      <c r="F54" s="677">
        <v>4281.6899999999996</v>
      </c>
      <c r="G54" s="675">
        <v>0</v>
      </c>
      <c r="H54" s="676">
        <v>0</v>
      </c>
      <c r="I54" s="676">
        <v>0</v>
      </c>
      <c r="J54" s="677">
        <v>0</v>
      </c>
      <c r="K54" s="675">
        <v>478</v>
      </c>
      <c r="L54" s="676">
        <v>8.5</v>
      </c>
      <c r="M54" s="676">
        <v>227.1</v>
      </c>
      <c r="N54" s="677">
        <v>713.6</v>
      </c>
      <c r="O54" s="675">
        <v>0</v>
      </c>
      <c r="P54" s="676">
        <v>0</v>
      </c>
      <c r="Q54" s="676">
        <v>0</v>
      </c>
      <c r="R54" s="677">
        <v>0</v>
      </c>
      <c r="S54" s="675">
        <v>400.43</v>
      </c>
      <c r="T54" s="676">
        <v>157</v>
      </c>
      <c r="U54" s="676">
        <v>41.5</v>
      </c>
      <c r="V54" s="677">
        <v>598.93000000000006</v>
      </c>
      <c r="W54" s="678">
        <f t="shared" si="1"/>
        <v>5152.62</v>
      </c>
      <c r="X54" s="678">
        <f t="shared" si="2"/>
        <v>165.5</v>
      </c>
      <c r="Y54" s="678">
        <f t="shared" si="2"/>
        <v>276.10000000000002</v>
      </c>
      <c r="Z54" s="679">
        <f t="shared" si="2"/>
        <v>5594.2199999999993</v>
      </c>
    </row>
    <row r="55" spans="1:26" ht="18" customHeight="1" x14ac:dyDescent="0.25">
      <c r="A55" s="885"/>
      <c r="B55" s="674" t="s">
        <v>57</v>
      </c>
      <c r="C55" s="675">
        <v>9234.6</v>
      </c>
      <c r="D55" s="676">
        <v>1675</v>
      </c>
      <c r="E55" s="676">
        <v>2766.12</v>
      </c>
      <c r="F55" s="677">
        <v>13675.720000000001</v>
      </c>
      <c r="G55" s="675">
        <v>0</v>
      </c>
      <c r="H55" s="676">
        <v>0</v>
      </c>
      <c r="I55" s="676">
        <v>0</v>
      </c>
      <c r="J55" s="677">
        <v>0</v>
      </c>
      <c r="K55" s="675">
        <v>80</v>
      </c>
      <c r="L55" s="676">
        <v>0</v>
      </c>
      <c r="M55" s="676">
        <v>15</v>
      </c>
      <c r="N55" s="677">
        <v>95</v>
      </c>
      <c r="O55" s="675">
        <v>0</v>
      </c>
      <c r="P55" s="676">
        <v>0</v>
      </c>
      <c r="Q55" s="676">
        <v>0</v>
      </c>
      <c r="R55" s="677">
        <v>0</v>
      </c>
      <c r="S55" s="675">
        <v>1033.5</v>
      </c>
      <c r="T55" s="676">
        <v>203.5</v>
      </c>
      <c r="U55" s="676">
        <v>759</v>
      </c>
      <c r="V55" s="677">
        <v>1996</v>
      </c>
      <c r="W55" s="678">
        <f t="shared" si="1"/>
        <v>10348.1</v>
      </c>
      <c r="X55" s="678">
        <f t="shared" si="2"/>
        <v>1878.5</v>
      </c>
      <c r="Y55" s="678">
        <f t="shared" si="2"/>
        <v>3540.12</v>
      </c>
      <c r="Z55" s="679">
        <f t="shared" si="2"/>
        <v>15766.720000000001</v>
      </c>
    </row>
    <row r="56" spans="1:26" ht="18" customHeight="1" x14ac:dyDescent="0.25">
      <c r="A56" s="885"/>
      <c r="B56" s="674" t="s">
        <v>58</v>
      </c>
      <c r="C56" s="675">
        <v>36</v>
      </c>
      <c r="D56" s="676">
        <v>0</v>
      </c>
      <c r="E56" s="676">
        <v>0</v>
      </c>
      <c r="F56" s="677">
        <v>36</v>
      </c>
      <c r="G56" s="675">
        <v>0</v>
      </c>
      <c r="H56" s="676">
        <v>0</v>
      </c>
      <c r="I56" s="676">
        <v>0</v>
      </c>
      <c r="J56" s="677">
        <v>0</v>
      </c>
      <c r="K56" s="675">
        <v>165.76</v>
      </c>
      <c r="L56" s="676">
        <v>0</v>
      </c>
      <c r="M56" s="676">
        <v>15</v>
      </c>
      <c r="N56" s="677">
        <v>180.76</v>
      </c>
      <c r="O56" s="675">
        <v>0</v>
      </c>
      <c r="P56" s="676">
        <v>0</v>
      </c>
      <c r="Q56" s="676">
        <v>0</v>
      </c>
      <c r="R56" s="677">
        <v>0</v>
      </c>
      <c r="S56" s="675">
        <v>1942</v>
      </c>
      <c r="T56" s="676">
        <v>108.5</v>
      </c>
      <c r="U56" s="676">
        <v>424.75</v>
      </c>
      <c r="V56" s="677">
        <v>2475.25</v>
      </c>
      <c r="W56" s="678">
        <f t="shared" si="1"/>
        <v>2143.7600000000002</v>
      </c>
      <c r="X56" s="678">
        <f t="shared" si="2"/>
        <v>108.5</v>
      </c>
      <c r="Y56" s="678">
        <f t="shared" si="2"/>
        <v>439.75</v>
      </c>
      <c r="Z56" s="679">
        <f t="shared" si="2"/>
        <v>2692.01</v>
      </c>
    </row>
    <row r="57" spans="1:26" ht="18" customHeight="1" x14ac:dyDescent="0.25">
      <c r="A57" s="885"/>
      <c r="B57" s="674" t="s">
        <v>59</v>
      </c>
      <c r="C57" s="675">
        <v>1246.5</v>
      </c>
      <c r="D57" s="676">
        <v>19638.25</v>
      </c>
      <c r="E57" s="676">
        <v>4834</v>
      </c>
      <c r="F57" s="677">
        <v>25718.75</v>
      </c>
      <c r="G57" s="675">
        <v>0</v>
      </c>
      <c r="H57" s="676">
        <v>10612</v>
      </c>
      <c r="I57" s="676">
        <v>0</v>
      </c>
      <c r="J57" s="677">
        <v>10612</v>
      </c>
      <c r="K57" s="675">
        <v>101.5</v>
      </c>
      <c r="L57" s="676">
        <v>10</v>
      </c>
      <c r="M57" s="676">
        <v>53</v>
      </c>
      <c r="N57" s="677">
        <v>164.5</v>
      </c>
      <c r="O57" s="675">
        <v>0</v>
      </c>
      <c r="P57" s="676">
        <v>0</v>
      </c>
      <c r="Q57" s="676">
        <v>0</v>
      </c>
      <c r="R57" s="677">
        <v>0</v>
      </c>
      <c r="S57" s="675">
        <v>213.7</v>
      </c>
      <c r="T57" s="676">
        <v>30.05</v>
      </c>
      <c r="U57" s="676">
        <v>55.2</v>
      </c>
      <c r="V57" s="677">
        <v>298.95</v>
      </c>
      <c r="W57" s="678">
        <f t="shared" si="1"/>
        <v>1561.7</v>
      </c>
      <c r="X57" s="678">
        <f t="shared" si="2"/>
        <v>30290.3</v>
      </c>
      <c r="Y57" s="678">
        <f t="shared" si="2"/>
        <v>4942.2</v>
      </c>
      <c r="Z57" s="679">
        <f t="shared" si="2"/>
        <v>36794.199999999997</v>
      </c>
    </row>
    <row r="58" spans="1:26" ht="18" customHeight="1" x14ac:dyDescent="0.25">
      <c r="A58" s="885"/>
      <c r="B58" s="674" t="s">
        <v>60</v>
      </c>
      <c r="C58" s="675">
        <v>157.81</v>
      </c>
      <c r="D58" s="676">
        <v>0</v>
      </c>
      <c r="E58" s="676">
        <v>10.75</v>
      </c>
      <c r="F58" s="677">
        <v>168.56</v>
      </c>
      <c r="G58" s="675">
        <v>0</v>
      </c>
      <c r="H58" s="676">
        <v>0</v>
      </c>
      <c r="I58" s="676">
        <v>0</v>
      </c>
      <c r="J58" s="677">
        <v>0</v>
      </c>
      <c r="K58" s="675">
        <v>10</v>
      </c>
      <c r="L58" s="676">
        <v>0</v>
      </c>
      <c r="M58" s="676">
        <v>0</v>
      </c>
      <c r="N58" s="677">
        <v>10</v>
      </c>
      <c r="O58" s="675">
        <v>6655.28</v>
      </c>
      <c r="P58" s="676">
        <v>0</v>
      </c>
      <c r="Q58" s="676">
        <v>2591</v>
      </c>
      <c r="R58" s="677">
        <v>9246.2799999999988</v>
      </c>
      <c r="S58" s="675">
        <v>6212</v>
      </c>
      <c r="T58" s="676">
        <v>129.80000000000001</v>
      </c>
      <c r="U58" s="676">
        <v>1019.49</v>
      </c>
      <c r="V58" s="677">
        <v>7361.29</v>
      </c>
      <c r="W58" s="678">
        <f t="shared" si="1"/>
        <v>13035.09</v>
      </c>
      <c r="X58" s="678">
        <f t="shared" si="2"/>
        <v>129.80000000000001</v>
      </c>
      <c r="Y58" s="678">
        <f t="shared" si="2"/>
        <v>3621.24</v>
      </c>
      <c r="Z58" s="679">
        <f t="shared" si="2"/>
        <v>16786.13</v>
      </c>
    </row>
    <row r="59" spans="1:26" ht="18" customHeight="1" x14ac:dyDescent="0.25">
      <c r="A59" s="885"/>
      <c r="B59" s="674" t="s">
        <v>61</v>
      </c>
      <c r="C59" s="675">
        <v>188</v>
      </c>
      <c r="D59" s="676">
        <v>58.97</v>
      </c>
      <c r="E59" s="676">
        <v>19</v>
      </c>
      <c r="F59" s="677">
        <v>265.97000000000003</v>
      </c>
      <c r="G59" s="675">
        <v>0</v>
      </c>
      <c r="H59" s="676">
        <v>0</v>
      </c>
      <c r="I59" s="676">
        <v>0</v>
      </c>
      <c r="J59" s="677">
        <v>0</v>
      </c>
      <c r="K59" s="675">
        <v>0</v>
      </c>
      <c r="L59" s="676">
        <v>0</v>
      </c>
      <c r="M59" s="676">
        <v>0</v>
      </c>
      <c r="N59" s="677">
        <v>0</v>
      </c>
      <c r="O59" s="675">
        <v>4725.95</v>
      </c>
      <c r="P59" s="676">
        <v>85</v>
      </c>
      <c r="Q59" s="676">
        <v>1585.15</v>
      </c>
      <c r="R59" s="677">
        <v>6396.1</v>
      </c>
      <c r="S59" s="675">
        <v>5927.55</v>
      </c>
      <c r="T59" s="676">
        <v>256.02999999999997</v>
      </c>
      <c r="U59" s="676">
        <v>2035.44</v>
      </c>
      <c r="V59" s="677">
        <v>8219.02</v>
      </c>
      <c r="W59" s="678">
        <f t="shared" si="1"/>
        <v>10841.5</v>
      </c>
      <c r="X59" s="678">
        <f t="shared" si="2"/>
        <v>400</v>
      </c>
      <c r="Y59" s="678">
        <f t="shared" si="2"/>
        <v>3639.59</v>
      </c>
      <c r="Z59" s="679">
        <f t="shared" si="2"/>
        <v>14881.09</v>
      </c>
    </row>
    <row r="60" spans="1:26" ht="18" customHeight="1" x14ac:dyDescent="0.25">
      <c r="A60" s="885"/>
      <c r="B60" s="674" t="s">
        <v>62</v>
      </c>
      <c r="C60" s="675">
        <v>1437.6599999999996</v>
      </c>
      <c r="D60" s="676">
        <v>0</v>
      </c>
      <c r="E60" s="676">
        <v>45</v>
      </c>
      <c r="F60" s="677">
        <v>1482.6599999999996</v>
      </c>
      <c r="G60" s="675">
        <v>0</v>
      </c>
      <c r="H60" s="676">
        <v>0</v>
      </c>
      <c r="I60" s="676">
        <v>0</v>
      </c>
      <c r="J60" s="677">
        <v>0</v>
      </c>
      <c r="K60" s="675">
        <v>0</v>
      </c>
      <c r="L60" s="676">
        <v>0</v>
      </c>
      <c r="M60" s="676">
        <v>0</v>
      </c>
      <c r="N60" s="677">
        <v>0</v>
      </c>
      <c r="O60" s="675">
        <v>0</v>
      </c>
      <c r="P60" s="676">
        <v>0</v>
      </c>
      <c r="Q60" s="676">
        <v>0</v>
      </c>
      <c r="R60" s="677">
        <v>0</v>
      </c>
      <c r="S60" s="675">
        <v>2.25</v>
      </c>
      <c r="T60" s="676">
        <v>0</v>
      </c>
      <c r="U60" s="676">
        <v>1</v>
      </c>
      <c r="V60" s="677">
        <v>3.25</v>
      </c>
      <c r="W60" s="678">
        <f t="shared" si="1"/>
        <v>1439.9099999999996</v>
      </c>
      <c r="X60" s="678">
        <f t="shared" si="2"/>
        <v>0</v>
      </c>
      <c r="Y60" s="678">
        <f t="shared" si="2"/>
        <v>46</v>
      </c>
      <c r="Z60" s="679">
        <f t="shared" si="2"/>
        <v>1485.9099999999996</v>
      </c>
    </row>
    <row r="61" spans="1:26" ht="18" customHeight="1" thickBot="1" x14ac:dyDescent="0.3">
      <c r="A61" s="893"/>
      <c r="B61" s="680" t="s">
        <v>63</v>
      </c>
      <c r="C61" s="675">
        <v>8720</v>
      </c>
      <c r="D61" s="676">
        <v>0</v>
      </c>
      <c r="E61" s="676">
        <v>1215</v>
      </c>
      <c r="F61" s="677">
        <v>9935</v>
      </c>
      <c r="G61" s="675">
        <v>0</v>
      </c>
      <c r="H61" s="676">
        <v>0</v>
      </c>
      <c r="I61" s="676">
        <v>0</v>
      </c>
      <c r="J61" s="677">
        <v>0</v>
      </c>
      <c r="K61" s="675">
        <v>985</v>
      </c>
      <c r="L61" s="676">
        <v>0</v>
      </c>
      <c r="M61" s="676">
        <v>235</v>
      </c>
      <c r="N61" s="677">
        <v>1220</v>
      </c>
      <c r="O61" s="675">
        <v>0</v>
      </c>
      <c r="P61" s="676">
        <v>0</v>
      </c>
      <c r="Q61" s="676">
        <v>0</v>
      </c>
      <c r="R61" s="677">
        <v>0</v>
      </c>
      <c r="S61" s="675">
        <v>420</v>
      </c>
      <c r="T61" s="676">
        <v>0</v>
      </c>
      <c r="U61" s="676">
        <v>0</v>
      </c>
      <c r="V61" s="677">
        <v>420</v>
      </c>
      <c r="W61" s="678">
        <f t="shared" si="1"/>
        <v>10125</v>
      </c>
      <c r="X61" s="678">
        <f t="shared" si="2"/>
        <v>0</v>
      </c>
      <c r="Y61" s="678">
        <f t="shared" si="2"/>
        <v>1450</v>
      </c>
      <c r="Z61" s="679">
        <f t="shared" si="2"/>
        <v>11575</v>
      </c>
    </row>
    <row r="62" spans="1:26" ht="18" customHeight="1" thickBot="1" x14ac:dyDescent="0.3">
      <c r="A62" s="914" t="s">
        <v>64</v>
      </c>
      <c r="B62" s="915"/>
      <c r="C62" s="711">
        <f>SUM(C63:C70)</f>
        <v>454.25</v>
      </c>
      <c r="D62" s="712">
        <f t="shared" ref="D62:V62" si="6">SUM(D63:D70)</f>
        <v>0</v>
      </c>
      <c r="E62" s="712">
        <f t="shared" si="6"/>
        <v>48.5</v>
      </c>
      <c r="F62" s="713">
        <f t="shared" si="6"/>
        <v>502.75</v>
      </c>
      <c r="G62" s="711">
        <f t="shared" si="6"/>
        <v>0</v>
      </c>
      <c r="H62" s="712">
        <f t="shared" si="6"/>
        <v>0</v>
      </c>
      <c r="I62" s="712">
        <f t="shared" si="6"/>
        <v>0</v>
      </c>
      <c r="J62" s="713">
        <f t="shared" si="6"/>
        <v>0</v>
      </c>
      <c r="K62" s="711">
        <f t="shared" si="6"/>
        <v>2014</v>
      </c>
      <c r="L62" s="712">
        <f t="shared" si="6"/>
        <v>95</v>
      </c>
      <c r="M62" s="712">
        <f t="shared" si="6"/>
        <v>646</v>
      </c>
      <c r="N62" s="713">
        <f t="shared" si="6"/>
        <v>2755</v>
      </c>
      <c r="O62" s="711">
        <f t="shared" si="6"/>
        <v>0</v>
      </c>
      <c r="P62" s="712">
        <f t="shared" si="6"/>
        <v>0</v>
      </c>
      <c r="Q62" s="712">
        <f t="shared" si="6"/>
        <v>0</v>
      </c>
      <c r="R62" s="713">
        <f t="shared" si="6"/>
        <v>0</v>
      </c>
      <c r="S62" s="711">
        <f t="shared" si="6"/>
        <v>7641.75</v>
      </c>
      <c r="T62" s="712">
        <f t="shared" si="6"/>
        <v>198.5</v>
      </c>
      <c r="U62" s="712">
        <f t="shared" si="6"/>
        <v>943.5</v>
      </c>
      <c r="V62" s="713">
        <f t="shared" si="6"/>
        <v>8783.75</v>
      </c>
      <c r="W62" s="714">
        <f t="shared" si="1"/>
        <v>10110</v>
      </c>
      <c r="X62" s="714">
        <f t="shared" si="2"/>
        <v>293.5</v>
      </c>
      <c r="Y62" s="714">
        <f t="shared" si="2"/>
        <v>1638</v>
      </c>
      <c r="Z62" s="715">
        <f t="shared" si="2"/>
        <v>12041.5</v>
      </c>
    </row>
    <row r="63" spans="1:26" ht="18" customHeight="1" x14ac:dyDescent="0.25">
      <c r="A63" s="899" t="s">
        <v>65</v>
      </c>
      <c r="B63" s="668" t="s">
        <v>66</v>
      </c>
      <c r="C63" s="669">
        <v>28.75</v>
      </c>
      <c r="D63" s="670">
        <v>0</v>
      </c>
      <c r="E63" s="670">
        <v>0</v>
      </c>
      <c r="F63" s="671">
        <v>28.75</v>
      </c>
      <c r="G63" s="669">
        <v>0</v>
      </c>
      <c r="H63" s="670">
        <v>0</v>
      </c>
      <c r="I63" s="670">
        <v>0</v>
      </c>
      <c r="J63" s="671">
        <v>0</v>
      </c>
      <c r="K63" s="669">
        <v>0</v>
      </c>
      <c r="L63" s="670">
        <v>0</v>
      </c>
      <c r="M63" s="670">
        <v>0</v>
      </c>
      <c r="N63" s="671">
        <v>0</v>
      </c>
      <c r="O63" s="669">
        <v>0</v>
      </c>
      <c r="P63" s="670">
        <v>0</v>
      </c>
      <c r="Q63" s="670">
        <v>0</v>
      </c>
      <c r="R63" s="671">
        <v>0</v>
      </c>
      <c r="S63" s="669">
        <v>2805</v>
      </c>
      <c r="T63" s="670">
        <v>108</v>
      </c>
      <c r="U63" s="670">
        <v>360</v>
      </c>
      <c r="V63" s="671">
        <v>3273</v>
      </c>
      <c r="W63" s="678">
        <f t="shared" si="1"/>
        <v>2833.75</v>
      </c>
      <c r="X63" s="678">
        <f t="shared" si="2"/>
        <v>108</v>
      </c>
      <c r="Y63" s="678">
        <f t="shared" si="2"/>
        <v>360</v>
      </c>
      <c r="Z63" s="679">
        <f t="shared" si="2"/>
        <v>3301.75</v>
      </c>
    </row>
    <row r="64" spans="1:26" ht="18" customHeight="1" x14ac:dyDescent="0.25">
      <c r="A64" s="882"/>
      <c r="B64" s="674" t="s">
        <v>65</v>
      </c>
      <c r="C64" s="675">
        <v>42.5</v>
      </c>
      <c r="D64" s="676">
        <v>0</v>
      </c>
      <c r="E64" s="676">
        <v>10</v>
      </c>
      <c r="F64" s="677">
        <v>52.5</v>
      </c>
      <c r="G64" s="675">
        <v>0</v>
      </c>
      <c r="H64" s="676">
        <v>0</v>
      </c>
      <c r="I64" s="676">
        <v>0</v>
      </c>
      <c r="J64" s="677">
        <v>0</v>
      </c>
      <c r="K64" s="675">
        <v>0</v>
      </c>
      <c r="L64" s="676">
        <v>0</v>
      </c>
      <c r="M64" s="676">
        <v>0</v>
      </c>
      <c r="N64" s="677">
        <v>0</v>
      </c>
      <c r="O64" s="675">
        <v>0</v>
      </c>
      <c r="P64" s="676">
        <v>0</v>
      </c>
      <c r="Q64" s="676">
        <v>0</v>
      </c>
      <c r="R64" s="677">
        <v>0</v>
      </c>
      <c r="S64" s="675">
        <v>482.5</v>
      </c>
      <c r="T64" s="676">
        <v>0</v>
      </c>
      <c r="U64" s="676">
        <v>130</v>
      </c>
      <c r="V64" s="677">
        <v>612.5</v>
      </c>
      <c r="W64" s="678">
        <f t="shared" si="1"/>
        <v>525</v>
      </c>
      <c r="X64" s="678">
        <f t="shared" si="2"/>
        <v>0</v>
      </c>
      <c r="Y64" s="678">
        <f t="shared" si="2"/>
        <v>140</v>
      </c>
      <c r="Z64" s="679">
        <f t="shared" si="2"/>
        <v>665</v>
      </c>
    </row>
    <row r="65" spans="1:26" ht="18" customHeight="1" x14ac:dyDescent="0.25">
      <c r="A65" s="882"/>
      <c r="B65" s="674" t="s">
        <v>67</v>
      </c>
      <c r="C65" s="675">
        <v>41</v>
      </c>
      <c r="D65" s="676">
        <v>0</v>
      </c>
      <c r="E65" s="676">
        <v>0</v>
      </c>
      <c r="F65" s="677">
        <v>41</v>
      </c>
      <c r="G65" s="675">
        <v>0</v>
      </c>
      <c r="H65" s="676">
        <v>0</v>
      </c>
      <c r="I65" s="676">
        <v>0</v>
      </c>
      <c r="J65" s="677">
        <v>0</v>
      </c>
      <c r="K65" s="675">
        <v>0</v>
      </c>
      <c r="L65" s="676">
        <v>0</v>
      </c>
      <c r="M65" s="676">
        <v>0</v>
      </c>
      <c r="N65" s="677">
        <v>0</v>
      </c>
      <c r="O65" s="675">
        <v>0</v>
      </c>
      <c r="P65" s="676">
        <v>0</v>
      </c>
      <c r="Q65" s="676">
        <v>0</v>
      </c>
      <c r="R65" s="677">
        <v>0</v>
      </c>
      <c r="S65" s="675">
        <v>1790.95</v>
      </c>
      <c r="T65" s="676">
        <v>50</v>
      </c>
      <c r="U65" s="676">
        <v>74</v>
      </c>
      <c r="V65" s="677">
        <v>1914.95</v>
      </c>
      <c r="W65" s="678">
        <f t="shared" si="1"/>
        <v>1831.95</v>
      </c>
      <c r="X65" s="678">
        <f t="shared" si="2"/>
        <v>50</v>
      </c>
      <c r="Y65" s="678">
        <f t="shared" si="2"/>
        <v>74</v>
      </c>
      <c r="Z65" s="679">
        <f t="shared" si="2"/>
        <v>1955.95</v>
      </c>
    </row>
    <row r="66" spans="1:26" ht="18" customHeight="1" x14ac:dyDescent="0.25">
      <c r="A66" s="882"/>
      <c r="B66" s="674" t="s">
        <v>68</v>
      </c>
      <c r="C66" s="675">
        <v>56</v>
      </c>
      <c r="D66" s="676">
        <v>0</v>
      </c>
      <c r="E66" s="676">
        <v>0</v>
      </c>
      <c r="F66" s="677">
        <v>56</v>
      </c>
      <c r="G66" s="675">
        <v>0</v>
      </c>
      <c r="H66" s="676">
        <v>0</v>
      </c>
      <c r="I66" s="676">
        <v>0</v>
      </c>
      <c r="J66" s="677">
        <v>0</v>
      </c>
      <c r="K66" s="675">
        <v>1420</v>
      </c>
      <c r="L66" s="676">
        <v>50</v>
      </c>
      <c r="M66" s="676">
        <v>390</v>
      </c>
      <c r="N66" s="677">
        <v>1860</v>
      </c>
      <c r="O66" s="675">
        <v>0</v>
      </c>
      <c r="P66" s="676">
        <v>0</v>
      </c>
      <c r="Q66" s="676">
        <v>0</v>
      </c>
      <c r="R66" s="677">
        <v>0</v>
      </c>
      <c r="S66" s="675">
        <v>2563.3000000000002</v>
      </c>
      <c r="T66" s="676">
        <v>40.5</v>
      </c>
      <c r="U66" s="676">
        <v>379.5</v>
      </c>
      <c r="V66" s="677">
        <v>2983.3</v>
      </c>
      <c r="W66" s="678">
        <f t="shared" si="1"/>
        <v>4039.3</v>
      </c>
      <c r="X66" s="678">
        <f t="shared" si="2"/>
        <v>90.5</v>
      </c>
      <c r="Y66" s="678">
        <f t="shared" si="2"/>
        <v>769.5</v>
      </c>
      <c r="Z66" s="679">
        <f t="shared" si="2"/>
        <v>4899.3</v>
      </c>
    </row>
    <row r="67" spans="1:26" ht="18" customHeight="1" x14ac:dyDescent="0.25">
      <c r="A67" s="882"/>
      <c r="B67" s="674" t="s">
        <v>368</v>
      </c>
      <c r="C67" s="675">
        <v>0</v>
      </c>
      <c r="D67" s="676">
        <v>0</v>
      </c>
      <c r="E67" s="676">
        <v>0</v>
      </c>
      <c r="F67" s="677">
        <v>0</v>
      </c>
      <c r="G67" s="675">
        <v>0</v>
      </c>
      <c r="H67" s="676">
        <v>0</v>
      </c>
      <c r="I67" s="676">
        <v>0</v>
      </c>
      <c r="J67" s="677">
        <v>0</v>
      </c>
      <c r="K67" s="675">
        <v>0</v>
      </c>
      <c r="L67" s="676">
        <v>0</v>
      </c>
      <c r="M67" s="676">
        <v>25</v>
      </c>
      <c r="N67" s="677">
        <v>25</v>
      </c>
      <c r="O67" s="675">
        <v>0</v>
      </c>
      <c r="P67" s="676">
        <v>0</v>
      </c>
      <c r="Q67" s="676">
        <v>0</v>
      </c>
      <c r="R67" s="677">
        <v>0</v>
      </c>
      <c r="S67" s="675">
        <v>0</v>
      </c>
      <c r="T67" s="676">
        <v>0</v>
      </c>
      <c r="U67" s="676">
        <v>0</v>
      </c>
      <c r="V67" s="677">
        <v>0</v>
      </c>
      <c r="W67" s="678">
        <f>SUM(C67,G67,K67,O67,S67)</f>
        <v>0</v>
      </c>
      <c r="X67" s="678">
        <f>SUM(T67,P67,L67,H67,D67)</f>
        <v>0</v>
      </c>
      <c r="Y67" s="678">
        <f>SUM(U67,Q67,M67,I67,E67)</f>
        <v>25</v>
      </c>
      <c r="Z67" s="679">
        <f>SUM(V67,R67,N67,J67,F67)</f>
        <v>25</v>
      </c>
    </row>
    <row r="68" spans="1:26" ht="18" customHeight="1" x14ac:dyDescent="0.25">
      <c r="A68" s="882"/>
      <c r="B68" s="674" t="s">
        <v>69</v>
      </c>
      <c r="C68" s="675">
        <v>126.5</v>
      </c>
      <c r="D68" s="676">
        <v>0</v>
      </c>
      <c r="E68" s="676">
        <v>2</v>
      </c>
      <c r="F68" s="677">
        <v>128.5</v>
      </c>
      <c r="G68" s="675">
        <v>0</v>
      </c>
      <c r="H68" s="676">
        <v>0</v>
      </c>
      <c r="I68" s="676">
        <v>0</v>
      </c>
      <c r="J68" s="677">
        <v>0</v>
      </c>
      <c r="K68" s="675">
        <v>430</v>
      </c>
      <c r="L68" s="676">
        <v>30</v>
      </c>
      <c r="M68" s="676">
        <v>56</v>
      </c>
      <c r="N68" s="677">
        <v>516</v>
      </c>
      <c r="O68" s="675">
        <v>0</v>
      </c>
      <c r="P68" s="676">
        <v>0</v>
      </c>
      <c r="Q68" s="676">
        <v>0</v>
      </c>
      <c r="R68" s="677">
        <v>0</v>
      </c>
      <c r="S68" s="675">
        <v>0</v>
      </c>
      <c r="T68" s="676">
        <v>0</v>
      </c>
      <c r="U68" s="676">
        <v>0</v>
      </c>
      <c r="V68" s="677">
        <v>0</v>
      </c>
      <c r="W68" s="678">
        <f t="shared" si="1"/>
        <v>556.5</v>
      </c>
      <c r="X68" s="678">
        <f t="shared" si="2"/>
        <v>30</v>
      </c>
      <c r="Y68" s="678">
        <f t="shared" si="2"/>
        <v>58</v>
      </c>
      <c r="Z68" s="679">
        <f t="shared" si="2"/>
        <v>644.5</v>
      </c>
    </row>
    <row r="69" spans="1:26" ht="18" customHeight="1" x14ac:dyDescent="0.25">
      <c r="A69" s="882"/>
      <c r="B69" s="674" t="s">
        <v>70</v>
      </c>
      <c r="C69" s="675">
        <v>159.5</v>
      </c>
      <c r="D69" s="676">
        <v>0</v>
      </c>
      <c r="E69" s="676">
        <v>36.5</v>
      </c>
      <c r="F69" s="677">
        <v>196</v>
      </c>
      <c r="G69" s="675">
        <v>0</v>
      </c>
      <c r="H69" s="676">
        <v>0</v>
      </c>
      <c r="I69" s="676">
        <v>0</v>
      </c>
      <c r="J69" s="677">
        <v>0</v>
      </c>
      <c r="K69" s="675">
        <v>39</v>
      </c>
      <c r="L69" s="676">
        <v>0</v>
      </c>
      <c r="M69" s="676">
        <v>10</v>
      </c>
      <c r="N69" s="677">
        <v>49</v>
      </c>
      <c r="O69" s="675">
        <v>0</v>
      </c>
      <c r="P69" s="676">
        <v>0</v>
      </c>
      <c r="Q69" s="676">
        <v>0</v>
      </c>
      <c r="R69" s="677">
        <v>0</v>
      </c>
      <c r="S69" s="675">
        <v>0</v>
      </c>
      <c r="T69" s="676">
        <v>0</v>
      </c>
      <c r="U69" s="676">
        <v>0</v>
      </c>
      <c r="V69" s="677">
        <v>0</v>
      </c>
      <c r="W69" s="678">
        <f t="shared" si="1"/>
        <v>198.5</v>
      </c>
      <c r="X69" s="678">
        <f t="shared" si="2"/>
        <v>0</v>
      </c>
      <c r="Y69" s="678">
        <f t="shared" si="2"/>
        <v>46.5</v>
      </c>
      <c r="Z69" s="679">
        <f t="shared" si="2"/>
        <v>245</v>
      </c>
    </row>
    <row r="70" spans="1:26" ht="18" customHeight="1" thickBot="1" x14ac:dyDescent="0.3">
      <c r="A70" s="900"/>
      <c r="B70" s="674" t="s">
        <v>404</v>
      </c>
      <c r="C70" s="686">
        <v>0</v>
      </c>
      <c r="D70" s="687">
        <v>0</v>
      </c>
      <c r="E70" s="687">
        <v>0</v>
      </c>
      <c r="F70" s="688">
        <v>0</v>
      </c>
      <c r="G70" s="686">
        <v>0</v>
      </c>
      <c r="H70" s="687">
        <v>0</v>
      </c>
      <c r="I70" s="687">
        <v>0</v>
      </c>
      <c r="J70" s="688">
        <v>0</v>
      </c>
      <c r="K70" s="686">
        <v>125</v>
      </c>
      <c r="L70" s="687">
        <v>15</v>
      </c>
      <c r="M70" s="687">
        <v>165</v>
      </c>
      <c r="N70" s="688">
        <v>305</v>
      </c>
      <c r="O70" s="686">
        <v>0</v>
      </c>
      <c r="P70" s="687">
        <v>0</v>
      </c>
      <c r="Q70" s="687">
        <v>0</v>
      </c>
      <c r="R70" s="688">
        <v>0</v>
      </c>
      <c r="S70" s="686">
        <v>0</v>
      </c>
      <c r="T70" s="687">
        <v>0</v>
      </c>
      <c r="U70" s="687">
        <v>0</v>
      </c>
      <c r="V70" s="688">
        <v>0</v>
      </c>
      <c r="W70" s="689">
        <f t="shared" si="1"/>
        <v>125</v>
      </c>
      <c r="X70" s="689">
        <f t="shared" ref="X70:Z132" si="7">SUM(T70,P70,L70,H70,D70)</f>
        <v>15</v>
      </c>
      <c r="Y70" s="689">
        <f t="shared" si="7"/>
        <v>165</v>
      </c>
      <c r="Z70" s="690">
        <f t="shared" si="7"/>
        <v>305</v>
      </c>
    </row>
    <row r="71" spans="1:26" ht="18" customHeight="1" thickBot="1" x14ac:dyDescent="0.3">
      <c r="A71" s="914" t="s">
        <v>71</v>
      </c>
      <c r="B71" s="915"/>
      <c r="C71" s="711">
        <f>SUM(C72:C84)</f>
        <v>11213.08</v>
      </c>
      <c r="D71" s="712">
        <f t="shared" ref="D71:V71" si="8">SUM(D72:D84)</f>
        <v>118.15</v>
      </c>
      <c r="E71" s="712">
        <f t="shared" si="8"/>
        <v>2704.4400000000005</v>
      </c>
      <c r="F71" s="713">
        <f t="shared" si="8"/>
        <v>14035.67</v>
      </c>
      <c r="G71" s="711">
        <f t="shared" si="8"/>
        <v>1000</v>
      </c>
      <c r="H71" s="712">
        <f t="shared" si="8"/>
        <v>0</v>
      </c>
      <c r="I71" s="712">
        <f t="shared" si="8"/>
        <v>250</v>
      </c>
      <c r="J71" s="713">
        <f t="shared" si="8"/>
        <v>1250</v>
      </c>
      <c r="K71" s="711">
        <f t="shared" si="8"/>
        <v>2524</v>
      </c>
      <c r="L71" s="712">
        <f t="shared" si="8"/>
        <v>60.5</v>
      </c>
      <c r="M71" s="712">
        <f t="shared" si="8"/>
        <v>385.1</v>
      </c>
      <c r="N71" s="713">
        <f t="shared" si="8"/>
        <v>2969.6</v>
      </c>
      <c r="O71" s="711">
        <f t="shared" si="8"/>
        <v>0</v>
      </c>
      <c r="P71" s="712">
        <f t="shared" si="8"/>
        <v>0</v>
      </c>
      <c r="Q71" s="712">
        <f t="shared" si="8"/>
        <v>76</v>
      </c>
      <c r="R71" s="713">
        <f t="shared" si="8"/>
        <v>76</v>
      </c>
      <c r="S71" s="711">
        <f t="shared" si="8"/>
        <v>17594.48</v>
      </c>
      <c r="T71" s="712">
        <f t="shared" si="8"/>
        <v>2914.5</v>
      </c>
      <c r="U71" s="712">
        <f t="shared" si="8"/>
        <v>15437.46</v>
      </c>
      <c r="V71" s="713">
        <f t="shared" si="8"/>
        <v>35946.44</v>
      </c>
      <c r="W71" s="714">
        <f t="shared" ref="W71:W134" si="9">SUM(C71,G71,K71,O71,S71)</f>
        <v>32331.559999999998</v>
      </c>
      <c r="X71" s="714">
        <f t="shared" si="7"/>
        <v>3093.15</v>
      </c>
      <c r="Y71" s="714">
        <f t="shared" si="7"/>
        <v>18853</v>
      </c>
      <c r="Z71" s="715">
        <f t="shared" si="7"/>
        <v>54277.71</v>
      </c>
    </row>
    <row r="72" spans="1:26" ht="18" customHeight="1" x14ac:dyDescent="0.25">
      <c r="A72" s="892" t="s">
        <v>72</v>
      </c>
      <c r="B72" s="668" t="s">
        <v>73</v>
      </c>
      <c r="C72" s="669">
        <v>17.5</v>
      </c>
      <c r="D72" s="670">
        <v>0</v>
      </c>
      <c r="E72" s="670">
        <v>0</v>
      </c>
      <c r="F72" s="671">
        <v>17.5</v>
      </c>
      <c r="G72" s="669">
        <v>0</v>
      </c>
      <c r="H72" s="670">
        <v>0</v>
      </c>
      <c r="I72" s="670">
        <v>0</v>
      </c>
      <c r="J72" s="671">
        <v>0</v>
      </c>
      <c r="K72" s="669">
        <v>0</v>
      </c>
      <c r="L72" s="670">
        <v>0</v>
      </c>
      <c r="M72" s="670">
        <v>0</v>
      </c>
      <c r="N72" s="671">
        <v>0</v>
      </c>
      <c r="O72" s="669">
        <v>0</v>
      </c>
      <c r="P72" s="670">
        <v>0</v>
      </c>
      <c r="Q72" s="670">
        <v>0</v>
      </c>
      <c r="R72" s="671">
        <v>0</v>
      </c>
      <c r="S72" s="669">
        <v>72</v>
      </c>
      <c r="T72" s="670">
        <v>0</v>
      </c>
      <c r="U72" s="670">
        <v>0</v>
      </c>
      <c r="V72" s="671">
        <v>72</v>
      </c>
      <c r="W72" s="678">
        <f t="shared" si="9"/>
        <v>89.5</v>
      </c>
      <c r="X72" s="678">
        <f t="shared" si="7"/>
        <v>0</v>
      </c>
      <c r="Y72" s="678">
        <f t="shared" si="7"/>
        <v>0</v>
      </c>
      <c r="Z72" s="679">
        <f t="shared" si="7"/>
        <v>89.5</v>
      </c>
    </row>
    <row r="73" spans="1:26" ht="18" customHeight="1" x14ac:dyDescent="0.25">
      <c r="A73" s="885"/>
      <c r="B73" s="674" t="s">
        <v>74</v>
      </c>
      <c r="C73" s="675">
        <v>7462.95</v>
      </c>
      <c r="D73" s="676">
        <v>115.65</v>
      </c>
      <c r="E73" s="676">
        <v>1159.42</v>
      </c>
      <c r="F73" s="677">
        <v>8738.02</v>
      </c>
      <c r="G73" s="675">
        <v>1000</v>
      </c>
      <c r="H73" s="676">
        <v>0</v>
      </c>
      <c r="I73" s="676">
        <v>250</v>
      </c>
      <c r="J73" s="677">
        <v>1250</v>
      </c>
      <c r="K73" s="675">
        <v>1069.5</v>
      </c>
      <c r="L73" s="676">
        <v>0</v>
      </c>
      <c r="M73" s="676">
        <v>0</v>
      </c>
      <c r="N73" s="677">
        <v>1069.5</v>
      </c>
      <c r="O73" s="675">
        <v>0</v>
      </c>
      <c r="P73" s="676">
        <v>0</v>
      </c>
      <c r="Q73" s="676">
        <v>76</v>
      </c>
      <c r="R73" s="677">
        <v>76</v>
      </c>
      <c r="S73" s="675">
        <v>16153.55</v>
      </c>
      <c r="T73" s="676">
        <v>2833.5</v>
      </c>
      <c r="U73" s="676">
        <v>15049.81</v>
      </c>
      <c r="V73" s="677">
        <v>34036.86</v>
      </c>
      <c r="W73" s="678">
        <f t="shared" si="9"/>
        <v>25686</v>
      </c>
      <c r="X73" s="678">
        <f t="shared" si="7"/>
        <v>2949.15</v>
      </c>
      <c r="Y73" s="678">
        <f t="shared" si="7"/>
        <v>16535.23</v>
      </c>
      <c r="Z73" s="679">
        <f t="shared" si="7"/>
        <v>45170.380000000005</v>
      </c>
    </row>
    <row r="74" spans="1:26" ht="18" customHeight="1" x14ac:dyDescent="0.25">
      <c r="A74" s="885"/>
      <c r="B74" s="674" t="s">
        <v>72</v>
      </c>
      <c r="C74" s="675">
        <v>1255.6100000000001</v>
      </c>
      <c r="D74" s="676">
        <v>0</v>
      </c>
      <c r="E74" s="676">
        <v>878.15</v>
      </c>
      <c r="F74" s="677">
        <v>2133.7600000000002</v>
      </c>
      <c r="G74" s="675">
        <v>0</v>
      </c>
      <c r="H74" s="676">
        <v>0</v>
      </c>
      <c r="I74" s="676">
        <v>0</v>
      </c>
      <c r="J74" s="677">
        <v>0</v>
      </c>
      <c r="K74" s="675">
        <v>90</v>
      </c>
      <c r="L74" s="676">
        <v>0</v>
      </c>
      <c r="M74" s="676">
        <v>18.5</v>
      </c>
      <c r="N74" s="677">
        <v>108.5</v>
      </c>
      <c r="O74" s="675">
        <v>0</v>
      </c>
      <c r="P74" s="676">
        <v>0</v>
      </c>
      <c r="Q74" s="676">
        <v>0</v>
      </c>
      <c r="R74" s="677">
        <v>0</v>
      </c>
      <c r="S74" s="675">
        <v>55</v>
      </c>
      <c r="T74" s="676">
        <v>57</v>
      </c>
      <c r="U74" s="676">
        <v>81</v>
      </c>
      <c r="V74" s="677">
        <v>193</v>
      </c>
      <c r="W74" s="678">
        <f t="shared" si="9"/>
        <v>1400.6100000000001</v>
      </c>
      <c r="X74" s="678">
        <f t="shared" si="7"/>
        <v>57</v>
      </c>
      <c r="Y74" s="678">
        <f t="shared" si="7"/>
        <v>977.65</v>
      </c>
      <c r="Z74" s="679">
        <f t="shared" si="7"/>
        <v>2435.2600000000002</v>
      </c>
    </row>
    <row r="75" spans="1:26" ht="18" customHeight="1" x14ac:dyDescent="0.25">
      <c r="A75" s="885"/>
      <c r="B75" s="674" t="s">
        <v>75</v>
      </c>
      <c r="C75" s="675">
        <v>684</v>
      </c>
      <c r="D75" s="676">
        <v>0</v>
      </c>
      <c r="E75" s="676">
        <v>81.5</v>
      </c>
      <c r="F75" s="677">
        <v>765.5</v>
      </c>
      <c r="G75" s="675">
        <v>0</v>
      </c>
      <c r="H75" s="676">
        <v>0</v>
      </c>
      <c r="I75" s="676">
        <v>0</v>
      </c>
      <c r="J75" s="677">
        <v>0</v>
      </c>
      <c r="K75" s="675">
        <v>108</v>
      </c>
      <c r="L75" s="676">
        <v>0</v>
      </c>
      <c r="M75" s="676">
        <v>34.6</v>
      </c>
      <c r="N75" s="677">
        <v>142.6</v>
      </c>
      <c r="O75" s="675">
        <v>0</v>
      </c>
      <c r="P75" s="676">
        <v>0</v>
      </c>
      <c r="Q75" s="676">
        <v>0</v>
      </c>
      <c r="R75" s="677">
        <v>0</v>
      </c>
      <c r="S75" s="675">
        <v>0</v>
      </c>
      <c r="T75" s="676">
        <v>0</v>
      </c>
      <c r="U75" s="676">
        <v>0</v>
      </c>
      <c r="V75" s="677">
        <v>0</v>
      </c>
      <c r="W75" s="678">
        <f t="shared" si="9"/>
        <v>792</v>
      </c>
      <c r="X75" s="678">
        <f t="shared" si="7"/>
        <v>0</v>
      </c>
      <c r="Y75" s="678">
        <f t="shared" si="7"/>
        <v>116.1</v>
      </c>
      <c r="Z75" s="679">
        <f t="shared" si="7"/>
        <v>908.1</v>
      </c>
    </row>
    <row r="76" spans="1:26" ht="18" customHeight="1" x14ac:dyDescent="0.25">
      <c r="A76" s="885"/>
      <c r="B76" s="674" t="s">
        <v>76</v>
      </c>
      <c r="C76" s="675">
        <v>10</v>
      </c>
      <c r="D76" s="676">
        <v>0</v>
      </c>
      <c r="E76" s="676">
        <v>0</v>
      </c>
      <c r="F76" s="677">
        <v>10</v>
      </c>
      <c r="G76" s="675">
        <v>0</v>
      </c>
      <c r="H76" s="676">
        <v>0</v>
      </c>
      <c r="I76" s="676">
        <v>0</v>
      </c>
      <c r="J76" s="677">
        <v>0</v>
      </c>
      <c r="K76" s="675">
        <v>0</v>
      </c>
      <c r="L76" s="676">
        <v>0</v>
      </c>
      <c r="M76" s="676">
        <v>0</v>
      </c>
      <c r="N76" s="677">
        <v>0</v>
      </c>
      <c r="O76" s="675">
        <v>0</v>
      </c>
      <c r="P76" s="676">
        <v>0</v>
      </c>
      <c r="Q76" s="676">
        <v>0</v>
      </c>
      <c r="R76" s="677">
        <v>0</v>
      </c>
      <c r="S76" s="675">
        <v>0</v>
      </c>
      <c r="T76" s="676">
        <v>0</v>
      </c>
      <c r="U76" s="676">
        <v>0</v>
      </c>
      <c r="V76" s="677">
        <v>0</v>
      </c>
      <c r="W76" s="678">
        <f t="shared" si="9"/>
        <v>10</v>
      </c>
      <c r="X76" s="678">
        <f t="shared" si="7"/>
        <v>0</v>
      </c>
      <c r="Y76" s="678">
        <f t="shared" si="7"/>
        <v>0</v>
      </c>
      <c r="Z76" s="679">
        <f t="shared" si="7"/>
        <v>10</v>
      </c>
    </row>
    <row r="77" spans="1:26" ht="18" customHeight="1" x14ac:dyDescent="0.25">
      <c r="A77" s="885"/>
      <c r="B77" s="674" t="s">
        <v>77</v>
      </c>
      <c r="C77" s="675">
        <v>10</v>
      </c>
      <c r="D77" s="676">
        <v>0</v>
      </c>
      <c r="E77" s="676">
        <v>0</v>
      </c>
      <c r="F77" s="677">
        <v>10</v>
      </c>
      <c r="G77" s="675">
        <v>0</v>
      </c>
      <c r="H77" s="676">
        <v>0</v>
      </c>
      <c r="I77" s="676">
        <v>0</v>
      </c>
      <c r="J77" s="677">
        <v>0</v>
      </c>
      <c r="K77" s="675">
        <v>215</v>
      </c>
      <c r="L77" s="676">
        <v>0</v>
      </c>
      <c r="M77" s="676">
        <v>26</v>
      </c>
      <c r="N77" s="677">
        <v>241</v>
      </c>
      <c r="O77" s="675">
        <v>0</v>
      </c>
      <c r="P77" s="676">
        <v>0</v>
      </c>
      <c r="Q77" s="676">
        <v>0</v>
      </c>
      <c r="R77" s="677">
        <v>0</v>
      </c>
      <c r="S77" s="675">
        <v>0</v>
      </c>
      <c r="T77" s="676">
        <v>0</v>
      </c>
      <c r="U77" s="676">
        <v>0</v>
      </c>
      <c r="V77" s="677">
        <v>0</v>
      </c>
      <c r="W77" s="678">
        <f t="shared" si="9"/>
        <v>225</v>
      </c>
      <c r="X77" s="678">
        <f t="shared" si="7"/>
        <v>0</v>
      </c>
      <c r="Y77" s="678">
        <f t="shared" si="7"/>
        <v>26</v>
      </c>
      <c r="Z77" s="679">
        <f t="shared" si="7"/>
        <v>251</v>
      </c>
    </row>
    <row r="78" spans="1:26" ht="18" customHeight="1" x14ac:dyDescent="0.25">
      <c r="A78" s="885"/>
      <c r="B78" s="674" t="s">
        <v>79</v>
      </c>
      <c r="C78" s="675">
        <v>1008.07</v>
      </c>
      <c r="D78" s="676">
        <v>0</v>
      </c>
      <c r="E78" s="676">
        <v>320.07</v>
      </c>
      <c r="F78" s="677">
        <v>1328.14</v>
      </c>
      <c r="G78" s="675">
        <v>0</v>
      </c>
      <c r="H78" s="676">
        <v>0</v>
      </c>
      <c r="I78" s="676">
        <v>0</v>
      </c>
      <c r="J78" s="677">
        <v>0</v>
      </c>
      <c r="K78" s="675">
        <v>455</v>
      </c>
      <c r="L78" s="676">
        <v>31.5</v>
      </c>
      <c r="M78" s="676">
        <v>81</v>
      </c>
      <c r="N78" s="677">
        <v>567.5</v>
      </c>
      <c r="O78" s="675">
        <v>0</v>
      </c>
      <c r="P78" s="676">
        <v>0</v>
      </c>
      <c r="Q78" s="676">
        <v>0</v>
      </c>
      <c r="R78" s="677">
        <v>0</v>
      </c>
      <c r="S78" s="675">
        <v>0</v>
      </c>
      <c r="T78" s="676">
        <v>0</v>
      </c>
      <c r="U78" s="676">
        <v>0</v>
      </c>
      <c r="V78" s="677">
        <v>0</v>
      </c>
      <c r="W78" s="678">
        <f t="shared" si="9"/>
        <v>1463.0700000000002</v>
      </c>
      <c r="X78" s="678">
        <f t="shared" si="7"/>
        <v>31.5</v>
      </c>
      <c r="Y78" s="678">
        <f t="shared" si="7"/>
        <v>401.07</v>
      </c>
      <c r="Z78" s="679">
        <f t="shared" si="7"/>
        <v>1895.64</v>
      </c>
    </row>
    <row r="79" spans="1:26" ht="18" customHeight="1" x14ac:dyDescent="0.25">
      <c r="A79" s="885"/>
      <c r="B79" s="674" t="s">
        <v>80</v>
      </c>
      <c r="C79" s="675">
        <v>9</v>
      </c>
      <c r="D79" s="676">
        <v>0</v>
      </c>
      <c r="E79" s="676">
        <v>0</v>
      </c>
      <c r="F79" s="677">
        <v>9</v>
      </c>
      <c r="G79" s="675">
        <v>0</v>
      </c>
      <c r="H79" s="676">
        <v>0</v>
      </c>
      <c r="I79" s="676">
        <v>0</v>
      </c>
      <c r="J79" s="677">
        <v>0</v>
      </c>
      <c r="K79" s="675">
        <v>0</v>
      </c>
      <c r="L79" s="676">
        <v>0</v>
      </c>
      <c r="M79" s="676">
        <v>0</v>
      </c>
      <c r="N79" s="677">
        <v>0</v>
      </c>
      <c r="O79" s="675">
        <v>0</v>
      </c>
      <c r="P79" s="676">
        <v>0</v>
      </c>
      <c r="Q79" s="676">
        <v>0</v>
      </c>
      <c r="R79" s="677">
        <v>0</v>
      </c>
      <c r="S79" s="675">
        <v>0</v>
      </c>
      <c r="T79" s="676">
        <v>0</v>
      </c>
      <c r="U79" s="676">
        <v>0</v>
      </c>
      <c r="V79" s="677">
        <v>0</v>
      </c>
      <c r="W79" s="678">
        <f t="shared" si="9"/>
        <v>9</v>
      </c>
      <c r="X79" s="678">
        <f t="shared" si="7"/>
        <v>0</v>
      </c>
      <c r="Y79" s="678">
        <f t="shared" si="7"/>
        <v>0</v>
      </c>
      <c r="Z79" s="679">
        <f t="shared" si="7"/>
        <v>9</v>
      </c>
    </row>
    <row r="80" spans="1:26" ht="18" customHeight="1" x14ac:dyDescent="0.25">
      <c r="A80" s="885"/>
      <c r="B80" s="674" t="s">
        <v>81</v>
      </c>
      <c r="C80" s="675">
        <v>0</v>
      </c>
      <c r="D80" s="676">
        <v>0</v>
      </c>
      <c r="E80" s="676">
        <v>0</v>
      </c>
      <c r="F80" s="677">
        <v>0</v>
      </c>
      <c r="G80" s="675">
        <v>0</v>
      </c>
      <c r="H80" s="676">
        <v>0</v>
      </c>
      <c r="I80" s="676">
        <v>0</v>
      </c>
      <c r="J80" s="677">
        <v>0</v>
      </c>
      <c r="K80" s="675">
        <v>16</v>
      </c>
      <c r="L80" s="676">
        <v>0</v>
      </c>
      <c r="M80" s="676">
        <v>0</v>
      </c>
      <c r="N80" s="677">
        <v>16</v>
      </c>
      <c r="O80" s="675">
        <v>0</v>
      </c>
      <c r="P80" s="676">
        <v>0</v>
      </c>
      <c r="Q80" s="676">
        <v>0</v>
      </c>
      <c r="R80" s="677">
        <v>0</v>
      </c>
      <c r="S80" s="675">
        <v>1168</v>
      </c>
      <c r="T80" s="676">
        <v>10</v>
      </c>
      <c r="U80" s="676">
        <v>248</v>
      </c>
      <c r="V80" s="677">
        <v>1426</v>
      </c>
      <c r="W80" s="678">
        <f t="shared" si="9"/>
        <v>1184</v>
      </c>
      <c r="X80" s="678">
        <f t="shared" si="7"/>
        <v>10</v>
      </c>
      <c r="Y80" s="678">
        <f t="shared" si="7"/>
        <v>248</v>
      </c>
      <c r="Z80" s="679">
        <f t="shared" si="7"/>
        <v>1442</v>
      </c>
    </row>
    <row r="81" spans="1:26" ht="18" customHeight="1" x14ac:dyDescent="0.25">
      <c r="A81" s="885"/>
      <c r="B81" s="674" t="s">
        <v>82</v>
      </c>
      <c r="C81" s="675">
        <v>54.5</v>
      </c>
      <c r="D81" s="676">
        <v>2.5</v>
      </c>
      <c r="E81" s="676">
        <v>15</v>
      </c>
      <c r="F81" s="677">
        <v>72</v>
      </c>
      <c r="G81" s="675">
        <v>0</v>
      </c>
      <c r="H81" s="676">
        <v>0</v>
      </c>
      <c r="I81" s="676">
        <v>0</v>
      </c>
      <c r="J81" s="677">
        <v>0</v>
      </c>
      <c r="K81" s="675">
        <v>13</v>
      </c>
      <c r="L81" s="676">
        <v>0</v>
      </c>
      <c r="M81" s="676">
        <v>12.5</v>
      </c>
      <c r="N81" s="677">
        <v>25.5</v>
      </c>
      <c r="O81" s="675">
        <v>0</v>
      </c>
      <c r="P81" s="676">
        <v>0</v>
      </c>
      <c r="Q81" s="676">
        <v>0</v>
      </c>
      <c r="R81" s="677">
        <v>0</v>
      </c>
      <c r="S81" s="675">
        <v>0</v>
      </c>
      <c r="T81" s="676">
        <v>0</v>
      </c>
      <c r="U81" s="676">
        <v>0</v>
      </c>
      <c r="V81" s="677">
        <v>0</v>
      </c>
      <c r="W81" s="678">
        <f t="shared" si="9"/>
        <v>67.5</v>
      </c>
      <c r="X81" s="678">
        <f t="shared" si="7"/>
        <v>2.5</v>
      </c>
      <c r="Y81" s="678">
        <f t="shared" si="7"/>
        <v>27.5</v>
      </c>
      <c r="Z81" s="679">
        <f t="shared" si="7"/>
        <v>97.5</v>
      </c>
    </row>
    <row r="82" spans="1:26" ht="18" customHeight="1" x14ac:dyDescent="0.25">
      <c r="A82" s="885"/>
      <c r="B82" s="674" t="s">
        <v>83</v>
      </c>
      <c r="C82" s="675">
        <v>543</v>
      </c>
      <c r="D82" s="676">
        <v>0</v>
      </c>
      <c r="E82" s="676">
        <v>236.3</v>
      </c>
      <c r="F82" s="677">
        <v>779.3</v>
      </c>
      <c r="G82" s="675">
        <v>0</v>
      </c>
      <c r="H82" s="676">
        <v>0</v>
      </c>
      <c r="I82" s="676">
        <v>0</v>
      </c>
      <c r="J82" s="677">
        <v>0</v>
      </c>
      <c r="K82" s="675">
        <v>557.5</v>
      </c>
      <c r="L82" s="676">
        <v>29</v>
      </c>
      <c r="M82" s="676">
        <v>212.5</v>
      </c>
      <c r="N82" s="677">
        <v>799</v>
      </c>
      <c r="O82" s="675">
        <v>0</v>
      </c>
      <c r="P82" s="676">
        <v>0</v>
      </c>
      <c r="Q82" s="676">
        <v>0</v>
      </c>
      <c r="R82" s="677">
        <v>0</v>
      </c>
      <c r="S82" s="675">
        <v>0</v>
      </c>
      <c r="T82" s="676">
        <v>0</v>
      </c>
      <c r="U82" s="676">
        <v>0</v>
      </c>
      <c r="V82" s="677">
        <v>0</v>
      </c>
      <c r="W82" s="678">
        <f t="shared" si="9"/>
        <v>1100.5</v>
      </c>
      <c r="X82" s="678">
        <f t="shared" si="7"/>
        <v>29</v>
      </c>
      <c r="Y82" s="678">
        <f t="shared" si="7"/>
        <v>448.8</v>
      </c>
      <c r="Z82" s="679">
        <f t="shared" si="7"/>
        <v>1578.3</v>
      </c>
    </row>
    <row r="83" spans="1:26" ht="18" customHeight="1" x14ac:dyDescent="0.25">
      <c r="A83" s="885"/>
      <c r="B83" s="674" t="s">
        <v>84</v>
      </c>
      <c r="C83" s="675">
        <v>141.19999999999999</v>
      </c>
      <c r="D83" s="676">
        <v>0</v>
      </c>
      <c r="E83" s="676">
        <v>14</v>
      </c>
      <c r="F83" s="677">
        <v>155.19999999999999</v>
      </c>
      <c r="G83" s="675">
        <v>0</v>
      </c>
      <c r="H83" s="676">
        <v>0</v>
      </c>
      <c r="I83" s="676">
        <v>0</v>
      </c>
      <c r="J83" s="677">
        <v>0</v>
      </c>
      <c r="K83" s="675">
        <v>0</v>
      </c>
      <c r="L83" s="676">
        <v>0</v>
      </c>
      <c r="M83" s="676">
        <v>0</v>
      </c>
      <c r="N83" s="677">
        <v>0</v>
      </c>
      <c r="O83" s="675">
        <v>0</v>
      </c>
      <c r="P83" s="676">
        <v>0</v>
      </c>
      <c r="Q83" s="676">
        <v>0</v>
      </c>
      <c r="R83" s="677">
        <v>0</v>
      </c>
      <c r="S83" s="675">
        <v>0</v>
      </c>
      <c r="T83" s="676">
        <v>0</v>
      </c>
      <c r="U83" s="676">
        <v>0</v>
      </c>
      <c r="V83" s="677">
        <v>0</v>
      </c>
      <c r="W83" s="678">
        <f t="shared" si="9"/>
        <v>141.19999999999999</v>
      </c>
      <c r="X83" s="678">
        <f t="shared" si="7"/>
        <v>0</v>
      </c>
      <c r="Y83" s="678">
        <f t="shared" si="7"/>
        <v>14</v>
      </c>
      <c r="Z83" s="679">
        <f t="shared" si="7"/>
        <v>155.19999999999999</v>
      </c>
    </row>
    <row r="84" spans="1:26" ht="18" customHeight="1" thickBot="1" x14ac:dyDescent="0.3">
      <c r="A84" s="893"/>
      <c r="B84" s="680" t="s">
        <v>85</v>
      </c>
      <c r="C84" s="681">
        <v>17.25</v>
      </c>
      <c r="D84" s="682">
        <v>0</v>
      </c>
      <c r="E84" s="682">
        <v>0</v>
      </c>
      <c r="F84" s="683">
        <v>17.25</v>
      </c>
      <c r="G84" s="681">
        <v>0</v>
      </c>
      <c r="H84" s="682">
        <v>0</v>
      </c>
      <c r="I84" s="682">
        <v>0</v>
      </c>
      <c r="J84" s="683">
        <v>0</v>
      </c>
      <c r="K84" s="681">
        <v>0</v>
      </c>
      <c r="L84" s="682">
        <v>0</v>
      </c>
      <c r="M84" s="682">
        <v>0</v>
      </c>
      <c r="N84" s="683">
        <v>0</v>
      </c>
      <c r="O84" s="681">
        <v>0</v>
      </c>
      <c r="P84" s="682">
        <v>0</v>
      </c>
      <c r="Q84" s="682">
        <v>0</v>
      </c>
      <c r="R84" s="683">
        <v>0</v>
      </c>
      <c r="S84" s="681">
        <v>145.93</v>
      </c>
      <c r="T84" s="682">
        <v>14</v>
      </c>
      <c r="U84" s="682">
        <v>58.65</v>
      </c>
      <c r="V84" s="683">
        <v>218.58</v>
      </c>
      <c r="W84" s="678">
        <f t="shared" si="9"/>
        <v>163.18</v>
      </c>
      <c r="X84" s="678">
        <f t="shared" si="7"/>
        <v>14</v>
      </c>
      <c r="Y84" s="678">
        <f t="shared" si="7"/>
        <v>58.65</v>
      </c>
      <c r="Z84" s="679">
        <f t="shared" si="7"/>
        <v>235.83</v>
      </c>
    </row>
    <row r="85" spans="1:26" ht="18" customHeight="1" thickBot="1" x14ac:dyDescent="0.3">
      <c r="A85" s="914" t="s">
        <v>87</v>
      </c>
      <c r="B85" s="915"/>
      <c r="C85" s="711">
        <f>SUM(C86:C98)</f>
        <v>3837.5</v>
      </c>
      <c r="D85" s="712">
        <f t="shared" ref="D85:V85" si="10">SUM(D86:D98)</f>
        <v>4950</v>
      </c>
      <c r="E85" s="712">
        <f t="shared" si="10"/>
        <v>2133</v>
      </c>
      <c r="F85" s="713">
        <f t="shared" si="10"/>
        <v>10920.5</v>
      </c>
      <c r="G85" s="711">
        <f t="shared" si="10"/>
        <v>35.549999999999997</v>
      </c>
      <c r="H85" s="712">
        <f t="shared" si="10"/>
        <v>0</v>
      </c>
      <c r="I85" s="712">
        <f t="shared" si="10"/>
        <v>15</v>
      </c>
      <c r="J85" s="713">
        <f t="shared" si="10"/>
        <v>50.55</v>
      </c>
      <c r="K85" s="711">
        <f t="shared" si="10"/>
        <v>313213.81</v>
      </c>
      <c r="L85" s="712">
        <f t="shared" si="10"/>
        <v>12139.929999999998</v>
      </c>
      <c r="M85" s="712">
        <f t="shared" si="10"/>
        <v>71588.91</v>
      </c>
      <c r="N85" s="713">
        <f t="shared" si="10"/>
        <v>396942.65</v>
      </c>
      <c r="O85" s="711">
        <f t="shared" si="10"/>
        <v>19</v>
      </c>
      <c r="P85" s="712">
        <f t="shared" si="10"/>
        <v>0</v>
      </c>
      <c r="Q85" s="712">
        <f t="shared" si="10"/>
        <v>64.599999999999994</v>
      </c>
      <c r="R85" s="713">
        <f t="shared" si="10"/>
        <v>83.6</v>
      </c>
      <c r="S85" s="711">
        <f t="shared" si="10"/>
        <v>362991.54000000004</v>
      </c>
      <c r="T85" s="712">
        <f t="shared" si="10"/>
        <v>8247.35</v>
      </c>
      <c r="U85" s="712">
        <f t="shared" si="10"/>
        <v>99080.95</v>
      </c>
      <c r="V85" s="713">
        <f t="shared" si="10"/>
        <v>470319.83999999997</v>
      </c>
      <c r="W85" s="714">
        <f t="shared" si="9"/>
        <v>680097.4</v>
      </c>
      <c r="X85" s="714">
        <f t="shared" si="7"/>
        <v>25337.279999999999</v>
      </c>
      <c r="Y85" s="714">
        <f t="shared" si="7"/>
        <v>172882.46000000002</v>
      </c>
      <c r="Z85" s="715">
        <f t="shared" si="7"/>
        <v>878317.14</v>
      </c>
    </row>
    <row r="86" spans="1:26" ht="18" customHeight="1" x14ac:dyDescent="0.25">
      <c r="A86" s="892" t="s">
        <v>88</v>
      </c>
      <c r="B86" s="668" t="s">
        <v>90</v>
      </c>
      <c r="C86" s="669">
        <v>0</v>
      </c>
      <c r="D86" s="670">
        <v>0</v>
      </c>
      <c r="E86" s="670">
        <v>0</v>
      </c>
      <c r="F86" s="671">
        <v>0</v>
      </c>
      <c r="G86" s="669">
        <v>0</v>
      </c>
      <c r="H86" s="670">
        <v>0</v>
      </c>
      <c r="I86" s="670">
        <v>0</v>
      </c>
      <c r="J86" s="671">
        <v>0</v>
      </c>
      <c r="K86" s="669">
        <v>52138.869999999995</v>
      </c>
      <c r="L86" s="670">
        <v>1292.23</v>
      </c>
      <c r="M86" s="670">
        <v>8498.380000000001</v>
      </c>
      <c r="N86" s="671">
        <v>61929.479999999996</v>
      </c>
      <c r="O86" s="669">
        <v>0</v>
      </c>
      <c r="P86" s="670">
        <v>0</v>
      </c>
      <c r="Q86" s="670">
        <v>0</v>
      </c>
      <c r="R86" s="671">
        <v>0</v>
      </c>
      <c r="S86" s="669">
        <v>860.27</v>
      </c>
      <c r="T86" s="670">
        <v>0</v>
      </c>
      <c r="U86" s="670">
        <v>259.72000000000003</v>
      </c>
      <c r="V86" s="671">
        <v>1119.99</v>
      </c>
      <c r="W86" s="678">
        <f t="shared" si="9"/>
        <v>52999.139999999992</v>
      </c>
      <c r="X86" s="678">
        <f t="shared" si="7"/>
        <v>1292.23</v>
      </c>
      <c r="Y86" s="678">
        <f t="shared" si="7"/>
        <v>8758.1</v>
      </c>
      <c r="Z86" s="679">
        <f t="shared" si="7"/>
        <v>63049.469999999994</v>
      </c>
    </row>
    <row r="87" spans="1:26" ht="18" customHeight="1" x14ac:dyDescent="0.25">
      <c r="A87" s="885"/>
      <c r="B87" s="674" t="s">
        <v>91</v>
      </c>
      <c r="C87" s="675">
        <v>14</v>
      </c>
      <c r="D87" s="676">
        <v>0</v>
      </c>
      <c r="E87" s="676">
        <v>0</v>
      </c>
      <c r="F87" s="677">
        <v>14</v>
      </c>
      <c r="G87" s="675">
        <v>0</v>
      </c>
      <c r="H87" s="676">
        <v>0</v>
      </c>
      <c r="I87" s="676">
        <v>0</v>
      </c>
      <c r="J87" s="677">
        <v>0</v>
      </c>
      <c r="K87" s="675">
        <v>15338</v>
      </c>
      <c r="L87" s="676">
        <v>500</v>
      </c>
      <c r="M87" s="676">
        <v>8577</v>
      </c>
      <c r="N87" s="677">
        <v>24415</v>
      </c>
      <c r="O87" s="675">
        <v>9</v>
      </c>
      <c r="P87" s="676">
        <v>0</v>
      </c>
      <c r="Q87" s="676">
        <v>64.599999999999994</v>
      </c>
      <c r="R87" s="677">
        <v>73.599999999999994</v>
      </c>
      <c r="S87" s="675">
        <v>77299.490000000005</v>
      </c>
      <c r="T87" s="676">
        <v>2824.5</v>
      </c>
      <c r="U87" s="676">
        <v>31197.35</v>
      </c>
      <c r="V87" s="677">
        <v>111321.34</v>
      </c>
      <c r="W87" s="678">
        <f t="shared" si="9"/>
        <v>92660.49</v>
      </c>
      <c r="X87" s="678">
        <f t="shared" si="7"/>
        <v>3324.5</v>
      </c>
      <c r="Y87" s="678">
        <f t="shared" si="7"/>
        <v>39838.949999999997</v>
      </c>
      <c r="Z87" s="679">
        <f t="shared" si="7"/>
        <v>135823.94</v>
      </c>
    </row>
    <row r="88" spans="1:26" ht="18" customHeight="1" x14ac:dyDescent="0.25">
      <c r="A88" s="885"/>
      <c r="B88" s="674" t="s">
        <v>92</v>
      </c>
      <c r="C88" s="675">
        <v>2923.5</v>
      </c>
      <c r="D88" s="676">
        <v>2450</v>
      </c>
      <c r="E88" s="676">
        <v>1100</v>
      </c>
      <c r="F88" s="677">
        <v>6473.5</v>
      </c>
      <c r="G88" s="675">
        <v>0</v>
      </c>
      <c r="H88" s="676">
        <v>0</v>
      </c>
      <c r="I88" s="676">
        <v>0</v>
      </c>
      <c r="J88" s="677">
        <v>0</v>
      </c>
      <c r="K88" s="675">
        <v>35045.85</v>
      </c>
      <c r="L88" s="676">
        <v>307.85000000000002</v>
      </c>
      <c r="M88" s="676">
        <v>13355.75</v>
      </c>
      <c r="N88" s="677">
        <v>48709.45</v>
      </c>
      <c r="O88" s="675">
        <v>0</v>
      </c>
      <c r="P88" s="676">
        <v>0</v>
      </c>
      <c r="Q88" s="676">
        <v>0</v>
      </c>
      <c r="R88" s="677">
        <v>0</v>
      </c>
      <c r="S88" s="675">
        <v>34521.949999999997</v>
      </c>
      <c r="T88" s="676">
        <v>1020.3000000000001</v>
      </c>
      <c r="U88" s="676">
        <v>6746.3200000000006</v>
      </c>
      <c r="V88" s="677">
        <v>42288.57</v>
      </c>
      <c r="W88" s="678">
        <f t="shared" si="9"/>
        <v>72491.299999999988</v>
      </c>
      <c r="X88" s="678">
        <f t="shared" si="7"/>
        <v>3778.15</v>
      </c>
      <c r="Y88" s="678">
        <f t="shared" si="7"/>
        <v>21202.07</v>
      </c>
      <c r="Z88" s="679">
        <f t="shared" si="7"/>
        <v>97471.51999999999</v>
      </c>
    </row>
    <row r="89" spans="1:26" ht="18" customHeight="1" x14ac:dyDescent="0.25">
      <c r="A89" s="885"/>
      <c r="B89" s="674" t="s">
        <v>88</v>
      </c>
      <c r="C89" s="675">
        <v>0</v>
      </c>
      <c r="D89" s="676">
        <v>0</v>
      </c>
      <c r="E89" s="676">
        <v>0</v>
      </c>
      <c r="F89" s="677">
        <v>0</v>
      </c>
      <c r="G89" s="675">
        <v>0</v>
      </c>
      <c r="H89" s="676">
        <v>0</v>
      </c>
      <c r="I89" s="676">
        <v>0</v>
      </c>
      <c r="J89" s="677">
        <v>0</v>
      </c>
      <c r="K89" s="675">
        <v>59701.2</v>
      </c>
      <c r="L89" s="676">
        <v>2569.65</v>
      </c>
      <c r="M89" s="676">
        <v>12949.2</v>
      </c>
      <c r="N89" s="677">
        <v>75220.05</v>
      </c>
      <c r="O89" s="675">
        <v>0</v>
      </c>
      <c r="P89" s="676">
        <v>0</v>
      </c>
      <c r="Q89" s="676">
        <v>0</v>
      </c>
      <c r="R89" s="677">
        <v>0</v>
      </c>
      <c r="S89" s="675">
        <v>21232.649999999998</v>
      </c>
      <c r="T89" s="676">
        <v>656.7</v>
      </c>
      <c r="U89" s="676">
        <v>5483</v>
      </c>
      <c r="V89" s="677">
        <v>27372.35</v>
      </c>
      <c r="W89" s="678">
        <f t="shared" si="9"/>
        <v>80933.849999999991</v>
      </c>
      <c r="X89" s="678">
        <f t="shared" si="7"/>
        <v>3226.3500000000004</v>
      </c>
      <c r="Y89" s="678">
        <f t="shared" si="7"/>
        <v>18432.2</v>
      </c>
      <c r="Z89" s="679">
        <f t="shared" si="7"/>
        <v>102592.4</v>
      </c>
    </row>
    <row r="90" spans="1:26" ht="18" customHeight="1" x14ac:dyDescent="0.25">
      <c r="A90" s="885"/>
      <c r="B90" s="674" t="s">
        <v>93</v>
      </c>
      <c r="C90" s="675">
        <v>0</v>
      </c>
      <c r="D90" s="676">
        <v>0</v>
      </c>
      <c r="E90" s="676">
        <v>0</v>
      </c>
      <c r="F90" s="677">
        <v>0</v>
      </c>
      <c r="G90" s="675">
        <v>0</v>
      </c>
      <c r="H90" s="676">
        <v>0</v>
      </c>
      <c r="I90" s="676">
        <v>0</v>
      </c>
      <c r="J90" s="677">
        <v>0</v>
      </c>
      <c r="K90" s="675">
        <v>4177.1000000000004</v>
      </c>
      <c r="L90" s="676">
        <v>59.2</v>
      </c>
      <c r="M90" s="676">
        <v>1358.95</v>
      </c>
      <c r="N90" s="677">
        <v>5595.25</v>
      </c>
      <c r="O90" s="675">
        <v>0</v>
      </c>
      <c r="P90" s="676">
        <v>0</v>
      </c>
      <c r="Q90" s="676">
        <v>0</v>
      </c>
      <c r="R90" s="677">
        <v>0</v>
      </c>
      <c r="S90" s="675">
        <v>8027.5</v>
      </c>
      <c r="T90" s="676">
        <v>130</v>
      </c>
      <c r="U90" s="676">
        <v>885</v>
      </c>
      <c r="V90" s="677">
        <v>9042.5</v>
      </c>
      <c r="W90" s="678">
        <f t="shared" si="9"/>
        <v>12204.6</v>
      </c>
      <c r="X90" s="678">
        <f t="shared" si="7"/>
        <v>189.2</v>
      </c>
      <c r="Y90" s="678">
        <f t="shared" si="7"/>
        <v>2243.9499999999998</v>
      </c>
      <c r="Z90" s="679">
        <f t="shared" si="7"/>
        <v>14637.75</v>
      </c>
    </row>
    <row r="91" spans="1:26" ht="18" customHeight="1" x14ac:dyDescent="0.25">
      <c r="A91" s="885"/>
      <c r="B91" s="674" t="s">
        <v>94</v>
      </c>
      <c r="C91" s="675">
        <v>70</v>
      </c>
      <c r="D91" s="676">
        <v>0</v>
      </c>
      <c r="E91" s="676">
        <v>8</v>
      </c>
      <c r="F91" s="677">
        <v>78</v>
      </c>
      <c r="G91" s="675">
        <v>0</v>
      </c>
      <c r="H91" s="676">
        <v>0</v>
      </c>
      <c r="I91" s="676">
        <v>0</v>
      </c>
      <c r="J91" s="677">
        <v>0</v>
      </c>
      <c r="K91" s="675">
        <v>1385.45</v>
      </c>
      <c r="L91" s="676">
        <v>9.5</v>
      </c>
      <c r="M91" s="676">
        <v>104.9</v>
      </c>
      <c r="N91" s="677">
        <v>1499.8500000000001</v>
      </c>
      <c r="O91" s="675">
        <v>0</v>
      </c>
      <c r="P91" s="676">
        <v>0</v>
      </c>
      <c r="Q91" s="676">
        <v>0</v>
      </c>
      <c r="R91" s="677">
        <v>0</v>
      </c>
      <c r="S91" s="675">
        <v>0</v>
      </c>
      <c r="T91" s="676">
        <v>0</v>
      </c>
      <c r="U91" s="676">
        <v>0</v>
      </c>
      <c r="V91" s="677">
        <v>0</v>
      </c>
      <c r="W91" s="678">
        <f t="shared" si="9"/>
        <v>1455.45</v>
      </c>
      <c r="X91" s="678">
        <f t="shared" si="7"/>
        <v>9.5</v>
      </c>
      <c r="Y91" s="678">
        <f t="shared" si="7"/>
        <v>112.9</v>
      </c>
      <c r="Z91" s="679">
        <f t="shared" si="7"/>
        <v>1577.8500000000001</v>
      </c>
    </row>
    <row r="92" spans="1:26" ht="18" customHeight="1" x14ac:dyDescent="0.25">
      <c r="A92" s="885"/>
      <c r="B92" s="674" t="s">
        <v>95</v>
      </c>
      <c r="C92" s="675">
        <v>0</v>
      </c>
      <c r="D92" s="676">
        <v>0</v>
      </c>
      <c r="E92" s="676">
        <v>0</v>
      </c>
      <c r="F92" s="677">
        <v>0</v>
      </c>
      <c r="G92" s="675">
        <v>0</v>
      </c>
      <c r="H92" s="676">
        <v>0</v>
      </c>
      <c r="I92" s="676">
        <v>0</v>
      </c>
      <c r="J92" s="677">
        <v>0</v>
      </c>
      <c r="K92" s="675">
        <v>5984</v>
      </c>
      <c r="L92" s="676">
        <v>326</v>
      </c>
      <c r="M92" s="676">
        <v>1165</v>
      </c>
      <c r="N92" s="677">
        <v>7475</v>
      </c>
      <c r="O92" s="675">
        <v>0</v>
      </c>
      <c r="P92" s="676">
        <v>0</v>
      </c>
      <c r="Q92" s="676">
        <v>0</v>
      </c>
      <c r="R92" s="677">
        <v>0</v>
      </c>
      <c r="S92" s="675">
        <v>15676</v>
      </c>
      <c r="T92" s="676">
        <v>313</v>
      </c>
      <c r="U92" s="676">
        <v>753</v>
      </c>
      <c r="V92" s="677">
        <v>16742</v>
      </c>
      <c r="W92" s="678">
        <f t="shared" si="9"/>
        <v>21660</v>
      </c>
      <c r="X92" s="678">
        <f t="shared" si="7"/>
        <v>639</v>
      </c>
      <c r="Y92" s="678">
        <f t="shared" si="7"/>
        <v>1918</v>
      </c>
      <c r="Z92" s="679">
        <f t="shared" si="7"/>
        <v>24217</v>
      </c>
    </row>
    <row r="93" spans="1:26" ht="18" customHeight="1" x14ac:dyDescent="0.25">
      <c r="A93" s="885"/>
      <c r="B93" s="674" t="s">
        <v>96</v>
      </c>
      <c r="C93" s="675">
        <v>20</v>
      </c>
      <c r="D93" s="676">
        <v>0</v>
      </c>
      <c r="E93" s="676">
        <v>0</v>
      </c>
      <c r="F93" s="677">
        <v>20</v>
      </c>
      <c r="G93" s="675">
        <v>0</v>
      </c>
      <c r="H93" s="676">
        <v>0</v>
      </c>
      <c r="I93" s="676">
        <v>0</v>
      </c>
      <c r="J93" s="677">
        <v>0</v>
      </c>
      <c r="K93" s="675">
        <v>797</v>
      </c>
      <c r="L93" s="676">
        <v>20</v>
      </c>
      <c r="M93" s="676">
        <v>270.5</v>
      </c>
      <c r="N93" s="677">
        <v>1087.5</v>
      </c>
      <c r="O93" s="675">
        <v>0</v>
      </c>
      <c r="P93" s="676">
        <v>0</v>
      </c>
      <c r="Q93" s="676">
        <v>0</v>
      </c>
      <c r="R93" s="677">
        <v>0</v>
      </c>
      <c r="S93" s="675">
        <v>0</v>
      </c>
      <c r="T93" s="676">
        <v>0</v>
      </c>
      <c r="U93" s="676">
        <v>0</v>
      </c>
      <c r="V93" s="677">
        <v>0</v>
      </c>
      <c r="W93" s="678">
        <f t="shared" si="9"/>
        <v>817</v>
      </c>
      <c r="X93" s="678">
        <f t="shared" si="7"/>
        <v>20</v>
      </c>
      <c r="Y93" s="678">
        <f t="shared" si="7"/>
        <v>270.5</v>
      </c>
      <c r="Z93" s="679">
        <f t="shared" si="7"/>
        <v>1107.5</v>
      </c>
    </row>
    <row r="94" spans="1:26" ht="18" customHeight="1" x14ac:dyDescent="0.25">
      <c r="A94" s="885"/>
      <c r="B94" s="674" t="s">
        <v>97</v>
      </c>
      <c r="C94" s="675">
        <v>210</v>
      </c>
      <c r="D94" s="676">
        <v>0</v>
      </c>
      <c r="E94" s="676">
        <v>0</v>
      </c>
      <c r="F94" s="677">
        <v>210</v>
      </c>
      <c r="G94" s="675">
        <v>35.549999999999997</v>
      </c>
      <c r="H94" s="676">
        <v>0</v>
      </c>
      <c r="I94" s="676">
        <v>15</v>
      </c>
      <c r="J94" s="677">
        <v>50.55</v>
      </c>
      <c r="K94" s="675">
        <v>44928.210000000006</v>
      </c>
      <c r="L94" s="676">
        <v>2483</v>
      </c>
      <c r="M94" s="676">
        <v>9407.34</v>
      </c>
      <c r="N94" s="677">
        <v>56818.55</v>
      </c>
      <c r="O94" s="675">
        <v>0</v>
      </c>
      <c r="P94" s="676">
        <v>0</v>
      </c>
      <c r="Q94" s="676">
        <v>0</v>
      </c>
      <c r="R94" s="677">
        <v>0</v>
      </c>
      <c r="S94" s="675">
        <v>71656.469999999987</v>
      </c>
      <c r="T94" s="676">
        <v>1988.85</v>
      </c>
      <c r="U94" s="676">
        <v>22417.19</v>
      </c>
      <c r="V94" s="677">
        <v>96062.51</v>
      </c>
      <c r="W94" s="678">
        <f t="shared" si="9"/>
        <v>116830.23</v>
      </c>
      <c r="X94" s="678">
        <f t="shared" si="7"/>
        <v>4471.8500000000004</v>
      </c>
      <c r="Y94" s="678">
        <f t="shared" si="7"/>
        <v>31839.53</v>
      </c>
      <c r="Z94" s="679">
        <f t="shared" si="7"/>
        <v>153141.60999999999</v>
      </c>
    </row>
    <row r="95" spans="1:26" ht="18" customHeight="1" x14ac:dyDescent="0.25">
      <c r="A95" s="885"/>
      <c r="B95" s="674" t="s">
        <v>350</v>
      </c>
      <c r="C95" s="675">
        <v>0</v>
      </c>
      <c r="D95" s="676">
        <v>0</v>
      </c>
      <c r="E95" s="676">
        <v>0</v>
      </c>
      <c r="F95" s="677">
        <v>0</v>
      </c>
      <c r="G95" s="675">
        <v>0</v>
      </c>
      <c r="H95" s="676">
        <v>0</v>
      </c>
      <c r="I95" s="676">
        <v>0</v>
      </c>
      <c r="J95" s="677">
        <v>0</v>
      </c>
      <c r="K95" s="675">
        <v>33135.130000000005</v>
      </c>
      <c r="L95" s="676">
        <v>2071.1</v>
      </c>
      <c r="M95" s="676">
        <v>5089.6899999999996</v>
      </c>
      <c r="N95" s="677">
        <v>40295.920000000006</v>
      </c>
      <c r="O95" s="675">
        <v>10</v>
      </c>
      <c r="P95" s="676">
        <v>0</v>
      </c>
      <c r="Q95" s="676">
        <v>0</v>
      </c>
      <c r="R95" s="677">
        <v>10</v>
      </c>
      <c r="S95" s="675">
        <v>133717.21</v>
      </c>
      <c r="T95" s="676">
        <v>1314</v>
      </c>
      <c r="U95" s="676">
        <v>31339.37</v>
      </c>
      <c r="V95" s="677">
        <v>166370.57999999999</v>
      </c>
      <c r="W95" s="678">
        <f t="shared" si="9"/>
        <v>166862.34</v>
      </c>
      <c r="X95" s="678">
        <f t="shared" si="7"/>
        <v>3385.1</v>
      </c>
      <c r="Y95" s="678">
        <f t="shared" si="7"/>
        <v>36429.06</v>
      </c>
      <c r="Z95" s="679">
        <f t="shared" si="7"/>
        <v>206676.5</v>
      </c>
    </row>
    <row r="96" spans="1:26" ht="18" customHeight="1" x14ac:dyDescent="0.25">
      <c r="A96" s="885"/>
      <c r="B96" s="674" t="s">
        <v>99</v>
      </c>
      <c r="C96" s="675">
        <v>600</v>
      </c>
      <c r="D96" s="676">
        <v>2500</v>
      </c>
      <c r="E96" s="676">
        <v>1025</v>
      </c>
      <c r="F96" s="677">
        <v>4125</v>
      </c>
      <c r="G96" s="675">
        <v>0</v>
      </c>
      <c r="H96" s="676">
        <v>0</v>
      </c>
      <c r="I96" s="676">
        <v>0</v>
      </c>
      <c r="J96" s="677">
        <v>0</v>
      </c>
      <c r="K96" s="675">
        <v>52828</v>
      </c>
      <c r="L96" s="676">
        <v>2414.3999999999996</v>
      </c>
      <c r="M96" s="676">
        <v>9610.2000000000007</v>
      </c>
      <c r="N96" s="677">
        <v>64852.600000000006</v>
      </c>
      <c r="O96" s="675">
        <v>0</v>
      </c>
      <c r="P96" s="676">
        <v>0</v>
      </c>
      <c r="Q96" s="676">
        <v>0</v>
      </c>
      <c r="R96" s="677">
        <v>0</v>
      </c>
      <c r="S96" s="675">
        <v>0</v>
      </c>
      <c r="T96" s="676">
        <v>0</v>
      </c>
      <c r="U96" s="676">
        <v>0</v>
      </c>
      <c r="V96" s="677">
        <v>0</v>
      </c>
      <c r="W96" s="678">
        <f t="shared" si="9"/>
        <v>53428</v>
      </c>
      <c r="X96" s="678">
        <f t="shared" si="7"/>
        <v>4914.3999999999996</v>
      </c>
      <c r="Y96" s="678">
        <f t="shared" si="7"/>
        <v>10635.2</v>
      </c>
      <c r="Z96" s="679">
        <f t="shared" si="7"/>
        <v>68977.600000000006</v>
      </c>
    </row>
    <row r="97" spans="1:26" ht="18" customHeight="1" x14ac:dyDescent="0.25">
      <c r="A97" s="885"/>
      <c r="B97" s="674" t="s">
        <v>313</v>
      </c>
      <c r="C97" s="675">
        <v>0</v>
      </c>
      <c r="D97" s="676">
        <v>0</v>
      </c>
      <c r="E97" s="676">
        <v>0</v>
      </c>
      <c r="F97" s="677">
        <v>0</v>
      </c>
      <c r="G97" s="675">
        <v>0</v>
      </c>
      <c r="H97" s="676">
        <v>0</v>
      </c>
      <c r="I97" s="676">
        <v>0</v>
      </c>
      <c r="J97" s="677">
        <v>0</v>
      </c>
      <c r="K97" s="675">
        <v>45</v>
      </c>
      <c r="L97" s="676">
        <v>48</v>
      </c>
      <c r="M97" s="676">
        <v>9</v>
      </c>
      <c r="N97" s="677">
        <v>102</v>
      </c>
      <c r="O97" s="675">
        <v>0</v>
      </c>
      <c r="P97" s="676">
        <v>0</v>
      </c>
      <c r="Q97" s="676">
        <v>0</v>
      </c>
      <c r="R97" s="677">
        <v>0</v>
      </c>
      <c r="S97" s="675">
        <v>0</v>
      </c>
      <c r="T97" s="676">
        <v>0</v>
      </c>
      <c r="U97" s="676">
        <v>0</v>
      </c>
      <c r="V97" s="677">
        <v>0</v>
      </c>
      <c r="W97" s="678">
        <f t="shared" si="9"/>
        <v>45</v>
      </c>
      <c r="X97" s="678">
        <f t="shared" si="7"/>
        <v>48</v>
      </c>
      <c r="Y97" s="678">
        <f t="shared" si="7"/>
        <v>9</v>
      </c>
      <c r="Z97" s="679">
        <f t="shared" si="7"/>
        <v>102</v>
      </c>
    </row>
    <row r="98" spans="1:26" ht="18" customHeight="1" thickBot="1" x14ac:dyDescent="0.3">
      <c r="A98" s="893"/>
      <c r="B98" s="680" t="s">
        <v>291</v>
      </c>
      <c r="C98" s="681">
        <v>0</v>
      </c>
      <c r="D98" s="682">
        <v>0</v>
      </c>
      <c r="E98" s="682">
        <v>0</v>
      </c>
      <c r="F98" s="683">
        <v>0</v>
      </c>
      <c r="G98" s="681">
        <v>0</v>
      </c>
      <c r="H98" s="682">
        <v>0</v>
      </c>
      <c r="I98" s="682">
        <v>0</v>
      </c>
      <c r="J98" s="683">
        <v>0</v>
      </c>
      <c r="K98" s="681">
        <v>7710</v>
      </c>
      <c r="L98" s="682">
        <v>39</v>
      </c>
      <c r="M98" s="682">
        <v>1193</v>
      </c>
      <c r="N98" s="683">
        <v>8942</v>
      </c>
      <c r="O98" s="681">
        <v>0</v>
      </c>
      <c r="P98" s="682">
        <v>0</v>
      </c>
      <c r="Q98" s="682">
        <v>0</v>
      </c>
      <c r="R98" s="683">
        <v>0</v>
      </c>
      <c r="S98" s="681">
        <v>0</v>
      </c>
      <c r="T98" s="682">
        <v>0</v>
      </c>
      <c r="U98" s="682">
        <v>0</v>
      </c>
      <c r="V98" s="683">
        <v>0</v>
      </c>
      <c r="W98" s="678">
        <f t="shared" si="9"/>
        <v>7710</v>
      </c>
      <c r="X98" s="678">
        <f t="shared" si="7"/>
        <v>39</v>
      </c>
      <c r="Y98" s="678">
        <f t="shared" si="7"/>
        <v>1193</v>
      </c>
      <c r="Z98" s="679">
        <f t="shared" si="7"/>
        <v>8942</v>
      </c>
    </row>
    <row r="99" spans="1:26" ht="18" customHeight="1" thickBot="1" x14ac:dyDescent="0.3">
      <c r="A99" s="914" t="s">
        <v>100</v>
      </c>
      <c r="B99" s="915"/>
      <c r="C99" s="711">
        <f t="shared" ref="C99:V99" si="11">SUM(C100:C111)</f>
        <v>531</v>
      </c>
      <c r="D99" s="712">
        <f t="shared" si="11"/>
        <v>0</v>
      </c>
      <c r="E99" s="712">
        <f t="shared" si="11"/>
        <v>20</v>
      </c>
      <c r="F99" s="713">
        <f t="shared" si="11"/>
        <v>551</v>
      </c>
      <c r="G99" s="711">
        <f t="shared" si="11"/>
        <v>23</v>
      </c>
      <c r="H99" s="712">
        <f t="shared" si="11"/>
        <v>0</v>
      </c>
      <c r="I99" s="712">
        <f t="shared" si="11"/>
        <v>0</v>
      </c>
      <c r="J99" s="713">
        <f t="shared" si="11"/>
        <v>23</v>
      </c>
      <c r="K99" s="711">
        <f t="shared" si="11"/>
        <v>6698.2899999999991</v>
      </c>
      <c r="L99" s="712">
        <f t="shared" si="11"/>
        <v>1673.24</v>
      </c>
      <c r="M99" s="712">
        <f t="shared" si="11"/>
        <v>3774.1000000000004</v>
      </c>
      <c r="N99" s="713">
        <f t="shared" si="11"/>
        <v>12145.630000000001</v>
      </c>
      <c r="O99" s="711">
        <f t="shared" si="11"/>
        <v>0</v>
      </c>
      <c r="P99" s="712">
        <f t="shared" si="11"/>
        <v>0</v>
      </c>
      <c r="Q99" s="712">
        <f t="shared" si="11"/>
        <v>0</v>
      </c>
      <c r="R99" s="713">
        <f t="shared" si="11"/>
        <v>0</v>
      </c>
      <c r="S99" s="711">
        <f t="shared" si="11"/>
        <v>251.3</v>
      </c>
      <c r="T99" s="712">
        <f t="shared" si="11"/>
        <v>0</v>
      </c>
      <c r="U99" s="712">
        <f t="shared" si="11"/>
        <v>71.599999999999994</v>
      </c>
      <c r="V99" s="713">
        <f t="shared" si="11"/>
        <v>322.89999999999998</v>
      </c>
      <c r="W99" s="714">
        <f t="shared" si="9"/>
        <v>7503.5899999999992</v>
      </c>
      <c r="X99" s="714">
        <f t="shared" si="7"/>
        <v>1673.24</v>
      </c>
      <c r="Y99" s="714">
        <f t="shared" si="7"/>
        <v>3865.7000000000003</v>
      </c>
      <c r="Z99" s="715">
        <f t="shared" si="7"/>
        <v>13042.53</v>
      </c>
    </row>
    <row r="100" spans="1:26" ht="18" customHeight="1" x14ac:dyDescent="0.25">
      <c r="A100" s="889" t="s">
        <v>101</v>
      </c>
      <c r="B100" s="668" t="s">
        <v>102</v>
      </c>
      <c r="C100" s="669">
        <v>0</v>
      </c>
      <c r="D100" s="670">
        <v>0</v>
      </c>
      <c r="E100" s="670">
        <v>0</v>
      </c>
      <c r="F100" s="671">
        <v>0</v>
      </c>
      <c r="G100" s="669">
        <v>0</v>
      </c>
      <c r="H100" s="670">
        <v>0</v>
      </c>
      <c r="I100" s="670">
        <v>0</v>
      </c>
      <c r="J100" s="671">
        <v>0</v>
      </c>
      <c r="K100" s="669">
        <v>575.6</v>
      </c>
      <c r="L100" s="670">
        <v>68</v>
      </c>
      <c r="M100" s="670">
        <v>325</v>
      </c>
      <c r="N100" s="671">
        <v>968.6</v>
      </c>
      <c r="O100" s="669">
        <v>0</v>
      </c>
      <c r="P100" s="670">
        <v>0</v>
      </c>
      <c r="Q100" s="670">
        <v>0</v>
      </c>
      <c r="R100" s="671">
        <v>0</v>
      </c>
      <c r="S100" s="669">
        <v>0</v>
      </c>
      <c r="T100" s="670">
        <v>0</v>
      </c>
      <c r="U100" s="670">
        <v>0</v>
      </c>
      <c r="V100" s="671">
        <v>0</v>
      </c>
      <c r="W100" s="678">
        <f t="shared" si="9"/>
        <v>575.6</v>
      </c>
      <c r="X100" s="678">
        <f t="shared" si="7"/>
        <v>68</v>
      </c>
      <c r="Y100" s="678">
        <f t="shared" si="7"/>
        <v>325</v>
      </c>
      <c r="Z100" s="679">
        <f t="shared" si="7"/>
        <v>968.6</v>
      </c>
    </row>
    <row r="101" spans="1:26" ht="18" customHeight="1" x14ac:dyDescent="0.25">
      <c r="A101" s="890"/>
      <c r="B101" s="674" t="s">
        <v>408</v>
      </c>
      <c r="C101" s="675">
        <v>0</v>
      </c>
      <c r="D101" s="676">
        <v>0</v>
      </c>
      <c r="E101" s="676">
        <v>0</v>
      </c>
      <c r="F101" s="677">
        <v>0</v>
      </c>
      <c r="G101" s="675">
        <v>0</v>
      </c>
      <c r="H101" s="676">
        <v>0</v>
      </c>
      <c r="I101" s="676">
        <v>0</v>
      </c>
      <c r="J101" s="677">
        <v>0</v>
      </c>
      <c r="K101" s="675">
        <v>10.15</v>
      </c>
      <c r="L101" s="676">
        <v>0</v>
      </c>
      <c r="M101" s="676">
        <v>8</v>
      </c>
      <c r="N101" s="677">
        <v>18.149999999999999</v>
      </c>
      <c r="O101" s="675">
        <v>0</v>
      </c>
      <c r="P101" s="676">
        <v>0</v>
      </c>
      <c r="Q101" s="676">
        <v>0</v>
      </c>
      <c r="R101" s="677">
        <v>0</v>
      </c>
      <c r="S101" s="675">
        <v>0</v>
      </c>
      <c r="T101" s="676">
        <v>0</v>
      </c>
      <c r="U101" s="676">
        <v>0</v>
      </c>
      <c r="V101" s="677">
        <v>0</v>
      </c>
      <c r="W101" s="678">
        <f t="shared" si="9"/>
        <v>10.15</v>
      </c>
      <c r="X101" s="678">
        <f t="shared" si="7"/>
        <v>0</v>
      </c>
      <c r="Y101" s="678">
        <f t="shared" si="7"/>
        <v>8</v>
      </c>
      <c r="Z101" s="679">
        <f t="shared" si="7"/>
        <v>18.149999999999999</v>
      </c>
    </row>
    <row r="102" spans="1:26" ht="18" customHeight="1" x14ac:dyDescent="0.25">
      <c r="A102" s="890"/>
      <c r="B102" s="674" t="s">
        <v>101</v>
      </c>
      <c r="C102" s="675">
        <v>0</v>
      </c>
      <c r="D102" s="676">
        <v>0</v>
      </c>
      <c r="E102" s="676">
        <v>0</v>
      </c>
      <c r="F102" s="677">
        <v>0</v>
      </c>
      <c r="G102" s="675">
        <v>0</v>
      </c>
      <c r="H102" s="676">
        <v>0</v>
      </c>
      <c r="I102" s="676">
        <v>0</v>
      </c>
      <c r="J102" s="677">
        <v>0</v>
      </c>
      <c r="K102" s="675">
        <v>15</v>
      </c>
      <c r="L102" s="676">
        <v>3.2</v>
      </c>
      <c r="M102" s="676">
        <v>0</v>
      </c>
      <c r="N102" s="677">
        <v>18.2</v>
      </c>
      <c r="O102" s="675">
        <v>0</v>
      </c>
      <c r="P102" s="676">
        <v>0</v>
      </c>
      <c r="Q102" s="676">
        <v>0</v>
      </c>
      <c r="R102" s="677">
        <v>0</v>
      </c>
      <c r="S102" s="675">
        <v>0</v>
      </c>
      <c r="T102" s="676">
        <v>0</v>
      </c>
      <c r="U102" s="676">
        <v>3.6</v>
      </c>
      <c r="V102" s="677">
        <v>3.6</v>
      </c>
      <c r="W102" s="678">
        <f t="shared" si="9"/>
        <v>15</v>
      </c>
      <c r="X102" s="678">
        <f t="shared" si="7"/>
        <v>3.2</v>
      </c>
      <c r="Y102" s="678">
        <f t="shared" si="7"/>
        <v>3.6</v>
      </c>
      <c r="Z102" s="679">
        <f t="shared" si="7"/>
        <v>21.8</v>
      </c>
    </row>
    <row r="103" spans="1:26" ht="18" customHeight="1" x14ac:dyDescent="0.25">
      <c r="A103" s="890"/>
      <c r="B103" s="674" t="s">
        <v>340</v>
      </c>
      <c r="C103" s="675">
        <v>100</v>
      </c>
      <c r="D103" s="676">
        <v>0</v>
      </c>
      <c r="E103" s="676">
        <v>0</v>
      </c>
      <c r="F103" s="677">
        <v>100</v>
      </c>
      <c r="G103" s="675">
        <v>0</v>
      </c>
      <c r="H103" s="676">
        <v>0</v>
      </c>
      <c r="I103" s="676">
        <v>0</v>
      </c>
      <c r="J103" s="677">
        <v>0</v>
      </c>
      <c r="K103" s="675">
        <v>1104.92</v>
      </c>
      <c r="L103" s="676">
        <v>362.03000000000003</v>
      </c>
      <c r="M103" s="676">
        <v>607.12</v>
      </c>
      <c r="N103" s="677">
        <v>2074.0700000000002</v>
      </c>
      <c r="O103" s="675">
        <v>0</v>
      </c>
      <c r="P103" s="676">
        <v>0</v>
      </c>
      <c r="Q103" s="676">
        <v>0</v>
      </c>
      <c r="R103" s="677">
        <v>0</v>
      </c>
      <c r="S103" s="675">
        <v>75.8</v>
      </c>
      <c r="T103" s="676">
        <v>0</v>
      </c>
      <c r="U103" s="676">
        <v>61</v>
      </c>
      <c r="V103" s="677">
        <v>136.80000000000001</v>
      </c>
      <c r="W103" s="678">
        <f t="shared" si="9"/>
        <v>1280.72</v>
      </c>
      <c r="X103" s="678">
        <f t="shared" si="7"/>
        <v>362.03000000000003</v>
      </c>
      <c r="Y103" s="678">
        <f t="shared" si="7"/>
        <v>668.12</v>
      </c>
      <c r="Z103" s="679">
        <f t="shared" si="7"/>
        <v>2310.8700000000003</v>
      </c>
    </row>
    <row r="104" spans="1:26" ht="18" customHeight="1" x14ac:dyDescent="0.25">
      <c r="A104" s="890"/>
      <c r="B104" s="674" t="s">
        <v>105</v>
      </c>
      <c r="C104" s="675">
        <v>220</v>
      </c>
      <c r="D104" s="676">
        <v>0</v>
      </c>
      <c r="E104" s="676">
        <v>0</v>
      </c>
      <c r="F104" s="677">
        <v>220</v>
      </c>
      <c r="G104" s="675">
        <v>0</v>
      </c>
      <c r="H104" s="676">
        <v>0</v>
      </c>
      <c r="I104" s="676">
        <v>0</v>
      </c>
      <c r="J104" s="677">
        <v>0</v>
      </c>
      <c r="K104" s="675">
        <v>122</v>
      </c>
      <c r="L104" s="676">
        <v>9.5</v>
      </c>
      <c r="M104" s="676">
        <v>18</v>
      </c>
      <c r="N104" s="677">
        <v>149.5</v>
      </c>
      <c r="O104" s="675">
        <v>0</v>
      </c>
      <c r="P104" s="676">
        <v>0</v>
      </c>
      <c r="Q104" s="676">
        <v>0</v>
      </c>
      <c r="R104" s="677">
        <v>0</v>
      </c>
      <c r="S104" s="675">
        <v>80</v>
      </c>
      <c r="T104" s="676">
        <v>0</v>
      </c>
      <c r="U104" s="676">
        <v>7</v>
      </c>
      <c r="V104" s="677">
        <v>87</v>
      </c>
      <c r="W104" s="678">
        <f t="shared" si="9"/>
        <v>422</v>
      </c>
      <c r="X104" s="678">
        <f t="shared" si="7"/>
        <v>9.5</v>
      </c>
      <c r="Y104" s="678">
        <f t="shared" si="7"/>
        <v>25</v>
      </c>
      <c r="Z104" s="679">
        <f t="shared" si="7"/>
        <v>456.5</v>
      </c>
    </row>
    <row r="105" spans="1:26" ht="18" customHeight="1" x14ac:dyDescent="0.25">
      <c r="A105" s="890"/>
      <c r="B105" s="674" t="s">
        <v>106</v>
      </c>
      <c r="C105" s="675">
        <v>0</v>
      </c>
      <c r="D105" s="676">
        <v>0</v>
      </c>
      <c r="E105" s="676">
        <v>0</v>
      </c>
      <c r="F105" s="677">
        <v>0</v>
      </c>
      <c r="G105" s="675">
        <v>0</v>
      </c>
      <c r="H105" s="676">
        <v>0</v>
      </c>
      <c r="I105" s="676">
        <v>0</v>
      </c>
      <c r="J105" s="677">
        <v>0</v>
      </c>
      <c r="K105" s="675">
        <v>261.5</v>
      </c>
      <c r="L105" s="676">
        <v>30</v>
      </c>
      <c r="M105" s="676">
        <v>46.3</v>
      </c>
      <c r="N105" s="677">
        <v>337.8</v>
      </c>
      <c r="O105" s="675">
        <v>0</v>
      </c>
      <c r="P105" s="676">
        <v>0</v>
      </c>
      <c r="Q105" s="676">
        <v>0</v>
      </c>
      <c r="R105" s="677">
        <v>0</v>
      </c>
      <c r="S105" s="675">
        <v>0</v>
      </c>
      <c r="T105" s="676">
        <v>0</v>
      </c>
      <c r="U105" s="676">
        <v>0</v>
      </c>
      <c r="V105" s="677">
        <v>0</v>
      </c>
      <c r="W105" s="678">
        <f t="shared" si="9"/>
        <v>261.5</v>
      </c>
      <c r="X105" s="678">
        <f t="shared" si="7"/>
        <v>30</v>
      </c>
      <c r="Y105" s="678">
        <f t="shared" si="7"/>
        <v>46.3</v>
      </c>
      <c r="Z105" s="679">
        <f t="shared" si="7"/>
        <v>337.8</v>
      </c>
    </row>
    <row r="106" spans="1:26" ht="18" customHeight="1" x14ac:dyDescent="0.25">
      <c r="A106" s="890"/>
      <c r="B106" s="674" t="s">
        <v>107</v>
      </c>
      <c r="C106" s="675">
        <v>50</v>
      </c>
      <c r="D106" s="676">
        <v>0</v>
      </c>
      <c r="E106" s="676">
        <v>20</v>
      </c>
      <c r="F106" s="677">
        <v>70</v>
      </c>
      <c r="G106" s="675">
        <v>0</v>
      </c>
      <c r="H106" s="676">
        <v>0</v>
      </c>
      <c r="I106" s="676">
        <v>0</v>
      </c>
      <c r="J106" s="677">
        <v>0</v>
      </c>
      <c r="K106" s="675">
        <v>445.39</v>
      </c>
      <c r="L106" s="676">
        <v>380</v>
      </c>
      <c r="M106" s="676">
        <v>684</v>
      </c>
      <c r="N106" s="677">
        <v>1509.3899999999999</v>
      </c>
      <c r="O106" s="675">
        <v>0</v>
      </c>
      <c r="P106" s="676">
        <v>0</v>
      </c>
      <c r="Q106" s="676">
        <v>0</v>
      </c>
      <c r="R106" s="677">
        <v>0</v>
      </c>
      <c r="S106" s="675">
        <v>0</v>
      </c>
      <c r="T106" s="676">
        <v>0</v>
      </c>
      <c r="U106" s="676">
        <v>0</v>
      </c>
      <c r="V106" s="677">
        <v>0</v>
      </c>
      <c r="W106" s="678">
        <f t="shared" si="9"/>
        <v>495.39</v>
      </c>
      <c r="X106" s="678">
        <f t="shared" si="7"/>
        <v>380</v>
      </c>
      <c r="Y106" s="678">
        <f t="shared" si="7"/>
        <v>704</v>
      </c>
      <c r="Z106" s="679">
        <f t="shared" si="7"/>
        <v>1579.3899999999999</v>
      </c>
    </row>
    <row r="107" spans="1:26" ht="18" customHeight="1" x14ac:dyDescent="0.25">
      <c r="A107" s="890"/>
      <c r="B107" s="674" t="s">
        <v>108</v>
      </c>
      <c r="C107" s="675">
        <v>105</v>
      </c>
      <c r="D107" s="676">
        <v>0</v>
      </c>
      <c r="E107" s="676">
        <v>0</v>
      </c>
      <c r="F107" s="677">
        <v>105</v>
      </c>
      <c r="G107" s="675">
        <v>0</v>
      </c>
      <c r="H107" s="676">
        <v>0</v>
      </c>
      <c r="I107" s="676">
        <v>0</v>
      </c>
      <c r="J107" s="677">
        <v>0</v>
      </c>
      <c r="K107" s="675">
        <v>0</v>
      </c>
      <c r="L107" s="676">
        <v>0</v>
      </c>
      <c r="M107" s="676">
        <v>0</v>
      </c>
      <c r="N107" s="677">
        <v>0</v>
      </c>
      <c r="O107" s="675">
        <v>0</v>
      </c>
      <c r="P107" s="676">
        <v>0</v>
      </c>
      <c r="Q107" s="676">
        <v>0</v>
      </c>
      <c r="R107" s="677">
        <v>0</v>
      </c>
      <c r="S107" s="675">
        <v>0</v>
      </c>
      <c r="T107" s="676">
        <v>0</v>
      </c>
      <c r="U107" s="676">
        <v>0</v>
      </c>
      <c r="V107" s="677">
        <v>0</v>
      </c>
      <c r="W107" s="678">
        <f t="shared" si="9"/>
        <v>105</v>
      </c>
      <c r="X107" s="678">
        <f t="shared" si="7"/>
        <v>0</v>
      </c>
      <c r="Y107" s="678">
        <f t="shared" si="7"/>
        <v>0</v>
      </c>
      <c r="Z107" s="679">
        <f t="shared" si="7"/>
        <v>105</v>
      </c>
    </row>
    <row r="108" spans="1:26" ht="18" customHeight="1" x14ac:dyDescent="0.25">
      <c r="A108" s="890"/>
      <c r="B108" s="674" t="s">
        <v>109</v>
      </c>
      <c r="C108" s="675">
        <v>40</v>
      </c>
      <c r="D108" s="676">
        <v>0</v>
      </c>
      <c r="E108" s="676">
        <v>0</v>
      </c>
      <c r="F108" s="677">
        <v>40</v>
      </c>
      <c r="G108" s="675">
        <v>0</v>
      </c>
      <c r="H108" s="676">
        <v>0</v>
      </c>
      <c r="I108" s="676">
        <v>0</v>
      </c>
      <c r="J108" s="677">
        <v>0</v>
      </c>
      <c r="K108" s="675">
        <v>1564.33</v>
      </c>
      <c r="L108" s="676">
        <v>478.71000000000004</v>
      </c>
      <c r="M108" s="676">
        <v>1279.3000000000002</v>
      </c>
      <c r="N108" s="677">
        <v>3322.34</v>
      </c>
      <c r="O108" s="675">
        <v>0</v>
      </c>
      <c r="P108" s="676">
        <v>0</v>
      </c>
      <c r="Q108" s="676">
        <v>0</v>
      </c>
      <c r="R108" s="677">
        <v>0</v>
      </c>
      <c r="S108" s="675">
        <v>0</v>
      </c>
      <c r="T108" s="676">
        <v>0</v>
      </c>
      <c r="U108" s="676">
        <v>0</v>
      </c>
      <c r="V108" s="677">
        <v>0</v>
      </c>
      <c r="W108" s="678">
        <f t="shared" si="9"/>
        <v>1604.33</v>
      </c>
      <c r="X108" s="678">
        <f t="shared" si="7"/>
        <v>478.71000000000004</v>
      </c>
      <c r="Y108" s="678">
        <f t="shared" si="7"/>
        <v>1279.3000000000002</v>
      </c>
      <c r="Z108" s="679">
        <f t="shared" si="7"/>
        <v>3362.34</v>
      </c>
    </row>
    <row r="109" spans="1:26" ht="18" customHeight="1" x14ac:dyDescent="0.25">
      <c r="A109" s="890"/>
      <c r="B109" s="674" t="s">
        <v>110</v>
      </c>
      <c r="C109" s="675">
        <v>0</v>
      </c>
      <c r="D109" s="676">
        <v>0</v>
      </c>
      <c r="E109" s="676">
        <v>0</v>
      </c>
      <c r="F109" s="677">
        <v>0</v>
      </c>
      <c r="G109" s="675">
        <v>0</v>
      </c>
      <c r="H109" s="676">
        <v>0</v>
      </c>
      <c r="I109" s="676">
        <v>0</v>
      </c>
      <c r="J109" s="677">
        <v>0</v>
      </c>
      <c r="K109" s="675">
        <v>2599.4</v>
      </c>
      <c r="L109" s="676">
        <v>341.8</v>
      </c>
      <c r="M109" s="676">
        <v>806.38</v>
      </c>
      <c r="N109" s="677">
        <v>3747.5800000000004</v>
      </c>
      <c r="O109" s="675">
        <v>0</v>
      </c>
      <c r="P109" s="676">
        <v>0</v>
      </c>
      <c r="Q109" s="676">
        <v>0</v>
      </c>
      <c r="R109" s="677">
        <v>0</v>
      </c>
      <c r="S109" s="675">
        <v>95.5</v>
      </c>
      <c r="T109" s="676">
        <v>0</v>
      </c>
      <c r="U109" s="676">
        <v>0</v>
      </c>
      <c r="V109" s="677">
        <v>95.5</v>
      </c>
      <c r="W109" s="678">
        <f t="shared" si="9"/>
        <v>2694.9</v>
      </c>
      <c r="X109" s="678">
        <f t="shared" si="7"/>
        <v>341.8</v>
      </c>
      <c r="Y109" s="678">
        <f t="shared" si="7"/>
        <v>806.38</v>
      </c>
      <c r="Z109" s="679">
        <f t="shared" si="7"/>
        <v>3843.0800000000004</v>
      </c>
    </row>
    <row r="110" spans="1:26" ht="18" customHeight="1" x14ac:dyDescent="0.25">
      <c r="A110" s="890"/>
      <c r="B110" s="674" t="s">
        <v>111</v>
      </c>
      <c r="C110" s="675">
        <v>16</v>
      </c>
      <c r="D110" s="676">
        <v>0</v>
      </c>
      <c r="E110" s="676">
        <v>0</v>
      </c>
      <c r="F110" s="677">
        <v>16</v>
      </c>
      <c r="G110" s="675">
        <v>0</v>
      </c>
      <c r="H110" s="676">
        <v>0</v>
      </c>
      <c r="I110" s="676">
        <v>0</v>
      </c>
      <c r="J110" s="677">
        <v>0</v>
      </c>
      <c r="K110" s="675">
        <v>0</v>
      </c>
      <c r="L110" s="676">
        <v>0</v>
      </c>
      <c r="M110" s="676">
        <v>0</v>
      </c>
      <c r="N110" s="677">
        <v>0</v>
      </c>
      <c r="O110" s="675">
        <v>0</v>
      </c>
      <c r="P110" s="676">
        <v>0</v>
      </c>
      <c r="Q110" s="676">
        <v>0</v>
      </c>
      <c r="R110" s="677">
        <v>0</v>
      </c>
      <c r="S110" s="675">
        <v>0</v>
      </c>
      <c r="T110" s="676">
        <v>0</v>
      </c>
      <c r="U110" s="676">
        <v>0</v>
      </c>
      <c r="V110" s="677">
        <v>0</v>
      </c>
      <c r="W110" s="678">
        <f t="shared" si="9"/>
        <v>16</v>
      </c>
      <c r="X110" s="678">
        <f t="shared" si="7"/>
        <v>0</v>
      </c>
      <c r="Y110" s="678">
        <f t="shared" si="7"/>
        <v>0</v>
      </c>
      <c r="Z110" s="679">
        <f t="shared" si="7"/>
        <v>16</v>
      </c>
    </row>
    <row r="111" spans="1:26" ht="18" customHeight="1" thickBot="1" x14ac:dyDescent="0.3">
      <c r="A111" s="891"/>
      <c r="B111" s="680" t="s">
        <v>409</v>
      </c>
      <c r="C111" s="675">
        <v>0</v>
      </c>
      <c r="D111" s="676">
        <v>0</v>
      </c>
      <c r="E111" s="676">
        <v>0</v>
      </c>
      <c r="F111" s="677">
        <v>0</v>
      </c>
      <c r="G111" s="675">
        <v>23</v>
      </c>
      <c r="H111" s="676">
        <v>0</v>
      </c>
      <c r="I111" s="676">
        <v>0</v>
      </c>
      <c r="J111" s="677">
        <v>23</v>
      </c>
      <c r="K111" s="675">
        <v>0</v>
      </c>
      <c r="L111" s="676">
        <v>0</v>
      </c>
      <c r="M111" s="676">
        <v>0</v>
      </c>
      <c r="N111" s="677">
        <v>0</v>
      </c>
      <c r="O111" s="675">
        <v>0</v>
      </c>
      <c r="P111" s="676">
        <v>0</v>
      </c>
      <c r="Q111" s="676">
        <v>0</v>
      </c>
      <c r="R111" s="677">
        <v>0</v>
      </c>
      <c r="S111" s="675">
        <v>0</v>
      </c>
      <c r="T111" s="676">
        <v>0</v>
      </c>
      <c r="U111" s="676">
        <v>0</v>
      </c>
      <c r="V111" s="677">
        <v>0</v>
      </c>
      <c r="W111" s="678">
        <f t="shared" si="9"/>
        <v>23</v>
      </c>
      <c r="X111" s="678">
        <f t="shared" si="7"/>
        <v>0</v>
      </c>
      <c r="Y111" s="678">
        <f t="shared" si="7"/>
        <v>0</v>
      </c>
      <c r="Z111" s="679">
        <f t="shared" si="7"/>
        <v>23</v>
      </c>
    </row>
    <row r="112" spans="1:26" ht="18" customHeight="1" thickBot="1" x14ac:dyDescent="0.3">
      <c r="A112" s="914" t="s">
        <v>112</v>
      </c>
      <c r="B112" s="915"/>
      <c r="C112" s="711">
        <f>SUM(C113:C124)</f>
        <v>22047.46</v>
      </c>
      <c r="D112" s="712">
        <f t="shared" ref="D112:V112" si="12">SUM(D113:D124)</f>
        <v>25943.86</v>
      </c>
      <c r="E112" s="712">
        <f t="shared" si="12"/>
        <v>12069.71</v>
      </c>
      <c r="F112" s="713">
        <f t="shared" si="12"/>
        <v>60061.03</v>
      </c>
      <c r="G112" s="711">
        <f t="shared" si="12"/>
        <v>27</v>
      </c>
      <c r="H112" s="712">
        <f t="shared" si="12"/>
        <v>0</v>
      </c>
      <c r="I112" s="712">
        <f t="shared" si="12"/>
        <v>5.5</v>
      </c>
      <c r="J112" s="713">
        <f t="shared" si="12"/>
        <v>32.5</v>
      </c>
      <c r="K112" s="711">
        <f t="shared" si="12"/>
        <v>49254.65</v>
      </c>
      <c r="L112" s="712">
        <f t="shared" si="12"/>
        <v>2400</v>
      </c>
      <c r="M112" s="712">
        <f t="shared" si="12"/>
        <v>8794.2000000000007</v>
      </c>
      <c r="N112" s="713">
        <f t="shared" si="12"/>
        <v>60448.85</v>
      </c>
      <c r="O112" s="711">
        <f t="shared" si="12"/>
        <v>56394.89</v>
      </c>
      <c r="P112" s="712">
        <f t="shared" si="12"/>
        <v>36.799999999999997</v>
      </c>
      <c r="Q112" s="712">
        <f t="shared" si="12"/>
        <v>15177.349999999999</v>
      </c>
      <c r="R112" s="713">
        <f t="shared" si="12"/>
        <v>71609.040000000008</v>
      </c>
      <c r="S112" s="711">
        <f t="shared" si="12"/>
        <v>128719.88</v>
      </c>
      <c r="T112" s="712">
        <f t="shared" si="12"/>
        <v>5219.3999999999996</v>
      </c>
      <c r="U112" s="712">
        <f t="shared" si="12"/>
        <v>47428.770000000004</v>
      </c>
      <c r="V112" s="713">
        <f t="shared" si="12"/>
        <v>181368.05</v>
      </c>
      <c r="W112" s="714">
        <f t="shared" si="9"/>
        <v>256443.88</v>
      </c>
      <c r="X112" s="714">
        <f t="shared" si="7"/>
        <v>33600.06</v>
      </c>
      <c r="Y112" s="714">
        <f t="shared" si="7"/>
        <v>83475.53</v>
      </c>
      <c r="Z112" s="715">
        <f t="shared" si="7"/>
        <v>373519.47</v>
      </c>
    </row>
    <row r="113" spans="1:26" ht="18" customHeight="1" x14ac:dyDescent="0.25">
      <c r="A113" s="892" t="s">
        <v>113</v>
      </c>
      <c r="B113" s="668" t="s">
        <v>114</v>
      </c>
      <c r="C113" s="669">
        <v>9</v>
      </c>
      <c r="D113" s="670">
        <v>0</v>
      </c>
      <c r="E113" s="670">
        <v>0</v>
      </c>
      <c r="F113" s="671">
        <v>9</v>
      </c>
      <c r="G113" s="669">
        <v>0</v>
      </c>
      <c r="H113" s="670">
        <v>0</v>
      </c>
      <c r="I113" s="670">
        <v>0</v>
      </c>
      <c r="J113" s="671">
        <v>0</v>
      </c>
      <c r="K113" s="669">
        <v>0</v>
      </c>
      <c r="L113" s="670">
        <v>0</v>
      </c>
      <c r="M113" s="670">
        <v>0</v>
      </c>
      <c r="N113" s="671">
        <v>0</v>
      </c>
      <c r="O113" s="669">
        <v>0</v>
      </c>
      <c r="P113" s="670">
        <v>0</v>
      </c>
      <c r="Q113" s="670">
        <v>0</v>
      </c>
      <c r="R113" s="671">
        <v>0</v>
      </c>
      <c r="S113" s="669">
        <v>0</v>
      </c>
      <c r="T113" s="670">
        <v>0</v>
      </c>
      <c r="U113" s="670">
        <v>0</v>
      </c>
      <c r="V113" s="671">
        <v>0</v>
      </c>
      <c r="W113" s="678">
        <f t="shared" si="9"/>
        <v>9</v>
      </c>
      <c r="X113" s="678">
        <f t="shared" si="7"/>
        <v>0</v>
      </c>
      <c r="Y113" s="678">
        <f t="shared" si="7"/>
        <v>0</v>
      </c>
      <c r="Z113" s="679">
        <f t="shared" si="7"/>
        <v>9</v>
      </c>
    </row>
    <row r="114" spans="1:26" ht="18" customHeight="1" x14ac:dyDescent="0.25">
      <c r="A114" s="885"/>
      <c r="B114" s="674" t="s">
        <v>115</v>
      </c>
      <c r="C114" s="675">
        <v>22</v>
      </c>
      <c r="D114" s="676">
        <v>0</v>
      </c>
      <c r="E114" s="676">
        <v>0</v>
      </c>
      <c r="F114" s="677">
        <v>22</v>
      </c>
      <c r="G114" s="675">
        <v>0</v>
      </c>
      <c r="H114" s="676">
        <v>0</v>
      </c>
      <c r="I114" s="676">
        <v>0</v>
      </c>
      <c r="J114" s="677">
        <v>0</v>
      </c>
      <c r="K114" s="675">
        <v>0</v>
      </c>
      <c r="L114" s="676">
        <v>0</v>
      </c>
      <c r="M114" s="676">
        <v>0</v>
      </c>
      <c r="N114" s="677">
        <v>0</v>
      </c>
      <c r="O114" s="675">
        <v>0</v>
      </c>
      <c r="P114" s="676">
        <v>0</v>
      </c>
      <c r="Q114" s="676">
        <v>0</v>
      </c>
      <c r="R114" s="677">
        <v>0</v>
      </c>
      <c r="S114" s="675">
        <v>0</v>
      </c>
      <c r="T114" s="676">
        <v>0</v>
      </c>
      <c r="U114" s="676">
        <v>0</v>
      </c>
      <c r="V114" s="677">
        <v>0</v>
      </c>
      <c r="W114" s="678">
        <f t="shared" si="9"/>
        <v>22</v>
      </c>
      <c r="X114" s="678">
        <f t="shared" si="7"/>
        <v>0</v>
      </c>
      <c r="Y114" s="678">
        <f t="shared" si="7"/>
        <v>0</v>
      </c>
      <c r="Z114" s="679">
        <f t="shared" si="7"/>
        <v>22</v>
      </c>
    </row>
    <row r="115" spans="1:26" ht="18" customHeight="1" x14ac:dyDescent="0.25">
      <c r="A115" s="885"/>
      <c r="B115" s="674" t="s">
        <v>116</v>
      </c>
      <c r="C115" s="675">
        <v>23</v>
      </c>
      <c r="D115" s="676">
        <v>0</v>
      </c>
      <c r="E115" s="676">
        <v>0</v>
      </c>
      <c r="F115" s="677">
        <v>23</v>
      </c>
      <c r="G115" s="675">
        <v>0</v>
      </c>
      <c r="H115" s="676">
        <v>0</v>
      </c>
      <c r="I115" s="676">
        <v>0</v>
      </c>
      <c r="J115" s="677">
        <v>0</v>
      </c>
      <c r="K115" s="675">
        <v>0</v>
      </c>
      <c r="L115" s="676">
        <v>0</v>
      </c>
      <c r="M115" s="676">
        <v>0</v>
      </c>
      <c r="N115" s="677">
        <v>0</v>
      </c>
      <c r="O115" s="675">
        <v>0</v>
      </c>
      <c r="P115" s="676">
        <v>0</v>
      </c>
      <c r="Q115" s="676">
        <v>0</v>
      </c>
      <c r="R115" s="677">
        <v>0</v>
      </c>
      <c r="S115" s="675">
        <v>0</v>
      </c>
      <c r="T115" s="676">
        <v>0</v>
      </c>
      <c r="U115" s="676">
        <v>0</v>
      </c>
      <c r="V115" s="677">
        <v>0</v>
      </c>
      <c r="W115" s="678">
        <f t="shared" si="9"/>
        <v>23</v>
      </c>
      <c r="X115" s="678">
        <f t="shared" si="7"/>
        <v>0</v>
      </c>
      <c r="Y115" s="678">
        <f t="shared" si="7"/>
        <v>0</v>
      </c>
      <c r="Z115" s="679">
        <f t="shared" si="7"/>
        <v>23</v>
      </c>
    </row>
    <row r="116" spans="1:26" ht="18" customHeight="1" x14ac:dyDescent="0.25">
      <c r="A116" s="885"/>
      <c r="B116" s="674" t="s">
        <v>410</v>
      </c>
      <c r="C116" s="675">
        <v>10</v>
      </c>
      <c r="D116" s="676">
        <v>0</v>
      </c>
      <c r="E116" s="676">
        <v>0</v>
      </c>
      <c r="F116" s="677">
        <v>10</v>
      </c>
      <c r="G116" s="675">
        <v>0</v>
      </c>
      <c r="H116" s="676">
        <v>0</v>
      </c>
      <c r="I116" s="676">
        <v>0</v>
      </c>
      <c r="J116" s="677">
        <v>0</v>
      </c>
      <c r="K116" s="675">
        <v>0</v>
      </c>
      <c r="L116" s="676">
        <v>0</v>
      </c>
      <c r="M116" s="676">
        <v>0</v>
      </c>
      <c r="N116" s="677">
        <v>0</v>
      </c>
      <c r="O116" s="675">
        <v>108.8</v>
      </c>
      <c r="P116" s="676">
        <v>0</v>
      </c>
      <c r="Q116" s="676">
        <v>0</v>
      </c>
      <c r="R116" s="677">
        <v>108.8</v>
      </c>
      <c r="S116" s="675">
        <v>14058.9</v>
      </c>
      <c r="T116" s="676">
        <v>3084.7</v>
      </c>
      <c r="U116" s="676">
        <v>17824</v>
      </c>
      <c r="V116" s="677">
        <v>34967.599999999999</v>
      </c>
      <c r="W116" s="678">
        <f t="shared" si="9"/>
        <v>14177.699999999999</v>
      </c>
      <c r="X116" s="678">
        <f t="shared" si="7"/>
        <v>3084.7</v>
      </c>
      <c r="Y116" s="678">
        <f t="shared" si="7"/>
        <v>17824</v>
      </c>
      <c r="Z116" s="679">
        <f t="shared" si="7"/>
        <v>35086.400000000001</v>
      </c>
    </row>
    <row r="117" spans="1:26" ht="18" customHeight="1" x14ac:dyDescent="0.25">
      <c r="A117" s="885"/>
      <c r="B117" s="674" t="s">
        <v>118</v>
      </c>
      <c r="C117" s="675">
        <v>12</v>
      </c>
      <c r="D117" s="676">
        <v>0</v>
      </c>
      <c r="E117" s="676">
        <v>0</v>
      </c>
      <c r="F117" s="677">
        <v>12</v>
      </c>
      <c r="G117" s="675">
        <v>0</v>
      </c>
      <c r="H117" s="676">
        <v>0</v>
      </c>
      <c r="I117" s="676">
        <v>0</v>
      </c>
      <c r="J117" s="677">
        <v>0</v>
      </c>
      <c r="K117" s="675">
        <v>0</v>
      </c>
      <c r="L117" s="676">
        <v>0</v>
      </c>
      <c r="M117" s="676">
        <v>0</v>
      </c>
      <c r="N117" s="677">
        <v>0</v>
      </c>
      <c r="O117" s="675">
        <v>0</v>
      </c>
      <c r="P117" s="676">
        <v>0</v>
      </c>
      <c r="Q117" s="676">
        <v>0</v>
      </c>
      <c r="R117" s="677">
        <v>0</v>
      </c>
      <c r="S117" s="675">
        <v>70.5</v>
      </c>
      <c r="T117" s="676">
        <v>0</v>
      </c>
      <c r="U117" s="676">
        <v>11.4</v>
      </c>
      <c r="V117" s="677">
        <v>81.900000000000006</v>
      </c>
      <c r="W117" s="678">
        <f t="shared" si="9"/>
        <v>82.5</v>
      </c>
      <c r="X117" s="678">
        <f t="shared" si="7"/>
        <v>0</v>
      </c>
      <c r="Y117" s="678">
        <f t="shared" si="7"/>
        <v>11.4</v>
      </c>
      <c r="Z117" s="679">
        <f t="shared" si="7"/>
        <v>93.9</v>
      </c>
    </row>
    <row r="118" spans="1:26" ht="18" customHeight="1" x14ac:dyDescent="0.25">
      <c r="A118" s="885"/>
      <c r="B118" s="674" t="s">
        <v>119</v>
      </c>
      <c r="C118" s="675">
        <v>2226.1999999999998</v>
      </c>
      <c r="D118" s="676">
        <v>0</v>
      </c>
      <c r="E118" s="676">
        <v>934.92</v>
      </c>
      <c r="F118" s="677">
        <v>3161.12</v>
      </c>
      <c r="G118" s="675">
        <v>0</v>
      </c>
      <c r="H118" s="676">
        <v>0</v>
      </c>
      <c r="I118" s="676">
        <v>0</v>
      </c>
      <c r="J118" s="677">
        <v>0</v>
      </c>
      <c r="K118" s="675">
        <v>13.65</v>
      </c>
      <c r="L118" s="676">
        <v>0</v>
      </c>
      <c r="M118" s="676">
        <v>0</v>
      </c>
      <c r="N118" s="677">
        <v>13.65</v>
      </c>
      <c r="O118" s="675">
        <v>0</v>
      </c>
      <c r="P118" s="676">
        <v>0</v>
      </c>
      <c r="Q118" s="676">
        <v>0</v>
      </c>
      <c r="R118" s="677">
        <v>0</v>
      </c>
      <c r="S118" s="675">
        <v>16194.76</v>
      </c>
      <c r="T118" s="676">
        <v>420.5</v>
      </c>
      <c r="U118" s="676">
        <v>2966.76</v>
      </c>
      <c r="V118" s="677">
        <v>19582.020000000004</v>
      </c>
      <c r="W118" s="678">
        <f t="shared" si="9"/>
        <v>18434.61</v>
      </c>
      <c r="X118" s="678">
        <f t="shared" si="7"/>
        <v>420.5</v>
      </c>
      <c r="Y118" s="678">
        <f t="shared" si="7"/>
        <v>3901.6800000000003</v>
      </c>
      <c r="Z118" s="679">
        <f t="shared" si="7"/>
        <v>22756.790000000005</v>
      </c>
    </row>
    <row r="119" spans="1:26" ht="18" customHeight="1" x14ac:dyDescent="0.25">
      <c r="A119" s="885"/>
      <c r="B119" s="674" t="s">
        <v>113</v>
      </c>
      <c r="C119" s="675">
        <v>137.92000000000002</v>
      </c>
      <c r="D119" s="676">
        <v>6.5</v>
      </c>
      <c r="E119" s="676">
        <v>28.2</v>
      </c>
      <c r="F119" s="677">
        <v>172.62</v>
      </c>
      <c r="G119" s="675">
        <v>0</v>
      </c>
      <c r="H119" s="676">
        <v>0</v>
      </c>
      <c r="I119" s="676">
        <v>0</v>
      </c>
      <c r="J119" s="677">
        <v>0</v>
      </c>
      <c r="K119" s="675">
        <v>185</v>
      </c>
      <c r="L119" s="676">
        <v>0</v>
      </c>
      <c r="M119" s="676">
        <v>43</v>
      </c>
      <c r="N119" s="677">
        <v>228</v>
      </c>
      <c r="O119" s="675">
        <v>0</v>
      </c>
      <c r="P119" s="676">
        <v>0</v>
      </c>
      <c r="Q119" s="676">
        <v>0</v>
      </c>
      <c r="R119" s="677">
        <v>0</v>
      </c>
      <c r="S119" s="675">
        <v>0</v>
      </c>
      <c r="T119" s="676">
        <v>0</v>
      </c>
      <c r="U119" s="676">
        <v>0</v>
      </c>
      <c r="V119" s="677">
        <v>0</v>
      </c>
      <c r="W119" s="678">
        <f t="shared" si="9"/>
        <v>322.92</v>
      </c>
      <c r="X119" s="678">
        <f t="shared" si="7"/>
        <v>6.5</v>
      </c>
      <c r="Y119" s="678">
        <f t="shared" si="7"/>
        <v>71.2</v>
      </c>
      <c r="Z119" s="679">
        <f t="shared" si="7"/>
        <v>400.62</v>
      </c>
    </row>
    <row r="120" spans="1:26" ht="18" customHeight="1" x14ac:dyDescent="0.25">
      <c r="A120" s="885"/>
      <c r="B120" s="674" t="s">
        <v>120</v>
      </c>
      <c r="C120" s="675">
        <v>3449.19</v>
      </c>
      <c r="D120" s="676">
        <v>20</v>
      </c>
      <c r="E120" s="676">
        <v>408.5</v>
      </c>
      <c r="F120" s="677">
        <v>3877.69</v>
      </c>
      <c r="G120" s="675">
        <v>0</v>
      </c>
      <c r="H120" s="676">
        <v>0</v>
      </c>
      <c r="I120" s="676">
        <v>0</v>
      </c>
      <c r="J120" s="677">
        <v>0</v>
      </c>
      <c r="K120" s="675">
        <v>0</v>
      </c>
      <c r="L120" s="676">
        <v>0</v>
      </c>
      <c r="M120" s="676">
        <v>33.200000000000003</v>
      </c>
      <c r="N120" s="677">
        <v>33.200000000000003</v>
      </c>
      <c r="O120" s="675">
        <v>6827.71</v>
      </c>
      <c r="P120" s="676">
        <v>0</v>
      </c>
      <c r="Q120" s="676">
        <v>3039.45</v>
      </c>
      <c r="R120" s="677">
        <v>9867.16</v>
      </c>
      <c r="S120" s="675">
        <v>12244.94</v>
      </c>
      <c r="T120" s="676">
        <v>108</v>
      </c>
      <c r="U120" s="676">
        <v>3332.1</v>
      </c>
      <c r="V120" s="677">
        <v>15685.04</v>
      </c>
      <c r="W120" s="678">
        <f t="shared" si="9"/>
        <v>22521.84</v>
      </c>
      <c r="X120" s="678">
        <f t="shared" si="7"/>
        <v>128</v>
      </c>
      <c r="Y120" s="678">
        <f t="shared" si="7"/>
        <v>6813.2499999999991</v>
      </c>
      <c r="Z120" s="679">
        <f t="shared" si="7"/>
        <v>29463.09</v>
      </c>
    </row>
    <row r="121" spans="1:26" ht="18" customHeight="1" x14ac:dyDescent="0.25">
      <c r="A121" s="885"/>
      <c r="B121" s="674" t="s">
        <v>121</v>
      </c>
      <c r="C121" s="675">
        <v>13095.3</v>
      </c>
      <c r="D121" s="676">
        <v>25917.360000000001</v>
      </c>
      <c r="E121" s="676">
        <v>9343.4500000000007</v>
      </c>
      <c r="F121" s="677">
        <v>48356.11</v>
      </c>
      <c r="G121" s="675">
        <v>0</v>
      </c>
      <c r="H121" s="676">
        <v>0</v>
      </c>
      <c r="I121" s="676">
        <v>0</v>
      </c>
      <c r="J121" s="677">
        <v>0</v>
      </c>
      <c r="K121" s="675">
        <v>44100</v>
      </c>
      <c r="L121" s="676">
        <v>1000</v>
      </c>
      <c r="M121" s="676">
        <v>7000</v>
      </c>
      <c r="N121" s="677">
        <v>52100</v>
      </c>
      <c r="O121" s="675">
        <v>0</v>
      </c>
      <c r="P121" s="676">
        <v>0</v>
      </c>
      <c r="Q121" s="676">
        <v>0</v>
      </c>
      <c r="R121" s="677">
        <v>0</v>
      </c>
      <c r="S121" s="675">
        <v>26553.45</v>
      </c>
      <c r="T121" s="676">
        <v>600</v>
      </c>
      <c r="U121" s="676">
        <v>10620.4</v>
      </c>
      <c r="V121" s="677">
        <v>37773.85</v>
      </c>
      <c r="W121" s="678">
        <f t="shared" si="9"/>
        <v>83748.75</v>
      </c>
      <c r="X121" s="678">
        <f t="shared" si="7"/>
        <v>27517.360000000001</v>
      </c>
      <c r="Y121" s="678">
        <f t="shared" si="7"/>
        <v>26963.850000000002</v>
      </c>
      <c r="Z121" s="679">
        <f t="shared" si="7"/>
        <v>138229.96000000002</v>
      </c>
    </row>
    <row r="122" spans="1:26" ht="18" customHeight="1" x14ac:dyDescent="0.25">
      <c r="A122" s="885"/>
      <c r="B122" s="674" t="s">
        <v>123</v>
      </c>
      <c r="C122" s="675">
        <v>53</v>
      </c>
      <c r="D122" s="676">
        <v>0</v>
      </c>
      <c r="E122" s="676">
        <v>16.5</v>
      </c>
      <c r="F122" s="677">
        <v>69.5</v>
      </c>
      <c r="G122" s="675">
        <v>20</v>
      </c>
      <c r="H122" s="676">
        <v>0</v>
      </c>
      <c r="I122" s="676">
        <v>0</v>
      </c>
      <c r="J122" s="677">
        <v>20</v>
      </c>
      <c r="K122" s="675">
        <v>0</v>
      </c>
      <c r="L122" s="676">
        <v>0</v>
      </c>
      <c r="M122" s="676">
        <v>0</v>
      </c>
      <c r="N122" s="677">
        <v>0</v>
      </c>
      <c r="O122" s="675">
        <v>0</v>
      </c>
      <c r="P122" s="676">
        <v>0</v>
      </c>
      <c r="Q122" s="676">
        <v>0</v>
      </c>
      <c r="R122" s="677">
        <v>0</v>
      </c>
      <c r="S122" s="675">
        <v>1995.7</v>
      </c>
      <c r="T122" s="676">
        <v>183</v>
      </c>
      <c r="U122" s="676">
        <v>509.55</v>
      </c>
      <c r="V122" s="677">
        <v>2688.25</v>
      </c>
      <c r="W122" s="678">
        <f t="shared" si="9"/>
        <v>2068.6999999999998</v>
      </c>
      <c r="X122" s="678">
        <f t="shared" si="7"/>
        <v>183</v>
      </c>
      <c r="Y122" s="678">
        <f t="shared" si="7"/>
        <v>526.04999999999995</v>
      </c>
      <c r="Z122" s="679">
        <f t="shared" si="7"/>
        <v>2777.75</v>
      </c>
    </row>
    <row r="123" spans="1:26" ht="18" customHeight="1" x14ac:dyDescent="0.25">
      <c r="A123" s="885"/>
      <c r="B123" s="674" t="s">
        <v>124</v>
      </c>
      <c r="C123" s="675">
        <v>2210</v>
      </c>
      <c r="D123" s="676">
        <v>0</v>
      </c>
      <c r="E123" s="676">
        <v>1278</v>
      </c>
      <c r="F123" s="677">
        <v>3488</v>
      </c>
      <c r="G123" s="675">
        <v>0</v>
      </c>
      <c r="H123" s="676">
        <v>0</v>
      </c>
      <c r="I123" s="676">
        <v>0</v>
      </c>
      <c r="J123" s="677">
        <v>0</v>
      </c>
      <c r="K123" s="675">
        <v>4890</v>
      </c>
      <c r="L123" s="676">
        <v>1400</v>
      </c>
      <c r="M123" s="676">
        <v>1470</v>
      </c>
      <c r="N123" s="677">
        <v>7760</v>
      </c>
      <c r="O123" s="675">
        <v>0</v>
      </c>
      <c r="P123" s="676">
        <v>0</v>
      </c>
      <c r="Q123" s="676">
        <v>0</v>
      </c>
      <c r="R123" s="677">
        <v>0</v>
      </c>
      <c r="S123" s="675">
        <v>5575</v>
      </c>
      <c r="T123" s="676">
        <v>220</v>
      </c>
      <c r="U123" s="676">
        <v>3770</v>
      </c>
      <c r="V123" s="677">
        <v>9565</v>
      </c>
      <c r="W123" s="678">
        <f t="shared" si="9"/>
        <v>12675</v>
      </c>
      <c r="X123" s="678">
        <f t="shared" si="7"/>
        <v>1620</v>
      </c>
      <c r="Y123" s="678">
        <f t="shared" si="7"/>
        <v>6518</v>
      </c>
      <c r="Z123" s="679">
        <f t="shared" si="7"/>
        <v>20813</v>
      </c>
    </row>
    <row r="124" spans="1:26" ht="18" customHeight="1" thickBot="1" x14ac:dyDescent="0.3">
      <c r="A124" s="893"/>
      <c r="B124" s="680" t="s">
        <v>125</v>
      </c>
      <c r="C124" s="675">
        <v>799.85</v>
      </c>
      <c r="D124" s="676">
        <v>0</v>
      </c>
      <c r="E124" s="676">
        <v>60.14</v>
      </c>
      <c r="F124" s="677">
        <v>859.99</v>
      </c>
      <c r="G124" s="675">
        <v>7</v>
      </c>
      <c r="H124" s="676">
        <v>0</v>
      </c>
      <c r="I124" s="676">
        <v>5.5</v>
      </c>
      <c r="J124" s="677">
        <v>12.5</v>
      </c>
      <c r="K124" s="675">
        <v>66</v>
      </c>
      <c r="L124" s="676">
        <v>0</v>
      </c>
      <c r="M124" s="676">
        <v>248</v>
      </c>
      <c r="N124" s="677">
        <v>314</v>
      </c>
      <c r="O124" s="675">
        <v>49458.38</v>
      </c>
      <c r="P124" s="676">
        <v>36.799999999999997</v>
      </c>
      <c r="Q124" s="676">
        <v>12137.9</v>
      </c>
      <c r="R124" s="677">
        <v>61633.08</v>
      </c>
      <c r="S124" s="675">
        <v>52026.63</v>
      </c>
      <c r="T124" s="676">
        <v>603.20000000000005</v>
      </c>
      <c r="U124" s="676">
        <v>8394.56</v>
      </c>
      <c r="V124" s="677">
        <v>61024.389999999992</v>
      </c>
      <c r="W124" s="678">
        <f t="shared" si="9"/>
        <v>102357.85999999999</v>
      </c>
      <c r="X124" s="678">
        <f t="shared" si="7"/>
        <v>640</v>
      </c>
      <c r="Y124" s="678">
        <f t="shared" si="7"/>
        <v>20846.099999999999</v>
      </c>
      <c r="Z124" s="679">
        <f t="shared" si="7"/>
        <v>123843.96</v>
      </c>
    </row>
    <row r="125" spans="1:26" ht="18" customHeight="1" thickBot="1" x14ac:dyDescent="0.3">
      <c r="A125" s="914" t="s">
        <v>126</v>
      </c>
      <c r="B125" s="915"/>
      <c r="C125" s="711">
        <f t="shared" ref="C125:V125" si="13">SUM(C126:C138)</f>
        <v>12890.919999999998</v>
      </c>
      <c r="D125" s="712">
        <f t="shared" si="13"/>
        <v>7453.5</v>
      </c>
      <c r="E125" s="712">
        <f t="shared" si="13"/>
        <v>4528.2799999999988</v>
      </c>
      <c r="F125" s="713">
        <f t="shared" si="13"/>
        <v>24872.699999999993</v>
      </c>
      <c r="G125" s="711">
        <f t="shared" si="13"/>
        <v>3057</v>
      </c>
      <c r="H125" s="712">
        <f t="shared" si="13"/>
        <v>4</v>
      </c>
      <c r="I125" s="712">
        <f t="shared" si="13"/>
        <v>483</v>
      </c>
      <c r="J125" s="713">
        <f t="shared" si="13"/>
        <v>3544</v>
      </c>
      <c r="K125" s="711">
        <f t="shared" si="13"/>
        <v>62509.5</v>
      </c>
      <c r="L125" s="712">
        <f t="shared" si="13"/>
        <v>2930.75</v>
      </c>
      <c r="M125" s="712">
        <f t="shared" si="13"/>
        <v>13788.619999999999</v>
      </c>
      <c r="N125" s="713">
        <f t="shared" si="13"/>
        <v>79228.87</v>
      </c>
      <c r="O125" s="711">
        <f t="shared" si="13"/>
        <v>0</v>
      </c>
      <c r="P125" s="712">
        <f t="shared" si="13"/>
        <v>0</v>
      </c>
      <c r="Q125" s="712">
        <f t="shared" si="13"/>
        <v>0</v>
      </c>
      <c r="R125" s="713">
        <f t="shared" si="13"/>
        <v>0</v>
      </c>
      <c r="S125" s="711">
        <f t="shared" si="13"/>
        <v>3470</v>
      </c>
      <c r="T125" s="712">
        <f t="shared" si="13"/>
        <v>20</v>
      </c>
      <c r="U125" s="712">
        <f t="shared" si="13"/>
        <v>1564.15</v>
      </c>
      <c r="V125" s="713">
        <f t="shared" si="13"/>
        <v>5054.1499999999996</v>
      </c>
      <c r="W125" s="714">
        <f t="shared" si="9"/>
        <v>81927.42</v>
      </c>
      <c r="X125" s="714">
        <f t="shared" si="7"/>
        <v>10408.25</v>
      </c>
      <c r="Y125" s="714">
        <f t="shared" si="7"/>
        <v>20364.049999999996</v>
      </c>
      <c r="Z125" s="715">
        <f t="shared" si="7"/>
        <v>112699.71999999999</v>
      </c>
    </row>
    <row r="126" spans="1:26" ht="18" customHeight="1" x14ac:dyDescent="0.25">
      <c r="A126" s="892" t="s">
        <v>127</v>
      </c>
      <c r="B126" s="668" t="s">
        <v>128</v>
      </c>
      <c r="C126" s="669">
        <v>524.09999999999991</v>
      </c>
      <c r="D126" s="670">
        <v>0</v>
      </c>
      <c r="E126" s="670">
        <v>123.9</v>
      </c>
      <c r="F126" s="671">
        <v>647.99999999999989</v>
      </c>
      <c r="G126" s="669">
        <v>0</v>
      </c>
      <c r="H126" s="670">
        <v>0</v>
      </c>
      <c r="I126" s="670">
        <v>0</v>
      </c>
      <c r="J126" s="671">
        <v>0</v>
      </c>
      <c r="K126" s="669">
        <v>911</v>
      </c>
      <c r="L126" s="670">
        <v>75.75</v>
      </c>
      <c r="M126" s="670">
        <v>300.5</v>
      </c>
      <c r="N126" s="671">
        <v>1287.25</v>
      </c>
      <c r="O126" s="669">
        <v>0</v>
      </c>
      <c r="P126" s="670">
        <v>0</v>
      </c>
      <c r="Q126" s="670">
        <v>0</v>
      </c>
      <c r="R126" s="671">
        <v>0</v>
      </c>
      <c r="S126" s="669">
        <v>0</v>
      </c>
      <c r="T126" s="670">
        <v>0</v>
      </c>
      <c r="U126" s="670">
        <v>0</v>
      </c>
      <c r="V126" s="671">
        <v>0</v>
      </c>
      <c r="W126" s="678">
        <f t="shared" si="9"/>
        <v>1435.1</v>
      </c>
      <c r="X126" s="678">
        <f t="shared" si="7"/>
        <v>75.75</v>
      </c>
      <c r="Y126" s="678">
        <f t="shared" si="7"/>
        <v>424.4</v>
      </c>
      <c r="Z126" s="679">
        <f t="shared" si="7"/>
        <v>1935.25</v>
      </c>
    </row>
    <row r="127" spans="1:26" ht="18" customHeight="1" x14ac:dyDescent="0.25">
      <c r="A127" s="885"/>
      <c r="B127" s="674" t="s">
        <v>129</v>
      </c>
      <c r="C127" s="675">
        <v>146</v>
      </c>
      <c r="D127" s="676">
        <v>0</v>
      </c>
      <c r="E127" s="676">
        <v>25.7</v>
      </c>
      <c r="F127" s="677">
        <v>171.7</v>
      </c>
      <c r="G127" s="675">
        <v>0</v>
      </c>
      <c r="H127" s="676">
        <v>0</v>
      </c>
      <c r="I127" s="676">
        <v>0</v>
      </c>
      <c r="J127" s="677">
        <v>0</v>
      </c>
      <c r="K127" s="675">
        <v>8.5</v>
      </c>
      <c r="L127" s="676">
        <v>0</v>
      </c>
      <c r="M127" s="676">
        <v>2.5</v>
      </c>
      <c r="N127" s="677">
        <v>11</v>
      </c>
      <c r="O127" s="675">
        <v>0</v>
      </c>
      <c r="P127" s="676">
        <v>0</v>
      </c>
      <c r="Q127" s="676">
        <v>0</v>
      </c>
      <c r="R127" s="677">
        <v>0</v>
      </c>
      <c r="S127" s="675">
        <v>0</v>
      </c>
      <c r="T127" s="676">
        <v>0</v>
      </c>
      <c r="U127" s="676">
        <v>0</v>
      </c>
      <c r="V127" s="677">
        <v>0</v>
      </c>
      <c r="W127" s="678">
        <f t="shared" si="9"/>
        <v>154.5</v>
      </c>
      <c r="X127" s="678">
        <f t="shared" si="7"/>
        <v>0</v>
      </c>
      <c r="Y127" s="678">
        <f t="shared" si="7"/>
        <v>28.2</v>
      </c>
      <c r="Z127" s="679">
        <f t="shared" si="7"/>
        <v>182.7</v>
      </c>
    </row>
    <row r="128" spans="1:26" ht="18" customHeight="1" x14ac:dyDescent="0.25">
      <c r="A128" s="885"/>
      <c r="B128" s="674" t="s">
        <v>130</v>
      </c>
      <c r="C128" s="675">
        <v>196.2</v>
      </c>
      <c r="D128" s="676">
        <v>0</v>
      </c>
      <c r="E128" s="676">
        <v>44</v>
      </c>
      <c r="F128" s="677">
        <v>240.2</v>
      </c>
      <c r="G128" s="675">
        <v>0</v>
      </c>
      <c r="H128" s="676">
        <v>0</v>
      </c>
      <c r="I128" s="676">
        <v>0</v>
      </c>
      <c r="J128" s="677">
        <v>0</v>
      </c>
      <c r="K128" s="675">
        <v>70</v>
      </c>
      <c r="L128" s="676">
        <v>0</v>
      </c>
      <c r="M128" s="676">
        <v>20</v>
      </c>
      <c r="N128" s="677">
        <v>90</v>
      </c>
      <c r="O128" s="675">
        <v>0</v>
      </c>
      <c r="P128" s="676">
        <v>0</v>
      </c>
      <c r="Q128" s="676">
        <v>0</v>
      </c>
      <c r="R128" s="677">
        <v>0</v>
      </c>
      <c r="S128" s="675">
        <v>1</v>
      </c>
      <c r="T128" s="676">
        <v>0</v>
      </c>
      <c r="U128" s="676">
        <v>0.5</v>
      </c>
      <c r="V128" s="677">
        <v>1.5</v>
      </c>
      <c r="W128" s="678">
        <f t="shared" si="9"/>
        <v>267.2</v>
      </c>
      <c r="X128" s="678">
        <f t="shared" si="7"/>
        <v>0</v>
      </c>
      <c r="Y128" s="678">
        <f t="shared" si="7"/>
        <v>64.5</v>
      </c>
      <c r="Z128" s="679">
        <f t="shared" si="7"/>
        <v>331.7</v>
      </c>
    </row>
    <row r="129" spans="1:26" ht="18" customHeight="1" x14ac:dyDescent="0.25">
      <c r="A129" s="885"/>
      <c r="B129" s="674" t="s">
        <v>131</v>
      </c>
      <c r="C129" s="675">
        <v>1287.1400000000001</v>
      </c>
      <c r="D129" s="676">
        <v>140</v>
      </c>
      <c r="E129" s="676">
        <v>268.45</v>
      </c>
      <c r="F129" s="677">
        <v>1695.5900000000001</v>
      </c>
      <c r="G129" s="675">
        <v>0</v>
      </c>
      <c r="H129" s="676">
        <v>0</v>
      </c>
      <c r="I129" s="676">
        <v>0</v>
      </c>
      <c r="J129" s="677">
        <v>0</v>
      </c>
      <c r="K129" s="675">
        <v>600</v>
      </c>
      <c r="L129" s="676">
        <v>0</v>
      </c>
      <c r="M129" s="676">
        <v>250</v>
      </c>
      <c r="N129" s="677">
        <v>850</v>
      </c>
      <c r="O129" s="675">
        <v>0</v>
      </c>
      <c r="P129" s="676">
        <v>0</v>
      </c>
      <c r="Q129" s="676">
        <v>0</v>
      </c>
      <c r="R129" s="677">
        <v>0</v>
      </c>
      <c r="S129" s="675">
        <v>205</v>
      </c>
      <c r="T129" s="676">
        <v>0</v>
      </c>
      <c r="U129" s="676">
        <v>0</v>
      </c>
      <c r="V129" s="677">
        <v>205</v>
      </c>
      <c r="W129" s="678">
        <f t="shared" si="9"/>
        <v>2092.1400000000003</v>
      </c>
      <c r="X129" s="678">
        <f t="shared" si="7"/>
        <v>140</v>
      </c>
      <c r="Y129" s="678">
        <f t="shared" si="7"/>
        <v>518.45000000000005</v>
      </c>
      <c r="Z129" s="679">
        <f t="shared" si="7"/>
        <v>2750.59</v>
      </c>
    </row>
    <row r="130" spans="1:26" ht="18" customHeight="1" x14ac:dyDescent="0.25">
      <c r="A130" s="885"/>
      <c r="B130" s="674" t="s">
        <v>132</v>
      </c>
      <c r="C130" s="675">
        <v>5447.78</v>
      </c>
      <c r="D130" s="676">
        <v>7200</v>
      </c>
      <c r="E130" s="676">
        <v>2095.89</v>
      </c>
      <c r="F130" s="677">
        <v>14743.669999999998</v>
      </c>
      <c r="G130" s="675">
        <v>3057</v>
      </c>
      <c r="H130" s="676">
        <v>0</v>
      </c>
      <c r="I130" s="676">
        <v>483</v>
      </c>
      <c r="J130" s="677">
        <v>3540</v>
      </c>
      <c r="K130" s="675">
        <v>26235.72</v>
      </c>
      <c r="L130" s="676">
        <v>2222</v>
      </c>
      <c r="M130" s="676">
        <v>2994.12</v>
      </c>
      <c r="N130" s="677">
        <v>31451.84</v>
      </c>
      <c r="O130" s="675">
        <v>0</v>
      </c>
      <c r="P130" s="676">
        <v>0</v>
      </c>
      <c r="Q130" s="676">
        <v>0</v>
      </c>
      <c r="R130" s="677">
        <v>0</v>
      </c>
      <c r="S130" s="675">
        <v>1960</v>
      </c>
      <c r="T130" s="676">
        <v>0</v>
      </c>
      <c r="U130" s="676">
        <v>624.15</v>
      </c>
      <c r="V130" s="677">
        <v>2584.15</v>
      </c>
      <c r="W130" s="678">
        <f t="shared" si="9"/>
        <v>36700.5</v>
      </c>
      <c r="X130" s="678">
        <f t="shared" si="7"/>
        <v>9422</v>
      </c>
      <c r="Y130" s="678">
        <f t="shared" si="7"/>
        <v>6197.16</v>
      </c>
      <c r="Z130" s="679">
        <f t="shared" si="7"/>
        <v>52319.659999999996</v>
      </c>
    </row>
    <row r="131" spans="1:26" ht="18" customHeight="1" x14ac:dyDescent="0.25">
      <c r="A131" s="885"/>
      <c r="B131" s="674" t="s">
        <v>133</v>
      </c>
      <c r="C131" s="675">
        <v>3691.65</v>
      </c>
      <c r="D131" s="676">
        <v>113.5</v>
      </c>
      <c r="E131" s="676">
        <v>1683.6</v>
      </c>
      <c r="F131" s="677">
        <v>5488.75</v>
      </c>
      <c r="G131" s="675">
        <v>0</v>
      </c>
      <c r="H131" s="676">
        <v>0</v>
      </c>
      <c r="I131" s="676">
        <v>0</v>
      </c>
      <c r="J131" s="677">
        <v>0</v>
      </c>
      <c r="K131" s="675">
        <v>33551.279999999999</v>
      </c>
      <c r="L131" s="676">
        <v>609</v>
      </c>
      <c r="M131" s="676">
        <v>9970.25</v>
      </c>
      <c r="N131" s="677">
        <v>44130.53</v>
      </c>
      <c r="O131" s="675">
        <v>0</v>
      </c>
      <c r="P131" s="676">
        <v>0</v>
      </c>
      <c r="Q131" s="676">
        <v>0</v>
      </c>
      <c r="R131" s="677">
        <v>0</v>
      </c>
      <c r="S131" s="675">
        <v>1115</v>
      </c>
      <c r="T131" s="676">
        <v>0</v>
      </c>
      <c r="U131" s="676">
        <v>898.5</v>
      </c>
      <c r="V131" s="677">
        <v>2013.5</v>
      </c>
      <c r="W131" s="678">
        <f t="shared" si="9"/>
        <v>38357.93</v>
      </c>
      <c r="X131" s="678">
        <f t="shared" si="7"/>
        <v>722.5</v>
      </c>
      <c r="Y131" s="678">
        <f t="shared" si="7"/>
        <v>12552.35</v>
      </c>
      <c r="Z131" s="679">
        <f t="shared" si="7"/>
        <v>51632.78</v>
      </c>
    </row>
    <row r="132" spans="1:26" ht="18" customHeight="1" x14ac:dyDescent="0.25">
      <c r="A132" s="885"/>
      <c r="B132" s="674" t="s">
        <v>135</v>
      </c>
      <c r="C132" s="675">
        <v>43.5</v>
      </c>
      <c r="D132" s="676">
        <v>0</v>
      </c>
      <c r="E132" s="676">
        <v>10.050000000000001</v>
      </c>
      <c r="F132" s="677">
        <v>53.55</v>
      </c>
      <c r="G132" s="675">
        <v>0</v>
      </c>
      <c r="H132" s="676">
        <v>0</v>
      </c>
      <c r="I132" s="676">
        <v>0</v>
      </c>
      <c r="J132" s="677">
        <v>0</v>
      </c>
      <c r="K132" s="675">
        <v>0</v>
      </c>
      <c r="L132" s="676">
        <v>0</v>
      </c>
      <c r="M132" s="676">
        <v>0</v>
      </c>
      <c r="N132" s="677">
        <v>0</v>
      </c>
      <c r="O132" s="675">
        <v>0</v>
      </c>
      <c r="P132" s="676">
        <v>0</v>
      </c>
      <c r="Q132" s="676">
        <v>0</v>
      </c>
      <c r="R132" s="677">
        <v>0</v>
      </c>
      <c r="S132" s="675">
        <v>0</v>
      </c>
      <c r="T132" s="676">
        <v>0</v>
      </c>
      <c r="U132" s="676">
        <v>0</v>
      </c>
      <c r="V132" s="677">
        <v>0</v>
      </c>
      <c r="W132" s="678">
        <f t="shared" si="9"/>
        <v>43.5</v>
      </c>
      <c r="X132" s="678">
        <f t="shared" si="7"/>
        <v>0</v>
      </c>
      <c r="Y132" s="678">
        <f t="shared" si="7"/>
        <v>10.050000000000001</v>
      </c>
      <c r="Z132" s="679">
        <f t="shared" si="7"/>
        <v>53.55</v>
      </c>
    </row>
    <row r="133" spans="1:26" ht="18" customHeight="1" x14ac:dyDescent="0.25">
      <c r="A133" s="885"/>
      <c r="B133" s="674" t="s">
        <v>127</v>
      </c>
      <c r="C133" s="675">
        <v>869.3</v>
      </c>
      <c r="D133" s="676">
        <v>0</v>
      </c>
      <c r="E133" s="676">
        <v>160.82</v>
      </c>
      <c r="F133" s="677">
        <v>1030.1199999999999</v>
      </c>
      <c r="G133" s="675">
        <v>0</v>
      </c>
      <c r="H133" s="676">
        <v>4</v>
      </c>
      <c r="I133" s="676">
        <v>0</v>
      </c>
      <c r="J133" s="677">
        <v>4</v>
      </c>
      <c r="K133" s="675">
        <v>563</v>
      </c>
      <c r="L133" s="676">
        <v>24</v>
      </c>
      <c r="M133" s="676">
        <v>189.25</v>
      </c>
      <c r="N133" s="677">
        <v>776.25</v>
      </c>
      <c r="O133" s="675">
        <v>0</v>
      </c>
      <c r="P133" s="676">
        <v>0</v>
      </c>
      <c r="Q133" s="676">
        <v>0</v>
      </c>
      <c r="R133" s="677">
        <v>0</v>
      </c>
      <c r="S133" s="675">
        <v>74</v>
      </c>
      <c r="T133" s="676">
        <v>0</v>
      </c>
      <c r="U133" s="676">
        <v>6</v>
      </c>
      <c r="V133" s="677">
        <v>80</v>
      </c>
      <c r="W133" s="678">
        <f t="shared" si="9"/>
        <v>1506.3</v>
      </c>
      <c r="X133" s="678">
        <f t="shared" ref="X133:Z194" si="14">SUM(T133,P133,L133,H133,D133)</f>
        <v>28</v>
      </c>
      <c r="Y133" s="678">
        <f t="shared" si="14"/>
        <v>356.07</v>
      </c>
      <c r="Z133" s="679">
        <f t="shared" si="14"/>
        <v>1890.37</v>
      </c>
    </row>
    <row r="134" spans="1:26" ht="18" customHeight="1" x14ac:dyDescent="0.25">
      <c r="A134" s="885"/>
      <c r="B134" s="674" t="s">
        <v>137</v>
      </c>
      <c r="C134" s="675">
        <v>575.25</v>
      </c>
      <c r="D134" s="676">
        <v>0</v>
      </c>
      <c r="E134" s="676">
        <v>113.87</v>
      </c>
      <c r="F134" s="677">
        <v>689.12</v>
      </c>
      <c r="G134" s="675">
        <v>0</v>
      </c>
      <c r="H134" s="676">
        <v>0</v>
      </c>
      <c r="I134" s="676">
        <v>0</v>
      </c>
      <c r="J134" s="677">
        <v>0</v>
      </c>
      <c r="K134" s="675">
        <v>0</v>
      </c>
      <c r="L134" s="676">
        <v>0</v>
      </c>
      <c r="M134" s="676">
        <v>12</v>
      </c>
      <c r="N134" s="677">
        <v>12</v>
      </c>
      <c r="O134" s="675">
        <v>0</v>
      </c>
      <c r="P134" s="676">
        <v>0</v>
      </c>
      <c r="Q134" s="676">
        <v>0</v>
      </c>
      <c r="R134" s="677">
        <v>0</v>
      </c>
      <c r="S134" s="675">
        <v>0</v>
      </c>
      <c r="T134" s="676">
        <v>0</v>
      </c>
      <c r="U134" s="676">
        <v>0</v>
      </c>
      <c r="V134" s="677">
        <v>0</v>
      </c>
      <c r="W134" s="678">
        <f t="shared" si="9"/>
        <v>575.25</v>
      </c>
      <c r="X134" s="678">
        <f t="shared" si="14"/>
        <v>0</v>
      </c>
      <c r="Y134" s="678">
        <f t="shared" si="14"/>
        <v>125.87</v>
      </c>
      <c r="Z134" s="679">
        <f t="shared" si="14"/>
        <v>701.12</v>
      </c>
    </row>
    <row r="135" spans="1:26" ht="18" customHeight="1" x14ac:dyDescent="0.25">
      <c r="A135" s="885"/>
      <c r="B135" s="674" t="s">
        <v>138</v>
      </c>
      <c r="C135" s="675">
        <v>6</v>
      </c>
      <c r="D135" s="676">
        <v>0</v>
      </c>
      <c r="E135" s="676">
        <v>0</v>
      </c>
      <c r="F135" s="677">
        <v>6</v>
      </c>
      <c r="G135" s="675">
        <v>0</v>
      </c>
      <c r="H135" s="676">
        <v>0</v>
      </c>
      <c r="I135" s="676">
        <v>0</v>
      </c>
      <c r="J135" s="677">
        <v>0</v>
      </c>
      <c r="K135" s="675">
        <v>0</v>
      </c>
      <c r="L135" s="676">
        <v>0</v>
      </c>
      <c r="M135" s="676">
        <v>0</v>
      </c>
      <c r="N135" s="677">
        <v>0</v>
      </c>
      <c r="O135" s="675">
        <v>0</v>
      </c>
      <c r="P135" s="676">
        <v>0</v>
      </c>
      <c r="Q135" s="676">
        <v>0</v>
      </c>
      <c r="R135" s="677">
        <v>0</v>
      </c>
      <c r="S135" s="675">
        <v>0</v>
      </c>
      <c r="T135" s="676">
        <v>0</v>
      </c>
      <c r="U135" s="676">
        <v>0</v>
      </c>
      <c r="V135" s="677">
        <v>0</v>
      </c>
      <c r="W135" s="678">
        <f t="shared" ref="W135:W198" si="15">SUM(C135,G135,K135,O135,S135)</f>
        <v>6</v>
      </c>
      <c r="X135" s="678">
        <f t="shared" si="14"/>
        <v>0</v>
      </c>
      <c r="Y135" s="678">
        <f t="shared" si="14"/>
        <v>0</v>
      </c>
      <c r="Z135" s="679">
        <f t="shared" si="14"/>
        <v>6</v>
      </c>
    </row>
    <row r="136" spans="1:26" ht="18" customHeight="1" x14ac:dyDescent="0.25">
      <c r="A136" s="885"/>
      <c r="B136" s="674" t="s">
        <v>139</v>
      </c>
      <c r="C136" s="675">
        <v>0</v>
      </c>
      <c r="D136" s="676">
        <v>0</v>
      </c>
      <c r="E136" s="676">
        <v>0</v>
      </c>
      <c r="F136" s="677">
        <v>0</v>
      </c>
      <c r="G136" s="675">
        <v>0</v>
      </c>
      <c r="H136" s="676">
        <v>0</v>
      </c>
      <c r="I136" s="676">
        <v>0</v>
      </c>
      <c r="J136" s="677">
        <v>0</v>
      </c>
      <c r="K136" s="675">
        <v>500</v>
      </c>
      <c r="L136" s="676">
        <v>0</v>
      </c>
      <c r="M136" s="676">
        <v>0</v>
      </c>
      <c r="N136" s="677">
        <v>500</v>
      </c>
      <c r="O136" s="675">
        <v>0</v>
      </c>
      <c r="P136" s="676">
        <v>0</v>
      </c>
      <c r="Q136" s="676">
        <v>0</v>
      </c>
      <c r="R136" s="677">
        <v>0</v>
      </c>
      <c r="S136" s="675">
        <v>0</v>
      </c>
      <c r="T136" s="676">
        <v>0</v>
      </c>
      <c r="U136" s="676">
        <v>0</v>
      </c>
      <c r="V136" s="677">
        <v>0</v>
      </c>
      <c r="W136" s="678">
        <f t="shared" si="15"/>
        <v>500</v>
      </c>
      <c r="X136" s="678">
        <f t="shared" si="14"/>
        <v>0</v>
      </c>
      <c r="Y136" s="678">
        <f t="shared" si="14"/>
        <v>0</v>
      </c>
      <c r="Z136" s="679">
        <f t="shared" si="14"/>
        <v>500</v>
      </c>
    </row>
    <row r="137" spans="1:26" ht="18" customHeight="1" x14ac:dyDescent="0.25">
      <c r="A137" s="885"/>
      <c r="B137" s="674" t="s">
        <v>140</v>
      </c>
      <c r="C137" s="675">
        <v>38</v>
      </c>
      <c r="D137" s="676">
        <v>0</v>
      </c>
      <c r="E137" s="676">
        <v>0</v>
      </c>
      <c r="F137" s="677">
        <v>38</v>
      </c>
      <c r="G137" s="675">
        <v>0</v>
      </c>
      <c r="H137" s="676">
        <v>0</v>
      </c>
      <c r="I137" s="676">
        <v>0</v>
      </c>
      <c r="J137" s="677">
        <v>0</v>
      </c>
      <c r="K137" s="675">
        <v>70</v>
      </c>
      <c r="L137" s="676">
        <v>0</v>
      </c>
      <c r="M137" s="676">
        <v>50</v>
      </c>
      <c r="N137" s="677">
        <v>120</v>
      </c>
      <c r="O137" s="675">
        <v>0</v>
      </c>
      <c r="P137" s="676">
        <v>0</v>
      </c>
      <c r="Q137" s="676">
        <v>0</v>
      </c>
      <c r="R137" s="677">
        <v>0</v>
      </c>
      <c r="S137" s="675">
        <v>115</v>
      </c>
      <c r="T137" s="676">
        <v>20</v>
      </c>
      <c r="U137" s="676">
        <v>35</v>
      </c>
      <c r="V137" s="677">
        <v>170</v>
      </c>
      <c r="W137" s="678">
        <f t="shared" si="15"/>
        <v>223</v>
      </c>
      <c r="X137" s="678">
        <f t="shared" si="14"/>
        <v>20</v>
      </c>
      <c r="Y137" s="678">
        <f t="shared" si="14"/>
        <v>85</v>
      </c>
      <c r="Z137" s="679">
        <f t="shared" si="14"/>
        <v>328</v>
      </c>
    </row>
    <row r="138" spans="1:26" ht="18" customHeight="1" thickBot="1" x14ac:dyDescent="0.3">
      <c r="A138" s="893"/>
      <c r="B138" s="680" t="s">
        <v>141</v>
      </c>
      <c r="C138" s="675">
        <v>66</v>
      </c>
      <c r="D138" s="676">
        <v>0</v>
      </c>
      <c r="E138" s="676">
        <v>2</v>
      </c>
      <c r="F138" s="677">
        <v>68</v>
      </c>
      <c r="G138" s="675">
        <v>0</v>
      </c>
      <c r="H138" s="676">
        <v>0</v>
      </c>
      <c r="I138" s="676">
        <v>0</v>
      </c>
      <c r="J138" s="677">
        <v>0</v>
      </c>
      <c r="K138" s="675">
        <v>0</v>
      </c>
      <c r="L138" s="676">
        <v>0</v>
      </c>
      <c r="M138" s="676">
        <v>0</v>
      </c>
      <c r="N138" s="677">
        <v>0</v>
      </c>
      <c r="O138" s="675">
        <v>0</v>
      </c>
      <c r="P138" s="676">
        <v>0</v>
      </c>
      <c r="Q138" s="676">
        <v>0</v>
      </c>
      <c r="R138" s="677">
        <v>0</v>
      </c>
      <c r="S138" s="675">
        <v>0</v>
      </c>
      <c r="T138" s="676">
        <v>0</v>
      </c>
      <c r="U138" s="676">
        <v>0</v>
      </c>
      <c r="V138" s="677">
        <v>0</v>
      </c>
      <c r="W138" s="678">
        <f t="shared" si="15"/>
        <v>66</v>
      </c>
      <c r="X138" s="678">
        <f t="shared" si="14"/>
        <v>0</v>
      </c>
      <c r="Y138" s="678">
        <f t="shared" si="14"/>
        <v>2</v>
      </c>
      <c r="Z138" s="679">
        <f t="shared" si="14"/>
        <v>68</v>
      </c>
    </row>
    <row r="139" spans="1:26" ht="18" customHeight="1" thickBot="1" x14ac:dyDescent="0.3">
      <c r="A139" s="914" t="s">
        <v>142</v>
      </c>
      <c r="B139" s="915"/>
      <c r="C139" s="711">
        <f t="shared" ref="C139:V139" si="16">SUM(C140:C153)</f>
        <v>93461.16</v>
      </c>
      <c r="D139" s="712">
        <f t="shared" si="16"/>
        <v>23679.35</v>
      </c>
      <c r="E139" s="712">
        <f t="shared" si="16"/>
        <v>27269.64</v>
      </c>
      <c r="F139" s="713">
        <f t="shared" si="16"/>
        <v>144410.14999999997</v>
      </c>
      <c r="G139" s="711">
        <f t="shared" si="16"/>
        <v>6265.0300000000007</v>
      </c>
      <c r="H139" s="712">
        <f t="shared" si="16"/>
        <v>75</v>
      </c>
      <c r="I139" s="712">
        <f t="shared" si="16"/>
        <v>481.25</v>
      </c>
      <c r="J139" s="713">
        <f t="shared" si="16"/>
        <v>6821.2800000000007</v>
      </c>
      <c r="K139" s="711">
        <f t="shared" si="16"/>
        <v>735074.35000000009</v>
      </c>
      <c r="L139" s="712">
        <f t="shared" si="16"/>
        <v>71047.790000000008</v>
      </c>
      <c r="M139" s="712">
        <f t="shared" si="16"/>
        <v>152321.16999999998</v>
      </c>
      <c r="N139" s="713">
        <f t="shared" si="16"/>
        <v>958443.31000000017</v>
      </c>
      <c r="O139" s="711">
        <f t="shared" si="16"/>
        <v>61</v>
      </c>
      <c r="P139" s="712">
        <f t="shared" si="16"/>
        <v>0</v>
      </c>
      <c r="Q139" s="712">
        <f t="shared" si="16"/>
        <v>436.55</v>
      </c>
      <c r="R139" s="713">
        <f t="shared" si="16"/>
        <v>497.55</v>
      </c>
      <c r="S139" s="711">
        <f t="shared" si="16"/>
        <v>38363.35</v>
      </c>
      <c r="T139" s="712">
        <f t="shared" si="16"/>
        <v>1661</v>
      </c>
      <c r="U139" s="712">
        <f t="shared" si="16"/>
        <v>12345.829999999998</v>
      </c>
      <c r="V139" s="713">
        <f t="shared" si="16"/>
        <v>52370.18</v>
      </c>
      <c r="W139" s="714">
        <f t="shared" si="15"/>
        <v>873224.89</v>
      </c>
      <c r="X139" s="714">
        <f t="shared" si="14"/>
        <v>96463.140000000014</v>
      </c>
      <c r="Y139" s="714">
        <f t="shared" si="14"/>
        <v>192854.44</v>
      </c>
      <c r="Z139" s="715">
        <f t="shared" si="14"/>
        <v>1162542.4700000002</v>
      </c>
    </row>
    <row r="140" spans="1:26" ht="18" customHeight="1" x14ac:dyDescent="0.25">
      <c r="A140" s="892" t="s">
        <v>143</v>
      </c>
      <c r="B140" s="668" t="s">
        <v>144</v>
      </c>
      <c r="C140" s="669">
        <v>35517.599999999999</v>
      </c>
      <c r="D140" s="670">
        <v>1997</v>
      </c>
      <c r="E140" s="670">
        <v>4040.03</v>
      </c>
      <c r="F140" s="671">
        <v>41554.629999999997</v>
      </c>
      <c r="G140" s="669">
        <v>505</v>
      </c>
      <c r="H140" s="670">
        <v>0</v>
      </c>
      <c r="I140" s="670">
        <v>35</v>
      </c>
      <c r="J140" s="671">
        <v>540</v>
      </c>
      <c r="K140" s="669">
        <v>160407.85</v>
      </c>
      <c r="L140" s="670">
        <v>18514.05</v>
      </c>
      <c r="M140" s="670">
        <v>36372.119999999995</v>
      </c>
      <c r="N140" s="671">
        <v>215294.02</v>
      </c>
      <c r="O140" s="669">
        <v>0</v>
      </c>
      <c r="P140" s="670">
        <v>0</v>
      </c>
      <c r="Q140" s="670">
        <v>0</v>
      </c>
      <c r="R140" s="671">
        <v>0</v>
      </c>
      <c r="S140" s="669">
        <v>11650.939999999999</v>
      </c>
      <c r="T140" s="670">
        <v>0</v>
      </c>
      <c r="U140" s="670">
        <v>1601.53</v>
      </c>
      <c r="V140" s="671">
        <v>13252.47</v>
      </c>
      <c r="W140" s="678">
        <f t="shared" si="15"/>
        <v>208081.39</v>
      </c>
      <c r="X140" s="678">
        <f t="shared" si="14"/>
        <v>20511.05</v>
      </c>
      <c r="Y140" s="678">
        <f t="shared" si="14"/>
        <v>42048.679999999993</v>
      </c>
      <c r="Z140" s="679">
        <f t="shared" si="14"/>
        <v>270641.12</v>
      </c>
    </row>
    <row r="141" spans="1:26" ht="18" customHeight="1" x14ac:dyDescent="0.25">
      <c r="A141" s="885"/>
      <c r="B141" s="674" t="s">
        <v>145</v>
      </c>
      <c r="C141" s="675">
        <v>463.8</v>
      </c>
      <c r="D141" s="676">
        <v>0</v>
      </c>
      <c r="E141" s="676">
        <v>60</v>
      </c>
      <c r="F141" s="677">
        <v>523.79999999999995</v>
      </c>
      <c r="G141" s="675">
        <v>0</v>
      </c>
      <c r="H141" s="676">
        <v>0</v>
      </c>
      <c r="I141" s="676">
        <v>0</v>
      </c>
      <c r="J141" s="677">
        <v>0</v>
      </c>
      <c r="K141" s="675">
        <v>2789.7</v>
      </c>
      <c r="L141" s="676">
        <v>220</v>
      </c>
      <c r="M141" s="676">
        <v>593.45000000000005</v>
      </c>
      <c r="N141" s="677">
        <v>3603.1499999999996</v>
      </c>
      <c r="O141" s="675">
        <v>0</v>
      </c>
      <c r="P141" s="676">
        <v>0</v>
      </c>
      <c r="Q141" s="676">
        <v>0</v>
      </c>
      <c r="R141" s="677">
        <v>0</v>
      </c>
      <c r="S141" s="675">
        <v>1620.72</v>
      </c>
      <c r="T141" s="676">
        <v>0</v>
      </c>
      <c r="U141" s="676">
        <v>187.95</v>
      </c>
      <c r="V141" s="677">
        <v>1808.67</v>
      </c>
      <c r="W141" s="678">
        <f t="shared" si="15"/>
        <v>4874.22</v>
      </c>
      <c r="X141" s="678">
        <f t="shared" si="14"/>
        <v>220</v>
      </c>
      <c r="Y141" s="678">
        <f t="shared" si="14"/>
        <v>841.40000000000009</v>
      </c>
      <c r="Z141" s="679">
        <f t="shared" si="14"/>
        <v>5935.62</v>
      </c>
    </row>
    <row r="142" spans="1:26" ht="18" customHeight="1" x14ac:dyDescent="0.25">
      <c r="A142" s="885"/>
      <c r="B142" s="674" t="s">
        <v>146</v>
      </c>
      <c r="C142" s="675">
        <v>11151.200000000003</v>
      </c>
      <c r="D142" s="676">
        <v>3152</v>
      </c>
      <c r="E142" s="676">
        <v>2764.1</v>
      </c>
      <c r="F142" s="677">
        <v>17067.300000000003</v>
      </c>
      <c r="G142" s="675">
        <v>0</v>
      </c>
      <c r="H142" s="676">
        <v>0</v>
      </c>
      <c r="I142" s="676">
        <v>0</v>
      </c>
      <c r="J142" s="677">
        <v>0</v>
      </c>
      <c r="K142" s="675">
        <v>21165.82</v>
      </c>
      <c r="L142" s="676">
        <v>2710</v>
      </c>
      <c r="M142" s="676">
        <v>4512.8</v>
      </c>
      <c r="N142" s="677">
        <v>28388.62</v>
      </c>
      <c r="O142" s="675">
        <v>0</v>
      </c>
      <c r="P142" s="676">
        <v>0</v>
      </c>
      <c r="Q142" s="676">
        <v>31</v>
      </c>
      <c r="R142" s="677">
        <v>31</v>
      </c>
      <c r="S142" s="675">
        <v>9315.0499999999993</v>
      </c>
      <c r="T142" s="676">
        <v>240</v>
      </c>
      <c r="U142" s="676">
        <v>2565</v>
      </c>
      <c r="V142" s="677">
        <v>12120.05</v>
      </c>
      <c r="W142" s="678">
        <f t="shared" si="15"/>
        <v>41632.070000000007</v>
      </c>
      <c r="X142" s="678">
        <f t="shared" si="14"/>
        <v>6102</v>
      </c>
      <c r="Y142" s="678">
        <f t="shared" si="14"/>
        <v>9872.9</v>
      </c>
      <c r="Z142" s="679">
        <f t="shared" si="14"/>
        <v>57606.97</v>
      </c>
    </row>
    <row r="143" spans="1:26" ht="18" customHeight="1" x14ac:dyDescent="0.25">
      <c r="A143" s="885"/>
      <c r="B143" s="674" t="s">
        <v>147</v>
      </c>
      <c r="C143" s="675">
        <v>6217.84</v>
      </c>
      <c r="D143" s="676">
        <v>19.25</v>
      </c>
      <c r="E143" s="676">
        <v>10000.549999999999</v>
      </c>
      <c r="F143" s="677">
        <v>16237.64</v>
      </c>
      <c r="G143" s="675">
        <v>80.099999999999994</v>
      </c>
      <c r="H143" s="676">
        <v>0</v>
      </c>
      <c r="I143" s="676">
        <v>71.25</v>
      </c>
      <c r="J143" s="677">
        <v>151.35</v>
      </c>
      <c r="K143" s="675">
        <v>24437.699999999997</v>
      </c>
      <c r="L143" s="676">
        <v>17823.66</v>
      </c>
      <c r="M143" s="676">
        <v>35164.78</v>
      </c>
      <c r="N143" s="677">
        <v>77426.14</v>
      </c>
      <c r="O143" s="675">
        <v>0</v>
      </c>
      <c r="P143" s="676">
        <v>0</v>
      </c>
      <c r="Q143" s="676">
        <v>0</v>
      </c>
      <c r="R143" s="677">
        <v>0</v>
      </c>
      <c r="S143" s="675">
        <v>896.2</v>
      </c>
      <c r="T143" s="676">
        <v>61</v>
      </c>
      <c r="U143" s="676">
        <v>1897.45</v>
      </c>
      <c r="V143" s="677">
        <v>2854.65</v>
      </c>
      <c r="W143" s="678">
        <f t="shared" si="15"/>
        <v>31631.84</v>
      </c>
      <c r="X143" s="678">
        <f t="shared" si="14"/>
        <v>17903.91</v>
      </c>
      <c r="Y143" s="678">
        <f t="shared" si="14"/>
        <v>47134.03</v>
      </c>
      <c r="Z143" s="679">
        <f t="shared" si="14"/>
        <v>96669.78</v>
      </c>
    </row>
    <row r="144" spans="1:26" ht="18" customHeight="1" x14ac:dyDescent="0.25">
      <c r="A144" s="885"/>
      <c r="B144" s="674" t="s">
        <v>143</v>
      </c>
      <c r="C144" s="675">
        <v>0</v>
      </c>
      <c r="D144" s="676">
        <v>0</v>
      </c>
      <c r="E144" s="676">
        <v>0</v>
      </c>
      <c r="F144" s="677">
        <v>0</v>
      </c>
      <c r="G144" s="675">
        <v>0</v>
      </c>
      <c r="H144" s="676">
        <v>0</v>
      </c>
      <c r="I144" s="676">
        <v>0</v>
      </c>
      <c r="J144" s="677">
        <v>0</v>
      </c>
      <c r="K144" s="675">
        <v>60.5</v>
      </c>
      <c r="L144" s="676">
        <v>4.5</v>
      </c>
      <c r="M144" s="676">
        <v>45.25</v>
      </c>
      <c r="N144" s="677">
        <v>110.25</v>
      </c>
      <c r="O144" s="675">
        <v>0</v>
      </c>
      <c r="P144" s="676">
        <v>0</v>
      </c>
      <c r="Q144" s="676">
        <v>0</v>
      </c>
      <c r="R144" s="677">
        <v>0</v>
      </c>
      <c r="S144" s="675">
        <v>0</v>
      </c>
      <c r="T144" s="676">
        <v>0</v>
      </c>
      <c r="U144" s="676">
        <v>5</v>
      </c>
      <c r="V144" s="677">
        <v>5</v>
      </c>
      <c r="W144" s="678">
        <f>SUM(C144,G144,K144,O144,S144)</f>
        <v>60.5</v>
      </c>
      <c r="X144" s="678">
        <f>SUM(T144,P144,L144,H144,D144)</f>
        <v>4.5</v>
      </c>
      <c r="Y144" s="678">
        <f>SUM(U144,Q144,M144,I144,E144)</f>
        <v>50.25</v>
      </c>
      <c r="Z144" s="679">
        <f>SUM(V144,R144,N144,J144,F144)</f>
        <v>115.25</v>
      </c>
    </row>
    <row r="145" spans="1:26" ht="18" customHeight="1" x14ac:dyDescent="0.25">
      <c r="A145" s="885"/>
      <c r="B145" s="674" t="s">
        <v>149</v>
      </c>
      <c r="C145" s="675">
        <v>9</v>
      </c>
      <c r="D145" s="676">
        <v>0</v>
      </c>
      <c r="E145" s="676">
        <v>129</v>
      </c>
      <c r="F145" s="677">
        <v>138</v>
      </c>
      <c r="G145" s="675">
        <v>500</v>
      </c>
      <c r="H145" s="676">
        <v>0</v>
      </c>
      <c r="I145" s="676">
        <v>0</v>
      </c>
      <c r="J145" s="677">
        <v>500</v>
      </c>
      <c r="K145" s="675">
        <v>342</v>
      </c>
      <c r="L145" s="676">
        <v>100</v>
      </c>
      <c r="M145" s="676">
        <v>217</v>
      </c>
      <c r="N145" s="677">
        <v>659</v>
      </c>
      <c r="O145" s="675">
        <v>0</v>
      </c>
      <c r="P145" s="676">
        <v>0</v>
      </c>
      <c r="Q145" s="676">
        <v>0</v>
      </c>
      <c r="R145" s="677">
        <v>0</v>
      </c>
      <c r="S145" s="675">
        <v>15.67</v>
      </c>
      <c r="T145" s="676">
        <v>0</v>
      </c>
      <c r="U145" s="676">
        <v>3917.2000000000003</v>
      </c>
      <c r="V145" s="677">
        <v>3932.8700000000003</v>
      </c>
      <c r="W145" s="678">
        <f t="shared" si="15"/>
        <v>866.67</v>
      </c>
      <c r="X145" s="678">
        <f t="shared" si="14"/>
        <v>100</v>
      </c>
      <c r="Y145" s="678">
        <f t="shared" si="14"/>
        <v>4263.2000000000007</v>
      </c>
      <c r="Z145" s="679">
        <f t="shared" si="14"/>
        <v>5229.8700000000008</v>
      </c>
    </row>
    <row r="146" spans="1:26" ht="18" customHeight="1" x14ac:dyDescent="0.25">
      <c r="A146" s="885"/>
      <c r="B146" s="674" t="s">
        <v>150</v>
      </c>
      <c r="C146" s="675">
        <v>270</v>
      </c>
      <c r="D146" s="676">
        <v>15000</v>
      </c>
      <c r="E146" s="676">
        <v>7295</v>
      </c>
      <c r="F146" s="677">
        <v>22565</v>
      </c>
      <c r="G146" s="675">
        <v>0</v>
      </c>
      <c r="H146" s="676">
        <v>0</v>
      </c>
      <c r="I146" s="676">
        <v>0</v>
      </c>
      <c r="J146" s="677">
        <v>0</v>
      </c>
      <c r="K146" s="675">
        <v>66908.55</v>
      </c>
      <c r="L146" s="676">
        <v>2102.08</v>
      </c>
      <c r="M146" s="676">
        <v>17628.14</v>
      </c>
      <c r="N146" s="677">
        <v>86638.77</v>
      </c>
      <c r="O146" s="675">
        <v>0</v>
      </c>
      <c r="P146" s="676">
        <v>0</v>
      </c>
      <c r="Q146" s="676">
        <v>0</v>
      </c>
      <c r="R146" s="677">
        <v>0</v>
      </c>
      <c r="S146" s="675">
        <v>0</v>
      </c>
      <c r="T146" s="676">
        <v>1100</v>
      </c>
      <c r="U146" s="676">
        <v>0</v>
      </c>
      <c r="V146" s="677">
        <v>1100</v>
      </c>
      <c r="W146" s="678">
        <f t="shared" si="15"/>
        <v>67178.55</v>
      </c>
      <c r="X146" s="678">
        <f t="shared" si="14"/>
        <v>18202.080000000002</v>
      </c>
      <c r="Y146" s="678">
        <f t="shared" si="14"/>
        <v>24923.14</v>
      </c>
      <c r="Z146" s="679">
        <f t="shared" si="14"/>
        <v>110303.77</v>
      </c>
    </row>
    <row r="147" spans="1:26" ht="18" customHeight="1" x14ac:dyDescent="0.25">
      <c r="A147" s="885"/>
      <c r="B147" s="674" t="s">
        <v>151</v>
      </c>
      <c r="C147" s="675">
        <v>2237.92</v>
      </c>
      <c r="D147" s="676">
        <v>0</v>
      </c>
      <c r="E147" s="676">
        <v>70</v>
      </c>
      <c r="F147" s="677">
        <v>2307.92</v>
      </c>
      <c r="G147" s="675">
        <v>0</v>
      </c>
      <c r="H147" s="676">
        <v>0</v>
      </c>
      <c r="I147" s="676">
        <v>0</v>
      </c>
      <c r="J147" s="677">
        <v>0</v>
      </c>
      <c r="K147" s="675">
        <v>110090.78000000001</v>
      </c>
      <c r="L147" s="676">
        <v>961.79000000000008</v>
      </c>
      <c r="M147" s="676">
        <v>12688.3</v>
      </c>
      <c r="N147" s="677">
        <v>123740.87000000001</v>
      </c>
      <c r="O147" s="675">
        <v>0</v>
      </c>
      <c r="P147" s="676">
        <v>0</v>
      </c>
      <c r="Q147" s="676">
        <v>0</v>
      </c>
      <c r="R147" s="677">
        <v>0</v>
      </c>
      <c r="S147" s="675">
        <v>316.47000000000003</v>
      </c>
      <c r="T147" s="676">
        <v>0</v>
      </c>
      <c r="U147" s="676">
        <v>24.75</v>
      </c>
      <c r="V147" s="677">
        <v>341.22</v>
      </c>
      <c r="W147" s="678">
        <f t="shared" si="15"/>
        <v>112645.17000000001</v>
      </c>
      <c r="X147" s="678">
        <f t="shared" si="14"/>
        <v>961.79000000000008</v>
      </c>
      <c r="Y147" s="678">
        <f t="shared" si="14"/>
        <v>12783.05</v>
      </c>
      <c r="Z147" s="679">
        <f t="shared" si="14"/>
        <v>126390.01000000001</v>
      </c>
    </row>
    <row r="148" spans="1:26" ht="18" customHeight="1" x14ac:dyDescent="0.25">
      <c r="A148" s="885"/>
      <c r="B148" s="674" t="s">
        <v>158</v>
      </c>
      <c r="C148" s="675">
        <v>0</v>
      </c>
      <c r="D148" s="676">
        <v>7</v>
      </c>
      <c r="E148" s="676">
        <v>0</v>
      </c>
      <c r="F148" s="677">
        <v>7</v>
      </c>
      <c r="G148" s="675">
        <v>0</v>
      </c>
      <c r="H148" s="676">
        <v>0</v>
      </c>
      <c r="I148" s="676">
        <v>0</v>
      </c>
      <c r="J148" s="677">
        <v>0</v>
      </c>
      <c r="K148" s="675">
        <v>0</v>
      </c>
      <c r="L148" s="676">
        <v>0</v>
      </c>
      <c r="M148" s="676">
        <v>0</v>
      </c>
      <c r="N148" s="677">
        <v>0</v>
      </c>
      <c r="O148" s="675">
        <v>0</v>
      </c>
      <c r="P148" s="676">
        <v>0</v>
      </c>
      <c r="Q148" s="676">
        <v>0</v>
      </c>
      <c r="R148" s="677">
        <v>0</v>
      </c>
      <c r="S148" s="675">
        <v>0</v>
      </c>
      <c r="T148" s="676">
        <v>0</v>
      </c>
      <c r="U148" s="676">
        <v>0</v>
      </c>
      <c r="V148" s="677">
        <v>0</v>
      </c>
      <c r="W148" s="678">
        <f t="shared" si="15"/>
        <v>0</v>
      </c>
      <c r="X148" s="678">
        <f t="shared" si="14"/>
        <v>7</v>
      </c>
      <c r="Y148" s="678">
        <f t="shared" si="14"/>
        <v>0</v>
      </c>
      <c r="Z148" s="679">
        <f t="shared" si="14"/>
        <v>7</v>
      </c>
    </row>
    <row r="149" spans="1:26" ht="18" customHeight="1" x14ac:dyDescent="0.25">
      <c r="A149" s="885"/>
      <c r="B149" s="674" t="s">
        <v>152</v>
      </c>
      <c r="C149" s="675">
        <v>0</v>
      </c>
      <c r="D149" s="676">
        <v>0</v>
      </c>
      <c r="E149" s="676">
        <v>0</v>
      </c>
      <c r="F149" s="677">
        <v>0</v>
      </c>
      <c r="G149" s="675">
        <v>0</v>
      </c>
      <c r="H149" s="676">
        <v>0</v>
      </c>
      <c r="I149" s="676">
        <v>0</v>
      </c>
      <c r="J149" s="677">
        <v>0</v>
      </c>
      <c r="K149" s="675">
        <v>0</v>
      </c>
      <c r="L149" s="676">
        <v>0</v>
      </c>
      <c r="M149" s="676">
        <v>63.5</v>
      </c>
      <c r="N149" s="677">
        <v>63.5</v>
      </c>
      <c r="O149" s="675">
        <v>61</v>
      </c>
      <c r="P149" s="676">
        <v>0</v>
      </c>
      <c r="Q149" s="676">
        <v>405.55</v>
      </c>
      <c r="R149" s="677">
        <v>466.55</v>
      </c>
      <c r="S149" s="675">
        <v>0</v>
      </c>
      <c r="T149" s="676">
        <v>0</v>
      </c>
      <c r="U149" s="676">
        <v>0</v>
      </c>
      <c r="V149" s="677">
        <v>0</v>
      </c>
      <c r="W149" s="678">
        <f t="shared" si="15"/>
        <v>61</v>
      </c>
      <c r="X149" s="678">
        <f t="shared" si="14"/>
        <v>0</v>
      </c>
      <c r="Y149" s="678">
        <f t="shared" si="14"/>
        <v>469.05</v>
      </c>
      <c r="Z149" s="679">
        <f t="shared" si="14"/>
        <v>530.04999999999995</v>
      </c>
    </row>
    <row r="150" spans="1:26" ht="18" customHeight="1" x14ac:dyDescent="0.25">
      <c r="A150" s="885"/>
      <c r="B150" s="674" t="s">
        <v>153</v>
      </c>
      <c r="C150" s="675">
        <v>69</v>
      </c>
      <c r="D150" s="676">
        <v>0</v>
      </c>
      <c r="E150" s="676">
        <v>0</v>
      </c>
      <c r="F150" s="677">
        <v>69</v>
      </c>
      <c r="G150" s="675">
        <v>0</v>
      </c>
      <c r="H150" s="676">
        <v>0</v>
      </c>
      <c r="I150" s="676">
        <v>0</v>
      </c>
      <c r="J150" s="677">
        <v>0</v>
      </c>
      <c r="K150" s="675">
        <v>400.25</v>
      </c>
      <c r="L150" s="676">
        <v>340.69</v>
      </c>
      <c r="M150" s="676">
        <v>478.34999999999997</v>
      </c>
      <c r="N150" s="677">
        <v>1219.29</v>
      </c>
      <c r="O150" s="675">
        <v>0</v>
      </c>
      <c r="P150" s="676">
        <v>0</v>
      </c>
      <c r="Q150" s="676">
        <v>0</v>
      </c>
      <c r="R150" s="677">
        <v>0</v>
      </c>
      <c r="S150" s="675">
        <v>54.5</v>
      </c>
      <c r="T150" s="676">
        <v>0</v>
      </c>
      <c r="U150" s="676">
        <v>54.25</v>
      </c>
      <c r="V150" s="677">
        <v>108.75</v>
      </c>
      <c r="W150" s="678">
        <f t="shared" si="15"/>
        <v>523.75</v>
      </c>
      <c r="X150" s="678">
        <f t="shared" si="14"/>
        <v>340.69</v>
      </c>
      <c r="Y150" s="678">
        <f t="shared" si="14"/>
        <v>532.59999999999991</v>
      </c>
      <c r="Z150" s="679">
        <f t="shared" si="14"/>
        <v>1397.04</v>
      </c>
    </row>
    <row r="151" spans="1:26" ht="18" customHeight="1" x14ac:dyDescent="0.25">
      <c r="A151" s="885"/>
      <c r="B151" s="674" t="s">
        <v>154</v>
      </c>
      <c r="C151" s="675">
        <v>1344</v>
      </c>
      <c r="D151" s="676">
        <v>0</v>
      </c>
      <c r="E151" s="676">
        <v>5</v>
      </c>
      <c r="F151" s="677">
        <v>1349</v>
      </c>
      <c r="G151" s="675">
        <v>0</v>
      </c>
      <c r="H151" s="676">
        <v>0</v>
      </c>
      <c r="I151" s="676">
        <v>0</v>
      </c>
      <c r="J151" s="677">
        <v>0</v>
      </c>
      <c r="K151" s="675">
        <v>4762</v>
      </c>
      <c r="L151" s="676">
        <v>20</v>
      </c>
      <c r="M151" s="676">
        <v>150</v>
      </c>
      <c r="N151" s="677">
        <v>4932</v>
      </c>
      <c r="O151" s="675">
        <v>0</v>
      </c>
      <c r="P151" s="676">
        <v>0</v>
      </c>
      <c r="Q151" s="676">
        <v>0</v>
      </c>
      <c r="R151" s="677">
        <v>0</v>
      </c>
      <c r="S151" s="675">
        <v>0</v>
      </c>
      <c r="T151" s="676">
        <v>0</v>
      </c>
      <c r="U151" s="676">
        <v>0</v>
      </c>
      <c r="V151" s="677">
        <v>0</v>
      </c>
      <c r="W151" s="678">
        <f t="shared" si="15"/>
        <v>6106</v>
      </c>
      <c r="X151" s="678">
        <f t="shared" si="14"/>
        <v>20</v>
      </c>
      <c r="Y151" s="678">
        <f t="shared" si="14"/>
        <v>155</v>
      </c>
      <c r="Z151" s="679">
        <f t="shared" si="14"/>
        <v>6281</v>
      </c>
    </row>
    <row r="152" spans="1:26" ht="18" customHeight="1" x14ac:dyDescent="0.25">
      <c r="A152" s="885"/>
      <c r="B152" s="674" t="s">
        <v>155</v>
      </c>
      <c r="C152" s="675">
        <v>35593.800000000003</v>
      </c>
      <c r="D152" s="676">
        <v>3385</v>
      </c>
      <c r="E152" s="676">
        <v>2658.45</v>
      </c>
      <c r="F152" s="677">
        <v>41637.25</v>
      </c>
      <c r="G152" s="675">
        <v>5179.93</v>
      </c>
      <c r="H152" s="676">
        <v>75</v>
      </c>
      <c r="I152" s="676">
        <v>375</v>
      </c>
      <c r="J152" s="677">
        <v>5629.93</v>
      </c>
      <c r="K152" s="675">
        <v>343479.7</v>
      </c>
      <c r="L152" s="676">
        <v>28251.019999999997</v>
      </c>
      <c r="M152" s="676">
        <v>44246.43</v>
      </c>
      <c r="N152" s="677">
        <v>415977.15</v>
      </c>
      <c r="O152" s="675">
        <v>0</v>
      </c>
      <c r="P152" s="676">
        <v>0</v>
      </c>
      <c r="Q152" s="676">
        <v>0</v>
      </c>
      <c r="R152" s="677">
        <v>0</v>
      </c>
      <c r="S152" s="675">
        <v>14493.8</v>
      </c>
      <c r="T152" s="676">
        <v>260</v>
      </c>
      <c r="U152" s="676">
        <v>2092.6999999999998</v>
      </c>
      <c r="V152" s="677">
        <v>16846.5</v>
      </c>
      <c r="W152" s="678">
        <f t="shared" si="15"/>
        <v>398747.23</v>
      </c>
      <c r="X152" s="678">
        <f t="shared" si="14"/>
        <v>31971.019999999997</v>
      </c>
      <c r="Y152" s="678">
        <f t="shared" si="14"/>
        <v>49372.579999999994</v>
      </c>
      <c r="Z152" s="679">
        <f t="shared" si="14"/>
        <v>480090.83</v>
      </c>
    </row>
    <row r="153" spans="1:26" ht="18" customHeight="1" thickBot="1" x14ac:dyDescent="0.3">
      <c r="A153" s="893"/>
      <c r="B153" s="680" t="s">
        <v>156</v>
      </c>
      <c r="C153" s="681">
        <v>587</v>
      </c>
      <c r="D153" s="682">
        <v>119.1</v>
      </c>
      <c r="E153" s="682">
        <v>247.51</v>
      </c>
      <c r="F153" s="683">
        <v>953.61</v>
      </c>
      <c r="G153" s="681">
        <v>0</v>
      </c>
      <c r="H153" s="682">
        <v>0</v>
      </c>
      <c r="I153" s="682">
        <v>0</v>
      </c>
      <c r="J153" s="683">
        <v>0</v>
      </c>
      <c r="K153" s="681">
        <v>229.5</v>
      </c>
      <c r="L153" s="682">
        <v>0</v>
      </c>
      <c r="M153" s="682">
        <v>161.05000000000001</v>
      </c>
      <c r="N153" s="683">
        <v>390.55</v>
      </c>
      <c r="O153" s="681">
        <v>0</v>
      </c>
      <c r="P153" s="682">
        <v>0</v>
      </c>
      <c r="Q153" s="682">
        <v>0</v>
      </c>
      <c r="R153" s="683">
        <v>0</v>
      </c>
      <c r="S153" s="681">
        <v>0</v>
      </c>
      <c r="T153" s="682">
        <v>0</v>
      </c>
      <c r="U153" s="682">
        <v>0</v>
      </c>
      <c r="V153" s="683">
        <v>0</v>
      </c>
      <c r="W153" s="678">
        <f t="shared" si="15"/>
        <v>816.5</v>
      </c>
      <c r="X153" s="678">
        <f t="shared" si="14"/>
        <v>119.1</v>
      </c>
      <c r="Y153" s="678">
        <f t="shared" si="14"/>
        <v>408.56</v>
      </c>
      <c r="Z153" s="679">
        <f t="shared" si="14"/>
        <v>1344.16</v>
      </c>
    </row>
    <row r="154" spans="1:26" ht="18" customHeight="1" thickBot="1" x14ac:dyDescent="0.3">
      <c r="A154" s="914" t="s">
        <v>159</v>
      </c>
      <c r="B154" s="915"/>
      <c r="C154" s="711">
        <f t="shared" ref="C154:V154" si="17">SUM(C155:C168)</f>
        <v>416.95</v>
      </c>
      <c r="D154" s="712">
        <f t="shared" si="17"/>
        <v>0</v>
      </c>
      <c r="E154" s="712">
        <f t="shared" si="17"/>
        <v>102.5</v>
      </c>
      <c r="F154" s="713">
        <f t="shared" si="17"/>
        <v>519.45000000000005</v>
      </c>
      <c r="G154" s="711">
        <f t="shared" si="17"/>
        <v>0</v>
      </c>
      <c r="H154" s="712">
        <f t="shared" si="17"/>
        <v>0</v>
      </c>
      <c r="I154" s="712">
        <f t="shared" si="17"/>
        <v>0</v>
      </c>
      <c r="J154" s="713">
        <f t="shared" si="17"/>
        <v>0</v>
      </c>
      <c r="K154" s="711">
        <f t="shared" si="17"/>
        <v>36832.92</v>
      </c>
      <c r="L154" s="712">
        <f t="shared" si="17"/>
        <v>1174.3</v>
      </c>
      <c r="M154" s="712">
        <f t="shared" si="17"/>
        <v>10080.75</v>
      </c>
      <c r="N154" s="713">
        <f t="shared" si="17"/>
        <v>48087.97</v>
      </c>
      <c r="O154" s="711">
        <f t="shared" si="17"/>
        <v>29</v>
      </c>
      <c r="P154" s="712">
        <f t="shared" si="17"/>
        <v>0</v>
      </c>
      <c r="Q154" s="712">
        <f t="shared" si="17"/>
        <v>0</v>
      </c>
      <c r="R154" s="713">
        <f t="shared" si="17"/>
        <v>29</v>
      </c>
      <c r="S154" s="711">
        <f t="shared" si="17"/>
        <v>12361.910000000002</v>
      </c>
      <c r="T154" s="712">
        <f t="shared" si="17"/>
        <v>351.6</v>
      </c>
      <c r="U154" s="712">
        <f t="shared" si="17"/>
        <v>1832.61</v>
      </c>
      <c r="V154" s="713">
        <f t="shared" si="17"/>
        <v>14546.120000000003</v>
      </c>
      <c r="W154" s="714">
        <f t="shared" si="15"/>
        <v>49640.78</v>
      </c>
      <c r="X154" s="714">
        <f t="shared" si="14"/>
        <v>1525.9</v>
      </c>
      <c r="Y154" s="714">
        <f t="shared" si="14"/>
        <v>12015.86</v>
      </c>
      <c r="Z154" s="715">
        <f t="shared" si="14"/>
        <v>63182.54</v>
      </c>
    </row>
    <row r="155" spans="1:26" ht="18" customHeight="1" x14ac:dyDescent="0.25">
      <c r="A155" s="892" t="s">
        <v>160</v>
      </c>
      <c r="B155" s="668" t="s">
        <v>161</v>
      </c>
      <c r="C155" s="669">
        <v>0</v>
      </c>
      <c r="D155" s="670">
        <v>0</v>
      </c>
      <c r="E155" s="670">
        <v>0</v>
      </c>
      <c r="F155" s="671">
        <v>0</v>
      </c>
      <c r="G155" s="669">
        <v>0</v>
      </c>
      <c r="H155" s="670">
        <v>0</v>
      </c>
      <c r="I155" s="670">
        <v>0</v>
      </c>
      <c r="J155" s="671">
        <v>0</v>
      </c>
      <c r="K155" s="669">
        <v>1021</v>
      </c>
      <c r="L155" s="670">
        <v>28</v>
      </c>
      <c r="M155" s="670">
        <v>258</v>
      </c>
      <c r="N155" s="671">
        <v>1307</v>
      </c>
      <c r="O155" s="669">
        <v>0</v>
      </c>
      <c r="P155" s="670">
        <v>0</v>
      </c>
      <c r="Q155" s="670">
        <v>0</v>
      </c>
      <c r="R155" s="671">
        <v>0</v>
      </c>
      <c r="S155" s="669">
        <v>0</v>
      </c>
      <c r="T155" s="670">
        <v>0</v>
      </c>
      <c r="U155" s="670">
        <v>0</v>
      </c>
      <c r="V155" s="671">
        <v>0</v>
      </c>
      <c r="W155" s="678">
        <f t="shared" si="15"/>
        <v>1021</v>
      </c>
      <c r="X155" s="678">
        <f t="shared" si="14"/>
        <v>28</v>
      </c>
      <c r="Y155" s="678">
        <f t="shared" si="14"/>
        <v>258</v>
      </c>
      <c r="Z155" s="679">
        <f t="shared" si="14"/>
        <v>1307</v>
      </c>
    </row>
    <row r="156" spans="1:26" ht="18" customHeight="1" x14ac:dyDescent="0.25">
      <c r="A156" s="885"/>
      <c r="B156" s="674" t="s">
        <v>162</v>
      </c>
      <c r="C156" s="675">
        <v>0</v>
      </c>
      <c r="D156" s="676">
        <v>0</v>
      </c>
      <c r="E156" s="676">
        <v>0</v>
      </c>
      <c r="F156" s="677">
        <v>0</v>
      </c>
      <c r="G156" s="675">
        <v>0</v>
      </c>
      <c r="H156" s="676">
        <v>0</v>
      </c>
      <c r="I156" s="676">
        <v>0</v>
      </c>
      <c r="J156" s="677">
        <v>0</v>
      </c>
      <c r="K156" s="675">
        <v>955.6</v>
      </c>
      <c r="L156" s="676">
        <v>53</v>
      </c>
      <c r="M156" s="676">
        <v>150.80000000000001</v>
      </c>
      <c r="N156" s="677">
        <v>1159.4000000000001</v>
      </c>
      <c r="O156" s="675">
        <v>0</v>
      </c>
      <c r="P156" s="676">
        <v>0</v>
      </c>
      <c r="Q156" s="676">
        <v>0</v>
      </c>
      <c r="R156" s="677">
        <v>0</v>
      </c>
      <c r="S156" s="675">
        <v>0</v>
      </c>
      <c r="T156" s="676">
        <v>0</v>
      </c>
      <c r="U156" s="676">
        <v>0</v>
      </c>
      <c r="V156" s="677">
        <v>0</v>
      </c>
      <c r="W156" s="678">
        <f t="shared" si="15"/>
        <v>955.6</v>
      </c>
      <c r="X156" s="678">
        <f t="shared" si="14"/>
        <v>53</v>
      </c>
      <c r="Y156" s="678">
        <f t="shared" si="14"/>
        <v>150.80000000000001</v>
      </c>
      <c r="Z156" s="679">
        <f t="shared" si="14"/>
        <v>1159.4000000000001</v>
      </c>
    </row>
    <row r="157" spans="1:26" ht="18" customHeight="1" x14ac:dyDescent="0.25">
      <c r="A157" s="885"/>
      <c r="B157" s="674" t="s">
        <v>163</v>
      </c>
      <c r="C157" s="675">
        <v>60</v>
      </c>
      <c r="D157" s="676">
        <v>0</v>
      </c>
      <c r="E157" s="676">
        <v>0</v>
      </c>
      <c r="F157" s="677">
        <v>60</v>
      </c>
      <c r="G157" s="675">
        <v>0</v>
      </c>
      <c r="H157" s="676">
        <v>0</v>
      </c>
      <c r="I157" s="676">
        <v>0</v>
      </c>
      <c r="J157" s="677">
        <v>0</v>
      </c>
      <c r="K157" s="675">
        <v>10035.5</v>
      </c>
      <c r="L157" s="676">
        <v>116</v>
      </c>
      <c r="M157" s="676">
        <v>1397</v>
      </c>
      <c r="N157" s="677">
        <v>11548.5</v>
      </c>
      <c r="O157" s="675">
        <v>0</v>
      </c>
      <c r="P157" s="676">
        <v>0</v>
      </c>
      <c r="Q157" s="676">
        <v>0</v>
      </c>
      <c r="R157" s="677">
        <v>0</v>
      </c>
      <c r="S157" s="675">
        <v>0</v>
      </c>
      <c r="T157" s="676">
        <v>0</v>
      </c>
      <c r="U157" s="676">
        <v>0</v>
      </c>
      <c r="V157" s="677">
        <v>0</v>
      </c>
      <c r="W157" s="678">
        <f t="shared" si="15"/>
        <v>10095.5</v>
      </c>
      <c r="X157" s="678">
        <f t="shared" si="14"/>
        <v>116</v>
      </c>
      <c r="Y157" s="678">
        <f t="shared" si="14"/>
        <v>1397</v>
      </c>
      <c r="Z157" s="679">
        <f t="shared" si="14"/>
        <v>11608.5</v>
      </c>
    </row>
    <row r="158" spans="1:26" ht="18" customHeight="1" x14ac:dyDescent="0.25">
      <c r="A158" s="885"/>
      <c r="B158" s="674" t="s">
        <v>300</v>
      </c>
      <c r="C158" s="675">
        <v>41</v>
      </c>
      <c r="D158" s="676">
        <v>0</v>
      </c>
      <c r="E158" s="676">
        <v>3.5</v>
      </c>
      <c r="F158" s="677">
        <v>44.5</v>
      </c>
      <c r="G158" s="675">
        <v>0</v>
      </c>
      <c r="H158" s="676">
        <v>0</v>
      </c>
      <c r="I158" s="676">
        <v>0</v>
      </c>
      <c r="J158" s="677">
        <v>0</v>
      </c>
      <c r="K158" s="675">
        <v>5208.75</v>
      </c>
      <c r="L158" s="676">
        <v>510.35</v>
      </c>
      <c r="M158" s="676">
        <v>2967.55</v>
      </c>
      <c r="N158" s="677">
        <v>8686.6500000000015</v>
      </c>
      <c r="O158" s="675">
        <v>0</v>
      </c>
      <c r="P158" s="676">
        <v>0</v>
      </c>
      <c r="Q158" s="676">
        <v>0</v>
      </c>
      <c r="R158" s="677">
        <v>0</v>
      </c>
      <c r="S158" s="675">
        <v>0</v>
      </c>
      <c r="T158" s="676">
        <v>0</v>
      </c>
      <c r="U158" s="676">
        <v>0</v>
      </c>
      <c r="V158" s="677">
        <v>0</v>
      </c>
      <c r="W158" s="678">
        <f t="shared" si="15"/>
        <v>5249.75</v>
      </c>
      <c r="X158" s="678">
        <f t="shared" si="14"/>
        <v>510.35</v>
      </c>
      <c r="Y158" s="678">
        <f t="shared" si="14"/>
        <v>2971.05</v>
      </c>
      <c r="Z158" s="679">
        <f t="shared" si="14"/>
        <v>8731.1500000000015</v>
      </c>
    </row>
    <row r="159" spans="1:26" ht="18" customHeight="1" x14ac:dyDescent="0.25">
      <c r="A159" s="885"/>
      <c r="B159" s="674" t="s">
        <v>292</v>
      </c>
      <c r="C159" s="675">
        <v>48.7</v>
      </c>
      <c r="D159" s="676">
        <v>0</v>
      </c>
      <c r="E159" s="676">
        <v>27</v>
      </c>
      <c r="F159" s="677">
        <v>75.7</v>
      </c>
      <c r="G159" s="675">
        <v>0</v>
      </c>
      <c r="H159" s="676">
        <v>0</v>
      </c>
      <c r="I159" s="676">
        <v>0</v>
      </c>
      <c r="J159" s="677">
        <v>0</v>
      </c>
      <c r="K159" s="675">
        <v>0</v>
      </c>
      <c r="L159" s="676">
        <v>0</v>
      </c>
      <c r="M159" s="676">
        <v>0</v>
      </c>
      <c r="N159" s="677">
        <v>0</v>
      </c>
      <c r="O159" s="675">
        <v>0</v>
      </c>
      <c r="P159" s="676">
        <v>0</v>
      </c>
      <c r="Q159" s="676">
        <v>0</v>
      </c>
      <c r="R159" s="677">
        <v>0</v>
      </c>
      <c r="S159" s="675">
        <v>0</v>
      </c>
      <c r="T159" s="676">
        <v>0</v>
      </c>
      <c r="U159" s="676">
        <v>0</v>
      </c>
      <c r="V159" s="677">
        <v>0</v>
      </c>
      <c r="W159" s="678">
        <f t="shared" si="15"/>
        <v>48.7</v>
      </c>
      <c r="X159" s="678">
        <f t="shared" si="14"/>
        <v>0</v>
      </c>
      <c r="Y159" s="678">
        <f t="shared" si="14"/>
        <v>27</v>
      </c>
      <c r="Z159" s="679">
        <f t="shared" si="14"/>
        <v>75.7</v>
      </c>
    </row>
    <row r="160" spans="1:26" ht="18" customHeight="1" x14ac:dyDescent="0.25">
      <c r="A160" s="885"/>
      <c r="B160" s="674" t="s">
        <v>164</v>
      </c>
      <c r="C160" s="675">
        <v>14.25</v>
      </c>
      <c r="D160" s="676">
        <v>0</v>
      </c>
      <c r="E160" s="676">
        <v>0</v>
      </c>
      <c r="F160" s="677">
        <v>14.25</v>
      </c>
      <c r="G160" s="675">
        <v>0</v>
      </c>
      <c r="H160" s="676">
        <v>0</v>
      </c>
      <c r="I160" s="676">
        <v>0</v>
      </c>
      <c r="J160" s="677">
        <v>0</v>
      </c>
      <c r="K160" s="675">
        <v>1658.25</v>
      </c>
      <c r="L160" s="676">
        <v>42.5</v>
      </c>
      <c r="M160" s="676">
        <v>290.64999999999998</v>
      </c>
      <c r="N160" s="677">
        <v>1991.4</v>
      </c>
      <c r="O160" s="675">
        <v>0</v>
      </c>
      <c r="P160" s="676">
        <v>0</v>
      </c>
      <c r="Q160" s="676">
        <v>0</v>
      </c>
      <c r="R160" s="677">
        <v>0</v>
      </c>
      <c r="S160" s="675">
        <v>35</v>
      </c>
      <c r="T160" s="676">
        <v>0</v>
      </c>
      <c r="U160" s="676">
        <v>20</v>
      </c>
      <c r="V160" s="677">
        <v>55</v>
      </c>
      <c r="W160" s="678">
        <f t="shared" si="15"/>
        <v>1707.5</v>
      </c>
      <c r="X160" s="678">
        <f t="shared" si="14"/>
        <v>42.5</v>
      </c>
      <c r="Y160" s="678">
        <f t="shared" si="14"/>
        <v>310.64999999999998</v>
      </c>
      <c r="Z160" s="679">
        <f t="shared" si="14"/>
        <v>2060.65</v>
      </c>
    </row>
    <row r="161" spans="1:26" ht="18" customHeight="1" x14ac:dyDescent="0.25">
      <c r="A161" s="885"/>
      <c r="B161" s="674" t="s">
        <v>165</v>
      </c>
      <c r="C161" s="675">
        <v>0</v>
      </c>
      <c r="D161" s="676">
        <v>0</v>
      </c>
      <c r="E161" s="676">
        <v>0</v>
      </c>
      <c r="F161" s="677">
        <v>0</v>
      </c>
      <c r="G161" s="675">
        <v>0</v>
      </c>
      <c r="H161" s="676">
        <v>0</v>
      </c>
      <c r="I161" s="676">
        <v>0</v>
      </c>
      <c r="J161" s="677">
        <v>0</v>
      </c>
      <c r="K161" s="675">
        <v>2447</v>
      </c>
      <c r="L161" s="676">
        <v>0</v>
      </c>
      <c r="M161" s="676">
        <v>114</v>
      </c>
      <c r="N161" s="677">
        <v>2561</v>
      </c>
      <c r="O161" s="675">
        <v>0</v>
      </c>
      <c r="P161" s="676">
        <v>0</v>
      </c>
      <c r="Q161" s="676">
        <v>0</v>
      </c>
      <c r="R161" s="677">
        <v>0</v>
      </c>
      <c r="S161" s="675">
        <v>1850</v>
      </c>
      <c r="T161" s="676">
        <v>50</v>
      </c>
      <c r="U161" s="676">
        <v>0</v>
      </c>
      <c r="V161" s="677">
        <v>1900</v>
      </c>
      <c r="W161" s="678">
        <f t="shared" si="15"/>
        <v>4297</v>
      </c>
      <c r="X161" s="678">
        <f t="shared" si="14"/>
        <v>50</v>
      </c>
      <c r="Y161" s="678">
        <f t="shared" si="14"/>
        <v>114</v>
      </c>
      <c r="Z161" s="679">
        <f t="shared" si="14"/>
        <v>4461</v>
      </c>
    </row>
    <row r="162" spans="1:26" ht="18" customHeight="1" x14ac:dyDescent="0.25">
      <c r="A162" s="885"/>
      <c r="B162" s="674" t="s">
        <v>166</v>
      </c>
      <c r="C162" s="675">
        <v>0</v>
      </c>
      <c r="D162" s="676">
        <v>0</v>
      </c>
      <c r="E162" s="676">
        <v>0</v>
      </c>
      <c r="F162" s="677">
        <v>0</v>
      </c>
      <c r="G162" s="675">
        <v>0</v>
      </c>
      <c r="H162" s="676">
        <v>0</v>
      </c>
      <c r="I162" s="676">
        <v>0</v>
      </c>
      <c r="J162" s="677">
        <v>0</v>
      </c>
      <c r="K162" s="675">
        <v>5964.63</v>
      </c>
      <c r="L162" s="676">
        <v>282</v>
      </c>
      <c r="M162" s="676">
        <v>2581</v>
      </c>
      <c r="N162" s="677">
        <v>8827.630000000001</v>
      </c>
      <c r="O162" s="675">
        <v>0</v>
      </c>
      <c r="P162" s="676">
        <v>0</v>
      </c>
      <c r="Q162" s="676">
        <v>0</v>
      </c>
      <c r="R162" s="677">
        <v>0</v>
      </c>
      <c r="S162" s="675">
        <v>0</v>
      </c>
      <c r="T162" s="676">
        <v>0</v>
      </c>
      <c r="U162" s="676">
        <v>0</v>
      </c>
      <c r="V162" s="677">
        <v>0</v>
      </c>
      <c r="W162" s="678">
        <f t="shared" si="15"/>
        <v>5964.63</v>
      </c>
      <c r="X162" s="678">
        <f t="shared" si="14"/>
        <v>282</v>
      </c>
      <c r="Y162" s="678">
        <f t="shared" si="14"/>
        <v>2581</v>
      </c>
      <c r="Z162" s="679">
        <f t="shared" si="14"/>
        <v>8827.630000000001</v>
      </c>
    </row>
    <row r="163" spans="1:26" ht="18" customHeight="1" x14ac:dyDescent="0.25">
      <c r="A163" s="885"/>
      <c r="B163" s="674" t="s">
        <v>293</v>
      </c>
      <c r="C163" s="675">
        <v>19.2</v>
      </c>
      <c r="D163" s="676">
        <v>0</v>
      </c>
      <c r="E163" s="676">
        <v>0</v>
      </c>
      <c r="F163" s="677">
        <v>19.2</v>
      </c>
      <c r="G163" s="675">
        <v>0</v>
      </c>
      <c r="H163" s="676">
        <v>0</v>
      </c>
      <c r="I163" s="676">
        <v>0</v>
      </c>
      <c r="J163" s="677">
        <v>0</v>
      </c>
      <c r="K163" s="675">
        <v>0</v>
      </c>
      <c r="L163" s="676">
        <v>0</v>
      </c>
      <c r="M163" s="676">
        <v>0</v>
      </c>
      <c r="N163" s="677">
        <v>0</v>
      </c>
      <c r="O163" s="675">
        <v>0</v>
      </c>
      <c r="P163" s="676">
        <v>0</v>
      </c>
      <c r="Q163" s="676">
        <v>0</v>
      </c>
      <c r="R163" s="677">
        <v>0</v>
      </c>
      <c r="S163" s="675">
        <v>38.950000000000003</v>
      </c>
      <c r="T163" s="676">
        <v>0</v>
      </c>
      <c r="U163" s="676">
        <v>13</v>
      </c>
      <c r="V163" s="677">
        <v>51.95</v>
      </c>
      <c r="W163" s="678">
        <f t="shared" si="15"/>
        <v>58.150000000000006</v>
      </c>
      <c r="X163" s="678">
        <f t="shared" si="14"/>
        <v>0</v>
      </c>
      <c r="Y163" s="678">
        <f t="shared" si="14"/>
        <v>13</v>
      </c>
      <c r="Z163" s="679">
        <f t="shared" si="14"/>
        <v>71.150000000000006</v>
      </c>
    </row>
    <row r="164" spans="1:26" ht="18" customHeight="1" x14ac:dyDescent="0.25">
      <c r="A164" s="885"/>
      <c r="B164" s="674" t="s">
        <v>168</v>
      </c>
      <c r="C164" s="675">
        <v>0</v>
      </c>
      <c r="D164" s="676">
        <v>0</v>
      </c>
      <c r="E164" s="676">
        <v>0</v>
      </c>
      <c r="F164" s="677">
        <v>0</v>
      </c>
      <c r="G164" s="675">
        <v>0</v>
      </c>
      <c r="H164" s="676">
        <v>0</v>
      </c>
      <c r="I164" s="676">
        <v>0</v>
      </c>
      <c r="J164" s="677">
        <v>0</v>
      </c>
      <c r="K164" s="675">
        <v>3953.25</v>
      </c>
      <c r="L164" s="676">
        <v>25</v>
      </c>
      <c r="M164" s="676">
        <v>575.5</v>
      </c>
      <c r="N164" s="677">
        <v>4553.75</v>
      </c>
      <c r="O164" s="675">
        <v>0</v>
      </c>
      <c r="P164" s="676">
        <v>0</v>
      </c>
      <c r="Q164" s="676">
        <v>0</v>
      </c>
      <c r="R164" s="677">
        <v>0</v>
      </c>
      <c r="S164" s="675">
        <v>0</v>
      </c>
      <c r="T164" s="676">
        <v>0</v>
      </c>
      <c r="U164" s="676">
        <v>0</v>
      </c>
      <c r="V164" s="677">
        <v>0</v>
      </c>
      <c r="W164" s="678">
        <f t="shared" si="15"/>
        <v>3953.25</v>
      </c>
      <c r="X164" s="678">
        <f t="shared" si="14"/>
        <v>25</v>
      </c>
      <c r="Y164" s="678">
        <f t="shared" si="14"/>
        <v>575.5</v>
      </c>
      <c r="Z164" s="679">
        <f t="shared" si="14"/>
        <v>4553.75</v>
      </c>
    </row>
    <row r="165" spans="1:26" ht="18" customHeight="1" x14ac:dyDescent="0.25">
      <c r="A165" s="885"/>
      <c r="B165" s="674" t="s">
        <v>169</v>
      </c>
      <c r="C165" s="675">
        <v>8</v>
      </c>
      <c r="D165" s="676">
        <v>0</v>
      </c>
      <c r="E165" s="676">
        <v>0</v>
      </c>
      <c r="F165" s="677">
        <v>8</v>
      </c>
      <c r="G165" s="675">
        <v>0</v>
      </c>
      <c r="H165" s="676">
        <v>0</v>
      </c>
      <c r="I165" s="676">
        <v>0</v>
      </c>
      <c r="J165" s="677">
        <v>0</v>
      </c>
      <c r="K165" s="675">
        <v>50</v>
      </c>
      <c r="L165" s="676">
        <v>0</v>
      </c>
      <c r="M165" s="676">
        <v>10</v>
      </c>
      <c r="N165" s="677">
        <v>60</v>
      </c>
      <c r="O165" s="675">
        <v>0</v>
      </c>
      <c r="P165" s="676">
        <v>0</v>
      </c>
      <c r="Q165" s="676">
        <v>0</v>
      </c>
      <c r="R165" s="677">
        <v>0</v>
      </c>
      <c r="S165" s="675">
        <v>0</v>
      </c>
      <c r="T165" s="676">
        <v>0</v>
      </c>
      <c r="U165" s="676">
        <v>0</v>
      </c>
      <c r="V165" s="677">
        <v>0</v>
      </c>
      <c r="W165" s="678">
        <f t="shared" si="15"/>
        <v>58</v>
      </c>
      <c r="X165" s="678">
        <f t="shared" si="14"/>
        <v>0</v>
      </c>
      <c r="Y165" s="678">
        <f t="shared" si="14"/>
        <v>10</v>
      </c>
      <c r="Z165" s="679">
        <f t="shared" si="14"/>
        <v>68</v>
      </c>
    </row>
    <row r="166" spans="1:26" ht="18" customHeight="1" x14ac:dyDescent="0.25">
      <c r="A166" s="885"/>
      <c r="B166" s="674" t="s">
        <v>294</v>
      </c>
      <c r="C166" s="675">
        <v>0</v>
      </c>
      <c r="D166" s="676">
        <v>0</v>
      </c>
      <c r="E166" s="676">
        <v>0</v>
      </c>
      <c r="F166" s="677">
        <v>0</v>
      </c>
      <c r="G166" s="675">
        <v>0</v>
      </c>
      <c r="H166" s="676">
        <v>0</v>
      </c>
      <c r="I166" s="676">
        <v>0</v>
      </c>
      <c r="J166" s="677">
        <v>0</v>
      </c>
      <c r="K166" s="675">
        <v>1506.6</v>
      </c>
      <c r="L166" s="676">
        <v>53.45</v>
      </c>
      <c r="M166" s="676">
        <v>195.6</v>
      </c>
      <c r="N166" s="677">
        <v>1755.6499999999999</v>
      </c>
      <c r="O166" s="675">
        <v>0</v>
      </c>
      <c r="P166" s="676">
        <v>0</v>
      </c>
      <c r="Q166" s="676">
        <v>0</v>
      </c>
      <c r="R166" s="677">
        <v>0</v>
      </c>
      <c r="S166" s="675">
        <v>0</v>
      </c>
      <c r="T166" s="676">
        <v>0</v>
      </c>
      <c r="U166" s="676">
        <v>0</v>
      </c>
      <c r="V166" s="677">
        <v>0</v>
      </c>
      <c r="W166" s="678">
        <f t="shared" si="15"/>
        <v>1506.6</v>
      </c>
      <c r="X166" s="678">
        <f t="shared" si="14"/>
        <v>53.45</v>
      </c>
      <c r="Y166" s="678">
        <f t="shared" si="14"/>
        <v>195.6</v>
      </c>
      <c r="Z166" s="679">
        <f t="shared" si="14"/>
        <v>1755.6499999999999</v>
      </c>
    </row>
    <row r="167" spans="1:26" ht="18" customHeight="1" x14ac:dyDescent="0.25">
      <c r="A167" s="885"/>
      <c r="B167" s="674" t="s">
        <v>160</v>
      </c>
      <c r="C167" s="675">
        <v>225.8</v>
      </c>
      <c r="D167" s="676">
        <v>0</v>
      </c>
      <c r="E167" s="676">
        <v>72</v>
      </c>
      <c r="F167" s="677">
        <v>297.8</v>
      </c>
      <c r="G167" s="675">
        <v>0</v>
      </c>
      <c r="H167" s="676">
        <v>0</v>
      </c>
      <c r="I167" s="676">
        <v>0</v>
      </c>
      <c r="J167" s="677">
        <v>0</v>
      </c>
      <c r="K167" s="675">
        <v>2184.2399999999998</v>
      </c>
      <c r="L167" s="676">
        <v>29</v>
      </c>
      <c r="M167" s="676">
        <v>1350.5</v>
      </c>
      <c r="N167" s="677">
        <v>3563.74</v>
      </c>
      <c r="O167" s="675">
        <v>0</v>
      </c>
      <c r="P167" s="676">
        <v>0</v>
      </c>
      <c r="Q167" s="676">
        <v>0</v>
      </c>
      <c r="R167" s="677">
        <v>0</v>
      </c>
      <c r="S167" s="675">
        <v>8957.77</v>
      </c>
      <c r="T167" s="676">
        <v>301.60000000000002</v>
      </c>
      <c r="U167" s="676">
        <v>1601.36</v>
      </c>
      <c r="V167" s="677">
        <v>10860.730000000001</v>
      </c>
      <c r="W167" s="678">
        <f t="shared" si="15"/>
        <v>11367.810000000001</v>
      </c>
      <c r="X167" s="678">
        <f t="shared" si="14"/>
        <v>330.6</v>
      </c>
      <c r="Y167" s="678">
        <f t="shared" si="14"/>
        <v>3023.8599999999997</v>
      </c>
      <c r="Z167" s="679">
        <f t="shared" si="14"/>
        <v>14722.27</v>
      </c>
    </row>
    <row r="168" spans="1:26" ht="18" customHeight="1" thickBot="1" x14ac:dyDescent="0.3">
      <c r="A168" s="893"/>
      <c r="B168" s="680" t="s">
        <v>170</v>
      </c>
      <c r="C168" s="675">
        <v>0</v>
      </c>
      <c r="D168" s="676">
        <v>0</v>
      </c>
      <c r="E168" s="676">
        <v>0</v>
      </c>
      <c r="F168" s="677">
        <v>0</v>
      </c>
      <c r="G168" s="675">
        <v>0</v>
      </c>
      <c r="H168" s="676">
        <v>0</v>
      </c>
      <c r="I168" s="676">
        <v>0</v>
      </c>
      <c r="J168" s="677">
        <v>0</v>
      </c>
      <c r="K168" s="675">
        <v>1848.1</v>
      </c>
      <c r="L168" s="676">
        <v>35</v>
      </c>
      <c r="M168" s="676">
        <v>190.15</v>
      </c>
      <c r="N168" s="677">
        <v>2073.25</v>
      </c>
      <c r="O168" s="675">
        <v>29</v>
      </c>
      <c r="P168" s="676">
        <v>0</v>
      </c>
      <c r="Q168" s="676">
        <v>0</v>
      </c>
      <c r="R168" s="677">
        <v>29</v>
      </c>
      <c r="S168" s="675">
        <v>1480.19</v>
      </c>
      <c r="T168" s="676">
        <v>0</v>
      </c>
      <c r="U168" s="676">
        <v>198.25</v>
      </c>
      <c r="V168" s="677">
        <v>1678.44</v>
      </c>
      <c r="W168" s="678">
        <f t="shared" si="15"/>
        <v>3357.29</v>
      </c>
      <c r="X168" s="678">
        <f t="shared" si="14"/>
        <v>35</v>
      </c>
      <c r="Y168" s="678">
        <f t="shared" si="14"/>
        <v>388.4</v>
      </c>
      <c r="Z168" s="679">
        <f t="shared" si="14"/>
        <v>3780.69</v>
      </c>
    </row>
    <row r="169" spans="1:26" ht="18" customHeight="1" thickBot="1" x14ac:dyDescent="0.3">
      <c r="A169" s="914" t="s">
        <v>171</v>
      </c>
      <c r="B169" s="915"/>
      <c r="C169" s="711">
        <f>SUM(C170:C187)</f>
        <v>944.69999999999993</v>
      </c>
      <c r="D169" s="712">
        <f t="shared" ref="D169:V169" si="18">SUM(D170:D187)</f>
        <v>226.72</v>
      </c>
      <c r="E169" s="712">
        <f t="shared" si="18"/>
        <v>4184.17</v>
      </c>
      <c r="F169" s="713">
        <f t="shared" si="18"/>
        <v>5355.59</v>
      </c>
      <c r="G169" s="711">
        <f t="shared" si="18"/>
        <v>0</v>
      </c>
      <c r="H169" s="712">
        <f t="shared" si="18"/>
        <v>0</v>
      </c>
      <c r="I169" s="712">
        <f t="shared" si="18"/>
        <v>0</v>
      </c>
      <c r="J169" s="713">
        <f t="shared" si="18"/>
        <v>0</v>
      </c>
      <c r="K169" s="711">
        <f t="shared" si="18"/>
        <v>1332.96</v>
      </c>
      <c r="L169" s="712">
        <f t="shared" si="18"/>
        <v>511.11</v>
      </c>
      <c r="M169" s="712">
        <f t="shared" si="18"/>
        <v>4959.0199999999995</v>
      </c>
      <c r="N169" s="713">
        <f t="shared" si="18"/>
        <v>6803.09</v>
      </c>
      <c r="O169" s="711">
        <f t="shared" si="18"/>
        <v>0</v>
      </c>
      <c r="P169" s="712">
        <f t="shared" si="18"/>
        <v>0</v>
      </c>
      <c r="Q169" s="712">
        <f t="shared" si="18"/>
        <v>0</v>
      </c>
      <c r="R169" s="713">
        <f t="shared" si="18"/>
        <v>0</v>
      </c>
      <c r="S169" s="711">
        <f t="shared" si="18"/>
        <v>20818.73</v>
      </c>
      <c r="T169" s="712">
        <f t="shared" si="18"/>
        <v>22813.279999999995</v>
      </c>
      <c r="U169" s="712">
        <f t="shared" si="18"/>
        <v>356343.46000000008</v>
      </c>
      <c r="V169" s="713">
        <f t="shared" si="18"/>
        <v>399975.47000000003</v>
      </c>
      <c r="W169" s="714">
        <f t="shared" si="15"/>
        <v>23096.39</v>
      </c>
      <c r="X169" s="714">
        <f t="shared" si="14"/>
        <v>23551.109999999997</v>
      </c>
      <c r="Y169" s="714">
        <f t="shared" si="14"/>
        <v>365486.65000000008</v>
      </c>
      <c r="Z169" s="715">
        <f t="shared" si="14"/>
        <v>412134.15000000008</v>
      </c>
    </row>
    <row r="170" spans="1:26" ht="18" customHeight="1" x14ac:dyDescent="0.25">
      <c r="A170" s="892" t="s">
        <v>172</v>
      </c>
      <c r="B170" s="668" t="s">
        <v>173</v>
      </c>
      <c r="C170" s="669">
        <v>98.5</v>
      </c>
      <c r="D170" s="670">
        <v>21.5</v>
      </c>
      <c r="E170" s="670">
        <v>262</v>
      </c>
      <c r="F170" s="671">
        <v>382</v>
      </c>
      <c r="G170" s="669">
        <v>0</v>
      </c>
      <c r="H170" s="670">
        <v>0</v>
      </c>
      <c r="I170" s="670">
        <v>0</v>
      </c>
      <c r="J170" s="671">
        <v>0</v>
      </c>
      <c r="K170" s="669">
        <v>275.43000000000006</v>
      </c>
      <c r="L170" s="670">
        <v>79.960000000000008</v>
      </c>
      <c r="M170" s="670">
        <v>1329.7799999999997</v>
      </c>
      <c r="N170" s="671">
        <v>1685.1699999999998</v>
      </c>
      <c r="O170" s="669">
        <v>0</v>
      </c>
      <c r="P170" s="670">
        <v>0</v>
      </c>
      <c r="Q170" s="670">
        <v>0</v>
      </c>
      <c r="R170" s="671">
        <v>0</v>
      </c>
      <c r="S170" s="669">
        <v>7066.7</v>
      </c>
      <c r="T170" s="670">
        <v>4979.7999999999993</v>
      </c>
      <c r="U170" s="670">
        <v>54698.959999999992</v>
      </c>
      <c r="V170" s="671">
        <v>66745.459999999992</v>
      </c>
      <c r="W170" s="678">
        <f t="shared" si="15"/>
        <v>7440.63</v>
      </c>
      <c r="X170" s="678">
        <f t="shared" si="14"/>
        <v>5081.2599999999993</v>
      </c>
      <c r="Y170" s="678">
        <f t="shared" si="14"/>
        <v>56290.739999999991</v>
      </c>
      <c r="Z170" s="679">
        <f t="shared" si="14"/>
        <v>68812.62999999999</v>
      </c>
    </row>
    <row r="171" spans="1:26" ht="18" customHeight="1" x14ac:dyDescent="0.25">
      <c r="A171" s="885"/>
      <c r="B171" s="674" t="s">
        <v>174</v>
      </c>
      <c r="C171" s="675">
        <v>27.3</v>
      </c>
      <c r="D171" s="676">
        <v>0</v>
      </c>
      <c r="E171" s="676">
        <v>0</v>
      </c>
      <c r="F171" s="677">
        <v>27.3</v>
      </c>
      <c r="G171" s="675">
        <v>0</v>
      </c>
      <c r="H171" s="676">
        <v>0</v>
      </c>
      <c r="I171" s="676">
        <v>0</v>
      </c>
      <c r="J171" s="677">
        <v>0</v>
      </c>
      <c r="K171" s="675">
        <v>135.04999999999998</v>
      </c>
      <c r="L171" s="676">
        <v>0</v>
      </c>
      <c r="M171" s="676">
        <v>635.29</v>
      </c>
      <c r="N171" s="677">
        <v>770.33999999999992</v>
      </c>
      <c r="O171" s="675">
        <v>0</v>
      </c>
      <c r="P171" s="676">
        <v>0</v>
      </c>
      <c r="Q171" s="676">
        <v>0</v>
      </c>
      <c r="R171" s="677">
        <v>0</v>
      </c>
      <c r="S171" s="675">
        <v>1773.6599999999996</v>
      </c>
      <c r="T171" s="676">
        <v>96.7</v>
      </c>
      <c r="U171" s="676">
        <v>17134.499999999996</v>
      </c>
      <c r="V171" s="677">
        <v>19004.859999999997</v>
      </c>
      <c r="W171" s="678">
        <f t="shared" si="15"/>
        <v>1936.0099999999995</v>
      </c>
      <c r="X171" s="678">
        <f t="shared" si="14"/>
        <v>96.7</v>
      </c>
      <c r="Y171" s="678">
        <f t="shared" si="14"/>
        <v>17769.789999999997</v>
      </c>
      <c r="Z171" s="679">
        <f t="shared" si="14"/>
        <v>19802.499999999996</v>
      </c>
    </row>
    <row r="172" spans="1:26" ht="18" customHeight="1" x14ac:dyDescent="0.25">
      <c r="A172" s="885"/>
      <c r="B172" s="674" t="s">
        <v>175</v>
      </c>
      <c r="C172" s="675">
        <v>748</v>
      </c>
      <c r="D172" s="676">
        <v>0</v>
      </c>
      <c r="E172" s="676">
        <v>2633.01</v>
      </c>
      <c r="F172" s="677">
        <v>3381.01</v>
      </c>
      <c r="G172" s="675">
        <v>0</v>
      </c>
      <c r="H172" s="676">
        <v>0</v>
      </c>
      <c r="I172" s="676">
        <v>0</v>
      </c>
      <c r="J172" s="677">
        <v>0</v>
      </c>
      <c r="K172" s="675">
        <v>377.03999999999996</v>
      </c>
      <c r="L172" s="676">
        <v>213.7</v>
      </c>
      <c r="M172" s="676">
        <v>560.71</v>
      </c>
      <c r="N172" s="677">
        <v>1151.45</v>
      </c>
      <c r="O172" s="675">
        <v>0</v>
      </c>
      <c r="P172" s="676">
        <v>0</v>
      </c>
      <c r="Q172" s="676">
        <v>0</v>
      </c>
      <c r="R172" s="677">
        <v>0</v>
      </c>
      <c r="S172" s="675">
        <v>4206.2099999999991</v>
      </c>
      <c r="T172" s="676">
        <v>8708.76</v>
      </c>
      <c r="U172" s="676">
        <v>111298.62000000001</v>
      </c>
      <c r="V172" s="677">
        <v>124213.59000000001</v>
      </c>
      <c r="W172" s="678">
        <f t="shared" si="15"/>
        <v>5331.2499999999991</v>
      </c>
      <c r="X172" s="678">
        <f t="shared" si="14"/>
        <v>8922.4600000000009</v>
      </c>
      <c r="Y172" s="678">
        <f t="shared" si="14"/>
        <v>114492.34000000001</v>
      </c>
      <c r="Z172" s="679">
        <f t="shared" si="14"/>
        <v>128746.05</v>
      </c>
    </row>
    <row r="173" spans="1:26" ht="18" customHeight="1" x14ac:dyDescent="0.25">
      <c r="A173" s="885"/>
      <c r="B173" s="674" t="s">
        <v>176</v>
      </c>
      <c r="C173" s="675">
        <v>0</v>
      </c>
      <c r="D173" s="676">
        <v>0</v>
      </c>
      <c r="E173" s="676">
        <v>19</v>
      </c>
      <c r="F173" s="677">
        <v>19</v>
      </c>
      <c r="G173" s="675">
        <v>0</v>
      </c>
      <c r="H173" s="676">
        <v>0</v>
      </c>
      <c r="I173" s="676">
        <v>0</v>
      </c>
      <c r="J173" s="677">
        <v>0</v>
      </c>
      <c r="K173" s="675">
        <v>5</v>
      </c>
      <c r="L173" s="676">
        <v>15</v>
      </c>
      <c r="M173" s="676">
        <v>275.5</v>
      </c>
      <c r="N173" s="677">
        <v>295.5</v>
      </c>
      <c r="O173" s="675">
        <v>0</v>
      </c>
      <c r="P173" s="676">
        <v>0</v>
      </c>
      <c r="Q173" s="676">
        <v>0</v>
      </c>
      <c r="R173" s="677">
        <v>0</v>
      </c>
      <c r="S173" s="675">
        <v>24.6</v>
      </c>
      <c r="T173" s="676">
        <v>20</v>
      </c>
      <c r="U173" s="676">
        <v>774.6</v>
      </c>
      <c r="V173" s="677">
        <v>819.2</v>
      </c>
      <c r="W173" s="678">
        <f t="shared" si="15"/>
        <v>29.6</v>
      </c>
      <c r="X173" s="678">
        <f t="shared" si="14"/>
        <v>35</v>
      </c>
      <c r="Y173" s="678">
        <f t="shared" si="14"/>
        <v>1069.0999999999999</v>
      </c>
      <c r="Z173" s="679">
        <f t="shared" si="14"/>
        <v>1133.7</v>
      </c>
    </row>
    <row r="174" spans="1:26" ht="18" customHeight="1" x14ac:dyDescent="0.25">
      <c r="A174" s="885"/>
      <c r="B174" s="674" t="s">
        <v>177</v>
      </c>
      <c r="C174" s="675">
        <v>10</v>
      </c>
      <c r="D174" s="676">
        <v>85.22</v>
      </c>
      <c r="E174" s="676">
        <v>757.04</v>
      </c>
      <c r="F174" s="677">
        <v>852.26</v>
      </c>
      <c r="G174" s="675">
        <v>0</v>
      </c>
      <c r="H174" s="676">
        <v>0</v>
      </c>
      <c r="I174" s="676">
        <v>0</v>
      </c>
      <c r="J174" s="677">
        <v>0</v>
      </c>
      <c r="K174" s="675">
        <v>71.89</v>
      </c>
      <c r="L174" s="676">
        <v>101.5</v>
      </c>
      <c r="M174" s="676">
        <v>219.15</v>
      </c>
      <c r="N174" s="677">
        <v>392.53999999999996</v>
      </c>
      <c r="O174" s="675">
        <v>0</v>
      </c>
      <c r="P174" s="676">
        <v>0</v>
      </c>
      <c r="Q174" s="676">
        <v>0</v>
      </c>
      <c r="R174" s="677">
        <v>0</v>
      </c>
      <c r="S174" s="675">
        <v>1454</v>
      </c>
      <c r="T174" s="676">
        <v>1098.6400000000001</v>
      </c>
      <c r="U174" s="676">
        <v>13515.48</v>
      </c>
      <c r="V174" s="677">
        <v>16068.119999999999</v>
      </c>
      <c r="W174" s="678">
        <f t="shared" si="15"/>
        <v>1535.89</v>
      </c>
      <c r="X174" s="678">
        <f t="shared" si="14"/>
        <v>1285.3600000000001</v>
      </c>
      <c r="Y174" s="678">
        <f t="shared" si="14"/>
        <v>14491.669999999998</v>
      </c>
      <c r="Z174" s="679">
        <f t="shared" si="14"/>
        <v>17312.919999999998</v>
      </c>
    </row>
    <row r="175" spans="1:26" ht="18" customHeight="1" x14ac:dyDescent="0.25">
      <c r="A175" s="885"/>
      <c r="B175" s="674" t="s">
        <v>178</v>
      </c>
      <c r="C175" s="675">
        <v>0</v>
      </c>
      <c r="D175" s="676">
        <v>0</v>
      </c>
      <c r="E175" s="676">
        <v>0</v>
      </c>
      <c r="F175" s="677">
        <v>0</v>
      </c>
      <c r="G175" s="675">
        <v>0</v>
      </c>
      <c r="H175" s="676">
        <v>0</v>
      </c>
      <c r="I175" s="676">
        <v>0</v>
      </c>
      <c r="J175" s="677">
        <v>0</v>
      </c>
      <c r="K175" s="675">
        <v>17.400000000000002</v>
      </c>
      <c r="L175" s="676">
        <v>0</v>
      </c>
      <c r="M175" s="676">
        <v>20.6</v>
      </c>
      <c r="N175" s="677">
        <v>38</v>
      </c>
      <c r="O175" s="675">
        <v>0</v>
      </c>
      <c r="P175" s="676">
        <v>0</v>
      </c>
      <c r="Q175" s="676">
        <v>0</v>
      </c>
      <c r="R175" s="677">
        <v>0</v>
      </c>
      <c r="S175" s="675">
        <v>55.6</v>
      </c>
      <c r="T175" s="676">
        <v>10</v>
      </c>
      <c r="U175" s="676">
        <v>282.27999999999997</v>
      </c>
      <c r="V175" s="677">
        <v>347.88</v>
      </c>
      <c r="W175" s="678">
        <f t="shared" si="15"/>
        <v>73</v>
      </c>
      <c r="X175" s="678">
        <f t="shared" si="14"/>
        <v>10</v>
      </c>
      <c r="Y175" s="678">
        <f t="shared" si="14"/>
        <v>302.88</v>
      </c>
      <c r="Z175" s="679">
        <f t="shared" si="14"/>
        <v>385.88</v>
      </c>
    </row>
    <row r="176" spans="1:26" ht="18" customHeight="1" x14ac:dyDescent="0.25">
      <c r="A176" s="885"/>
      <c r="B176" s="674" t="s">
        <v>179</v>
      </c>
      <c r="C176" s="675">
        <v>46.4</v>
      </c>
      <c r="D176" s="676">
        <v>10</v>
      </c>
      <c r="E176" s="676">
        <v>241.62</v>
      </c>
      <c r="F176" s="677">
        <v>298.02</v>
      </c>
      <c r="G176" s="675">
        <v>0</v>
      </c>
      <c r="H176" s="676">
        <v>0</v>
      </c>
      <c r="I176" s="676">
        <v>0</v>
      </c>
      <c r="J176" s="677">
        <v>0</v>
      </c>
      <c r="K176" s="675">
        <v>162.69</v>
      </c>
      <c r="L176" s="676">
        <v>10</v>
      </c>
      <c r="M176" s="676">
        <v>158.32</v>
      </c>
      <c r="N176" s="677">
        <v>331.01</v>
      </c>
      <c r="O176" s="675">
        <v>0</v>
      </c>
      <c r="P176" s="676">
        <v>0</v>
      </c>
      <c r="Q176" s="676">
        <v>0</v>
      </c>
      <c r="R176" s="677">
        <v>0</v>
      </c>
      <c r="S176" s="675">
        <v>1637.6399999999999</v>
      </c>
      <c r="T176" s="676">
        <v>251.03</v>
      </c>
      <c r="U176" s="676">
        <v>6607.54</v>
      </c>
      <c r="V176" s="677">
        <v>8496.2099999999991</v>
      </c>
      <c r="W176" s="678">
        <f t="shared" si="15"/>
        <v>1846.7299999999998</v>
      </c>
      <c r="X176" s="678">
        <f t="shared" si="14"/>
        <v>271.02999999999997</v>
      </c>
      <c r="Y176" s="678">
        <f t="shared" si="14"/>
        <v>7007.48</v>
      </c>
      <c r="Z176" s="679">
        <f t="shared" si="14"/>
        <v>9125.24</v>
      </c>
    </row>
    <row r="177" spans="1:26" ht="18" customHeight="1" x14ac:dyDescent="0.25">
      <c r="A177" s="885"/>
      <c r="B177" s="674" t="s">
        <v>180</v>
      </c>
      <c r="C177" s="675">
        <v>0</v>
      </c>
      <c r="D177" s="676">
        <v>0</v>
      </c>
      <c r="E177" s="676">
        <v>0</v>
      </c>
      <c r="F177" s="677">
        <v>0</v>
      </c>
      <c r="G177" s="675">
        <v>0</v>
      </c>
      <c r="H177" s="676">
        <v>0</v>
      </c>
      <c r="I177" s="676">
        <v>0</v>
      </c>
      <c r="J177" s="677">
        <v>0</v>
      </c>
      <c r="K177" s="675">
        <v>0</v>
      </c>
      <c r="L177" s="676">
        <v>0</v>
      </c>
      <c r="M177" s="676">
        <v>0</v>
      </c>
      <c r="N177" s="677">
        <v>0</v>
      </c>
      <c r="O177" s="675">
        <v>0</v>
      </c>
      <c r="P177" s="676">
        <v>0</v>
      </c>
      <c r="Q177" s="676">
        <v>0</v>
      </c>
      <c r="R177" s="677">
        <v>0</v>
      </c>
      <c r="S177" s="675">
        <v>8</v>
      </c>
      <c r="T177" s="676">
        <v>0</v>
      </c>
      <c r="U177" s="676">
        <v>8</v>
      </c>
      <c r="V177" s="677">
        <v>16</v>
      </c>
      <c r="W177" s="678">
        <f t="shared" si="15"/>
        <v>8</v>
      </c>
      <c r="X177" s="678">
        <f t="shared" si="14"/>
        <v>0</v>
      </c>
      <c r="Y177" s="678">
        <f t="shared" si="14"/>
        <v>8</v>
      </c>
      <c r="Z177" s="679">
        <f t="shared" si="14"/>
        <v>16</v>
      </c>
    </row>
    <row r="178" spans="1:26" ht="18" customHeight="1" x14ac:dyDescent="0.25">
      <c r="A178" s="885"/>
      <c r="B178" s="674" t="s">
        <v>181</v>
      </c>
      <c r="C178" s="675">
        <v>0</v>
      </c>
      <c r="D178" s="676">
        <v>0</v>
      </c>
      <c r="E178" s="676">
        <v>0</v>
      </c>
      <c r="F178" s="677">
        <v>0</v>
      </c>
      <c r="G178" s="675">
        <v>0</v>
      </c>
      <c r="H178" s="676">
        <v>0</v>
      </c>
      <c r="I178" s="676">
        <v>0</v>
      </c>
      <c r="J178" s="677">
        <v>0</v>
      </c>
      <c r="K178" s="675">
        <v>2.5</v>
      </c>
      <c r="L178" s="676">
        <v>0</v>
      </c>
      <c r="M178" s="676">
        <v>0</v>
      </c>
      <c r="N178" s="677">
        <v>2.5</v>
      </c>
      <c r="O178" s="675">
        <v>0</v>
      </c>
      <c r="P178" s="676">
        <v>0</v>
      </c>
      <c r="Q178" s="676">
        <v>0</v>
      </c>
      <c r="R178" s="677">
        <v>0</v>
      </c>
      <c r="S178" s="675">
        <v>93</v>
      </c>
      <c r="T178" s="676">
        <v>0</v>
      </c>
      <c r="U178" s="676">
        <v>251.5</v>
      </c>
      <c r="V178" s="677">
        <v>344.5</v>
      </c>
      <c r="W178" s="678">
        <f t="shared" si="15"/>
        <v>95.5</v>
      </c>
      <c r="X178" s="678">
        <f t="shared" si="14"/>
        <v>0</v>
      </c>
      <c r="Y178" s="678">
        <f t="shared" si="14"/>
        <v>251.5</v>
      </c>
      <c r="Z178" s="679">
        <f t="shared" si="14"/>
        <v>347</v>
      </c>
    </row>
    <row r="179" spans="1:26" ht="18" customHeight="1" x14ac:dyDescent="0.25">
      <c r="A179" s="885"/>
      <c r="B179" s="674" t="s">
        <v>182</v>
      </c>
      <c r="C179" s="675">
        <v>2.5</v>
      </c>
      <c r="D179" s="676">
        <v>0</v>
      </c>
      <c r="E179" s="676">
        <v>0</v>
      </c>
      <c r="F179" s="677">
        <v>2.5</v>
      </c>
      <c r="G179" s="675">
        <v>0</v>
      </c>
      <c r="H179" s="676">
        <v>0</v>
      </c>
      <c r="I179" s="676">
        <v>0</v>
      </c>
      <c r="J179" s="677">
        <v>0</v>
      </c>
      <c r="K179" s="675">
        <v>50.489999999999995</v>
      </c>
      <c r="L179" s="676">
        <v>6.85</v>
      </c>
      <c r="M179" s="676">
        <v>231.76999999999998</v>
      </c>
      <c r="N179" s="677">
        <v>289.10999999999996</v>
      </c>
      <c r="O179" s="675">
        <v>0</v>
      </c>
      <c r="P179" s="676">
        <v>0</v>
      </c>
      <c r="Q179" s="676">
        <v>0</v>
      </c>
      <c r="R179" s="677">
        <v>0</v>
      </c>
      <c r="S179" s="675">
        <v>376.19000000000005</v>
      </c>
      <c r="T179" s="676">
        <v>4.1500000000000004</v>
      </c>
      <c r="U179" s="676">
        <v>1356.3899999999996</v>
      </c>
      <c r="V179" s="677">
        <v>1736.7299999999996</v>
      </c>
      <c r="W179" s="678">
        <f t="shared" si="15"/>
        <v>429.18000000000006</v>
      </c>
      <c r="X179" s="678">
        <f t="shared" si="14"/>
        <v>11</v>
      </c>
      <c r="Y179" s="678">
        <f t="shared" si="14"/>
        <v>1588.1599999999996</v>
      </c>
      <c r="Z179" s="679">
        <f t="shared" si="14"/>
        <v>2028.3399999999995</v>
      </c>
    </row>
    <row r="180" spans="1:26" ht="18" customHeight="1" x14ac:dyDescent="0.25">
      <c r="A180" s="885"/>
      <c r="B180" s="674" t="s">
        <v>183</v>
      </c>
      <c r="C180" s="675">
        <v>0</v>
      </c>
      <c r="D180" s="676">
        <v>0</v>
      </c>
      <c r="E180" s="676">
        <v>0</v>
      </c>
      <c r="F180" s="677">
        <v>0</v>
      </c>
      <c r="G180" s="675">
        <v>0</v>
      </c>
      <c r="H180" s="676">
        <v>0</v>
      </c>
      <c r="I180" s="676">
        <v>0</v>
      </c>
      <c r="J180" s="677">
        <v>0</v>
      </c>
      <c r="K180" s="675">
        <v>182.13</v>
      </c>
      <c r="L180" s="676">
        <v>24.6</v>
      </c>
      <c r="M180" s="676">
        <v>1307.0999999999999</v>
      </c>
      <c r="N180" s="677">
        <v>1513.83</v>
      </c>
      <c r="O180" s="675">
        <v>0</v>
      </c>
      <c r="P180" s="676">
        <v>0</v>
      </c>
      <c r="Q180" s="676">
        <v>0</v>
      </c>
      <c r="R180" s="677">
        <v>0</v>
      </c>
      <c r="S180" s="675">
        <v>2075.3100000000004</v>
      </c>
      <c r="T180" s="676">
        <v>5611.9</v>
      </c>
      <c r="U180" s="676">
        <v>117577.70000000003</v>
      </c>
      <c r="V180" s="677">
        <v>125264.91000000003</v>
      </c>
      <c r="W180" s="678">
        <f t="shared" si="15"/>
        <v>2257.4400000000005</v>
      </c>
      <c r="X180" s="678">
        <f t="shared" si="14"/>
        <v>5636.5</v>
      </c>
      <c r="Y180" s="678">
        <f t="shared" si="14"/>
        <v>118884.80000000003</v>
      </c>
      <c r="Z180" s="679">
        <f t="shared" si="14"/>
        <v>126778.74000000003</v>
      </c>
    </row>
    <row r="181" spans="1:26" ht="18" customHeight="1" x14ac:dyDescent="0.25">
      <c r="A181" s="885"/>
      <c r="B181" s="674" t="s">
        <v>172</v>
      </c>
      <c r="C181" s="675">
        <v>0</v>
      </c>
      <c r="D181" s="676">
        <v>0</v>
      </c>
      <c r="E181" s="676">
        <v>0</v>
      </c>
      <c r="F181" s="677">
        <v>0</v>
      </c>
      <c r="G181" s="675">
        <v>0</v>
      </c>
      <c r="H181" s="676">
        <v>0</v>
      </c>
      <c r="I181" s="676">
        <v>0</v>
      </c>
      <c r="J181" s="677">
        <v>0</v>
      </c>
      <c r="K181" s="675">
        <v>2.64</v>
      </c>
      <c r="L181" s="676">
        <v>0</v>
      </c>
      <c r="M181" s="676">
        <v>0</v>
      </c>
      <c r="N181" s="677">
        <v>2.64</v>
      </c>
      <c r="O181" s="675">
        <v>0</v>
      </c>
      <c r="P181" s="676">
        <v>0</v>
      </c>
      <c r="Q181" s="676">
        <v>0</v>
      </c>
      <c r="R181" s="677">
        <v>0</v>
      </c>
      <c r="S181" s="675">
        <v>82.37</v>
      </c>
      <c r="T181" s="676">
        <v>0</v>
      </c>
      <c r="U181" s="676">
        <v>28.5</v>
      </c>
      <c r="V181" s="677">
        <v>110.87</v>
      </c>
      <c r="W181" s="678">
        <f t="shared" si="15"/>
        <v>85.01</v>
      </c>
      <c r="X181" s="678">
        <f t="shared" si="14"/>
        <v>0</v>
      </c>
      <c r="Y181" s="678">
        <f t="shared" si="14"/>
        <v>28.5</v>
      </c>
      <c r="Z181" s="679">
        <f t="shared" si="14"/>
        <v>113.51</v>
      </c>
    </row>
    <row r="182" spans="1:26" ht="18" customHeight="1" x14ac:dyDescent="0.25">
      <c r="A182" s="885"/>
      <c r="B182" s="674" t="s">
        <v>184</v>
      </c>
      <c r="C182" s="675">
        <v>0</v>
      </c>
      <c r="D182" s="676">
        <v>0</v>
      </c>
      <c r="E182" s="676">
        <v>0</v>
      </c>
      <c r="F182" s="677">
        <v>0</v>
      </c>
      <c r="G182" s="675">
        <v>0</v>
      </c>
      <c r="H182" s="676">
        <v>0</v>
      </c>
      <c r="I182" s="676">
        <v>0</v>
      </c>
      <c r="J182" s="677">
        <v>0</v>
      </c>
      <c r="K182" s="675">
        <v>0</v>
      </c>
      <c r="L182" s="676">
        <v>0</v>
      </c>
      <c r="M182" s="676">
        <v>16.25</v>
      </c>
      <c r="N182" s="677">
        <v>16.25</v>
      </c>
      <c r="O182" s="675">
        <v>0</v>
      </c>
      <c r="P182" s="676">
        <v>0</v>
      </c>
      <c r="Q182" s="676">
        <v>0</v>
      </c>
      <c r="R182" s="677">
        <v>0</v>
      </c>
      <c r="S182" s="675">
        <v>51.3</v>
      </c>
      <c r="T182" s="676">
        <v>0</v>
      </c>
      <c r="U182" s="676">
        <v>30.25</v>
      </c>
      <c r="V182" s="677">
        <v>81.55</v>
      </c>
      <c r="W182" s="678">
        <f t="shared" si="15"/>
        <v>51.3</v>
      </c>
      <c r="X182" s="678">
        <f t="shared" si="14"/>
        <v>0</v>
      </c>
      <c r="Y182" s="678">
        <f t="shared" si="14"/>
        <v>46.5</v>
      </c>
      <c r="Z182" s="679">
        <f t="shared" si="14"/>
        <v>97.8</v>
      </c>
    </row>
    <row r="183" spans="1:26" ht="18" customHeight="1" x14ac:dyDescent="0.25">
      <c r="A183" s="885"/>
      <c r="B183" s="674" t="s">
        <v>185</v>
      </c>
      <c r="C183" s="675">
        <v>0</v>
      </c>
      <c r="D183" s="676">
        <v>110</v>
      </c>
      <c r="E183" s="676">
        <v>265</v>
      </c>
      <c r="F183" s="677">
        <v>375</v>
      </c>
      <c r="G183" s="675">
        <v>0</v>
      </c>
      <c r="H183" s="676">
        <v>0</v>
      </c>
      <c r="I183" s="676">
        <v>0</v>
      </c>
      <c r="J183" s="677">
        <v>0</v>
      </c>
      <c r="K183" s="675">
        <v>20</v>
      </c>
      <c r="L183" s="676">
        <v>17.5</v>
      </c>
      <c r="M183" s="676">
        <v>177.05</v>
      </c>
      <c r="N183" s="677">
        <v>214.55</v>
      </c>
      <c r="O183" s="675">
        <v>0</v>
      </c>
      <c r="P183" s="676">
        <v>0</v>
      </c>
      <c r="Q183" s="676">
        <v>0</v>
      </c>
      <c r="R183" s="677">
        <v>0</v>
      </c>
      <c r="S183" s="675">
        <v>1088.25</v>
      </c>
      <c r="T183" s="676">
        <v>419.5</v>
      </c>
      <c r="U183" s="676">
        <v>5831.8799999999992</v>
      </c>
      <c r="V183" s="677">
        <v>7339.6299999999992</v>
      </c>
      <c r="W183" s="678">
        <f t="shared" si="15"/>
        <v>1108.25</v>
      </c>
      <c r="X183" s="678">
        <f t="shared" si="14"/>
        <v>547</v>
      </c>
      <c r="Y183" s="678">
        <f t="shared" si="14"/>
        <v>6273.9299999999994</v>
      </c>
      <c r="Z183" s="679">
        <f t="shared" si="14"/>
        <v>7929.1799999999994</v>
      </c>
    </row>
    <row r="184" spans="1:26" ht="18" customHeight="1" x14ac:dyDescent="0.25">
      <c r="A184" s="885"/>
      <c r="B184" s="674" t="s">
        <v>189</v>
      </c>
      <c r="C184" s="675">
        <v>0</v>
      </c>
      <c r="D184" s="676">
        <v>0</v>
      </c>
      <c r="E184" s="676">
        <v>0</v>
      </c>
      <c r="F184" s="677">
        <v>0</v>
      </c>
      <c r="G184" s="675">
        <v>0</v>
      </c>
      <c r="H184" s="676">
        <v>0</v>
      </c>
      <c r="I184" s="676">
        <v>0</v>
      </c>
      <c r="J184" s="677">
        <v>0</v>
      </c>
      <c r="K184" s="675">
        <v>19.5</v>
      </c>
      <c r="L184" s="676">
        <v>23</v>
      </c>
      <c r="M184" s="676">
        <v>15.5</v>
      </c>
      <c r="N184" s="677">
        <v>58</v>
      </c>
      <c r="O184" s="675">
        <v>0</v>
      </c>
      <c r="P184" s="676">
        <v>0</v>
      </c>
      <c r="Q184" s="676">
        <v>0</v>
      </c>
      <c r="R184" s="677">
        <v>0</v>
      </c>
      <c r="S184" s="675">
        <v>93.5</v>
      </c>
      <c r="T184" s="676">
        <v>68</v>
      </c>
      <c r="U184" s="676">
        <v>205.5</v>
      </c>
      <c r="V184" s="677">
        <v>367</v>
      </c>
      <c r="W184" s="678">
        <f t="shared" si="15"/>
        <v>113</v>
      </c>
      <c r="X184" s="678">
        <f t="shared" si="14"/>
        <v>91</v>
      </c>
      <c r="Y184" s="678">
        <f t="shared" si="14"/>
        <v>221</v>
      </c>
      <c r="Z184" s="679">
        <f t="shared" si="14"/>
        <v>425</v>
      </c>
    </row>
    <row r="185" spans="1:26" ht="18" customHeight="1" x14ac:dyDescent="0.25">
      <c r="A185" s="885"/>
      <c r="B185" s="674" t="s">
        <v>186</v>
      </c>
      <c r="C185" s="675">
        <v>0</v>
      </c>
      <c r="D185" s="676">
        <v>0</v>
      </c>
      <c r="E185" s="676">
        <v>0</v>
      </c>
      <c r="F185" s="677">
        <v>0</v>
      </c>
      <c r="G185" s="675">
        <v>0</v>
      </c>
      <c r="H185" s="676">
        <v>0</v>
      </c>
      <c r="I185" s="676">
        <v>0</v>
      </c>
      <c r="J185" s="677">
        <v>0</v>
      </c>
      <c r="K185" s="675">
        <v>11.2</v>
      </c>
      <c r="L185" s="676">
        <v>19</v>
      </c>
      <c r="M185" s="676">
        <v>5</v>
      </c>
      <c r="N185" s="677">
        <v>35.200000000000003</v>
      </c>
      <c r="O185" s="675">
        <v>0</v>
      </c>
      <c r="P185" s="676">
        <v>0</v>
      </c>
      <c r="Q185" s="676">
        <v>0</v>
      </c>
      <c r="R185" s="677">
        <v>0</v>
      </c>
      <c r="S185" s="675">
        <v>636.4</v>
      </c>
      <c r="T185" s="676">
        <v>1514.8</v>
      </c>
      <c r="U185" s="676">
        <v>26570.410000000003</v>
      </c>
      <c r="V185" s="677">
        <v>28721.610000000004</v>
      </c>
      <c r="W185" s="678">
        <f t="shared" si="15"/>
        <v>647.6</v>
      </c>
      <c r="X185" s="678">
        <f t="shared" si="14"/>
        <v>1533.8</v>
      </c>
      <c r="Y185" s="678">
        <f t="shared" si="14"/>
        <v>26575.410000000003</v>
      </c>
      <c r="Z185" s="679">
        <f t="shared" si="14"/>
        <v>28756.810000000005</v>
      </c>
    </row>
    <row r="186" spans="1:26" ht="18" customHeight="1" x14ac:dyDescent="0.25">
      <c r="A186" s="885"/>
      <c r="B186" s="674" t="s">
        <v>187</v>
      </c>
      <c r="C186" s="675">
        <v>1</v>
      </c>
      <c r="D186" s="676">
        <v>0</v>
      </c>
      <c r="E186" s="676">
        <v>0</v>
      </c>
      <c r="F186" s="677">
        <v>1</v>
      </c>
      <c r="G186" s="675">
        <v>0</v>
      </c>
      <c r="H186" s="676">
        <v>0</v>
      </c>
      <c r="I186" s="676">
        <v>0</v>
      </c>
      <c r="J186" s="677">
        <v>0</v>
      </c>
      <c r="K186" s="675">
        <v>0</v>
      </c>
      <c r="L186" s="676">
        <v>0</v>
      </c>
      <c r="M186" s="676">
        <v>7</v>
      </c>
      <c r="N186" s="677">
        <v>7</v>
      </c>
      <c r="O186" s="675">
        <v>0</v>
      </c>
      <c r="P186" s="676">
        <v>0</v>
      </c>
      <c r="Q186" s="676">
        <v>0</v>
      </c>
      <c r="R186" s="677">
        <v>0</v>
      </c>
      <c r="S186" s="675">
        <v>81</v>
      </c>
      <c r="T186" s="676">
        <v>30</v>
      </c>
      <c r="U186" s="676">
        <v>171.35</v>
      </c>
      <c r="V186" s="677">
        <v>282.35000000000002</v>
      </c>
      <c r="W186" s="678">
        <f t="shared" si="15"/>
        <v>82</v>
      </c>
      <c r="X186" s="678">
        <f t="shared" si="14"/>
        <v>30</v>
      </c>
      <c r="Y186" s="678">
        <f t="shared" si="14"/>
        <v>178.35</v>
      </c>
      <c r="Z186" s="679">
        <f t="shared" si="14"/>
        <v>290.35000000000002</v>
      </c>
    </row>
    <row r="187" spans="1:26" ht="18" customHeight="1" thickBot="1" x14ac:dyDescent="0.3">
      <c r="A187" s="893"/>
      <c r="B187" s="718" t="s">
        <v>188</v>
      </c>
      <c r="C187" s="716">
        <v>11</v>
      </c>
      <c r="D187" s="676">
        <v>0</v>
      </c>
      <c r="E187" s="719">
        <v>6.5</v>
      </c>
      <c r="F187" s="717">
        <v>17.5</v>
      </c>
      <c r="G187" s="675">
        <v>0</v>
      </c>
      <c r="H187" s="676">
        <v>0</v>
      </c>
      <c r="I187" s="676">
        <v>0</v>
      </c>
      <c r="J187" s="677">
        <v>0</v>
      </c>
      <c r="K187" s="675">
        <v>0</v>
      </c>
      <c r="L187" s="676">
        <v>0</v>
      </c>
      <c r="M187" s="676">
        <v>0</v>
      </c>
      <c r="N187" s="677">
        <v>0</v>
      </c>
      <c r="O187" s="716">
        <v>0</v>
      </c>
      <c r="P187" s="676">
        <v>0</v>
      </c>
      <c r="Q187" s="676">
        <v>0</v>
      </c>
      <c r="R187" s="717">
        <v>0</v>
      </c>
      <c r="S187" s="675">
        <v>15</v>
      </c>
      <c r="T187" s="676">
        <v>0</v>
      </c>
      <c r="U187" s="676">
        <v>0</v>
      </c>
      <c r="V187" s="677">
        <v>15</v>
      </c>
      <c r="W187" s="678">
        <f t="shared" si="15"/>
        <v>26</v>
      </c>
      <c r="X187" s="678">
        <f t="shared" si="14"/>
        <v>0</v>
      </c>
      <c r="Y187" s="678">
        <f t="shared" si="14"/>
        <v>6.5</v>
      </c>
      <c r="Z187" s="679">
        <f t="shared" si="14"/>
        <v>32.5</v>
      </c>
    </row>
    <row r="188" spans="1:26" ht="18" customHeight="1" thickBot="1" x14ac:dyDescent="0.3">
      <c r="A188" s="914" t="s">
        <v>190</v>
      </c>
      <c r="B188" s="915"/>
      <c r="C188" s="711">
        <f>SUM(C189:C205)</f>
        <v>32743.059999999998</v>
      </c>
      <c r="D188" s="712">
        <f t="shared" ref="D188:V188" si="19">SUM(D189:D205)</f>
        <v>4456.6000000000004</v>
      </c>
      <c r="E188" s="712">
        <f t="shared" si="19"/>
        <v>57959.640000000007</v>
      </c>
      <c r="F188" s="713">
        <f t="shared" si="19"/>
        <v>95159.3</v>
      </c>
      <c r="G188" s="711">
        <f t="shared" si="19"/>
        <v>1622</v>
      </c>
      <c r="H188" s="712">
        <f t="shared" si="19"/>
        <v>0</v>
      </c>
      <c r="I188" s="712">
        <f t="shared" si="19"/>
        <v>1347.23</v>
      </c>
      <c r="J188" s="713">
        <f t="shared" si="19"/>
        <v>2969.23</v>
      </c>
      <c r="K188" s="711">
        <f t="shared" si="19"/>
        <v>139015.66999999998</v>
      </c>
      <c r="L188" s="712">
        <f t="shared" si="19"/>
        <v>36299.780000000006</v>
      </c>
      <c r="M188" s="712">
        <f t="shared" si="19"/>
        <v>222322.37999999998</v>
      </c>
      <c r="N188" s="713">
        <f t="shared" si="19"/>
        <v>397637.83</v>
      </c>
      <c r="O188" s="711">
        <f t="shared" si="19"/>
        <v>0</v>
      </c>
      <c r="P188" s="712">
        <f t="shared" si="19"/>
        <v>0</v>
      </c>
      <c r="Q188" s="712">
        <f t="shared" si="19"/>
        <v>678.5</v>
      </c>
      <c r="R188" s="713">
        <f t="shared" si="19"/>
        <v>678.5</v>
      </c>
      <c r="S188" s="711">
        <f t="shared" si="19"/>
        <v>68741.66</v>
      </c>
      <c r="T188" s="712">
        <f t="shared" si="19"/>
        <v>1609.8600000000001</v>
      </c>
      <c r="U188" s="712">
        <f t="shared" si="19"/>
        <v>35773.919999999991</v>
      </c>
      <c r="V188" s="713">
        <f t="shared" si="19"/>
        <v>106125.43999999997</v>
      </c>
      <c r="W188" s="714">
        <f t="shared" si="15"/>
        <v>242122.38999999998</v>
      </c>
      <c r="X188" s="714">
        <f t="shared" si="14"/>
        <v>42366.240000000005</v>
      </c>
      <c r="Y188" s="714">
        <f t="shared" si="14"/>
        <v>318081.67</v>
      </c>
      <c r="Z188" s="715">
        <f t="shared" si="14"/>
        <v>602570.30000000005</v>
      </c>
    </row>
    <row r="189" spans="1:26" ht="18" customHeight="1" x14ac:dyDescent="0.25">
      <c r="A189" s="892" t="s">
        <v>191</v>
      </c>
      <c r="B189" s="668" t="s">
        <v>192</v>
      </c>
      <c r="C189" s="669">
        <v>55</v>
      </c>
      <c r="D189" s="670">
        <v>0</v>
      </c>
      <c r="E189" s="670">
        <v>0</v>
      </c>
      <c r="F189" s="671">
        <v>55</v>
      </c>
      <c r="G189" s="669">
        <v>0</v>
      </c>
      <c r="H189" s="670">
        <v>0</v>
      </c>
      <c r="I189" s="670">
        <v>0</v>
      </c>
      <c r="J189" s="671">
        <v>0</v>
      </c>
      <c r="K189" s="669">
        <v>306.20000000000005</v>
      </c>
      <c r="L189" s="670">
        <v>32</v>
      </c>
      <c r="M189" s="670">
        <v>525</v>
      </c>
      <c r="N189" s="671">
        <v>863.2</v>
      </c>
      <c r="O189" s="669">
        <v>0</v>
      </c>
      <c r="P189" s="670">
        <v>0</v>
      </c>
      <c r="Q189" s="670">
        <v>0</v>
      </c>
      <c r="R189" s="671">
        <v>0</v>
      </c>
      <c r="S189" s="669">
        <v>1231</v>
      </c>
      <c r="T189" s="670">
        <v>0</v>
      </c>
      <c r="U189" s="670">
        <v>0</v>
      </c>
      <c r="V189" s="671">
        <v>1231</v>
      </c>
      <c r="W189" s="678">
        <f t="shared" si="15"/>
        <v>1592.2</v>
      </c>
      <c r="X189" s="678">
        <f t="shared" si="14"/>
        <v>32</v>
      </c>
      <c r="Y189" s="678">
        <f t="shared" si="14"/>
        <v>525</v>
      </c>
      <c r="Z189" s="679">
        <f t="shared" si="14"/>
        <v>2149.1999999999998</v>
      </c>
    </row>
    <row r="190" spans="1:26" ht="18" customHeight="1" x14ac:dyDescent="0.25">
      <c r="A190" s="885"/>
      <c r="B190" s="674" t="s">
        <v>194</v>
      </c>
      <c r="C190" s="675">
        <v>10676.01</v>
      </c>
      <c r="D190" s="676">
        <v>620</v>
      </c>
      <c r="E190" s="676">
        <v>46705.41</v>
      </c>
      <c r="F190" s="677">
        <v>58001.420000000006</v>
      </c>
      <c r="G190" s="675">
        <v>140</v>
      </c>
      <c r="H190" s="676">
        <v>0</v>
      </c>
      <c r="I190" s="676">
        <v>553</v>
      </c>
      <c r="J190" s="677">
        <v>693</v>
      </c>
      <c r="K190" s="675">
        <v>21202.940000000002</v>
      </c>
      <c r="L190" s="676">
        <v>22042.240000000002</v>
      </c>
      <c r="M190" s="676">
        <v>163841.99</v>
      </c>
      <c r="N190" s="677">
        <v>207087.16999999998</v>
      </c>
      <c r="O190" s="675">
        <v>0</v>
      </c>
      <c r="P190" s="676">
        <v>0</v>
      </c>
      <c r="Q190" s="676">
        <v>298.5</v>
      </c>
      <c r="R190" s="677">
        <v>298.5</v>
      </c>
      <c r="S190" s="675">
        <v>23678.870000000003</v>
      </c>
      <c r="T190" s="676">
        <v>722</v>
      </c>
      <c r="U190" s="676">
        <v>27745.05</v>
      </c>
      <c r="V190" s="677">
        <v>52145.919999999998</v>
      </c>
      <c r="W190" s="678">
        <f t="shared" si="15"/>
        <v>55697.820000000007</v>
      </c>
      <c r="X190" s="678">
        <f t="shared" si="14"/>
        <v>23384.240000000002</v>
      </c>
      <c r="Y190" s="678">
        <f t="shared" si="14"/>
        <v>239143.94999999998</v>
      </c>
      <c r="Z190" s="679">
        <f t="shared" si="14"/>
        <v>318226.00999999995</v>
      </c>
    </row>
    <row r="191" spans="1:26" ht="18" customHeight="1" x14ac:dyDescent="0.25">
      <c r="A191" s="885"/>
      <c r="B191" s="674" t="s">
        <v>195</v>
      </c>
      <c r="C191" s="675">
        <v>4882</v>
      </c>
      <c r="D191" s="676">
        <v>370</v>
      </c>
      <c r="E191" s="676">
        <v>8702.24</v>
      </c>
      <c r="F191" s="677">
        <v>13954.24</v>
      </c>
      <c r="G191" s="675">
        <v>0</v>
      </c>
      <c r="H191" s="676">
        <v>0</v>
      </c>
      <c r="I191" s="676">
        <v>0</v>
      </c>
      <c r="J191" s="677">
        <v>0</v>
      </c>
      <c r="K191" s="675">
        <v>17589.809999999998</v>
      </c>
      <c r="L191" s="676">
        <v>6995</v>
      </c>
      <c r="M191" s="676">
        <v>20587.18</v>
      </c>
      <c r="N191" s="677">
        <v>45171.99</v>
      </c>
      <c r="O191" s="675">
        <v>0</v>
      </c>
      <c r="P191" s="676">
        <v>0</v>
      </c>
      <c r="Q191" s="676">
        <v>80</v>
      </c>
      <c r="R191" s="677">
        <v>80</v>
      </c>
      <c r="S191" s="675">
        <v>4996</v>
      </c>
      <c r="T191" s="676">
        <v>130</v>
      </c>
      <c r="U191" s="676">
        <v>2042.5</v>
      </c>
      <c r="V191" s="677">
        <v>7168.5</v>
      </c>
      <c r="W191" s="678">
        <f t="shared" si="15"/>
        <v>27467.809999999998</v>
      </c>
      <c r="X191" s="678">
        <f t="shared" si="14"/>
        <v>7495</v>
      </c>
      <c r="Y191" s="678">
        <f t="shared" si="14"/>
        <v>31411.919999999998</v>
      </c>
      <c r="Z191" s="679">
        <f t="shared" si="14"/>
        <v>66374.73</v>
      </c>
    </row>
    <row r="192" spans="1:26" ht="18" customHeight="1" x14ac:dyDescent="0.25">
      <c r="A192" s="885"/>
      <c r="B192" s="674" t="s">
        <v>196</v>
      </c>
      <c r="C192" s="675">
        <v>0</v>
      </c>
      <c r="D192" s="676">
        <v>0</v>
      </c>
      <c r="E192" s="676">
        <v>0</v>
      </c>
      <c r="F192" s="677">
        <v>0</v>
      </c>
      <c r="G192" s="675">
        <v>0</v>
      </c>
      <c r="H192" s="676">
        <v>0</v>
      </c>
      <c r="I192" s="676">
        <v>0</v>
      </c>
      <c r="J192" s="677">
        <v>0</v>
      </c>
      <c r="K192" s="675">
        <v>2033</v>
      </c>
      <c r="L192" s="676">
        <v>181</v>
      </c>
      <c r="M192" s="676">
        <v>1633</v>
      </c>
      <c r="N192" s="677">
        <v>3847</v>
      </c>
      <c r="O192" s="675">
        <v>0</v>
      </c>
      <c r="P192" s="676">
        <v>0</v>
      </c>
      <c r="Q192" s="676">
        <v>0</v>
      </c>
      <c r="R192" s="677">
        <v>0</v>
      </c>
      <c r="S192" s="675">
        <v>2301</v>
      </c>
      <c r="T192" s="676">
        <v>61</v>
      </c>
      <c r="U192" s="676">
        <v>466.2</v>
      </c>
      <c r="V192" s="677">
        <v>2828.2</v>
      </c>
      <c r="W192" s="678">
        <f t="shared" si="15"/>
        <v>4334</v>
      </c>
      <c r="X192" s="678">
        <f t="shared" si="14"/>
        <v>242</v>
      </c>
      <c r="Y192" s="678">
        <f t="shared" si="14"/>
        <v>2099.1999999999998</v>
      </c>
      <c r="Z192" s="679">
        <f t="shared" si="14"/>
        <v>6675.2</v>
      </c>
    </row>
    <row r="193" spans="1:26" ht="18" customHeight="1" x14ac:dyDescent="0.25">
      <c r="A193" s="885"/>
      <c r="B193" s="674" t="s">
        <v>197</v>
      </c>
      <c r="C193" s="675">
        <v>2878.7000000000003</v>
      </c>
      <c r="D193" s="676">
        <v>20</v>
      </c>
      <c r="E193" s="676">
        <v>546.5</v>
      </c>
      <c r="F193" s="677">
        <v>3445.2000000000003</v>
      </c>
      <c r="G193" s="675">
        <v>0</v>
      </c>
      <c r="H193" s="676">
        <v>0</v>
      </c>
      <c r="I193" s="676">
        <v>0</v>
      </c>
      <c r="J193" s="677">
        <v>0</v>
      </c>
      <c r="K193" s="675">
        <v>61072.59</v>
      </c>
      <c r="L193" s="676">
        <v>5625.96</v>
      </c>
      <c r="M193" s="676">
        <v>26349.760000000002</v>
      </c>
      <c r="N193" s="677">
        <v>93048.31</v>
      </c>
      <c r="O193" s="675">
        <v>0</v>
      </c>
      <c r="P193" s="676">
        <v>0</v>
      </c>
      <c r="Q193" s="676">
        <v>300</v>
      </c>
      <c r="R193" s="677">
        <v>300</v>
      </c>
      <c r="S193" s="675">
        <v>20626.009999999998</v>
      </c>
      <c r="T193" s="676">
        <v>367.61</v>
      </c>
      <c r="U193" s="676">
        <v>2463.62</v>
      </c>
      <c r="V193" s="677">
        <v>23457.239999999998</v>
      </c>
      <c r="W193" s="678">
        <f t="shared" si="15"/>
        <v>84577.299999999988</v>
      </c>
      <c r="X193" s="678">
        <f t="shared" si="14"/>
        <v>6013.57</v>
      </c>
      <c r="Y193" s="678">
        <f t="shared" si="14"/>
        <v>29659.88</v>
      </c>
      <c r="Z193" s="679">
        <f t="shared" si="14"/>
        <v>120250.74999999999</v>
      </c>
    </row>
    <row r="194" spans="1:26" ht="18" customHeight="1" x14ac:dyDescent="0.25">
      <c r="A194" s="885"/>
      <c r="B194" s="674" t="s">
        <v>198</v>
      </c>
      <c r="C194" s="675">
        <v>20</v>
      </c>
      <c r="D194" s="676">
        <v>0</v>
      </c>
      <c r="E194" s="676">
        <v>15</v>
      </c>
      <c r="F194" s="677">
        <v>35</v>
      </c>
      <c r="G194" s="675">
        <v>0</v>
      </c>
      <c r="H194" s="676">
        <v>0</v>
      </c>
      <c r="I194" s="676">
        <v>0</v>
      </c>
      <c r="J194" s="677">
        <v>0</v>
      </c>
      <c r="K194" s="675">
        <v>0</v>
      </c>
      <c r="L194" s="676">
        <v>0</v>
      </c>
      <c r="M194" s="676">
        <v>0</v>
      </c>
      <c r="N194" s="677">
        <v>0</v>
      </c>
      <c r="O194" s="675">
        <v>0</v>
      </c>
      <c r="P194" s="676">
        <v>0</v>
      </c>
      <c r="Q194" s="676">
        <v>0</v>
      </c>
      <c r="R194" s="677">
        <v>0</v>
      </c>
      <c r="S194" s="675">
        <v>0</v>
      </c>
      <c r="T194" s="676">
        <v>0</v>
      </c>
      <c r="U194" s="676">
        <v>0</v>
      </c>
      <c r="V194" s="677">
        <v>0</v>
      </c>
      <c r="W194" s="678">
        <f t="shared" si="15"/>
        <v>20</v>
      </c>
      <c r="X194" s="678">
        <f t="shared" si="14"/>
        <v>0</v>
      </c>
      <c r="Y194" s="678">
        <f t="shared" si="14"/>
        <v>15</v>
      </c>
      <c r="Z194" s="679">
        <f t="shared" si="14"/>
        <v>35</v>
      </c>
    </row>
    <row r="195" spans="1:26" ht="18" customHeight="1" x14ac:dyDescent="0.25">
      <c r="A195" s="885"/>
      <c r="B195" s="674" t="s">
        <v>199</v>
      </c>
      <c r="C195" s="675">
        <v>160</v>
      </c>
      <c r="D195" s="676">
        <v>0</v>
      </c>
      <c r="E195" s="676">
        <v>20</v>
      </c>
      <c r="F195" s="677">
        <v>180</v>
      </c>
      <c r="G195" s="675">
        <v>0</v>
      </c>
      <c r="H195" s="676">
        <v>0</v>
      </c>
      <c r="I195" s="676">
        <v>0</v>
      </c>
      <c r="J195" s="677">
        <v>0</v>
      </c>
      <c r="K195" s="675">
        <v>1857.03</v>
      </c>
      <c r="L195" s="676">
        <v>0</v>
      </c>
      <c r="M195" s="676">
        <v>606.36</v>
      </c>
      <c r="N195" s="677">
        <v>2463.39</v>
      </c>
      <c r="O195" s="675">
        <v>0</v>
      </c>
      <c r="P195" s="676">
        <v>0</v>
      </c>
      <c r="Q195" s="676">
        <v>0</v>
      </c>
      <c r="R195" s="677">
        <v>0</v>
      </c>
      <c r="S195" s="675">
        <v>0</v>
      </c>
      <c r="T195" s="676">
        <v>0</v>
      </c>
      <c r="U195" s="676">
        <v>0</v>
      </c>
      <c r="V195" s="677">
        <v>0</v>
      </c>
      <c r="W195" s="678">
        <f t="shared" si="15"/>
        <v>2017.03</v>
      </c>
      <c r="X195" s="678">
        <f t="shared" ref="X195:Z253" si="20">SUM(T195,P195,L195,H195,D195)</f>
        <v>0</v>
      </c>
      <c r="Y195" s="678">
        <f t="shared" si="20"/>
        <v>626.36</v>
      </c>
      <c r="Z195" s="679">
        <f t="shared" si="20"/>
        <v>2643.39</v>
      </c>
    </row>
    <row r="196" spans="1:26" ht="18" customHeight="1" x14ac:dyDescent="0.25">
      <c r="A196" s="885"/>
      <c r="B196" s="674" t="s">
        <v>201</v>
      </c>
      <c r="C196" s="675">
        <v>764.38</v>
      </c>
      <c r="D196" s="676">
        <v>0</v>
      </c>
      <c r="E196" s="676">
        <v>308.92</v>
      </c>
      <c r="F196" s="677">
        <v>1073.3</v>
      </c>
      <c r="G196" s="675">
        <v>0</v>
      </c>
      <c r="H196" s="676">
        <v>0</v>
      </c>
      <c r="I196" s="676">
        <v>0</v>
      </c>
      <c r="J196" s="677">
        <v>0</v>
      </c>
      <c r="K196" s="675">
        <v>0</v>
      </c>
      <c r="L196" s="676">
        <v>0</v>
      </c>
      <c r="M196" s="676">
        <v>0</v>
      </c>
      <c r="N196" s="677">
        <v>0</v>
      </c>
      <c r="O196" s="675">
        <v>0</v>
      </c>
      <c r="P196" s="676">
        <v>0</v>
      </c>
      <c r="Q196" s="676">
        <v>0</v>
      </c>
      <c r="R196" s="677">
        <v>0</v>
      </c>
      <c r="S196" s="675">
        <v>4</v>
      </c>
      <c r="T196" s="676">
        <v>0</v>
      </c>
      <c r="U196" s="676">
        <v>0</v>
      </c>
      <c r="V196" s="677">
        <v>4</v>
      </c>
      <c r="W196" s="678">
        <f t="shared" si="15"/>
        <v>768.38</v>
      </c>
      <c r="X196" s="678">
        <f t="shared" si="20"/>
        <v>0</v>
      </c>
      <c r="Y196" s="678">
        <f t="shared" si="20"/>
        <v>308.92</v>
      </c>
      <c r="Z196" s="679">
        <f t="shared" si="20"/>
        <v>1077.3</v>
      </c>
    </row>
    <row r="197" spans="1:26" ht="18" customHeight="1" x14ac:dyDescent="0.25">
      <c r="A197" s="885"/>
      <c r="B197" s="674" t="s">
        <v>202</v>
      </c>
      <c r="C197" s="675">
        <v>13.36</v>
      </c>
      <c r="D197" s="676">
        <v>0</v>
      </c>
      <c r="E197" s="676">
        <v>1.75</v>
      </c>
      <c r="F197" s="677">
        <v>15.11</v>
      </c>
      <c r="G197" s="675">
        <v>0</v>
      </c>
      <c r="H197" s="676">
        <v>0</v>
      </c>
      <c r="I197" s="676">
        <v>0</v>
      </c>
      <c r="J197" s="677">
        <v>0</v>
      </c>
      <c r="K197" s="675">
        <v>0</v>
      </c>
      <c r="L197" s="676">
        <v>0</v>
      </c>
      <c r="M197" s="676">
        <v>0</v>
      </c>
      <c r="N197" s="677">
        <v>0</v>
      </c>
      <c r="O197" s="675">
        <v>0</v>
      </c>
      <c r="P197" s="676">
        <v>0</v>
      </c>
      <c r="Q197" s="676">
        <v>0</v>
      </c>
      <c r="R197" s="677">
        <v>0</v>
      </c>
      <c r="S197" s="675">
        <v>0</v>
      </c>
      <c r="T197" s="676">
        <v>0</v>
      </c>
      <c r="U197" s="676">
        <v>0</v>
      </c>
      <c r="V197" s="677">
        <v>0</v>
      </c>
      <c r="W197" s="678">
        <f t="shared" si="15"/>
        <v>13.36</v>
      </c>
      <c r="X197" s="678">
        <f t="shared" si="20"/>
        <v>0</v>
      </c>
      <c r="Y197" s="678">
        <f t="shared" si="20"/>
        <v>1.75</v>
      </c>
      <c r="Z197" s="679">
        <f t="shared" si="20"/>
        <v>15.11</v>
      </c>
    </row>
    <row r="198" spans="1:26" ht="18" customHeight="1" x14ac:dyDescent="0.25">
      <c r="A198" s="885"/>
      <c r="B198" s="674" t="s">
        <v>203</v>
      </c>
      <c r="C198" s="675">
        <v>25</v>
      </c>
      <c r="D198" s="676">
        <v>1.5</v>
      </c>
      <c r="E198" s="676">
        <v>7</v>
      </c>
      <c r="F198" s="677">
        <v>33.5</v>
      </c>
      <c r="G198" s="675">
        <v>0</v>
      </c>
      <c r="H198" s="676">
        <v>0</v>
      </c>
      <c r="I198" s="676">
        <v>0</v>
      </c>
      <c r="J198" s="677">
        <v>0</v>
      </c>
      <c r="K198" s="675">
        <v>552</v>
      </c>
      <c r="L198" s="676">
        <v>0</v>
      </c>
      <c r="M198" s="676">
        <v>55</v>
      </c>
      <c r="N198" s="677">
        <v>607</v>
      </c>
      <c r="O198" s="675">
        <v>0</v>
      </c>
      <c r="P198" s="676">
        <v>0</v>
      </c>
      <c r="Q198" s="676">
        <v>0</v>
      </c>
      <c r="R198" s="677">
        <v>0</v>
      </c>
      <c r="S198" s="675">
        <v>0</v>
      </c>
      <c r="T198" s="676">
        <v>0</v>
      </c>
      <c r="U198" s="676">
        <v>0</v>
      </c>
      <c r="V198" s="677">
        <v>0</v>
      </c>
      <c r="W198" s="678">
        <f t="shared" si="15"/>
        <v>577</v>
      </c>
      <c r="X198" s="678">
        <f t="shared" si="20"/>
        <v>1.5</v>
      </c>
      <c r="Y198" s="678">
        <f t="shared" si="20"/>
        <v>62</v>
      </c>
      <c r="Z198" s="679">
        <f t="shared" si="20"/>
        <v>640.5</v>
      </c>
    </row>
    <row r="199" spans="1:26" ht="18" customHeight="1" x14ac:dyDescent="0.25">
      <c r="A199" s="885"/>
      <c r="B199" s="674" t="s">
        <v>209</v>
      </c>
      <c r="C199" s="675">
        <v>1619.58</v>
      </c>
      <c r="D199" s="676">
        <v>100</v>
      </c>
      <c r="E199" s="676">
        <v>268.41000000000003</v>
      </c>
      <c r="F199" s="677">
        <v>1987.99</v>
      </c>
      <c r="G199" s="675">
        <v>162</v>
      </c>
      <c r="H199" s="676">
        <v>0</v>
      </c>
      <c r="I199" s="676">
        <v>264.23</v>
      </c>
      <c r="J199" s="677">
        <v>426.23</v>
      </c>
      <c r="K199" s="675">
        <v>802</v>
      </c>
      <c r="L199" s="676">
        <v>22</v>
      </c>
      <c r="M199" s="676">
        <v>300</v>
      </c>
      <c r="N199" s="677">
        <v>1124</v>
      </c>
      <c r="O199" s="675">
        <v>0</v>
      </c>
      <c r="P199" s="676">
        <v>0</v>
      </c>
      <c r="Q199" s="676">
        <v>0</v>
      </c>
      <c r="R199" s="677">
        <v>0</v>
      </c>
      <c r="S199" s="675">
        <v>303.89999999999998</v>
      </c>
      <c r="T199" s="676">
        <v>0</v>
      </c>
      <c r="U199" s="676">
        <v>260</v>
      </c>
      <c r="V199" s="677">
        <v>563.9</v>
      </c>
      <c r="W199" s="678">
        <f t="shared" ref="W199:W262" si="21">SUM(C199,G199,K199,O199,S199)</f>
        <v>2887.48</v>
      </c>
      <c r="X199" s="678">
        <f t="shared" si="20"/>
        <v>122</v>
      </c>
      <c r="Y199" s="678">
        <f t="shared" si="20"/>
        <v>1092.6400000000001</v>
      </c>
      <c r="Z199" s="679">
        <f t="shared" si="20"/>
        <v>4102.12</v>
      </c>
    </row>
    <row r="200" spans="1:26" ht="18" customHeight="1" x14ac:dyDescent="0.25">
      <c r="A200" s="885"/>
      <c r="B200" s="674" t="s">
        <v>204</v>
      </c>
      <c r="C200" s="675">
        <v>2923.85</v>
      </c>
      <c r="D200" s="676">
        <v>30</v>
      </c>
      <c r="E200" s="676">
        <v>373.25</v>
      </c>
      <c r="F200" s="677">
        <v>3327.1</v>
      </c>
      <c r="G200" s="675">
        <v>0</v>
      </c>
      <c r="H200" s="676">
        <v>0</v>
      </c>
      <c r="I200" s="676">
        <v>0</v>
      </c>
      <c r="J200" s="677">
        <v>0</v>
      </c>
      <c r="K200" s="675">
        <v>5775</v>
      </c>
      <c r="L200" s="676">
        <v>56.25</v>
      </c>
      <c r="M200" s="676">
        <v>1102.25</v>
      </c>
      <c r="N200" s="677">
        <v>6933.5</v>
      </c>
      <c r="O200" s="675">
        <v>0</v>
      </c>
      <c r="P200" s="676">
        <v>0</v>
      </c>
      <c r="Q200" s="676">
        <v>0</v>
      </c>
      <c r="R200" s="677">
        <v>0</v>
      </c>
      <c r="S200" s="675">
        <v>1471.55</v>
      </c>
      <c r="T200" s="676">
        <v>20</v>
      </c>
      <c r="U200" s="676">
        <v>542.70000000000005</v>
      </c>
      <c r="V200" s="677">
        <v>2034.25</v>
      </c>
      <c r="W200" s="678">
        <f t="shared" si="21"/>
        <v>10170.4</v>
      </c>
      <c r="X200" s="678">
        <f t="shared" si="20"/>
        <v>106.25</v>
      </c>
      <c r="Y200" s="678">
        <f t="shared" si="20"/>
        <v>2018.2</v>
      </c>
      <c r="Z200" s="679">
        <f t="shared" si="20"/>
        <v>12294.85</v>
      </c>
    </row>
    <row r="201" spans="1:26" ht="18" customHeight="1" x14ac:dyDescent="0.25">
      <c r="A201" s="885"/>
      <c r="B201" s="674" t="s">
        <v>205</v>
      </c>
      <c r="C201" s="675">
        <v>7</v>
      </c>
      <c r="D201" s="676">
        <v>15</v>
      </c>
      <c r="E201" s="676">
        <v>5</v>
      </c>
      <c r="F201" s="677">
        <v>27</v>
      </c>
      <c r="G201" s="675">
        <v>0</v>
      </c>
      <c r="H201" s="676">
        <v>0</v>
      </c>
      <c r="I201" s="676">
        <v>0</v>
      </c>
      <c r="J201" s="677">
        <v>0</v>
      </c>
      <c r="K201" s="675">
        <v>0</v>
      </c>
      <c r="L201" s="676">
        <v>377</v>
      </c>
      <c r="M201" s="676">
        <v>461</v>
      </c>
      <c r="N201" s="677">
        <v>838</v>
      </c>
      <c r="O201" s="675">
        <v>0</v>
      </c>
      <c r="P201" s="676">
        <v>0</v>
      </c>
      <c r="Q201" s="676">
        <v>0</v>
      </c>
      <c r="R201" s="677">
        <v>0</v>
      </c>
      <c r="S201" s="675">
        <v>983</v>
      </c>
      <c r="T201" s="676">
        <v>0</v>
      </c>
      <c r="U201" s="676">
        <v>509.25</v>
      </c>
      <c r="V201" s="677">
        <v>1492.25</v>
      </c>
      <c r="W201" s="678">
        <f t="shared" si="21"/>
        <v>990</v>
      </c>
      <c r="X201" s="678">
        <f t="shared" si="20"/>
        <v>392</v>
      </c>
      <c r="Y201" s="678">
        <f t="shared" si="20"/>
        <v>975.25</v>
      </c>
      <c r="Z201" s="679">
        <f t="shared" si="20"/>
        <v>2357.25</v>
      </c>
    </row>
    <row r="202" spans="1:26" ht="18" customHeight="1" x14ac:dyDescent="0.25">
      <c r="A202" s="885"/>
      <c r="B202" s="674" t="s">
        <v>191</v>
      </c>
      <c r="C202" s="675">
        <v>7737.78</v>
      </c>
      <c r="D202" s="676">
        <v>3273</v>
      </c>
      <c r="E202" s="676">
        <v>855.76</v>
      </c>
      <c r="F202" s="677">
        <v>11866.539999999999</v>
      </c>
      <c r="G202" s="675">
        <v>520</v>
      </c>
      <c r="H202" s="676">
        <v>0</v>
      </c>
      <c r="I202" s="676">
        <v>530</v>
      </c>
      <c r="J202" s="677">
        <v>1050</v>
      </c>
      <c r="K202" s="675">
        <v>18807.099999999999</v>
      </c>
      <c r="L202" s="676">
        <v>839.32999999999993</v>
      </c>
      <c r="M202" s="676">
        <v>3932.84</v>
      </c>
      <c r="N202" s="677">
        <v>23579.27</v>
      </c>
      <c r="O202" s="675">
        <v>0</v>
      </c>
      <c r="P202" s="676">
        <v>0</v>
      </c>
      <c r="Q202" s="676">
        <v>0</v>
      </c>
      <c r="R202" s="677">
        <v>0</v>
      </c>
      <c r="S202" s="675">
        <v>2752.63</v>
      </c>
      <c r="T202" s="676">
        <v>28</v>
      </c>
      <c r="U202" s="676">
        <v>504.1</v>
      </c>
      <c r="V202" s="677">
        <v>3284.73</v>
      </c>
      <c r="W202" s="678">
        <f t="shared" si="21"/>
        <v>29817.51</v>
      </c>
      <c r="X202" s="678">
        <f t="shared" si="20"/>
        <v>4140.33</v>
      </c>
      <c r="Y202" s="678">
        <f t="shared" si="20"/>
        <v>5822.7000000000007</v>
      </c>
      <c r="Z202" s="679">
        <f t="shared" si="20"/>
        <v>39780.54</v>
      </c>
    </row>
    <row r="203" spans="1:26" ht="18" customHeight="1" x14ac:dyDescent="0.25">
      <c r="A203" s="885"/>
      <c r="B203" s="674" t="s">
        <v>206</v>
      </c>
      <c r="C203" s="675">
        <v>34.5</v>
      </c>
      <c r="D203" s="676">
        <v>0</v>
      </c>
      <c r="E203" s="676">
        <v>23.25</v>
      </c>
      <c r="F203" s="677">
        <v>57.75</v>
      </c>
      <c r="G203" s="675">
        <v>0</v>
      </c>
      <c r="H203" s="676">
        <v>0</v>
      </c>
      <c r="I203" s="676">
        <v>0</v>
      </c>
      <c r="J203" s="677">
        <v>0</v>
      </c>
      <c r="K203" s="675">
        <v>2115</v>
      </c>
      <c r="L203" s="676">
        <v>0</v>
      </c>
      <c r="M203" s="676">
        <v>420</v>
      </c>
      <c r="N203" s="677">
        <v>2535</v>
      </c>
      <c r="O203" s="675">
        <v>0</v>
      </c>
      <c r="P203" s="676">
        <v>0</v>
      </c>
      <c r="Q203" s="676">
        <v>0</v>
      </c>
      <c r="R203" s="677">
        <v>0</v>
      </c>
      <c r="S203" s="675">
        <v>855</v>
      </c>
      <c r="T203" s="676">
        <v>0</v>
      </c>
      <c r="U203" s="676">
        <v>230</v>
      </c>
      <c r="V203" s="677">
        <v>1085</v>
      </c>
      <c r="W203" s="678">
        <f t="shared" si="21"/>
        <v>3004.5</v>
      </c>
      <c r="X203" s="678">
        <f t="shared" si="20"/>
        <v>0</v>
      </c>
      <c r="Y203" s="678">
        <f t="shared" si="20"/>
        <v>673.25</v>
      </c>
      <c r="Z203" s="679">
        <f t="shared" si="20"/>
        <v>3677.75</v>
      </c>
    </row>
    <row r="204" spans="1:26" ht="18" customHeight="1" x14ac:dyDescent="0.25">
      <c r="A204" s="885"/>
      <c r="B204" s="674" t="s">
        <v>207</v>
      </c>
      <c r="C204" s="675">
        <v>649.9</v>
      </c>
      <c r="D204" s="676">
        <v>27.1</v>
      </c>
      <c r="E204" s="676">
        <v>113.4</v>
      </c>
      <c r="F204" s="677">
        <v>790.4</v>
      </c>
      <c r="G204" s="675">
        <v>0</v>
      </c>
      <c r="H204" s="676">
        <v>0</v>
      </c>
      <c r="I204" s="676">
        <v>0</v>
      </c>
      <c r="J204" s="677">
        <v>0</v>
      </c>
      <c r="K204" s="675">
        <v>1888</v>
      </c>
      <c r="L204" s="676">
        <v>87</v>
      </c>
      <c r="M204" s="676">
        <v>714</v>
      </c>
      <c r="N204" s="677">
        <v>2689</v>
      </c>
      <c r="O204" s="675">
        <v>0</v>
      </c>
      <c r="P204" s="676">
        <v>0</v>
      </c>
      <c r="Q204" s="676">
        <v>0</v>
      </c>
      <c r="R204" s="677">
        <v>0</v>
      </c>
      <c r="S204" s="675">
        <v>1296.2</v>
      </c>
      <c r="T204" s="676">
        <v>11.25</v>
      </c>
      <c r="U204" s="676">
        <v>274.25</v>
      </c>
      <c r="V204" s="677">
        <v>1581.7</v>
      </c>
      <c r="W204" s="678">
        <f t="shared" si="21"/>
        <v>3834.1000000000004</v>
      </c>
      <c r="X204" s="678">
        <f t="shared" si="20"/>
        <v>125.35</v>
      </c>
      <c r="Y204" s="678">
        <f t="shared" si="20"/>
        <v>1101.6500000000001</v>
      </c>
      <c r="Z204" s="679">
        <f t="shared" si="20"/>
        <v>5061.0999999999995</v>
      </c>
    </row>
    <row r="205" spans="1:26" ht="18" customHeight="1" thickBot="1" x14ac:dyDescent="0.3">
      <c r="A205" s="893"/>
      <c r="B205" s="680" t="s">
        <v>208</v>
      </c>
      <c r="C205" s="675">
        <v>296</v>
      </c>
      <c r="D205" s="676">
        <v>0</v>
      </c>
      <c r="E205" s="676">
        <v>13.75</v>
      </c>
      <c r="F205" s="677">
        <v>309.75</v>
      </c>
      <c r="G205" s="675">
        <v>800</v>
      </c>
      <c r="H205" s="676">
        <v>0</v>
      </c>
      <c r="I205" s="676">
        <v>0</v>
      </c>
      <c r="J205" s="677">
        <v>800</v>
      </c>
      <c r="K205" s="675">
        <v>5015</v>
      </c>
      <c r="L205" s="676">
        <v>42</v>
      </c>
      <c r="M205" s="676">
        <v>1794</v>
      </c>
      <c r="N205" s="677">
        <v>6851</v>
      </c>
      <c r="O205" s="675">
        <v>0</v>
      </c>
      <c r="P205" s="676">
        <v>0</v>
      </c>
      <c r="Q205" s="676">
        <v>0</v>
      </c>
      <c r="R205" s="677">
        <v>0</v>
      </c>
      <c r="S205" s="675">
        <v>8242.5</v>
      </c>
      <c r="T205" s="676">
        <v>270</v>
      </c>
      <c r="U205" s="676">
        <v>736.25</v>
      </c>
      <c r="V205" s="677">
        <v>9248.75</v>
      </c>
      <c r="W205" s="678">
        <f t="shared" si="21"/>
        <v>14353.5</v>
      </c>
      <c r="X205" s="678">
        <f t="shared" si="20"/>
        <v>312</v>
      </c>
      <c r="Y205" s="678">
        <f t="shared" si="20"/>
        <v>2544</v>
      </c>
      <c r="Z205" s="679">
        <f t="shared" si="20"/>
        <v>17209.5</v>
      </c>
    </row>
    <row r="206" spans="1:26" ht="18" customHeight="1" thickBot="1" x14ac:dyDescent="0.3">
      <c r="A206" s="914" t="s">
        <v>210</v>
      </c>
      <c r="B206" s="915"/>
      <c r="C206" s="711">
        <f t="shared" ref="C206:V206" si="22">SUM(C207:C215)</f>
        <v>27920.2</v>
      </c>
      <c r="D206" s="712">
        <f t="shared" si="22"/>
        <v>4183.3999999999996</v>
      </c>
      <c r="E206" s="712">
        <f t="shared" si="22"/>
        <v>7077</v>
      </c>
      <c r="F206" s="713">
        <f t="shared" si="22"/>
        <v>39180.6</v>
      </c>
      <c r="G206" s="711">
        <f t="shared" si="22"/>
        <v>40.5</v>
      </c>
      <c r="H206" s="712">
        <f t="shared" si="22"/>
        <v>0</v>
      </c>
      <c r="I206" s="712">
        <f t="shared" si="22"/>
        <v>83.5</v>
      </c>
      <c r="J206" s="713">
        <f t="shared" si="22"/>
        <v>124</v>
      </c>
      <c r="K206" s="711">
        <f t="shared" si="22"/>
        <v>129614.19</v>
      </c>
      <c r="L206" s="712">
        <f t="shared" si="22"/>
        <v>22286.91</v>
      </c>
      <c r="M206" s="712">
        <f t="shared" si="22"/>
        <v>76885.47</v>
      </c>
      <c r="N206" s="713">
        <f t="shared" si="22"/>
        <v>228786.57</v>
      </c>
      <c r="O206" s="711">
        <f t="shared" si="22"/>
        <v>2183.12</v>
      </c>
      <c r="P206" s="712">
        <f t="shared" si="22"/>
        <v>3.78</v>
      </c>
      <c r="Q206" s="712">
        <f t="shared" si="22"/>
        <v>12863.289999999999</v>
      </c>
      <c r="R206" s="713">
        <f t="shared" si="22"/>
        <v>15050.19</v>
      </c>
      <c r="S206" s="711">
        <f t="shared" si="22"/>
        <v>137960.57</v>
      </c>
      <c r="T206" s="712">
        <f t="shared" si="22"/>
        <v>2352</v>
      </c>
      <c r="U206" s="712">
        <f t="shared" si="22"/>
        <v>51919.85</v>
      </c>
      <c r="V206" s="713">
        <f t="shared" si="22"/>
        <v>192232.42</v>
      </c>
      <c r="W206" s="714">
        <f t="shared" si="21"/>
        <v>297718.58</v>
      </c>
      <c r="X206" s="714">
        <f t="shared" si="20"/>
        <v>28826.089999999997</v>
      </c>
      <c r="Y206" s="714">
        <f t="shared" si="20"/>
        <v>148829.10999999999</v>
      </c>
      <c r="Z206" s="715">
        <f t="shared" si="20"/>
        <v>475373.78</v>
      </c>
    </row>
    <row r="207" spans="1:26" ht="18" customHeight="1" x14ac:dyDescent="0.25">
      <c r="A207" s="892" t="s">
        <v>211</v>
      </c>
      <c r="B207" s="668" t="s">
        <v>212</v>
      </c>
      <c r="C207" s="669">
        <v>0</v>
      </c>
      <c r="D207" s="670">
        <v>0</v>
      </c>
      <c r="E207" s="670">
        <v>0</v>
      </c>
      <c r="F207" s="671">
        <v>0</v>
      </c>
      <c r="G207" s="669">
        <v>0</v>
      </c>
      <c r="H207" s="670">
        <v>0</v>
      </c>
      <c r="I207" s="670">
        <v>25</v>
      </c>
      <c r="J207" s="671">
        <v>25</v>
      </c>
      <c r="K207" s="669">
        <v>4155.6000000000004</v>
      </c>
      <c r="L207" s="670">
        <v>412.88</v>
      </c>
      <c r="M207" s="670">
        <v>2417.54</v>
      </c>
      <c r="N207" s="671">
        <v>6986.02</v>
      </c>
      <c r="O207" s="669">
        <v>0</v>
      </c>
      <c r="P207" s="670">
        <v>0</v>
      </c>
      <c r="Q207" s="670">
        <v>0</v>
      </c>
      <c r="R207" s="671">
        <v>0</v>
      </c>
      <c r="S207" s="669">
        <v>0</v>
      </c>
      <c r="T207" s="670">
        <v>0</v>
      </c>
      <c r="U207" s="670">
        <v>0</v>
      </c>
      <c r="V207" s="671">
        <v>0</v>
      </c>
      <c r="W207" s="678">
        <f t="shared" si="21"/>
        <v>4155.6000000000004</v>
      </c>
      <c r="X207" s="678">
        <f t="shared" si="20"/>
        <v>412.88</v>
      </c>
      <c r="Y207" s="678">
        <f t="shared" si="20"/>
        <v>2442.54</v>
      </c>
      <c r="Z207" s="679">
        <f t="shared" si="20"/>
        <v>7011.02</v>
      </c>
    </row>
    <row r="208" spans="1:26" ht="18" customHeight="1" x14ac:dyDescent="0.25">
      <c r="A208" s="885"/>
      <c r="B208" s="674" t="s">
        <v>213</v>
      </c>
      <c r="C208" s="675">
        <v>0</v>
      </c>
      <c r="D208" s="676">
        <v>0</v>
      </c>
      <c r="E208" s="676">
        <v>0</v>
      </c>
      <c r="F208" s="677">
        <v>0</v>
      </c>
      <c r="G208" s="675">
        <v>0</v>
      </c>
      <c r="H208" s="676">
        <v>0</v>
      </c>
      <c r="I208" s="676">
        <v>0</v>
      </c>
      <c r="J208" s="677">
        <v>0</v>
      </c>
      <c r="K208" s="675">
        <v>575.96</v>
      </c>
      <c r="L208" s="676">
        <v>99.33</v>
      </c>
      <c r="M208" s="676">
        <v>118.6</v>
      </c>
      <c r="N208" s="677">
        <v>793.8900000000001</v>
      </c>
      <c r="O208" s="675">
        <v>0</v>
      </c>
      <c r="P208" s="676">
        <v>0</v>
      </c>
      <c r="Q208" s="676">
        <v>0</v>
      </c>
      <c r="R208" s="677">
        <v>0</v>
      </c>
      <c r="S208" s="675">
        <v>0</v>
      </c>
      <c r="T208" s="676">
        <v>0</v>
      </c>
      <c r="U208" s="676">
        <v>0</v>
      </c>
      <c r="V208" s="677">
        <v>0</v>
      </c>
      <c r="W208" s="678">
        <f t="shared" si="21"/>
        <v>575.96</v>
      </c>
      <c r="X208" s="678">
        <f t="shared" si="20"/>
        <v>99.33</v>
      </c>
      <c r="Y208" s="678">
        <f t="shared" si="20"/>
        <v>118.6</v>
      </c>
      <c r="Z208" s="679">
        <f t="shared" si="20"/>
        <v>793.8900000000001</v>
      </c>
    </row>
    <row r="209" spans="1:26" ht="18" customHeight="1" x14ac:dyDescent="0.25">
      <c r="A209" s="885"/>
      <c r="B209" s="674" t="s">
        <v>214</v>
      </c>
      <c r="C209" s="675">
        <v>0</v>
      </c>
      <c r="D209" s="676">
        <v>0</v>
      </c>
      <c r="E209" s="676">
        <v>0</v>
      </c>
      <c r="F209" s="677">
        <v>0</v>
      </c>
      <c r="G209" s="675">
        <v>0</v>
      </c>
      <c r="H209" s="676">
        <v>0</v>
      </c>
      <c r="I209" s="676">
        <v>0</v>
      </c>
      <c r="J209" s="677">
        <v>0</v>
      </c>
      <c r="K209" s="675">
        <v>0</v>
      </c>
      <c r="L209" s="676">
        <v>0</v>
      </c>
      <c r="M209" s="676">
        <v>0</v>
      </c>
      <c r="N209" s="677">
        <v>0</v>
      </c>
      <c r="O209" s="675">
        <v>0</v>
      </c>
      <c r="P209" s="676">
        <v>0</v>
      </c>
      <c r="Q209" s="676">
        <v>0</v>
      </c>
      <c r="R209" s="677">
        <v>0</v>
      </c>
      <c r="S209" s="675">
        <v>100</v>
      </c>
      <c r="T209" s="676">
        <v>0</v>
      </c>
      <c r="U209" s="676">
        <v>0</v>
      </c>
      <c r="V209" s="677">
        <v>100</v>
      </c>
      <c r="W209" s="678">
        <f t="shared" si="21"/>
        <v>100</v>
      </c>
      <c r="X209" s="678">
        <f t="shared" si="20"/>
        <v>0</v>
      </c>
      <c r="Y209" s="678">
        <f t="shared" si="20"/>
        <v>0</v>
      </c>
      <c r="Z209" s="679">
        <f t="shared" si="20"/>
        <v>100</v>
      </c>
    </row>
    <row r="210" spans="1:26" ht="18" customHeight="1" x14ac:dyDescent="0.25">
      <c r="A210" s="885"/>
      <c r="B210" s="674" t="s">
        <v>215</v>
      </c>
      <c r="C210" s="675">
        <v>36.5</v>
      </c>
      <c r="D210" s="676">
        <v>0</v>
      </c>
      <c r="E210" s="676">
        <v>6.6</v>
      </c>
      <c r="F210" s="677">
        <v>43.1</v>
      </c>
      <c r="G210" s="675">
        <v>0</v>
      </c>
      <c r="H210" s="676">
        <v>0</v>
      </c>
      <c r="I210" s="676">
        <v>0</v>
      </c>
      <c r="J210" s="677">
        <v>0</v>
      </c>
      <c r="K210" s="675">
        <v>1074.2900000000002</v>
      </c>
      <c r="L210" s="676">
        <v>288.60000000000002</v>
      </c>
      <c r="M210" s="676">
        <v>633.32999999999993</v>
      </c>
      <c r="N210" s="677">
        <v>1996.2200000000003</v>
      </c>
      <c r="O210" s="675">
        <v>0</v>
      </c>
      <c r="P210" s="676">
        <v>0</v>
      </c>
      <c r="Q210" s="676">
        <v>0</v>
      </c>
      <c r="R210" s="677">
        <v>0</v>
      </c>
      <c r="S210" s="675">
        <v>0</v>
      </c>
      <c r="T210" s="676">
        <v>0</v>
      </c>
      <c r="U210" s="676">
        <v>0</v>
      </c>
      <c r="V210" s="677">
        <v>0</v>
      </c>
      <c r="W210" s="678">
        <f t="shared" si="21"/>
        <v>1110.7900000000002</v>
      </c>
      <c r="X210" s="678">
        <f t="shared" si="20"/>
        <v>288.60000000000002</v>
      </c>
      <c r="Y210" s="678">
        <f t="shared" si="20"/>
        <v>639.92999999999995</v>
      </c>
      <c r="Z210" s="679">
        <f t="shared" si="20"/>
        <v>2039.3200000000002</v>
      </c>
    </row>
    <row r="211" spans="1:26" ht="18" customHeight="1" x14ac:dyDescent="0.25">
      <c r="A211" s="885"/>
      <c r="B211" s="674" t="s">
        <v>217</v>
      </c>
      <c r="C211" s="675">
        <v>3616</v>
      </c>
      <c r="D211" s="676">
        <v>0</v>
      </c>
      <c r="E211" s="676">
        <v>231</v>
      </c>
      <c r="F211" s="677">
        <v>3847</v>
      </c>
      <c r="G211" s="675">
        <v>0</v>
      </c>
      <c r="H211" s="676">
        <v>0</v>
      </c>
      <c r="I211" s="676">
        <v>0</v>
      </c>
      <c r="J211" s="677">
        <v>0</v>
      </c>
      <c r="K211" s="675">
        <v>39089</v>
      </c>
      <c r="L211" s="676">
        <v>7700</v>
      </c>
      <c r="M211" s="676">
        <v>27557</v>
      </c>
      <c r="N211" s="677">
        <v>74346</v>
      </c>
      <c r="O211" s="675">
        <v>583</v>
      </c>
      <c r="P211" s="676">
        <v>0</v>
      </c>
      <c r="Q211" s="676">
        <v>4150</v>
      </c>
      <c r="R211" s="677">
        <v>4733</v>
      </c>
      <c r="S211" s="675">
        <v>15307.75</v>
      </c>
      <c r="T211" s="676">
        <v>45</v>
      </c>
      <c r="U211" s="676">
        <v>6818</v>
      </c>
      <c r="V211" s="677">
        <v>22170.75</v>
      </c>
      <c r="W211" s="678">
        <f t="shared" si="21"/>
        <v>58595.75</v>
      </c>
      <c r="X211" s="678">
        <f t="shared" si="20"/>
        <v>7745</v>
      </c>
      <c r="Y211" s="678">
        <f t="shared" si="20"/>
        <v>38756</v>
      </c>
      <c r="Z211" s="679">
        <f t="shared" si="20"/>
        <v>105096.75</v>
      </c>
    </row>
    <row r="212" spans="1:26" ht="18" customHeight="1" x14ac:dyDescent="0.25">
      <c r="A212" s="885"/>
      <c r="B212" s="674" t="s">
        <v>218</v>
      </c>
      <c r="C212" s="675">
        <v>21565.7</v>
      </c>
      <c r="D212" s="676">
        <v>4143.3999999999996</v>
      </c>
      <c r="E212" s="676">
        <v>5495.4</v>
      </c>
      <c r="F212" s="677">
        <v>31204.5</v>
      </c>
      <c r="G212" s="675">
        <v>25</v>
      </c>
      <c r="H212" s="676">
        <v>0</v>
      </c>
      <c r="I212" s="676">
        <v>0</v>
      </c>
      <c r="J212" s="677">
        <v>25</v>
      </c>
      <c r="K212" s="675">
        <v>26302.5</v>
      </c>
      <c r="L212" s="676">
        <v>6636.1</v>
      </c>
      <c r="M212" s="676">
        <v>10064.75</v>
      </c>
      <c r="N212" s="677">
        <v>43003.35</v>
      </c>
      <c r="O212" s="675">
        <v>647.25</v>
      </c>
      <c r="P212" s="676">
        <v>3.78</v>
      </c>
      <c r="Q212" s="676">
        <v>4795.3900000000003</v>
      </c>
      <c r="R212" s="677">
        <v>5446.42</v>
      </c>
      <c r="S212" s="675">
        <v>121596.22</v>
      </c>
      <c r="T212" s="676">
        <v>2307</v>
      </c>
      <c r="U212" s="676">
        <v>45071.85</v>
      </c>
      <c r="V212" s="677">
        <v>168975.07</v>
      </c>
      <c r="W212" s="678">
        <f t="shared" si="21"/>
        <v>170136.66999999998</v>
      </c>
      <c r="X212" s="678">
        <f t="shared" si="20"/>
        <v>13090.28</v>
      </c>
      <c r="Y212" s="678">
        <f t="shared" si="20"/>
        <v>65427.39</v>
      </c>
      <c r="Z212" s="679">
        <f t="shared" si="20"/>
        <v>248654.34000000003</v>
      </c>
    </row>
    <row r="213" spans="1:26" ht="18" customHeight="1" x14ac:dyDescent="0.25">
      <c r="A213" s="885"/>
      <c r="B213" s="674" t="s">
        <v>219</v>
      </c>
      <c r="C213" s="675">
        <v>40</v>
      </c>
      <c r="D213" s="676">
        <v>0</v>
      </c>
      <c r="E213" s="676">
        <v>8</v>
      </c>
      <c r="F213" s="677">
        <v>48</v>
      </c>
      <c r="G213" s="675">
        <v>15.5</v>
      </c>
      <c r="H213" s="676">
        <v>0</v>
      </c>
      <c r="I213" s="676">
        <v>4.5</v>
      </c>
      <c r="J213" s="677">
        <v>20</v>
      </c>
      <c r="K213" s="675">
        <v>131.04</v>
      </c>
      <c r="L213" s="676">
        <v>0</v>
      </c>
      <c r="M213" s="676">
        <v>190.5</v>
      </c>
      <c r="N213" s="677">
        <v>321.53999999999996</v>
      </c>
      <c r="O213" s="675">
        <v>0</v>
      </c>
      <c r="P213" s="676">
        <v>0</v>
      </c>
      <c r="Q213" s="676">
        <v>0</v>
      </c>
      <c r="R213" s="677">
        <v>0</v>
      </c>
      <c r="S213" s="675">
        <v>0</v>
      </c>
      <c r="T213" s="676">
        <v>0</v>
      </c>
      <c r="U213" s="676">
        <v>0</v>
      </c>
      <c r="V213" s="677">
        <v>0</v>
      </c>
      <c r="W213" s="678">
        <f t="shared" si="21"/>
        <v>186.54</v>
      </c>
      <c r="X213" s="678">
        <f t="shared" si="20"/>
        <v>0</v>
      </c>
      <c r="Y213" s="678">
        <f t="shared" si="20"/>
        <v>203</v>
      </c>
      <c r="Z213" s="679">
        <f t="shared" si="20"/>
        <v>389.53999999999996</v>
      </c>
    </row>
    <row r="214" spans="1:26" ht="18" customHeight="1" x14ac:dyDescent="0.25">
      <c r="A214" s="885"/>
      <c r="B214" s="674" t="s">
        <v>221</v>
      </c>
      <c r="C214" s="675">
        <v>0</v>
      </c>
      <c r="D214" s="676">
        <v>0</v>
      </c>
      <c r="E214" s="676">
        <v>0</v>
      </c>
      <c r="F214" s="677">
        <v>0</v>
      </c>
      <c r="G214" s="675">
        <v>0</v>
      </c>
      <c r="H214" s="676">
        <v>0</v>
      </c>
      <c r="I214" s="676">
        <v>0</v>
      </c>
      <c r="J214" s="677">
        <v>0</v>
      </c>
      <c r="K214" s="675">
        <v>89.5</v>
      </c>
      <c r="L214" s="676">
        <v>9.5</v>
      </c>
      <c r="M214" s="676">
        <v>13.75</v>
      </c>
      <c r="N214" s="677">
        <v>112.75</v>
      </c>
      <c r="O214" s="675">
        <v>0</v>
      </c>
      <c r="P214" s="676">
        <v>0</v>
      </c>
      <c r="Q214" s="676">
        <v>0</v>
      </c>
      <c r="R214" s="677">
        <v>0</v>
      </c>
      <c r="S214" s="675">
        <v>0</v>
      </c>
      <c r="T214" s="676">
        <v>0</v>
      </c>
      <c r="U214" s="676">
        <v>0</v>
      </c>
      <c r="V214" s="677">
        <v>0</v>
      </c>
      <c r="W214" s="678">
        <f t="shared" si="21"/>
        <v>89.5</v>
      </c>
      <c r="X214" s="678">
        <f t="shared" si="20"/>
        <v>9.5</v>
      </c>
      <c r="Y214" s="678">
        <f t="shared" si="20"/>
        <v>13.75</v>
      </c>
      <c r="Z214" s="679">
        <f t="shared" si="20"/>
        <v>112.75</v>
      </c>
    </row>
    <row r="215" spans="1:26" ht="18" customHeight="1" thickBot="1" x14ac:dyDescent="0.3">
      <c r="A215" s="885"/>
      <c r="B215" s="674" t="s">
        <v>211</v>
      </c>
      <c r="C215" s="675">
        <v>2662</v>
      </c>
      <c r="D215" s="676">
        <v>40</v>
      </c>
      <c r="E215" s="676">
        <v>1336</v>
      </c>
      <c r="F215" s="677">
        <v>4038</v>
      </c>
      <c r="G215" s="675">
        <v>0</v>
      </c>
      <c r="H215" s="676">
        <v>0</v>
      </c>
      <c r="I215" s="676">
        <v>54</v>
      </c>
      <c r="J215" s="677">
        <v>54</v>
      </c>
      <c r="K215" s="675">
        <v>58196.3</v>
      </c>
      <c r="L215" s="676">
        <v>7140.5</v>
      </c>
      <c r="M215" s="676">
        <v>35890</v>
      </c>
      <c r="N215" s="677">
        <v>101226.8</v>
      </c>
      <c r="O215" s="675">
        <v>952.87</v>
      </c>
      <c r="P215" s="676">
        <v>0</v>
      </c>
      <c r="Q215" s="676">
        <v>3917.9</v>
      </c>
      <c r="R215" s="677">
        <v>4870.7700000000004</v>
      </c>
      <c r="S215" s="675">
        <v>956.6</v>
      </c>
      <c r="T215" s="676">
        <v>0</v>
      </c>
      <c r="U215" s="676">
        <v>30</v>
      </c>
      <c r="V215" s="677">
        <v>986.6</v>
      </c>
      <c r="W215" s="678">
        <f t="shared" si="21"/>
        <v>62767.770000000004</v>
      </c>
      <c r="X215" s="678">
        <f t="shared" si="20"/>
        <v>7180.5</v>
      </c>
      <c r="Y215" s="678">
        <f t="shared" si="20"/>
        <v>41227.9</v>
      </c>
      <c r="Z215" s="679">
        <f t="shared" si="20"/>
        <v>111176.17</v>
      </c>
    </row>
    <row r="216" spans="1:26" ht="18" customHeight="1" thickBot="1" x14ac:dyDescent="0.3">
      <c r="A216" s="914" t="s">
        <v>223</v>
      </c>
      <c r="B216" s="915"/>
      <c r="C216" s="711">
        <f t="shared" ref="C216:V216" si="23">SUM(C217:C225)</f>
        <v>275.48</v>
      </c>
      <c r="D216" s="712">
        <f t="shared" si="23"/>
        <v>19.86</v>
      </c>
      <c r="E216" s="712">
        <f t="shared" si="23"/>
        <v>534.18000000000006</v>
      </c>
      <c r="F216" s="713">
        <f t="shared" si="23"/>
        <v>829.52</v>
      </c>
      <c r="G216" s="711">
        <f t="shared" si="23"/>
        <v>0</v>
      </c>
      <c r="H216" s="712">
        <f t="shared" si="23"/>
        <v>0</v>
      </c>
      <c r="I216" s="712">
        <f t="shared" si="23"/>
        <v>64.25</v>
      </c>
      <c r="J216" s="713">
        <f t="shared" si="23"/>
        <v>64.25</v>
      </c>
      <c r="K216" s="711">
        <f t="shared" si="23"/>
        <v>1303.79</v>
      </c>
      <c r="L216" s="712">
        <f t="shared" si="23"/>
        <v>29.22</v>
      </c>
      <c r="M216" s="712">
        <f t="shared" si="23"/>
        <v>1944.6299999999999</v>
      </c>
      <c r="N216" s="713">
        <f t="shared" si="23"/>
        <v>3277.6400000000003</v>
      </c>
      <c r="O216" s="711">
        <f t="shared" si="23"/>
        <v>0</v>
      </c>
      <c r="P216" s="712">
        <f t="shared" si="23"/>
        <v>0</v>
      </c>
      <c r="Q216" s="712">
        <f t="shared" si="23"/>
        <v>0</v>
      </c>
      <c r="R216" s="713">
        <f t="shared" si="23"/>
        <v>0</v>
      </c>
      <c r="S216" s="711">
        <f t="shared" si="23"/>
        <v>24226.65</v>
      </c>
      <c r="T216" s="712">
        <f t="shared" si="23"/>
        <v>3210.2999999999997</v>
      </c>
      <c r="U216" s="712">
        <f t="shared" si="23"/>
        <v>156346.09000000003</v>
      </c>
      <c r="V216" s="713">
        <f t="shared" si="23"/>
        <v>183783.04000000001</v>
      </c>
      <c r="W216" s="714">
        <f t="shared" si="21"/>
        <v>25805.920000000002</v>
      </c>
      <c r="X216" s="714">
        <f t="shared" si="20"/>
        <v>3259.3799999999997</v>
      </c>
      <c r="Y216" s="714">
        <f t="shared" si="20"/>
        <v>158889.15000000002</v>
      </c>
      <c r="Z216" s="715">
        <f t="shared" si="20"/>
        <v>187954.45</v>
      </c>
    </row>
    <row r="217" spans="1:26" ht="18" customHeight="1" x14ac:dyDescent="0.25">
      <c r="A217" s="881" t="s">
        <v>224</v>
      </c>
      <c r="B217" s="668" t="s">
        <v>225</v>
      </c>
      <c r="C217" s="669">
        <v>0</v>
      </c>
      <c r="D217" s="670">
        <v>0</v>
      </c>
      <c r="E217" s="670">
        <v>0</v>
      </c>
      <c r="F217" s="671">
        <v>0</v>
      </c>
      <c r="G217" s="669">
        <v>0</v>
      </c>
      <c r="H217" s="670">
        <v>0</v>
      </c>
      <c r="I217" s="670">
        <v>0</v>
      </c>
      <c r="J217" s="671">
        <v>0</v>
      </c>
      <c r="K217" s="669">
        <v>42</v>
      </c>
      <c r="L217" s="670">
        <v>5</v>
      </c>
      <c r="M217" s="670">
        <v>99.9</v>
      </c>
      <c r="N217" s="671">
        <v>146.9</v>
      </c>
      <c r="O217" s="669">
        <v>0</v>
      </c>
      <c r="P217" s="670">
        <v>0</v>
      </c>
      <c r="Q217" s="670">
        <v>0</v>
      </c>
      <c r="R217" s="671">
        <v>0</v>
      </c>
      <c r="S217" s="669">
        <v>1281.6300000000001</v>
      </c>
      <c r="T217" s="670">
        <v>49.989999999999995</v>
      </c>
      <c r="U217" s="670">
        <v>974.13</v>
      </c>
      <c r="V217" s="671">
        <v>2305.75</v>
      </c>
      <c r="W217" s="678">
        <f t="shared" si="21"/>
        <v>1323.63</v>
      </c>
      <c r="X217" s="678">
        <f t="shared" si="20"/>
        <v>54.989999999999995</v>
      </c>
      <c r="Y217" s="678">
        <f t="shared" si="20"/>
        <v>1074.03</v>
      </c>
      <c r="Z217" s="679">
        <f t="shared" si="20"/>
        <v>2452.65</v>
      </c>
    </row>
    <row r="218" spans="1:26" ht="18" customHeight="1" x14ac:dyDescent="0.25">
      <c r="A218" s="882"/>
      <c r="B218" s="674" t="s">
        <v>226</v>
      </c>
      <c r="C218" s="675">
        <v>0</v>
      </c>
      <c r="D218" s="676">
        <v>0</v>
      </c>
      <c r="E218" s="676">
        <v>0</v>
      </c>
      <c r="F218" s="677">
        <v>0</v>
      </c>
      <c r="G218" s="675">
        <v>0</v>
      </c>
      <c r="H218" s="676">
        <v>0</v>
      </c>
      <c r="I218" s="676">
        <v>0</v>
      </c>
      <c r="J218" s="677">
        <v>0</v>
      </c>
      <c r="K218" s="675">
        <v>6</v>
      </c>
      <c r="L218" s="676">
        <v>0</v>
      </c>
      <c r="M218" s="676">
        <v>3</v>
      </c>
      <c r="N218" s="677">
        <v>9</v>
      </c>
      <c r="O218" s="675">
        <v>0</v>
      </c>
      <c r="P218" s="676">
        <v>0</v>
      </c>
      <c r="Q218" s="676">
        <v>0</v>
      </c>
      <c r="R218" s="677">
        <v>0</v>
      </c>
      <c r="S218" s="675">
        <v>10</v>
      </c>
      <c r="T218" s="676">
        <v>0</v>
      </c>
      <c r="U218" s="676">
        <v>11</v>
      </c>
      <c r="V218" s="677">
        <v>21</v>
      </c>
      <c r="W218" s="678">
        <f t="shared" si="21"/>
        <v>16</v>
      </c>
      <c r="X218" s="678">
        <f t="shared" si="20"/>
        <v>0</v>
      </c>
      <c r="Y218" s="678">
        <f t="shared" si="20"/>
        <v>14</v>
      </c>
      <c r="Z218" s="679">
        <f t="shared" si="20"/>
        <v>30</v>
      </c>
    </row>
    <row r="219" spans="1:26" ht="18" customHeight="1" x14ac:dyDescent="0.25">
      <c r="A219" s="882"/>
      <c r="B219" s="674" t="s">
        <v>227</v>
      </c>
      <c r="C219" s="675">
        <v>32.5</v>
      </c>
      <c r="D219" s="676">
        <v>5</v>
      </c>
      <c r="E219" s="676">
        <v>70.679999999999993</v>
      </c>
      <c r="F219" s="677">
        <v>108.17999999999999</v>
      </c>
      <c r="G219" s="675">
        <v>0</v>
      </c>
      <c r="H219" s="676">
        <v>0</v>
      </c>
      <c r="I219" s="676">
        <v>0</v>
      </c>
      <c r="J219" s="677">
        <v>0</v>
      </c>
      <c r="K219" s="675">
        <v>255.12999999999997</v>
      </c>
      <c r="L219" s="676">
        <v>2.5</v>
      </c>
      <c r="M219" s="676">
        <v>157.5</v>
      </c>
      <c r="N219" s="677">
        <v>415.13</v>
      </c>
      <c r="O219" s="675">
        <v>0</v>
      </c>
      <c r="P219" s="676">
        <v>0</v>
      </c>
      <c r="Q219" s="676">
        <v>0</v>
      </c>
      <c r="R219" s="677">
        <v>0</v>
      </c>
      <c r="S219" s="675">
        <v>1742.8</v>
      </c>
      <c r="T219" s="676">
        <v>148.9</v>
      </c>
      <c r="U219" s="676">
        <v>51345.04</v>
      </c>
      <c r="V219" s="677">
        <v>53236.74</v>
      </c>
      <c r="W219" s="678">
        <f t="shared" si="21"/>
        <v>2030.4299999999998</v>
      </c>
      <c r="X219" s="678">
        <f t="shared" si="20"/>
        <v>156.4</v>
      </c>
      <c r="Y219" s="678">
        <f t="shared" si="20"/>
        <v>51573.22</v>
      </c>
      <c r="Z219" s="679">
        <f t="shared" si="20"/>
        <v>53760.049999999996</v>
      </c>
    </row>
    <row r="220" spans="1:26" ht="18" customHeight="1" x14ac:dyDescent="0.25">
      <c r="A220" s="882"/>
      <c r="B220" s="674" t="s">
        <v>228</v>
      </c>
      <c r="C220" s="675">
        <v>3</v>
      </c>
      <c r="D220" s="676">
        <v>14.86</v>
      </c>
      <c r="E220" s="676">
        <v>3</v>
      </c>
      <c r="F220" s="677">
        <v>20.86</v>
      </c>
      <c r="G220" s="675">
        <v>0</v>
      </c>
      <c r="H220" s="676">
        <v>0</v>
      </c>
      <c r="I220" s="676">
        <v>0</v>
      </c>
      <c r="J220" s="677">
        <v>0</v>
      </c>
      <c r="K220" s="675">
        <v>225.35</v>
      </c>
      <c r="L220" s="676">
        <v>21.72</v>
      </c>
      <c r="M220" s="676">
        <v>453.2</v>
      </c>
      <c r="N220" s="677">
        <v>700.27</v>
      </c>
      <c r="O220" s="675">
        <v>0</v>
      </c>
      <c r="P220" s="676">
        <v>0</v>
      </c>
      <c r="Q220" s="676">
        <v>0</v>
      </c>
      <c r="R220" s="677">
        <v>0</v>
      </c>
      <c r="S220" s="675">
        <v>6008.42</v>
      </c>
      <c r="T220" s="676">
        <v>1470.52</v>
      </c>
      <c r="U220" s="676">
        <v>37919.260000000009</v>
      </c>
      <c r="V220" s="677">
        <v>45398.200000000012</v>
      </c>
      <c r="W220" s="678">
        <f t="shared" si="21"/>
        <v>6236.77</v>
      </c>
      <c r="X220" s="678">
        <f t="shared" si="20"/>
        <v>1507.1</v>
      </c>
      <c r="Y220" s="678">
        <f t="shared" si="20"/>
        <v>38375.460000000006</v>
      </c>
      <c r="Z220" s="679">
        <f t="shared" si="20"/>
        <v>46119.330000000009</v>
      </c>
    </row>
    <row r="221" spans="1:26" ht="18" customHeight="1" x14ac:dyDescent="0.25">
      <c r="A221" s="882"/>
      <c r="B221" s="674" t="s">
        <v>230</v>
      </c>
      <c r="C221" s="675">
        <v>0</v>
      </c>
      <c r="D221" s="676">
        <v>0</v>
      </c>
      <c r="E221" s="676">
        <v>35</v>
      </c>
      <c r="F221" s="677">
        <v>35</v>
      </c>
      <c r="G221" s="675">
        <v>0</v>
      </c>
      <c r="H221" s="676">
        <v>0</v>
      </c>
      <c r="I221" s="676">
        <v>0</v>
      </c>
      <c r="J221" s="677">
        <v>0</v>
      </c>
      <c r="K221" s="675">
        <v>189</v>
      </c>
      <c r="L221" s="676">
        <v>0</v>
      </c>
      <c r="M221" s="676">
        <v>305.64</v>
      </c>
      <c r="N221" s="677">
        <v>494.64</v>
      </c>
      <c r="O221" s="675">
        <v>0</v>
      </c>
      <c r="P221" s="676">
        <v>0</v>
      </c>
      <c r="Q221" s="676">
        <v>0</v>
      </c>
      <c r="R221" s="677">
        <v>0</v>
      </c>
      <c r="S221" s="675">
        <v>5210.0600000000004</v>
      </c>
      <c r="T221" s="676">
        <v>500</v>
      </c>
      <c r="U221" s="676">
        <v>18984.710000000003</v>
      </c>
      <c r="V221" s="677">
        <v>24694.770000000004</v>
      </c>
      <c r="W221" s="678">
        <f t="shared" si="21"/>
        <v>5399.06</v>
      </c>
      <c r="X221" s="678">
        <f t="shared" si="20"/>
        <v>500</v>
      </c>
      <c r="Y221" s="678">
        <f t="shared" si="20"/>
        <v>19325.350000000002</v>
      </c>
      <c r="Z221" s="679">
        <f t="shared" si="20"/>
        <v>25224.410000000003</v>
      </c>
    </row>
    <row r="222" spans="1:26" ht="18" customHeight="1" x14ac:dyDescent="0.25">
      <c r="A222" s="882"/>
      <c r="B222" s="674" t="s">
        <v>231</v>
      </c>
      <c r="C222" s="675">
        <v>0.5</v>
      </c>
      <c r="D222" s="676">
        <v>0</v>
      </c>
      <c r="E222" s="676">
        <v>257.5</v>
      </c>
      <c r="F222" s="677">
        <v>258</v>
      </c>
      <c r="G222" s="675">
        <v>0</v>
      </c>
      <c r="H222" s="676">
        <v>0</v>
      </c>
      <c r="I222" s="676">
        <v>59</v>
      </c>
      <c r="J222" s="677">
        <v>59</v>
      </c>
      <c r="K222" s="675">
        <v>436</v>
      </c>
      <c r="L222" s="676">
        <v>0</v>
      </c>
      <c r="M222" s="676">
        <v>125.1</v>
      </c>
      <c r="N222" s="677">
        <v>561.1</v>
      </c>
      <c r="O222" s="675">
        <v>0</v>
      </c>
      <c r="P222" s="676">
        <v>0</v>
      </c>
      <c r="Q222" s="676">
        <v>0</v>
      </c>
      <c r="R222" s="677">
        <v>0</v>
      </c>
      <c r="S222" s="675">
        <v>8451.98</v>
      </c>
      <c r="T222" s="676">
        <v>1017.89</v>
      </c>
      <c r="U222" s="676">
        <v>42759.08</v>
      </c>
      <c r="V222" s="677">
        <v>52228.95</v>
      </c>
      <c r="W222" s="678">
        <f t="shared" si="21"/>
        <v>8888.48</v>
      </c>
      <c r="X222" s="678">
        <f t="shared" si="20"/>
        <v>1017.89</v>
      </c>
      <c r="Y222" s="678">
        <f t="shared" si="20"/>
        <v>43200.68</v>
      </c>
      <c r="Z222" s="679">
        <f t="shared" si="20"/>
        <v>53107.049999999996</v>
      </c>
    </row>
    <row r="223" spans="1:26" ht="18" customHeight="1" x14ac:dyDescent="0.25">
      <c r="A223" s="882"/>
      <c r="B223" s="674" t="s">
        <v>232</v>
      </c>
      <c r="C223" s="675">
        <v>0</v>
      </c>
      <c r="D223" s="676">
        <v>0</v>
      </c>
      <c r="E223" s="676">
        <v>7</v>
      </c>
      <c r="F223" s="677">
        <v>7</v>
      </c>
      <c r="G223" s="675">
        <v>0</v>
      </c>
      <c r="H223" s="676">
        <v>0</v>
      </c>
      <c r="I223" s="676">
        <v>0</v>
      </c>
      <c r="J223" s="677">
        <v>0</v>
      </c>
      <c r="K223" s="675">
        <v>11.1</v>
      </c>
      <c r="L223" s="676">
        <v>0</v>
      </c>
      <c r="M223" s="676">
        <v>129.59</v>
      </c>
      <c r="N223" s="677">
        <v>140.69</v>
      </c>
      <c r="O223" s="675">
        <v>0</v>
      </c>
      <c r="P223" s="676">
        <v>0</v>
      </c>
      <c r="Q223" s="676">
        <v>0</v>
      </c>
      <c r="R223" s="677">
        <v>0</v>
      </c>
      <c r="S223" s="675">
        <v>164.01999999999998</v>
      </c>
      <c r="T223" s="676">
        <v>0</v>
      </c>
      <c r="U223" s="676">
        <v>983.78</v>
      </c>
      <c r="V223" s="677">
        <v>1147.8</v>
      </c>
      <c r="W223" s="678">
        <f t="shared" si="21"/>
        <v>175.11999999999998</v>
      </c>
      <c r="X223" s="678">
        <f t="shared" si="20"/>
        <v>0</v>
      </c>
      <c r="Y223" s="678">
        <f t="shared" si="20"/>
        <v>1120.3699999999999</v>
      </c>
      <c r="Z223" s="679">
        <f t="shared" si="20"/>
        <v>1295.49</v>
      </c>
    </row>
    <row r="224" spans="1:26" ht="18" customHeight="1" x14ac:dyDescent="0.25">
      <c r="A224" s="882"/>
      <c r="B224" s="674" t="s">
        <v>224</v>
      </c>
      <c r="C224" s="675">
        <v>239.48</v>
      </c>
      <c r="D224" s="676">
        <v>0</v>
      </c>
      <c r="E224" s="676">
        <v>146</v>
      </c>
      <c r="F224" s="677">
        <v>385.48</v>
      </c>
      <c r="G224" s="675">
        <v>0</v>
      </c>
      <c r="H224" s="676">
        <v>0</v>
      </c>
      <c r="I224" s="676">
        <v>5.25</v>
      </c>
      <c r="J224" s="677">
        <v>5.25</v>
      </c>
      <c r="K224" s="675">
        <v>139.21</v>
      </c>
      <c r="L224" s="676">
        <v>0</v>
      </c>
      <c r="M224" s="676">
        <v>670.7</v>
      </c>
      <c r="N224" s="677">
        <v>809.91000000000008</v>
      </c>
      <c r="O224" s="675">
        <v>0</v>
      </c>
      <c r="P224" s="676">
        <v>0</v>
      </c>
      <c r="Q224" s="676">
        <v>0</v>
      </c>
      <c r="R224" s="677">
        <v>0</v>
      </c>
      <c r="S224" s="675">
        <v>1324.2199999999998</v>
      </c>
      <c r="T224" s="676">
        <v>8</v>
      </c>
      <c r="U224" s="676">
        <v>3211.91</v>
      </c>
      <c r="V224" s="677">
        <v>4544.1299999999992</v>
      </c>
      <c r="W224" s="678">
        <f t="shared" si="21"/>
        <v>1702.9099999999999</v>
      </c>
      <c r="X224" s="678">
        <f t="shared" si="20"/>
        <v>8</v>
      </c>
      <c r="Y224" s="678">
        <f t="shared" si="20"/>
        <v>4033.8599999999997</v>
      </c>
      <c r="Z224" s="679">
        <f t="shared" si="20"/>
        <v>5744.7699999999986</v>
      </c>
    </row>
    <row r="225" spans="1:26" ht="18" customHeight="1" thickBot="1" x14ac:dyDescent="0.3">
      <c r="A225" s="883"/>
      <c r="B225" s="680" t="s">
        <v>233</v>
      </c>
      <c r="C225" s="675">
        <v>0</v>
      </c>
      <c r="D225" s="676">
        <v>0</v>
      </c>
      <c r="E225" s="676">
        <v>15</v>
      </c>
      <c r="F225" s="677">
        <v>15</v>
      </c>
      <c r="G225" s="675">
        <v>0</v>
      </c>
      <c r="H225" s="676">
        <v>0</v>
      </c>
      <c r="I225" s="676">
        <v>0</v>
      </c>
      <c r="J225" s="677">
        <v>0</v>
      </c>
      <c r="K225" s="675">
        <v>0</v>
      </c>
      <c r="L225" s="676">
        <v>0</v>
      </c>
      <c r="M225" s="676">
        <v>0</v>
      </c>
      <c r="N225" s="677">
        <v>0</v>
      </c>
      <c r="O225" s="675">
        <v>0</v>
      </c>
      <c r="P225" s="676">
        <v>0</v>
      </c>
      <c r="Q225" s="676">
        <v>0</v>
      </c>
      <c r="R225" s="677">
        <v>0</v>
      </c>
      <c r="S225" s="675">
        <v>33.520000000000003</v>
      </c>
      <c r="T225" s="676">
        <v>15</v>
      </c>
      <c r="U225" s="676">
        <v>157.18</v>
      </c>
      <c r="V225" s="677">
        <v>205.70000000000002</v>
      </c>
      <c r="W225" s="678">
        <f t="shared" si="21"/>
        <v>33.520000000000003</v>
      </c>
      <c r="X225" s="678">
        <f t="shared" si="20"/>
        <v>15</v>
      </c>
      <c r="Y225" s="678">
        <f t="shared" si="20"/>
        <v>172.18</v>
      </c>
      <c r="Z225" s="679">
        <f t="shared" si="20"/>
        <v>220.70000000000002</v>
      </c>
    </row>
    <row r="226" spans="1:26" ht="18" customHeight="1" thickBot="1" x14ac:dyDescent="0.3">
      <c r="A226" s="914" t="s">
        <v>234</v>
      </c>
      <c r="B226" s="915"/>
      <c r="C226" s="711">
        <f>SUM(C227:C239)</f>
        <v>19720.55</v>
      </c>
      <c r="D226" s="712">
        <f t="shared" ref="D226:V226" si="24">SUM(D227:D239)</f>
        <v>2479.0100000000002</v>
      </c>
      <c r="E226" s="712">
        <f t="shared" si="24"/>
        <v>12614.72</v>
      </c>
      <c r="F226" s="713">
        <f t="shared" si="24"/>
        <v>34814.28</v>
      </c>
      <c r="G226" s="711">
        <f t="shared" si="24"/>
        <v>55.15</v>
      </c>
      <c r="H226" s="712">
        <f t="shared" si="24"/>
        <v>0</v>
      </c>
      <c r="I226" s="712">
        <f t="shared" si="24"/>
        <v>141.35000000000002</v>
      </c>
      <c r="J226" s="713">
        <f t="shared" si="24"/>
        <v>196.5</v>
      </c>
      <c r="K226" s="711">
        <f t="shared" si="24"/>
        <v>3763.8900000000003</v>
      </c>
      <c r="L226" s="712">
        <f t="shared" si="24"/>
        <v>233.25</v>
      </c>
      <c r="M226" s="712">
        <f t="shared" si="24"/>
        <v>2787.75</v>
      </c>
      <c r="N226" s="713">
        <f t="shared" si="24"/>
        <v>6784.89</v>
      </c>
      <c r="O226" s="711">
        <f t="shared" si="24"/>
        <v>215207.25</v>
      </c>
      <c r="P226" s="712">
        <f t="shared" si="24"/>
        <v>15147.130000000001</v>
      </c>
      <c r="Q226" s="712">
        <f t="shared" si="24"/>
        <v>108105.51000000001</v>
      </c>
      <c r="R226" s="713">
        <f t="shared" si="24"/>
        <v>338459.89</v>
      </c>
      <c r="S226" s="711">
        <f t="shared" si="24"/>
        <v>155528.65000000002</v>
      </c>
      <c r="T226" s="712">
        <f t="shared" si="24"/>
        <v>7818.8</v>
      </c>
      <c r="U226" s="712">
        <f t="shared" si="24"/>
        <v>92423.489999999991</v>
      </c>
      <c r="V226" s="713">
        <f t="shared" si="24"/>
        <v>255770.94</v>
      </c>
      <c r="W226" s="714">
        <f t="shared" si="21"/>
        <v>394275.49</v>
      </c>
      <c r="X226" s="714">
        <f t="shared" si="20"/>
        <v>25678.190000000002</v>
      </c>
      <c r="Y226" s="714">
        <f t="shared" si="20"/>
        <v>216072.82</v>
      </c>
      <c r="Z226" s="715">
        <f t="shared" si="20"/>
        <v>636026.50000000012</v>
      </c>
    </row>
    <row r="227" spans="1:26" ht="18" customHeight="1" x14ac:dyDescent="0.25">
      <c r="A227" s="892" t="s">
        <v>235</v>
      </c>
      <c r="B227" s="668" t="s">
        <v>236</v>
      </c>
      <c r="C227" s="669">
        <v>2068</v>
      </c>
      <c r="D227" s="670">
        <v>137.25</v>
      </c>
      <c r="E227" s="670">
        <v>1340.6</v>
      </c>
      <c r="F227" s="671">
        <v>3545.85</v>
      </c>
      <c r="G227" s="669">
        <v>0</v>
      </c>
      <c r="H227" s="670">
        <v>0</v>
      </c>
      <c r="I227" s="670">
        <v>0</v>
      </c>
      <c r="J227" s="671">
        <v>0</v>
      </c>
      <c r="K227" s="669">
        <v>797</v>
      </c>
      <c r="L227" s="670">
        <v>151.25</v>
      </c>
      <c r="M227" s="670">
        <v>1288</v>
      </c>
      <c r="N227" s="671">
        <v>2236.25</v>
      </c>
      <c r="O227" s="669">
        <v>71359.199999999997</v>
      </c>
      <c r="P227" s="670">
        <v>8442.5</v>
      </c>
      <c r="Q227" s="670">
        <v>48445.990000000005</v>
      </c>
      <c r="R227" s="671">
        <v>128247.69</v>
      </c>
      <c r="S227" s="669">
        <v>38717.599999999999</v>
      </c>
      <c r="T227" s="670">
        <v>1196.81</v>
      </c>
      <c r="U227" s="670">
        <v>34609.980000000003</v>
      </c>
      <c r="V227" s="671">
        <v>74524.39</v>
      </c>
      <c r="W227" s="678">
        <f t="shared" si="21"/>
        <v>112941.79999999999</v>
      </c>
      <c r="X227" s="678">
        <f t="shared" si="20"/>
        <v>9927.81</v>
      </c>
      <c r="Y227" s="678">
        <f t="shared" si="20"/>
        <v>85684.57</v>
      </c>
      <c r="Z227" s="679">
        <f t="shared" si="20"/>
        <v>208554.18000000002</v>
      </c>
    </row>
    <row r="228" spans="1:26" ht="18" customHeight="1" x14ac:dyDescent="0.25">
      <c r="A228" s="885"/>
      <c r="B228" s="674" t="s">
        <v>237</v>
      </c>
      <c r="C228" s="675">
        <v>0</v>
      </c>
      <c r="D228" s="676">
        <v>0</v>
      </c>
      <c r="E228" s="676">
        <v>0</v>
      </c>
      <c r="F228" s="677">
        <v>0</v>
      </c>
      <c r="G228" s="675">
        <v>0</v>
      </c>
      <c r="H228" s="676">
        <v>0</v>
      </c>
      <c r="I228" s="676">
        <v>0</v>
      </c>
      <c r="J228" s="677">
        <v>0</v>
      </c>
      <c r="K228" s="675">
        <v>45</v>
      </c>
      <c r="L228" s="676">
        <v>0</v>
      </c>
      <c r="M228" s="676">
        <v>0</v>
      </c>
      <c r="N228" s="677">
        <v>45</v>
      </c>
      <c r="O228" s="675">
        <v>0</v>
      </c>
      <c r="P228" s="676">
        <v>0</v>
      </c>
      <c r="Q228" s="676">
        <v>0</v>
      </c>
      <c r="R228" s="677">
        <v>0</v>
      </c>
      <c r="S228" s="675">
        <v>0</v>
      </c>
      <c r="T228" s="676">
        <v>0</v>
      </c>
      <c r="U228" s="676">
        <v>0</v>
      </c>
      <c r="V228" s="677">
        <v>0</v>
      </c>
      <c r="W228" s="678">
        <f t="shared" si="21"/>
        <v>45</v>
      </c>
      <c r="X228" s="678">
        <f t="shared" si="20"/>
        <v>0</v>
      </c>
      <c r="Y228" s="678">
        <f t="shared" si="20"/>
        <v>0</v>
      </c>
      <c r="Z228" s="679">
        <f t="shared" si="20"/>
        <v>45</v>
      </c>
    </row>
    <row r="229" spans="1:26" ht="18" customHeight="1" x14ac:dyDescent="0.25">
      <c r="A229" s="885"/>
      <c r="B229" s="674" t="s">
        <v>238</v>
      </c>
      <c r="C229" s="675">
        <v>1001.9300000000001</v>
      </c>
      <c r="D229" s="676">
        <v>4.8</v>
      </c>
      <c r="E229" s="676">
        <v>182.83</v>
      </c>
      <c r="F229" s="677">
        <v>1189.56</v>
      </c>
      <c r="G229" s="675">
        <v>0</v>
      </c>
      <c r="H229" s="676">
        <v>0</v>
      </c>
      <c r="I229" s="676">
        <v>0</v>
      </c>
      <c r="J229" s="677">
        <v>0</v>
      </c>
      <c r="K229" s="675">
        <v>15</v>
      </c>
      <c r="L229" s="676">
        <v>27</v>
      </c>
      <c r="M229" s="676">
        <v>27</v>
      </c>
      <c r="N229" s="677">
        <v>69</v>
      </c>
      <c r="O229" s="675">
        <v>0</v>
      </c>
      <c r="P229" s="676">
        <v>0</v>
      </c>
      <c r="Q229" s="676">
        <v>0</v>
      </c>
      <c r="R229" s="677">
        <v>0</v>
      </c>
      <c r="S229" s="675">
        <v>1489.03</v>
      </c>
      <c r="T229" s="676">
        <v>98.5</v>
      </c>
      <c r="U229" s="676">
        <v>597</v>
      </c>
      <c r="V229" s="677">
        <v>2184.5299999999997</v>
      </c>
      <c r="W229" s="678">
        <f t="shared" si="21"/>
        <v>2505.96</v>
      </c>
      <c r="X229" s="678">
        <f t="shared" si="20"/>
        <v>130.30000000000001</v>
      </c>
      <c r="Y229" s="678">
        <f t="shared" si="20"/>
        <v>806.83</v>
      </c>
      <c r="Z229" s="679">
        <f t="shared" si="20"/>
        <v>3443.0899999999997</v>
      </c>
    </row>
    <row r="230" spans="1:26" ht="18" customHeight="1" x14ac:dyDescent="0.25">
      <c r="A230" s="885"/>
      <c r="B230" s="674" t="s">
        <v>239</v>
      </c>
      <c r="C230" s="675">
        <v>1129.3699999999999</v>
      </c>
      <c r="D230" s="676">
        <v>4</v>
      </c>
      <c r="E230" s="676">
        <v>634.25</v>
      </c>
      <c r="F230" s="677">
        <v>1767.62</v>
      </c>
      <c r="G230" s="675">
        <v>0</v>
      </c>
      <c r="H230" s="676">
        <v>0</v>
      </c>
      <c r="I230" s="676">
        <v>0</v>
      </c>
      <c r="J230" s="677">
        <v>0</v>
      </c>
      <c r="K230" s="675">
        <v>0</v>
      </c>
      <c r="L230" s="676">
        <v>0</v>
      </c>
      <c r="M230" s="676">
        <v>0</v>
      </c>
      <c r="N230" s="677">
        <v>0</v>
      </c>
      <c r="O230" s="675">
        <v>8182.73</v>
      </c>
      <c r="P230" s="676">
        <v>0</v>
      </c>
      <c r="Q230" s="676">
        <v>3400</v>
      </c>
      <c r="R230" s="677">
        <v>11582.73</v>
      </c>
      <c r="S230" s="675">
        <v>5976.45</v>
      </c>
      <c r="T230" s="676">
        <v>61.25</v>
      </c>
      <c r="U230" s="676">
        <v>1507.4</v>
      </c>
      <c r="V230" s="677">
        <v>7545.1</v>
      </c>
      <c r="W230" s="678">
        <f t="shared" si="21"/>
        <v>15288.55</v>
      </c>
      <c r="X230" s="678">
        <f t="shared" si="20"/>
        <v>65.25</v>
      </c>
      <c r="Y230" s="678">
        <f t="shared" si="20"/>
        <v>5541.65</v>
      </c>
      <c r="Z230" s="679">
        <f t="shared" si="20"/>
        <v>20895.45</v>
      </c>
    </row>
    <row r="231" spans="1:26" ht="18" customHeight="1" x14ac:dyDescent="0.25">
      <c r="A231" s="885"/>
      <c r="B231" s="674" t="s">
        <v>240</v>
      </c>
      <c r="C231" s="675">
        <v>7.5</v>
      </c>
      <c r="D231" s="676">
        <v>0</v>
      </c>
      <c r="E231" s="676">
        <v>0</v>
      </c>
      <c r="F231" s="677">
        <v>7.5</v>
      </c>
      <c r="G231" s="675">
        <v>0</v>
      </c>
      <c r="H231" s="676">
        <v>0</v>
      </c>
      <c r="I231" s="676">
        <v>0</v>
      </c>
      <c r="J231" s="677">
        <v>0</v>
      </c>
      <c r="K231" s="675">
        <v>364.5</v>
      </c>
      <c r="L231" s="676">
        <v>0</v>
      </c>
      <c r="M231" s="676">
        <v>201.5</v>
      </c>
      <c r="N231" s="677">
        <v>566</v>
      </c>
      <c r="O231" s="675">
        <v>0</v>
      </c>
      <c r="P231" s="676">
        <v>0</v>
      </c>
      <c r="Q231" s="676">
        <v>0</v>
      </c>
      <c r="R231" s="677">
        <v>0</v>
      </c>
      <c r="S231" s="675">
        <v>3320.5</v>
      </c>
      <c r="T231" s="676">
        <v>130.19999999999999</v>
      </c>
      <c r="U231" s="676">
        <v>4493.45</v>
      </c>
      <c r="V231" s="677">
        <v>7944.15</v>
      </c>
      <c r="W231" s="678">
        <f t="shared" si="21"/>
        <v>3692.5</v>
      </c>
      <c r="X231" s="678">
        <f t="shared" si="20"/>
        <v>130.19999999999999</v>
      </c>
      <c r="Y231" s="678">
        <f t="shared" si="20"/>
        <v>4694.95</v>
      </c>
      <c r="Z231" s="679">
        <f t="shared" si="20"/>
        <v>8517.65</v>
      </c>
    </row>
    <row r="232" spans="1:26" ht="18" customHeight="1" x14ac:dyDescent="0.25">
      <c r="A232" s="885"/>
      <c r="B232" s="674" t="s">
        <v>241</v>
      </c>
      <c r="C232" s="716">
        <v>10043.5</v>
      </c>
      <c r="D232" s="676">
        <v>547.5</v>
      </c>
      <c r="E232" s="719">
        <v>6940</v>
      </c>
      <c r="F232" s="717">
        <v>17531</v>
      </c>
      <c r="G232" s="675">
        <v>0</v>
      </c>
      <c r="H232" s="676">
        <v>0</v>
      </c>
      <c r="I232" s="676">
        <v>0</v>
      </c>
      <c r="J232" s="677">
        <v>0</v>
      </c>
      <c r="K232" s="675">
        <v>0</v>
      </c>
      <c r="L232" s="676">
        <v>0</v>
      </c>
      <c r="M232" s="676">
        <v>0</v>
      </c>
      <c r="N232" s="677">
        <v>0</v>
      </c>
      <c r="O232" s="675">
        <v>2700</v>
      </c>
      <c r="P232" s="676">
        <v>0</v>
      </c>
      <c r="Q232" s="676">
        <v>9829.1299999999992</v>
      </c>
      <c r="R232" s="677">
        <v>12529.13</v>
      </c>
      <c r="S232" s="675">
        <v>11451.4</v>
      </c>
      <c r="T232" s="676">
        <v>651.5</v>
      </c>
      <c r="U232" s="676">
        <v>5912.5</v>
      </c>
      <c r="V232" s="677">
        <v>18015.400000000001</v>
      </c>
      <c r="W232" s="678">
        <f t="shared" si="21"/>
        <v>24194.9</v>
      </c>
      <c r="X232" s="678">
        <f t="shared" si="20"/>
        <v>1199</v>
      </c>
      <c r="Y232" s="678">
        <f t="shared" si="20"/>
        <v>22681.629999999997</v>
      </c>
      <c r="Z232" s="679">
        <f t="shared" si="20"/>
        <v>48075.53</v>
      </c>
    </row>
    <row r="233" spans="1:26" ht="18" customHeight="1" x14ac:dyDescent="0.25">
      <c r="A233" s="885"/>
      <c r="B233" s="674" t="s">
        <v>242</v>
      </c>
      <c r="C233" s="675">
        <v>2565.5300000000002</v>
      </c>
      <c r="D233" s="676">
        <v>16</v>
      </c>
      <c r="E233" s="676">
        <v>654.34</v>
      </c>
      <c r="F233" s="677">
        <v>3235.8700000000003</v>
      </c>
      <c r="G233" s="675">
        <v>0</v>
      </c>
      <c r="H233" s="676">
        <v>0</v>
      </c>
      <c r="I233" s="676">
        <v>0</v>
      </c>
      <c r="J233" s="677">
        <v>0</v>
      </c>
      <c r="K233" s="675">
        <v>180.3</v>
      </c>
      <c r="L233" s="676">
        <v>0</v>
      </c>
      <c r="M233" s="676">
        <v>0</v>
      </c>
      <c r="N233" s="677">
        <v>180.3</v>
      </c>
      <c r="O233" s="675">
        <v>28105.759999999998</v>
      </c>
      <c r="P233" s="676">
        <v>0</v>
      </c>
      <c r="Q233" s="676">
        <v>6166.19</v>
      </c>
      <c r="R233" s="677">
        <v>34271.949999999997</v>
      </c>
      <c r="S233" s="675">
        <v>19667.05</v>
      </c>
      <c r="T233" s="676">
        <v>1245.25</v>
      </c>
      <c r="U233" s="676">
        <v>9763.82</v>
      </c>
      <c r="V233" s="677">
        <v>30676.12</v>
      </c>
      <c r="W233" s="678">
        <f t="shared" si="21"/>
        <v>50518.64</v>
      </c>
      <c r="X233" s="678">
        <f t="shared" si="20"/>
        <v>1261.25</v>
      </c>
      <c r="Y233" s="678">
        <f t="shared" si="20"/>
        <v>16584.349999999999</v>
      </c>
      <c r="Z233" s="679">
        <f t="shared" si="20"/>
        <v>68364.239999999991</v>
      </c>
    </row>
    <row r="234" spans="1:26" ht="18" customHeight="1" x14ac:dyDescent="0.25">
      <c r="A234" s="885"/>
      <c r="B234" s="674" t="s">
        <v>243</v>
      </c>
      <c r="C234" s="675">
        <v>0.01</v>
      </c>
      <c r="D234" s="676">
        <v>0</v>
      </c>
      <c r="E234" s="676">
        <v>230</v>
      </c>
      <c r="F234" s="677">
        <v>230.01</v>
      </c>
      <c r="G234" s="675">
        <v>0</v>
      </c>
      <c r="H234" s="676">
        <v>0</v>
      </c>
      <c r="I234" s="676">
        <v>75</v>
      </c>
      <c r="J234" s="677">
        <v>75</v>
      </c>
      <c r="K234" s="675">
        <v>144.25</v>
      </c>
      <c r="L234" s="676">
        <v>0</v>
      </c>
      <c r="M234" s="676">
        <v>70</v>
      </c>
      <c r="N234" s="677">
        <v>214.25</v>
      </c>
      <c r="O234" s="675">
        <v>0</v>
      </c>
      <c r="P234" s="676">
        <v>0</v>
      </c>
      <c r="Q234" s="676">
        <v>0</v>
      </c>
      <c r="R234" s="677">
        <v>0</v>
      </c>
      <c r="S234" s="675">
        <v>1506.23</v>
      </c>
      <c r="T234" s="676">
        <v>17.5</v>
      </c>
      <c r="U234" s="676">
        <v>891.64</v>
      </c>
      <c r="V234" s="677">
        <v>2415.37</v>
      </c>
      <c r="W234" s="678">
        <f t="shared" si="21"/>
        <v>1650.49</v>
      </c>
      <c r="X234" s="678">
        <f t="shared" si="20"/>
        <v>17.5</v>
      </c>
      <c r="Y234" s="678">
        <f t="shared" si="20"/>
        <v>1266.6399999999999</v>
      </c>
      <c r="Z234" s="679">
        <f t="shared" si="20"/>
        <v>2934.63</v>
      </c>
    </row>
    <row r="235" spans="1:26" ht="18" customHeight="1" x14ac:dyDescent="0.25">
      <c r="A235" s="885"/>
      <c r="B235" s="674" t="s">
        <v>244</v>
      </c>
      <c r="C235" s="675">
        <v>460.11</v>
      </c>
      <c r="D235" s="676">
        <v>0</v>
      </c>
      <c r="E235" s="676">
        <v>102.07</v>
      </c>
      <c r="F235" s="677">
        <v>562.18000000000006</v>
      </c>
      <c r="G235" s="675">
        <v>0</v>
      </c>
      <c r="H235" s="676">
        <v>0</v>
      </c>
      <c r="I235" s="676">
        <v>0</v>
      </c>
      <c r="J235" s="677">
        <v>0</v>
      </c>
      <c r="K235" s="675">
        <v>190</v>
      </c>
      <c r="L235" s="676">
        <v>0</v>
      </c>
      <c r="M235" s="676">
        <v>60.75</v>
      </c>
      <c r="N235" s="677">
        <v>250.75</v>
      </c>
      <c r="O235" s="675">
        <v>38127.120000000003</v>
      </c>
      <c r="P235" s="676">
        <v>548.29</v>
      </c>
      <c r="Q235" s="676">
        <v>8073.46</v>
      </c>
      <c r="R235" s="677">
        <v>46748.87</v>
      </c>
      <c r="S235" s="675">
        <v>23896.41</v>
      </c>
      <c r="T235" s="676">
        <v>1135.01</v>
      </c>
      <c r="U235" s="676">
        <v>9665.08</v>
      </c>
      <c r="V235" s="677">
        <v>34696.5</v>
      </c>
      <c r="W235" s="678">
        <f t="shared" si="21"/>
        <v>62673.64</v>
      </c>
      <c r="X235" s="678">
        <f t="shared" si="20"/>
        <v>1683.3</v>
      </c>
      <c r="Y235" s="678">
        <f t="shared" si="20"/>
        <v>17901.36</v>
      </c>
      <c r="Z235" s="679">
        <f t="shared" si="20"/>
        <v>82258.299999999988</v>
      </c>
    </row>
    <row r="236" spans="1:26" ht="18" customHeight="1" x14ac:dyDescent="0.25">
      <c r="A236" s="885"/>
      <c r="B236" s="674" t="s">
        <v>411</v>
      </c>
      <c r="C236" s="675">
        <v>460.65000000000003</v>
      </c>
      <c r="D236" s="676">
        <v>26.76</v>
      </c>
      <c r="E236" s="676">
        <v>139.1</v>
      </c>
      <c r="F236" s="677">
        <v>626.51</v>
      </c>
      <c r="G236" s="675">
        <v>55.15</v>
      </c>
      <c r="H236" s="676">
        <v>0</v>
      </c>
      <c r="I236" s="676">
        <v>66.350000000000009</v>
      </c>
      <c r="J236" s="677">
        <v>121.5</v>
      </c>
      <c r="K236" s="675">
        <v>0</v>
      </c>
      <c r="L236" s="676">
        <v>0</v>
      </c>
      <c r="M236" s="676">
        <v>0</v>
      </c>
      <c r="N236" s="677">
        <v>0</v>
      </c>
      <c r="O236" s="675">
        <v>37360.44</v>
      </c>
      <c r="P236" s="676">
        <v>5541.01</v>
      </c>
      <c r="Q236" s="676">
        <v>24620.66</v>
      </c>
      <c r="R236" s="677">
        <v>67522.11</v>
      </c>
      <c r="S236" s="675">
        <v>19162.16</v>
      </c>
      <c r="T236" s="676">
        <v>1625</v>
      </c>
      <c r="U236" s="676">
        <v>5421.91</v>
      </c>
      <c r="V236" s="677">
        <v>26209.07</v>
      </c>
      <c r="W236" s="678">
        <f t="shared" si="21"/>
        <v>57038.400000000009</v>
      </c>
      <c r="X236" s="678">
        <f t="shared" si="20"/>
        <v>7192.77</v>
      </c>
      <c r="Y236" s="678">
        <f t="shared" si="20"/>
        <v>30248.019999999997</v>
      </c>
      <c r="Z236" s="679">
        <f t="shared" si="20"/>
        <v>94479.189999999988</v>
      </c>
    </row>
    <row r="237" spans="1:26" ht="18" customHeight="1" x14ac:dyDescent="0.25">
      <c r="A237" s="885"/>
      <c r="B237" s="674" t="s">
        <v>246</v>
      </c>
      <c r="C237" s="675">
        <v>439</v>
      </c>
      <c r="D237" s="676">
        <v>0</v>
      </c>
      <c r="E237" s="676">
        <v>30</v>
      </c>
      <c r="F237" s="677">
        <v>469</v>
      </c>
      <c r="G237" s="675">
        <v>0</v>
      </c>
      <c r="H237" s="676">
        <v>0</v>
      </c>
      <c r="I237" s="676">
        <v>0</v>
      </c>
      <c r="J237" s="677">
        <v>0</v>
      </c>
      <c r="K237" s="675">
        <v>1672.5</v>
      </c>
      <c r="L237" s="676">
        <v>55</v>
      </c>
      <c r="M237" s="676">
        <v>293</v>
      </c>
      <c r="N237" s="677">
        <v>2020.5</v>
      </c>
      <c r="O237" s="675">
        <v>0</v>
      </c>
      <c r="P237" s="676">
        <v>0</v>
      </c>
      <c r="Q237" s="676">
        <v>0</v>
      </c>
      <c r="R237" s="677">
        <v>0</v>
      </c>
      <c r="S237" s="675">
        <v>6382.5</v>
      </c>
      <c r="T237" s="676">
        <v>263</v>
      </c>
      <c r="U237" s="676">
        <v>1858.5</v>
      </c>
      <c r="V237" s="677">
        <v>8504</v>
      </c>
      <c r="W237" s="678">
        <f t="shared" si="21"/>
        <v>8494</v>
      </c>
      <c r="X237" s="678">
        <f t="shared" si="20"/>
        <v>318</v>
      </c>
      <c r="Y237" s="678">
        <f t="shared" si="20"/>
        <v>2181.5</v>
      </c>
      <c r="Z237" s="679">
        <f t="shared" si="20"/>
        <v>10993.5</v>
      </c>
    </row>
    <row r="238" spans="1:26" ht="18" customHeight="1" x14ac:dyDescent="0.25">
      <c r="A238" s="885"/>
      <c r="B238" s="674" t="s">
        <v>247</v>
      </c>
      <c r="C238" s="675">
        <v>36.5</v>
      </c>
      <c r="D238" s="676">
        <v>0</v>
      </c>
      <c r="E238" s="676">
        <v>4.13</v>
      </c>
      <c r="F238" s="677">
        <v>40.630000000000003</v>
      </c>
      <c r="G238" s="675">
        <v>0</v>
      </c>
      <c r="H238" s="676">
        <v>0</v>
      </c>
      <c r="I238" s="676">
        <v>0</v>
      </c>
      <c r="J238" s="677">
        <v>0</v>
      </c>
      <c r="K238" s="675">
        <v>8</v>
      </c>
      <c r="L238" s="676">
        <v>0</v>
      </c>
      <c r="M238" s="676">
        <v>0</v>
      </c>
      <c r="N238" s="677">
        <v>8</v>
      </c>
      <c r="O238" s="675">
        <v>0</v>
      </c>
      <c r="P238" s="676">
        <v>0</v>
      </c>
      <c r="Q238" s="676">
        <v>0</v>
      </c>
      <c r="R238" s="677">
        <v>0</v>
      </c>
      <c r="S238" s="675">
        <v>35</v>
      </c>
      <c r="T238" s="676">
        <v>22</v>
      </c>
      <c r="U238" s="676">
        <v>48</v>
      </c>
      <c r="V238" s="677">
        <v>105</v>
      </c>
      <c r="W238" s="678">
        <f t="shared" si="21"/>
        <v>79.5</v>
      </c>
      <c r="X238" s="678">
        <f t="shared" si="20"/>
        <v>22</v>
      </c>
      <c r="Y238" s="678">
        <f t="shared" si="20"/>
        <v>52.13</v>
      </c>
      <c r="Z238" s="679">
        <f t="shared" si="20"/>
        <v>153.63</v>
      </c>
    </row>
    <row r="239" spans="1:26" ht="18" customHeight="1" thickBot="1" x14ac:dyDescent="0.3">
      <c r="A239" s="893"/>
      <c r="B239" s="680" t="s">
        <v>235</v>
      </c>
      <c r="C239" s="681">
        <v>1508.45</v>
      </c>
      <c r="D239" s="682">
        <v>1742.7</v>
      </c>
      <c r="E239" s="682">
        <v>2357.4</v>
      </c>
      <c r="F239" s="683">
        <v>5608.55</v>
      </c>
      <c r="G239" s="681">
        <v>0</v>
      </c>
      <c r="H239" s="682">
        <v>0</v>
      </c>
      <c r="I239" s="682">
        <v>0</v>
      </c>
      <c r="J239" s="683">
        <v>0</v>
      </c>
      <c r="K239" s="681">
        <v>347.34000000000003</v>
      </c>
      <c r="L239" s="682">
        <v>0</v>
      </c>
      <c r="M239" s="682">
        <v>847.5</v>
      </c>
      <c r="N239" s="683">
        <v>1194.8400000000001</v>
      </c>
      <c r="O239" s="681">
        <v>29372</v>
      </c>
      <c r="P239" s="682">
        <v>615.33000000000004</v>
      </c>
      <c r="Q239" s="682">
        <v>7570.08</v>
      </c>
      <c r="R239" s="683">
        <v>37557.410000000003</v>
      </c>
      <c r="S239" s="681">
        <v>23924.32</v>
      </c>
      <c r="T239" s="682">
        <v>1372.78</v>
      </c>
      <c r="U239" s="682">
        <v>17654.21</v>
      </c>
      <c r="V239" s="683">
        <v>42951.31</v>
      </c>
      <c r="W239" s="678">
        <f t="shared" si="21"/>
        <v>55152.11</v>
      </c>
      <c r="X239" s="678">
        <f t="shared" si="20"/>
        <v>3730.8100000000004</v>
      </c>
      <c r="Y239" s="678">
        <f t="shared" si="20"/>
        <v>28429.190000000002</v>
      </c>
      <c r="Z239" s="679">
        <f t="shared" si="20"/>
        <v>87312.11</v>
      </c>
    </row>
    <row r="240" spans="1:26" ht="18" customHeight="1" thickBot="1" x14ac:dyDescent="0.3">
      <c r="A240" s="914" t="s">
        <v>248</v>
      </c>
      <c r="B240" s="915"/>
      <c r="C240" s="711">
        <f t="shared" ref="C240:V240" si="25">SUM(C241:C261)</f>
        <v>15645.130000000001</v>
      </c>
      <c r="D240" s="712">
        <f t="shared" si="25"/>
        <v>12884.49</v>
      </c>
      <c r="E240" s="712">
        <f t="shared" si="25"/>
        <v>14877.91</v>
      </c>
      <c r="F240" s="713">
        <f t="shared" si="25"/>
        <v>43407.529999999992</v>
      </c>
      <c r="G240" s="711">
        <f t="shared" si="25"/>
        <v>183.15</v>
      </c>
      <c r="H240" s="712">
        <f t="shared" si="25"/>
        <v>53.019999999999996</v>
      </c>
      <c r="I240" s="712">
        <f t="shared" si="25"/>
        <v>114.63</v>
      </c>
      <c r="J240" s="713">
        <f t="shared" si="25"/>
        <v>350.8</v>
      </c>
      <c r="K240" s="711">
        <f t="shared" si="25"/>
        <v>3029.34</v>
      </c>
      <c r="L240" s="712">
        <f t="shared" si="25"/>
        <v>793.48</v>
      </c>
      <c r="M240" s="712">
        <f t="shared" si="25"/>
        <v>1806.09</v>
      </c>
      <c r="N240" s="713">
        <f t="shared" si="25"/>
        <v>5628.91</v>
      </c>
      <c r="O240" s="711">
        <f t="shared" si="25"/>
        <v>244179.19</v>
      </c>
      <c r="P240" s="712">
        <f t="shared" si="25"/>
        <v>4627.8500000000004</v>
      </c>
      <c r="Q240" s="712">
        <f t="shared" si="25"/>
        <v>29939.42</v>
      </c>
      <c r="R240" s="713">
        <f t="shared" si="25"/>
        <v>278746.46000000002</v>
      </c>
      <c r="S240" s="711">
        <f t="shared" si="25"/>
        <v>214065.36000000002</v>
      </c>
      <c r="T240" s="712">
        <f t="shared" si="25"/>
        <v>15051.65</v>
      </c>
      <c r="U240" s="712">
        <f t="shared" si="25"/>
        <v>77180.47</v>
      </c>
      <c r="V240" s="713">
        <f t="shared" si="25"/>
        <v>306297.48000000004</v>
      </c>
      <c r="W240" s="714">
        <f t="shared" si="21"/>
        <v>477102.17000000004</v>
      </c>
      <c r="X240" s="714">
        <f t="shared" si="20"/>
        <v>33410.49</v>
      </c>
      <c r="Y240" s="714">
        <f t="shared" si="20"/>
        <v>123918.52</v>
      </c>
      <c r="Z240" s="715">
        <f t="shared" si="20"/>
        <v>634431.18000000017</v>
      </c>
    </row>
    <row r="241" spans="1:26" ht="18" customHeight="1" x14ac:dyDescent="0.25">
      <c r="A241" s="892" t="s">
        <v>249</v>
      </c>
      <c r="B241" s="668" t="s">
        <v>250</v>
      </c>
      <c r="C241" s="669">
        <v>1949.46</v>
      </c>
      <c r="D241" s="670">
        <v>1477.0900000000001</v>
      </c>
      <c r="E241" s="670">
        <v>1925.19</v>
      </c>
      <c r="F241" s="671">
        <v>5351.74</v>
      </c>
      <c r="G241" s="669">
        <v>0</v>
      </c>
      <c r="H241" s="670">
        <v>10</v>
      </c>
      <c r="I241" s="670">
        <v>8</v>
      </c>
      <c r="J241" s="671">
        <v>18</v>
      </c>
      <c r="K241" s="669">
        <v>74.59</v>
      </c>
      <c r="L241" s="670">
        <v>0</v>
      </c>
      <c r="M241" s="670">
        <v>25</v>
      </c>
      <c r="N241" s="671">
        <v>99.59</v>
      </c>
      <c r="O241" s="669">
        <v>3164.18</v>
      </c>
      <c r="P241" s="670">
        <v>65.2</v>
      </c>
      <c r="Q241" s="670">
        <v>229.3</v>
      </c>
      <c r="R241" s="671">
        <v>3458.68</v>
      </c>
      <c r="S241" s="669">
        <v>5539</v>
      </c>
      <c r="T241" s="670">
        <v>352.02</v>
      </c>
      <c r="U241" s="670">
        <v>4483.82</v>
      </c>
      <c r="V241" s="671">
        <v>10374.84</v>
      </c>
      <c r="W241" s="678">
        <f t="shared" si="21"/>
        <v>10727.23</v>
      </c>
      <c r="X241" s="678">
        <f t="shared" si="20"/>
        <v>1904.3100000000002</v>
      </c>
      <c r="Y241" s="678">
        <f t="shared" si="20"/>
        <v>6671.3099999999995</v>
      </c>
      <c r="Z241" s="679">
        <f t="shared" si="20"/>
        <v>19302.849999999999</v>
      </c>
    </row>
    <row r="242" spans="1:26" ht="18" customHeight="1" x14ac:dyDescent="0.25">
      <c r="A242" s="885"/>
      <c r="B242" s="674" t="s">
        <v>251</v>
      </c>
      <c r="C242" s="675">
        <v>274.96000000000004</v>
      </c>
      <c r="D242" s="676">
        <v>0</v>
      </c>
      <c r="E242" s="676">
        <v>47.239999999999995</v>
      </c>
      <c r="F242" s="677">
        <v>322.20000000000005</v>
      </c>
      <c r="G242" s="675">
        <v>0</v>
      </c>
      <c r="H242" s="676">
        <v>0</v>
      </c>
      <c r="I242" s="676">
        <v>0</v>
      </c>
      <c r="J242" s="677">
        <v>0</v>
      </c>
      <c r="K242" s="675">
        <v>173.05</v>
      </c>
      <c r="L242" s="676">
        <v>0</v>
      </c>
      <c r="M242" s="676">
        <v>1.35</v>
      </c>
      <c r="N242" s="677">
        <v>174.4</v>
      </c>
      <c r="O242" s="675">
        <v>0</v>
      </c>
      <c r="P242" s="676">
        <v>0</v>
      </c>
      <c r="Q242" s="676">
        <v>0</v>
      </c>
      <c r="R242" s="677">
        <v>0</v>
      </c>
      <c r="S242" s="675">
        <v>9364.2599999999984</v>
      </c>
      <c r="T242" s="676">
        <v>487</v>
      </c>
      <c r="U242" s="676">
        <v>2773.7200000000003</v>
      </c>
      <c r="V242" s="677">
        <v>12624.98</v>
      </c>
      <c r="W242" s="678">
        <f t="shared" si="21"/>
        <v>9812.2699999999986</v>
      </c>
      <c r="X242" s="678">
        <f t="shared" si="20"/>
        <v>487</v>
      </c>
      <c r="Y242" s="678">
        <f t="shared" si="20"/>
        <v>2822.31</v>
      </c>
      <c r="Z242" s="679">
        <f t="shared" si="20"/>
        <v>13121.58</v>
      </c>
    </row>
    <row r="243" spans="1:26" ht="18" customHeight="1" x14ac:dyDescent="0.25">
      <c r="A243" s="885"/>
      <c r="B243" s="674" t="s">
        <v>253</v>
      </c>
      <c r="C243" s="675">
        <v>37.5</v>
      </c>
      <c r="D243" s="676">
        <v>0</v>
      </c>
      <c r="E243" s="676">
        <v>53</v>
      </c>
      <c r="F243" s="677">
        <v>90.5</v>
      </c>
      <c r="G243" s="675">
        <v>0</v>
      </c>
      <c r="H243" s="676">
        <v>0</v>
      </c>
      <c r="I243" s="676">
        <v>0</v>
      </c>
      <c r="J243" s="677">
        <v>0</v>
      </c>
      <c r="K243" s="675">
        <v>71.5</v>
      </c>
      <c r="L243" s="676">
        <v>0</v>
      </c>
      <c r="M243" s="676">
        <v>125.65</v>
      </c>
      <c r="N243" s="677">
        <v>197.15</v>
      </c>
      <c r="O243" s="675">
        <v>0</v>
      </c>
      <c r="P243" s="676">
        <v>0</v>
      </c>
      <c r="Q243" s="676">
        <v>0</v>
      </c>
      <c r="R243" s="677">
        <v>0</v>
      </c>
      <c r="S243" s="675">
        <v>585.29999999999995</v>
      </c>
      <c r="T243" s="676">
        <v>5</v>
      </c>
      <c r="U243" s="676">
        <v>1169.04</v>
      </c>
      <c r="V243" s="677">
        <v>1759.34</v>
      </c>
      <c r="W243" s="678">
        <f t="shared" si="21"/>
        <v>694.3</v>
      </c>
      <c r="X243" s="678">
        <f t="shared" si="20"/>
        <v>5</v>
      </c>
      <c r="Y243" s="678">
        <f t="shared" si="20"/>
        <v>1347.69</v>
      </c>
      <c r="Z243" s="679">
        <f t="shared" si="20"/>
        <v>2046.99</v>
      </c>
    </row>
    <row r="244" spans="1:26" ht="18" customHeight="1" x14ac:dyDescent="0.25">
      <c r="A244" s="885"/>
      <c r="B244" s="674" t="s">
        <v>254</v>
      </c>
      <c r="C244" s="675">
        <v>3216.8199999999997</v>
      </c>
      <c r="D244" s="676">
        <v>1399.32</v>
      </c>
      <c r="E244" s="676">
        <v>1258.3899999999999</v>
      </c>
      <c r="F244" s="677">
        <v>5874.5299999999988</v>
      </c>
      <c r="G244" s="675">
        <v>7.8</v>
      </c>
      <c r="H244" s="676">
        <v>0</v>
      </c>
      <c r="I244" s="676">
        <v>11.2</v>
      </c>
      <c r="J244" s="677">
        <v>19</v>
      </c>
      <c r="K244" s="675">
        <v>2.5</v>
      </c>
      <c r="L244" s="676">
        <v>0</v>
      </c>
      <c r="M244" s="676">
        <v>0</v>
      </c>
      <c r="N244" s="677">
        <v>2.5</v>
      </c>
      <c r="O244" s="675">
        <v>115032.7</v>
      </c>
      <c r="P244" s="676">
        <v>1414.99</v>
      </c>
      <c r="Q244" s="676">
        <v>17720.36</v>
      </c>
      <c r="R244" s="677">
        <v>134168.04999999999</v>
      </c>
      <c r="S244" s="675">
        <v>35175.21</v>
      </c>
      <c r="T244" s="676">
        <v>1638.33</v>
      </c>
      <c r="U244" s="676">
        <v>16410.580000000002</v>
      </c>
      <c r="V244" s="677">
        <v>53224.12</v>
      </c>
      <c r="W244" s="678">
        <f t="shared" si="21"/>
        <v>153435.03</v>
      </c>
      <c r="X244" s="678">
        <f t="shared" si="20"/>
        <v>4452.6399999999994</v>
      </c>
      <c r="Y244" s="678">
        <f t="shared" si="20"/>
        <v>35400.53</v>
      </c>
      <c r="Z244" s="679">
        <f t="shared" si="20"/>
        <v>193288.19999999998</v>
      </c>
    </row>
    <row r="245" spans="1:26" ht="18" customHeight="1" x14ac:dyDescent="0.25">
      <c r="A245" s="885"/>
      <c r="B245" s="674" t="s">
        <v>255</v>
      </c>
      <c r="C245" s="675">
        <v>775.71</v>
      </c>
      <c r="D245" s="676">
        <v>620</v>
      </c>
      <c r="E245" s="676">
        <v>197</v>
      </c>
      <c r="F245" s="677">
        <v>1592.71</v>
      </c>
      <c r="G245" s="675">
        <v>0</v>
      </c>
      <c r="H245" s="676">
        <v>0</v>
      </c>
      <c r="I245" s="676">
        <v>0</v>
      </c>
      <c r="J245" s="677">
        <v>0</v>
      </c>
      <c r="K245" s="675">
        <v>0</v>
      </c>
      <c r="L245" s="676">
        <v>0</v>
      </c>
      <c r="M245" s="676">
        <v>0</v>
      </c>
      <c r="N245" s="677">
        <v>0</v>
      </c>
      <c r="O245" s="675">
        <v>0</v>
      </c>
      <c r="P245" s="676">
        <v>0</v>
      </c>
      <c r="Q245" s="676">
        <v>0</v>
      </c>
      <c r="R245" s="677">
        <v>0</v>
      </c>
      <c r="S245" s="675">
        <v>24088.89</v>
      </c>
      <c r="T245" s="676">
        <v>181</v>
      </c>
      <c r="U245" s="676">
        <v>6768.95</v>
      </c>
      <c r="V245" s="677">
        <v>31038.84</v>
      </c>
      <c r="W245" s="678">
        <f t="shared" si="21"/>
        <v>24864.6</v>
      </c>
      <c r="X245" s="678">
        <f t="shared" si="20"/>
        <v>801</v>
      </c>
      <c r="Y245" s="678">
        <f t="shared" si="20"/>
        <v>6965.95</v>
      </c>
      <c r="Z245" s="679">
        <f t="shared" si="20"/>
        <v>32631.55</v>
      </c>
    </row>
    <row r="246" spans="1:26" ht="18" customHeight="1" x14ac:dyDescent="0.25">
      <c r="A246" s="885"/>
      <c r="B246" s="674" t="s">
        <v>256</v>
      </c>
      <c r="C246" s="675">
        <v>55</v>
      </c>
      <c r="D246" s="676">
        <v>5851</v>
      </c>
      <c r="E246" s="676">
        <v>6723</v>
      </c>
      <c r="F246" s="677">
        <v>12629</v>
      </c>
      <c r="G246" s="675">
        <v>0</v>
      </c>
      <c r="H246" s="676">
        <v>0</v>
      </c>
      <c r="I246" s="676">
        <v>0</v>
      </c>
      <c r="J246" s="677">
        <v>0</v>
      </c>
      <c r="K246" s="675">
        <v>100</v>
      </c>
      <c r="L246" s="676">
        <v>500</v>
      </c>
      <c r="M246" s="676">
        <v>1000</v>
      </c>
      <c r="N246" s="677">
        <v>1600</v>
      </c>
      <c r="O246" s="675">
        <v>0</v>
      </c>
      <c r="P246" s="676">
        <v>0</v>
      </c>
      <c r="Q246" s="676">
        <v>0</v>
      </c>
      <c r="R246" s="677">
        <v>0</v>
      </c>
      <c r="S246" s="675">
        <v>700</v>
      </c>
      <c r="T246" s="676">
        <v>2900</v>
      </c>
      <c r="U246" s="676">
        <v>7000</v>
      </c>
      <c r="V246" s="677">
        <v>10600</v>
      </c>
      <c r="W246" s="678">
        <f t="shared" si="21"/>
        <v>855</v>
      </c>
      <c r="X246" s="678">
        <f t="shared" si="20"/>
        <v>9251</v>
      </c>
      <c r="Y246" s="678">
        <f t="shared" si="20"/>
        <v>14723</v>
      </c>
      <c r="Z246" s="679">
        <f t="shared" si="20"/>
        <v>24829</v>
      </c>
    </row>
    <row r="247" spans="1:26" ht="18" customHeight="1" x14ac:dyDescent="0.25">
      <c r="A247" s="885"/>
      <c r="B247" s="674" t="s">
        <v>257</v>
      </c>
      <c r="C247" s="675">
        <v>5.0999999999999996</v>
      </c>
      <c r="D247" s="676">
        <v>53</v>
      </c>
      <c r="E247" s="676">
        <v>309.8</v>
      </c>
      <c r="F247" s="677">
        <v>367.90000000000003</v>
      </c>
      <c r="G247" s="675">
        <v>0</v>
      </c>
      <c r="H247" s="676">
        <v>0</v>
      </c>
      <c r="I247" s="676">
        <v>0</v>
      </c>
      <c r="J247" s="677">
        <v>0</v>
      </c>
      <c r="K247" s="675">
        <v>0</v>
      </c>
      <c r="L247" s="676">
        <v>0</v>
      </c>
      <c r="M247" s="676">
        <v>0</v>
      </c>
      <c r="N247" s="677">
        <v>0</v>
      </c>
      <c r="O247" s="675">
        <v>0</v>
      </c>
      <c r="P247" s="676">
        <v>0</v>
      </c>
      <c r="Q247" s="676">
        <v>0</v>
      </c>
      <c r="R247" s="677">
        <v>0</v>
      </c>
      <c r="S247" s="675">
        <v>2464.25</v>
      </c>
      <c r="T247" s="676">
        <v>129</v>
      </c>
      <c r="U247" s="676">
        <v>757.5</v>
      </c>
      <c r="V247" s="677">
        <v>3350.75</v>
      </c>
      <c r="W247" s="678">
        <f t="shared" si="21"/>
        <v>2469.35</v>
      </c>
      <c r="X247" s="678">
        <f t="shared" si="20"/>
        <v>182</v>
      </c>
      <c r="Y247" s="678">
        <f t="shared" si="20"/>
        <v>1067.3</v>
      </c>
      <c r="Z247" s="679">
        <f t="shared" si="20"/>
        <v>3718.65</v>
      </c>
    </row>
    <row r="248" spans="1:26" ht="18" customHeight="1" x14ac:dyDescent="0.25">
      <c r="A248" s="885"/>
      <c r="B248" s="674" t="s">
        <v>258</v>
      </c>
      <c r="C248" s="675">
        <v>754.25</v>
      </c>
      <c r="D248" s="676">
        <v>10</v>
      </c>
      <c r="E248" s="676">
        <v>40.25</v>
      </c>
      <c r="F248" s="677">
        <v>804.5</v>
      </c>
      <c r="G248" s="675">
        <v>0</v>
      </c>
      <c r="H248" s="676">
        <v>0</v>
      </c>
      <c r="I248" s="676">
        <v>0</v>
      </c>
      <c r="J248" s="677">
        <v>0</v>
      </c>
      <c r="K248" s="675">
        <v>190.73000000000002</v>
      </c>
      <c r="L248" s="676">
        <v>0</v>
      </c>
      <c r="M248" s="676">
        <v>93.07</v>
      </c>
      <c r="N248" s="677">
        <v>283.8</v>
      </c>
      <c r="O248" s="675">
        <v>0</v>
      </c>
      <c r="P248" s="676">
        <v>0</v>
      </c>
      <c r="Q248" s="676">
        <v>0</v>
      </c>
      <c r="R248" s="677">
        <v>0</v>
      </c>
      <c r="S248" s="675">
        <v>9525.07</v>
      </c>
      <c r="T248" s="676">
        <v>611.79999999999995</v>
      </c>
      <c r="U248" s="676">
        <v>5950.29</v>
      </c>
      <c r="V248" s="677">
        <v>16087.16</v>
      </c>
      <c r="W248" s="678">
        <f t="shared" si="21"/>
        <v>10470.049999999999</v>
      </c>
      <c r="X248" s="678">
        <f t="shared" si="20"/>
        <v>621.79999999999995</v>
      </c>
      <c r="Y248" s="678">
        <f t="shared" si="20"/>
        <v>6083.61</v>
      </c>
      <c r="Z248" s="679">
        <f t="shared" si="20"/>
        <v>17175.46</v>
      </c>
    </row>
    <row r="249" spans="1:26" ht="18" customHeight="1" x14ac:dyDescent="0.25">
      <c r="A249" s="885"/>
      <c r="B249" s="674" t="s">
        <v>259</v>
      </c>
      <c r="C249" s="675">
        <v>42</v>
      </c>
      <c r="D249" s="676">
        <v>0</v>
      </c>
      <c r="E249" s="676">
        <v>62</v>
      </c>
      <c r="F249" s="677">
        <v>104</v>
      </c>
      <c r="G249" s="675">
        <v>0</v>
      </c>
      <c r="H249" s="676">
        <v>0</v>
      </c>
      <c r="I249" s="676">
        <v>0</v>
      </c>
      <c r="J249" s="677">
        <v>0</v>
      </c>
      <c r="K249" s="675">
        <v>0</v>
      </c>
      <c r="L249" s="676">
        <v>0</v>
      </c>
      <c r="M249" s="676">
        <v>0</v>
      </c>
      <c r="N249" s="677">
        <v>0</v>
      </c>
      <c r="O249" s="675">
        <v>0</v>
      </c>
      <c r="P249" s="676">
        <v>0</v>
      </c>
      <c r="Q249" s="676">
        <v>0</v>
      </c>
      <c r="R249" s="677">
        <v>0</v>
      </c>
      <c r="S249" s="675">
        <v>0</v>
      </c>
      <c r="T249" s="676">
        <v>0</v>
      </c>
      <c r="U249" s="676">
        <v>0</v>
      </c>
      <c r="V249" s="677">
        <v>0</v>
      </c>
      <c r="W249" s="678">
        <f t="shared" si="21"/>
        <v>42</v>
      </c>
      <c r="X249" s="678">
        <f t="shared" si="20"/>
        <v>0</v>
      </c>
      <c r="Y249" s="678">
        <f t="shared" si="20"/>
        <v>62</v>
      </c>
      <c r="Z249" s="679">
        <f t="shared" si="20"/>
        <v>104</v>
      </c>
    </row>
    <row r="250" spans="1:26" ht="18" customHeight="1" x14ac:dyDescent="0.25">
      <c r="A250" s="885"/>
      <c r="B250" s="674" t="s">
        <v>260</v>
      </c>
      <c r="C250" s="675">
        <v>524</v>
      </c>
      <c r="D250" s="676">
        <v>14.5</v>
      </c>
      <c r="E250" s="676">
        <v>122.25</v>
      </c>
      <c r="F250" s="677">
        <v>660.75</v>
      </c>
      <c r="G250" s="675">
        <v>165.35</v>
      </c>
      <c r="H250" s="676">
        <v>43.019999999999996</v>
      </c>
      <c r="I250" s="676">
        <v>95.429999999999993</v>
      </c>
      <c r="J250" s="677">
        <v>303.8</v>
      </c>
      <c r="K250" s="675">
        <v>1510</v>
      </c>
      <c r="L250" s="676">
        <v>0</v>
      </c>
      <c r="M250" s="676">
        <v>100</v>
      </c>
      <c r="N250" s="677">
        <v>1610</v>
      </c>
      <c r="O250" s="675">
        <v>0</v>
      </c>
      <c r="P250" s="676">
        <v>0</v>
      </c>
      <c r="Q250" s="676">
        <v>0</v>
      </c>
      <c r="R250" s="677">
        <v>0</v>
      </c>
      <c r="S250" s="675">
        <v>31401.58</v>
      </c>
      <c r="T250" s="676">
        <v>2763.6</v>
      </c>
      <c r="U250" s="676">
        <v>6512.9</v>
      </c>
      <c r="V250" s="677">
        <v>40678.080000000002</v>
      </c>
      <c r="W250" s="678">
        <f t="shared" si="21"/>
        <v>33600.93</v>
      </c>
      <c r="X250" s="678">
        <f t="shared" si="20"/>
        <v>2821.12</v>
      </c>
      <c r="Y250" s="678">
        <f t="shared" si="20"/>
        <v>6830.58</v>
      </c>
      <c r="Z250" s="679">
        <f t="shared" si="20"/>
        <v>43252.630000000005</v>
      </c>
    </row>
    <row r="251" spans="1:26" ht="18" customHeight="1" x14ac:dyDescent="0.25">
      <c r="A251" s="885"/>
      <c r="B251" s="674" t="s">
        <v>262</v>
      </c>
      <c r="C251" s="675">
        <v>102.24</v>
      </c>
      <c r="D251" s="676">
        <v>0</v>
      </c>
      <c r="E251" s="676">
        <v>18.88</v>
      </c>
      <c r="F251" s="677">
        <v>121.11999999999999</v>
      </c>
      <c r="G251" s="675">
        <v>0</v>
      </c>
      <c r="H251" s="676">
        <v>0</v>
      </c>
      <c r="I251" s="676">
        <v>0</v>
      </c>
      <c r="J251" s="677">
        <v>0</v>
      </c>
      <c r="K251" s="675">
        <v>331.47</v>
      </c>
      <c r="L251" s="676">
        <v>5</v>
      </c>
      <c r="M251" s="676">
        <v>72.02</v>
      </c>
      <c r="N251" s="677">
        <v>408.49</v>
      </c>
      <c r="O251" s="675">
        <v>0</v>
      </c>
      <c r="P251" s="676">
        <v>0</v>
      </c>
      <c r="Q251" s="676">
        <v>0</v>
      </c>
      <c r="R251" s="677">
        <v>0</v>
      </c>
      <c r="S251" s="675">
        <v>1162.4899999999998</v>
      </c>
      <c r="T251" s="676">
        <v>50</v>
      </c>
      <c r="U251" s="676">
        <v>614.79</v>
      </c>
      <c r="V251" s="677">
        <v>1827.2799999999997</v>
      </c>
      <c r="W251" s="678">
        <f t="shared" si="21"/>
        <v>1596.1999999999998</v>
      </c>
      <c r="X251" s="678">
        <f t="shared" si="20"/>
        <v>55</v>
      </c>
      <c r="Y251" s="678">
        <f t="shared" si="20"/>
        <v>705.68999999999994</v>
      </c>
      <c r="Z251" s="679">
        <f t="shared" si="20"/>
        <v>2356.8899999999994</v>
      </c>
    </row>
    <row r="252" spans="1:26" ht="18" customHeight="1" x14ac:dyDescent="0.25">
      <c r="A252" s="885"/>
      <c r="B252" s="674" t="s">
        <v>263</v>
      </c>
      <c r="C252" s="675">
        <v>265.35000000000002</v>
      </c>
      <c r="D252" s="676">
        <v>0</v>
      </c>
      <c r="E252" s="676">
        <v>5</v>
      </c>
      <c r="F252" s="677">
        <v>270.35000000000002</v>
      </c>
      <c r="G252" s="675">
        <v>0</v>
      </c>
      <c r="H252" s="676">
        <v>0</v>
      </c>
      <c r="I252" s="676">
        <v>0</v>
      </c>
      <c r="J252" s="677">
        <v>0</v>
      </c>
      <c r="K252" s="675">
        <v>0</v>
      </c>
      <c r="L252" s="676">
        <v>0</v>
      </c>
      <c r="M252" s="676">
        <v>0</v>
      </c>
      <c r="N252" s="677">
        <v>0</v>
      </c>
      <c r="O252" s="675">
        <v>0</v>
      </c>
      <c r="P252" s="676">
        <v>0</v>
      </c>
      <c r="Q252" s="676">
        <v>0</v>
      </c>
      <c r="R252" s="677">
        <v>0</v>
      </c>
      <c r="S252" s="675">
        <v>363.45</v>
      </c>
      <c r="T252" s="676">
        <v>0</v>
      </c>
      <c r="U252" s="676">
        <v>35</v>
      </c>
      <c r="V252" s="677">
        <v>398.45</v>
      </c>
      <c r="W252" s="678">
        <f t="shared" si="21"/>
        <v>628.79999999999995</v>
      </c>
      <c r="X252" s="678">
        <f t="shared" si="20"/>
        <v>0</v>
      </c>
      <c r="Y252" s="678">
        <f t="shared" si="20"/>
        <v>40</v>
      </c>
      <c r="Z252" s="679">
        <f t="shared" si="20"/>
        <v>668.8</v>
      </c>
    </row>
    <row r="253" spans="1:26" ht="18" customHeight="1" x14ac:dyDescent="0.25">
      <c r="A253" s="885"/>
      <c r="B253" s="674" t="s">
        <v>264</v>
      </c>
      <c r="C253" s="675">
        <v>3763.7</v>
      </c>
      <c r="D253" s="676">
        <v>0</v>
      </c>
      <c r="E253" s="676">
        <v>2421</v>
      </c>
      <c r="F253" s="677">
        <v>6184.7</v>
      </c>
      <c r="G253" s="675">
        <v>0</v>
      </c>
      <c r="H253" s="676">
        <v>0</v>
      </c>
      <c r="I253" s="676">
        <v>0</v>
      </c>
      <c r="J253" s="677">
        <v>0</v>
      </c>
      <c r="K253" s="675">
        <v>15</v>
      </c>
      <c r="L253" s="676">
        <v>258.48</v>
      </c>
      <c r="M253" s="676">
        <v>22</v>
      </c>
      <c r="N253" s="677">
        <v>295.48</v>
      </c>
      <c r="O253" s="675">
        <v>96709.46</v>
      </c>
      <c r="P253" s="676">
        <v>3147.66</v>
      </c>
      <c r="Q253" s="676">
        <v>4025.85</v>
      </c>
      <c r="R253" s="677">
        <v>103882.97000000002</v>
      </c>
      <c r="S253" s="675">
        <v>47744.83</v>
      </c>
      <c r="T253" s="676">
        <v>1518.8</v>
      </c>
      <c r="U253" s="676">
        <v>11942.73</v>
      </c>
      <c r="V253" s="677">
        <v>61206.36</v>
      </c>
      <c r="W253" s="678">
        <f t="shared" si="21"/>
        <v>148232.99</v>
      </c>
      <c r="X253" s="678">
        <f t="shared" si="20"/>
        <v>4924.9400000000005</v>
      </c>
      <c r="Y253" s="678">
        <f t="shared" si="20"/>
        <v>18411.580000000002</v>
      </c>
      <c r="Z253" s="679">
        <f t="shared" si="20"/>
        <v>171569.51000000004</v>
      </c>
    </row>
    <row r="254" spans="1:26" ht="18" customHeight="1" x14ac:dyDescent="0.25">
      <c r="A254" s="885"/>
      <c r="B254" s="674" t="s">
        <v>265</v>
      </c>
      <c r="C254" s="675">
        <v>16</v>
      </c>
      <c r="D254" s="676">
        <v>0</v>
      </c>
      <c r="E254" s="676">
        <v>49</v>
      </c>
      <c r="F254" s="677">
        <v>65</v>
      </c>
      <c r="G254" s="675">
        <v>0</v>
      </c>
      <c r="H254" s="676">
        <v>0</v>
      </c>
      <c r="I254" s="676">
        <v>0</v>
      </c>
      <c r="J254" s="677">
        <v>0</v>
      </c>
      <c r="K254" s="675">
        <v>67</v>
      </c>
      <c r="L254" s="676">
        <v>0</v>
      </c>
      <c r="M254" s="676">
        <v>27</v>
      </c>
      <c r="N254" s="677">
        <v>94</v>
      </c>
      <c r="O254" s="675">
        <v>0</v>
      </c>
      <c r="P254" s="676">
        <v>0</v>
      </c>
      <c r="Q254" s="676">
        <v>0</v>
      </c>
      <c r="R254" s="677">
        <v>0</v>
      </c>
      <c r="S254" s="675">
        <v>20</v>
      </c>
      <c r="T254" s="676">
        <v>0</v>
      </c>
      <c r="U254" s="676">
        <v>105.75</v>
      </c>
      <c r="V254" s="677">
        <v>125.75</v>
      </c>
      <c r="W254" s="678">
        <f t="shared" si="21"/>
        <v>103</v>
      </c>
      <c r="X254" s="678">
        <f t="shared" ref="X254:Z289" si="26">SUM(T254,P254,L254,H254,D254)</f>
        <v>0</v>
      </c>
      <c r="Y254" s="678">
        <f t="shared" si="26"/>
        <v>181.75</v>
      </c>
      <c r="Z254" s="679">
        <f t="shared" si="26"/>
        <v>284.75</v>
      </c>
    </row>
    <row r="255" spans="1:26" ht="18" customHeight="1" x14ac:dyDescent="0.25">
      <c r="A255" s="885"/>
      <c r="B255" s="674" t="s">
        <v>266</v>
      </c>
      <c r="C255" s="675">
        <v>15</v>
      </c>
      <c r="D255" s="676">
        <v>0</v>
      </c>
      <c r="E255" s="676">
        <v>0</v>
      </c>
      <c r="F255" s="677">
        <v>15</v>
      </c>
      <c r="G255" s="675">
        <v>0</v>
      </c>
      <c r="H255" s="676">
        <v>0</v>
      </c>
      <c r="I255" s="676">
        <v>0</v>
      </c>
      <c r="J255" s="677">
        <v>0</v>
      </c>
      <c r="K255" s="675">
        <v>0</v>
      </c>
      <c r="L255" s="676">
        <v>0</v>
      </c>
      <c r="M255" s="676">
        <v>0</v>
      </c>
      <c r="N255" s="677">
        <v>0</v>
      </c>
      <c r="O255" s="675">
        <v>0</v>
      </c>
      <c r="P255" s="676">
        <v>0</v>
      </c>
      <c r="Q255" s="676">
        <v>0</v>
      </c>
      <c r="R255" s="677">
        <v>0</v>
      </c>
      <c r="S255" s="675">
        <v>1002.25</v>
      </c>
      <c r="T255" s="676">
        <v>0</v>
      </c>
      <c r="U255" s="676">
        <v>304</v>
      </c>
      <c r="V255" s="677">
        <v>1306.25</v>
      </c>
      <c r="W255" s="678">
        <f t="shared" si="21"/>
        <v>1017.25</v>
      </c>
      <c r="X255" s="678">
        <f t="shared" si="26"/>
        <v>0</v>
      </c>
      <c r="Y255" s="678">
        <f t="shared" si="26"/>
        <v>304</v>
      </c>
      <c r="Z255" s="679">
        <f t="shared" si="26"/>
        <v>1321.25</v>
      </c>
    </row>
    <row r="256" spans="1:26" ht="18" customHeight="1" x14ac:dyDescent="0.25">
      <c r="A256" s="885"/>
      <c r="B256" s="674" t="s">
        <v>267</v>
      </c>
      <c r="C256" s="675">
        <v>20</v>
      </c>
      <c r="D256" s="676">
        <v>0</v>
      </c>
      <c r="E256" s="676">
        <v>0</v>
      </c>
      <c r="F256" s="677">
        <v>20</v>
      </c>
      <c r="G256" s="675">
        <v>0</v>
      </c>
      <c r="H256" s="676">
        <v>0</v>
      </c>
      <c r="I256" s="676">
        <v>0</v>
      </c>
      <c r="J256" s="677">
        <v>0</v>
      </c>
      <c r="K256" s="675">
        <v>0</v>
      </c>
      <c r="L256" s="676">
        <v>0</v>
      </c>
      <c r="M256" s="676">
        <v>0</v>
      </c>
      <c r="N256" s="677">
        <v>0</v>
      </c>
      <c r="O256" s="675">
        <v>0</v>
      </c>
      <c r="P256" s="676">
        <v>0</v>
      </c>
      <c r="Q256" s="676">
        <v>0</v>
      </c>
      <c r="R256" s="677">
        <v>0</v>
      </c>
      <c r="S256" s="675">
        <v>312.2</v>
      </c>
      <c r="T256" s="676">
        <v>0</v>
      </c>
      <c r="U256" s="676">
        <v>50</v>
      </c>
      <c r="V256" s="677">
        <v>362.2</v>
      </c>
      <c r="W256" s="678">
        <f t="shared" si="21"/>
        <v>332.2</v>
      </c>
      <c r="X256" s="678">
        <f t="shared" si="26"/>
        <v>0</v>
      </c>
      <c r="Y256" s="678">
        <f t="shared" si="26"/>
        <v>50</v>
      </c>
      <c r="Z256" s="679">
        <f t="shared" si="26"/>
        <v>382.2</v>
      </c>
    </row>
    <row r="257" spans="1:26" ht="18" customHeight="1" x14ac:dyDescent="0.25">
      <c r="A257" s="885"/>
      <c r="B257" s="674" t="s">
        <v>268</v>
      </c>
      <c r="C257" s="675">
        <v>584.04</v>
      </c>
      <c r="D257" s="676">
        <v>0</v>
      </c>
      <c r="E257" s="676">
        <v>20.8</v>
      </c>
      <c r="F257" s="677">
        <v>604.83999999999992</v>
      </c>
      <c r="G257" s="675">
        <v>10</v>
      </c>
      <c r="H257" s="676">
        <v>0</v>
      </c>
      <c r="I257" s="676">
        <v>0</v>
      </c>
      <c r="J257" s="677">
        <v>10</v>
      </c>
      <c r="K257" s="675">
        <v>15</v>
      </c>
      <c r="L257" s="676">
        <v>30</v>
      </c>
      <c r="M257" s="676">
        <v>0</v>
      </c>
      <c r="N257" s="677">
        <v>45</v>
      </c>
      <c r="O257" s="675">
        <v>29272.85</v>
      </c>
      <c r="P257" s="676">
        <v>0</v>
      </c>
      <c r="Q257" s="676">
        <v>7963.91</v>
      </c>
      <c r="R257" s="677">
        <v>37236.759999999995</v>
      </c>
      <c r="S257" s="675">
        <v>12387.96</v>
      </c>
      <c r="T257" s="676">
        <v>262.60000000000002</v>
      </c>
      <c r="U257" s="676">
        <v>3387.85</v>
      </c>
      <c r="V257" s="677">
        <v>16038.41</v>
      </c>
      <c r="W257" s="678">
        <f t="shared" si="21"/>
        <v>42269.85</v>
      </c>
      <c r="X257" s="678">
        <f t="shared" si="26"/>
        <v>292.60000000000002</v>
      </c>
      <c r="Y257" s="678">
        <f t="shared" si="26"/>
        <v>11372.56</v>
      </c>
      <c r="Z257" s="679">
        <f t="shared" si="26"/>
        <v>53935.009999999995</v>
      </c>
    </row>
    <row r="258" spans="1:26" ht="18" customHeight="1" x14ac:dyDescent="0.25">
      <c r="A258" s="885"/>
      <c r="B258" s="674" t="s">
        <v>269</v>
      </c>
      <c r="C258" s="675">
        <v>246.5</v>
      </c>
      <c r="D258" s="676">
        <v>618.17999999999995</v>
      </c>
      <c r="E258" s="676">
        <v>269.52999999999997</v>
      </c>
      <c r="F258" s="677">
        <v>1134.21</v>
      </c>
      <c r="G258" s="675">
        <v>0</v>
      </c>
      <c r="H258" s="676">
        <v>0</v>
      </c>
      <c r="I258" s="676">
        <v>0</v>
      </c>
      <c r="J258" s="677">
        <v>0</v>
      </c>
      <c r="K258" s="675">
        <v>0</v>
      </c>
      <c r="L258" s="676">
        <v>0</v>
      </c>
      <c r="M258" s="676">
        <v>0</v>
      </c>
      <c r="N258" s="677">
        <v>0</v>
      </c>
      <c r="O258" s="675">
        <v>0</v>
      </c>
      <c r="P258" s="676">
        <v>0</v>
      </c>
      <c r="Q258" s="676">
        <v>0</v>
      </c>
      <c r="R258" s="677">
        <v>0</v>
      </c>
      <c r="S258" s="675">
        <v>612.12</v>
      </c>
      <c r="T258" s="676">
        <v>1664.9</v>
      </c>
      <c r="U258" s="676">
        <v>2010.12</v>
      </c>
      <c r="V258" s="677">
        <v>4287.1399999999994</v>
      </c>
      <c r="W258" s="678">
        <f t="shared" si="21"/>
        <v>858.62</v>
      </c>
      <c r="X258" s="678">
        <f t="shared" si="26"/>
        <v>2283.08</v>
      </c>
      <c r="Y258" s="678">
        <f t="shared" si="26"/>
        <v>2279.6499999999996</v>
      </c>
      <c r="Z258" s="679">
        <f t="shared" si="26"/>
        <v>5421.3499999999995</v>
      </c>
    </row>
    <row r="259" spans="1:26" ht="18" customHeight="1" x14ac:dyDescent="0.25">
      <c r="A259" s="885"/>
      <c r="B259" s="674" t="s">
        <v>270</v>
      </c>
      <c r="C259" s="675">
        <v>1429.38</v>
      </c>
      <c r="D259" s="676">
        <v>2391.4</v>
      </c>
      <c r="E259" s="676">
        <v>1061.3800000000001</v>
      </c>
      <c r="F259" s="677">
        <v>4882.16</v>
      </c>
      <c r="G259" s="675">
        <v>0</v>
      </c>
      <c r="H259" s="676">
        <v>0</v>
      </c>
      <c r="I259" s="676">
        <v>0</v>
      </c>
      <c r="J259" s="677">
        <v>0</v>
      </c>
      <c r="K259" s="675">
        <v>75</v>
      </c>
      <c r="L259" s="676">
        <v>0</v>
      </c>
      <c r="M259" s="676">
        <v>0</v>
      </c>
      <c r="N259" s="677">
        <v>75</v>
      </c>
      <c r="O259" s="675">
        <v>0</v>
      </c>
      <c r="P259" s="676">
        <v>0</v>
      </c>
      <c r="Q259" s="676">
        <v>0</v>
      </c>
      <c r="R259" s="677">
        <v>0</v>
      </c>
      <c r="S259" s="675">
        <v>7119.5</v>
      </c>
      <c r="T259" s="676">
        <v>2181.6</v>
      </c>
      <c r="U259" s="676">
        <v>3074.09</v>
      </c>
      <c r="V259" s="677">
        <v>12375.19</v>
      </c>
      <c r="W259" s="678">
        <f t="shared" si="21"/>
        <v>8623.880000000001</v>
      </c>
      <c r="X259" s="678">
        <f t="shared" si="26"/>
        <v>4573</v>
      </c>
      <c r="Y259" s="678">
        <f t="shared" si="26"/>
        <v>4135.47</v>
      </c>
      <c r="Z259" s="679">
        <f t="shared" si="26"/>
        <v>17332.349999999999</v>
      </c>
    </row>
    <row r="260" spans="1:26" ht="18" customHeight="1" x14ac:dyDescent="0.25">
      <c r="A260" s="885"/>
      <c r="B260" s="674" t="s">
        <v>249</v>
      </c>
      <c r="C260" s="675">
        <v>1540.12</v>
      </c>
      <c r="D260" s="676">
        <v>450</v>
      </c>
      <c r="E260" s="676">
        <v>294.2</v>
      </c>
      <c r="F260" s="677">
        <v>2284.3199999999997</v>
      </c>
      <c r="G260" s="675">
        <v>0</v>
      </c>
      <c r="H260" s="676">
        <v>0</v>
      </c>
      <c r="I260" s="676">
        <v>0</v>
      </c>
      <c r="J260" s="677">
        <v>0</v>
      </c>
      <c r="K260" s="675">
        <v>403.5</v>
      </c>
      <c r="L260" s="676">
        <v>0</v>
      </c>
      <c r="M260" s="676">
        <v>340</v>
      </c>
      <c r="N260" s="677">
        <v>743.5</v>
      </c>
      <c r="O260" s="675">
        <v>0</v>
      </c>
      <c r="P260" s="676">
        <v>0</v>
      </c>
      <c r="Q260" s="676">
        <v>0</v>
      </c>
      <c r="R260" s="677">
        <v>0</v>
      </c>
      <c r="S260" s="675">
        <v>24497</v>
      </c>
      <c r="T260" s="676">
        <v>306</v>
      </c>
      <c r="U260" s="676">
        <v>3829.3399999999997</v>
      </c>
      <c r="V260" s="677">
        <v>28632.34</v>
      </c>
      <c r="W260" s="678">
        <f t="shared" si="21"/>
        <v>26440.62</v>
      </c>
      <c r="X260" s="678">
        <f t="shared" si="26"/>
        <v>756</v>
      </c>
      <c r="Y260" s="678">
        <f t="shared" si="26"/>
        <v>4463.54</v>
      </c>
      <c r="Z260" s="679">
        <f t="shared" si="26"/>
        <v>31660.16</v>
      </c>
    </row>
    <row r="261" spans="1:26" ht="18" customHeight="1" thickBot="1" x14ac:dyDescent="0.3">
      <c r="A261" s="893"/>
      <c r="B261" s="680" t="s">
        <v>271</v>
      </c>
      <c r="C261" s="675">
        <v>28</v>
      </c>
      <c r="D261" s="676">
        <v>0</v>
      </c>
      <c r="E261" s="676">
        <v>0</v>
      </c>
      <c r="F261" s="677">
        <v>28</v>
      </c>
      <c r="G261" s="675">
        <v>0</v>
      </c>
      <c r="H261" s="676">
        <v>0</v>
      </c>
      <c r="I261" s="676">
        <v>0</v>
      </c>
      <c r="J261" s="677">
        <v>0</v>
      </c>
      <c r="K261" s="675">
        <v>0</v>
      </c>
      <c r="L261" s="676">
        <v>0</v>
      </c>
      <c r="M261" s="676">
        <v>0</v>
      </c>
      <c r="N261" s="677">
        <v>0</v>
      </c>
      <c r="O261" s="675">
        <v>0</v>
      </c>
      <c r="P261" s="676">
        <v>0</v>
      </c>
      <c r="Q261" s="676">
        <v>0</v>
      </c>
      <c r="R261" s="677">
        <v>0</v>
      </c>
      <c r="S261" s="675">
        <v>0</v>
      </c>
      <c r="T261" s="676">
        <v>0</v>
      </c>
      <c r="U261" s="676">
        <v>0</v>
      </c>
      <c r="V261" s="677">
        <v>0</v>
      </c>
      <c r="W261" s="678">
        <f t="shared" si="21"/>
        <v>28</v>
      </c>
      <c r="X261" s="678">
        <f t="shared" si="26"/>
        <v>0</v>
      </c>
      <c r="Y261" s="678">
        <f t="shared" si="26"/>
        <v>0</v>
      </c>
      <c r="Z261" s="679">
        <f t="shared" si="26"/>
        <v>28</v>
      </c>
    </row>
    <row r="262" spans="1:26" ht="18" customHeight="1" thickBot="1" x14ac:dyDescent="0.3">
      <c r="A262" s="914" t="s">
        <v>344</v>
      </c>
      <c r="B262" s="915"/>
      <c r="C262" s="711">
        <f>SUM(C263:C265)</f>
        <v>983.23</v>
      </c>
      <c r="D262" s="712">
        <f t="shared" ref="D262:V262" si="27">SUM(D263:D265)</f>
        <v>0</v>
      </c>
      <c r="E262" s="712">
        <f t="shared" si="27"/>
        <v>84.22</v>
      </c>
      <c r="F262" s="713">
        <f t="shared" si="27"/>
        <v>1067.45</v>
      </c>
      <c r="G262" s="711">
        <f t="shared" si="27"/>
        <v>0</v>
      </c>
      <c r="H262" s="712">
        <f t="shared" si="27"/>
        <v>0</v>
      </c>
      <c r="I262" s="712">
        <f t="shared" si="27"/>
        <v>0</v>
      </c>
      <c r="J262" s="713">
        <f t="shared" si="27"/>
        <v>0</v>
      </c>
      <c r="K262" s="711">
        <f t="shared" si="27"/>
        <v>148.30000000000001</v>
      </c>
      <c r="L262" s="712">
        <f t="shared" si="27"/>
        <v>0</v>
      </c>
      <c r="M262" s="712">
        <f t="shared" si="27"/>
        <v>59.9</v>
      </c>
      <c r="N262" s="713">
        <f t="shared" si="27"/>
        <v>208.2</v>
      </c>
      <c r="O262" s="711">
        <f t="shared" si="27"/>
        <v>0</v>
      </c>
      <c r="P262" s="712">
        <f t="shared" si="27"/>
        <v>0</v>
      </c>
      <c r="Q262" s="712">
        <f t="shared" si="27"/>
        <v>14</v>
      </c>
      <c r="R262" s="713">
        <f t="shared" si="27"/>
        <v>14</v>
      </c>
      <c r="S262" s="711">
        <f t="shared" si="27"/>
        <v>13</v>
      </c>
      <c r="T262" s="712">
        <f t="shared" si="27"/>
        <v>0</v>
      </c>
      <c r="U262" s="712">
        <f t="shared" si="27"/>
        <v>315.39</v>
      </c>
      <c r="V262" s="713">
        <f t="shared" si="27"/>
        <v>328.39</v>
      </c>
      <c r="W262" s="714">
        <f t="shared" si="21"/>
        <v>1144.53</v>
      </c>
      <c r="X262" s="714">
        <f t="shared" si="26"/>
        <v>0</v>
      </c>
      <c r="Y262" s="714">
        <f t="shared" si="26"/>
        <v>473.51</v>
      </c>
      <c r="Z262" s="715">
        <f t="shared" si="26"/>
        <v>1618.04</v>
      </c>
    </row>
    <row r="263" spans="1:26" ht="18" customHeight="1" x14ac:dyDescent="0.25">
      <c r="A263" s="894" t="s">
        <v>355</v>
      </c>
      <c r="B263" s="668" t="s">
        <v>273</v>
      </c>
      <c r="C263" s="675">
        <v>481.16</v>
      </c>
      <c r="D263" s="676">
        <v>0</v>
      </c>
      <c r="E263" s="676">
        <v>50.82</v>
      </c>
      <c r="F263" s="677">
        <v>531.98</v>
      </c>
      <c r="G263" s="675">
        <v>0</v>
      </c>
      <c r="H263" s="676">
        <v>0</v>
      </c>
      <c r="I263" s="676">
        <v>0</v>
      </c>
      <c r="J263" s="677">
        <v>0</v>
      </c>
      <c r="K263" s="675">
        <v>18</v>
      </c>
      <c r="L263" s="676">
        <v>0</v>
      </c>
      <c r="M263" s="676">
        <v>14.25</v>
      </c>
      <c r="N263" s="677">
        <v>32.25</v>
      </c>
      <c r="O263" s="675">
        <v>0</v>
      </c>
      <c r="P263" s="676">
        <v>0</v>
      </c>
      <c r="Q263" s="676">
        <v>0</v>
      </c>
      <c r="R263" s="677">
        <v>0</v>
      </c>
      <c r="S263" s="675">
        <v>0</v>
      </c>
      <c r="T263" s="676">
        <v>0</v>
      </c>
      <c r="U263" s="676">
        <v>12.77</v>
      </c>
      <c r="V263" s="677">
        <v>12.77</v>
      </c>
      <c r="W263" s="678">
        <f t="shared" ref="W263:W289" si="28">SUM(C263,G263,K263,O263,S263)</f>
        <v>499.16</v>
      </c>
      <c r="X263" s="678">
        <f t="shared" si="26"/>
        <v>0</v>
      </c>
      <c r="Y263" s="678">
        <f t="shared" si="26"/>
        <v>77.84</v>
      </c>
      <c r="Z263" s="679">
        <f t="shared" si="26"/>
        <v>577</v>
      </c>
    </row>
    <row r="264" spans="1:26" ht="18" customHeight="1" x14ac:dyDescent="0.25">
      <c r="A264" s="895"/>
      <c r="B264" s="674" t="s">
        <v>345</v>
      </c>
      <c r="C264" s="675">
        <v>301.81</v>
      </c>
      <c r="D264" s="676">
        <v>0</v>
      </c>
      <c r="E264" s="676">
        <v>33.4</v>
      </c>
      <c r="F264" s="677">
        <v>335.21</v>
      </c>
      <c r="G264" s="675">
        <v>0</v>
      </c>
      <c r="H264" s="676">
        <v>0</v>
      </c>
      <c r="I264" s="676">
        <v>0</v>
      </c>
      <c r="J264" s="677">
        <v>0</v>
      </c>
      <c r="K264" s="675">
        <v>106.95</v>
      </c>
      <c r="L264" s="676">
        <v>0</v>
      </c>
      <c r="M264" s="676">
        <v>45.05</v>
      </c>
      <c r="N264" s="677">
        <v>152</v>
      </c>
      <c r="O264" s="675">
        <v>0</v>
      </c>
      <c r="P264" s="676">
        <v>0</v>
      </c>
      <c r="Q264" s="676">
        <v>0</v>
      </c>
      <c r="R264" s="677">
        <v>0</v>
      </c>
      <c r="S264" s="675">
        <v>13</v>
      </c>
      <c r="T264" s="676">
        <v>0</v>
      </c>
      <c r="U264" s="676">
        <v>185.43</v>
      </c>
      <c r="V264" s="677">
        <v>198.43</v>
      </c>
      <c r="W264" s="678">
        <f t="shared" si="28"/>
        <v>421.76</v>
      </c>
      <c r="X264" s="678">
        <f t="shared" si="26"/>
        <v>0</v>
      </c>
      <c r="Y264" s="678">
        <f t="shared" si="26"/>
        <v>263.88</v>
      </c>
      <c r="Z264" s="679">
        <f t="shared" si="26"/>
        <v>685.64</v>
      </c>
    </row>
    <row r="265" spans="1:26" ht="18" customHeight="1" thickBot="1" x14ac:dyDescent="0.3">
      <c r="A265" s="895"/>
      <c r="B265" s="691" t="s">
        <v>346</v>
      </c>
      <c r="C265" s="675">
        <v>200.26</v>
      </c>
      <c r="D265" s="676">
        <v>0</v>
      </c>
      <c r="E265" s="676">
        <v>0</v>
      </c>
      <c r="F265" s="677">
        <v>200.26</v>
      </c>
      <c r="G265" s="675">
        <v>0</v>
      </c>
      <c r="H265" s="676">
        <v>0</v>
      </c>
      <c r="I265" s="676">
        <v>0</v>
      </c>
      <c r="J265" s="677">
        <v>0</v>
      </c>
      <c r="K265" s="675">
        <v>23.35</v>
      </c>
      <c r="L265" s="676">
        <v>0</v>
      </c>
      <c r="M265" s="676">
        <v>0.6</v>
      </c>
      <c r="N265" s="677">
        <v>23.950000000000003</v>
      </c>
      <c r="O265" s="675">
        <v>0</v>
      </c>
      <c r="P265" s="676">
        <v>0</v>
      </c>
      <c r="Q265" s="676">
        <v>14</v>
      </c>
      <c r="R265" s="677">
        <v>14</v>
      </c>
      <c r="S265" s="675">
        <v>0</v>
      </c>
      <c r="T265" s="676">
        <v>0</v>
      </c>
      <c r="U265" s="676">
        <v>117.19</v>
      </c>
      <c r="V265" s="677">
        <v>117.19</v>
      </c>
      <c r="W265" s="678">
        <f t="shared" si="28"/>
        <v>223.60999999999999</v>
      </c>
      <c r="X265" s="678">
        <f t="shared" si="26"/>
        <v>0</v>
      </c>
      <c r="Y265" s="678">
        <f t="shared" si="26"/>
        <v>131.79</v>
      </c>
      <c r="Z265" s="679">
        <f t="shared" si="26"/>
        <v>355.4</v>
      </c>
    </row>
    <row r="266" spans="1:26" ht="18" customHeight="1" thickBot="1" x14ac:dyDescent="0.3">
      <c r="A266" s="914" t="s">
        <v>385</v>
      </c>
      <c r="B266" s="915" t="s">
        <v>286</v>
      </c>
      <c r="C266" s="711">
        <v>10.190000000000001</v>
      </c>
      <c r="D266" s="712">
        <v>0</v>
      </c>
      <c r="E266" s="712">
        <v>0</v>
      </c>
      <c r="F266" s="713">
        <v>10.190000000000001</v>
      </c>
      <c r="G266" s="711">
        <v>0</v>
      </c>
      <c r="H266" s="712">
        <v>0</v>
      </c>
      <c r="I266" s="712">
        <v>0</v>
      </c>
      <c r="J266" s="713">
        <v>0</v>
      </c>
      <c r="K266" s="711">
        <v>0</v>
      </c>
      <c r="L266" s="712">
        <v>0</v>
      </c>
      <c r="M266" s="712">
        <v>0</v>
      </c>
      <c r="N266" s="713">
        <v>0</v>
      </c>
      <c r="O266" s="711">
        <v>0</v>
      </c>
      <c r="P266" s="712">
        <v>0</v>
      </c>
      <c r="Q266" s="712">
        <v>0</v>
      </c>
      <c r="R266" s="713">
        <v>0</v>
      </c>
      <c r="S266" s="711">
        <v>0</v>
      </c>
      <c r="T266" s="712">
        <v>0</v>
      </c>
      <c r="U266" s="712">
        <v>0</v>
      </c>
      <c r="V266" s="713">
        <v>0</v>
      </c>
      <c r="W266" s="714">
        <f t="shared" si="28"/>
        <v>10.190000000000001</v>
      </c>
      <c r="X266" s="714">
        <f t="shared" si="26"/>
        <v>0</v>
      </c>
      <c r="Y266" s="714">
        <f t="shared" si="26"/>
        <v>0</v>
      </c>
      <c r="Z266" s="715">
        <f t="shared" si="26"/>
        <v>10.190000000000001</v>
      </c>
    </row>
    <row r="267" spans="1:26" ht="18" customHeight="1" thickBot="1" x14ac:dyDescent="0.3">
      <c r="A267" s="914" t="s">
        <v>357</v>
      </c>
      <c r="B267" s="915"/>
      <c r="C267" s="711">
        <f>SUM(C268:C273)</f>
        <v>1457.45</v>
      </c>
      <c r="D267" s="712">
        <f t="shared" ref="D267:V267" si="29">SUM(D268:D273)</f>
        <v>1.7</v>
      </c>
      <c r="E267" s="712">
        <f t="shared" si="29"/>
        <v>107.35</v>
      </c>
      <c r="F267" s="713">
        <f t="shared" si="29"/>
        <v>1566.5000000000002</v>
      </c>
      <c r="G267" s="711">
        <f t="shared" si="29"/>
        <v>0</v>
      </c>
      <c r="H267" s="712">
        <f t="shared" si="29"/>
        <v>0</v>
      </c>
      <c r="I267" s="712">
        <f t="shared" si="29"/>
        <v>0</v>
      </c>
      <c r="J267" s="713">
        <f t="shared" si="29"/>
        <v>0</v>
      </c>
      <c r="K267" s="711">
        <f t="shared" si="29"/>
        <v>750.81000000000017</v>
      </c>
      <c r="L267" s="712">
        <f t="shared" si="29"/>
        <v>199.82</v>
      </c>
      <c r="M267" s="712">
        <f t="shared" si="29"/>
        <v>535.61999999999989</v>
      </c>
      <c r="N267" s="713">
        <f t="shared" si="29"/>
        <v>1486.25</v>
      </c>
      <c r="O267" s="711">
        <f t="shared" si="29"/>
        <v>0</v>
      </c>
      <c r="P267" s="712">
        <f t="shared" si="29"/>
        <v>0</v>
      </c>
      <c r="Q267" s="712">
        <f t="shared" si="29"/>
        <v>99.7</v>
      </c>
      <c r="R267" s="713">
        <f t="shared" si="29"/>
        <v>99.7</v>
      </c>
      <c r="S267" s="711">
        <f t="shared" si="29"/>
        <v>0</v>
      </c>
      <c r="T267" s="712">
        <f t="shared" si="29"/>
        <v>0</v>
      </c>
      <c r="U267" s="712">
        <f t="shared" si="29"/>
        <v>2611.7800000000002</v>
      </c>
      <c r="V267" s="713">
        <f t="shared" si="29"/>
        <v>2611.7800000000002</v>
      </c>
      <c r="W267" s="714">
        <f t="shared" si="28"/>
        <v>2208.2600000000002</v>
      </c>
      <c r="X267" s="714">
        <f t="shared" si="26"/>
        <v>201.51999999999998</v>
      </c>
      <c r="Y267" s="714">
        <f t="shared" si="26"/>
        <v>3354.45</v>
      </c>
      <c r="Z267" s="715">
        <f t="shared" si="26"/>
        <v>5764.23</v>
      </c>
    </row>
    <row r="268" spans="1:26" ht="18" customHeight="1" x14ac:dyDescent="0.25">
      <c r="A268" s="889" t="s">
        <v>277</v>
      </c>
      <c r="B268" s="668" t="s">
        <v>277</v>
      </c>
      <c r="C268" s="675">
        <v>0</v>
      </c>
      <c r="D268" s="676">
        <v>0</v>
      </c>
      <c r="E268" s="676">
        <v>0</v>
      </c>
      <c r="F268" s="677">
        <v>0</v>
      </c>
      <c r="G268" s="675">
        <v>0</v>
      </c>
      <c r="H268" s="676">
        <v>0</v>
      </c>
      <c r="I268" s="676">
        <v>0</v>
      </c>
      <c r="J268" s="677">
        <v>0</v>
      </c>
      <c r="K268" s="675">
        <v>7.4</v>
      </c>
      <c r="L268" s="676">
        <v>0</v>
      </c>
      <c r="M268" s="676">
        <v>23.43</v>
      </c>
      <c r="N268" s="677">
        <v>30.83</v>
      </c>
      <c r="O268" s="675">
        <v>0</v>
      </c>
      <c r="P268" s="676">
        <v>0</v>
      </c>
      <c r="Q268" s="676">
        <v>0</v>
      </c>
      <c r="R268" s="677">
        <v>0</v>
      </c>
      <c r="S268" s="675">
        <v>0</v>
      </c>
      <c r="T268" s="676">
        <v>0</v>
      </c>
      <c r="U268" s="676">
        <v>5.5</v>
      </c>
      <c r="V268" s="677">
        <v>5.5</v>
      </c>
      <c r="W268" s="678">
        <f t="shared" si="28"/>
        <v>7.4</v>
      </c>
      <c r="X268" s="678">
        <f t="shared" si="26"/>
        <v>0</v>
      </c>
      <c r="Y268" s="678">
        <f t="shared" si="26"/>
        <v>28.93</v>
      </c>
      <c r="Z268" s="679">
        <f t="shared" si="26"/>
        <v>36.33</v>
      </c>
    </row>
    <row r="269" spans="1:26" ht="18" customHeight="1" x14ac:dyDescent="0.25">
      <c r="A269" s="890"/>
      <c r="B269" s="674" t="s">
        <v>278</v>
      </c>
      <c r="C269" s="675">
        <v>63.120000000000005</v>
      </c>
      <c r="D269" s="676">
        <v>0</v>
      </c>
      <c r="E269" s="676">
        <v>1.5</v>
      </c>
      <c r="F269" s="677">
        <v>64.62</v>
      </c>
      <c r="G269" s="675">
        <v>0</v>
      </c>
      <c r="H269" s="676">
        <v>0</v>
      </c>
      <c r="I269" s="676">
        <v>0</v>
      </c>
      <c r="J269" s="677">
        <v>0</v>
      </c>
      <c r="K269" s="675">
        <v>4.0999999999999996</v>
      </c>
      <c r="L269" s="676">
        <v>0</v>
      </c>
      <c r="M269" s="676">
        <v>5.35</v>
      </c>
      <c r="N269" s="677">
        <v>9.4499999999999993</v>
      </c>
      <c r="O269" s="675">
        <v>0</v>
      </c>
      <c r="P269" s="676">
        <v>0</v>
      </c>
      <c r="Q269" s="676">
        <v>0</v>
      </c>
      <c r="R269" s="677">
        <v>0</v>
      </c>
      <c r="S269" s="675">
        <v>0</v>
      </c>
      <c r="T269" s="676">
        <v>0</v>
      </c>
      <c r="U269" s="676">
        <v>20.3</v>
      </c>
      <c r="V269" s="677">
        <v>20.3</v>
      </c>
      <c r="W269" s="678">
        <f t="shared" si="28"/>
        <v>67.22</v>
      </c>
      <c r="X269" s="678">
        <f t="shared" si="26"/>
        <v>0</v>
      </c>
      <c r="Y269" s="678">
        <f t="shared" si="26"/>
        <v>27.15</v>
      </c>
      <c r="Z269" s="679">
        <f t="shared" si="26"/>
        <v>94.37</v>
      </c>
    </row>
    <row r="270" spans="1:26" ht="18" customHeight="1" x14ac:dyDescent="0.25">
      <c r="A270" s="890"/>
      <c r="B270" s="674" t="s">
        <v>279</v>
      </c>
      <c r="C270" s="675">
        <v>1150.74</v>
      </c>
      <c r="D270" s="676">
        <v>0</v>
      </c>
      <c r="E270" s="676">
        <v>1.9</v>
      </c>
      <c r="F270" s="677">
        <v>1152.6400000000001</v>
      </c>
      <c r="G270" s="675">
        <v>0</v>
      </c>
      <c r="H270" s="676">
        <v>0</v>
      </c>
      <c r="I270" s="676">
        <v>0</v>
      </c>
      <c r="J270" s="677">
        <v>0</v>
      </c>
      <c r="K270" s="675">
        <v>672.86000000000013</v>
      </c>
      <c r="L270" s="676">
        <v>199.82</v>
      </c>
      <c r="M270" s="676">
        <v>470.01</v>
      </c>
      <c r="N270" s="677">
        <v>1342.69</v>
      </c>
      <c r="O270" s="675">
        <v>0</v>
      </c>
      <c r="P270" s="676">
        <v>0</v>
      </c>
      <c r="Q270" s="676">
        <v>79</v>
      </c>
      <c r="R270" s="677">
        <v>79</v>
      </c>
      <c r="S270" s="675">
        <v>0</v>
      </c>
      <c r="T270" s="676">
        <v>0</v>
      </c>
      <c r="U270" s="676">
        <v>2316.6</v>
      </c>
      <c r="V270" s="677">
        <v>2316.6</v>
      </c>
      <c r="W270" s="678">
        <f t="shared" si="28"/>
        <v>1823.6000000000001</v>
      </c>
      <c r="X270" s="678">
        <f t="shared" si="26"/>
        <v>199.82</v>
      </c>
      <c r="Y270" s="678">
        <f t="shared" si="26"/>
        <v>2867.5099999999998</v>
      </c>
      <c r="Z270" s="679">
        <f t="shared" si="26"/>
        <v>4890.93</v>
      </c>
    </row>
    <row r="271" spans="1:26" ht="18" customHeight="1" x14ac:dyDescent="0.25">
      <c r="A271" s="890"/>
      <c r="B271" s="674" t="s">
        <v>280</v>
      </c>
      <c r="C271" s="675">
        <v>206.98999999999998</v>
      </c>
      <c r="D271" s="676">
        <v>1.7</v>
      </c>
      <c r="E271" s="676">
        <v>41.3</v>
      </c>
      <c r="F271" s="677">
        <v>249.98999999999995</v>
      </c>
      <c r="G271" s="675">
        <v>0</v>
      </c>
      <c r="H271" s="676">
        <v>0</v>
      </c>
      <c r="I271" s="676">
        <v>0</v>
      </c>
      <c r="J271" s="677">
        <v>0</v>
      </c>
      <c r="K271" s="675">
        <v>58.45</v>
      </c>
      <c r="L271" s="676">
        <v>0</v>
      </c>
      <c r="M271" s="676">
        <v>33.03</v>
      </c>
      <c r="N271" s="677">
        <v>91.48</v>
      </c>
      <c r="O271" s="675">
        <v>0</v>
      </c>
      <c r="P271" s="676">
        <v>0</v>
      </c>
      <c r="Q271" s="676">
        <v>20.7</v>
      </c>
      <c r="R271" s="677">
        <v>20.7</v>
      </c>
      <c r="S271" s="675">
        <v>0</v>
      </c>
      <c r="T271" s="676">
        <v>0</v>
      </c>
      <c r="U271" s="676">
        <v>269.38</v>
      </c>
      <c r="V271" s="677">
        <v>269.38</v>
      </c>
      <c r="W271" s="678">
        <f t="shared" si="28"/>
        <v>265.44</v>
      </c>
      <c r="X271" s="678">
        <f t="shared" si="26"/>
        <v>1.7</v>
      </c>
      <c r="Y271" s="678">
        <f t="shared" si="26"/>
        <v>364.41</v>
      </c>
      <c r="Z271" s="679">
        <f t="shared" si="26"/>
        <v>631.54999999999995</v>
      </c>
    </row>
    <row r="272" spans="1:26" ht="18" customHeight="1" x14ac:dyDescent="0.25">
      <c r="A272" s="890"/>
      <c r="B272" s="674" t="s">
        <v>401</v>
      </c>
      <c r="C272" s="675">
        <v>34.6</v>
      </c>
      <c r="D272" s="676">
        <v>0</v>
      </c>
      <c r="E272" s="676">
        <v>62.65</v>
      </c>
      <c r="F272" s="677">
        <v>97.25</v>
      </c>
      <c r="G272" s="675">
        <v>0</v>
      </c>
      <c r="H272" s="676">
        <v>0</v>
      </c>
      <c r="I272" s="676">
        <v>0</v>
      </c>
      <c r="J272" s="677">
        <v>0</v>
      </c>
      <c r="K272" s="675">
        <v>8</v>
      </c>
      <c r="L272" s="676">
        <v>0</v>
      </c>
      <c r="M272" s="676">
        <v>2.5</v>
      </c>
      <c r="N272" s="677">
        <v>10.5</v>
      </c>
      <c r="O272" s="675">
        <v>0</v>
      </c>
      <c r="P272" s="676">
        <v>0</v>
      </c>
      <c r="Q272" s="676">
        <v>0</v>
      </c>
      <c r="R272" s="677">
        <v>0</v>
      </c>
      <c r="S272" s="675">
        <v>0</v>
      </c>
      <c r="T272" s="676">
        <v>0</v>
      </c>
      <c r="U272" s="676">
        <v>0</v>
      </c>
      <c r="V272" s="677">
        <v>0</v>
      </c>
      <c r="W272" s="678">
        <f t="shared" si="28"/>
        <v>42.6</v>
      </c>
      <c r="X272" s="678">
        <f t="shared" si="26"/>
        <v>0</v>
      </c>
      <c r="Y272" s="678">
        <f t="shared" si="26"/>
        <v>65.150000000000006</v>
      </c>
      <c r="Z272" s="679">
        <f t="shared" si="26"/>
        <v>107.75</v>
      </c>
    </row>
    <row r="273" spans="1:26" ht="18" customHeight="1" thickBot="1" x14ac:dyDescent="0.3">
      <c r="A273" s="891"/>
      <c r="B273" s="674" t="s">
        <v>405</v>
      </c>
      <c r="C273" s="675">
        <v>2</v>
      </c>
      <c r="D273" s="676">
        <v>0</v>
      </c>
      <c r="E273" s="676">
        <v>0</v>
      </c>
      <c r="F273" s="677">
        <v>2</v>
      </c>
      <c r="G273" s="675">
        <v>0</v>
      </c>
      <c r="H273" s="676">
        <v>0</v>
      </c>
      <c r="I273" s="676">
        <v>0</v>
      </c>
      <c r="J273" s="677">
        <v>0</v>
      </c>
      <c r="K273" s="675">
        <v>0</v>
      </c>
      <c r="L273" s="676">
        <v>0</v>
      </c>
      <c r="M273" s="676">
        <v>1.3</v>
      </c>
      <c r="N273" s="677">
        <v>1.3</v>
      </c>
      <c r="O273" s="675">
        <v>0</v>
      </c>
      <c r="P273" s="676">
        <v>0</v>
      </c>
      <c r="Q273" s="676">
        <v>0</v>
      </c>
      <c r="R273" s="677">
        <v>0</v>
      </c>
      <c r="S273" s="675">
        <v>0</v>
      </c>
      <c r="T273" s="676">
        <v>0</v>
      </c>
      <c r="U273" s="676">
        <v>0</v>
      </c>
      <c r="V273" s="677">
        <v>0</v>
      </c>
      <c r="W273" s="678">
        <f t="shared" si="28"/>
        <v>2</v>
      </c>
      <c r="X273" s="678">
        <f t="shared" si="26"/>
        <v>0</v>
      </c>
      <c r="Y273" s="678">
        <f t="shared" si="26"/>
        <v>1.3</v>
      </c>
      <c r="Z273" s="679">
        <f t="shared" si="26"/>
        <v>3.3</v>
      </c>
    </row>
    <row r="274" spans="1:26" ht="18" customHeight="1" thickBot="1" x14ac:dyDescent="0.3">
      <c r="A274" s="914" t="s">
        <v>281</v>
      </c>
      <c r="B274" s="915"/>
      <c r="C274" s="711">
        <f t="shared" ref="C274:V274" si="30">SUM(C275:C277)</f>
        <v>824.3</v>
      </c>
      <c r="D274" s="712">
        <f t="shared" si="30"/>
        <v>0</v>
      </c>
      <c r="E274" s="712">
        <f t="shared" si="30"/>
        <v>14</v>
      </c>
      <c r="F274" s="713">
        <f t="shared" si="30"/>
        <v>838.3</v>
      </c>
      <c r="G274" s="711">
        <f t="shared" si="30"/>
        <v>0</v>
      </c>
      <c r="H274" s="712">
        <f t="shared" si="30"/>
        <v>0</v>
      </c>
      <c r="I274" s="712">
        <f t="shared" si="30"/>
        <v>0</v>
      </c>
      <c r="J274" s="713">
        <f t="shared" si="30"/>
        <v>0</v>
      </c>
      <c r="K274" s="711">
        <f t="shared" si="30"/>
        <v>48.1</v>
      </c>
      <c r="L274" s="712">
        <f t="shared" si="30"/>
        <v>0</v>
      </c>
      <c r="M274" s="712">
        <f t="shared" si="30"/>
        <v>67.099999999999994</v>
      </c>
      <c r="N274" s="713">
        <f t="shared" si="30"/>
        <v>115.2</v>
      </c>
      <c r="O274" s="711">
        <f t="shared" si="30"/>
        <v>0</v>
      </c>
      <c r="P274" s="712">
        <f t="shared" si="30"/>
        <v>0</v>
      </c>
      <c r="Q274" s="712">
        <f t="shared" si="30"/>
        <v>0</v>
      </c>
      <c r="R274" s="713">
        <f t="shared" si="30"/>
        <v>0</v>
      </c>
      <c r="S274" s="711">
        <f t="shared" si="30"/>
        <v>0</v>
      </c>
      <c r="T274" s="712">
        <f t="shared" si="30"/>
        <v>0</v>
      </c>
      <c r="U274" s="712">
        <f t="shared" si="30"/>
        <v>2.5</v>
      </c>
      <c r="V274" s="713">
        <f t="shared" si="30"/>
        <v>2.5</v>
      </c>
      <c r="W274" s="714">
        <f t="shared" si="28"/>
        <v>872.4</v>
      </c>
      <c r="X274" s="714">
        <f t="shared" si="26"/>
        <v>0</v>
      </c>
      <c r="Y274" s="714">
        <f t="shared" si="26"/>
        <v>83.6</v>
      </c>
      <c r="Z274" s="715">
        <f t="shared" si="26"/>
        <v>956</v>
      </c>
    </row>
    <row r="275" spans="1:26" ht="18" customHeight="1" x14ac:dyDescent="0.25">
      <c r="A275" s="882"/>
      <c r="B275" s="674" t="s">
        <v>282</v>
      </c>
      <c r="C275" s="675">
        <v>10</v>
      </c>
      <c r="D275" s="676">
        <v>0</v>
      </c>
      <c r="E275" s="676">
        <v>14</v>
      </c>
      <c r="F275" s="677">
        <v>24</v>
      </c>
      <c r="G275" s="675">
        <v>0</v>
      </c>
      <c r="H275" s="676">
        <v>0</v>
      </c>
      <c r="I275" s="676">
        <v>0</v>
      </c>
      <c r="J275" s="677">
        <v>0</v>
      </c>
      <c r="K275" s="675">
        <v>28</v>
      </c>
      <c r="L275" s="676">
        <v>0</v>
      </c>
      <c r="M275" s="676">
        <v>20</v>
      </c>
      <c r="N275" s="677">
        <v>48</v>
      </c>
      <c r="O275" s="675">
        <v>0</v>
      </c>
      <c r="P275" s="676">
        <v>0</v>
      </c>
      <c r="Q275" s="676">
        <v>0</v>
      </c>
      <c r="R275" s="677">
        <v>0</v>
      </c>
      <c r="S275" s="675">
        <v>0</v>
      </c>
      <c r="T275" s="676">
        <v>0</v>
      </c>
      <c r="U275" s="676">
        <v>2.5</v>
      </c>
      <c r="V275" s="677">
        <v>2.5</v>
      </c>
      <c r="W275" s="678">
        <f t="shared" si="28"/>
        <v>38</v>
      </c>
      <c r="X275" s="678">
        <f t="shared" si="26"/>
        <v>0</v>
      </c>
      <c r="Y275" s="678">
        <f t="shared" si="26"/>
        <v>36.5</v>
      </c>
      <c r="Z275" s="679">
        <f t="shared" si="26"/>
        <v>74.5</v>
      </c>
    </row>
    <row r="276" spans="1:26" ht="18" customHeight="1" x14ac:dyDescent="0.25">
      <c r="A276" s="882"/>
      <c r="B276" s="674" t="s">
        <v>283</v>
      </c>
      <c r="C276" s="675">
        <v>2</v>
      </c>
      <c r="D276" s="676">
        <v>0</v>
      </c>
      <c r="E276" s="676">
        <v>0</v>
      </c>
      <c r="F276" s="677">
        <v>2</v>
      </c>
      <c r="G276" s="675">
        <v>0</v>
      </c>
      <c r="H276" s="676">
        <v>0</v>
      </c>
      <c r="I276" s="676">
        <v>0</v>
      </c>
      <c r="J276" s="677">
        <v>0</v>
      </c>
      <c r="K276" s="675">
        <v>0</v>
      </c>
      <c r="L276" s="676">
        <v>0</v>
      </c>
      <c r="M276" s="676">
        <v>0</v>
      </c>
      <c r="N276" s="677">
        <v>0</v>
      </c>
      <c r="O276" s="675">
        <v>0</v>
      </c>
      <c r="P276" s="676">
        <v>0</v>
      </c>
      <c r="Q276" s="676">
        <v>0</v>
      </c>
      <c r="R276" s="677">
        <v>0</v>
      </c>
      <c r="S276" s="675">
        <v>0</v>
      </c>
      <c r="T276" s="676">
        <v>0</v>
      </c>
      <c r="U276" s="676">
        <v>0</v>
      </c>
      <c r="V276" s="677">
        <v>0</v>
      </c>
      <c r="W276" s="678">
        <f t="shared" si="28"/>
        <v>2</v>
      </c>
      <c r="X276" s="678">
        <f t="shared" si="26"/>
        <v>0</v>
      </c>
      <c r="Y276" s="678">
        <f t="shared" si="26"/>
        <v>0</v>
      </c>
      <c r="Z276" s="679">
        <f t="shared" si="26"/>
        <v>2</v>
      </c>
    </row>
    <row r="277" spans="1:26" ht="18" customHeight="1" thickBot="1" x14ac:dyDescent="0.3">
      <c r="A277" s="883"/>
      <c r="B277" s="680" t="s">
        <v>285</v>
      </c>
      <c r="C277" s="675">
        <v>812.3</v>
      </c>
      <c r="D277" s="676">
        <v>0</v>
      </c>
      <c r="E277" s="676">
        <v>0</v>
      </c>
      <c r="F277" s="677">
        <v>812.3</v>
      </c>
      <c r="G277" s="675">
        <v>0</v>
      </c>
      <c r="H277" s="676">
        <v>0</v>
      </c>
      <c r="I277" s="676">
        <v>0</v>
      </c>
      <c r="J277" s="677">
        <v>0</v>
      </c>
      <c r="K277" s="675">
        <v>20.100000000000001</v>
      </c>
      <c r="L277" s="676">
        <v>0</v>
      </c>
      <c r="M277" s="676">
        <v>47.1</v>
      </c>
      <c r="N277" s="677">
        <v>67.2</v>
      </c>
      <c r="O277" s="675">
        <v>0</v>
      </c>
      <c r="P277" s="676">
        <v>0</v>
      </c>
      <c r="Q277" s="676">
        <v>0</v>
      </c>
      <c r="R277" s="677">
        <v>0</v>
      </c>
      <c r="S277" s="675">
        <v>0</v>
      </c>
      <c r="T277" s="676">
        <v>0</v>
      </c>
      <c r="U277" s="676">
        <v>0</v>
      </c>
      <c r="V277" s="677">
        <v>0</v>
      </c>
      <c r="W277" s="678">
        <f t="shared" si="28"/>
        <v>832.4</v>
      </c>
      <c r="X277" s="678">
        <f t="shared" si="26"/>
        <v>0</v>
      </c>
      <c r="Y277" s="678">
        <f t="shared" si="26"/>
        <v>47.1</v>
      </c>
      <c r="Z277" s="679">
        <f t="shared" si="26"/>
        <v>879.5</v>
      </c>
    </row>
    <row r="278" spans="1:26" ht="18" customHeight="1" thickBot="1" x14ac:dyDescent="0.3">
      <c r="A278" s="914" t="s">
        <v>371</v>
      </c>
      <c r="B278" s="915"/>
      <c r="C278" s="711">
        <f>SUM(C279:C289)</f>
        <v>843.34999999999991</v>
      </c>
      <c r="D278" s="712">
        <f t="shared" ref="D278:V278" si="31">SUM(D279:D289)</f>
        <v>0</v>
      </c>
      <c r="E278" s="712">
        <f t="shared" si="31"/>
        <v>145.00000000000003</v>
      </c>
      <c r="F278" s="713">
        <f t="shared" si="31"/>
        <v>988.34999999999991</v>
      </c>
      <c r="G278" s="711">
        <f t="shared" si="31"/>
        <v>0</v>
      </c>
      <c r="H278" s="712">
        <f t="shared" si="31"/>
        <v>0</v>
      </c>
      <c r="I278" s="712">
        <f t="shared" si="31"/>
        <v>0</v>
      </c>
      <c r="J278" s="713">
        <f t="shared" si="31"/>
        <v>0</v>
      </c>
      <c r="K278" s="711">
        <f t="shared" si="31"/>
        <v>0</v>
      </c>
      <c r="L278" s="712">
        <f t="shared" si="31"/>
        <v>0</v>
      </c>
      <c r="M278" s="712">
        <f t="shared" si="31"/>
        <v>19.75</v>
      </c>
      <c r="N278" s="713">
        <f t="shared" si="31"/>
        <v>19.75</v>
      </c>
      <c r="O278" s="711">
        <f t="shared" si="31"/>
        <v>35103.052685862633</v>
      </c>
      <c r="P278" s="712">
        <f t="shared" si="31"/>
        <v>0</v>
      </c>
      <c r="Q278" s="712">
        <f t="shared" si="31"/>
        <v>0</v>
      </c>
      <c r="R278" s="713">
        <f t="shared" si="31"/>
        <v>35103.052685862633</v>
      </c>
      <c r="S278" s="711">
        <f t="shared" si="31"/>
        <v>390.72</v>
      </c>
      <c r="T278" s="712">
        <f t="shared" si="31"/>
        <v>267.75</v>
      </c>
      <c r="U278" s="712">
        <f t="shared" si="31"/>
        <v>494.36999999999995</v>
      </c>
      <c r="V278" s="713">
        <f t="shared" si="31"/>
        <v>1152.8399999999999</v>
      </c>
      <c r="W278" s="714">
        <f t="shared" si="28"/>
        <v>36337.122685862632</v>
      </c>
      <c r="X278" s="714">
        <f t="shared" si="26"/>
        <v>267.75</v>
      </c>
      <c r="Y278" s="714">
        <f t="shared" si="26"/>
        <v>659.11999999999989</v>
      </c>
      <c r="Z278" s="715">
        <f t="shared" si="26"/>
        <v>37263.992685862628</v>
      </c>
    </row>
    <row r="279" spans="1:26" ht="18" customHeight="1" x14ac:dyDescent="0.25">
      <c r="A279" s="884" t="s">
        <v>287</v>
      </c>
      <c r="B279" s="695" t="s">
        <v>372</v>
      </c>
      <c r="C279" s="669">
        <v>13.44</v>
      </c>
      <c r="D279" s="670">
        <v>0</v>
      </c>
      <c r="E279" s="670">
        <v>3.81</v>
      </c>
      <c r="F279" s="671">
        <v>17.25</v>
      </c>
      <c r="G279" s="669">
        <v>0</v>
      </c>
      <c r="H279" s="670">
        <v>0</v>
      </c>
      <c r="I279" s="670">
        <v>0</v>
      </c>
      <c r="J279" s="671">
        <v>0</v>
      </c>
      <c r="K279" s="669">
        <v>0</v>
      </c>
      <c r="L279" s="670">
        <v>0</v>
      </c>
      <c r="M279" s="670">
        <v>0</v>
      </c>
      <c r="N279" s="671">
        <v>0</v>
      </c>
      <c r="O279" s="669">
        <v>17.500590040122727</v>
      </c>
      <c r="P279" s="670">
        <v>0</v>
      </c>
      <c r="Q279" s="670">
        <v>0</v>
      </c>
      <c r="R279" s="671">
        <v>17.500590040122727</v>
      </c>
      <c r="S279" s="669">
        <v>0</v>
      </c>
      <c r="T279" s="670">
        <v>0</v>
      </c>
      <c r="U279" s="670">
        <v>0</v>
      </c>
      <c r="V279" s="671">
        <v>0</v>
      </c>
      <c r="W279" s="672">
        <f t="shared" si="28"/>
        <v>30.940590040122729</v>
      </c>
      <c r="X279" s="672">
        <f t="shared" si="26"/>
        <v>0</v>
      </c>
      <c r="Y279" s="672">
        <f t="shared" si="26"/>
        <v>3.81</v>
      </c>
      <c r="Z279" s="673">
        <f t="shared" si="26"/>
        <v>34.750590040122731</v>
      </c>
    </row>
    <row r="280" spans="1:26" ht="18" customHeight="1" x14ac:dyDescent="0.25">
      <c r="A280" s="885"/>
      <c r="B280" s="696" t="s">
        <v>373</v>
      </c>
      <c r="C280" s="675">
        <v>127.69</v>
      </c>
      <c r="D280" s="676">
        <v>0</v>
      </c>
      <c r="E280" s="676">
        <v>15.81</v>
      </c>
      <c r="F280" s="677">
        <v>143.5</v>
      </c>
      <c r="G280" s="675">
        <v>0</v>
      </c>
      <c r="H280" s="676">
        <v>0</v>
      </c>
      <c r="I280" s="676">
        <v>0</v>
      </c>
      <c r="J280" s="677">
        <v>0</v>
      </c>
      <c r="K280" s="675">
        <v>0</v>
      </c>
      <c r="L280" s="676">
        <v>0</v>
      </c>
      <c r="M280" s="676">
        <v>0</v>
      </c>
      <c r="N280" s="677">
        <v>0</v>
      </c>
      <c r="O280" s="675">
        <v>9926.5151097474627</v>
      </c>
      <c r="P280" s="676">
        <v>0</v>
      </c>
      <c r="Q280" s="676">
        <v>0</v>
      </c>
      <c r="R280" s="677">
        <v>9926.5151097474627</v>
      </c>
      <c r="S280" s="675">
        <v>0</v>
      </c>
      <c r="T280" s="676">
        <v>0</v>
      </c>
      <c r="U280" s="676">
        <v>61.95</v>
      </c>
      <c r="V280" s="677">
        <v>61.95</v>
      </c>
      <c r="W280" s="678">
        <f t="shared" si="28"/>
        <v>10054.205109747463</v>
      </c>
      <c r="X280" s="678">
        <f t="shared" si="26"/>
        <v>0</v>
      </c>
      <c r="Y280" s="678">
        <f t="shared" si="26"/>
        <v>77.760000000000005</v>
      </c>
      <c r="Z280" s="679">
        <f t="shared" si="26"/>
        <v>10131.965109747463</v>
      </c>
    </row>
    <row r="281" spans="1:26" ht="18" customHeight="1" x14ac:dyDescent="0.25">
      <c r="A281" s="885"/>
      <c r="B281" s="696" t="s">
        <v>287</v>
      </c>
      <c r="C281" s="675">
        <v>0.79</v>
      </c>
      <c r="D281" s="676">
        <v>0</v>
      </c>
      <c r="E281" s="676">
        <v>7.91</v>
      </c>
      <c r="F281" s="677">
        <v>8.6999999999999993</v>
      </c>
      <c r="G281" s="675">
        <v>0</v>
      </c>
      <c r="H281" s="676">
        <v>0</v>
      </c>
      <c r="I281" s="676">
        <v>0</v>
      </c>
      <c r="J281" s="677">
        <v>0</v>
      </c>
      <c r="K281" s="675">
        <v>0</v>
      </c>
      <c r="L281" s="676">
        <v>0</v>
      </c>
      <c r="M281" s="676">
        <v>0</v>
      </c>
      <c r="N281" s="677">
        <v>0</v>
      </c>
      <c r="O281" s="675">
        <v>1890.014585791834</v>
      </c>
      <c r="P281" s="676">
        <v>0</v>
      </c>
      <c r="Q281" s="676">
        <v>0</v>
      </c>
      <c r="R281" s="677">
        <v>1890.014585791834</v>
      </c>
      <c r="S281" s="675">
        <v>0</v>
      </c>
      <c r="T281" s="676">
        <v>0</v>
      </c>
      <c r="U281" s="676">
        <v>0</v>
      </c>
      <c r="V281" s="677">
        <v>0</v>
      </c>
      <c r="W281" s="678">
        <f t="shared" si="28"/>
        <v>1890.8045857918339</v>
      </c>
      <c r="X281" s="678">
        <f t="shared" si="26"/>
        <v>0</v>
      </c>
      <c r="Y281" s="678">
        <f t="shared" si="26"/>
        <v>7.91</v>
      </c>
      <c r="Z281" s="679">
        <f t="shared" si="26"/>
        <v>1898.714585791834</v>
      </c>
    </row>
    <row r="282" spans="1:26" ht="18" customHeight="1" x14ac:dyDescent="0.25">
      <c r="A282" s="885"/>
      <c r="B282" s="696" t="s">
        <v>374</v>
      </c>
      <c r="C282" s="675">
        <v>12.65</v>
      </c>
      <c r="D282" s="676">
        <v>0</v>
      </c>
      <c r="E282" s="676">
        <v>0</v>
      </c>
      <c r="F282" s="677">
        <v>12.65</v>
      </c>
      <c r="G282" s="675">
        <v>0</v>
      </c>
      <c r="H282" s="676">
        <v>0</v>
      </c>
      <c r="I282" s="676">
        <v>0</v>
      </c>
      <c r="J282" s="677">
        <v>0</v>
      </c>
      <c r="K282" s="675">
        <v>0</v>
      </c>
      <c r="L282" s="676">
        <v>0</v>
      </c>
      <c r="M282" s="676">
        <v>0</v>
      </c>
      <c r="N282" s="677">
        <v>0</v>
      </c>
      <c r="O282" s="675">
        <v>10873.51</v>
      </c>
      <c r="P282" s="676">
        <v>0</v>
      </c>
      <c r="Q282" s="676">
        <v>0</v>
      </c>
      <c r="R282" s="677">
        <v>10873.51</v>
      </c>
      <c r="S282" s="675">
        <v>18.399999999999999</v>
      </c>
      <c r="T282" s="676">
        <v>196</v>
      </c>
      <c r="U282" s="676">
        <v>91</v>
      </c>
      <c r="V282" s="677">
        <v>305.39999999999998</v>
      </c>
      <c r="W282" s="678">
        <f t="shared" si="28"/>
        <v>10904.56</v>
      </c>
      <c r="X282" s="678">
        <f t="shared" si="26"/>
        <v>196</v>
      </c>
      <c r="Y282" s="678">
        <f t="shared" si="26"/>
        <v>91</v>
      </c>
      <c r="Z282" s="679">
        <f t="shared" si="26"/>
        <v>11191.56</v>
      </c>
    </row>
    <row r="283" spans="1:26" ht="18" customHeight="1" x14ac:dyDescent="0.25">
      <c r="A283" s="885"/>
      <c r="B283" s="696" t="s">
        <v>375</v>
      </c>
      <c r="C283" s="675">
        <v>7.91</v>
      </c>
      <c r="D283" s="676">
        <v>0</v>
      </c>
      <c r="E283" s="676">
        <v>0</v>
      </c>
      <c r="F283" s="677">
        <v>7.91</v>
      </c>
      <c r="G283" s="675">
        <v>0</v>
      </c>
      <c r="H283" s="676">
        <v>0</v>
      </c>
      <c r="I283" s="676">
        <v>0</v>
      </c>
      <c r="J283" s="677">
        <v>0</v>
      </c>
      <c r="K283" s="675">
        <v>0</v>
      </c>
      <c r="L283" s="676">
        <v>0</v>
      </c>
      <c r="M283" s="676">
        <v>0</v>
      </c>
      <c r="N283" s="677">
        <v>0</v>
      </c>
      <c r="O283" s="675">
        <v>0</v>
      </c>
      <c r="P283" s="676">
        <v>0</v>
      </c>
      <c r="Q283" s="676">
        <v>0</v>
      </c>
      <c r="R283" s="677">
        <v>0</v>
      </c>
      <c r="S283" s="675">
        <v>0</v>
      </c>
      <c r="T283" s="676">
        <v>0</v>
      </c>
      <c r="U283" s="676">
        <v>0</v>
      </c>
      <c r="V283" s="677">
        <v>0</v>
      </c>
      <c r="W283" s="678">
        <f t="shared" si="28"/>
        <v>7.91</v>
      </c>
      <c r="X283" s="678">
        <f t="shared" si="26"/>
        <v>0</v>
      </c>
      <c r="Y283" s="678">
        <f t="shared" si="26"/>
        <v>0</v>
      </c>
      <c r="Z283" s="679">
        <f t="shared" si="26"/>
        <v>7.91</v>
      </c>
    </row>
    <row r="284" spans="1:26" ht="18" customHeight="1" x14ac:dyDescent="0.25">
      <c r="A284" s="885"/>
      <c r="B284" s="696" t="s">
        <v>376</v>
      </c>
      <c r="C284" s="675">
        <v>138.97</v>
      </c>
      <c r="D284" s="676">
        <v>0</v>
      </c>
      <c r="E284" s="676">
        <v>35.22</v>
      </c>
      <c r="F284" s="677">
        <v>174.19</v>
      </c>
      <c r="G284" s="675">
        <v>0</v>
      </c>
      <c r="H284" s="676">
        <v>0</v>
      </c>
      <c r="I284" s="676">
        <v>0</v>
      </c>
      <c r="J284" s="677">
        <v>0</v>
      </c>
      <c r="K284" s="675">
        <v>0</v>
      </c>
      <c r="L284" s="676">
        <v>0</v>
      </c>
      <c r="M284" s="676">
        <v>0</v>
      </c>
      <c r="N284" s="677">
        <v>0</v>
      </c>
      <c r="O284" s="675">
        <v>7.5053103611045549</v>
      </c>
      <c r="P284" s="676">
        <v>0</v>
      </c>
      <c r="Q284" s="676">
        <v>0</v>
      </c>
      <c r="R284" s="677">
        <v>7.5053103611045549</v>
      </c>
      <c r="S284" s="675">
        <v>0</v>
      </c>
      <c r="T284" s="676">
        <v>0</v>
      </c>
      <c r="U284" s="676">
        <v>0</v>
      </c>
      <c r="V284" s="677">
        <v>0</v>
      </c>
      <c r="W284" s="678">
        <f t="shared" si="28"/>
        <v>146.47531036110456</v>
      </c>
      <c r="X284" s="678">
        <f t="shared" si="26"/>
        <v>0</v>
      </c>
      <c r="Y284" s="678">
        <f t="shared" si="26"/>
        <v>35.22</v>
      </c>
      <c r="Z284" s="679">
        <f t="shared" si="26"/>
        <v>181.69531036110456</v>
      </c>
    </row>
    <row r="285" spans="1:26" ht="18" customHeight="1" x14ac:dyDescent="0.25">
      <c r="A285" s="885"/>
      <c r="B285" s="696" t="s">
        <v>377</v>
      </c>
      <c r="C285" s="675">
        <v>42.69</v>
      </c>
      <c r="D285" s="676">
        <v>0</v>
      </c>
      <c r="E285" s="676">
        <v>77.31</v>
      </c>
      <c r="F285" s="677">
        <v>120</v>
      </c>
      <c r="G285" s="675">
        <v>0</v>
      </c>
      <c r="H285" s="676">
        <v>0</v>
      </c>
      <c r="I285" s="676">
        <v>0</v>
      </c>
      <c r="J285" s="677">
        <v>0</v>
      </c>
      <c r="K285" s="675">
        <v>0</v>
      </c>
      <c r="L285" s="676">
        <v>0</v>
      </c>
      <c r="M285" s="676">
        <v>0</v>
      </c>
      <c r="N285" s="677">
        <v>0</v>
      </c>
      <c r="O285" s="675">
        <v>7.1512862874675474</v>
      </c>
      <c r="P285" s="676">
        <v>0</v>
      </c>
      <c r="Q285" s="676">
        <v>0</v>
      </c>
      <c r="R285" s="677">
        <v>7.1512862874675474</v>
      </c>
      <c r="S285" s="675">
        <v>0</v>
      </c>
      <c r="T285" s="676">
        <v>0</v>
      </c>
      <c r="U285" s="676">
        <v>0</v>
      </c>
      <c r="V285" s="677">
        <v>0</v>
      </c>
      <c r="W285" s="678">
        <f t="shared" si="28"/>
        <v>49.841286287467547</v>
      </c>
      <c r="X285" s="678">
        <f t="shared" si="26"/>
        <v>0</v>
      </c>
      <c r="Y285" s="678">
        <f t="shared" si="26"/>
        <v>77.31</v>
      </c>
      <c r="Z285" s="679">
        <f t="shared" si="26"/>
        <v>127.15128628746754</v>
      </c>
    </row>
    <row r="286" spans="1:26" ht="18" customHeight="1" x14ac:dyDescent="0.25">
      <c r="A286" s="885"/>
      <c r="B286" s="696" t="s">
        <v>378</v>
      </c>
      <c r="C286" s="675">
        <v>75.099999999999994</v>
      </c>
      <c r="D286" s="676">
        <v>0</v>
      </c>
      <c r="E286" s="676">
        <v>2.37</v>
      </c>
      <c r="F286" s="677">
        <v>77.47</v>
      </c>
      <c r="G286" s="675">
        <v>0</v>
      </c>
      <c r="H286" s="676">
        <v>0</v>
      </c>
      <c r="I286" s="676">
        <v>0</v>
      </c>
      <c r="J286" s="677">
        <v>0</v>
      </c>
      <c r="K286" s="675">
        <v>0</v>
      </c>
      <c r="L286" s="676">
        <v>0</v>
      </c>
      <c r="M286" s="676">
        <v>0</v>
      </c>
      <c r="N286" s="677">
        <v>0</v>
      </c>
      <c r="O286" s="675">
        <v>25.005900401227283</v>
      </c>
      <c r="P286" s="676">
        <v>0</v>
      </c>
      <c r="Q286" s="676">
        <v>0</v>
      </c>
      <c r="R286" s="677">
        <v>25.005900401227283</v>
      </c>
      <c r="S286" s="675">
        <v>0</v>
      </c>
      <c r="T286" s="676">
        <v>0</v>
      </c>
      <c r="U286" s="676">
        <v>0</v>
      </c>
      <c r="V286" s="677">
        <v>0</v>
      </c>
      <c r="W286" s="678">
        <f t="shared" si="28"/>
        <v>100.10590040122727</v>
      </c>
      <c r="X286" s="678">
        <f t="shared" si="26"/>
        <v>0</v>
      </c>
      <c r="Y286" s="678">
        <f t="shared" si="26"/>
        <v>2.37</v>
      </c>
      <c r="Z286" s="679">
        <f t="shared" si="26"/>
        <v>102.47590040122728</v>
      </c>
    </row>
    <row r="287" spans="1:26" ht="18" customHeight="1" x14ac:dyDescent="0.25">
      <c r="A287" s="885"/>
      <c r="B287" s="696" t="s">
        <v>379</v>
      </c>
      <c r="C287" s="675">
        <v>0</v>
      </c>
      <c r="D287" s="676">
        <v>0</v>
      </c>
      <c r="E287" s="676">
        <v>0</v>
      </c>
      <c r="F287" s="677">
        <v>0</v>
      </c>
      <c r="G287" s="675">
        <v>0</v>
      </c>
      <c r="H287" s="676">
        <v>0</v>
      </c>
      <c r="I287" s="676">
        <v>0</v>
      </c>
      <c r="J287" s="677">
        <v>0</v>
      </c>
      <c r="K287" s="675">
        <v>0</v>
      </c>
      <c r="L287" s="676">
        <v>0</v>
      </c>
      <c r="M287" s="676">
        <v>0</v>
      </c>
      <c r="N287" s="677">
        <v>0</v>
      </c>
      <c r="O287" s="675">
        <v>12275.633540240735</v>
      </c>
      <c r="P287" s="676">
        <v>0</v>
      </c>
      <c r="Q287" s="676">
        <v>0</v>
      </c>
      <c r="R287" s="677">
        <v>12275.633540240735</v>
      </c>
      <c r="S287" s="675">
        <v>109.1</v>
      </c>
      <c r="T287" s="676">
        <v>35.6</v>
      </c>
      <c r="U287" s="676">
        <v>72.5</v>
      </c>
      <c r="V287" s="677">
        <v>217.2</v>
      </c>
      <c r="W287" s="678">
        <f t="shared" si="28"/>
        <v>12384.733540240735</v>
      </c>
      <c r="X287" s="678">
        <f t="shared" si="26"/>
        <v>35.6</v>
      </c>
      <c r="Y287" s="678">
        <f t="shared" si="26"/>
        <v>72.5</v>
      </c>
      <c r="Z287" s="679">
        <f t="shared" si="26"/>
        <v>12492.833540240736</v>
      </c>
    </row>
    <row r="288" spans="1:26" ht="18" customHeight="1" x14ac:dyDescent="0.25">
      <c r="A288" s="885"/>
      <c r="B288" s="696" t="s">
        <v>380</v>
      </c>
      <c r="C288" s="675">
        <v>102.77000000000001</v>
      </c>
      <c r="D288" s="676">
        <v>0</v>
      </c>
      <c r="E288" s="676">
        <v>1.58</v>
      </c>
      <c r="F288" s="677">
        <v>104.35000000000001</v>
      </c>
      <c r="G288" s="675">
        <v>0</v>
      </c>
      <c r="H288" s="676">
        <v>0</v>
      </c>
      <c r="I288" s="676">
        <v>0</v>
      </c>
      <c r="J288" s="677">
        <v>0</v>
      </c>
      <c r="K288" s="675">
        <v>0</v>
      </c>
      <c r="L288" s="676">
        <v>0</v>
      </c>
      <c r="M288" s="676">
        <v>0</v>
      </c>
      <c r="N288" s="677">
        <v>0</v>
      </c>
      <c r="O288" s="675">
        <v>27.495869719140902</v>
      </c>
      <c r="P288" s="676">
        <v>0</v>
      </c>
      <c r="Q288" s="676">
        <v>0</v>
      </c>
      <c r="R288" s="677">
        <v>27.495869719140902</v>
      </c>
      <c r="S288" s="675">
        <v>0</v>
      </c>
      <c r="T288" s="676">
        <v>0</v>
      </c>
      <c r="U288" s="676">
        <v>0</v>
      </c>
      <c r="V288" s="677">
        <v>0</v>
      </c>
      <c r="W288" s="678">
        <f t="shared" si="28"/>
        <v>130.26586971914091</v>
      </c>
      <c r="X288" s="678">
        <f t="shared" si="26"/>
        <v>0</v>
      </c>
      <c r="Y288" s="678">
        <f t="shared" si="26"/>
        <v>1.58</v>
      </c>
      <c r="Z288" s="679">
        <f t="shared" si="26"/>
        <v>131.84586971914092</v>
      </c>
    </row>
    <row r="289" spans="1:26" ht="18" customHeight="1" thickBot="1" x14ac:dyDescent="0.3">
      <c r="A289" s="886"/>
      <c r="B289" s="697" t="s">
        <v>381</v>
      </c>
      <c r="C289" s="681">
        <v>321.33999999999997</v>
      </c>
      <c r="D289" s="682">
        <v>0</v>
      </c>
      <c r="E289" s="682">
        <v>0.99</v>
      </c>
      <c r="F289" s="683">
        <v>322.33</v>
      </c>
      <c r="G289" s="681">
        <v>0</v>
      </c>
      <c r="H289" s="682">
        <v>0</v>
      </c>
      <c r="I289" s="682">
        <v>0</v>
      </c>
      <c r="J289" s="683">
        <v>0</v>
      </c>
      <c r="K289" s="681">
        <v>0</v>
      </c>
      <c r="L289" s="682">
        <v>0</v>
      </c>
      <c r="M289" s="682">
        <v>19.75</v>
      </c>
      <c r="N289" s="683">
        <v>19.75</v>
      </c>
      <c r="O289" s="681">
        <v>52.720493273542594</v>
      </c>
      <c r="P289" s="682">
        <v>0</v>
      </c>
      <c r="Q289" s="682">
        <v>0</v>
      </c>
      <c r="R289" s="683">
        <v>52.720493273542594</v>
      </c>
      <c r="S289" s="681">
        <v>263.22000000000003</v>
      </c>
      <c r="T289" s="682">
        <v>36.15</v>
      </c>
      <c r="U289" s="682">
        <v>268.91999999999996</v>
      </c>
      <c r="V289" s="683">
        <v>568.29</v>
      </c>
      <c r="W289" s="684">
        <f t="shared" si="28"/>
        <v>637.28049327354256</v>
      </c>
      <c r="X289" s="684">
        <f t="shared" si="26"/>
        <v>36.15</v>
      </c>
      <c r="Y289" s="684">
        <f t="shared" si="26"/>
        <v>289.65999999999997</v>
      </c>
      <c r="Z289" s="685">
        <f t="shared" si="26"/>
        <v>963.09049327354251</v>
      </c>
    </row>
    <row r="290" spans="1:26" ht="8.25" customHeight="1" thickBot="1" x14ac:dyDescent="0.3">
      <c r="A290" s="698"/>
      <c r="B290" s="698"/>
      <c r="C290" s="698"/>
      <c r="D290" s="698"/>
      <c r="E290" s="698"/>
      <c r="F290" s="699"/>
      <c r="G290" s="698"/>
      <c r="H290" s="698"/>
      <c r="I290" s="698"/>
      <c r="J290" s="698"/>
      <c r="K290" s="698"/>
      <c r="L290" s="698"/>
      <c r="M290" s="698"/>
      <c r="N290" s="698"/>
      <c r="O290" s="698"/>
      <c r="P290" s="698"/>
      <c r="Q290" s="698"/>
      <c r="R290" s="698"/>
      <c r="S290" s="698"/>
      <c r="T290" s="698"/>
      <c r="U290" s="698"/>
      <c r="V290" s="698"/>
      <c r="W290" s="698"/>
      <c r="X290" s="698"/>
      <c r="Y290" s="698"/>
      <c r="Z290" s="700"/>
    </row>
    <row r="291" spans="1:26" ht="15.75" thickBot="1" x14ac:dyDescent="0.3">
      <c r="A291" s="916" t="s">
        <v>8</v>
      </c>
      <c r="B291" s="917"/>
      <c r="C291" s="720">
        <f t="shared" ref="C291:Z291" si="32">SUM(C6,C22,C34,C49,C62,C71,C85,C99,C112,C125,C139,C154,C169,C188,C206,C216,C226,C240,C262,C267,C266,C274,C278)</f>
        <v>298491.82</v>
      </c>
      <c r="D291" s="720">
        <f t="shared" si="32"/>
        <v>126667.63</v>
      </c>
      <c r="E291" s="720">
        <f t="shared" si="32"/>
        <v>176070.54</v>
      </c>
      <c r="F291" s="721">
        <f t="shared" si="32"/>
        <v>601229.98999999987</v>
      </c>
      <c r="G291" s="720">
        <f t="shared" si="32"/>
        <v>12419.98</v>
      </c>
      <c r="H291" s="720">
        <f t="shared" si="32"/>
        <v>11309.27</v>
      </c>
      <c r="I291" s="720">
        <f t="shared" si="32"/>
        <v>4126.0599999999995</v>
      </c>
      <c r="J291" s="720">
        <f t="shared" si="32"/>
        <v>27855.309999999998</v>
      </c>
      <c r="K291" s="720">
        <f t="shared" si="32"/>
        <v>1572384.05</v>
      </c>
      <c r="L291" s="720">
        <f t="shared" si="32"/>
        <v>173006.25000000003</v>
      </c>
      <c r="M291" s="720">
        <f t="shared" si="32"/>
        <v>615283.34</v>
      </c>
      <c r="N291" s="720">
        <f t="shared" si="32"/>
        <v>2360673.6400000011</v>
      </c>
      <c r="O291" s="720">
        <f t="shared" si="32"/>
        <v>589570.24268586258</v>
      </c>
      <c r="P291" s="720">
        <f t="shared" si="32"/>
        <v>19900.560000000001</v>
      </c>
      <c r="Q291" s="720">
        <f t="shared" si="32"/>
        <v>179425.10000000003</v>
      </c>
      <c r="R291" s="720">
        <f t="shared" si="32"/>
        <v>788895.90268586262</v>
      </c>
      <c r="S291" s="720">
        <f t="shared" si="32"/>
        <v>1351101.7000000002</v>
      </c>
      <c r="T291" s="720">
        <f t="shared" si="32"/>
        <v>95012.05</v>
      </c>
      <c r="U291" s="720">
        <f t="shared" si="32"/>
        <v>1193261.5700000003</v>
      </c>
      <c r="V291" s="720">
        <f t="shared" si="32"/>
        <v>2639375.3199999998</v>
      </c>
      <c r="W291" s="720">
        <f t="shared" si="32"/>
        <v>3823967.7926858622</v>
      </c>
      <c r="X291" s="720">
        <f t="shared" si="32"/>
        <v>425895.76000000007</v>
      </c>
      <c r="Y291" s="720">
        <f t="shared" si="32"/>
        <v>2168166.61</v>
      </c>
      <c r="Z291" s="722">
        <f t="shared" si="32"/>
        <v>6418030.1626858646</v>
      </c>
    </row>
    <row r="292" spans="1:26" s="704" customFormat="1" x14ac:dyDescent="0.25">
      <c r="F292" s="705"/>
    </row>
    <row r="293" spans="1:26" s="704" customFormat="1" x14ac:dyDescent="0.25">
      <c r="F293" s="705"/>
    </row>
    <row r="294" spans="1:26" s="704" customFormat="1" x14ac:dyDescent="0.25">
      <c r="F294" s="705"/>
      <c r="M294" s="724"/>
      <c r="N294" s="724"/>
      <c r="W294" s="724"/>
    </row>
    <row r="295" spans="1:26" s="704" customFormat="1" x14ac:dyDescent="0.25">
      <c r="F295" s="705"/>
    </row>
    <row r="296" spans="1:26" s="704" customFormat="1" x14ac:dyDescent="0.25">
      <c r="F296" s="705"/>
    </row>
    <row r="297" spans="1:26" s="704" customFormat="1" x14ac:dyDescent="0.25">
      <c r="F297" s="705"/>
    </row>
    <row r="298" spans="1:26" s="704" customFormat="1" x14ac:dyDescent="0.25">
      <c r="F298" s="705"/>
    </row>
    <row r="299" spans="1:26" s="704" customFormat="1" x14ac:dyDescent="0.25">
      <c r="F299" s="705"/>
    </row>
    <row r="300" spans="1:26" s="704" customFormat="1" x14ac:dyDescent="0.25">
      <c r="F300" s="705"/>
    </row>
    <row r="301" spans="1:26" s="704" customFormat="1" x14ac:dyDescent="0.25">
      <c r="F301" s="705"/>
    </row>
    <row r="302" spans="1:26" s="704" customFormat="1" x14ac:dyDescent="0.25">
      <c r="F302" s="705"/>
    </row>
    <row r="303" spans="1:26" s="704" customFormat="1" x14ac:dyDescent="0.25">
      <c r="F303" s="705"/>
    </row>
    <row r="304" spans="1:26" s="704" customFormat="1" x14ac:dyDescent="0.25">
      <c r="F304" s="705"/>
    </row>
    <row r="305" spans="6:6" s="704" customFormat="1" x14ac:dyDescent="0.25">
      <c r="F305" s="705"/>
    </row>
    <row r="306" spans="6:6" s="704" customFormat="1" x14ac:dyDescent="0.25">
      <c r="F306" s="705"/>
    </row>
    <row r="307" spans="6:6" s="704" customFormat="1" x14ac:dyDescent="0.25">
      <c r="F307" s="705"/>
    </row>
    <row r="308" spans="6:6" s="704" customFormat="1" x14ac:dyDescent="0.25">
      <c r="F308" s="705"/>
    </row>
    <row r="309" spans="6:6" s="704" customFormat="1" x14ac:dyDescent="0.25">
      <c r="F309" s="705"/>
    </row>
    <row r="310" spans="6:6" s="704" customFormat="1" x14ac:dyDescent="0.25">
      <c r="F310" s="705"/>
    </row>
    <row r="311" spans="6:6" s="704" customFormat="1" x14ac:dyDescent="0.25">
      <c r="F311" s="705"/>
    </row>
    <row r="312" spans="6:6" s="704" customFormat="1" x14ac:dyDescent="0.25">
      <c r="F312" s="705"/>
    </row>
    <row r="313" spans="6:6" s="704" customFormat="1" x14ac:dyDescent="0.25">
      <c r="F313" s="705"/>
    </row>
    <row r="314" spans="6:6" s="704" customFormat="1" x14ac:dyDescent="0.25">
      <c r="F314" s="705"/>
    </row>
    <row r="315" spans="6:6" s="704" customFormat="1" x14ac:dyDescent="0.25">
      <c r="F315" s="705"/>
    </row>
    <row r="316" spans="6:6" s="704" customFormat="1" x14ac:dyDescent="0.25">
      <c r="F316" s="705"/>
    </row>
    <row r="317" spans="6:6" s="704" customFormat="1" x14ac:dyDescent="0.25">
      <c r="F317" s="705"/>
    </row>
    <row r="318" spans="6:6" s="704" customFormat="1" x14ac:dyDescent="0.25">
      <c r="F318" s="705"/>
    </row>
    <row r="319" spans="6:6" s="704" customFormat="1" x14ac:dyDescent="0.25">
      <c r="F319" s="705"/>
    </row>
    <row r="320" spans="6:6" s="704" customFormat="1" x14ac:dyDescent="0.25">
      <c r="F320" s="705"/>
    </row>
    <row r="321" spans="6:6" s="704" customFormat="1" x14ac:dyDescent="0.25">
      <c r="F321" s="705"/>
    </row>
    <row r="322" spans="6:6" s="704" customFormat="1" x14ac:dyDescent="0.25">
      <c r="F322" s="705"/>
    </row>
    <row r="323" spans="6:6" s="704" customFormat="1" x14ac:dyDescent="0.25">
      <c r="F323" s="705"/>
    </row>
    <row r="324" spans="6:6" s="704" customFormat="1" x14ac:dyDescent="0.25">
      <c r="F324" s="705"/>
    </row>
    <row r="325" spans="6:6" s="704" customFormat="1" x14ac:dyDescent="0.25">
      <c r="F325" s="705"/>
    </row>
    <row r="326" spans="6:6" s="704" customFormat="1" x14ac:dyDescent="0.25">
      <c r="F326" s="705"/>
    </row>
    <row r="327" spans="6:6" s="704" customFormat="1" x14ac:dyDescent="0.25">
      <c r="F327" s="705"/>
    </row>
    <row r="328" spans="6:6" s="704" customFormat="1" x14ac:dyDescent="0.25">
      <c r="F328" s="705"/>
    </row>
    <row r="329" spans="6:6" s="704" customFormat="1" x14ac:dyDescent="0.25">
      <c r="F329" s="705"/>
    </row>
    <row r="330" spans="6:6" s="704" customFormat="1" x14ac:dyDescent="0.25">
      <c r="F330" s="705"/>
    </row>
    <row r="331" spans="6:6" s="704" customFormat="1" x14ac:dyDescent="0.25">
      <c r="F331" s="705"/>
    </row>
    <row r="332" spans="6:6" s="704" customFormat="1" x14ac:dyDescent="0.25">
      <c r="F332" s="705"/>
    </row>
    <row r="333" spans="6:6" s="704" customFormat="1" x14ac:dyDescent="0.25">
      <c r="F333" s="705"/>
    </row>
    <row r="334" spans="6:6" s="704" customFormat="1" x14ac:dyDescent="0.25">
      <c r="F334" s="705"/>
    </row>
    <row r="335" spans="6:6" s="704" customFormat="1" x14ac:dyDescent="0.25">
      <c r="F335" s="705"/>
    </row>
    <row r="336" spans="6:6" s="704" customFormat="1" x14ac:dyDescent="0.25">
      <c r="F336" s="705"/>
    </row>
    <row r="337" spans="6:6" s="704" customFormat="1" x14ac:dyDescent="0.25">
      <c r="F337" s="705"/>
    </row>
    <row r="338" spans="6:6" s="704" customFormat="1" x14ac:dyDescent="0.25">
      <c r="F338" s="705"/>
    </row>
    <row r="339" spans="6:6" s="704" customFormat="1" x14ac:dyDescent="0.25">
      <c r="F339" s="705"/>
    </row>
    <row r="340" spans="6:6" s="704" customFormat="1" x14ac:dyDescent="0.25">
      <c r="F340" s="705"/>
    </row>
    <row r="341" spans="6:6" s="704" customFormat="1" x14ac:dyDescent="0.25">
      <c r="F341" s="705"/>
    </row>
    <row r="342" spans="6:6" s="704" customFormat="1" x14ac:dyDescent="0.25">
      <c r="F342" s="705"/>
    </row>
    <row r="343" spans="6:6" s="704" customFormat="1" x14ac:dyDescent="0.25">
      <c r="F343" s="705"/>
    </row>
    <row r="344" spans="6:6" s="704" customFormat="1" x14ac:dyDescent="0.25">
      <c r="F344" s="705"/>
    </row>
    <row r="345" spans="6:6" s="704" customFormat="1" x14ac:dyDescent="0.25">
      <c r="F345" s="705"/>
    </row>
    <row r="346" spans="6:6" s="704" customFormat="1" x14ac:dyDescent="0.25">
      <c r="F346" s="705"/>
    </row>
    <row r="347" spans="6:6" s="704" customFormat="1" x14ac:dyDescent="0.25">
      <c r="F347" s="705"/>
    </row>
    <row r="348" spans="6:6" s="704" customFormat="1" x14ac:dyDescent="0.25">
      <c r="F348" s="705"/>
    </row>
    <row r="349" spans="6:6" s="704" customFormat="1" x14ac:dyDescent="0.25">
      <c r="F349" s="705"/>
    </row>
    <row r="350" spans="6:6" s="704" customFormat="1" x14ac:dyDescent="0.25">
      <c r="F350" s="705"/>
    </row>
    <row r="351" spans="6:6" s="704" customFormat="1" x14ac:dyDescent="0.25">
      <c r="F351" s="705"/>
    </row>
    <row r="352" spans="6:6" s="704" customFormat="1" x14ac:dyDescent="0.25">
      <c r="F352" s="705"/>
    </row>
    <row r="353" spans="6:6" s="704" customFormat="1" x14ac:dyDescent="0.25">
      <c r="F353" s="705"/>
    </row>
    <row r="354" spans="6:6" s="704" customFormat="1" x14ac:dyDescent="0.25">
      <c r="F354" s="705"/>
    </row>
    <row r="355" spans="6:6" s="704" customFormat="1" x14ac:dyDescent="0.25">
      <c r="F355" s="705"/>
    </row>
    <row r="356" spans="6:6" s="704" customFormat="1" x14ac:dyDescent="0.25">
      <c r="F356" s="705"/>
    </row>
    <row r="357" spans="6:6" s="704" customFormat="1" x14ac:dyDescent="0.25">
      <c r="F357" s="705"/>
    </row>
    <row r="358" spans="6:6" s="704" customFormat="1" x14ac:dyDescent="0.25">
      <c r="F358" s="705"/>
    </row>
    <row r="359" spans="6:6" s="704" customFormat="1" x14ac:dyDescent="0.25">
      <c r="F359" s="705"/>
    </row>
    <row r="360" spans="6:6" s="704" customFormat="1" x14ac:dyDescent="0.25">
      <c r="F360" s="705"/>
    </row>
    <row r="361" spans="6:6" s="704" customFormat="1" x14ac:dyDescent="0.25">
      <c r="F361" s="705"/>
    </row>
    <row r="362" spans="6:6" s="704" customFormat="1" x14ac:dyDescent="0.25">
      <c r="F362" s="705"/>
    </row>
    <row r="363" spans="6:6" s="704" customFormat="1" x14ac:dyDescent="0.25">
      <c r="F363" s="705"/>
    </row>
    <row r="364" spans="6:6" s="704" customFormat="1" x14ac:dyDescent="0.25">
      <c r="F364" s="705"/>
    </row>
    <row r="365" spans="6:6" s="704" customFormat="1" x14ac:dyDescent="0.25">
      <c r="F365" s="705"/>
    </row>
    <row r="366" spans="6:6" s="704" customFormat="1" x14ac:dyDescent="0.25">
      <c r="F366" s="705"/>
    </row>
    <row r="367" spans="6:6" s="704" customFormat="1" x14ac:dyDescent="0.25">
      <c r="F367" s="705"/>
    </row>
    <row r="368" spans="6:6" s="704" customFormat="1" x14ac:dyDescent="0.25">
      <c r="F368" s="705"/>
    </row>
    <row r="369" spans="6:6" s="704" customFormat="1" x14ac:dyDescent="0.25">
      <c r="F369" s="705"/>
    </row>
    <row r="370" spans="6:6" s="704" customFormat="1" x14ac:dyDescent="0.25">
      <c r="F370" s="705"/>
    </row>
    <row r="371" spans="6:6" s="704" customFormat="1" x14ac:dyDescent="0.25">
      <c r="F371" s="705"/>
    </row>
    <row r="372" spans="6:6" s="704" customFormat="1" x14ac:dyDescent="0.25">
      <c r="F372" s="705"/>
    </row>
    <row r="373" spans="6:6" s="704" customFormat="1" x14ac:dyDescent="0.25">
      <c r="F373" s="705"/>
    </row>
    <row r="374" spans="6:6" s="704" customFormat="1" x14ac:dyDescent="0.25">
      <c r="F374" s="705"/>
    </row>
    <row r="375" spans="6:6" s="704" customFormat="1" x14ac:dyDescent="0.25">
      <c r="F375" s="705"/>
    </row>
    <row r="376" spans="6:6" s="704" customFormat="1" x14ac:dyDescent="0.25">
      <c r="F376" s="705"/>
    </row>
    <row r="377" spans="6:6" s="704" customFormat="1" x14ac:dyDescent="0.25">
      <c r="F377" s="705"/>
    </row>
    <row r="378" spans="6:6" s="704" customFormat="1" x14ac:dyDescent="0.25">
      <c r="F378" s="705"/>
    </row>
    <row r="379" spans="6:6" s="704" customFormat="1" x14ac:dyDescent="0.25">
      <c r="F379" s="705"/>
    </row>
    <row r="380" spans="6:6" s="704" customFormat="1" x14ac:dyDescent="0.25">
      <c r="F380" s="705"/>
    </row>
    <row r="381" spans="6:6" s="704" customFormat="1" x14ac:dyDescent="0.25">
      <c r="F381" s="705"/>
    </row>
    <row r="382" spans="6:6" s="704" customFormat="1" x14ac:dyDescent="0.25">
      <c r="F382" s="705"/>
    </row>
    <row r="383" spans="6:6" s="704" customFormat="1" x14ac:dyDescent="0.25">
      <c r="F383" s="705"/>
    </row>
    <row r="384" spans="6:6" s="704" customFormat="1" x14ac:dyDescent="0.25">
      <c r="F384" s="705"/>
    </row>
    <row r="385" spans="6:6" s="704" customFormat="1" x14ac:dyDescent="0.25">
      <c r="F385" s="705"/>
    </row>
    <row r="386" spans="6:6" s="704" customFormat="1" x14ac:dyDescent="0.25">
      <c r="F386" s="705"/>
    </row>
    <row r="387" spans="6:6" s="704" customFormat="1" x14ac:dyDescent="0.25">
      <c r="F387" s="705"/>
    </row>
    <row r="388" spans="6:6" s="704" customFormat="1" x14ac:dyDescent="0.25">
      <c r="F388" s="705"/>
    </row>
    <row r="389" spans="6:6" s="704" customFormat="1" x14ac:dyDescent="0.25">
      <c r="F389" s="705"/>
    </row>
    <row r="390" spans="6:6" s="704" customFormat="1" x14ac:dyDescent="0.25">
      <c r="F390" s="705"/>
    </row>
    <row r="391" spans="6:6" s="704" customFormat="1" x14ac:dyDescent="0.25">
      <c r="F391" s="705"/>
    </row>
    <row r="392" spans="6:6" s="704" customFormat="1" x14ac:dyDescent="0.25">
      <c r="F392" s="705"/>
    </row>
    <row r="393" spans="6:6" s="704" customFormat="1" x14ac:dyDescent="0.25">
      <c r="F393" s="705"/>
    </row>
    <row r="394" spans="6:6" s="704" customFormat="1" x14ac:dyDescent="0.25">
      <c r="F394" s="705"/>
    </row>
    <row r="395" spans="6:6" s="704" customFormat="1" x14ac:dyDescent="0.25">
      <c r="F395" s="705"/>
    </row>
    <row r="396" spans="6:6" s="704" customFormat="1" x14ac:dyDescent="0.25">
      <c r="F396" s="705"/>
    </row>
    <row r="397" spans="6:6" s="704" customFormat="1" x14ac:dyDescent="0.25">
      <c r="F397" s="705"/>
    </row>
    <row r="398" spans="6:6" s="704" customFormat="1" x14ac:dyDescent="0.25">
      <c r="F398" s="705"/>
    </row>
    <row r="399" spans="6:6" s="704" customFormat="1" x14ac:dyDescent="0.25">
      <c r="F399" s="705"/>
    </row>
    <row r="400" spans="6:6" s="704" customFormat="1" x14ac:dyDescent="0.25">
      <c r="F400" s="705"/>
    </row>
    <row r="401" spans="6:6" s="704" customFormat="1" x14ac:dyDescent="0.25">
      <c r="F401" s="705"/>
    </row>
    <row r="402" spans="6:6" s="704" customFormat="1" x14ac:dyDescent="0.25">
      <c r="F402" s="705"/>
    </row>
    <row r="403" spans="6:6" s="704" customFormat="1" x14ac:dyDescent="0.25">
      <c r="F403" s="705"/>
    </row>
    <row r="404" spans="6:6" s="704" customFormat="1" x14ac:dyDescent="0.25">
      <c r="F404" s="705"/>
    </row>
    <row r="405" spans="6:6" s="704" customFormat="1" x14ac:dyDescent="0.25">
      <c r="F405" s="705"/>
    </row>
    <row r="406" spans="6:6" s="704" customFormat="1" x14ac:dyDescent="0.25">
      <c r="F406" s="705"/>
    </row>
    <row r="407" spans="6:6" s="704" customFormat="1" x14ac:dyDescent="0.25">
      <c r="F407" s="705"/>
    </row>
    <row r="408" spans="6:6" s="704" customFormat="1" x14ac:dyDescent="0.25">
      <c r="F408" s="705"/>
    </row>
    <row r="409" spans="6:6" s="704" customFormat="1" x14ac:dyDescent="0.25">
      <c r="F409" s="705"/>
    </row>
    <row r="410" spans="6:6" s="704" customFormat="1" x14ac:dyDescent="0.25">
      <c r="F410" s="705"/>
    </row>
    <row r="411" spans="6:6" s="704" customFormat="1" x14ac:dyDescent="0.25">
      <c r="F411" s="705"/>
    </row>
    <row r="412" spans="6:6" s="704" customFormat="1" x14ac:dyDescent="0.25">
      <c r="F412" s="705"/>
    </row>
    <row r="413" spans="6:6" s="704" customFormat="1" x14ac:dyDescent="0.25">
      <c r="F413" s="705"/>
    </row>
    <row r="414" spans="6:6" s="704" customFormat="1" x14ac:dyDescent="0.25">
      <c r="F414" s="705"/>
    </row>
    <row r="415" spans="6:6" s="704" customFormat="1" x14ac:dyDescent="0.25">
      <c r="F415" s="705"/>
    </row>
    <row r="416" spans="6:6" s="704" customFormat="1" x14ac:dyDescent="0.25">
      <c r="F416" s="705"/>
    </row>
    <row r="417" spans="6:6" s="704" customFormat="1" x14ac:dyDescent="0.25">
      <c r="F417" s="705"/>
    </row>
    <row r="418" spans="6:6" s="704" customFormat="1" x14ac:dyDescent="0.25">
      <c r="F418" s="705"/>
    </row>
    <row r="419" spans="6:6" s="704" customFormat="1" x14ac:dyDescent="0.25">
      <c r="F419" s="705"/>
    </row>
    <row r="420" spans="6:6" s="704" customFormat="1" x14ac:dyDescent="0.25">
      <c r="F420" s="705"/>
    </row>
    <row r="421" spans="6:6" s="704" customFormat="1" x14ac:dyDescent="0.25">
      <c r="F421" s="705"/>
    </row>
    <row r="422" spans="6:6" s="704" customFormat="1" x14ac:dyDescent="0.25">
      <c r="F422" s="705"/>
    </row>
    <row r="423" spans="6:6" s="704" customFormat="1" x14ac:dyDescent="0.25">
      <c r="F423" s="705"/>
    </row>
    <row r="424" spans="6:6" s="704" customFormat="1" x14ac:dyDescent="0.25">
      <c r="F424" s="705"/>
    </row>
    <row r="425" spans="6:6" s="704" customFormat="1" x14ac:dyDescent="0.25">
      <c r="F425" s="705"/>
    </row>
    <row r="426" spans="6:6" s="704" customFormat="1" x14ac:dyDescent="0.25">
      <c r="F426" s="705"/>
    </row>
    <row r="427" spans="6:6" s="704" customFormat="1" x14ac:dyDescent="0.25">
      <c r="F427" s="705"/>
    </row>
    <row r="428" spans="6:6" s="704" customFormat="1" x14ac:dyDescent="0.25">
      <c r="F428" s="705"/>
    </row>
    <row r="429" spans="6:6" s="704" customFormat="1" x14ac:dyDescent="0.25">
      <c r="F429" s="705"/>
    </row>
    <row r="430" spans="6:6" s="704" customFormat="1" x14ac:dyDescent="0.25">
      <c r="F430" s="705"/>
    </row>
    <row r="431" spans="6:6" s="704" customFormat="1" x14ac:dyDescent="0.25">
      <c r="F431" s="705"/>
    </row>
    <row r="432" spans="6:6" s="704" customFormat="1" x14ac:dyDescent="0.25">
      <c r="F432" s="705"/>
    </row>
    <row r="433" spans="6:6" s="704" customFormat="1" x14ac:dyDescent="0.25">
      <c r="F433" s="705"/>
    </row>
    <row r="434" spans="6:6" s="704" customFormat="1" x14ac:dyDescent="0.25">
      <c r="F434" s="705"/>
    </row>
    <row r="435" spans="6:6" s="704" customFormat="1" x14ac:dyDescent="0.25">
      <c r="F435" s="705"/>
    </row>
    <row r="436" spans="6:6" s="704" customFormat="1" x14ac:dyDescent="0.25">
      <c r="F436" s="705"/>
    </row>
    <row r="437" spans="6:6" s="704" customFormat="1" x14ac:dyDescent="0.25">
      <c r="F437" s="705"/>
    </row>
    <row r="438" spans="6:6" s="704" customFormat="1" x14ac:dyDescent="0.25">
      <c r="F438" s="705"/>
    </row>
    <row r="439" spans="6:6" s="704" customFormat="1" x14ac:dyDescent="0.25">
      <c r="F439" s="705"/>
    </row>
    <row r="440" spans="6:6" s="704" customFormat="1" x14ac:dyDescent="0.25">
      <c r="F440" s="705"/>
    </row>
    <row r="441" spans="6:6" s="704" customFormat="1" x14ac:dyDescent="0.25">
      <c r="F441" s="705"/>
    </row>
    <row r="442" spans="6:6" s="704" customFormat="1" x14ac:dyDescent="0.25">
      <c r="F442" s="705"/>
    </row>
    <row r="443" spans="6:6" s="704" customFormat="1" x14ac:dyDescent="0.25">
      <c r="F443" s="705"/>
    </row>
    <row r="444" spans="6:6" s="704" customFormat="1" x14ac:dyDescent="0.25">
      <c r="F444" s="705"/>
    </row>
    <row r="445" spans="6:6" s="704" customFormat="1" x14ac:dyDescent="0.25">
      <c r="F445" s="705"/>
    </row>
    <row r="446" spans="6:6" s="704" customFormat="1" x14ac:dyDescent="0.25">
      <c r="F446" s="705"/>
    </row>
    <row r="447" spans="6:6" s="704" customFormat="1" x14ac:dyDescent="0.25">
      <c r="F447" s="705"/>
    </row>
    <row r="448" spans="6:6" s="704" customFormat="1" x14ac:dyDescent="0.25">
      <c r="F448" s="705"/>
    </row>
    <row r="449" spans="6:6" s="704" customFormat="1" x14ac:dyDescent="0.25">
      <c r="F449" s="705"/>
    </row>
    <row r="450" spans="6:6" s="704" customFormat="1" x14ac:dyDescent="0.25">
      <c r="F450" s="705"/>
    </row>
    <row r="451" spans="6:6" s="704" customFormat="1" x14ac:dyDescent="0.25">
      <c r="F451" s="705"/>
    </row>
    <row r="452" spans="6:6" s="704" customFormat="1" x14ac:dyDescent="0.25">
      <c r="F452" s="705"/>
    </row>
    <row r="453" spans="6:6" s="704" customFormat="1" x14ac:dyDescent="0.25">
      <c r="F453" s="705"/>
    </row>
    <row r="454" spans="6:6" s="704" customFormat="1" x14ac:dyDescent="0.25">
      <c r="F454" s="705"/>
    </row>
    <row r="455" spans="6:6" s="704" customFormat="1" x14ac:dyDescent="0.25">
      <c r="F455" s="705"/>
    </row>
    <row r="456" spans="6:6" s="704" customFormat="1" x14ac:dyDescent="0.25">
      <c r="F456" s="705"/>
    </row>
    <row r="457" spans="6:6" s="704" customFormat="1" x14ac:dyDescent="0.25">
      <c r="F457" s="705"/>
    </row>
    <row r="458" spans="6:6" s="704" customFormat="1" x14ac:dyDescent="0.25">
      <c r="F458" s="705"/>
    </row>
    <row r="459" spans="6:6" s="704" customFormat="1" x14ac:dyDescent="0.25">
      <c r="F459" s="705"/>
    </row>
    <row r="460" spans="6:6" s="704" customFormat="1" x14ac:dyDescent="0.25">
      <c r="F460" s="705"/>
    </row>
    <row r="461" spans="6:6" s="704" customFormat="1" x14ac:dyDescent="0.25">
      <c r="F461" s="705"/>
    </row>
    <row r="462" spans="6:6" s="704" customFormat="1" x14ac:dyDescent="0.25">
      <c r="F462" s="705"/>
    </row>
    <row r="463" spans="6:6" s="704" customFormat="1" x14ac:dyDescent="0.25">
      <c r="F463" s="705"/>
    </row>
    <row r="464" spans="6:6" s="704" customFormat="1" x14ac:dyDescent="0.25">
      <c r="F464" s="705"/>
    </row>
  </sheetData>
  <sheetProtection algorithmName="SHA-512" hashValue="kHwWBODHeuHrZhb04NosGizQe6C0cudyQ8msUobvU5oNbeT4SPyo8TbG7adcVP/ElzhCaROFHIHh4fytfnZN9Q==" saltValue="BQhBjhcUEAR0A61GaJrnIA==" spinCount="100000" sheet="1" objects="1" scenarios="1"/>
  <mergeCells count="54">
    <mergeCell ref="A291:B291"/>
    <mergeCell ref="A240:B240"/>
    <mergeCell ref="A241:A261"/>
    <mergeCell ref="A262:B262"/>
    <mergeCell ref="A263:A265"/>
    <mergeCell ref="A266:B266"/>
    <mergeCell ref="A267:B267"/>
    <mergeCell ref="A268:A273"/>
    <mergeCell ref="A274:B274"/>
    <mergeCell ref="A275:A277"/>
    <mergeCell ref="A278:B278"/>
    <mergeCell ref="A279:A289"/>
    <mergeCell ref="A227:A239"/>
    <mergeCell ref="A154:B154"/>
    <mergeCell ref="A155:A168"/>
    <mergeCell ref="A169:B169"/>
    <mergeCell ref="A170:A187"/>
    <mergeCell ref="A188:B188"/>
    <mergeCell ref="A189:A205"/>
    <mergeCell ref="A206:B206"/>
    <mergeCell ref="A207:A215"/>
    <mergeCell ref="A216:B216"/>
    <mergeCell ref="A217:A225"/>
    <mergeCell ref="A226:B226"/>
    <mergeCell ref="A50:A61"/>
    <mergeCell ref="A62:B62"/>
    <mergeCell ref="A140:A153"/>
    <mergeCell ref="A71:B71"/>
    <mergeCell ref="A72:A84"/>
    <mergeCell ref="A85:B85"/>
    <mergeCell ref="A86:A98"/>
    <mergeCell ref="A99:B99"/>
    <mergeCell ref="A100:A111"/>
    <mergeCell ref="A112:B112"/>
    <mergeCell ref="A113:A124"/>
    <mergeCell ref="A125:B125"/>
    <mergeCell ref="A126:A138"/>
    <mergeCell ref="A139:B139"/>
    <mergeCell ref="A63:A70"/>
    <mergeCell ref="C3:F3"/>
    <mergeCell ref="G3:J3"/>
    <mergeCell ref="S3:V3"/>
    <mergeCell ref="W3:Y3"/>
    <mergeCell ref="A6:B6"/>
    <mergeCell ref="K3:N3"/>
    <mergeCell ref="O3:R3"/>
    <mergeCell ref="A34:B34"/>
    <mergeCell ref="A35:A48"/>
    <mergeCell ref="A49:B49"/>
    <mergeCell ref="A23:A33"/>
    <mergeCell ref="A3:A4"/>
    <mergeCell ref="B3:B4"/>
    <mergeCell ref="A7:A21"/>
    <mergeCell ref="A22:B22"/>
  </mergeCells>
  <pageMargins left="0.7" right="0.7" top="0.75" bottom="0.75" header="0.3" footer="0.3"/>
  <ignoredErrors>
    <ignoredError sqref="C262:Z26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0D0E-36C3-4EEA-A629-8C32563324BC}">
  <dimension ref="A1:Q318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0.28515625" customWidth="1"/>
    <col min="2" max="2" width="26.28515625" customWidth="1"/>
    <col min="3" max="11" width="10.7109375" customWidth="1"/>
    <col min="12" max="12" width="10.85546875" customWidth="1"/>
    <col min="13" max="17" width="10.7109375" customWidth="1"/>
    <col min="257" max="257" width="10.28515625" customWidth="1"/>
    <col min="258" max="258" width="26.28515625" customWidth="1"/>
    <col min="259" max="267" width="10.7109375" customWidth="1"/>
    <col min="268" max="268" width="10.85546875" customWidth="1"/>
    <col min="269" max="273" width="10.7109375" customWidth="1"/>
    <col min="513" max="513" width="10.28515625" customWidth="1"/>
    <col min="514" max="514" width="26.28515625" customWidth="1"/>
    <col min="515" max="523" width="10.7109375" customWidth="1"/>
    <col min="524" max="524" width="10.85546875" customWidth="1"/>
    <col min="525" max="529" width="10.7109375" customWidth="1"/>
    <col min="769" max="769" width="10.28515625" customWidth="1"/>
    <col min="770" max="770" width="26.28515625" customWidth="1"/>
    <col min="771" max="779" width="10.7109375" customWidth="1"/>
    <col min="780" max="780" width="10.85546875" customWidth="1"/>
    <col min="781" max="785" width="10.7109375" customWidth="1"/>
    <col min="1025" max="1025" width="10.28515625" customWidth="1"/>
    <col min="1026" max="1026" width="26.28515625" customWidth="1"/>
    <col min="1027" max="1035" width="10.7109375" customWidth="1"/>
    <col min="1036" max="1036" width="10.85546875" customWidth="1"/>
    <col min="1037" max="1041" width="10.7109375" customWidth="1"/>
    <col min="1281" max="1281" width="10.28515625" customWidth="1"/>
    <col min="1282" max="1282" width="26.28515625" customWidth="1"/>
    <col min="1283" max="1291" width="10.7109375" customWidth="1"/>
    <col min="1292" max="1292" width="10.85546875" customWidth="1"/>
    <col min="1293" max="1297" width="10.7109375" customWidth="1"/>
    <col min="1537" max="1537" width="10.28515625" customWidth="1"/>
    <col min="1538" max="1538" width="26.28515625" customWidth="1"/>
    <col min="1539" max="1547" width="10.7109375" customWidth="1"/>
    <col min="1548" max="1548" width="10.85546875" customWidth="1"/>
    <col min="1549" max="1553" width="10.7109375" customWidth="1"/>
    <col min="1793" max="1793" width="10.28515625" customWidth="1"/>
    <col min="1794" max="1794" width="26.28515625" customWidth="1"/>
    <col min="1795" max="1803" width="10.7109375" customWidth="1"/>
    <col min="1804" max="1804" width="10.85546875" customWidth="1"/>
    <col min="1805" max="1809" width="10.7109375" customWidth="1"/>
    <col min="2049" max="2049" width="10.28515625" customWidth="1"/>
    <col min="2050" max="2050" width="26.28515625" customWidth="1"/>
    <col min="2051" max="2059" width="10.7109375" customWidth="1"/>
    <col min="2060" max="2060" width="10.85546875" customWidth="1"/>
    <col min="2061" max="2065" width="10.7109375" customWidth="1"/>
    <col min="2305" max="2305" width="10.28515625" customWidth="1"/>
    <col min="2306" max="2306" width="26.28515625" customWidth="1"/>
    <col min="2307" max="2315" width="10.7109375" customWidth="1"/>
    <col min="2316" max="2316" width="10.85546875" customWidth="1"/>
    <col min="2317" max="2321" width="10.7109375" customWidth="1"/>
    <col min="2561" max="2561" width="10.28515625" customWidth="1"/>
    <col min="2562" max="2562" width="26.28515625" customWidth="1"/>
    <col min="2563" max="2571" width="10.7109375" customWidth="1"/>
    <col min="2572" max="2572" width="10.85546875" customWidth="1"/>
    <col min="2573" max="2577" width="10.7109375" customWidth="1"/>
    <col min="2817" max="2817" width="10.28515625" customWidth="1"/>
    <col min="2818" max="2818" width="26.28515625" customWidth="1"/>
    <col min="2819" max="2827" width="10.7109375" customWidth="1"/>
    <col min="2828" max="2828" width="10.85546875" customWidth="1"/>
    <col min="2829" max="2833" width="10.7109375" customWidth="1"/>
    <col min="3073" max="3073" width="10.28515625" customWidth="1"/>
    <col min="3074" max="3074" width="26.28515625" customWidth="1"/>
    <col min="3075" max="3083" width="10.7109375" customWidth="1"/>
    <col min="3084" max="3084" width="10.85546875" customWidth="1"/>
    <col min="3085" max="3089" width="10.7109375" customWidth="1"/>
    <col min="3329" max="3329" width="10.28515625" customWidth="1"/>
    <col min="3330" max="3330" width="26.28515625" customWidth="1"/>
    <col min="3331" max="3339" width="10.7109375" customWidth="1"/>
    <col min="3340" max="3340" width="10.85546875" customWidth="1"/>
    <col min="3341" max="3345" width="10.7109375" customWidth="1"/>
    <col min="3585" max="3585" width="10.28515625" customWidth="1"/>
    <col min="3586" max="3586" width="26.28515625" customWidth="1"/>
    <col min="3587" max="3595" width="10.7109375" customWidth="1"/>
    <col min="3596" max="3596" width="10.85546875" customWidth="1"/>
    <col min="3597" max="3601" width="10.7109375" customWidth="1"/>
    <col min="3841" max="3841" width="10.28515625" customWidth="1"/>
    <col min="3842" max="3842" width="26.28515625" customWidth="1"/>
    <col min="3843" max="3851" width="10.7109375" customWidth="1"/>
    <col min="3852" max="3852" width="10.85546875" customWidth="1"/>
    <col min="3853" max="3857" width="10.7109375" customWidth="1"/>
    <col min="4097" max="4097" width="10.28515625" customWidth="1"/>
    <col min="4098" max="4098" width="26.28515625" customWidth="1"/>
    <col min="4099" max="4107" width="10.7109375" customWidth="1"/>
    <col min="4108" max="4108" width="10.85546875" customWidth="1"/>
    <col min="4109" max="4113" width="10.7109375" customWidth="1"/>
    <col min="4353" max="4353" width="10.28515625" customWidth="1"/>
    <col min="4354" max="4354" width="26.28515625" customWidth="1"/>
    <col min="4355" max="4363" width="10.7109375" customWidth="1"/>
    <col min="4364" max="4364" width="10.85546875" customWidth="1"/>
    <col min="4365" max="4369" width="10.7109375" customWidth="1"/>
    <col min="4609" max="4609" width="10.28515625" customWidth="1"/>
    <col min="4610" max="4610" width="26.28515625" customWidth="1"/>
    <col min="4611" max="4619" width="10.7109375" customWidth="1"/>
    <col min="4620" max="4620" width="10.85546875" customWidth="1"/>
    <col min="4621" max="4625" width="10.7109375" customWidth="1"/>
    <col min="4865" max="4865" width="10.28515625" customWidth="1"/>
    <col min="4866" max="4866" width="26.28515625" customWidth="1"/>
    <col min="4867" max="4875" width="10.7109375" customWidth="1"/>
    <col min="4876" max="4876" width="10.85546875" customWidth="1"/>
    <col min="4877" max="4881" width="10.7109375" customWidth="1"/>
    <col min="5121" max="5121" width="10.28515625" customWidth="1"/>
    <col min="5122" max="5122" width="26.28515625" customWidth="1"/>
    <col min="5123" max="5131" width="10.7109375" customWidth="1"/>
    <col min="5132" max="5132" width="10.85546875" customWidth="1"/>
    <col min="5133" max="5137" width="10.7109375" customWidth="1"/>
    <col min="5377" max="5377" width="10.28515625" customWidth="1"/>
    <col min="5378" max="5378" width="26.28515625" customWidth="1"/>
    <col min="5379" max="5387" width="10.7109375" customWidth="1"/>
    <col min="5388" max="5388" width="10.85546875" customWidth="1"/>
    <col min="5389" max="5393" width="10.7109375" customWidth="1"/>
    <col min="5633" max="5633" width="10.28515625" customWidth="1"/>
    <col min="5634" max="5634" width="26.28515625" customWidth="1"/>
    <col min="5635" max="5643" width="10.7109375" customWidth="1"/>
    <col min="5644" max="5644" width="10.85546875" customWidth="1"/>
    <col min="5645" max="5649" width="10.7109375" customWidth="1"/>
    <col min="5889" max="5889" width="10.28515625" customWidth="1"/>
    <col min="5890" max="5890" width="26.28515625" customWidth="1"/>
    <col min="5891" max="5899" width="10.7109375" customWidth="1"/>
    <col min="5900" max="5900" width="10.85546875" customWidth="1"/>
    <col min="5901" max="5905" width="10.7109375" customWidth="1"/>
    <col min="6145" max="6145" width="10.28515625" customWidth="1"/>
    <col min="6146" max="6146" width="26.28515625" customWidth="1"/>
    <col min="6147" max="6155" width="10.7109375" customWidth="1"/>
    <col min="6156" max="6156" width="10.85546875" customWidth="1"/>
    <col min="6157" max="6161" width="10.7109375" customWidth="1"/>
    <col min="6401" max="6401" width="10.28515625" customWidth="1"/>
    <col min="6402" max="6402" width="26.28515625" customWidth="1"/>
    <col min="6403" max="6411" width="10.7109375" customWidth="1"/>
    <col min="6412" max="6412" width="10.85546875" customWidth="1"/>
    <col min="6413" max="6417" width="10.7109375" customWidth="1"/>
    <col min="6657" max="6657" width="10.28515625" customWidth="1"/>
    <col min="6658" max="6658" width="26.28515625" customWidth="1"/>
    <col min="6659" max="6667" width="10.7109375" customWidth="1"/>
    <col min="6668" max="6668" width="10.85546875" customWidth="1"/>
    <col min="6669" max="6673" width="10.7109375" customWidth="1"/>
    <col min="6913" max="6913" width="10.28515625" customWidth="1"/>
    <col min="6914" max="6914" width="26.28515625" customWidth="1"/>
    <col min="6915" max="6923" width="10.7109375" customWidth="1"/>
    <col min="6924" max="6924" width="10.85546875" customWidth="1"/>
    <col min="6925" max="6929" width="10.7109375" customWidth="1"/>
    <col min="7169" max="7169" width="10.28515625" customWidth="1"/>
    <col min="7170" max="7170" width="26.28515625" customWidth="1"/>
    <col min="7171" max="7179" width="10.7109375" customWidth="1"/>
    <col min="7180" max="7180" width="10.85546875" customWidth="1"/>
    <col min="7181" max="7185" width="10.7109375" customWidth="1"/>
    <col min="7425" max="7425" width="10.28515625" customWidth="1"/>
    <col min="7426" max="7426" width="26.28515625" customWidth="1"/>
    <col min="7427" max="7435" width="10.7109375" customWidth="1"/>
    <col min="7436" max="7436" width="10.85546875" customWidth="1"/>
    <col min="7437" max="7441" width="10.7109375" customWidth="1"/>
    <col min="7681" max="7681" width="10.28515625" customWidth="1"/>
    <col min="7682" max="7682" width="26.28515625" customWidth="1"/>
    <col min="7683" max="7691" width="10.7109375" customWidth="1"/>
    <col min="7692" max="7692" width="10.85546875" customWidth="1"/>
    <col min="7693" max="7697" width="10.7109375" customWidth="1"/>
    <col min="7937" max="7937" width="10.28515625" customWidth="1"/>
    <col min="7938" max="7938" width="26.28515625" customWidth="1"/>
    <col min="7939" max="7947" width="10.7109375" customWidth="1"/>
    <col min="7948" max="7948" width="10.85546875" customWidth="1"/>
    <col min="7949" max="7953" width="10.7109375" customWidth="1"/>
    <col min="8193" max="8193" width="10.28515625" customWidth="1"/>
    <col min="8194" max="8194" width="26.28515625" customWidth="1"/>
    <col min="8195" max="8203" width="10.7109375" customWidth="1"/>
    <col min="8204" max="8204" width="10.85546875" customWidth="1"/>
    <col min="8205" max="8209" width="10.7109375" customWidth="1"/>
    <col min="8449" max="8449" width="10.28515625" customWidth="1"/>
    <col min="8450" max="8450" width="26.28515625" customWidth="1"/>
    <col min="8451" max="8459" width="10.7109375" customWidth="1"/>
    <col min="8460" max="8460" width="10.85546875" customWidth="1"/>
    <col min="8461" max="8465" width="10.7109375" customWidth="1"/>
    <col min="8705" max="8705" width="10.28515625" customWidth="1"/>
    <col min="8706" max="8706" width="26.28515625" customWidth="1"/>
    <col min="8707" max="8715" width="10.7109375" customWidth="1"/>
    <col min="8716" max="8716" width="10.85546875" customWidth="1"/>
    <col min="8717" max="8721" width="10.7109375" customWidth="1"/>
    <col min="8961" max="8961" width="10.28515625" customWidth="1"/>
    <col min="8962" max="8962" width="26.28515625" customWidth="1"/>
    <col min="8963" max="8971" width="10.7109375" customWidth="1"/>
    <col min="8972" max="8972" width="10.85546875" customWidth="1"/>
    <col min="8973" max="8977" width="10.7109375" customWidth="1"/>
    <col min="9217" max="9217" width="10.28515625" customWidth="1"/>
    <col min="9218" max="9218" width="26.28515625" customWidth="1"/>
    <col min="9219" max="9227" width="10.7109375" customWidth="1"/>
    <col min="9228" max="9228" width="10.85546875" customWidth="1"/>
    <col min="9229" max="9233" width="10.7109375" customWidth="1"/>
    <col min="9473" max="9473" width="10.28515625" customWidth="1"/>
    <col min="9474" max="9474" width="26.28515625" customWidth="1"/>
    <col min="9475" max="9483" width="10.7109375" customWidth="1"/>
    <col min="9484" max="9484" width="10.85546875" customWidth="1"/>
    <col min="9485" max="9489" width="10.7109375" customWidth="1"/>
    <col min="9729" max="9729" width="10.28515625" customWidth="1"/>
    <col min="9730" max="9730" width="26.28515625" customWidth="1"/>
    <col min="9731" max="9739" width="10.7109375" customWidth="1"/>
    <col min="9740" max="9740" width="10.85546875" customWidth="1"/>
    <col min="9741" max="9745" width="10.7109375" customWidth="1"/>
    <col min="9985" max="9985" width="10.28515625" customWidth="1"/>
    <col min="9986" max="9986" width="26.28515625" customWidth="1"/>
    <col min="9987" max="9995" width="10.7109375" customWidth="1"/>
    <col min="9996" max="9996" width="10.85546875" customWidth="1"/>
    <col min="9997" max="10001" width="10.7109375" customWidth="1"/>
    <col min="10241" max="10241" width="10.28515625" customWidth="1"/>
    <col min="10242" max="10242" width="26.28515625" customWidth="1"/>
    <col min="10243" max="10251" width="10.7109375" customWidth="1"/>
    <col min="10252" max="10252" width="10.85546875" customWidth="1"/>
    <col min="10253" max="10257" width="10.7109375" customWidth="1"/>
    <col min="10497" max="10497" width="10.28515625" customWidth="1"/>
    <col min="10498" max="10498" width="26.28515625" customWidth="1"/>
    <col min="10499" max="10507" width="10.7109375" customWidth="1"/>
    <col min="10508" max="10508" width="10.85546875" customWidth="1"/>
    <col min="10509" max="10513" width="10.7109375" customWidth="1"/>
    <col min="10753" max="10753" width="10.28515625" customWidth="1"/>
    <col min="10754" max="10754" width="26.28515625" customWidth="1"/>
    <col min="10755" max="10763" width="10.7109375" customWidth="1"/>
    <col min="10764" max="10764" width="10.85546875" customWidth="1"/>
    <col min="10765" max="10769" width="10.7109375" customWidth="1"/>
    <col min="11009" max="11009" width="10.28515625" customWidth="1"/>
    <col min="11010" max="11010" width="26.28515625" customWidth="1"/>
    <col min="11011" max="11019" width="10.7109375" customWidth="1"/>
    <col min="11020" max="11020" width="10.85546875" customWidth="1"/>
    <col min="11021" max="11025" width="10.7109375" customWidth="1"/>
    <col min="11265" max="11265" width="10.28515625" customWidth="1"/>
    <col min="11266" max="11266" width="26.28515625" customWidth="1"/>
    <col min="11267" max="11275" width="10.7109375" customWidth="1"/>
    <col min="11276" max="11276" width="10.85546875" customWidth="1"/>
    <col min="11277" max="11281" width="10.7109375" customWidth="1"/>
    <col min="11521" max="11521" width="10.28515625" customWidth="1"/>
    <col min="11522" max="11522" width="26.28515625" customWidth="1"/>
    <col min="11523" max="11531" width="10.7109375" customWidth="1"/>
    <col min="11532" max="11532" width="10.85546875" customWidth="1"/>
    <col min="11533" max="11537" width="10.7109375" customWidth="1"/>
    <col min="11777" max="11777" width="10.28515625" customWidth="1"/>
    <col min="11778" max="11778" width="26.28515625" customWidth="1"/>
    <col min="11779" max="11787" width="10.7109375" customWidth="1"/>
    <col min="11788" max="11788" width="10.85546875" customWidth="1"/>
    <col min="11789" max="11793" width="10.7109375" customWidth="1"/>
    <col min="12033" max="12033" width="10.28515625" customWidth="1"/>
    <col min="12034" max="12034" width="26.28515625" customWidth="1"/>
    <col min="12035" max="12043" width="10.7109375" customWidth="1"/>
    <col min="12044" max="12044" width="10.85546875" customWidth="1"/>
    <col min="12045" max="12049" width="10.7109375" customWidth="1"/>
    <col min="12289" max="12289" width="10.28515625" customWidth="1"/>
    <col min="12290" max="12290" width="26.28515625" customWidth="1"/>
    <col min="12291" max="12299" width="10.7109375" customWidth="1"/>
    <col min="12300" max="12300" width="10.85546875" customWidth="1"/>
    <col min="12301" max="12305" width="10.7109375" customWidth="1"/>
    <col min="12545" max="12545" width="10.28515625" customWidth="1"/>
    <col min="12546" max="12546" width="26.28515625" customWidth="1"/>
    <col min="12547" max="12555" width="10.7109375" customWidth="1"/>
    <col min="12556" max="12556" width="10.85546875" customWidth="1"/>
    <col min="12557" max="12561" width="10.7109375" customWidth="1"/>
    <col min="12801" max="12801" width="10.28515625" customWidth="1"/>
    <col min="12802" max="12802" width="26.28515625" customWidth="1"/>
    <col min="12803" max="12811" width="10.7109375" customWidth="1"/>
    <col min="12812" max="12812" width="10.85546875" customWidth="1"/>
    <col min="12813" max="12817" width="10.7109375" customWidth="1"/>
    <col min="13057" max="13057" width="10.28515625" customWidth="1"/>
    <col min="13058" max="13058" width="26.28515625" customWidth="1"/>
    <col min="13059" max="13067" width="10.7109375" customWidth="1"/>
    <col min="13068" max="13068" width="10.85546875" customWidth="1"/>
    <col min="13069" max="13073" width="10.7109375" customWidth="1"/>
    <col min="13313" max="13313" width="10.28515625" customWidth="1"/>
    <col min="13314" max="13314" width="26.28515625" customWidth="1"/>
    <col min="13315" max="13323" width="10.7109375" customWidth="1"/>
    <col min="13324" max="13324" width="10.85546875" customWidth="1"/>
    <col min="13325" max="13329" width="10.7109375" customWidth="1"/>
    <col min="13569" max="13569" width="10.28515625" customWidth="1"/>
    <col min="13570" max="13570" width="26.28515625" customWidth="1"/>
    <col min="13571" max="13579" width="10.7109375" customWidth="1"/>
    <col min="13580" max="13580" width="10.85546875" customWidth="1"/>
    <col min="13581" max="13585" width="10.7109375" customWidth="1"/>
    <col min="13825" max="13825" width="10.28515625" customWidth="1"/>
    <col min="13826" max="13826" width="26.28515625" customWidth="1"/>
    <col min="13827" max="13835" width="10.7109375" customWidth="1"/>
    <col min="13836" max="13836" width="10.85546875" customWidth="1"/>
    <col min="13837" max="13841" width="10.7109375" customWidth="1"/>
    <col min="14081" max="14081" width="10.28515625" customWidth="1"/>
    <col min="14082" max="14082" width="26.28515625" customWidth="1"/>
    <col min="14083" max="14091" width="10.7109375" customWidth="1"/>
    <col min="14092" max="14092" width="10.85546875" customWidth="1"/>
    <col min="14093" max="14097" width="10.7109375" customWidth="1"/>
    <col min="14337" max="14337" width="10.28515625" customWidth="1"/>
    <col min="14338" max="14338" width="26.28515625" customWidth="1"/>
    <col min="14339" max="14347" width="10.7109375" customWidth="1"/>
    <col min="14348" max="14348" width="10.85546875" customWidth="1"/>
    <col min="14349" max="14353" width="10.7109375" customWidth="1"/>
    <col min="14593" max="14593" width="10.28515625" customWidth="1"/>
    <col min="14594" max="14594" width="26.28515625" customWidth="1"/>
    <col min="14595" max="14603" width="10.7109375" customWidth="1"/>
    <col min="14604" max="14604" width="10.85546875" customWidth="1"/>
    <col min="14605" max="14609" width="10.7109375" customWidth="1"/>
    <col min="14849" max="14849" width="10.28515625" customWidth="1"/>
    <col min="14850" max="14850" width="26.28515625" customWidth="1"/>
    <col min="14851" max="14859" width="10.7109375" customWidth="1"/>
    <col min="14860" max="14860" width="10.85546875" customWidth="1"/>
    <col min="14861" max="14865" width="10.7109375" customWidth="1"/>
    <col min="15105" max="15105" width="10.28515625" customWidth="1"/>
    <col min="15106" max="15106" width="26.28515625" customWidth="1"/>
    <col min="15107" max="15115" width="10.7109375" customWidth="1"/>
    <col min="15116" max="15116" width="10.85546875" customWidth="1"/>
    <col min="15117" max="15121" width="10.7109375" customWidth="1"/>
    <col min="15361" max="15361" width="10.28515625" customWidth="1"/>
    <col min="15362" max="15362" width="26.28515625" customWidth="1"/>
    <col min="15363" max="15371" width="10.7109375" customWidth="1"/>
    <col min="15372" max="15372" width="10.85546875" customWidth="1"/>
    <col min="15373" max="15377" width="10.7109375" customWidth="1"/>
    <col min="15617" max="15617" width="10.28515625" customWidth="1"/>
    <col min="15618" max="15618" width="26.28515625" customWidth="1"/>
    <col min="15619" max="15627" width="10.7109375" customWidth="1"/>
    <col min="15628" max="15628" width="10.85546875" customWidth="1"/>
    <col min="15629" max="15633" width="10.7109375" customWidth="1"/>
    <col min="15873" max="15873" width="10.28515625" customWidth="1"/>
    <col min="15874" max="15874" width="26.28515625" customWidth="1"/>
    <col min="15875" max="15883" width="10.7109375" customWidth="1"/>
    <col min="15884" max="15884" width="10.85546875" customWidth="1"/>
    <col min="15885" max="15889" width="10.7109375" customWidth="1"/>
    <col min="16129" max="16129" width="10.28515625" customWidth="1"/>
    <col min="16130" max="16130" width="26.28515625" customWidth="1"/>
    <col min="16131" max="16139" width="10.7109375" customWidth="1"/>
    <col min="16140" max="16140" width="10.85546875" customWidth="1"/>
    <col min="16141" max="16145" width="10.7109375" customWidth="1"/>
  </cols>
  <sheetData>
    <row r="1" spans="1:17" ht="15.75" x14ac:dyDescent="0.25">
      <c r="A1" s="1" t="s">
        <v>0</v>
      </c>
    </row>
    <row r="2" spans="1:17" ht="17.25" customHeight="1" thickBot="1" x14ac:dyDescent="0.3">
      <c r="Q2" s="2" t="s">
        <v>1</v>
      </c>
    </row>
    <row r="3" spans="1:17" s="3" customFormat="1" ht="22.5" customHeight="1" thickBot="1" x14ac:dyDescent="0.3">
      <c r="A3" s="769" t="s">
        <v>2</v>
      </c>
      <c r="B3" s="771" t="s">
        <v>3</v>
      </c>
      <c r="C3" s="771" t="s">
        <v>4</v>
      </c>
      <c r="D3" s="771"/>
      <c r="E3" s="771"/>
      <c r="F3" s="771" t="s">
        <v>5</v>
      </c>
      <c r="G3" s="771"/>
      <c r="H3" s="771"/>
      <c r="I3" s="771" t="s">
        <v>6</v>
      </c>
      <c r="J3" s="771"/>
      <c r="K3" s="771"/>
      <c r="L3" s="771" t="s">
        <v>7</v>
      </c>
      <c r="M3" s="771"/>
      <c r="N3" s="771"/>
      <c r="O3" s="771" t="s">
        <v>8</v>
      </c>
      <c r="P3" s="771"/>
      <c r="Q3" s="773"/>
    </row>
    <row r="4" spans="1:17" s="3" customFormat="1" ht="22.5" customHeight="1" thickTop="1" thickBot="1" x14ac:dyDescent="0.3">
      <c r="A4" s="770"/>
      <c r="B4" s="772"/>
      <c r="C4" s="4" t="s">
        <v>9</v>
      </c>
      <c r="D4" s="4" t="s">
        <v>10</v>
      </c>
      <c r="E4" s="4" t="s">
        <v>11</v>
      </c>
      <c r="F4" s="4" t="s">
        <v>9</v>
      </c>
      <c r="G4" s="4" t="s">
        <v>10</v>
      </c>
      <c r="H4" s="4" t="s">
        <v>11</v>
      </c>
      <c r="I4" s="4" t="s">
        <v>9</v>
      </c>
      <c r="J4" s="4" t="s">
        <v>10</v>
      </c>
      <c r="K4" s="4" t="s">
        <v>11</v>
      </c>
      <c r="L4" s="4" t="s">
        <v>9</v>
      </c>
      <c r="M4" s="4" t="s">
        <v>10</v>
      </c>
      <c r="N4" s="4" t="s">
        <v>11</v>
      </c>
      <c r="O4" s="4" t="s">
        <v>9</v>
      </c>
      <c r="P4" s="4" t="s">
        <v>10</v>
      </c>
      <c r="Q4" s="5" t="s">
        <v>11</v>
      </c>
    </row>
    <row r="5" spans="1:17" s="3" customFormat="1" ht="5.25" customHeight="1" thickBot="1" x14ac:dyDescent="0.3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s="3" customFormat="1" ht="18" customHeight="1" thickBot="1" x14ac:dyDescent="0.3">
      <c r="A6" s="774" t="s">
        <v>12</v>
      </c>
      <c r="B6" s="775"/>
      <c r="C6" s="8">
        <f>SUM(C7:C20)</f>
        <v>93789.29</v>
      </c>
      <c r="D6" s="9">
        <f t="shared" ref="D6:Q6" si="0">SUM(D7:D20)</f>
        <v>18471.77</v>
      </c>
      <c r="E6" s="10">
        <f t="shared" si="0"/>
        <v>112261.06</v>
      </c>
      <c r="F6" s="11">
        <f t="shared" si="0"/>
        <v>21788.2</v>
      </c>
      <c r="G6" s="9">
        <f t="shared" si="0"/>
        <v>16655.02</v>
      </c>
      <c r="H6" s="10">
        <f t="shared" si="0"/>
        <v>38443.219999999994</v>
      </c>
      <c r="I6" s="11">
        <f t="shared" si="0"/>
        <v>0</v>
      </c>
      <c r="J6" s="9">
        <f t="shared" si="0"/>
        <v>0</v>
      </c>
      <c r="K6" s="10">
        <f t="shared" si="0"/>
        <v>0</v>
      </c>
      <c r="L6" s="11">
        <f t="shared" si="0"/>
        <v>60247.009999999995</v>
      </c>
      <c r="M6" s="9">
        <f t="shared" si="0"/>
        <v>40995.759999999995</v>
      </c>
      <c r="N6" s="10">
        <f t="shared" si="0"/>
        <v>101242.76999999999</v>
      </c>
      <c r="O6" s="12">
        <f t="shared" si="0"/>
        <v>175824.5</v>
      </c>
      <c r="P6" s="13">
        <f t="shared" si="0"/>
        <v>76122.549999999988</v>
      </c>
      <c r="Q6" s="14">
        <f t="shared" si="0"/>
        <v>251947.05000000002</v>
      </c>
    </row>
    <row r="7" spans="1:17" s="3" customFormat="1" ht="18" customHeight="1" x14ac:dyDescent="0.25">
      <c r="A7" s="776" t="s">
        <v>13</v>
      </c>
      <c r="B7" s="15" t="s">
        <v>14</v>
      </c>
      <c r="C7" s="16">
        <v>5287.2</v>
      </c>
      <c r="D7" s="17">
        <v>895</v>
      </c>
      <c r="E7" s="18">
        <f>SUM(C7:D7)</f>
        <v>6182.2</v>
      </c>
      <c r="F7" s="19">
        <v>891</v>
      </c>
      <c r="G7" s="17">
        <v>396.5</v>
      </c>
      <c r="H7" s="18">
        <f>SUM(F7:G7)</f>
        <v>1287.5</v>
      </c>
      <c r="I7" s="19">
        <v>0</v>
      </c>
      <c r="J7" s="17">
        <v>0</v>
      </c>
      <c r="K7" s="18">
        <f>SUM(I7:J7)</f>
        <v>0</v>
      </c>
      <c r="L7" s="19">
        <v>4756</v>
      </c>
      <c r="M7" s="17">
        <v>4622</v>
      </c>
      <c r="N7" s="18">
        <f>SUM(L7:M7)</f>
        <v>9378</v>
      </c>
      <c r="O7" s="20">
        <v>10934.2</v>
      </c>
      <c r="P7" s="21">
        <v>5913.5</v>
      </c>
      <c r="Q7" s="22">
        <v>16847.7</v>
      </c>
    </row>
    <row r="8" spans="1:17" s="3" customFormat="1" ht="18" customHeight="1" x14ac:dyDescent="0.25">
      <c r="A8" s="777"/>
      <c r="B8" s="23" t="s">
        <v>15</v>
      </c>
      <c r="C8" s="24">
        <v>71.400000000000006</v>
      </c>
      <c r="D8" s="25">
        <v>10.4</v>
      </c>
      <c r="E8" s="26">
        <f t="shared" ref="E8:E76" si="1">SUM(C8:D8)</f>
        <v>81.800000000000011</v>
      </c>
      <c r="F8" s="27">
        <v>0</v>
      </c>
      <c r="G8" s="25">
        <v>0</v>
      </c>
      <c r="H8" s="26">
        <f t="shared" ref="H8:H76" si="2">SUM(F8:G8)</f>
        <v>0</v>
      </c>
      <c r="I8" s="27">
        <v>0</v>
      </c>
      <c r="J8" s="25">
        <v>0</v>
      </c>
      <c r="K8" s="26">
        <f t="shared" ref="K8:K76" si="3">SUM(I8:J8)</f>
        <v>0</v>
      </c>
      <c r="L8" s="27">
        <v>0</v>
      </c>
      <c r="M8" s="25">
        <v>0</v>
      </c>
      <c r="N8" s="26">
        <f t="shared" ref="N8:N76" si="4">SUM(L8:M8)</f>
        <v>0</v>
      </c>
      <c r="O8" s="28">
        <v>71.400000000000006</v>
      </c>
      <c r="P8" s="29">
        <v>10.4</v>
      </c>
      <c r="Q8" s="30">
        <v>81.8</v>
      </c>
    </row>
    <row r="9" spans="1:17" s="3" customFormat="1" ht="18" customHeight="1" x14ac:dyDescent="0.25">
      <c r="A9" s="777"/>
      <c r="B9" s="23" t="s">
        <v>16</v>
      </c>
      <c r="C9" s="24">
        <v>49514.39</v>
      </c>
      <c r="D9" s="25">
        <v>7625.77</v>
      </c>
      <c r="E9" s="26">
        <f t="shared" si="1"/>
        <v>57140.160000000003</v>
      </c>
      <c r="F9" s="27">
        <v>18985.45</v>
      </c>
      <c r="G9" s="25">
        <v>15154</v>
      </c>
      <c r="H9" s="26">
        <f t="shared" si="2"/>
        <v>34139.449999999997</v>
      </c>
      <c r="I9" s="27">
        <v>0</v>
      </c>
      <c r="J9" s="25">
        <v>0</v>
      </c>
      <c r="K9" s="26">
        <f t="shared" si="3"/>
        <v>0</v>
      </c>
      <c r="L9" s="27">
        <v>32162.959999999999</v>
      </c>
      <c r="M9" s="25">
        <v>14663.55</v>
      </c>
      <c r="N9" s="26">
        <f t="shared" si="4"/>
        <v>46826.509999999995</v>
      </c>
      <c r="O9" s="28">
        <v>100662.8</v>
      </c>
      <c r="P9" s="29">
        <v>37443.32</v>
      </c>
      <c r="Q9" s="30">
        <v>138106.12</v>
      </c>
    </row>
    <row r="10" spans="1:17" s="3" customFormat="1" ht="18" customHeight="1" x14ac:dyDescent="0.25">
      <c r="A10" s="777"/>
      <c r="B10" s="23" t="s">
        <v>17</v>
      </c>
      <c r="C10" s="24">
        <v>0</v>
      </c>
      <c r="D10" s="25">
        <v>0</v>
      </c>
      <c r="E10" s="26">
        <f t="shared" si="1"/>
        <v>0</v>
      </c>
      <c r="F10" s="27">
        <v>19.25</v>
      </c>
      <c r="G10" s="25">
        <v>31.52</v>
      </c>
      <c r="H10" s="26">
        <f t="shared" si="2"/>
        <v>50.769999999999996</v>
      </c>
      <c r="I10" s="27">
        <v>0</v>
      </c>
      <c r="J10" s="25">
        <v>0</v>
      </c>
      <c r="K10" s="26">
        <f t="shared" si="3"/>
        <v>0</v>
      </c>
      <c r="L10" s="27">
        <v>1119.3499999999999</v>
      </c>
      <c r="M10" s="25">
        <v>1352.38</v>
      </c>
      <c r="N10" s="26">
        <f t="shared" si="4"/>
        <v>2471.73</v>
      </c>
      <c r="O10" s="28">
        <v>1138.5999999999999</v>
      </c>
      <c r="P10" s="29">
        <v>1383.9</v>
      </c>
      <c r="Q10" s="30">
        <v>2522.5</v>
      </c>
    </row>
    <row r="11" spans="1:17" s="3" customFormat="1" ht="18" customHeight="1" x14ac:dyDescent="0.25">
      <c r="A11" s="777"/>
      <c r="B11" s="23" t="s">
        <v>13</v>
      </c>
      <c r="C11" s="24">
        <v>283</v>
      </c>
      <c r="D11" s="25">
        <v>63</v>
      </c>
      <c r="E11" s="26">
        <f t="shared" si="1"/>
        <v>346</v>
      </c>
      <c r="F11" s="27">
        <v>0</v>
      </c>
      <c r="G11" s="25">
        <v>0</v>
      </c>
      <c r="H11" s="26">
        <f t="shared" si="2"/>
        <v>0</v>
      </c>
      <c r="I11" s="27">
        <v>0</v>
      </c>
      <c r="J11" s="25">
        <v>0</v>
      </c>
      <c r="K11" s="26">
        <f t="shared" si="3"/>
        <v>0</v>
      </c>
      <c r="L11" s="27">
        <v>0</v>
      </c>
      <c r="M11" s="25">
        <v>0</v>
      </c>
      <c r="N11" s="26">
        <f t="shared" si="4"/>
        <v>0</v>
      </c>
      <c r="O11" s="28">
        <v>283</v>
      </c>
      <c r="P11" s="29">
        <v>63</v>
      </c>
      <c r="Q11" s="30">
        <v>346</v>
      </c>
    </row>
    <row r="12" spans="1:17" s="3" customFormat="1" ht="18" customHeight="1" x14ac:dyDescent="0.25">
      <c r="A12" s="777"/>
      <c r="B12" s="23" t="s">
        <v>18</v>
      </c>
      <c r="C12" s="24">
        <v>0</v>
      </c>
      <c r="D12" s="25">
        <v>0</v>
      </c>
      <c r="E12" s="26">
        <f t="shared" si="1"/>
        <v>0</v>
      </c>
      <c r="F12" s="27">
        <v>52.5</v>
      </c>
      <c r="G12" s="25">
        <v>10</v>
      </c>
      <c r="H12" s="26">
        <f t="shared" si="2"/>
        <v>62.5</v>
      </c>
      <c r="I12" s="27">
        <v>0</v>
      </c>
      <c r="J12" s="25">
        <v>0</v>
      </c>
      <c r="K12" s="26">
        <f t="shared" si="3"/>
        <v>0</v>
      </c>
      <c r="L12" s="27">
        <v>5017.5</v>
      </c>
      <c r="M12" s="25">
        <v>5185.66</v>
      </c>
      <c r="N12" s="26">
        <f t="shared" si="4"/>
        <v>10203.16</v>
      </c>
      <c r="O12" s="28">
        <v>5070</v>
      </c>
      <c r="P12" s="29">
        <v>5195.66</v>
      </c>
      <c r="Q12" s="30">
        <v>10265.66</v>
      </c>
    </row>
    <row r="13" spans="1:17" s="3" customFormat="1" ht="18" customHeight="1" x14ac:dyDescent="0.25">
      <c r="A13" s="777"/>
      <c r="B13" s="23" t="s">
        <v>19</v>
      </c>
      <c r="C13" s="24">
        <v>10</v>
      </c>
      <c r="D13" s="25">
        <v>0</v>
      </c>
      <c r="E13" s="26">
        <f t="shared" si="1"/>
        <v>10</v>
      </c>
      <c r="F13" s="27">
        <v>0</v>
      </c>
      <c r="G13" s="25">
        <v>0</v>
      </c>
      <c r="H13" s="26">
        <f t="shared" si="2"/>
        <v>0</v>
      </c>
      <c r="I13" s="27">
        <v>0</v>
      </c>
      <c r="J13" s="25">
        <v>0</v>
      </c>
      <c r="K13" s="26">
        <f t="shared" si="3"/>
        <v>0</v>
      </c>
      <c r="L13" s="27">
        <v>0</v>
      </c>
      <c r="M13" s="25">
        <v>0</v>
      </c>
      <c r="N13" s="26">
        <f t="shared" si="4"/>
        <v>0</v>
      </c>
      <c r="O13" s="28">
        <v>10</v>
      </c>
      <c r="P13" s="29">
        <v>0</v>
      </c>
      <c r="Q13" s="30">
        <v>10</v>
      </c>
    </row>
    <row r="14" spans="1:17" s="3" customFormat="1" ht="18" customHeight="1" x14ac:dyDescent="0.25">
      <c r="A14" s="777"/>
      <c r="B14" s="23" t="s">
        <v>20</v>
      </c>
      <c r="C14" s="24">
        <v>17852.099999999999</v>
      </c>
      <c r="D14" s="25">
        <v>1964.2</v>
      </c>
      <c r="E14" s="26">
        <f t="shared" si="1"/>
        <v>19816.3</v>
      </c>
      <c r="F14" s="27">
        <v>1660.5</v>
      </c>
      <c r="G14" s="25">
        <v>137</v>
      </c>
      <c r="H14" s="26">
        <f t="shared" si="2"/>
        <v>1797.5</v>
      </c>
      <c r="I14" s="27">
        <v>0</v>
      </c>
      <c r="J14" s="25">
        <v>0</v>
      </c>
      <c r="K14" s="26">
        <f t="shared" si="3"/>
        <v>0</v>
      </c>
      <c r="L14" s="27">
        <v>9965</v>
      </c>
      <c r="M14" s="25">
        <v>7999</v>
      </c>
      <c r="N14" s="26">
        <f t="shared" si="4"/>
        <v>17964</v>
      </c>
      <c r="O14" s="28">
        <v>29477.599999999999</v>
      </c>
      <c r="P14" s="29">
        <v>10100.200000000001</v>
      </c>
      <c r="Q14" s="30">
        <v>39577.800000000003</v>
      </c>
    </row>
    <row r="15" spans="1:17" s="3" customFormat="1" ht="18" customHeight="1" x14ac:dyDescent="0.25">
      <c r="A15" s="777"/>
      <c r="B15" s="23" t="s">
        <v>21</v>
      </c>
      <c r="C15" s="24">
        <v>0</v>
      </c>
      <c r="D15" s="25">
        <v>0</v>
      </c>
      <c r="E15" s="26">
        <f t="shared" si="1"/>
        <v>0</v>
      </c>
      <c r="F15" s="27">
        <v>18</v>
      </c>
      <c r="G15" s="25">
        <v>128.6</v>
      </c>
      <c r="H15" s="26">
        <f t="shared" si="2"/>
        <v>146.6</v>
      </c>
      <c r="I15" s="27">
        <v>0</v>
      </c>
      <c r="J15" s="25">
        <v>0</v>
      </c>
      <c r="K15" s="26">
        <f t="shared" si="3"/>
        <v>0</v>
      </c>
      <c r="L15" s="27">
        <v>448</v>
      </c>
      <c r="M15" s="25">
        <v>542.15</v>
      </c>
      <c r="N15" s="26">
        <f t="shared" si="4"/>
        <v>990.15</v>
      </c>
      <c r="O15" s="28">
        <v>466</v>
      </c>
      <c r="P15" s="29">
        <v>670.75</v>
      </c>
      <c r="Q15" s="30">
        <v>1136.75</v>
      </c>
    </row>
    <row r="16" spans="1:17" s="3" customFormat="1" ht="18" customHeight="1" x14ac:dyDescent="0.25">
      <c r="A16" s="777"/>
      <c r="B16" s="23" t="s">
        <v>22</v>
      </c>
      <c r="C16" s="24">
        <v>20431.2</v>
      </c>
      <c r="D16" s="25">
        <v>7890.4</v>
      </c>
      <c r="E16" s="26">
        <f t="shared" si="1"/>
        <v>28321.599999999999</v>
      </c>
      <c r="F16" s="27">
        <v>0</v>
      </c>
      <c r="G16" s="25">
        <v>0</v>
      </c>
      <c r="H16" s="26">
        <f t="shared" si="2"/>
        <v>0</v>
      </c>
      <c r="I16" s="27">
        <v>0</v>
      </c>
      <c r="J16" s="25">
        <v>0</v>
      </c>
      <c r="K16" s="26">
        <f t="shared" si="3"/>
        <v>0</v>
      </c>
      <c r="L16" s="27">
        <v>555.70000000000005</v>
      </c>
      <c r="M16" s="25">
        <v>960.5</v>
      </c>
      <c r="N16" s="26">
        <f t="shared" si="4"/>
        <v>1516.2</v>
      </c>
      <c r="O16" s="28">
        <v>20986.9</v>
      </c>
      <c r="P16" s="29">
        <v>8850.9</v>
      </c>
      <c r="Q16" s="30">
        <v>29837.8</v>
      </c>
    </row>
    <row r="17" spans="1:17" s="3" customFormat="1" ht="18" customHeight="1" x14ac:dyDescent="0.25">
      <c r="A17" s="777"/>
      <c r="B17" s="23" t="s">
        <v>23</v>
      </c>
      <c r="C17" s="24">
        <v>4</v>
      </c>
      <c r="D17" s="25">
        <v>6</v>
      </c>
      <c r="E17" s="26">
        <f t="shared" si="1"/>
        <v>10</v>
      </c>
      <c r="F17" s="27">
        <v>0</v>
      </c>
      <c r="G17" s="25">
        <v>0</v>
      </c>
      <c r="H17" s="26">
        <f t="shared" si="2"/>
        <v>0</v>
      </c>
      <c r="I17" s="27">
        <v>0</v>
      </c>
      <c r="J17" s="25">
        <v>0</v>
      </c>
      <c r="K17" s="26">
        <f t="shared" si="3"/>
        <v>0</v>
      </c>
      <c r="L17" s="27">
        <v>0</v>
      </c>
      <c r="M17" s="25">
        <v>0</v>
      </c>
      <c r="N17" s="26">
        <f t="shared" si="4"/>
        <v>0</v>
      </c>
      <c r="O17" s="28">
        <v>4</v>
      </c>
      <c r="P17" s="29">
        <v>6</v>
      </c>
      <c r="Q17" s="30">
        <v>10</v>
      </c>
    </row>
    <row r="18" spans="1:17" s="3" customFormat="1" ht="18" customHeight="1" x14ac:dyDescent="0.25">
      <c r="A18" s="777"/>
      <c r="B18" s="23" t="s">
        <v>24</v>
      </c>
      <c r="C18" s="24">
        <v>20</v>
      </c>
      <c r="D18" s="25">
        <v>0</v>
      </c>
      <c r="E18" s="26">
        <f t="shared" si="1"/>
        <v>20</v>
      </c>
      <c r="F18" s="27">
        <v>0</v>
      </c>
      <c r="G18" s="25">
        <v>0</v>
      </c>
      <c r="H18" s="26">
        <f t="shared" si="2"/>
        <v>0</v>
      </c>
      <c r="I18" s="27">
        <v>0</v>
      </c>
      <c r="J18" s="25">
        <v>0</v>
      </c>
      <c r="K18" s="26">
        <f t="shared" si="3"/>
        <v>0</v>
      </c>
      <c r="L18" s="27">
        <v>0</v>
      </c>
      <c r="M18" s="25">
        <v>0</v>
      </c>
      <c r="N18" s="26">
        <f t="shared" si="4"/>
        <v>0</v>
      </c>
      <c r="O18" s="28">
        <v>20</v>
      </c>
      <c r="P18" s="29">
        <v>0</v>
      </c>
      <c r="Q18" s="30">
        <v>20</v>
      </c>
    </row>
    <row r="19" spans="1:17" s="3" customFormat="1" ht="18" customHeight="1" x14ac:dyDescent="0.25">
      <c r="A19" s="777"/>
      <c r="B19" s="23" t="s">
        <v>25</v>
      </c>
      <c r="C19" s="24">
        <v>141</v>
      </c>
      <c r="D19" s="25">
        <v>17</v>
      </c>
      <c r="E19" s="26">
        <f t="shared" si="1"/>
        <v>158</v>
      </c>
      <c r="F19" s="27">
        <v>0</v>
      </c>
      <c r="G19" s="25">
        <v>0</v>
      </c>
      <c r="H19" s="26">
        <f t="shared" si="2"/>
        <v>0</v>
      </c>
      <c r="I19" s="27">
        <v>0</v>
      </c>
      <c r="J19" s="25">
        <v>0</v>
      </c>
      <c r="K19" s="26">
        <f t="shared" si="3"/>
        <v>0</v>
      </c>
      <c r="L19" s="27">
        <v>34</v>
      </c>
      <c r="M19" s="25">
        <v>99</v>
      </c>
      <c r="N19" s="26">
        <f t="shared" si="4"/>
        <v>133</v>
      </c>
      <c r="O19" s="28">
        <v>175</v>
      </c>
      <c r="P19" s="29">
        <v>116</v>
      </c>
      <c r="Q19" s="30">
        <v>291</v>
      </c>
    </row>
    <row r="20" spans="1:17" s="3" customFormat="1" ht="18" customHeight="1" thickBot="1" x14ac:dyDescent="0.3">
      <c r="A20" s="778"/>
      <c r="B20" s="23" t="s">
        <v>26</v>
      </c>
      <c r="C20" s="24">
        <v>175</v>
      </c>
      <c r="D20" s="25">
        <v>0</v>
      </c>
      <c r="E20" s="26">
        <f t="shared" si="1"/>
        <v>175</v>
      </c>
      <c r="F20" s="27">
        <v>161.5</v>
      </c>
      <c r="G20" s="25">
        <v>797.4</v>
      </c>
      <c r="H20" s="26">
        <f t="shared" si="2"/>
        <v>958.9</v>
      </c>
      <c r="I20" s="27">
        <v>0</v>
      </c>
      <c r="J20" s="25">
        <v>0</v>
      </c>
      <c r="K20" s="26">
        <f t="shared" si="3"/>
        <v>0</v>
      </c>
      <c r="L20" s="27">
        <v>6188.5</v>
      </c>
      <c r="M20" s="25">
        <v>5571.52</v>
      </c>
      <c r="N20" s="26">
        <f t="shared" si="4"/>
        <v>11760.02</v>
      </c>
      <c r="O20" s="28">
        <v>6525</v>
      </c>
      <c r="P20" s="29">
        <v>6368.92</v>
      </c>
      <c r="Q20" s="30">
        <v>12893.92</v>
      </c>
    </row>
    <row r="21" spans="1:17" s="3" customFormat="1" ht="18" customHeight="1" thickBot="1" x14ac:dyDescent="0.3">
      <c r="A21" s="767" t="s">
        <v>27</v>
      </c>
      <c r="B21" s="768"/>
      <c r="C21" s="8">
        <f>SUM(C22:C29)</f>
        <v>3554.85</v>
      </c>
      <c r="D21" s="9">
        <f t="shared" ref="D21:Q21" si="5">SUM(D22:D29)</f>
        <v>1376.5</v>
      </c>
      <c r="E21" s="10">
        <f t="shared" si="5"/>
        <v>4931.3500000000004</v>
      </c>
      <c r="F21" s="11">
        <f t="shared" si="5"/>
        <v>36485.270000000004</v>
      </c>
      <c r="G21" s="9">
        <f t="shared" si="5"/>
        <v>31661.35</v>
      </c>
      <c r="H21" s="10">
        <f t="shared" si="5"/>
        <v>68146.62</v>
      </c>
      <c r="I21" s="11">
        <f t="shared" si="5"/>
        <v>0</v>
      </c>
      <c r="J21" s="9">
        <f t="shared" si="5"/>
        <v>0</v>
      </c>
      <c r="K21" s="10">
        <f t="shared" si="5"/>
        <v>0</v>
      </c>
      <c r="L21" s="11">
        <f t="shared" si="5"/>
        <v>16386.57</v>
      </c>
      <c r="M21" s="9">
        <f t="shared" si="5"/>
        <v>24019</v>
      </c>
      <c r="N21" s="10">
        <f t="shared" si="5"/>
        <v>40405.57</v>
      </c>
      <c r="O21" s="12">
        <f t="shared" si="5"/>
        <v>56426.69</v>
      </c>
      <c r="P21" s="13">
        <f t="shared" si="5"/>
        <v>57056.85</v>
      </c>
      <c r="Q21" s="14">
        <f t="shared" si="5"/>
        <v>113483.54</v>
      </c>
    </row>
    <row r="22" spans="1:17" s="3" customFormat="1" ht="18" customHeight="1" x14ac:dyDescent="0.25">
      <c r="A22" s="764" t="s">
        <v>28</v>
      </c>
      <c r="B22" s="23" t="s">
        <v>29</v>
      </c>
      <c r="C22" s="24">
        <v>50</v>
      </c>
      <c r="D22" s="25">
        <v>130</v>
      </c>
      <c r="E22" s="26">
        <f t="shared" si="1"/>
        <v>180</v>
      </c>
      <c r="F22" s="27">
        <v>434.07</v>
      </c>
      <c r="G22" s="25">
        <v>209</v>
      </c>
      <c r="H22" s="26">
        <f t="shared" si="2"/>
        <v>643.06999999999994</v>
      </c>
      <c r="I22" s="27">
        <v>0</v>
      </c>
      <c r="J22" s="25">
        <v>0</v>
      </c>
      <c r="K22" s="26">
        <f t="shared" si="3"/>
        <v>0</v>
      </c>
      <c r="L22" s="27">
        <v>0</v>
      </c>
      <c r="M22" s="25">
        <v>0</v>
      </c>
      <c r="N22" s="26">
        <f t="shared" si="4"/>
        <v>0</v>
      </c>
      <c r="O22" s="28">
        <v>484.07</v>
      </c>
      <c r="P22" s="29">
        <v>339</v>
      </c>
      <c r="Q22" s="30">
        <v>823.07</v>
      </c>
    </row>
    <row r="23" spans="1:17" s="3" customFormat="1" ht="18" customHeight="1" x14ac:dyDescent="0.25">
      <c r="A23" s="765"/>
      <c r="B23" s="23" t="s">
        <v>28</v>
      </c>
      <c r="C23" s="24">
        <v>0</v>
      </c>
      <c r="D23" s="25">
        <v>0</v>
      </c>
      <c r="E23" s="26">
        <f t="shared" si="1"/>
        <v>0</v>
      </c>
      <c r="F23" s="27">
        <v>7222</v>
      </c>
      <c r="G23" s="25">
        <v>1407</v>
      </c>
      <c r="H23" s="26">
        <f t="shared" si="2"/>
        <v>8629</v>
      </c>
      <c r="I23" s="27">
        <v>0</v>
      </c>
      <c r="J23" s="25">
        <v>0</v>
      </c>
      <c r="K23" s="26">
        <f t="shared" si="3"/>
        <v>0</v>
      </c>
      <c r="L23" s="27">
        <v>0</v>
      </c>
      <c r="M23" s="25">
        <v>0</v>
      </c>
      <c r="N23" s="26">
        <f t="shared" si="4"/>
        <v>0</v>
      </c>
      <c r="O23" s="28">
        <v>7222</v>
      </c>
      <c r="P23" s="29">
        <v>1407</v>
      </c>
      <c r="Q23" s="30">
        <v>8629</v>
      </c>
    </row>
    <row r="24" spans="1:17" s="3" customFormat="1" ht="18" customHeight="1" x14ac:dyDescent="0.25">
      <c r="A24" s="765"/>
      <c r="B24" s="23" t="s">
        <v>30</v>
      </c>
      <c r="C24" s="24">
        <v>54</v>
      </c>
      <c r="D24" s="25">
        <v>35</v>
      </c>
      <c r="E24" s="26">
        <f t="shared" si="1"/>
        <v>89</v>
      </c>
      <c r="F24" s="27">
        <v>680</v>
      </c>
      <c r="G24" s="25">
        <v>30</v>
      </c>
      <c r="H24" s="26">
        <f t="shared" si="2"/>
        <v>710</v>
      </c>
      <c r="I24" s="27">
        <v>0</v>
      </c>
      <c r="J24" s="25">
        <v>0</v>
      </c>
      <c r="K24" s="26">
        <f t="shared" si="3"/>
        <v>0</v>
      </c>
      <c r="L24" s="27">
        <v>9.57</v>
      </c>
      <c r="M24" s="25">
        <v>0</v>
      </c>
      <c r="N24" s="26">
        <f t="shared" si="4"/>
        <v>9.57</v>
      </c>
      <c r="O24" s="28">
        <v>743.57</v>
      </c>
      <c r="P24" s="29">
        <v>65</v>
      </c>
      <c r="Q24" s="30">
        <v>808.57</v>
      </c>
    </row>
    <row r="25" spans="1:17" s="3" customFormat="1" ht="18" customHeight="1" x14ac:dyDescent="0.25">
      <c r="A25" s="765"/>
      <c r="B25" s="23" t="s">
        <v>31</v>
      </c>
      <c r="C25" s="24">
        <v>0</v>
      </c>
      <c r="D25" s="25">
        <v>0</v>
      </c>
      <c r="E25" s="26">
        <f t="shared" si="1"/>
        <v>0</v>
      </c>
      <c r="F25" s="27">
        <v>3100</v>
      </c>
      <c r="G25" s="25">
        <v>1300</v>
      </c>
      <c r="H25" s="26">
        <f t="shared" si="2"/>
        <v>4400</v>
      </c>
      <c r="I25" s="27">
        <v>0</v>
      </c>
      <c r="J25" s="25">
        <v>0</v>
      </c>
      <c r="K25" s="26">
        <f t="shared" si="3"/>
        <v>0</v>
      </c>
      <c r="L25" s="27">
        <v>0</v>
      </c>
      <c r="M25" s="25">
        <v>0</v>
      </c>
      <c r="N25" s="26">
        <f t="shared" si="4"/>
        <v>0</v>
      </c>
      <c r="O25" s="28">
        <v>3100</v>
      </c>
      <c r="P25" s="29">
        <v>1300</v>
      </c>
      <c r="Q25" s="30">
        <v>4400</v>
      </c>
    </row>
    <row r="26" spans="1:17" s="3" customFormat="1" ht="18" customHeight="1" x14ac:dyDescent="0.25">
      <c r="A26" s="765"/>
      <c r="B26" s="23" t="s">
        <v>32</v>
      </c>
      <c r="C26" s="24">
        <v>1641.85</v>
      </c>
      <c r="D26" s="25">
        <v>492.5</v>
      </c>
      <c r="E26" s="26">
        <f t="shared" si="1"/>
        <v>2134.35</v>
      </c>
      <c r="F26" s="27">
        <v>946.6</v>
      </c>
      <c r="G26" s="25">
        <v>223.65</v>
      </c>
      <c r="H26" s="26">
        <f t="shared" si="2"/>
        <v>1170.25</v>
      </c>
      <c r="I26" s="27">
        <v>0</v>
      </c>
      <c r="J26" s="25">
        <v>0</v>
      </c>
      <c r="K26" s="26">
        <f t="shared" si="3"/>
        <v>0</v>
      </c>
      <c r="L26" s="27">
        <v>2166</v>
      </c>
      <c r="M26" s="25">
        <v>1032</v>
      </c>
      <c r="N26" s="26">
        <f t="shared" si="4"/>
        <v>3198</v>
      </c>
      <c r="O26" s="28">
        <v>4754.45</v>
      </c>
      <c r="P26" s="29">
        <v>1748.15</v>
      </c>
      <c r="Q26" s="30">
        <v>6502.6</v>
      </c>
    </row>
    <row r="27" spans="1:17" s="3" customFormat="1" ht="18" customHeight="1" x14ac:dyDescent="0.25">
      <c r="A27" s="765"/>
      <c r="B27" s="23" t="s">
        <v>33</v>
      </c>
      <c r="C27" s="24">
        <v>200.5</v>
      </c>
      <c r="D27" s="25">
        <v>17</v>
      </c>
      <c r="E27" s="26">
        <f t="shared" si="1"/>
        <v>217.5</v>
      </c>
      <c r="F27" s="27">
        <v>290</v>
      </c>
      <c r="G27" s="25">
        <v>150</v>
      </c>
      <c r="H27" s="26">
        <f t="shared" si="2"/>
        <v>440</v>
      </c>
      <c r="I27" s="27">
        <v>0</v>
      </c>
      <c r="J27" s="25">
        <v>0</v>
      </c>
      <c r="K27" s="26">
        <f t="shared" si="3"/>
        <v>0</v>
      </c>
      <c r="L27" s="27">
        <v>0</v>
      </c>
      <c r="M27" s="25">
        <v>0</v>
      </c>
      <c r="N27" s="26">
        <f t="shared" si="4"/>
        <v>0</v>
      </c>
      <c r="O27" s="28">
        <v>490.5</v>
      </c>
      <c r="P27" s="29">
        <v>167</v>
      </c>
      <c r="Q27" s="30">
        <v>657.5</v>
      </c>
    </row>
    <row r="28" spans="1:17" s="3" customFormat="1" ht="18" customHeight="1" x14ac:dyDescent="0.25">
      <c r="A28" s="765"/>
      <c r="B28" s="23" t="s">
        <v>34</v>
      </c>
      <c r="C28" s="24">
        <v>1010</v>
      </c>
      <c r="D28" s="25">
        <v>510</v>
      </c>
      <c r="E28" s="26">
        <f t="shared" si="1"/>
        <v>1520</v>
      </c>
      <c r="F28" s="27">
        <v>4736.6000000000004</v>
      </c>
      <c r="G28" s="25">
        <v>2803.7</v>
      </c>
      <c r="H28" s="26">
        <f t="shared" si="2"/>
        <v>7540.3</v>
      </c>
      <c r="I28" s="27">
        <v>0</v>
      </c>
      <c r="J28" s="25">
        <v>0</v>
      </c>
      <c r="K28" s="26">
        <f t="shared" si="3"/>
        <v>0</v>
      </c>
      <c r="L28" s="27">
        <v>1000</v>
      </c>
      <c r="M28" s="25">
        <v>220</v>
      </c>
      <c r="N28" s="26">
        <f t="shared" si="4"/>
        <v>1220</v>
      </c>
      <c r="O28" s="28">
        <v>6746.6</v>
      </c>
      <c r="P28" s="29">
        <v>3533.7</v>
      </c>
      <c r="Q28" s="30">
        <v>10280.299999999999</v>
      </c>
    </row>
    <row r="29" spans="1:17" s="3" customFormat="1" ht="18" customHeight="1" thickBot="1" x14ac:dyDescent="0.3">
      <c r="A29" s="766"/>
      <c r="B29" s="23" t="s">
        <v>35</v>
      </c>
      <c r="C29" s="24">
        <v>598.5</v>
      </c>
      <c r="D29" s="25">
        <v>192</v>
      </c>
      <c r="E29" s="26">
        <f t="shared" si="1"/>
        <v>790.5</v>
      </c>
      <c r="F29" s="27">
        <v>19076</v>
      </c>
      <c r="G29" s="25">
        <v>25538</v>
      </c>
      <c r="H29" s="26">
        <f t="shared" si="2"/>
        <v>44614</v>
      </c>
      <c r="I29" s="27">
        <v>0</v>
      </c>
      <c r="J29" s="25">
        <v>0</v>
      </c>
      <c r="K29" s="26">
        <f t="shared" si="3"/>
        <v>0</v>
      </c>
      <c r="L29" s="27">
        <v>13211</v>
      </c>
      <c r="M29" s="25">
        <v>22767</v>
      </c>
      <c r="N29" s="26">
        <f t="shared" si="4"/>
        <v>35978</v>
      </c>
      <c r="O29" s="28">
        <v>32885.5</v>
      </c>
      <c r="P29" s="29">
        <v>48497</v>
      </c>
      <c r="Q29" s="30">
        <v>81382.5</v>
      </c>
    </row>
    <row r="30" spans="1:17" s="3" customFormat="1" ht="18" customHeight="1" thickBot="1" x14ac:dyDescent="0.3">
      <c r="A30" s="767" t="s">
        <v>36</v>
      </c>
      <c r="B30" s="768"/>
      <c r="C30" s="8">
        <f>SUM(C31:C44)</f>
        <v>347.27</v>
      </c>
      <c r="D30" s="9">
        <f t="shared" ref="D30:Q30" si="6">SUM(D31:D44)</f>
        <v>777</v>
      </c>
      <c r="E30" s="10">
        <f t="shared" si="6"/>
        <v>1124.27</v>
      </c>
      <c r="F30" s="11">
        <f t="shared" si="6"/>
        <v>2061.4</v>
      </c>
      <c r="G30" s="9">
        <f t="shared" si="6"/>
        <v>1673.6899999999998</v>
      </c>
      <c r="H30" s="10">
        <f t="shared" si="6"/>
        <v>3735.09</v>
      </c>
      <c r="I30" s="11">
        <f t="shared" si="6"/>
        <v>0</v>
      </c>
      <c r="J30" s="9">
        <f t="shared" si="6"/>
        <v>0</v>
      </c>
      <c r="K30" s="10">
        <f t="shared" si="6"/>
        <v>0</v>
      </c>
      <c r="L30" s="11">
        <f t="shared" si="6"/>
        <v>78413.72</v>
      </c>
      <c r="M30" s="9">
        <f t="shared" si="6"/>
        <v>109601.59000000001</v>
      </c>
      <c r="N30" s="10">
        <f t="shared" si="6"/>
        <v>188015.31000000006</v>
      </c>
      <c r="O30" s="12">
        <f t="shared" si="6"/>
        <v>80822.390000000014</v>
      </c>
      <c r="P30" s="13">
        <f t="shared" si="6"/>
        <v>112052.28000000001</v>
      </c>
      <c r="Q30" s="14">
        <f t="shared" si="6"/>
        <v>192874.67</v>
      </c>
    </row>
    <row r="31" spans="1:17" s="3" customFormat="1" ht="18" customHeight="1" x14ac:dyDescent="0.25">
      <c r="A31" s="764" t="s">
        <v>37</v>
      </c>
      <c r="B31" s="23" t="s">
        <v>38</v>
      </c>
      <c r="C31" s="24">
        <v>0</v>
      </c>
      <c r="D31" s="25">
        <v>375</v>
      </c>
      <c r="E31" s="26">
        <f t="shared" si="1"/>
        <v>375</v>
      </c>
      <c r="F31" s="27">
        <v>25.3</v>
      </c>
      <c r="G31" s="25">
        <v>0.6</v>
      </c>
      <c r="H31" s="26">
        <f t="shared" si="2"/>
        <v>25.900000000000002</v>
      </c>
      <c r="I31" s="27">
        <v>0</v>
      </c>
      <c r="J31" s="25">
        <v>0</v>
      </c>
      <c r="K31" s="26">
        <f t="shared" si="3"/>
        <v>0</v>
      </c>
      <c r="L31" s="27">
        <v>3745.85</v>
      </c>
      <c r="M31" s="25">
        <v>5667.8</v>
      </c>
      <c r="N31" s="26">
        <f t="shared" si="4"/>
        <v>9413.65</v>
      </c>
      <c r="O31" s="28">
        <v>3771.15</v>
      </c>
      <c r="P31" s="29">
        <v>6043.4</v>
      </c>
      <c r="Q31" s="30">
        <v>9814.5499999999993</v>
      </c>
    </row>
    <row r="32" spans="1:17" s="3" customFormat="1" ht="18" customHeight="1" x14ac:dyDescent="0.25">
      <c r="A32" s="765"/>
      <c r="B32" s="23" t="s">
        <v>39</v>
      </c>
      <c r="C32" s="24">
        <v>0</v>
      </c>
      <c r="D32" s="25">
        <v>0</v>
      </c>
      <c r="E32" s="26">
        <f t="shared" si="1"/>
        <v>0</v>
      </c>
      <c r="F32" s="27">
        <v>100</v>
      </c>
      <c r="G32" s="25">
        <v>80.5</v>
      </c>
      <c r="H32" s="26">
        <f t="shared" si="2"/>
        <v>180.5</v>
      </c>
      <c r="I32" s="27">
        <v>0</v>
      </c>
      <c r="J32" s="25">
        <v>0</v>
      </c>
      <c r="K32" s="26">
        <f t="shared" si="3"/>
        <v>0</v>
      </c>
      <c r="L32" s="27">
        <v>9005.6</v>
      </c>
      <c r="M32" s="25">
        <v>21020.58</v>
      </c>
      <c r="N32" s="26">
        <f t="shared" si="4"/>
        <v>30026.18</v>
      </c>
      <c r="O32" s="28">
        <v>9105.6</v>
      </c>
      <c r="P32" s="29">
        <v>21101.08</v>
      </c>
      <c r="Q32" s="30">
        <v>30206.68</v>
      </c>
    </row>
    <row r="33" spans="1:17" s="3" customFormat="1" ht="18" customHeight="1" x14ac:dyDescent="0.25">
      <c r="A33" s="765"/>
      <c r="B33" s="23" t="s">
        <v>37</v>
      </c>
      <c r="C33" s="24">
        <v>30</v>
      </c>
      <c r="D33" s="25">
        <v>365</v>
      </c>
      <c r="E33" s="26">
        <f t="shared" si="1"/>
        <v>395</v>
      </c>
      <c r="F33" s="27">
        <v>124.5</v>
      </c>
      <c r="G33" s="25">
        <v>49.33</v>
      </c>
      <c r="H33" s="26">
        <f t="shared" si="2"/>
        <v>173.82999999999998</v>
      </c>
      <c r="I33" s="27">
        <v>0</v>
      </c>
      <c r="J33" s="25">
        <v>0</v>
      </c>
      <c r="K33" s="26">
        <f t="shared" si="3"/>
        <v>0</v>
      </c>
      <c r="L33" s="27">
        <v>5379.15</v>
      </c>
      <c r="M33" s="25">
        <v>6672.85</v>
      </c>
      <c r="N33" s="26">
        <f t="shared" si="4"/>
        <v>12052</v>
      </c>
      <c r="O33" s="28">
        <v>5533.65</v>
      </c>
      <c r="P33" s="29">
        <v>7087.18</v>
      </c>
      <c r="Q33" s="30">
        <v>12620.83</v>
      </c>
    </row>
    <row r="34" spans="1:17" s="3" customFormat="1" ht="18" customHeight="1" x14ac:dyDescent="0.25">
      <c r="A34" s="765"/>
      <c r="B34" s="23" t="s">
        <v>40</v>
      </c>
      <c r="C34" s="24">
        <v>0</v>
      </c>
      <c r="D34" s="25">
        <v>0</v>
      </c>
      <c r="E34" s="26">
        <f t="shared" si="1"/>
        <v>0</v>
      </c>
      <c r="F34" s="27">
        <v>232.5</v>
      </c>
      <c r="G34" s="25">
        <v>168.5</v>
      </c>
      <c r="H34" s="26">
        <f t="shared" si="2"/>
        <v>401</v>
      </c>
      <c r="I34" s="27">
        <v>0</v>
      </c>
      <c r="J34" s="25">
        <v>0</v>
      </c>
      <c r="K34" s="26">
        <f t="shared" si="3"/>
        <v>0</v>
      </c>
      <c r="L34" s="27">
        <v>8430.44</v>
      </c>
      <c r="M34" s="25">
        <v>5215.0200000000004</v>
      </c>
      <c r="N34" s="26">
        <f t="shared" si="4"/>
        <v>13645.460000000001</v>
      </c>
      <c r="O34" s="28">
        <v>8662.94</v>
      </c>
      <c r="P34" s="29">
        <v>5383.52</v>
      </c>
      <c r="Q34" s="30">
        <v>14046.46</v>
      </c>
    </row>
    <row r="35" spans="1:17" s="3" customFormat="1" ht="18" customHeight="1" x14ac:dyDescent="0.25">
      <c r="A35" s="765"/>
      <c r="B35" s="23" t="s">
        <v>41</v>
      </c>
      <c r="C35" s="24">
        <v>50</v>
      </c>
      <c r="D35" s="25">
        <v>20</v>
      </c>
      <c r="E35" s="26">
        <f t="shared" si="1"/>
        <v>70</v>
      </c>
      <c r="F35" s="27">
        <v>156.25</v>
      </c>
      <c r="G35" s="25">
        <v>219.1</v>
      </c>
      <c r="H35" s="26">
        <f t="shared" si="2"/>
        <v>375.35</v>
      </c>
      <c r="I35" s="27">
        <v>0</v>
      </c>
      <c r="J35" s="25">
        <v>0</v>
      </c>
      <c r="K35" s="26">
        <f t="shared" si="3"/>
        <v>0</v>
      </c>
      <c r="L35" s="27">
        <v>15883.95</v>
      </c>
      <c r="M35" s="25">
        <v>18752.240000000002</v>
      </c>
      <c r="N35" s="26">
        <f t="shared" si="4"/>
        <v>34636.19</v>
      </c>
      <c r="O35" s="28">
        <v>16090.2</v>
      </c>
      <c r="P35" s="29">
        <v>18991.34</v>
      </c>
      <c r="Q35" s="30">
        <v>35081.54</v>
      </c>
    </row>
    <row r="36" spans="1:17" s="3" customFormat="1" ht="18" customHeight="1" x14ac:dyDescent="0.25">
      <c r="A36" s="765"/>
      <c r="B36" s="23" t="s">
        <v>42</v>
      </c>
      <c r="C36" s="24">
        <v>0</v>
      </c>
      <c r="D36" s="25">
        <v>0</v>
      </c>
      <c r="E36" s="26">
        <f t="shared" si="1"/>
        <v>0</v>
      </c>
      <c r="F36" s="27">
        <v>0</v>
      </c>
      <c r="G36" s="25">
        <v>58.3</v>
      </c>
      <c r="H36" s="26">
        <f t="shared" si="2"/>
        <v>58.3</v>
      </c>
      <c r="I36" s="27">
        <v>0</v>
      </c>
      <c r="J36" s="25">
        <v>0</v>
      </c>
      <c r="K36" s="26">
        <f t="shared" si="3"/>
        <v>0</v>
      </c>
      <c r="L36" s="27">
        <v>167.6</v>
      </c>
      <c r="M36" s="25">
        <v>557.79999999999995</v>
      </c>
      <c r="N36" s="26">
        <f t="shared" si="4"/>
        <v>725.4</v>
      </c>
      <c r="O36" s="28">
        <v>167.6</v>
      </c>
      <c r="P36" s="29">
        <v>616.1</v>
      </c>
      <c r="Q36" s="30">
        <v>783.7</v>
      </c>
    </row>
    <row r="37" spans="1:17" s="3" customFormat="1" ht="18" customHeight="1" x14ac:dyDescent="0.25">
      <c r="A37" s="765"/>
      <c r="B37" s="23" t="s">
        <v>43</v>
      </c>
      <c r="C37" s="24">
        <v>0</v>
      </c>
      <c r="D37" s="25">
        <v>0</v>
      </c>
      <c r="E37" s="26">
        <f t="shared" si="1"/>
        <v>0</v>
      </c>
      <c r="F37" s="27">
        <v>386.5</v>
      </c>
      <c r="G37" s="25">
        <v>360</v>
      </c>
      <c r="H37" s="26">
        <f t="shared" si="2"/>
        <v>746.5</v>
      </c>
      <c r="I37" s="27">
        <v>0</v>
      </c>
      <c r="J37" s="25">
        <v>0</v>
      </c>
      <c r="K37" s="26">
        <f t="shared" si="3"/>
        <v>0</v>
      </c>
      <c r="L37" s="27">
        <v>6342.55</v>
      </c>
      <c r="M37" s="25">
        <v>8510.52</v>
      </c>
      <c r="N37" s="26">
        <f t="shared" si="4"/>
        <v>14853.07</v>
      </c>
      <c r="O37" s="28">
        <v>6729.05</v>
      </c>
      <c r="P37" s="29">
        <v>8870.52</v>
      </c>
      <c r="Q37" s="30">
        <v>15599.57</v>
      </c>
    </row>
    <row r="38" spans="1:17" s="3" customFormat="1" ht="18" customHeight="1" x14ac:dyDescent="0.25">
      <c r="A38" s="765"/>
      <c r="B38" s="23" t="s">
        <v>44</v>
      </c>
      <c r="C38" s="24">
        <v>262</v>
      </c>
      <c r="D38" s="25">
        <v>10</v>
      </c>
      <c r="E38" s="26">
        <f t="shared" si="1"/>
        <v>272</v>
      </c>
      <c r="F38" s="27">
        <v>241.47</v>
      </c>
      <c r="G38" s="25">
        <v>140.5</v>
      </c>
      <c r="H38" s="26">
        <f t="shared" si="2"/>
        <v>381.97</v>
      </c>
      <c r="I38" s="27">
        <v>0</v>
      </c>
      <c r="J38" s="25">
        <v>0</v>
      </c>
      <c r="K38" s="26">
        <f t="shared" si="3"/>
        <v>0</v>
      </c>
      <c r="L38" s="27">
        <v>11129.71</v>
      </c>
      <c r="M38" s="25">
        <v>11333.82</v>
      </c>
      <c r="N38" s="26">
        <f t="shared" si="4"/>
        <v>22463.53</v>
      </c>
      <c r="O38" s="28">
        <v>11633.18</v>
      </c>
      <c r="P38" s="29">
        <v>11484.32</v>
      </c>
      <c r="Q38" s="30">
        <v>23117.5</v>
      </c>
    </row>
    <row r="39" spans="1:17" s="3" customFormat="1" ht="18" customHeight="1" x14ac:dyDescent="0.25">
      <c r="A39" s="765"/>
      <c r="B39" s="23" t="s">
        <v>45</v>
      </c>
      <c r="C39" s="24">
        <v>0.27</v>
      </c>
      <c r="D39" s="25">
        <v>0</v>
      </c>
      <c r="E39" s="26">
        <f t="shared" si="1"/>
        <v>0.27</v>
      </c>
      <c r="F39" s="27">
        <v>407</v>
      </c>
      <c r="G39" s="25">
        <v>7.5</v>
      </c>
      <c r="H39" s="26">
        <f t="shared" si="2"/>
        <v>414.5</v>
      </c>
      <c r="I39" s="27">
        <v>0</v>
      </c>
      <c r="J39" s="25">
        <v>0</v>
      </c>
      <c r="K39" s="26">
        <f t="shared" si="3"/>
        <v>0</v>
      </c>
      <c r="L39" s="27">
        <v>4641.05</v>
      </c>
      <c r="M39" s="25">
        <v>5739.24</v>
      </c>
      <c r="N39" s="26">
        <f t="shared" si="4"/>
        <v>10380.290000000001</v>
      </c>
      <c r="O39" s="28">
        <v>5048.32</v>
      </c>
      <c r="P39" s="29">
        <v>5746.74</v>
      </c>
      <c r="Q39" s="30">
        <v>10795.06</v>
      </c>
    </row>
    <row r="40" spans="1:17" s="3" customFormat="1" ht="18" customHeight="1" x14ac:dyDescent="0.25">
      <c r="A40" s="765"/>
      <c r="B40" s="23" t="s">
        <v>46</v>
      </c>
      <c r="C40" s="24">
        <v>0</v>
      </c>
      <c r="D40" s="25">
        <v>0</v>
      </c>
      <c r="E40" s="26">
        <f t="shared" si="1"/>
        <v>0</v>
      </c>
      <c r="F40" s="27">
        <v>76</v>
      </c>
      <c r="G40" s="25">
        <v>0</v>
      </c>
      <c r="H40" s="26">
        <f t="shared" si="2"/>
        <v>76</v>
      </c>
      <c r="I40" s="27">
        <v>0</v>
      </c>
      <c r="J40" s="25">
        <v>0</v>
      </c>
      <c r="K40" s="26">
        <f t="shared" si="3"/>
        <v>0</v>
      </c>
      <c r="L40" s="27">
        <v>393.6</v>
      </c>
      <c r="M40" s="25">
        <v>26</v>
      </c>
      <c r="N40" s="26">
        <f t="shared" si="4"/>
        <v>419.6</v>
      </c>
      <c r="O40" s="28">
        <v>469.6</v>
      </c>
      <c r="P40" s="29">
        <v>26</v>
      </c>
      <c r="Q40" s="30">
        <v>495.6</v>
      </c>
    </row>
    <row r="41" spans="1:17" s="3" customFormat="1" ht="18" customHeight="1" x14ac:dyDescent="0.25">
      <c r="A41" s="765"/>
      <c r="B41" s="23" t="s">
        <v>47</v>
      </c>
      <c r="C41" s="24">
        <v>0</v>
      </c>
      <c r="D41" s="25">
        <v>0</v>
      </c>
      <c r="E41" s="26">
        <f t="shared" si="1"/>
        <v>0</v>
      </c>
      <c r="F41" s="27">
        <v>0</v>
      </c>
      <c r="G41" s="25">
        <v>0</v>
      </c>
      <c r="H41" s="26">
        <f t="shared" si="2"/>
        <v>0</v>
      </c>
      <c r="I41" s="27">
        <v>0</v>
      </c>
      <c r="J41" s="25">
        <v>0</v>
      </c>
      <c r="K41" s="26">
        <f t="shared" si="3"/>
        <v>0</v>
      </c>
      <c r="L41" s="27">
        <v>130.35</v>
      </c>
      <c r="M41" s="25">
        <v>30</v>
      </c>
      <c r="N41" s="26">
        <f t="shared" si="4"/>
        <v>160.35</v>
      </c>
      <c r="O41" s="28">
        <v>130.35</v>
      </c>
      <c r="P41" s="29">
        <v>30</v>
      </c>
      <c r="Q41" s="30">
        <v>160.35</v>
      </c>
    </row>
    <row r="42" spans="1:17" s="3" customFormat="1" ht="18" customHeight="1" x14ac:dyDescent="0.25">
      <c r="A42" s="765"/>
      <c r="B42" s="23" t="s">
        <v>48</v>
      </c>
      <c r="C42" s="24">
        <v>5</v>
      </c>
      <c r="D42" s="25">
        <v>7</v>
      </c>
      <c r="E42" s="26">
        <f t="shared" si="1"/>
        <v>12</v>
      </c>
      <c r="F42" s="27">
        <v>133.36000000000001</v>
      </c>
      <c r="G42" s="25">
        <v>528.14</v>
      </c>
      <c r="H42" s="26">
        <f t="shared" si="2"/>
        <v>661.5</v>
      </c>
      <c r="I42" s="27">
        <v>0</v>
      </c>
      <c r="J42" s="25">
        <v>0</v>
      </c>
      <c r="K42" s="26">
        <f t="shared" si="3"/>
        <v>0</v>
      </c>
      <c r="L42" s="27">
        <v>7516.34</v>
      </c>
      <c r="M42" s="25">
        <v>20216.79</v>
      </c>
      <c r="N42" s="26">
        <f t="shared" si="4"/>
        <v>27733.13</v>
      </c>
      <c r="O42" s="28">
        <v>7654.7</v>
      </c>
      <c r="P42" s="29">
        <v>20751.93</v>
      </c>
      <c r="Q42" s="30">
        <v>28406.63</v>
      </c>
    </row>
    <row r="43" spans="1:17" s="3" customFormat="1" ht="18" customHeight="1" x14ac:dyDescent="0.25">
      <c r="A43" s="765"/>
      <c r="B43" s="23" t="s">
        <v>49</v>
      </c>
      <c r="C43" s="24">
        <v>0</v>
      </c>
      <c r="D43" s="25">
        <v>0</v>
      </c>
      <c r="E43" s="26">
        <f t="shared" si="1"/>
        <v>0</v>
      </c>
      <c r="F43" s="27">
        <v>157.72</v>
      </c>
      <c r="G43" s="25">
        <v>15.22</v>
      </c>
      <c r="H43" s="26">
        <f t="shared" si="2"/>
        <v>172.94</v>
      </c>
      <c r="I43" s="27">
        <v>0</v>
      </c>
      <c r="J43" s="25">
        <v>0</v>
      </c>
      <c r="K43" s="26">
        <f t="shared" si="3"/>
        <v>0</v>
      </c>
      <c r="L43" s="27">
        <v>4668.63</v>
      </c>
      <c r="M43" s="25">
        <v>4383.13</v>
      </c>
      <c r="N43" s="26">
        <f t="shared" si="4"/>
        <v>9051.76</v>
      </c>
      <c r="O43" s="28">
        <v>4826.3500000000004</v>
      </c>
      <c r="P43" s="29">
        <v>4398.3500000000004</v>
      </c>
      <c r="Q43" s="30">
        <v>9224.7000000000007</v>
      </c>
    </row>
    <row r="44" spans="1:17" s="3" customFormat="1" ht="18" customHeight="1" thickBot="1" x14ac:dyDescent="0.3">
      <c r="A44" s="766"/>
      <c r="B44" s="23" t="s">
        <v>50</v>
      </c>
      <c r="C44" s="24">
        <v>0</v>
      </c>
      <c r="D44" s="25">
        <v>0</v>
      </c>
      <c r="E44" s="26">
        <f t="shared" si="1"/>
        <v>0</v>
      </c>
      <c r="F44" s="27">
        <v>20.8</v>
      </c>
      <c r="G44" s="25">
        <v>46</v>
      </c>
      <c r="H44" s="26">
        <f t="shared" si="2"/>
        <v>66.8</v>
      </c>
      <c r="I44" s="27">
        <v>0</v>
      </c>
      <c r="J44" s="25">
        <v>0</v>
      </c>
      <c r="K44" s="26">
        <f t="shared" si="3"/>
        <v>0</v>
      </c>
      <c r="L44" s="27">
        <v>978.9</v>
      </c>
      <c r="M44" s="25">
        <v>1475.8</v>
      </c>
      <c r="N44" s="26">
        <f t="shared" si="4"/>
        <v>2454.6999999999998</v>
      </c>
      <c r="O44" s="28">
        <v>999.7</v>
      </c>
      <c r="P44" s="29">
        <v>1521.8</v>
      </c>
      <c r="Q44" s="30">
        <v>2521.5</v>
      </c>
    </row>
    <row r="45" spans="1:17" s="3" customFormat="1" ht="18" customHeight="1" thickBot="1" x14ac:dyDescent="0.3">
      <c r="A45" s="767" t="s">
        <v>51</v>
      </c>
      <c r="B45" s="768"/>
      <c r="C45" s="8">
        <f>SUM(C46:C57)</f>
        <v>92153.35</v>
      </c>
      <c r="D45" s="9">
        <f t="shared" ref="D45:Q45" si="7">SUM(D46:D57)</f>
        <v>30491.78</v>
      </c>
      <c r="E45" s="10">
        <f t="shared" si="7"/>
        <v>122645.12999999999</v>
      </c>
      <c r="F45" s="11">
        <f t="shared" si="7"/>
        <v>16042.38</v>
      </c>
      <c r="G45" s="9">
        <f t="shared" si="7"/>
        <v>3569.65</v>
      </c>
      <c r="H45" s="10">
        <f t="shared" si="7"/>
        <v>19612.03</v>
      </c>
      <c r="I45" s="11">
        <f t="shared" si="7"/>
        <v>42318.70467475889</v>
      </c>
      <c r="J45" s="9">
        <f t="shared" si="7"/>
        <v>15101.911248051756</v>
      </c>
      <c r="K45" s="10">
        <f t="shared" si="7"/>
        <v>57420.615922810648</v>
      </c>
      <c r="L45" s="11">
        <f t="shared" si="7"/>
        <v>24637.4</v>
      </c>
      <c r="M45" s="9">
        <f t="shared" si="7"/>
        <v>2384.48</v>
      </c>
      <c r="N45" s="10">
        <f t="shared" si="7"/>
        <v>27021.88</v>
      </c>
      <c r="O45" s="12">
        <f t="shared" si="7"/>
        <v>175151.83467475889</v>
      </c>
      <c r="P45" s="13">
        <f t="shared" si="7"/>
        <v>51547.821248051754</v>
      </c>
      <c r="Q45" s="14">
        <f t="shared" si="7"/>
        <v>226699.65592281066</v>
      </c>
    </row>
    <row r="46" spans="1:17" s="3" customFormat="1" ht="18" customHeight="1" x14ac:dyDescent="0.25">
      <c r="A46" s="764" t="s">
        <v>52</v>
      </c>
      <c r="B46" s="23" t="s">
        <v>53</v>
      </c>
      <c r="C46" s="24">
        <v>143.80000000000001</v>
      </c>
      <c r="D46" s="25">
        <v>0</v>
      </c>
      <c r="E46" s="26">
        <f t="shared" si="1"/>
        <v>143.80000000000001</v>
      </c>
      <c r="F46" s="27">
        <v>0</v>
      </c>
      <c r="G46" s="25">
        <v>0</v>
      </c>
      <c r="H46" s="26">
        <f t="shared" si="2"/>
        <v>0</v>
      </c>
      <c r="I46" s="27">
        <v>0</v>
      </c>
      <c r="J46" s="25">
        <v>0</v>
      </c>
      <c r="K46" s="26">
        <f t="shared" si="3"/>
        <v>0</v>
      </c>
      <c r="L46" s="27">
        <v>4.5</v>
      </c>
      <c r="M46" s="25">
        <v>0</v>
      </c>
      <c r="N46" s="26">
        <f t="shared" si="4"/>
        <v>4.5</v>
      </c>
      <c r="O46" s="28">
        <v>148.30000000000001</v>
      </c>
      <c r="P46" s="29">
        <v>0</v>
      </c>
      <c r="Q46" s="30">
        <v>148.30000000000001</v>
      </c>
    </row>
    <row r="47" spans="1:17" s="3" customFormat="1" ht="18" customHeight="1" x14ac:dyDescent="0.25">
      <c r="A47" s="765"/>
      <c r="B47" s="23" t="s">
        <v>52</v>
      </c>
      <c r="C47" s="24">
        <v>2951.5</v>
      </c>
      <c r="D47" s="25">
        <v>45</v>
      </c>
      <c r="E47" s="26">
        <f t="shared" si="1"/>
        <v>2996.5</v>
      </c>
      <c r="F47" s="27">
        <v>0</v>
      </c>
      <c r="G47" s="25">
        <v>0</v>
      </c>
      <c r="H47" s="26">
        <f t="shared" si="2"/>
        <v>0</v>
      </c>
      <c r="I47" s="27">
        <v>0</v>
      </c>
      <c r="J47" s="25">
        <v>0</v>
      </c>
      <c r="K47" s="26">
        <f t="shared" si="3"/>
        <v>0</v>
      </c>
      <c r="L47" s="27">
        <v>0</v>
      </c>
      <c r="M47" s="25">
        <v>0</v>
      </c>
      <c r="N47" s="26">
        <f t="shared" si="4"/>
        <v>0</v>
      </c>
      <c r="O47" s="28">
        <v>2951.5</v>
      </c>
      <c r="P47" s="29">
        <v>45</v>
      </c>
      <c r="Q47" s="30">
        <v>2996.5</v>
      </c>
    </row>
    <row r="48" spans="1:17" s="3" customFormat="1" ht="18" customHeight="1" x14ac:dyDescent="0.25">
      <c r="A48" s="765"/>
      <c r="B48" s="23" t="s">
        <v>54</v>
      </c>
      <c r="C48" s="24">
        <v>8781.36</v>
      </c>
      <c r="D48" s="25">
        <v>807.22</v>
      </c>
      <c r="E48" s="26">
        <f t="shared" si="1"/>
        <v>9588.58</v>
      </c>
      <c r="F48" s="27">
        <v>46.32</v>
      </c>
      <c r="G48" s="25">
        <v>0</v>
      </c>
      <c r="H48" s="26">
        <f t="shared" si="2"/>
        <v>46.32</v>
      </c>
      <c r="I48" s="27">
        <v>18557.641547735486</v>
      </c>
      <c r="J48" s="25">
        <v>4130.465600363731</v>
      </c>
      <c r="K48" s="26">
        <f t="shared" si="3"/>
        <v>22688.107148099218</v>
      </c>
      <c r="L48" s="27">
        <v>7391.6</v>
      </c>
      <c r="M48" s="25">
        <v>959.39</v>
      </c>
      <c r="N48" s="26">
        <f t="shared" si="4"/>
        <v>8350.99</v>
      </c>
      <c r="O48" s="28">
        <v>34776.921547735488</v>
      </c>
      <c r="P48" s="29">
        <v>5897.0756003637316</v>
      </c>
      <c r="Q48" s="30">
        <v>40673.997148099217</v>
      </c>
    </row>
    <row r="49" spans="1:17" s="3" customFormat="1" ht="18" customHeight="1" x14ac:dyDescent="0.25">
      <c r="A49" s="765"/>
      <c r="B49" s="23" t="s">
        <v>55</v>
      </c>
      <c r="C49" s="24">
        <v>536.36</v>
      </c>
      <c r="D49" s="25">
        <v>215.44</v>
      </c>
      <c r="E49" s="26">
        <f t="shared" si="1"/>
        <v>751.8</v>
      </c>
      <c r="F49" s="27">
        <v>530.58000000000004</v>
      </c>
      <c r="G49" s="25">
        <v>0</v>
      </c>
      <c r="H49" s="26">
        <f t="shared" si="2"/>
        <v>530.58000000000004</v>
      </c>
      <c r="I49" s="27">
        <v>7070.2111443825179</v>
      </c>
      <c r="J49" s="25">
        <v>3041.9337529900213</v>
      </c>
      <c r="K49" s="26">
        <f t="shared" si="3"/>
        <v>10112.144897372538</v>
      </c>
      <c r="L49" s="27">
        <v>5451.57</v>
      </c>
      <c r="M49" s="25">
        <v>827.96</v>
      </c>
      <c r="N49" s="26">
        <f t="shared" si="4"/>
        <v>6279.53</v>
      </c>
      <c r="O49" s="28">
        <v>13588.721144382518</v>
      </c>
      <c r="P49" s="29">
        <v>4085.3337529900214</v>
      </c>
      <c r="Q49" s="30">
        <v>17674.054897372538</v>
      </c>
    </row>
    <row r="50" spans="1:17" s="3" customFormat="1" ht="18" customHeight="1" x14ac:dyDescent="0.25">
      <c r="A50" s="765"/>
      <c r="B50" s="23" t="s">
        <v>56</v>
      </c>
      <c r="C50" s="24">
        <v>4232.75</v>
      </c>
      <c r="D50" s="25">
        <v>0</v>
      </c>
      <c r="E50" s="26">
        <f t="shared" si="1"/>
        <v>4232.75</v>
      </c>
      <c r="F50" s="27">
        <v>587</v>
      </c>
      <c r="G50" s="25">
        <v>118</v>
      </c>
      <c r="H50" s="26">
        <f t="shared" si="2"/>
        <v>705</v>
      </c>
      <c r="I50" s="27">
        <v>0</v>
      </c>
      <c r="J50" s="25">
        <v>0</v>
      </c>
      <c r="K50" s="26">
        <f t="shared" si="3"/>
        <v>0</v>
      </c>
      <c r="L50" s="27">
        <v>0</v>
      </c>
      <c r="M50" s="25">
        <v>0</v>
      </c>
      <c r="N50" s="26">
        <f t="shared" si="4"/>
        <v>0</v>
      </c>
      <c r="O50" s="28">
        <v>4819.75</v>
      </c>
      <c r="P50" s="29">
        <v>118</v>
      </c>
      <c r="Q50" s="30">
        <v>4937.75</v>
      </c>
    </row>
    <row r="51" spans="1:17" s="3" customFormat="1" ht="18" customHeight="1" x14ac:dyDescent="0.25">
      <c r="A51" s="765"/>
      <c r="B51" s="23" t="s">
        <v>57</v>
      </c>
      <c r="C51" s="24">
        <v>9814.75</v>
      </c>
      <c r="D51" s="25">
        <v>8795.75</v>
      </c>
      <c r="E51" s="26">
        <f t="shared" si="1"/>
        <v>18610.5</v>
      </c>
      <c r="F51" s="27">
        <v>4988</v>
      </c>
      <c r="G51" s="25">
        <v>2750</v>
      </c>
      <c r="H51" s="26">
        <f t="shared" si="2"/>
        <v>7738</v>
      </c>
      <c r="I51" s="27">
        <v>0</v>
      </c>
      <c r="J51" s="25">
        <v>0</v>
      </c>
      <c r="K51" s="26">
        <f t="shared" si="3"/>
        <v>0</v>
      </c>
      <c r="L51" s="27">
        <v>79</v>
      </c>
      <c r="M51" s="25">
        <v>0</v>
      </c>
      <c r="N51" s="26">
        <f t="shared" si="4"/>
        <v>79</v>
      </c>
      <c r="O51" s="28">
        <v>14881.75</v>
      </c>
      <c r="P51" s="29">
        <v>11545.75</v>
      </c>
      <c r="Q51" s="30">
        <v>26427.5</v>
      </c>
    </row>
    <row r="52" spans="1:17" s="3" customFormat="1" ht="18" customHeight="1" x14ac:dyDescent="0.25">
      <c r="A52" s="765"/>
      <c r="B52" s="23" t="s">
        <v>58</v>
      </c>
      <c r="C52" s="24">
        <v>3251</v>
      </c>
      <c r="D52" s="25">
        <v>550</v>
      </c>
      <c r="E52" s="26">
        <f t="shared" si="1"/>
        <v>3801</v>
      </c>
      <c r="F52" s="27">
        <v>0</v>
      </c>
      <c r="G52" s="25">
        <v>0</v>
      </c>
      <c r="H52" s="26">
        <f t="shared" si="2"/>
        <v>0</v>
      </c>
      <c r="I52" s="27">
        <v>582.54354459427987</v>
      </c>
      <c r="J52" s="25">
        <v>0</v>
      </c>
      <c r="K52" s="26">
        <f t="shared" si="3"/>
        <v>582.54354459427987</v>
      </c>
      <c r="L52" s="27">
        <v>34</v>
      </c>
      <c r="M52" s="25">
        <v>25</v>
      </c>
      <c r="N52" s="26">
        <f t="shared" si="4"/>
        <v>59</v>
      </c>
      <c r="O52" s="28">
        <v>3867.5435445942799</v>
      </c>
      <c r="P52" s="29">
        <v>575</v>
      </c>
      <c r="Q52" s="30">
        <v>4442.5435445942803</v>
      </c>
    </row>
    <row r="53" spans="1:17" s="3" customFormat="1" ht="18" customHeight="1" x14ac:dyDescent="0.25">
      <c r="A53" s="765"/>
      <c r="B53" s="23" t="s">
        <v>59</v>
      </c>
      <c r="C53" s="24">
        <v>41482.5</v>
      </c>
      <c r="D53" s="25">
        <v>2785</v>
      </c>
      <c r="E53" s="26">
        <f t="shared" si="1"/>
        <v>44267.5</v>
      </c>
      <c r="F53" s="27">
        <v>0</v>
      </c>
      <c r="G53" s="25">
        <v>0</v>
      </c>
      <c r="H53" s="26">
        <f t="shared" si="2"/>
        <v>0</v>
      </c>
      <c r="I53" s="27">
        <v>0</v>
      </c>
      <c r="J53" s="25">
        <v>0</v>
      </c>
      <c r="K53" s="26">
        <f t="shared" si="3"/>
        <v>0</v>
      </c>
      <c r="L53" s="27">
        <v>0</v>
      </c>
      <c r="M53" s="25">
        <v>0</v>
      </c>
      <c r="N53" s="26">
        <f t="shared" si="4"/>
        <v>0</v>
      </c>
      <c r="O53" s="28">
        <v>41482.5</v>
      </c>
      <c r="P53" s="29">
        <v>2785</v>
      </c>
      <c r="Q53" s="30">
        <v>44267.5</v>
      </c>
    </row>
    <row r="54" spans="1:17" s="3" customFormat="1" ht="18" customHeight="1" x14ac:dyDescent="0.25">
      <c r="A54" s="765"/>
      <c r="B54" s="23" t="s">
        <v>60</v>
      </c>
      <c r="C54" s="24">
        <v>2660.2</v>
      </c>
      <c r="D54" s="25">
        <v>297.77999999999997</v>
      </c>
      <c r="E54" s="26">
        <f t="shared" si="1"/>
        <v>2957.9799999999996</v>
      </c>
      <c r="F54" s="27">
        <v>4664.9799999999996</v>
      </c>
      <c r="G54" s="25">
        <v>701.65</v>
      </c>
      <c r="H54" s="26">
        <f t="shared" si="2"/>
        <v>5366.6299999999992</v>
      </c>
      <c r="I54" s="27">
        <v>7943.82430853611</v>
      </c>
      <c r="J54" s="25">
        <v>7073.8397860265013</v>
      </c>
      <c r="K54" s="26">
        <f t="shared" si="3"/>
        <v>15017.664094562611</v>
      </c>
      <c r="L54" s="27">
        <v>6070.56</v>
      </c>
      <c r="M54" s="25">
        <v>255.5</v>
      </c>
      <c r="N54" s="26">
        <f t="shared" si="4"/>
        <v>6326.06</v>
      </c>
      <c r="O54" s="28">
        <v>21339.564308536112</v>
      </c>
      <c r="P54" s="29">
        <v>8328.7697860265016</v>
      </c>
      <c r="Q54" s="30">
        <v>29668.334094562611</v>
      </c>
    </row>
    <row r="55" spans="1:17" s="3" customFormat="1" ht="18" customHeight="1" x14ac:dyDescent="0.25">
      <c r="A55" s="765"/>
      <c r="B55" s="23" t="s">
        <v>61</v>
      </c>
      <c r="C55" s="24">
        <v>8186.63</v>
      </c>
      <c r="D55" s="25">
        <v>10863.59</v>
      </c>
      <c r="E55" s="26">
        <f t="shared" si="1"/>
        <v>19050.22</v>
      </c>
      <c r="F55" s="27">
        <v>1225.5</v>
      </c>
      <c r="G55" s="25">
        <v>0</v>
      </c>
      <c r="H55" s="26">
        <f t="shared" si="2"/>
        <v>1225.5</v>
      </c>
      <c r="I55" s="27">
        <v>8164.4841295104961</v>
      </c>
      <c r="J55" s="25">
        <v>855.67210867150209</v>
      </c>
      <c r="K55" s="26">
        <f t="shared" si="3"/>
        <v>9020.1562381819986</v>
      </c>
      <c r="L55" s="27">
        <v>5606.17</v>
      </c>
      <c r="M55" s="25">
        <v>316.63</v>
      </c>
      <c r="N55" s="26">
        <f t="shared" si="4"/>
        <v>5922.8</v>
      </c>
      <c r="O55" s="28">
        <v>23182.784129510495</v>
      </c>
      <c r="P55" s="29">
        <v>12035.892108671502</v>
      </c>
      <c r="Q55" s="30">
        <v>35218.676238182001</v>
      </c>
    </row>
    <row r="56" spans="1:17" s="3" customFormat="1" ht="18" customHeight="1" x14ac:dyDescent="0.25">
      <c r="A56" s="765"/>
      <c r="B56" s="23" t="s">
        <v>62</v>
      </c>
      <c r="C56" s="24">
        <v>2404.5</v>
      </c>
      <c r="D56" s="25">
        <v>0</v>
      </c>
      <c r="E56" s="26">
        <f t="shared" si="1"/>
        <v>2404.5</v>
      </c>
      <c r="F56" s="27">
        <v>0</v>
      </c>
      <c r="G56" s="25">
        <v>0</v>
      </c>
      <c r="H56" s="26">
        <f t="shared" si="2"/>
        <v>0</v>
      </c>
      <c r="I56" s="27">
        <v>0</v>
      </c>
      <c r="J56" s="25">
        <v>0</v>
      </c>
      <c r="K56" s="26">
        <f t="shared" si="3"/>
        <v>0</v>
      </c>
      <c r="L56" s="27">
        <v>0</v>
      </c>
      <c r="M56" s="25">
        <v>0</v>
      </c>
      <c r="N56" s="26">
        <f t="shared" si="4"/>
        <v>0</v>
      </c>
      <c r="O56" s="28">
        <v>2404.5</v>
      </c>
      <c r="P56" s="29">
        <v>0</v>
      </c>
      <c r="Q56" s="30">
        <v>2404.5</v>
      </c>
    </row>
    <row r="57" spans="1:17" s="3" customFormat="1" ht="18" customHeight="1" thickBot="1" x14ac:dyDescent="0.3">
      <c r="A57" s="766"/>
      <c r="B57" s="23" t="s">
        <v>63</v>
      </c>
      <c r="C57" s="24">
        <v>7708</v>
      </c>
      <c r="D57" s="25">
        <v>6132</v>
      </c>
      <c r="E57" s="26">
        <f t="shared" si="1"/>
        <v>13840</v>
      </c>
      <c r="F57" s="27">
        <v>4000</v>
      </c>
      <c r="G57" s="25">
        <v>0</v>
      </c>
      <c r="H57" s="26">
        <f t="shared" si="2"/>
        <v>4000</v>
      </c>
      <c r="I57" s="27">
        <v>0</v>
      </c>
      <c r="J57" s="25">
        <v>0</v>
      </c>
      <c r="K57" s="26">
        <f t="shared" si="3"/>
        <v>0</v>
      </c>
      <c r="L57" s="27">
        <v>0</v>
      </c>
      <c r="M57" s="25">
        <v>0</v>
      </c>
      <c r="N57" s="26">
        <f t="shared" si="4"/>
        <v>0</v>
      </c>
      <c r="O57" s="28">
        <v>11708</v>
      </c>
      <c r="P57" s="29">
        <v>6132</v>
      </c>
      <c r="Q57" s="30">
        <v>17840</v>
      </c>
    </row>
    <row r="58" spans="1:17" s="3" customFormat="1" ht="18" customHeight="1" thickBot="1" x14ac:dyDescent="0.3">
      <c r="A58" s="767" t="s">
        <v>64</v>
      </c>
      <c r="B58" s="768"/>
      <c r="C58" s="8">
        <f>SUM(C59:C64)</f>
        <v>2117.6999999999998</v>
      </c>
      <c r="D58" s="9">
        <f t="shared" ref="D58:Q58" si="8">SUM(D59:D64)</f>
        <v>36.65</v>
      </c>
      <c r="E58" s="10">
        <f t="shared" si="8"/>
        <v>2154.35</v>
      </c>
      <c r="F58" s="11">
        <f t="shared" si="8"/>
        <v>27887</v>
      </c>
      <c r="G58" s="9">
        <f t="shared" si="8"/>
        <v>18101</v>
      </c>
      <c r="H58" s="10">
        <f t="shared" si="8"/>
        <v>45988</v>
      </c>
      <c r="I58" s="11">
        <f t="shared" si="8"/>
        <v>0</v>
      </c>
      <c r="J58" s="9">
        <f t="shared" si="8"/>
        <v>0</v>
      </c>
      <c r="K58" s="10">
        <f t="shared" si="8"/>
        <v>0</v>
      </c>
      <c r="L58" s="11">
        <f t="shared" si="8"/>
        <v>13616</v>
      </c>
      <c r="M58" s="9">
        <f t="shared" si="8"/>
        <v>2097</v>
      </c>
      <c r="N58" s="10">
        <f t="shared" si="8"/>
        <v>15713</v>
      </c>
      <c r="O58" s="12">
        <f t="shared" si="8"/>
        <v>43620.700000000004</v>
      </c>
      <c r="P58" s="13">
        <f t="shared" si="8"/>
        <v>20234.650000000001</v>
      </c>
      <c r="Q58" s="14">
        <f t="shared" si="8"/>
        <v>63855.350000000006</v>
      </c>
    </row>
    <row r="59" spans="1:17" s="3" customFormat="1" ht="18" customHeight="1" x14ac:dyDescent="0.25">
      <c r="A59" s="776" t="s">
        <v>65</v>
      </c>
      <c r="B59" s="23" t="s">
        <v>66</v>
      </c>
      <c r="C59" s="24">
        <v>16</v>
      </c>
      <c r="D59" s="25">
        <v>0</v>
      </c>
      <c r="E59" s="26">
        <f t="shared" si="1"/>
        <v>16</v>
      </c>
      <c r="F59" s="27">
        <v>0</v>
      </c>
      <c r="G59" s="25">
        <v>0</v>
      </c>
      <c r="H59" s="26">
        <f t="shared" si="2"/>
        <v>0</v>
      </c>
      <c r="I59" s="27">
        <v>0</v>
      </c>
      <c r="J59" s="25">
        <v>0</v>
      </c>
      <c r="K59" s="26">
        <f t="shared" si="3"/>
        <v>0</v>
      </c>
      <c r="L59" s="27">
        <v>445</v>
      </c>
      <c r="M59" s="25">
        <v>183</v>
      </c>
      <c r="N59" s="26">
        <f t="shared" si="4"/>
        <v>628</v>
      </c>
      <c r="O59" s="28">
        <v>461</v>
      </c>
      <c r="P59" s="29">
        <v>183</v>
      </c>
      <c r="Q59" s="30">
        <v>644</v>
      </c>
    </row>
    <row r="60" spans="1:17" s="3" customFormat="1" ht="18" customHeight="1" x14ac:dyDescent="0.25">
      <c r="A60" s="777"/>
      <c r="B60" s="23" t="s">
        <v>65</v>
      </c>
      <c r="C60" s="24">
        <v>11.8</v>
      </c>
      <c r="D60" s="25">
        <v>0</v>
      </c>
      <c r="E60" s="26">
        <f t="shared" si="1"/>
        <v>11.8</v>
      </c>
      <c r="F60" s="27">
        <v>0</v>
      </c>
      <c r="G60" s="25">
        <v>0</v>
      </c>
      <c r="H60" s="26">
        <f t="shared" si="2"/>
        <v>0</v>
      </c>
      <c r="I60" s="27">
        <v>0</v>
      </c>
      <c r="J60" s="25">
        <v>0</v>
      </c>
      <c r="K60" s="26">
        <f t="shared" si="3"/>
        <v>0</v>
      </c>
      <c r="L60" s="27">
        <v>0</v>
      </c>
      <c r="M60" s="25">
        <v>0</v>
      </c>
      <c r="N60" s="26">
        <f t="shared" si="4"/>
        <v>0</v>
      </c>
      <c r="O60" s="28">
        <v>11.8</v>
      </c>
      <c r="P60" s="29">
        <v>0</v>
      </c>
      <c r="Q60" s="30">
        <v>11.8</v>
      </c>
    </row>
    <row r="61" spans="1:17" s="3" customFormat="1" ht="18" customHeight="1" x14ac:dyDescent="0.25">
      <c r="A61" s="777"/>
      <c r="B61" s="23" t="s">
        <v>67</v>
      </c>
      <c r="C61" s="24">
        <v>76</v>
      </c>
      <c r="D61" s="25">
        <v>1</v>
      </c>
      <c r="E61" s="26">
        <f t="shared" si="1"/>
        <v>77</v>
      </c>
      <c r="F61" s="27">
        <v>13832</v>
      </c>
      <c r="G61" s="25">
        <v>11780</v>
      </c>
      <c r="H61" s="26">
        <f t="shared" si="2"/>
        <v>25612</v>
      </c>
      <c r="I61" s="27">
        <v>0</v>
      </c>
      <c r="J61" s="25">
        <v>0</v>
      </c>
      <c r="K61" s="26">
        <f t="shared" si="3"/>
        <v>0</v>
      </c>
      <c r="L61" s="27">
        <v>7645</v>
      </c>
      <c r="M61" s="25">
        <v>900</v>
      </c>
      <c r="N61" s="26">
        <f t="shared" si="4"/>
        <v>8545</v>
      </c>
      <c r="O61" s="28">
        <v>21553</v>
      </c>
      <c r="P61" s="29">
        <v>12681</v>
      </c>
      <c r="Q61" s="30">
        <v>34234</v>
      </c>
    </row>
    <row r="62" spans="1:17" s="3" customFormat="1" ht="18" customHeight="1" x14ac:dyDescent="0.25">
      <c r="A62" s="777"/>
      <c r="B62" s="23" t="s">
        <v>68</v>
      </c>
      <c r="C62" s="24">
        <v>1635</v>
      </c>
      <c r="D62" s="25">
        <v>0</v>
      </c>
      <c r="E62" s="26">
        <f t="shared" si="1"/>
        <v>1635</v>
      </c>
      <c r="F62" s="27">
        <v>13891</v>
      </c>
      <c r="G62" s="25">
        <v>6276</v>
      </c>
      <c r="H62" s="26">
        <f t="shared" si="2"/>
        <v>20167</v>
      </c>
      <c r="I62" s="27">
        <v>0</v>
      </c>
      <c r="J62" s="25">
        <v>0</v>
      </c>
      <c r="K62" s="26">
        <f t="shared" si="3"/>
        <v>0</v>
      </c>
      <c r="L62" s="27">
        <v>5526</v>
      </c>
      <c r="M62" s="25">
        <v>1014</v>
      </c>
      <c r="N62" s="26">
        <f t="shared" si="4"/>
        <v>6540</v>
      </c>
      <c r="O62" s="28">
        <v>21052</v>
      </c>
      <c r="P62" s="29">
        <v>7290</v>
      </c>
      <c r="Q62" s="30">
        <v>28342</v>
      </c>
    </row>
    <row r="63" spans="1:17" s="3" customFormat="1" ht="18" customHeight="1" x14ac:dyDescent="0.25">
      <c r="A63" s="777"/>
      <c r="B63" s="23" t="s">
        <v>69</v>
      </c>
      <c r="C63" s="24">
        <v>60.9</v>
      </c>
      <c r="D63" s="25">
        <v>0</v>
      </c>
      <c r="E63" s="26">
        <f t="shared" si="1"/>
        <v>60.9</v>
      </c>
      <c r="F63" s="27">
        <v>0</v>
      </c>
      <c r="G63" s="25">
        <v>0</v>
      </c>
      <c r="H63" s="26">
        <f t="shared" si="2"/>
        <v>0</v>
      </c>
      <c r="I63" s="27">
        <v>0</v>
      </c>
      <c r="J63" s="25">
        <v>0</v>
      </c>
      <c r="K63" s="26">
        <f t="shared" si="3"/>
        <v>0</v>
      </c>
      <c r="L63" s="27">
        <v>0</v>
      </c>
      <c r="M63" s="25">
        <v>0</v>
      </c>
      <c r="N63" s="26">
        <f t="shared" si="4"/>
        <v>0</v>
      </c>
      <c r="O63" s="28">
        <v>60.9</v>
      </c>
      <c r="P63" s="29">
        <v>0</v>
      </c>
      <c r="Q63" s="30">
        <v>60.9</v>
      </c>
    </row>
    <row r="64" spans="1:17" s="3" customFormat="1" ht="18" customHeight="1" thickBot="1" x14ac:dyDescent="0.3">
      <c r="A64" s="778"/>
      <c r="B64" s="23" t="s">
        <v>70</v>
      </c>
      <c r="C64" s="24">
        <v>318</v>
      </c>
      <c r="D64" s="25">
        <v>35.65</v>
      </c>
      <c r="E64" s="26">
        <f t="shared" si="1"/>
        <v>353.65</v>
      </c>
      <c r="F64" s="27">
        <v>164</v>
      </c>
      <c r="G64" s="25">
        <v>45</v>
      </c>
      <c r="H64" s="26">
        <f t="shared" si="2"/>
        <v>209</v>
      </c>
      <c r="I64" s="27">
        <v>0</v>
      </c>
      <c r="J64" s="25">
        <v>0</v>
      </c>
      <c r="K64" s="26">
        <f t="shared" si="3"/>
        <v>0</v>
      </c>
      <c r="L64" s="27">
        <v>0</v>
      </c>
      <c r="M64" s="25">
        <v>0</v>
      </c>
      <c r="N64" s="26">
        <f t="shared" si="4"/>
        <v>0</v>
      </c>
      <c r="O64" s="28">
        <v>482</v>
      </c>
      <c r="P64" s="29">
        <v>80.650000000000006</v>
      </c>
      <c r="Q64" s="30">
        <v>562.65</v>
      </c>
    </row>
    <row r="65" spans="1:17" s="3" customFormat="1" ht="18" customHeight="1" thickBot="1" x14ac:dyDescent="0.3">
      <c r="A65" s="767" t="s">
        <v>71</v>
      </c>
      <c r="B65" s="768"/>
      <c r="C65" s="8">
        <f>SUM(C66:C80)</f>
        <v>31663.699999999997</v>
      </c>
      <c r="D65" s="9">
        <f t="shared" ref="D65:Q65" si="9">SUM(D66:D80)</f>
        <v>24021.300000000003</v>
      </c>
      <c r="E65" s="10">
        <f t="shared" si="9"/>
        <v>55685</v>
      </c>
      <c r="F65" s="11">
        <f t="shared" si="9"/>
        <v>13984.7</v>
      </c>
      <c r="G65" s="9">
        <f t="shared" si="9"/>
        <v>2936.3</v>
      </c>
      <c r="H65" s="10">
        <f t="shared" si="9"/>
        <v>16921</v>
      </c>
      <c r="I65" s="11">
        <f t="shared" si="9"/>
        <v>0</v>
      </c>
      <c r="J65" s="9">
        <f t="shared" si="9"/>
        <v>0</v>
      </c>
      <c r="K65" s="10">
        <f t="shared" si="9"/>
        <v>0</v>
      </c>
      <c r="L65" s="11">
        <f t="shared" si="9"/>
        <v>26620</v>
      </c>
      <c r="M65" s="9">
        <f t="shared" si="9"/>
        <v>7359.5</v>
      </c>
      <c r="N65" s="10">
        <f t="shared" si="9"/>
        <v>33979.5</v>
      </c>
      <c r="O65" s="12">
        <f t="shared" si="9"/>
        <v>72268.400000000009</v>
      </c>
      <c r="P65" s="13">
        <f t="shared" si="9"/>
        <v>34317.100000000006</v>
      </c>
      <c r="Q65" s="14">
        <f t="shared" si="9"/>
        <v>106585.5</v>
      </c>
    </row>
    <row r="66" spans="1:17" s="3" customFormat="1" ht="18" customHeight="1" x14ac:dyDescent="0.25">
      <c r="A66" s="764" t="s">
        <v>72</v>
      </c>
      <c r="B66" s="23" t="s">
        <v>73</v>
      </c>
      <c r="C66" s="24">
        <v>5</v>
      </c>
      <c r="D66" s="25">
        <v>0</v>
      </c>
      <c r="E66" s="26">
        <f t="shared" si="1"/>
        <v>5</v>
      </c>
      <c r="F66" s="27">
        <v>0</v>
      </c>
      <c r="G66" s="25">
        <v>0</v>
      </c>
      <c r="H66" s="26">
        <f t="shared" si="2"/>
        <v>0</v>
      </c>
      <c r="I66" s="27">
        <v>0</v>
      </c>
      <c r="J66" s="25">
        <v>0</v>
      </c>
      <c r="K66" s="26">
        <f t="shared" si="3"/>
        <v>0</v>
      </c>
      <c r="L66" s="27">
        <v>10</v>
      </c>
      <c r="M66" s="25">
        <v>0</v>
      </c>
      <c r="N66" s="26">
        <f t="shared" si="4"/>
        <v>10</v>
      </c>
      <c r="O66" s="28">
        <v>15</v>
      </c>
      <c r="P66" s="29">
        <v>0</v>
      </c>
      <c r="Q66" s="30">
        <v>15</v>
      </c>
    </row>
    <row r="67" spans="1:17" s="3" customFormat="1" ht="18" customHeight="1" x14ac:dyDescent="0.25">
      <c r="A67" s="765"/>
      <c r="B67" s="23" t="s">
        <v>74</v>
      </c>
      <c r="C67" s="24">
        <v>13609.3</v>
      </c>
      <c r="D67" s="25">
        <v>14955</v>
      </c>
      <c r="E67" s="26">
        <f t="shared" si="1"/>
        <v>28564.3</v>
      </c>
      <c r="F67" s="27">
        <v>10948</v>
      </c>
      <c r="G67" s="25">
        <v>1910</v>
      </c>
      <c r="H67" s="26">
        <f t="shared" si="2"/>
        <v>12858</v>
      </c>
      <c r="I67" s="27">
        <v>0</v>
      </c>
      <c r="J67" s="25">
        <v>0</v>
      </c>
      <c r="K67" s="26">
        <f t="shared" si="3"/>
        <v>0</v>
      </c>
      <c r="L67" s="27">
        <v>16484</v>
      </c>
      <c r="M67" s="25">
        <v>5369</v>
      </c>
      <c r="N67" s="26">
        <f t="shared" si="4"/>
        <v>21853</v>
      </c>
      <c r="O67" s="28">
        <v>41041.300000000003</v>
      </c>
      <c r="P67" s="29">
        <v>22234</v>
      </c>
      <c r="Q67" s="30">
        <v>63275.3</v>
      </c>
    </row>
    <row r="68" spans="1:17" s="3" customFormat="1" ht="18" customHeight="1" x14ac:dyDescent="0.25">
      <c r="A68" s="765"/>
      <c r="B68" s="23" t="s">
        <v>72</v>
      </c>
      <c r="C68" s="24">
        <v>10884.65</v>
      </c>
      <c r="D68" s="25">
        <v>8399.9</v>
      </c>
      <c r="E68" s="26">
        <f t="shared" si="1"/>
        <v>19284.55</v>
      </c>
      <c r="F68" s="27">
        <v>6</v>
      </c>
      <c r="G68" s="25">
        <v>0</v>
      </c>
      <c r="H68" s="26">
        <f t="shared" si="2"/>
        <v>6</v>
      </c>
      <c r="I68" s="27">
        <v>0</v>
      </c>
      <c r="J68" s="25">
        <v>0</v>
      </c>
      <c r="K68" s="26">
        <f t="shared" si="3"/>
        <v>0</v>
      </c>
      <c r="L68" s="27">
        <v>4215</v>
      </c>
      <c r="M68" s="25">
        <v>800</v>
      </c>
      <c r="N68" s="26">
        <f t="shared" si="4"/>
        <v>5015</v>
      </c>
      <c r="O68" s="28">
        <v>15105.65</v>
      </c>
      <c r="P68" s="29">
        <v>9199.9</v>
      </c>
      <c r="Q68" s="30">
        <v>24305.55</v>
      </c>
    </row>
    <row r="69" spans="1:17" s="3" customFormat="1" ht="18" customHeight="1" x14ac:dyDescent="0.25">
      <c r="A69" s="765"/>
      <c r="B69" s="23" t="s">
        <v>75</v>
      </c>
      <c r="C69" s="24">
        <v>2384.5</v>
      </c>
      <c r="D69" s="25">
        <v>179</v>
      </c>
      <c r="E69" s="26">
        <f t="shared" si="1"/>
        <v>2563.5</v>
      </c>
      <c r="F69" s="27">
        <v>0</v>
      </c>
      <c r="G69" s="25">
        <v>0</v>
      </c>
      <c r="H69" s="26">
        <f t="shared" si="2"/>
        <v>0</v>
      </c>
      <c r="I69" s="27">
        <v>0</v>
      </c>
      <c r="J69" s="25">
        <v>0</v>
      </c>
      <c r="K69" s="26">
        <f t="shared" si="3"/>
        <v>0</v>
      </c>
      <c r="L69" s="27">
        <v>200</v>
      </c>
      <c r="M69" s="25">
        <v>75</v>
      </c>
      <c r="N69" s="26">
        <f t="shared" si="4"/>
        <v>275</v>
      </c>
      <c r="O69" s="28">
        <v>2584.5</v>
      </c>
      <c r="P69" s="29">
        <v>254</v>
      </c>
      <c r="Q69" s="30">
        <v>2838.5</v>
      </c>
    </row>
    <row r="70" spans="1:17" s="3" customFormat="1" ht="18" customHeight="1" x14ac:dyDescent="0.25">
      <c r="A70" s="765"/>
      <c r="B70" s="23" t="s">
        <v>76</v>
      </c>
      <c r="C70" s="24">
        <v>138</v>
      </c>
      <c r="D70" s="25">
        <v>34</v>
      </c>
      <c r="E70" s="26">
        <f t="shared" si="1"/>
        <v>172</v>
      </c>
      <c r="F70" s="27">
        <v>240</v>
      </c>
      <c r="G70" s="25">
        <v>49</v>
      </c>
      <c r="H70" s="26">
        <f t="shared" si="2"/>
        <v>289</v>
      </c>
      <c r="I70" s="27">
        <v>0</v>
      </c>
      <c r="J70" s="25">
        <v>0</v>
      </c>
      <c r="K70" s="26">
        <f t="shared" si="3"/>
        <v>0</v>
      </c>
      <c r="L70" s="27">
        <v>0</v>
      </c>
      <c r="M70" s="25">
        <v>0</v>
      </c>
      <c r="N70" s="26">
        <f t="shared" si="4"/>
        <v>0</v>
      </c>
      <c r="O70" s="28">
        <v>378</v>
      </c>
      <c r="P70" s="29">
        <v>83</v>
      </c>
      <c r="Q70" s="30">
        <v>461</v>
      </c>
    </row>
    <row r="71" spans="1:17" s="3" customFormat="1" ht="18" customHeight="1" x14ac:dyDescent="0.25">
      <c r="A71" s="765"/>
      <c r="B71" s="23" t="s">
        <v>77</v>
      </c>
      <c r="C71" s="24">
        <v>32</v>
      </c>
      <c r="D71" s="25">
        <v>0</v>
      </c>
      <c r="E71" s="26">
        <f t="shared" si="1"/>
        <v>32</v>
      </c>
      <c r="F71" s="27">
        <v>140</v>
      </c>
      <c r="G71" s="25">
        <v>15</v>
      </c>
      <c r="H71" s="26">
        <f t="shared" si="2"/>
        <v>155</v>
      </c>
      <c r="I71" s="27">
        <v>0</v>
      </c>
      <c r="J71" s="25">
        <v>0</v>
      </c>
      <c r="K71" s="26">
        <f t="shared" si="3"/>
        <v>0</v>
      </c>
      <c r="L71" s="27">
        <v>0</v>
      </c>
      <c r="M71" s="25">
        <v>0</v>
      </c>
      <c r="N71" s="26">
        <f t="shared" si="4"/>
        <v>0</v>
      </c>
      <c r="O71" s="28">
        <v>172</v>
      </c>
      <c r="P71" s="29">
        <v>15</v>
      </c>
      <c r="Q71" s="30">
        <v>187</v>
      </c>
    </row>
    <row r="72" spans="1:17" s="3" customFormat="1" ht="18" customHeight="1" x14ac:dyDescent="0.25">
      <c r="A72" s="765"/>
      <c r="B72" s="23" t="s">
        <v>78</v>
      </c>
      <c r="C72" s="24">
        <v>20</v>
      </c>
      <c r="D72" s="25">
        <v>0</v>
      </c>
      <c r="E72" s="26">
        <f t="shared" si="1"/>
        <v>20</v>
      </c>
      <c r="F72" s="27">
        <v>0</v>
      </c>
      <c r="G72" s="25">
        <v>0</v>
      </c>
      <c r="H72" s="26">
        <f t="shared" si="2"/>
        <v>0</v>
      </c>
      <c r="I72" s="27">
        <v>0</v>
      </c>
      <c r="J72" s="25">
        <v>0</v>
      </c>
      <c r="K72" s="26">
        <f t="shared" si="3"/>
        <v>0</v>
      </c>
      <c r="L72" s="27">
        <v>0</v>
      </c>
      <c r="M72" s="25">
        <v>0</v>
      </c>
      <c r="N72" s="26">
        <f t="shared" si="4"/>
        <v>0</v>
      </c>
      <c r="O72" s="28">
        <v>20</v>
      </c>
      <c r="P72" s="29">
        <v>0</v>
      </c>
      <c r="Q72" s="30">
        <v>20</v>
      </c>
    </row>
    <row r="73" spans="1:17" s="3" customFormat="1" ht="18" customHeight="1" x14ac:dyDescent="0.25">
      <c r="A73" s="765"/>
      <c r="B73" s="23" t="s">
        <v>79</v>
      </c>
      <c r="C73" s="24">
        <v>853.8</v>
      </c>
      <c r="D73" s="25">
        <v>86</v>
      </c>
      <c r="E73" s="26">
        <f t="shared" si="1"/>
        <v>939.8</v>
      </c>
      <c r="F73" s="27">
        <v>30</v>
      </c>
      <c r="G73" s="25">
        <v>4</v>
      </c>
      <c r="H73" s="26">
        <f t="shared" si="2"/>
        <v>34</v>
      </c>
      <c r="I73" s="27">
        <v>0</v>
      </c>
      <c r="J73" s="25">
        <v>0</v>
      </c>
      <c r="K73" s="26">
        <f t="shared" si="3"/>
        <v>0</v>
      </c>
      <c r="L73" s="27">
        <v>0</v>
      </c>
      <c r="M73" s="25">
        <v>0</v>
      </c>
      <c r="N73" s="26">
        <f t="shared" si="4"/>
        <v>0</v>
      </c>
      <c r="O73" s="28">
        <v>883.8</v>
      </c>
      <c r="P73" s="29">
        <v>90</v>
      </c>
      <c r="Q73" s="30">
        <v>973.8</v>
      </c>
    </row>
    <row r="74" spans="1:17" s="3" customFormat="1" ht="18" customHeight="1" x14ac:dyDescent="0.25">
      <c r="A74" s="765"/>
      <c r="B74" s="23" t="s">
        <v>80</v>
      </c>
      <c r="C74" s="24">
        <v>115.95</v>
      </c>
      <c r="D74" s="25">
        <v>3</v>
      </c>
      <c r="E74" s="26">
        <f t="shared" si="1"/>
        <v>118.95</v>
      </c>
      <c r="F74" s="27">
        <v>0</v>
      </c>
      <c r="G74" s="25">
        <v>0</v>
      </c>
      <c r="H74" s="26">
        <f t="shared" si="2"/>
        <v>0</v>
      </c>
      <c r="I74" s="27">
        <v>0</v>
      </c>
      <c r="J74" s="25">
        <v>0</v>
      </c>
      <c r="K74" s="26">
        <f t="shared" si="3"/>
        <v>0</v>
      </c>
      <c r="L74" s="27">
        <v>0</v>
      </c>
      <c r="M74" s="25">
        <v>0</v>
      </c>
      <c r="N74" s="26">
        <f t="shared" si="4"/>
        <v>0</v>
      </c>
      <c r="O74" s="28">
        <v>115.95</v>
      </c>
      <c r="P74" s="29">
        <v>3</v>
      </c>
      <c r="Q74" s="30">
        <v>118.95</v>
      </c>
    </row>
    <row r="75" spans="1:17" s="3" customFormat="1" ht="18" customHeight="1" x14ac:dyDescent="0.25">
      <c r="A75" s="765"/>
      <c r="B75" s="23" t="s">
        <v>81</v>
      </c>
      <c r="C75" s="24">
        <v>1391</v>
      </c>
      <c r="D75" s="25">
        <v>18</v>
      </c>
      <c r="E75" s="26">
        <f t="shared" si="1"/>
        <v>1409</v>
      </c>
      <c r="F75" s="27">
        <v>2285</v>
      </c>
      <c r="G75" s="25">
        <v>870</v>
      </c>
      <c r="H75" s="26">
        <f t="shared" si="2"/>
        <v>3155</v>
      </c>
      <c r="I75" s="27">
        <v>0</v>
      </c>
      <c r="J75" s="25">
        <v>0</v>
      </c>
      <c r="K75" s="26">
        <f t="shared" si="3"/>
        <v>0</v>
      </c>
      <c r="L75" s="27">
        <v>5143</v>
      </c>
      <c r="M75" s="25">
        <v>1115.5</v>
      </c>
      <c r="N75" s="26">
        <f t="shared" si="4"/>
        <v>6258.5</v>
      </c>
      <c r="O75" s="28">
        <v>8819</v>
      </c>
      <c r="P75" s="29">
        <v>2003.5</v>
      </c>
      <c r="Q75" s="30">
        <v>10822.5</v>
      </c>
    </row>
    <row r="76" spans="1:17" s="3" customFormat="1" ht="18" customHeight="1" x14ac:dyDescent="0.25">
      <c r="A76" s="765"/>
      <c r="B76" s="23" t="s">
        <v>82</v>
      </c>
      <c r="C76" s="24">
        <v>59</v>
      </c>
      <c r="D76" s="25">
        <v>0</v>
      </c>
      <c r="E76" s="26">
        <f t="shared" si="1"/>
        <v>59</v>
      </c>
      <c r="F76" s="27">
        <v>0</v>
      </c>
      <c r="G76" s="25">
        <v>0</v>
      </c>
      <c r="H76" s="26">
        <f t="shared" si="2"/>
        <v>0</v>
      </c>
      <c r="I76" s="27">
        <v>0</v>
      </c>
      <c r="J76" s="25">
        <v>0</v>
      </c>
      <c r="K76" s="26">
        <f t="shared" si="3"/>
        <v>0</v>
      </c>
      <c r="L76" s="27">
        <v>0</v>
      </c>
      <c r="M76" s="25">
        <v>0</v>
      </c>
      <c r="N76" s="26">
        <f t="shared" si="4"/>
        <v>0</v>
      </c>
      <c r="O76" s="28">
        <v>59</v>
      </c>
      <c r="P76" s="29">
        <v>0</v>
      </c>
      <c r="Q76" s="30">
        <v>59</v>
      </c>
    </row>
    <row r="77" spans="1:17" s="3" customFormat="1" ht="18" customHeight="1" x14ac:dyDescent="0.25">
      <c r="A77" s="765"/>
      <c r="B77" s="23" t="s">
        <v>83</v>
      </c>
      <c r="C77" s="24">
        <v>1479.5</v>
      </c>
      <c r="D77" s="25">
        <v>270.39999999999998</v>
      </c>
      <c r="E77" s="26">
        <f t="shared" ref="E77:E145" si="10">SUM(C77:D77)</f>
        <v>1749.9</v>
      </c>
      <c r="F77" s="27">
        <v>284</v>
      </c>
      <c r="G77" s="25">
        <v>58</v>
      </c>
      <c r="H77" s="26">
        <f t="shared" ref="H77:H145" si="11">SUM(F77:G77)</f>
        <v>342</v>
      </c>
      <c r="I77" s="27">
        <v>0</v>
      </c>
      <c r="J77" s="25">
        <v>0</v>
      </c>
      <c r="K77" s="26">
        <f t="shared" ref="K77:K145" si="12">SUM(I77:J77)</f>
        <v>0</v>
      </c>
      <c r="L77" s="27">
        <v>0</v>
      </c>
      <c r="M77" s="25">
        <v>0</v>
      </c>
      <c r="N77" s="26">
        <f t="shared" ref="N77:N145" si="13">SUM(L77:M77)</f>
        <v>0</v>
      </c>
      <c r="O77" s="28">
        <v>1763.5</v>
      </c>
      <c r="P77" s="29">
        <v>328.4</v>
      </c>
      <c r="Q77" s="30">
        <v>2091.9</v>
      </c>
    </row>
    <row r="78" spans="1:17" s="3" customFormat="1" ht="18" customHeight="1" x14ac:dyDescent="0.25">
      <c r="A78" s="765"/>
      <c r="B78" s="23" t="s">
        <v>84</v>
      </c>
      <c r="C78" s="24">
        <v>585.5</v>
      </c>
      <c r="D78" s="25">
        <v>59</v>
      </c>
      <c r="E78" s="26">
        <f t="shared" si="10"/>
        <v>644.5</v>
      </c>
      <c r="F78" s="27">
        <v>36.700000000000003</v>
      </c>
      <c r="G78" s="25">
        <v>22.3</v>
      </c>
      <c r="H78" s="26">
        <f t="shared" si="11"/>
        <v>59</v>
      </c>
      <c r="I78" s="27">
        <v>0</v>
      </c>
      <c r="J78" s="25">
        <v>0</v>
      </c>
      <c r="K78" s="26">
        <f t="shared" si="12"/>
        <v>0</v>
      </c>
      <c r="L78" s="27">
        <v>0</v>
      </c>
      <c r="M78" s="25">
        <v>0</v>
      </c>
      <c r="N78" s="26">
        <f t="shared" si="13"/>
        <v>0</v>
      </c>
      <c r="O78" s="28">
        <v>622.20000000000005</v>
      </c>
      <c r="P78" s="29">
        <v>81.3</v>
      </c>
      <c r="Q78" s="30">
        <v>703.5</v>
      </c>
    </row>
    <row r="79" spans="1:17" s="3" customFormat="1" ht="18" customHeight="1" x14ac:dyDescent="0.25">
      <c r="A79" s="765"/>
      <c r="B79" s="23" t="s">
        <v>85</v>
      </c>
      <c r="C79" s="24">
        <v>83.5</v>
      </c>
      <c r="D79" s="25">
        <v>10</v>
      </c>
      <c r="E79" s="26">
        <f t="shared" si="10"/>
        <v>93.5</v>
      </c>
      <c r="F79" s="27">
        <v>15</v>
      </c>
      <c r="G79" s="25">
        <v>8</v>
      </c>
      <c r="H79" s="26">
        <f t="shared" si="11"/>
        <v>23</v>
      </c>
      <c r="I79" s="27">
        <v>0</v>
      </c>
      <c r="J79" s="25">
        <v>0</v>
      </c>
      <c r="K79" s="26">
        <f t="shared" si="12"/>
        <v>0</v>
      </c>
      <c r="L79" s="27">
        <v>568</v>
      </c>
      <c r="M79" s="25">
        <v>0</v>
      </c>
      <c r="N79" s="26">
        <f t="shared" si="13"/>
        <v>568</v>
      </c>
      <c r="O79" s="28">
        <v>666.5</v>
      </c>
      <c r="P79" s="29">
        <v>18</v>
      </c>
      <c r="Q79" s="30">
        <v>684.5</v>
      </c>
    </row>
    <row r="80" spans="1:17" s="3" customFormat="1" ht="18" customHeight="1" thickBot="1" x14ac:dyDescent="0.3">
      <c r="A80" s="766"/>
      <c r="B80" s="23" t="s">
        <v>86</v>
      </c>
      <c r="C80" s="24">
        <v>22</v>
      </c>
      <c r="D80" s="25">
        <v>7</v>
      </c>
      <c r="E80" s="26">
        <f t="shared" si="10"/>
        <v>29</v>
      </c>
      <c r="F80" s="27">
        <v>0</v>
      </c>
      <c r="G80" s="25">
        <v>0</v>
      </c>
      <c r="H80" s="26">
        <f t="shared" si="11"/>
        <v>0</v>
      </c>
      <c r="I80" s="27">
        <v>0</v>
      </c>
      <c r="J80" s="25">
        <v>0</v>
      </c>
      <c r="K80" s="26">
        <f t="shared" si="12"/>
        <v>0</v>
      </c>
      <c r="L80" s="27">
        <v>0</v>
      </c>
      <c r="M80" s="25">
        <v>0</v>
      </c>
      <c r="N80" s="26">
        <f t="shared" si="13"/>
        <v>0</v>
      </c>
      <c r="O80" s="28">
        <v>22</v>
      </c>
      <c r="P80" s="29">
        <v>7</v>
      </c>
      <c r="Q80" s="30">
        <v>29</v>
      </c>
    </row>
    <row r="81" spans="1:17" s="3" customFormat="1" ht="18" customHeight="1" thickBot="1" x14ac:dyDescent="0.3">
      <c r="A81" s="767" t="s">
        <v>87</v>
      </c>
      <c r="B81" s="768"/>
      <c r="C81" s="8">
        <f>SUM(C82:C93)</f>
        <v>943.78</v>
      </c>
      <c r="D81" s="9">
        <f t="shared" ref="D81:Q81" si="14">SUM(D82:D93)</f>
        <v>411.6</v>
      </c>
      <c r="E81" s="10">
        <f t="shared" si="14"/>
        <v>1355.38</v>
      </c>
      <c r="F81" s="11">
        <f t="shared" si="14"/>
        <v>233825.02999999997</v>
      </c>
      <c r="G81" s="9">
        <f t="shared" si="14"/>
        <v>109994.31</v>
      </c>
      <c r="H81" s="10">
        <f t="shared" si="14"/>
        <v>343819.33999999997</v>
      </c>
      <c r="I81" s="11">
        <f t="shared" si="14"/>
        <v>36</v>
      </c>
      <c r="J81" s="9">
        <f t="shared" si="14"/>
        <v>467</v>
      </c>
      <c r="K81" s="10">
        <f t="shared" si="14"/>
        <v>503</v>
      </c>
      <c r="L81" s="11">
        <f t="shared" si="14"/>
        <v>218369.8</v>
      </c>
      <c r="M81" s="9">
        <f t="shared" si="14"/>
        <v>104311.19</v>
      </c>
      <c r="N81" s="10">
        <f t="shared" si="14"/>
        <v>322680.99</v>
      </c>
      <c r="O81" s="12">
        <f t="shared" si="14"/>
        <v>453174.61</v>
      </c>
      <c r="P81" s="13">
        <f t="shared" si="14"/>
        <v>215184.1</v>
      </c>
      <c r="Q81" s="14">
        <f t="shared" si="14"/>
        <v>668358.71</v>
      </c>
    </row>
    <row r="82" spans="1:17" s="3" customFormat="1" ht="18" customHeight="1" x14ac:dyDescent="0.25">
      <c r="A82" s="764" t="s">
        <v>88</v>
      </c>
      <c r="B82" s="23" t="s">
        <v>89</v>
      </c>
      <c r="C82" s="24">
        <v>18.75</v>
      </c>
      <c r="D82" s="25">
        <v>0</v>
      </c>
      <c r="E82" s="26">
        <f t="shared" si="10"/>
        <v>18.75</v>
      </c>
      <c r="F82" s="27">
        <v>0</v>
      </c>
      <c r="G82" s="25">
        <v>0</v>
      </c>
      <c r="H82" s="26">
        <f t="shared" si="11"/>
        <v>0</v>
      </c>
      <c r="I82" s="27">
        <v>0</v>
      </c>
      <c r="J82" s="25">
        <v>0</v>
      </c>
      <c r="K82" s="26">
        <f t="shared" si="12"/>
        <v>0</v>
      </c>
      <c r="L82" s="27">
        <v>0</v>
      </c>
      <c r="M82" s="25">
        <v>0</v>
      </c>
      <c r="N82" s="26">
        <f t="shared" si="13"/>
        <v>0</v>
      </c>
      <c r="O82" s="28">
        <v>18.75</v>
      </c>
      <c r="P82" s="29">
        <v>0</v>
      </c>
      <c r="Q82" s="30">
        <v>18.75</v>
      </c>
    </row>
    <row r="83" spans="1:17" s="3" customFormat="1" ht="18" customHeight="1" x14ac:dyDescent="0.25">
      <c r="A83" s="765"/>
      <c r="B83" s="23" t="s">
        <v>90</v>
      </c>
      <c r="C83" s="24">
        <v>0</v>
      </c>
      <c r="D83" s="25">
        <v>0</v>
      </c>
      <c r="E83" s="26">
        <f t="shared" si="10"/>
        <v>0</v>
      </c>
      <c r="F83" s="27">
        <v>8728.5499999999993</v>
      </c>
      <c r="G83" s="25">
        <v>375.7</v>
      </c>
      <c r="H83" s="26">
        <f t="shared" si="11"/>
        <v>9104.25</v>
      </c>
      <c r="I83" s="27">
        <v>0</v>
      </c>
      <c r="J83" s="25">
        <v>14</v>
      </c>
      <c r="K83" s="26">
        <f t="shared" si="12"/>
        <v>14</v>
      </c>
      <c r="L83" s="27">
        <v>1209.3900000000001</v>
      </c>
      <c r="M83" s="25">
        <v>183</v>
      </c>
      <c r="N83" s="26">
        <f t="shared" si="13"/>
        <v>1392.39</v>
      </c>
      <c r="O83" s="28">
        <v>9937.94</v>
      </c>
      <c r="P83" s="29">
        <v>572.70000000000005</v>
      </c>
      <c r="Q83" s="30">
        <v>10510.64</v>
      </c>
    </row>
    <row r="84" spans="1:17" s="3" customFormat="1" ht="18" customHeight="1" x14ac:dyDescent="0.25">
      <c r="A84" s="765"/>
      <c r="B84" s="23" t="s">
        <v>91</v>
      </c>
      <c r="C84" s="24">
        <v>9.73</v>
      </c>
      <c r="D84" s="25">
        <v>17</v>
      </c>
      <c r="E84" s="26">
        <f t="shared" si="10"/>
        <v>26.73</v>
      </c>
      <c r="F84" s="27">
        <v>56933</v>
      </c>
      <c r="G84" s="25">
        <v>41027</v>
      </c>
      <c r="H84" s="26">
        <f t="shared" si="11"/>
        <v>97960</v>
      </c>
      <c r="I84" s="27">
        <v>11</v>
      </c>
      <c r="J84" s="25">
        <v>386</v>
      </c>
      <c r="K84" s="26">
        <f t="shared" si="12"/>
        <v>397</v>
      </c>
      <c r="L84" s="27">
        <v>49468</v>
      </c>
      <c r="M84" s="25">
        <v>35004</v>
      </c>
      <c r="N84" s="26">
        <f t="shared" si="13"/>
        <v>84472</v>
      </c>
      <c r="O84" s="28">
        <v>106421.73</v>
      </c>
      <c r="P84" s="29">
        <v>76434</v>
      </c>
      <c r="Q84" s="30">
        <v>182855.73</v>
      </c>
    </row>
    <row r="85" spans="1:17" s="3" customFormat="1" ht="18" customHeight="1" x14ac:dyDescent="0.25">
      <c r="A85" s="765"/>
      <c r="B85" s="23" t="s">
        <v>92</v>
      </c>
      <c r="C85" s="24">
        <v>27</v>
      </c>
      <c r="D85" s="25">
        <v>23</v>
      </c>
      <c r="E85" s="26">
        <f t="shared" si="10"/>
        <v>50</v>
      </c>
      <c r="F85" s="27">
        <v>25798.799999999999</v>
      </c>
      <c r="G85" s="25">
        <v>2722</v>
      </c>
      <c r="H85" s="26">
        <f t="shared" si="11"/>
        <v>28520.799999999999</v>
      </c>
      <c r="I85" s="27">
        <v>0</v>
      </c>
      <c r="J85" s="25">
        <v>67</v>
      </c>
      <c r="K85" s="26">
        <f t="shared" si="12"/>
        <v>67</v>
      </c>
      <c r="L85" s="27">
        <v>14654.2</v>
      </c>
      <c r="M85" s="25">
        <v>2607.5</v>
      </c>
      <c r="N85" s="26">
        <f t="shared" si="13"/>
        <v>17261.7</v>
      </c>
      <c r="O85" s="28">
        <v>40480</v>
      </c>
      <c r="P85" s="29">
        <v>5419.5</v>
      </c>
      <c r="Q85" s="30">
        <v>45899.5</v>
      </c>
    </row>
    <row r="86" spans="1:17" s="3" customFormat="1" ht="18" customHeight="1" x14ac:dyDescent="0.25">
      <c r="A86" s="765"/>
      <c r="B86" s="23" t="s">
        <v>88</v>
      </c>
      <c r="C86" s="24">
        <v>33</v>
      </c>
      <c r="D86" s="25">
        <v>10</v>
      </c>
      <c r="E86" s="26">
        <f t="shared" si="10"/>
        <v>43</v>
      </c>
      <c r="F86" s="27">
        <v>4305.7</v>
      </c>
      <c r="G86" s="25">
        <v>997</v>
      </c>
      <c r="H86" s="26">
        <f t="shared" si="11"/>
        <v>5302.7</v>
      </c>
      <c r="I86" s="27">
        <v>0</v>
      </c>
      <c r="J86" s="25">
        <v>0</v>
      </c>
      <c r="K86" s="26">
        <f t="shared" si="12"/>
        <v>0</v>
      </c>
      <c r="L86" s="27">
        <v>13349.5</v>
      </c>
      <c r="M86" s="25">
        <v>4339.5</v>
      </c>
      <c r="N86" s="26">
        <f t="shared" si="13"/>
        <v>17689</v>
      </c>
      <c r="O86" s="28">
        <v>17688.2</v>
      </c>
      <c r="P86" s="29">
        <v>5346.5</v>
      </c>
      <c r="Q86" s="30">
        <v>23034.7</v>
      </c>
    </row>
    <row r="87" spans="1:17" s="3" customFormat="1" ht="18" customHeight="1" x14ac:dyDescent="0.25">
      <c r="A87" s="765"/>
      <c r="B87" s="23" t="s">
        <v>93</v>
      </c>
      <c r="C87" s="24">
        <v>0</v>
      </c>
      <c r="D87" s="25">
        <v>100</v>
      </c>
      <c r="E87" s="26">
        <f t="shared" si="10"/>
        <v>100</v>
      </c>
      <c r="F87" s="27">
        <v>6316</v>
      </c>
      <c r="G87" s="25">
        <v>1601</v>
      </c>
      <c r="H87" s="26">
        <f t="shared" si="11"/>
        <v>7917</v>
      </c>
      <c r="I87" s="27">
        <v>0</v>
      </c>
      <c r="J87" s="25">
        <v>0</v>
      </c>
      <c r="K87" s="26">
        <f t="shared" si="12"/>
        <v>0</v>
      </c>
      <c r="L87" s="27">
        <v>1361.6</v>
      </c>
      <c r="M87" s="25">
        <v>181</v>
      </c>
      <c r="N87" s="26">
        <f t="shared" si="13"/>
        <v>1542.6</v>
      </c>
      <c r="O87" s="28">
        <v>7677.6</v>
      </c>
      <c r="P87" s="29">
        <v>1882</v>
      </c>
      <c r="Q87" s="30">
        <v>9559.6</v>
      </c>
    </row>
    <row r="88" spans="1:17" s="3" customFormat="1" ht="18" customHeight="1" x14ac:dyDescent="0.25">
      <c r="A88" s="765"/>
      <c r="B88" s="23" t="s">
        <v>94</v>
      </c>
      <c r="C88" s="24">
        <v>65</v>
      </c>
      <c r="D88" s="25">
        <v>44.5</v>
      </c>
      <c r="E88" s="26">
        <f t="shared" si="10"/>
        <v>109.5</v>
      </c>
      <c r="F88" s="27">
        <v>0</v>
      </c>
      <c r="G88" s="25">
        <v>0</v>
      </c>
      <c r="H88" s="26">
        <f t="shared" si="11"/>
        <v>0</v>
      </c>
      <c r="I88" s="27">
        <v>0</v>
      </c>
      <c r="J88" s="25">
        <v>0</v>
      </c>
      <c r="K88" s="26">
        <f t="shared" si="12"/>
        <v>0</v>
      </c>
      <c r="L88" s="27">
        <v>0</v>
      </c>
      <c r="M88" s="25">
        <v>0</v>
      </c>
      <c r="N88" s="26">
        <f t="shared" si="13"/>
        <v>0</v>
      </c>
      <c r="O88" s="28">
        <v>65</v>
      </c>
      <c r="P88" s="29">
        <v>44.5</v>
      </c>
      <c r="Q88" s="30">
        <v>109.5</v>
      </c>
    </row>
    <row r="89" spans="1:17" s="3" customFormat="1" ht="18" customHeight="1" x14ac:dyDescent="0.25">
      <c r="A89" s="765"/>
      <c r="B89" s="23" t="s">
        <v>95</v>
      </c>
      <c r="C89" s="24">
        <v>18</v>
      </c>
      <c r="D89" s="25">
        <v>13</v>
      </c>
      <c r="E89" s="26">
        <f t="shared" si="10"/>
        <v>31</v>
      </c>
      <c r="F89" s="27">
        <v>660</v>
      </c>
      <c r="G89" s="25">
        <v>949</v>
      </c>
      <c r="H89" s="26">
        <f t="shared" si="11"/>
        <v>1609</v>
      </c>
      <c r="I89" s="27">
        <v>0</v>
      </c>
      <c r="J89" s="25">
        <v>0</v>
      </c>
      <c r="K89" s="26">
        <f t="shared" si="12"/>
        <v>0</v>
      </c>
      <c r="L89" s="27">
        <v>169</v>
      </c>
      <c r="M89" s="25">
        <v>118</v>
      </c>
      <c r="N89" s="26">
        <f t="shared" si="13"/>
        <v>287</v>
      </c>
      <c r="O89" s="28">
        <v>847</v>
      </c>
      <c r="P89" s="29">
        <v>1080</v>
      </c>
      <c r="Q89" s="30">
        <v>1927</v>
      </c>
    </row>
    <row r="90" spans="1:17" s="3" customFormat="1" ht="18" customHeight="1" x14ac:dyDescent="0.25">
      <c r="A90" s="765"/>
      <c r="B90" s="23" t="s">
        <v>96</v>
      </c>
      <c r="C90" s="24">
        <v>0</v>
      </c>
      <c r="D90" s="25">
        <v>0</v>
      </c>
      <c r="E90" s="26">
        <f t="shared" si="10"/>
        <v>0</v>
      </c>
      <c r="F90" s="27">
        <v>2100</v>
      </c>
      <c r="G90" s="25">
        <v>270</v>
      </c>
      <c r="H90" s="26">
        <f t="shared" si="11"/>
        <v>2370</v>
      </c>
      <c r="I90" s="27">
        <v>0</v>
      </c>
      <c r="J90" s="25">
        <v>0</v>
      </c>
      <c r="K90" s="26">
        <f t="shared" si="12"/>
        <v>0</v>
      </c>
      <c r="L90" s="27">
        <v>0</v>
      </c>
      <c r="M90" s="25">
        <v>0</v>
      </c>
      <c r="N90" s="26">
        <f t="shared" si="13"/>
        <v>0</v>
      </c>
      <c r="O90" s="28">
        <v>2100</v>
      </c>
      <c r="P90" s="29">
        <v>270</v>
      </c>
      <c r="Q90" s="30">
        <v>2370</v>
      </c>
    </row>
    <row r="91" spans="1:17" s="3" customFormat="1" ht="18" customHeight="1" x14ac:dyDescent="0.25">
      <c r="A91" s="765"/>
      <c r="B91" s="23" t="s">
        <v>97</v>
      </c>
      <c r="C91" s="24">
        <v>480</v>
      </c>
      <c r="D91" s="25">
        <v>0</v>
      </c>
      <c r="E91" s="26">
        <f t="shared" si="10"/>
        <v>480</v>
      </c>
      <c r="F91" s="27">
        <v>39071.75</v>
      </c>
      <c r="G91" s="25">
        <v>15595</v>
      </c>
      <c r="H91" s="26">
        <f t="shared" si="11"/>
        <v>54666.75</v>
      </c>
      <c r="I91" s="27">
        <v>0</v>
      </c>
      <c r="J91" s="25">
        <v>0</v>
      </c>
      <c r="K91" s="26">
        <f t="shared" si="12"/>
        <v>0</v>
      </c>
      <c r="L91" s="27">
        <v>62467.25</v>
      </c>
      <c r="M91" s="25">
        <v>27583</v>
      </c>
      <c r="N91" s="26">
        <f t="shared" si="13"/>
        <v>90050.25</v>
      </c>
      <c r="O91" s="28">
        <v>102019</v>
      </c>
      <c r="P91" s="29">
        <v>43178</v>
      </c>
      <c r="Q91" s="30">
        <v>145197</v>
      </c>
    </row>
    <row r="92" spans="1:17" s="3" customFormat="1" ht="18" customHeight="1" x14ac:dyDescent="0.25">
      <c r="A92" s="765"/>
      <c r="B92" s="23" t="s">
        <v>98</v>
      </c>
      <c r="C92" s="24">
        <v>92.3</v>
      </c>
      <c r="D92" s="25">
        <v>204.1</v>
      </c>
      <c r="E92" s="26">
        <f t="shared" si="10"/>
        <v>296.39999999999998</v>
      </c>
      <c r="F92" s="27">
        <v>84558.23</v>
      </c>
      <c r="G92" s="25">
        <v>43691.61</v>
      </c>
      <c r="H92" s="26">
        <f t="shared" si="11"/>
        <v>128249.84</v>
      </c>
      <c r="I92" s="27">
        <v>25</v>
      </c>
      <c r="J92" s="25">
        <v>0</v>
      </c>
      <c r="K92" s="26">
        <f t="shared" si="12"/>
        <v>25</v>
      </c>
      <c r="L92" s="27">
        <v>75690.86</v>
      </c>
      <c r="M92" s="25">
        <v>34295.19</v>
      </c>
      <c r="N92" s="26">
        <f t="shared" si="13"/>
        <v>109986.05</v>
      </c>
      <c r="O92" s="28">
        <v>160366.39000000001</v>
      </c>
      <c r="P92" s="29">
        <v>78190.899999999994</v>
      </c>
      <c r="Q92" s="30">
        <v>238557.29</v>
      </c>
    </row>
    <row r="93" spans="1:17" s="3" customFormat="1" ht="18" customHeight="1" thickBot="1" x14ac:dyDescent="0.3">
      <c r="A93" s="766"/>
      <c r="B93" s="23" t="s">
        <v>99</v>
      </c>
      <c r="C93" s="24">
        <v>200</v>
      </c>
      <c r="D93" s="25">
        <v>0</v>
      </c>
      <c r="E93" s="26">
        <f t="shared" si="10"/>
        <v>200</v>
      </c>
      <c r="F93" s="27">
        <v>5353</v>
      </c>
      <c r="G93" s="25">
        <v>2766</v>
      </c>
      <c r="H93" s="26">
        <f t="shared" si="11"/>
        <v>8119</v>
      </c>
      <c r="I93" s="27">
        <v>0</v>
      </c>
      <c r="J93" s="25">
        <v>0</v>
      </c>
      <c r="K93" s="26">
        <f t="shared" si="12"/>
        <v>0</v>
      </c>
      <c r="L93" s="27">
        <v>0</v>
      </c>
      <c r="M93" s="25">
        <v>0</v>
      </c>
      <c r="N93" s="26">
        <f t="shared" si="13"/>
        <v>0</v>
      </c>
      <c r="O93" s="28">
        <v>5553</v>
      </c>
      <c r="P93" s="29">
        <v>2766</v>
      </c>
      <c r="Q93" s="30">
        <v>8319</v>
      </c>
    </row>
    <row r="94" spans="1:17" s="3" customFormat="1" ht="18" customHeight="1" thickBot="1" x14ac:dyDescent="0.3">
      <c r="A94" s="767" t="s">
        <v>100</v>
      </c>
      <c r="B94" s="768"/>
      <c r="C94" s="8">
        <f>SUM(C95:C104)</f>
        <v>11604.67</v>
      </c>
      <c r="D94" s="9">
        <f t="shared" ref="D94:Q94" si="15">SUM(D95:D104)</f>
        <v>169.25</v>
      </c>
      <c r="E94" s="10">
        <f t="shared" si="15"/>
        <v>11773.92</v>
      </c>
      <c r="F94" s="11">
        <f t="shared" si="15"/>
        <v>3573.8</v>
      </c>
      <c r="G94" s="9">
        <f t="shared" si="15"/>
        <v>529</v>
      </c>
      <c r="H94" s="10">
        <f t="shared" si="15"/>
        <v>4102.8</v>
      </c>
      <c r="I94" s="11">
        <f t="shared" si="15"/>
        <v>0</v>
      </c>
      <c r="J94" s="9">
        <f t="shared" si="15"/>
        <v>0</v>
      </c>
      <c r="K94" s="10">
        <f t="shared" si="15"/>
        <v>0</v>
      </c>
      <c r="L94" s="11">
        <f t="shared" si="15"/>
        <v>12150.1</v>
      </c>
      <c r="M94" s="9">
        <f t="shared" si="15"/>
        <v>2934.9</v>
      </c>
      <c r="N94" s="10">
        <f t="shared" si="15"/>
        <v>15085</v>
      </c>
      <c r="O94" s="12">
        <f t="shared" si="15"/>
        <v>27328.57</v>
      </c>
      <c r="P94" s="13">
        <f t="shared" si="15"/>
        <v>3633.15</v>
      </c>
      <c r="Q94" s="14">
        <f t="shared" si="15"/>
        <v>30961.719999999998</v>
      </c>
    </row>
    <row r="95" spans="1:17" s="3" customFormat="1" ht="18" customHeight="1" x14ac:dyDescent="0.25">
      <c r="A95" s="764" t="s">
        <v>101</v>
      </c>
      <c r="B95" s="23" t="s">
        <v>102</v>
      </c>
      <c r="C95" s="24">
        <v>97.6</v>
      </c>
      <c r="D95" s="25">
        <v>0</v>
      </c>
      <c r="E95" s="26">
        <f t="shared" si="10"/>
        <v>97.6</v>
      </c>
      <c r="F95" s="27">
        <v>428</v>
      </c>
      <c r="G95" s="25">
        <v>0</v>
      </c>
      <c r="H95" s="26">
        <f t="shared" si="11"/>
        <v>428</v>
      </c>
      <c r="I95" s="27">
        <v>0</v>
      </c>
      <c r="J95" s="25">
        <v>0</v>
      </c>
      <c r="K95" s="26">
        <f t="shared" si="12"/>
        <v>0</v>
      </c>
      <c r="L95" s="27">
        <v>0</v>
      </c>
      <c r="M95" s="25">
        <v>0</v>
      </c>
      <c r="N95" s="26">
        <f t="shared" si="13"/>
        <v>0</v>
      </c>
      <c r="O95" s="28">
        <v>525.6</v>
      </c>
      <c r="P95" s="29">
        <v>0</v>
      </c>
      <c r="Q95" s="30">
        <v>525.6</v>
      </c>
    </row>
    <row r="96" spans="1:17" s="3" customFormat="1" ht="18" customHeight="1" x14ac:dyDescent="0.25">
      <c r="A96" s="765"/>
      <c r="B96" s="23" t="s">
        <v>103</v>
      </c>
      <c r="C96" s="24">
        <v>39.83</v>
      </c>
      <c r="D96" s="25">
        <v>6.75</v>
      </c>
      <c r="E96" s="26">
        <f t="shared" si="10"/>
        <v>46.58</v>
      </c>
      <c r="F96" s="27">
        <v>0</v>
      </c>
      <c r="G96" s="25">
        <v>0</v>
      </c>
      <c r="H96" s="26">
        <f t="shared" si="11"/>
        <v>0</v>
      </c>
      <c r="I96" s="27">
        <v>0</v>
      </c>
      <c r="J96" s="25">
        <v>0</v>
      </c>
      <c r="K96" s="26">
        <f t="shared" si="12"/>
        <v>0</v>
      </c>
      <c r="L96" s="27">
        <v>0</v>
      </c>
      <c r="M96" s="25">
        <v>0</v>
      </c>
      <c r="N96" s="26">
        <f t="shared" si="13"/>
        <v>0</v>
      </c>
      <c r="O96" s="28">
        <v>39.83</v>
      </c>
      <c r="P96" s="29">
        <v>6.75</v>
      </c>
      <c r="Q96" s="30">
        <v>46.58</v>
      </c>
    </row>
    <row r="97" spans="1:17" s="3" customFormat="1" ht="18" customHeight="1" x14ac:dyDescent="0.25">
      <c r="A97" s="765"/>
      <c r="B97" s="23" t="s">
        <v>104</v>
      </c>
      <c r="C97" s="24">
        <v>7082.54</v>
      </c>
      <c r="D97" s="25">
        <v>25</v>
      </c>
      <c r="E97" s="26">
        <f t="shared" si="10"/>
        <v>7107.54</v>
      </c>
      <c r="F97" s="27">
        <v>2130</v>
      </c>
      <c r="G97" s="25">
        <v>350</v>
      </c>
      <c r="H97" s="26">
        <f t="shared" si="11"/>
        <v>2480</v>
      </c>
      <c r="I97" s="27">
        <v>0</v>
      </c>
      <c r="J97" s="25">
        <v>0</v>
      </c>
      <c r="K97" s="26">
        <f t="shared" si="12"/>
        <v>0</v>
      </c>
      <c r="L97" s="27">
        <v>11521.73</v>
      </c>
      <c r="M97" s="25">
        <v>2837.4</v>
      </c>
      <c r="N97" s="26">
        <f t="shared" si="13"/>
        <v>14359.13</v>
      </c>
      <c r="O97" s="28">
        <v>20734.27</v>
      </c>
      <c r="P97" s="29">
        <v>3212.4</v>
      </c>
      <c r="Q97" s="30">
        <v>23946.67</v>
      </c>
    </row>
    <row r="98" spans="1:17" s="3" customFormat="1" ht="18" customHeight="1" x14ac:dyDescent="0.25">
      <c r="A98" s="765"/>
      <c r="B98" s="23" t="s">
        <v>105</v>
      </c>
      <c r="C98" s="24">
        <v>3396.07</v>
      </c>
      <c r="D98" s="25">
        <v>80</v>
      </c>
      <c r="E98" s="26">
        <f t="shared" si="10"/>
        <v>3476.07</v>
      </c>
      <c r="F98" s="27">
        <v>460</v>
      </c>
      <c r="G98" s="25">
        <v>139</v>
      </c>
      <c r="H98" s="26">
        <f t="shared" si="11"/>
        <v>599</v>
      </c>
      <c r="I98" s="27">
        <v>0</v>
      </c>
      <c r="J98" s="25">
        <v>0</v>
      </c>
      <c r="K98" s="26">
        <f t="shared" si="12"/>
        <v>0</v>
      </c>
      <c r="L98" s="27">
        <v>528.37</v>
      </c>
      <c r="M98" s="25">
        <v>0</v>
      </c>
      <c r="N98" s="26">
        <f t="shared" si="13"/>
        <v>528.37</v>
      </c>
      <c r="O98" s="28">
        <v>4384.4399999999996</v>
      </c>
      <c r="P98" s="29">
        <v>219</v>
      </c>
      <c r="Q98" s="30">
        <v>4603.4399999999996</v>
      </c>
    </row>
    <row r="99" spans="1:17" s="3" customFormat="1" ht="18" customHeight="1" x14ac:dyDescent="0.25">
      <c r="A99" s="765"/>
      <c r="B99" s="23" t="s">
        <v>106</v>
      </c>
      <c r="C99" s="24">
        <v>11.25</v>
      </c>
      <c r="D99" s="25">
        <v>0</v>
      </c>
      <c r="E99" s="26">
        <f t="shared" si="10"/>
        <v>11.25</v>
      </c>
      <c r="F99" s="27">
        <v>0</v>
      </c>
      <c r="G99" s="25">
        <v>0</v>
      </c>
      <c r="H99" s="26">
        <f t="shared" si="11"/>
        <v>0</v>
      </c>
      <c r="I99" s="27">
        <v>0</v>
      </c>
      <c r="J99" s="25">
        <v>0</v>
      </c>
      <c r="K99" s="26">
        <f t="shared" si="12"/>
        <v>0</v>
      </c>
      <c r="L99" s="27">
        <v>0</v>
      </c>
      <c r="M99" s="25">
        <v>0</v>
      </c>
      <c r="N99" s="26">
        <f t="shared" si="13"/>
        <v>0</v>
      </c>
      <c r="O99" s="28">
        <v>11.25</v>
      </c>
      <c r="P99" s="29">
        <v>0</v>
      </c>
      <c r="Q99" s="30">
        <v>11.25</v>
      </c>
    </row>
    <row r="100" spans="1:17" s="3" customFormat="1" ht="18" customHeight="1" x14ac:dyDescent="0.25">
      <c r="A100" s="765"/>
      <c r="B100" s="23" t="s">
        <v>107</v>
      </c>
      <c r="C100" s="24">
        <v>440</v>
      </c>
      <c r="D100" s="25">
        <v>50</v>
      </c>
      <c r="E100" s="26">
        <f t="shared" si="10"/>
        <v>490</v>
      </c>
      <c r="F100" s="27">
        <v>335</v>
      </c>
      <c r="G100" s="25">
        <v>40</v>
      </c>
      <c r="H100" s="26">
        <f t="shared" si="11"/>
        <v>375</v>
      </c>
      <c r="I100" s="27">
        <v>0</v>
      </c>
      <c r="J100" s="25">
        <v>0</v>
      </c>
      <c r="K100" s="26">
        <f t="shared" si="12"/>
        <v>0</v>
      </c>
      <c r="L100" s="27">
        <v>100</v>
      </c>
      <c r="M100" s="25">
        <v>97.5</v>
      </c>
      <c r="N100" s="26">
        <f t="shared" si="13"/>
        <v>197.5</v>
      </c>
      <c r="O100" s="28">
        <v>875</v>
      </c>
      <c r="P100" s="29">
        <v>187.5</v>
      </c>
      <c r="Q100" s="30">
        <v>1062.5</v>
      </c>
    </row>
    <row r="101" spans="1:17" s="3" customFormat="1" ht="18" customHeight="1" x14ac:dyDescent="0.25">
      <c r="A101" s="765"/>
      <c r="B101" s="23" t="s">
        <v>108</v>
      </c>
      <c r="C101" s="24">
        <v>243</v>
      </c>
      <c r="D101" s="25">
        <v>7.5</v>
      </c>
      <c r="E101" s="26">
        <f t="shared" si="10"/>
        <v>250.5</v>
      </c>
      <c r="F101" s="27">
        <v>0</v>
      </c>
      <c r="G101" s="25">
        <v>0</v>
      </c>
      <c r="H101" s="26">
        <f t="shared" si="11"/>
        <v>0</v>
      </c>
      <c r="I101" s="27">
        <v>0</v>
      </c>
      <c r="J101" s="25">
        <v>0</v>
      </c>
      <c r="K101" s="26">
        <f t="shared" si="12"/>
        <v>0</v>
      </c>
      <c r="L101" s="27">
        <v>0</v>
      </c>
      <c r="M101" s="25">
        <v>0</v>
      </c>
      <c r="N101" s="26">
        <f t="shared" si="13"/>
        <v>0</v>
      </c>
      <c r="O101" s="28">
        <v>243</v>
      </c>
      <c r="P101" s="29">
        <v>7.5</v>
      </c>
      <c r="Q101" s="30">
        <v>250.5</v>
      </c>
    </row>
    <row r="102" spans="1:17" s="3" customFormat="1" ht="18" customHeight="1" x14ac:dyDescent="0.25">
      <c r="A102" s="765"/>
      <c r="B102" s="23" t="s">
        <v>109</v>
      </c>
      <c r="C102" s="24">
        <v>193.13</v>
      </c>
      <c r="D102" s="25">
        <v>0</v>
      </c>
      <c r="E102" s="26">
        <f t="shared" si="10"/>
        <v>193.13</v>
      </c>
      <c r="F102" s="27">
        <v>70.5</v>
      </c>
      <c r="G102" s="25">
        <v>0</v>
      </c>
      <c r="H102" s="26">
        <f t="shared" si="11"/>
        <v>70.5</v>
      </c>
      <c r="I102" s="27">
        <v>0</v>
      </c>
      <c r="J102" s="25">
        <v>0</v>
      </c>
      <c r="K102" s="26">
        <f t="shared" si="12"/>
        <v>0</v>
      </c>
      <c r="L102" s="27">
        <v>0</v>
      </c>
      <c r="M102" s="25">
        <v>0</v>
      </c>
      <c r="N102" s="26">
        <f t="shared" si="13"/>
        <v>0</v>
      </c>
      <c r="O102" s="28">
        <v>263.63</v>
      </c>
      <c r="P102" s="29">
        <v>0</v>
      </c>
      <c r="Q102" s="30">
        <v>263.63</v>
      </c>
    </row>
    <row r="103" spans="1:17" s="3" customFormat="1" ht="18" customHeight="1" x14ac:dyDescent="0.25">
      <c r="A103" s="765"/>
      <c r="B103" s="23" t="s">
        <v>110</v>
      </c>
      <c r="C103" s="24">
        <v>0</v>
      </c>
      <c r="D103" s="25">
        <v>0</v>
      </c>
      <c r="E103" s="26">
        <f t="shared" si="10"/>
        <v>0</v>
      </c>
      <c r="F103" s="27">
        <v>150.30000000000001</v>
      </c>
      <c r="G103" s="25">
        <v>0</v>
      </c>
      <c r="H103" s="26">
        <f t="shared" si="11"/>
        <v>150.30000000000001</v>
      </c>
      <c r="I103" s="27">
        <v>0</v>
      </c>
      <c r="J103" s="25">
        <v>0</v>
      </c>
      <c r="K103" s="26">
        <f t="shared" si="12"/>
        <v>0</v>
      </c>
      <c r="L103" s="27">
        <v>0</v>
      </c>
      <c r="M103" s="25">
        <v>0</v>
      </c>
      <c r="N103" s="26">
        <f t="shared" si="13"/>
        <v>0</v>
      </c>
      <c r="O103" s="28">
        <v>150.30000000000001</v>
      </c>
      <c r="P103" s="29">
        <v>0</v>
      </c>
      <c r="Q103" s="30">
        <v>150.30000000000001</v>
      </c>
    </row>
    <row r="104" spans="1:17" s="3" customFormat="1" ht="18" customHeight="1" thickBot="1" x14ac:dyDescent="0.3">
      <c r="A104" s="766"/>
      <c r="B104" s="23" t="s">
        <v>111</v>
      </c>
      <c r="C104" s="24">
        <v>101.25</v>
      </c>
      <c r="D104" s="25">
        <v>0</v>
      </c>
      <c r="E104" s="26">
        <f t="shared" si="10"/>
        <v>101.25</v>
      </c>
      <c r="F104" s="27">
        <v>0</v>
      </c>
      <c r="G104" s="25">
        <v>0</v>
      </c>
      <c r="H104" s="26">
        <f t="shared" si="11"/>
        <v>0</v>
      </c>
      <c r="I104" s="27">
        <v>0</v>
      </c>
      <c r="J104" s="25">
        <v>0</v>
      </c>
      <c r="K104" s="26">
        <f t="shared" si="12"/>
        <v>0</v>
      </c>
      <c r="L104" s="27">
        <v>0</v>
      </c>
      <c r="M104" s="25">
        <v>0</v>
      </c>
      <c r="N104" s="26">
        <f t="shared" si="13"/>
        <v>0</v>
      </c>
      <c r="O104" s="28">
        <v>101.25</v>
      </c>
      <c r="P104" s="29">
        <v>0</v>
      </c>
      <c r="Q104" s="30">
        <v>101.25</v>
      </c>
    </row>
    <row r="105" spans="1:17" s="3" customFormat="1" ht="18" customHeight="1" thickBot="1" x14ac:dyDescent="0.3">
      <c r="A105" s="767" t="s">
        <v>112</v>
      </c>
      <c r="B105" s="768"/>
      <c r="C105" s="8">
        <f>SUM(C106:C118)</f>
        <v>172526.58000000002</v>
      </c>
      <c r="D105" s="9">
        <f t="shared" ref="D105:Q105" si="16">SUM(D106:D118)</f>
        <v>100190.96999999999</v>
      </c>
      <c r="E105" s="10">
        <f t="shared" si="16"/>
        <v>272717.55</v>
      </c>
      <c r="F105" s="11">
        <f t="shared" si="16"/>
        <v>55192.79</v>
      </c>
      <c r="G105" s="9">
        <f t="shared" si="16"/>
        <v>21151.57</v>
      </c>
      <c r="H105" s="10">
        <f t="shared" si="16"/>
        <v>76344.36</v>
      </c>
      <c r="I105" s="11">
        <f t="shared" si="16"/>
        <v>66006.021538865883</v>
      </c>
      <c r="J105" s="9">
        <f t="shared" si="16"/>
        <v>16193.687646867578</v>
      </c>
      <c r="K105" s="10">
        <f t="shared" si="16"/>
        <v>82199.70918573346</v>
      </c>
      <c r="L105" s="11">
        <f t="shared" si="16"/>
        <v>83620.84</v>
      </c>
      <c r="M105" s="9">
        <f t="shared" si="16"/>
        <v>17431.61</v>
      </c>
      <c r="N105" s="10">
        <f t="shared" si="16"/>
        <v>101052.45</v>
      </c>
      <c r="O105" s="12">
        <f t="shared" si="16"/>
        <v>377346.23153886595</v>
      </c>
      <c r="P105" s="13">
        <f t="shared" si="16"/>
        <v>154967.83764686759</v>
      </c>
      <c r="Q105" s="14">
        <f t="shared" si="16"/>
        <v>532314.06918573345</v>
      </c>
    </row>
    <row r="106" spans="1:17" s="3" customFormat="1" ht="18" customHeight="1" x14ac:dyDescent="0.25">
      <c r="A106" s="764" t="s">
        <v>113</v>
      </c>
      <c r="B106" s="23" t="s">
        <v>114</v>
      </c>
      <c r="C106" s="24">
        <v>410</v>
      </c>
      <c r="D106" s="25">
        <v>10</v>
      </c>
      <c r="E106" s="26">
        <f t="shared" si="10"/>
        <v>420</v>
      </c>
      <c r="F106" s="27">
        <v>0</v>
      </c>
      <c r="G106" s="25">
        <v>0</v>
      </c>
      <c r="H106" s="26">
        <f t="shared" si="11"/>
        <v>0</v>
      </c>
      <c r="I106" s="27">
        <v>0</v>
      </c>
      <c r="J106" s="25">
        <v>0</v>
      </c>
      <c r="K106" s="26">
        <f t="shared" si="12"/>
        <v>0</v>
      </c>
      <c r="L106" s="27">
        <v>0</v>
      </c>
      <c r="M106" s="25">
        <v>0</v>
      </c>
      <c r="N106" s="26">
        <f t="shared" si="13"/>
        <v>0</v>
      </c>
      <c r="O106" s="28">
        <v>410</v>
      </c>
      <c r="P106" s="29">
        <v>10</v>
      </c>
      <c r="Q106" s="30">
        <v>420</v>
      </c>
    </row>
    <row r="107" spans="1:17" s="3" customFormat="1" ht="18" customHeight="1" x14ac:dyDescent="0.25">
      <c r="A107" s="765"/>
      <c r="B107" s="23" t="s">
        <v>115</v>
      </c>
      <c r="C107" s="24">
        <v>130.30000000000001</v>
      </c>
      <c r="D107" s="25">
        <v>17.5</v>
      </c>
      <c r="E107" s="26">
        <f t="shared" si="10"/>
        <v>147.80000000000001</v>
      </c>
      <c r="F107" s="27">
        <v>0</v>
      </c>
      <c r="G107" s="25">
        <v>0</v>
      </c>
      <c r="H107" s="26">
        <f t="shared" si="11"/>
        <v>0</v>
      </c>
      <c r="I107" s="27">
        <v>0</v>
      </c>
      <c r="J107" s="25">
        <v>0</v>
      </c>
      <c r="K107" s="26">
        <f t="shared" si="12"/>
        <v>0</v>
      </c>
      <c r="L107" s="27">
        <v>0</v>
      </c>
      <c r="M107" s="25">
        <v>0</v>
      </c>
      <c r="N107" s="26">
        <f t="shared" si="13"/>
        <v>0</v>
      </c>
      <c r="O107" s="28">
        <v>130.30000000000001</v>
      </c>
      <c r="P107" s="29">
        <v>17.5</v>
      </c>
      <c r="Q107" s="30">
        <v>147.80000000000001</v>
      </c>
    </row>
    <row r="108" spans="1:17" s="3" customFormat="1" ht="18" customHeight="1" x14ac:dyDescent="0.25">
      <c r="A108" s="765"/>
      <c r="B108" s="23" t="s">
        <v>116</v>
      </c>
      <c r="C108" s="24">
        <v>344</v>
      </c>
      <c r="D108" s="25">
        <v>14</v>
      </c>
      <c r="E108" s="26">
        <f t="shared" si="10"/>
        <v>358</v>
      </c>
      <c r="F108" s="27">
        <v>0</v>
      </c>
      <c r="G108" s="25">
        <v>0</v>
      </c>
      <c r="H108" s="26">
        <f t="shared" si="11"/>
        <v>0</v>
      </c>
      <c r="I108" s="27">
        <v>0</v>
      </c>
      <c r="J108" s="25">
        <v>0</v>
      </c>
      <c r="K108" s="26">
        <f t="shared" si="12"/>
        <v>0</v>
      </c>
      <c r="L108" s="27">
        <v>0</v>
      </c>
      <c r="M108" s="25">
        <v>0</v>
      </c>
      <c r="N108" s="26">
        <f t="shared" si="13"/>
        <v>0</v>
      </c>
      <c r="O108" s="28">
        <v>344</v>
      </c>
      <c r="P108" s="29">
        <v>14</v>
      </c>
      <c r="Q108" s="30">
        <v>358</v>
      </c>
    </row>
    <row r="109" spans="1:17" s="3" customFormat="1" ht="18" customHeight="1" x14ac:dyDescent="0.25">
      <c r="A109" s="765"/>
      <c r="B109" s="23" t="s">
        <v>117</v>
      </c>
      <c r="C109" s="24">
        <v>34397.29</v>
      </c>
      <c r="D109" s="25">
        <v>32953.879999999997</v>
      </c>
      <c r="E109" s="26">
        <f t="shared" si="10"/>
        <v>67351.17</v>
      </c>
      <c r="F109" s="27">
        <v>5000</v>
      </c>
      <c r="G109" s="25">
        <v>3000</v>
      </c>
      <c r="H109" s="26">
        <f t="shared" si="11"/>
        <v>8000</v>
      </c>
      <c r="I109" s="27">
        <v>0</v>
      </c>
      <c r="J109" s="25">
        <v>0</v>
      </c>
      <c r="K109" s="26">
        <f t="shared" si="12"/>
        <v>0</v>
      </c>
      <c r="L109" s="27">
        <v>8436</v>
      </c>
      <c r="M109" s="25">
        <v>4253</v>
      </c>
      <c r="N109" s="26">
        <f t="shared" si="13"/>
        <v>12689</v>
      </c>
      <c r="O109" s="28">
        <v>47833.29</v>
      </c>
      <c r="P109" s="29">
        <v>40206.879999999997</v>
      </c>
      <c r="Q109" s="30">
        <v>88040.17</v>
      </c>
    </row>
    <row r="110" spans="1:17" s="3" customFormat="1" ht="18" customHeight="1" x14ac:dyDescent="0.25">
      <c r="A110" s="765"/>
      <c r="B110" s="23" t="s">
        <v>118</v>
      </c>
      <c r="C110" s="24">
        <v>5869.1</v>
      </c>
      <c r="D110" s="25">
        <v>435.6</v>
      </c>
      <c r="E110" s="26">
        <f t="shared" si="10"/>
        <v>6304.7000000000007</v>
      </c>
      <c r="F110" s="27">
        <v>0</v>
      </c>
      <c r="G110" s="25">
        <v>0</v>
      </c>
      <c r="H110" s="26">
        <f t="shared" si="11"/>
        <v>0</v>
      </c>
      <c r="I110" s="27">
        <v>0</v>
      </c>
      <c r="J110" s="25">
        <v>0</v>
      </c>
      <c r="K110" s="26">
        <f t="shared" si="12"/>
        <v>0</v>
      </c>
      <c r="L110" s="27">
        <v>5</v>
      </c>
      <c r="M110" s="25">
        <v>3</v>
      </c>
      <c r="N110" s="26">
        <f t="shared" si="13"/>
        <v>8</v>
      </c>
      <c r="O110" s="28">
        <v>5874.1</v>
      </c>
      <c r="P110" s="29">
        <v>438.6</v>
      </c>
      <c r="Q110" s="30">
        <v>6312.7</v>
      </c>
    </row>
    <row r="111" spans="1:17" s="3" customFormat="1" ht="18" customHeight="1" x14ac:dyDescent="0.25">
      <c r="A111" s="765"/>
      <c r="B111" s="23" t="s">
        <v>119</v>
      </c>
      <c r="C111" s="24">
        <v>6838</v>
      </c>
      <c r="D111" s="25">
        <v>3046</v>
      </c>
      <c r="E111" s="26">
        <f t="shared" si="10"/>
        <v>9884</v>
      </c>
      <c r="F111" s="27">
        <v>2410</v>
      </c>
      <c r="G111" s="25">
        <v>860</v>
      </c>
      <c r="H111" s="26">
        <f t="shared" si="11"/>
        <v>3270</v>
      </c>
      <c r="I111" s="27">
        <v>0</v>
      </c>
      <c r="J111" s="25">
        <v>0</v>
      </c>
      <c r="K111" s="26">
        <f t="shared" si="12"/>
        <v>0</v>
      </c>
      <c r="L111" s="27">
        <v>33283.75</v>
      </c>
      <c r="M111" s="25">
        <v>6042</v>
      </c>
      <c r="N111" s="26">
        <f t="shared" si="13"/>
        <v>39325.75</v>
      </c>
      <c r="O111" s="28">
        <v>42531.75</v>
      </c>
      <c r="P111" s="29">
        <v>9948</v>
      </c>
      <c r="Q111" s="30">
        <v>52479.75</v>
      </c>
    </row>
    <row r="112" spans="1:17" s="3" customFormat="1" ht="18" customHeight="1" x14ac:dyDescent="0.25">
      <c r="A112" s="765"/>
      <c r="B112" s="23" t="s">
        <v>113</v>
      </c>
      <c r="C112" s="24">
        <v>296</v>
      </c>
      <c r="D112" s="25">
        <v>212</v>
      </c>
      <c r="E112" s="26">
        <f t="shared" si="10"/>
        <v>508</v>
      </c>
      <c r="F112" s="27">
        <v>0</v>
      </c>
      <c r="G112" s="25">
        <v>0</v>
      </c>
      <c r="H112" s="26">
        <f t="shared" si="11"/>
        <v>0</v>
      </c>
      <c r="I112" s="27">
        <v>0</v>
      </c>
      <c r="J112" s="25">
        <v>0</v>
      </c>
      <c r="K112" s="26">
        <f t="shared" si="12"/>
        <v>0</v>
      </c>
      <c r="L112" s="27">
        <v>0</v>
      </c>
      <c r="M112" s="25">
        <v>0</v>
      </c>
      <c r="N112" s="26">
        <f t="shared" si="13"/>
        <v>0</v>
      </c>
      <c r="O112" s="28">
        <v>296</v>
      </c>
      <c r="P112" s="29">
        <v>212</v>
      </c>
      <c r="Q112" s="30">
        <v>508</v>
      </c>
    </row>
    <row r="113" spans="1:17" s="3" customFormat="1" ht="18" customHeight="1" x14ac:dyDescent="0.25">
      <c r="A113" s="765"/>
      <c r="B113" s="23" t="s">
        <v>120</v>
      </c>
      <c r="C113" s="24">
        <v>10435.1</v>
      </c>
      <c r="D113" s="25">
        <v>3635.79</v>
      </c>
      <c r="E113" s="26">
        <f t="shared" si="10"/>
        <v>14070.89</v>
      </c>
      <c r="F113" s="27">
        <v>9886.86</v>
      </c>
      <c r="G113" s="25">
        <v>766.67</v>
      </c>
      <c r="H113" s="26">
        <f t="shared" si="11"/>
        <v>10653.53</v>
      </c>
      <c r="I113" s="27">
        <v>6216.0956117922779</v>
      </c>
      <c r="J113" s="25">
        <v>0</v>
      </c>
      <c r="K113" s="26">
        <f t="shared" si="12"/>
        <v>6216.0956117922779</v>
      </c>
      <c r="L113" s="27">
        <v>5796.19</v>
      </c>
      <c r="M113" s="25">
        <v>2585</v>
      </c>
      <c r="N113" s="26">
        <f t="shared" si="13"/>
        <v>8381.1899999999987</v>
      </c>
      <c r="O113" s="28">
        <v>32334.245611792277</v>
      </c>
      <c r="P113" s="29">
        <v>6987.46</v>
      </c>
      <c r="Q113" s="30">
        <v>39321.705611792277</v>
      </c>
    </row>
    <row r="114" spans="1:17" s="3" customFormat="1" ht="18" customHeight="1" x14ac:dyDescent="0.25">
      <c r="A114" s="765"/>
      <c r="B114" s="23" t="s">
        <v>121</v>
      </c>
      <c r="C114" s="24">
        <v>66020.75</v>
      </c>
      <c r="D114" s="25">
        <v>30398.5</v>
      </c>
      <c r="E114" s="26">
        <f t="shared" si="10"/>
        <v>96419.25</v>
      </c>
      <c r="F114" s="27">
        <v>17435</v>
      </c>
      <c r="G114" s="25">
        <v>1185</v>
      </c>
      <c r="H114" s="26">
        <f t="shared" si="11"/>
        <v>18620</v>
      </c>
      <c r="I114" s="27">
        <v>0</v>
      </c>
      <c r="J114" s="25">
        <v>0</v>
      </c>
      <c r="K114" s="26">
        <f t="shared" si="12"/>
        <v>0</v>
      </c>
      <c r="L114" s="27">
        <v>5795</v>
      </c>
      <c r="M114" s="25">
        <v>1211</v>
      </c>
      <c r="N114" s="26">
        <f t="shared" si="13"/>
        <v>7006</v>
      </c>
      <c r="O114" s="28">
        <v>89250.75</v>
      </c>
      <c r="P114" s="29">
        <v>32794.5</v>
      </c>
      <c r="Q114" s="30">
        <v>122045.25</v>
      </c>
    </row>
    <row r="115" spans="1:17" s="3" customFormat="1" ht="18" customHeight="1" x14ac:dyDescent="0.25">
      <c r="A115" s="765"/>
      <c r="B115" s="23" t="s">
        <v>122</v>
      </c>
      <c r="C115" s="24">
        <v>20</v>
      </c>
      <c r="D115" s="25">
        <v>1.5</v>
      </c>
      <c r="E115" s="26">
        <f t="shared" si="10"/>
        <v>21.5</v>
      </c>
      <c r="F115" s="27">
        <v>0</v>
      </c>
      <c r="G115" s="25">
        <v>0</v>
      </c>
      <c r="H115" s="26">
        <f t="shared" si="11"/>
        <v>0</v>
      </c>
      <c r="I115" s="27">
        <v>0</v>
      </c>
      <c r="J115" s="25">
        <v>0</v>
      </c>
      <c r="K115" s="26">
        <f t="shared" si="12"/>
        <v>0</v>
      </c>
      <c r="L115" s="27">
        <v>0</v>
      </c>
      <c r="M115" s="25">
        <v>0</v>
      </c>
      <c r="N115" s="26">
        <f t="shared" si="13"/>
        <v>0</v>
      </c>
      <c r="O115" s="28">
        <v>20</v>
      </c>
      <c r="P115" s="29">
        <v>1.5</v>
      </c>
      <c r="Q115" s="30">
        <v>21.5</v>
      </c>
    </row>
    <row r="116" spans="1:17" s="3" customFormat="1" ht="18" customHeight="1" x14ac:dyDescent="0.25">
      <c r="A116" s="765"/>
      <c r="B116" s="23" t="s">
        <v>123</v>
      </c>
      <c r="C116" s="24">
        <v>301.5</v>
      </c>
      <c r="D116" s="25">
        <v>30</v>
      </c>
      <c r="E116" s="26">
        <f t="shared" si="10"/>
        <v>331.5</v>
      </c>
      <c r="F116" s="27">
        <v>0</v>
      </c>
      <c r="G116" s="25">
        <v>0</v>
      </c>
      <c r="H116" s="26">
        <f t="shared" si="11"/>
        <v>0</v>
      </c>
      <c r="I116" s="27">
        <v>0</v>
      </c>
      <c r="J116" s="25">
        <v>0</v>
      </c>
      <c r="K116" s="26">
        <f t="shared" si="12"/>
        <v>0</v>
      </c>
      <c r="L116" s="27">
        <v>1911.7</v>
      </c>
      <c r="M116" s="25">
        <v>141.30000000000001</v>
      </c>
      <c r="N116" s="26">
        <f t="shared" si="13"/>
        <v>2053</v>
      </c>
      <c r="O116" s="28">
        <v>2213.1999999999998</v>
      </c>
      <c r="P116" s="29">
        <v>171.3</v>
      </c>
      <c r="Q116" s="30">
        <v>2384.5</v>
      </c>
    </row>
    <row r="117" spans="1:17" s="3" customFormat="1" ht="18" customHeight="1" x14ac:dyDescent="0.25">
      <c r="A117" s="765"/>
      <c r="B117" s="23" t="s">
        <v>124</v>
      </c>
      <c r="C117" s="24">
        <v>30148.22</v>
      </c>
      <c r="D117" s="25">
        <v>18548.2</v>
      </c>
      <c r="E117" s="26">
        <f t="shared" si="10"/>
        <v>48696.42</v>
      </c>
      <c r="F117" s="27">
        <v>10432.39</v>
      </c>
      <c r="G117" s="25">
        <v>3670.35</v>
      </c>
      <c r="H117" s="26">
        <f t="shared" si="11"/>
        <v>14102.74</v>
      </c>
      <c r="I117" s="27">
        <v>0</v>
      </c>
      <c r="J117" s="25">
        <v>0</v>
      </c>
      <c r="K117" s="26">
        <f t="shared" si="12"/>
        <v>0</v>
      </c>
      <c r="L117" s="27">
        <v>1110</v>
      </c>
      <c r="M117" s="25">
        <v>678.42</v>
      </c>
      <c r="N117" s="26">
        <f t="shared" si="13"/>
        <v>1788.42</v>
      </c>
      <c r="O117" s="28">
        <v>41690.61</v>
      </c>
      <c r="P117" s="29">
        <v>22896.97</v>
      </c>
      <c r="Q117" s="30">
        <v>64587.58</v>
      </c>
    </row>
    <row r="118" spans="1:17" s="3" customFormat="1" ht="18" customHeight="1" thickBot="1" x14ac:dyDescent="0.3">
      <c r="A118" s="766"/>
      <c r="B118" s="23" t="s">
        <v>125</v>
      </c>
      <c r="C118" s="24">
        <v>17316.32</v>
      </c>
      <c r="D118" s="25">
        <v>10888</v>
      </c>
      <c r="E118" s="26">
        <f t="shared" si="10"/>
        <v>28204.32</v>
      </c>
      <c r="F118" s="27">
        <v>10028.540000000001</v>
      </c>
      <c r="G118" s="25">
        <v>11669.55</v>
      </c>
      <c r="H118" s="26">
        <f t="shared" si="11"/>
        <v>21698.09</v>
      </c>
      <c r="I118" s="27">
        <v>59789.9259270736</v>
      </c>
      <c r="J118" s="25">
        <v>16193.687646867578</v>
      </c>
      <c r="K118" s="26">
        <f t="shared" si="12"/>
        <v>75983.613573941184</v>
      </c>
      <c r="L118" s="27">
        <v>27283.200000000001</v>
      </c>
      <c r="M118" s="25">
        <v>2517.89</v>
      </c>
      <c r="N118" s="26">
        <f t="shared" si="13"/>
        <v>29801.09</v>
      </c>
      <c r="O118" s="28">
        <v>114417.98592707361</v>
      </c>
      <c r="P118" s="29">
        <v>41269.127646867579</v>
      </c>
      <c r="Q118" s="30">
        <v>155687.11357394117</v>
      </c>
    </row>
    <row r="119" spans="1:17" s="3" customFormat="1" ht="18" customHeight="1" thickBot="1" x14ac:dyDescent="0.3">
      <c r="A119" s="767" t="s">
        <v>126</v>
      </c>
      <c r="B119" s="768"/>
      <c r="C119" s="8">
        <f>SUM(C120:C134)</f>
        <v>72820.86</v>
      </c>
      <c r="D119" s="9">
        <f t="shared" ref="D119:Q119" si="17">SUM(D120:D134)</f>
        <v>76022.259999999995</v>
      </c>
      <c r="E119" s="10">
        <f t="shared" si="17"/>
        <v>148843.12</v>
      </c>
      <c r="F119" s="11">
        <f t="shared" si="17"/>
        <v>16638</v>
      </c>
      <c r="G119" s="9">
        <f t="shared" si="17"/>
        <v>14083</v>
      </c>
      <c r="H119" s="10">
        <f t="shared" si="17"/>
        <v>30721</v>
      </c>
      <c r="I119" s="11">
        <f t="shared" si="17"/>
        <v>0</v>
      </c>
      <c r="J119" s="9">
        <f t="shared" si="17"/>
        <v>0</v>
      </c>
      <c r="K119" s="10">
        <f t="shared" si="17"/>
        <v>0</v>
      </c>
      <c r="L119" s="11">
        <f t="shared" si="17"/>
        <v>1459</v>
      </c>
      <c r="M119" s="9">
        <f t="shared" si="17"/>
        <v>1601</v>
      </c>
      <c r="N119" s="10">
        <f t="shared" si="17"/>
        <v>3060</v>
      </c>
      <c r="O119" s="12">
        <f t="shared" si="17"/>
        <v>90917.86</v>
      </c>
      <c r="P119" s="13">
        <f t="shared" si="17"/>
        <v>91706.26</v>
      </c>
      <c r="Q119" s="14">
        <f t="shared" si="17"/>
        <v>182624.12</v>
      </c>
    </row>
    <row r="120" spans="1:17" s="3" customFormat="1" ht="18" customHeight="1" x14ac:dyDescent="0.25">
      <c r="A120" s="764" t="s">
        <v>127</v>
      </c>
      <c r="B120" s="23" t="s">
        <v>128</v>
      </c>
      <c r="C120" s="24">
        <v>5088.1000000000004</v>
      </c>
      <c r="D120" s="25">
        <v>3020.8</v>
      </c>
      <c r="E120" s="26">
        <f t="shared" si="10"/>
        <v>8108.9000000000005</v>
      </c>
      <c r="F120" s="27">
        <v>260</v>
      </c>
      <c r="G120" s="25">
        <v>0</v>
      </c>
      <c r="H120" s="26">
        <f t="shared" si="11"/>
        <v>260</v>
      </c>
      <c r="I120" s="27">
        <v>0</v>
      </c>
      <c r="J120" s="25">
        <v>0</v>
      </c>
      <c r="K120" s="26">
        <f t="shared" si="12"/>
        <v>0</v>
      </c>
      <c r="L120" s="27">
        <v>0</v>
      </c>
      <c r="M120" s="25">
        <v>0</v>
      </c>
      <c r="N120" s="26">
        <f t="shared" si="13"/>
        <v>0</v>
      </c>
      <c r="O120" s="28">
        <v>5348.1</v>
      </c>
      <c r="P120" s="29">
        <v>3020.8</v>
      </c>
      <c r="Q120" s="30">
        <v>8368.9</v>
      </c>
    </row>
    <row r="121" spans="1:17" s="3" customFormat="1" ht="18" customHeight="1" x14ac:dyDescent="0.25">
      <c r="A121" s="765"/>
      <c r="B121" s="23" t="s">
        <v>129</v>
      </c>
      <c r="C121" s="24">
        <v>199.3</v>
      </c>
      <c r="D121" s="25">
        <v>6</v>
      </c>
      <c r="E121" s="26">
        <f t="shared" si="10"/>
        <v>205.3</v>
      </c>
      <c r="F121" s="27">
        <v>33</v>
      </c>
      <c r="G121" s="25">
        <v>3</v>
      </c>
      <c r="H121" s="26">
        <f t="shared" si="11"/>
        <v>36</v>
      </c>
      <c r="I121" s="27">
        <v>0</v>
      </c>
      <c r="J121" s="25">
        <v>0</v>
      </c>
      <c r="K121" s="26">
        <f t="shared" si="12"/>
        <v>0</v>
      </c>
      <c r="L121" s="27">
        <v>0</v>
      </c>
      <c r="M121" s="25">
        <v>0</v>
      </c>
      <c r="N121" s="26">
        <f t="shared" si="13"/>
        <v>0</v>
      </c>
      <c r="O121" s="28">
        <v>232.3</v>
      </c>
      <c r="P121" s="29">
        <v>9</v>
      </c>
      <c r="Q121" s="30">
        <v>241.3</v>
      </c>
    </row>
    <row r="122" spans="1:17" s="3" customFormat="1" ht="18" customHeight="1" x14ac:dyDescent="0.25">
      <c r="A122" s="765"/>
      <c r="B122" s="23" t="s">
        <v>130</v>
      </c>
      <c r="C122" s="24">
        <v>425</v>
      </c>
      <c r="D122" s="25">
        <v>17</v>
      </c>
      <c r="E122" s="26">
        <f t="shared" si="10"/>
        <v>442</v>
      </c>
      <c r="F122" s="27">
        <v>15</v>
      </c>
      <c r="G122" s="25">
        <v>0</v>
      </c>
      <c r="H122" s="26">
        <f t="shared" si="11"/>
        <v>15</v>
      </c>
      <c r="I122" s="27">
        <v>0</v>
      </c>
      <c r="J122" s="25">
        <v>0</v>
      </c>
      <c r="K122" s="26">
        <f t="shared" si="12"/>
        <v>0</v>
      </c>
      <c r="L122" s="27">
        <v>0</v>
      </c>
      <c r="M122" s="25">
        <v>0</v>
      </c>
      <c r="N122" s="26">
        <f t="shared" si="13"/>
        <v>0</v>
      </c>
      <c r="O122" s="28">
        <v>440</v>
      </c>
      <c r="P122" s="29">
        <v>17</v>
      </c>
      <c r="Q122" s="30">
        <v>457</v>
      </c>
    </row>
    <row r="123" spans="1:17" s="3" customFormat="1" ht="18" customHeight="1" x14ac:dyDescent="0.25">
      <c r="A123" s="765"/>
      <c r="B123" s="23" t="s">
        <v>131</v>
      </c>
      <c r="C123" s="24">
        <v>25920</v>
      </c>
      <c r="D123" s="25">
        <v>8753</v>
      </c>
      <c r="E123" s="26">
        <f t="shared" si="10"/>
        <v>34673</v>
      </c>
      <c r="F123" s="27">
        <v>1560</v>
      </c>
      <c r="G123" s="25">
        <v>640</v>
      </c>
      <c r="H123" s="26">
        <f t="shared" si="11"/>
        <v>2200</v>
      </c>
      <c r="I123" s="27">
        <v>0</v>
      </c>
      <c r="J123" s="25">
        <v>0</v>
      </c>
      <c r="K123" s="26">
        <f t="shared" si="12"/>
        <v>0</v>
      </c>
      <c r="L123" s="27">
        <v>556</v>
      </c>
      <c r="M123" s="25">
        <v>77</v>
      </c>
      <c r="N123" s="26">
        <f t="shared" si="13"/>
        <v>633</v>
      </c>
      <c r="O123" s="28">
        <v>28036</v>
      </c>
      <c r="P123" s="29">
        <v>9470</v>
      </c>
      <c r="Q123" s="30">
        <v>37506</v>
      </c>
    </row>
    <row r="124" spans="1:17" s="3" customFormat="1" ht="18" customHeight="1" x14ac:dyDescent="0.25">
      <c r="A124" s="765"/>
      <c r="B124" s="23" t="s">
        <v>132</v>
      </c>
      <c r="C124" s="24">
        <v>8919.33</v>
      </c>
      <c r="D124" s="25">
        <v>42850.46</v>
      </c>
      <c r="E124" s="26">
        <f t="shared" si="10"/>
        <v>51769.79</v>
      </c>
      <c r="F124" s="27">
        <v>3870</v>
      </c>
      <c r="G124" s="25">
        <v>7000</v>
      </c>
      <c r="H124" s="26">
        <f t="shared" si="11"/>
        <v>10870</v>
      </c>
      <c r="I124" s="27">
        <v>0</v>
      </c>
      <c r="J124" s="25">
        <v>0</v>
      </c>
      <c r="K124" s="26">
        <f t="shared" si="12"/>
        <v>0</v>
      </c>
      <c r="L124" s="27">
        <v>0</v>
      </c>
      <c r="M124" s="25">
        <v>740</v>
      </c>
      <c r="N124" s="26">
        <f t="shared" si="13"/>
        <v>740</v>
      </c>
      <c r="O124" s="28">
        <v>12789.33</v>
      </c>
      <c r="P124" s="29">
        <v>50590.46</v>
      </c>
      <c r="Q124" s="30">
        <v>63379.79</v>
      </c>
    </row>
    <row r="125" spans="1:17" s="3" customFormat="1" ht="18" customHeight="1" x14ac:dyDescent="0.25">
      <c r="A125" s="765"/>
      <c r="B125" s="23" t="s">
        <v>133</v>
      </c>
      <c r="C125" s="24">
        <v>7732.5</v>
      </c>
      <c r="D125" s="25">
        <v>17130</v>
      </c>
      <c r="E125" s="26">
        <f t="shared" si="10"/>
        <v>24862.5</v>
      </c>
      <c r="F125" s="27">
        <v>3007</v>
      </c>
      <c r="G125" s="25">
        <v>1886</v>
      </c>
      <c r="H125" s="26">
        <f t="shared" si="11"/>
        <v>4893</v>
      </c>
      <c r="I125" s="27">
        <v>0</v>
      </c>
      <c r="J125" s="25">
        <v>0</v>
      </c>
      <c r="K125" s="26">
        <f t="shared" si="12"/>
        <v>0</v>
      </c>
      <c r="L125" s="27">
        <v>383</v>
      </c>
      <c r="M125" s="25">
        <v>646</v>
      </c>
      <c r="N125" s="26">
        <f t="shared" si="13"/>
        <v>1029</v>
      </c>
      <c r="O125" s="28">
        <v>11122.5</v>
      </c>
      <c r="P125" s="29">
        <v>19662</v>
      </c>
      <c r="Q125" s="30">
        <v>30784.5</v>
      </c>
    </row>
    <row r="126" spans="1:17" s="3" customFormat="1" ht="18" customHeight="1" x14ac:dyDescent="0.25">
      <c r="A126" s="765"/>
      <c r="B126" s="23" t="s">
        <v>134</v>
      </c>
      <c r="C126" s="24">
        <v>12</v>
      </c>
      <c r="D126" s="25">
        <v>0</v>
      </c>
      <c r="E126" s="26">
        <f t="shared" si="10"/>
        <v>12</v>
      </c>
      <c r="F126" s="27">
        <v>0</v>
      </c>
      <c r="G126" s="25">
        <v>0</v>
      </c>
      <c r="H126" s="26">
        <f t="shared" si="11"/>
        <v>0</v>
      </c>
      <c r="I126" s="27">
        <v>0</v>
      </c>
      <c r="J126" s="25">
        <v>0</v>
      </c>
      <c r="K126" s="26">
        <f t="shared" si="12"/>
        <v>0</v>
      </c>
      <c r="L126" s="27">
        <v>0</v>
      </c>
      <c r="M126" s="25">
        <v>0</v>
      </c>
      <c r="N126" s="26">
        <f t="shared" si="13"/>
        <v>0</v>
      </c>
      <c r="O126" s="28">
        <v>12</v>
      </c>
      <c r="P126" s="29">
        <v>0</v>
      </c>
      <c r="Q126" s="30">
        <v>12</v>
      </c>
    </row>
    <row r="127" spans="1:17" s="3" customFormat="1" ht="18" customHeight="1" x14ac:dyDescent="0.25">
      <c r="A127" s="765"/>
      <c r="B127" s="23" t="s">
        <v>135</v>
      </c>
      <c r="C127" s="24">
        <v>324</v>
      </c>
      <c r="D127" s="25">
        <v>42</v>
      </c>
      <c r="E127" s="26">
        <f t="shared" si="10"/>
        <v>366</v>
      </c>
      <c r="F127" s="27">
        <v>0</v>
      </c>
      <c r="G127" s="25">
        <v>0</v>
      </c>
      <c r="H127" s="26">
        <f t="shared" si="11"/>
        <v>0</v>
      </c>
      <c r="I127" s="27">
        <v>0</v>
      </c>
      <c r="J127" s="25">
        <v>0</v>
      </c>
      <c r="K127" s="26">
        <f t="shared" si="12"/>
        <v>0</v>
      </c>
      <c r="L127" s="27">
        <v>0</v>
      </c>
      <c r="M127" s="25">
        <v>0</v>
      </c>
      <c r="N127" s="26">
        <f t="shared" si="13"/>
        <v>0</v>
      </c>
      <c r="O127" s="28">
        <v>324</v>
      </c>
      <c r="P127" s="29">
        <v>42</v>
      </c>
      <c r="Q127" s="30">
        <v>366</v>
      </c>
    </row>
    <row r="128" spans="1:17" s="3" customFormat="1" ht="18" customHeight="1" x14ac:dyDescent="0.25">
      <c r="A128" s="765"/>
      <c r="B128" s="23" t="s">
        <v>127</v>
      </c>
      <c r="C128" s="24">
        <v>18535.63</v>
      </c>
      <c r="D128" s="25">
        <v>2776</v>
      </c>
      <c r="E128" s="26">
        <f t="shared" si="10"/>
        <v>21311.63</v>
      </c>
      <c r="F128" s="27">
        <v>2493</v>
      </c>
      <c r="G128" s="25">
        <v>409</v>
      </c>
      <c r="H128" s="26">
        <f t="shared" si="11"/>
        <v>2902</v>
      </c>
      <c r="I128" s="27">
        <v>0</v>
      </c>
      <c r="J128" s="25">
        <v>0</v>
      </c>
      <c r="K128" s="26">
        <f t="shared" si="12"/>
        <v>0</v>
      </c>
      <c r="L128" s="27">
        <v>470</v>
      </c>
      <c r="M128" s="25">
        <v>138</v>
      </c>
      <c r="N128" s="26">
        <f t="shared" si="13"/>
        <v>608</v>
      </c>
      <c r="O128" s="28">
        <v>21498.63</v>
      </c>
      <c r="P128" s="29">
        <v>3323</v>
      </c>
      <c r="Q128" s="30">
        <v>24821.63</v>
      </c>
    </row>
    <row r="129" spans="1:17" s="3" customFormat="1" ht="18" customHeight="1" x14ac:dyDescent="0.25">
      <c r="A129" s="765"/>
      <c r="B129" s="23" t="s">
        <v>136</v>
      </c>
      <c r="C129" s="24">
        <v>82</v>
      </c>
      <c r="D129" s="25">
        <v>0</v>
      </c>
      <c r="E129" s="26">
        <f t="shared" si="10"/>
        <v>82</v>
      </c>
      <c r="F129" s="27">
        <v>0</v>
      </c>
      <c r="G129" s="25">
        <v>0</v>
      </c>
      <c r="H129" s="26">
        <f t="shared" si="11"/>
        <v>0</v>
      </c>
      <c r="I129" s="27">
        <v>0</v>
      </c>
      <c r="J129" s="25">
        <v>0</v>
      </c>
      <c r="K129" s="26">
        <f t="shared" si="12"/>
        <v>0</v>
      </c>
      <c r="L129" s="27">
        <v>0</v>
      </c>
      <c r="M129" s="25">
        <v>0</v>
      </c>
      <c r="N129" s="26">
        <f t="shared" si="13"/>
        <v>0</v>
      </c>
      <c r="O129" s="28">
        <v>82</v>
      </c>
      <c r="P129" s="29">
        <v>0</v>
      </c>
      <c r="Q129" s="30">
        <v>82</v>
      </c>
    </row>
    <row r="130" spans="1:17" s="3" customFormat="1" ht="18" customHeight="1" x14ac:dyDescent="0.25">
      <c r="A130" s="765"/>
      <c r="B130" s="23" t="s">
        <v>137</v>
      </c>
      <c r="C130" s="24">
        <v>1820</v>
      </c>
      <c r="D130" s="25">
        <v>693</v>
      </c>
      <c r="E130" s="26">
        <f t="shared" si="10"/>
        <v>2513</v>
      </c>
      <c r="F130" s="27">
        <v>150</v>
      </c>
      <c r="G130" s="25">
        <v>635</v>
      </c>
      <c r="H130" s="26">
        <f t="shared" si="11"/>
        <v>785</v>
      </c>
      <c r="I130" s="27">
        <v>0</v>
      </c>
      <c r="J130" s="25">
        <v>0</v>
      </c>
      <c r="K130" s="26">
        <f t="shared" si="12"/>
        <v>0</v>
      </c>
      <c r="L130" s="27">
        <v>50</v>
      </c>
      <c r="M130" s="25">
        <v>0</v>
      </c>
      <c r="N130" s="26">
        <f t="shared" si="13"/>
        <v>50</v>
      </c>
      <c r="O130" s="28">
        <v>2020</v>
      </c>
      <c r="P130" s="29">
        <v>1328</v>
      </c>
      <c r="Q130" s="30">
        <v>3348</v>
      </c>
    </row>
    <row r="131" spans="1:17" s="3" customFormat="1" ht="18" customHeight="1" x14ac:dyDescent="0.25">
      <c r="A131" s="765"/>
      <c r="B131" s="23" t="s">
        <v>138</v>
      </c>
      <c r="C131" s="24">
        <v>20</v>
      </c>
      <c r="D131" s="25">
        <v>0</v>
      </c>
      <c r="E131" s="26">
        <f t="shared" si="10"/>
        <v>20</v>
      </c>
      <c r="F131" s="27">
        <v>0</v>
      </c>
      <c r="G131" s="25">
        <v>0</v>
      </c>
      <c r="H131" s="26">
        <f t="shared" si="11"/>
        <v>0</v>
      </c>
      <c r="I131" s="27">
        <v>0</v>
      </c>
      <c r="J131" s="25">
        <v>0</v>
      </c>
      <c r="K131" s="26">
        <f t="shared" si="12"/>
        <v>0</v>
      </c>
      <c r="L131" s="27">
        <v>0</v>
      </c>
      <c r="M131" s="25">
        <v>0</v>
      </c>
      <c r="N131" s="26">
        <f t="shared" si="13"/>
        <v>0</v>
      </c>
      <c r="O131" s="28">
        <v>20</v>
      </c>
      <c r="P131" s="29">
        <v>0</v>
      </c>
      <c r="Q131" s="30">
        <v>20</v>
      </c>
    </row>
    <row r="132" spans="1:17" s="3" customFormat="1" ht="18" customHeight="1" x14ac:dyDescent="0.25">
      <c r="A132" s="765"/>
      <c r="B132" s="23" t="s">
        <v>139</v>
      </c>
      <c r="C132" s="24">
        <v>1980</v>
      </c>
      <c r="D132" s="25">
        <v>705</v>
      </c>
      <c r="E132" s="26">
        <f t="shared" si="10"/>
        <v>2685</v>
      </c>
      <c r="F132" s="27">
        <v>0</v>
      </c>
      <c r="G132" s="25">
        <v>0</v>
      </c>
      <c r="H132" s="26">
        <f t="shared" si="11"/>
        <v>0</v>
      </c>
      <c r="I132" s="27">
        <v>0</v>
      </c>
      <c r="J132" s="25">
        <v>0</v>
      </c>
      <c r="K132" s="26">
        <f t="shared" si="12"/>
        <v>0</v>
      </c>
      <c r="L132" s="27">
        <v>0</v>
      </c>
      <c r="M132" s="25">
        <v>0</v>
      </c>
      <c r="N132" s="26">
        <f t="shared" si="13"/>
        <v>0</v>
      </c>
      <c r="O132" s="28">
        <v>1980</v>
      </c>
      <c r="P132" s="29">
        <v>705</v>
      </c>
      <c r="Q132" s="30">
        <v>2685</v>
      </c>
    </row>
    <row r="133" spans="1:17" s="3" customFormat="1" ht="18" customHeight="1" x14ac:dyDescent="0.25">
      <c r="A133" s="765"/>
      <c r="B133" s="23" t="s">
        <v>140</v>
      </c>
      <c r="C133" s="24">
        <v>443</v>
      </c>
      <c r="D133" s="25">
        <v>22</v>
      </c>
      <c r="E133" s="26">
        <f t="shared" si="10"/>
        <v>465</v>
      </c>
      <c r="F133" s="27">
        <v>5250</v>
      </c>
      <c r="G133" s="25">
        <v>3510</v>
      </c>
      <c r="H133" s="26">
        <f t="shared" si="11"/>
        <v>8760</v>
      </c>
      <c r="I133" s="27">
        <v>0</v>
      </c>
      <c r="J133" s="25">
        <v>0</v>
      </c>
      <c r="K133" s="26">
        <f t="shared" si="12"/>
        <v>0</v>
      </c>
      <c r="L133" s="27">
        <v>0</v>
      </c>
      <c r="M133" s="25">
        <v>0</v>
      </c>
      <c r="N133" s="26">
        <f t="shared" si="13"/>
        <v>0</v>
      </c>
      <c r="O133" s="28">
        <v>5693</v>
      </c>
      <c r="P133" s="29">
        <v>3532</v>
      </c>
      <c r="Q133" s="30">
        <v>9225</v>
      </c>
    </row>
    <row r="134" spans="1:17" s="3" customFormat="1" ht="18" customHeight="1" thickBot="1" x14ac:dyDescent="0.3">
      <c r="A134" s="766"/>
      <c r="B134" s="23" t="s">
        <v>141</v>
      </c>
      <c r="C134" s="24">
        <v>1320</v>
      </c>
      <c r="D134" s="25">
        <v>7</v>
      </c>
      <c r="E134" s="26">
        <f t="shared" si="10"/>
        <v>1327</v>
      </c>
      <c r="F134" s="27">
        <v>0</v>
      </c>
      <c r="G134" s="25">
        <v>0</v>
      </c>
      <c r="H134" s="26">
        <f t="shared" si="11"/>
        <v>0</v>
      </c>
      <c r="I134" s="27">
        <v>0</v>
      </c>
      <c r="J134" s="25">
        <v>0</v>
      </c>
      <c r="K134" s="26">
        <f t="shared" si="12"/>
        <v>0</v>
      </c>
      <c r="L134" s="27">
        <v>0</v>
      </c>
      <c r="M134" s="25">
        <v>0</v>
      </c>
      <c r="N134" s="26">
        <f t="shared" si="13"/>
        <v>0</v>
      </c>
      <c r="O134" s="28">
        <v>1320</v>
      </c>
      <c r="P134" s="29">
        <v>7</v>
      </c>
      <c r="Q134" s="30">
        <v>1327</v>
      </c>
    </row>
    <row r="135" spans="1:17" s="3" customFormat="1" ht="18" customHeight="1" thickBot="1" x14ac:dyDescent="0.3">
      <c r="A135" s="767" t="s">
        <v>142</v>
      </c>
      <c r="B135" s="768"/>
      <c r="C135" s="8">
        <f>SUM(C136:C151)</f>
        <v>384939.63</v>
      </c>
      <c r="D135" s="9">
        <f t="shared" ref="D135:Q135" si="18">SUM(D136:D151)</f>
        <v>254389.75</v>
      </c>
      <c r="E135" s="10">
        <f t="shared" si="18"/>
        <v>639329.38</v>
      </c>
      <c r="F135" s="11">
        <f t="shared" si="18"/>
        <v>178807.74</v>
      </c>
      <c r="G135" s="9">
        <f t="shared" si="18"/>
        <v>89697.75</v>
      </c>
      <c r="H135" s="10">
        <f t="shared" si="18"/>
        <v>268505.49</v>
      </c>
      <c r="I135" s="11">
        <f t="shared" si="18"/>
        <v>28</v>
      </c>
      <c r="J135" s="9">
        <f t="shared" si="18"/>
        <v>42</v>
      </c>
      <c r="K135" s="10">
        <f t="shared" si="18"/>
        <v>70</v>
      </c>
      <c r="L135" s="11">
        <f t="shared" si="18"/>
        <v>50574.729999999996</v>
      </c>
      <c r="M135" s="9">
        <f t="shared" si="18"/>
        <v>19993.82</v>
      </c>
      <c r="N135" s="10">
        <f t="shared" si="18"/>
        <v>70568.55</v>
      </c>
      <c r="O135" s="12">
        <f t="shared" si="18"/>
        <v>614350.1</v>
      </c>
      <c r="P135" s="13">
        <f t="shared" si="18"/>
        <v>364123.32000000007</v>
      </c>
      <c r="Q135" s="14">
        <f t="shared" si="18"/>
        <v>978473.41999999993</v>
      </c>
    </row>
    <row r="136" spans="1:17" s="3" customFormat="1" ht="18" customHeight="1" x14ac:dyDescent="0.25">
      <c r="A136" s="764" t="s">
        <v>143</v>
      </c>
      <c r="B136" s="23" t="s">
        <v>144</v>
      </c>
      <c r="C136" s="24">
        <v>118717.83</v>
      </c>
      <c r="D136" s="25">
        <v>42411.73</v>
      </c>
      <c r="E136" s="26">
        <f t="shared" si="10"/>
        <v>161129.56</v>
      </c>
      <c r="F136" s="27">
        <v>52017.45</v>
      </c>
      <c r="G136" s="25">
        <v>10071.51</v>
      </c>
      <c r="H136" s="26">
        <f t="shared" si="11"/>
        <v>62088.959999999999</v>
      </c>
      <c r="I136" s="27">
        <v>0</v>
      </c>
      <c r="J136" s="25">
        <v>0</v>
      </c>
      <c r="K136" s="26">
        <f t="shared" si="12"/>
        <v>0</v>
      </c>
      <c r="L136" s="27">
        <v>15953.2</v>
      </c>
      <c r="M136" s="25">
        <v>3365.5</v>
      </c>
      <c r="N136" s="26">
        <f t="shared" si="13"/>
        <v>19318.7</v>
      </c>
      <c r="O136" s="28">
        <v>186688.48</v>
      </c>
      <c r="P136" s="29">
        <v>55848.74</v>
      </c>
      <c r="Q136" s="30">
        <v>242537.22</v>
      </c>
    </row>
    <row r="137" spans="1:17" s="3" customFormat="1" ht="18" customHeight="1" x14ac:dyDescent="0.25">
      <c r="A137" s="765"/>
      <c r="B137" s="23" t="s">
        <v>145</v>
      </c>
      <c r="C137" s="24">
        <v>5424.5</v>
      </c>
      <c r="D137" s="25">
        <v>1788.5</v>
      </c>
      <c r="E137" s="26">
        <f t="shared" si="10"/>
        <v>7213</v>
      </c>
      <c r="F137" s="27">
        <v>22755.78</v>
      </c>
      <c r="G137" s="25">
        <v>13117.61</v>
      </c>
      <c r="H137" s="26">
        <f t="shared" si="11"/>
        <v>35873.39</v>
      </c>
      <c r="I137" s="27">
        <v>0</v>
      </c>
      <c r="J137" s="25">
        <v>0</v>
      </c>
      <c r="K137" s="26">
        <f t="shared" si="12"/>
        <v>0</v>
      </c>
      <c r="L137" s="27">
        <v>9735</v>
      </c>
      <c r="M137" s="25">
        <v>910</v>
      </c>
      <c r="N137" s="26">
        <f t="shared" si="13"/>
        <v>10645</v>
      </c>
      <c r="O137" s="28">
        <v>37915.279999999999</v>
      </c>
      <c r="P137" s="29">
        <v>15816.11</v>
      </c>
      <c r="Q137" s="30">
        <v>53731.39</v>
      </c>
    </row>
    <row r="138" spans="1:17" s="3" customFormat="1" ht="18" customHeight="1" x14ac:dyDescent="0.25">
      <c r="A138" s="765"/>
      <c r="B138" s="23" t="s">
        <v>146</v>
      </c>
      <c r="C138" s="24">
        <v>31195</v>
      </c>
      <c r="D138" s="25">
        <v>1939</v>
      </c>
      <c r="E138" s="26">
        <f t="shared" si="10"/>
        <v>33134</v>
      </c>
      <c r="F138" s="27">
        <v>6911</v>
      </c>
      <c r="G138" s="25">
        <v>1244.4000000000001</v>
      </c>
      <c r="H138" s="26">
        <f t="shared" si="11"/>
        <v>8155.4</v>
      </c>
      <c r="I138" s="27">
        <v>0</v>
      </c>
      <c r="J138" s="25">
        <v>0</v>
      </c>
      <c r="K138" s="26">
        <f t="shared" si="12"/>
        <v>0</v>
      </c>
      <c r="L138" s="27">
        <v>1488</v>
      </c>
      <c r="M138" s="25">
        <v>425</v>
      </c>
      <c r="N138" s="26">
        <f t="shared" si="13"/>
        <v>1913</v>
      </c>
      <c r="O138" s="28">
        <v>39594</v>
      </c>
      <c r="P138" s="29">
        <v>3608.4</v>
      </c>
      <c r="Q138" s="30">
        <v>43202.400000000001</v>
      </c>
    </row>
    <row r="139" spans="1:17" s="3" customFormat="1" ht="18" customHeight="1" x14ac:dyDescent="0.25">
      <c r="A139" s="765"/>
      <c r="B139" s="23" t="s">
        <v>147</v>
      </c>
      <c r="C139" s="24">
        <v>37500.5</v>
      </c>
      <c r="D139" s="25">
        <v>117699.02</v>
      </c>
      <c r="E139" s="26">
        <f t="shared" si="10"/>
        <v>155199.52000000002</v>
      </c>
      <c r="F139" s="27">
        <v>14308.21</v>
      </c>
      <c r="G139" s="25">
        <v>18093.23</v>
      </c>
      <c r="H139" s="26">
        <f t="shared" si="11"/>
        <v>32401.439999999999</v>
      </c>
      <c r="I139" s="27">
        <v>0</v>
      </c>
      <c r="J139" s="25">
        <v>0</v>
      </c>
      <c r="K139" s="26">
        <f t="shared" si="12"/>
        <v>0</v>
      </c>
      <c r="L139" s="27">
        <v>1650</v>
      </c>
      <c r="M139" s="25">
        <v>1311.42</v>
      </c>
      <c r="N139" s="26">
        <f t="shared" si="13"/>
        <v>2961.42</v>
      </c>
      <c r="O139" s="28">
        <v>53458.71</v>
      </c>
      <c r="P139" s="29">
        <v>137103.67000000001</v>
      </c>
      <c r="Q139" s="30">
        <v>190562.38</v>
      </c>
    </row>
    <row r="140" spans="1:17" s="3" customFormat="1" ht="18" customHeight="1" x14ac:dyDescent="0.25">
      <c r="A140" s="765"/>
      <c r="B140" s="23" t="s">
        <v>148</v>
      </c>
      <c r="C140" s="24">
        <v>84</v>
      </c>
      <c r="D140" s="25">
        <v>0</v>
      </c>
      <c r="E140" s="26">
        <f t="shared" si="10"/>
        <v>84</v>
      </c>
      <c r="F140" s="27">
        <v>100</v>
      </c>
      <c r="G140" s="25">
        <v>50</v>
      </c>
      <c r="H140" s="26">
        <f t="shared" si="11"/>
        <v>150</v>
      </c>
      <c r="I140" s="27">
        <v>0</v>
      </c>
      <c r="J140" s="25">
        <v>0</v>
      </c>
      <c r="K140" s="26">
        <f t="shared" si="12"/>
        <v>0</v>
      </c>
      <c r="L140" s="27">
        <v>0</v>
      </c>
      <c r="M140" s="25">
        <v>0</v>
      </c>
      <c r="N140" s="26">
        <f t="shared" si="13"/>
        <v>0</v>
      </c>
      <c r="O140" s="28">
        <v>184</v>
      </c>
      <c r="P140" s="29">
        <v>50</v>
      </c>
      <c r="Q140" s="30">
        <v>234</v>
      </c>
    </row>
    <row r="141" spans="1:17" s="3" customFormat="1" ht="18" customHeight="1" x14ac:dyDescent="0.25">
      <c r="A141" s="765"/>
      <c r="B141" s="23" t="s">
        <v>143</v>
      </c>
      <c r="C141" s="24">
        <v>386.5</v>
      </c>
      <c r="D141" s="25">
        <v>41.5</v>
      </c>
      <c r="E141" s="26">
        <f t="shared" si="10"/>
        <v>428</v>
      </c>
      <c r="F141" s="27">
        <v>25</v>
      </c>
      <c r="G141" s="25">
        <v>26</v>
      </c>
      <c r="H141" s="26">
        <f t="shared" si="11"/>
        <v>51</v>
      </c>
      <c r="I141" s="27">
        <v>0</v>
      </c>
      <c r="J141" s="25">
        <v>0</v>
      </c>
      <c r="K141" s="26">
        <f t="shared" si="12"/>
        <v>0</v>
      </c>
      <c r="L141" s="27">
        <v>2420</v>
      </c>
      <c r="M141" s="25">
        <v>0</v>
      </c>
      <c r="N141" s="26">
        <f t="shared" si="13"/>
        <v>2420</v>
      </c>
      <c r="O141" s="28">
        <v>2831.5</v>
      </c>
      <c r="P141" s="29">
        <v>67.5</v>
      </c>
      <c r="Q141" s="30">
        <v>2899</v>
      </c>
    </row>
    <row r="142" spans="1:17" s="3" customFormat="1" ht="18" customHeight="1" x14ac:dyDescent="0.25">
      <c r="A142" s="765"/>
      <c r="B142" s="23" t="s">
        <v>149</v>
      </c>
      <c r="C142" s="24">
        <v>525.5</v>
      </c>
      <c r="D142" s="25">
        <v>357</v>
      </c>
      <c r="E142" s="26">
        <f t="shared" si="10"/>
        <v>882.5</v>
      </c>
      <c r="F142" s="27">
        <v>1083</v>
      </c>
      <c r="G142" s="25">
        <v>881</v>
      </c>
      <c r="H142" s="26">
        <f t="shared" si="11"/>
        <v>1964</v>
      </c>
      <c r="I142" s="27">
        <v>0</v>
      </c>
      <c r="J142" s="25">
        <v>0</v>
      </c>
      <c r="K142" s="26">
        <f t="shared" si="12"/>
        <v>0</v>
      </c>
      <c r="L142" s="27">
        <v>0</v>
      </c>
      <c r="M142" s="25">
        <v>5023.5</v>
      </c>
      <c r="N142" s="26">
        <f t="shared" si="13"/>
        <v>5023.5</v>
      </c>
      <c r="O142" s="28">
        <v>1608.5</v>
      </c>
      <c r="P142" s="29">
        <v>6261.5</v>
      </c>
      <c r="Q142" s="30">
        <v>7870</v>
      </c>
    </row>
    <row r="143" spans="1:17" s="3" customFormat="1" ht="18" customHeight="1" x14ac:dyDescent="0.25">
      <c r="A143" s="765"/>
      <c r="B143" s="23" t="s">
        <v>150</v>
      </c>
      <c r="C143" s="24">
        <v>7780</v>
      </c>
      <c r="D143" s="25">
        <v>9959</v>
      </c>
      <c r="E143" s="26">
        <f t="shared" si="10"/>
        <v>17739</v>
      </c>
      <c r="F143" s="27">
        <v>1300</v>
      </c>
      <c r="G143" s="25">
        <v>650</v>
      </c>
      <c r="H143" s="26">
        <f t="shared" si="11"/>
        <v>1950</v>
      </c>
      <c r="I143" s="27">
        <v>0</v>
      </c>
      <c r="J143" s="25">
        <v>0</v>
      </c>
      <c r="K143" s="26">
        <f t="shared" si="12"/>
        <v>0</v>
      </c>
      <c r="L143" s="27">
        <v>0</v>
      </c>
      <c r="M143" s="25">
        <v>0</v>
      </c>
      <c r="N143" s="26">
        <f t="shared" si="13"/>
        <v>0</v>
      </c>
      <c r="O143" s="28">
        <v>9080</v>
      </c>
      <c r="P143" s="29">
        <v>10609</v>
      </c>
      <c r="Q143" s="30">
        <v>19689</v>
      </c>
    </row>
    <row r="144" spans="1:17" s="3" customFormat="1" ht="18" customHeight="1" x14ac:dyDescent="0.25">
      <c r="A144" s="765"/>
      <c r="B144" s="23" t="s">
        <v>151</v>
      </c>
      <c r="C144" s="24">
        <v>54626.5</v>
      </c>
      <c r="D144" s="25">
        <v>27042</v>
      </c>
      <c r="E144" s="26">
        <f t="shared" si="10"/>
        <v>81668.5</v>
      </c>
      <c r="F144" s="27">
        <v>5463</v>
      </c>
      <c r="G144" s="25">
        <v>831</v>
      </c>
      <c r="H144" s="26">
        <f t="shared" si="11"/>
        <v>6294</v>
      </c>
      <c r="I144" s="27">
        <v>0</v>
      </c>
      <c r="J144" s="25">
        <v>0</v>
      </c>
      <c r="K144" s="26">
        <f t="shared" si="12"/>
        <v>0</v>
      </c>
      <c r="L144" s="27">
        <v>0</v>
      </c>
      <c r="M144" s="25">
        <v>0</v>
      </c>
      <c r="N144" s="26">
        <f t="shared" si="13"/>
        <v>0</v>
      </c>
      <c r="O144" s="28">
        <v>60089.5</v>
      </c>
      <c r="P144" s="29">
        <v>27873</v>
      </c>
      <c r="Q144" s="30">
        <v>87962.5</v>
      </c>
    </row>
    <row r="145" spans="1:17" s="3" customFormat="1" ht="18" customHeight="1" x14ac:dyDescent="0.25">
      <c r="A145" s="765"/>
      <c r="B145" s="23" t="s">
        <v>152</v>
      </c>
      <c r="C145" s="24">
        <v>197</v>
      </c>
      <c r="D145" s="25">
        <v>50</v>
      </c>
      <c r="E145" s="26">
        <f t="shared" si="10"/>
        <v>247</v>
      </c>
      <c r="F145" s="27">
        <v>0</v>
      </c>
      <c r="G145" s="25">
        <v>0</v>
      </c>
      <c r="H145" s="26">
        <f t="shared" si="11"/>
        <v>0</v>
      </c>
      <c r="I145" s="27">
        <v>28</v>
      </c>
      <c r="J145" s="25">
        <v>42</v>
      </c>
      <c r="K145" s="26">
        <f t="shared" si="12"/>
        <v>70</v>
      </c>
      <c r="L145" s="27">
        <v>0</v>
      </c>
      <c r="M145" s="25">
        <v>0</v>
      </c>
      <c r="N145" s="26">
        <f t="shared" si="13"/>
        <v>0</v>
      </c>
      <c r="O145" s="28">
        <v>225</v>
      </c>
      <c r="P145" s="29">
        <v>92</v>
      </c>
      <c r="Q145" s="30">
        <v>317</v>
      </c>
    </row>
    <row r="146" spans="1:17" s="3" customFormat="1" ht="18" customHeight="1" x14ac:dyDescent="0.25">
      <c r="A146" s="765"/>
      <c r="B146" s="23" t="s">
        <v>153</v>
      </c>
      <c r="C146" s="24">
        <v>212.3</v>
      </c>
      <c r="D146" s="25">
        <v>0</v>
      </c>
      <c r="E146" s="26">
        <f t="shared" ref="E146:E213" si="19">SUM(C146:D146)</f>
        <v>212.3</v>
      </c>
      <c r="F146" s="27">
        <v>212.3</v>
      </c>
      <c r="G146" s="25">
        <v>18</v>
      </c>
      <c r="H146" s="26">
        <f t="shared" ref="H146:H213" si="20">SUM(F146:G146)</f>
        <v>230.3</v>
      </c>
      <c r="I146" s="27">
        <v>0</v>
      </c>
      <c r="J146" s="25">
        <v>0</v>
      </c>
      <c r="K146" s="26">
        <f t="shared" ref="K146:K213" si="21">SUM(I146:J146)</f>
        <v>0</v>
      </c>
      <c r="L146" s="27">
        <v>81.37</v>
      </c>
      <c r="M146" s="25">
        <v>20</v>
      </c>
      <c r="N146" s="26">
        <f t="shared" ref="N146:N213" si="22">SUM(L146:M146)</f>
        <v>101.37</v>
      </c>
      <c r="O146" s="28">
        <v>505.97</v>
      </c>
      <c r="P146" s="29">
        <v>38</v>
      </c>
      <c r="Q146" s="30">
        <v>543.97</v>
      </c>
    </row>
    <row r="147" spans="1:17" s="3" customFormat="1" ht="18" customHeight="1" x14ac:dyDescent="0.25">
      <c r="A147" s="765"/>
      <c r="B147" s="23" t="s">
        <v>154</v>
      </c>
      <c r="C147" s="24">
        <v>13916</v>
      </c>
      <c r="D147" s="25">
        <v>9870</v>
      </c>
      <c r="E147" s="26">
        <f t="shared" si="19"/>
        <v>23786</v>
      </c>
      <c r="F147" s="27">
        <v>1564</v>
      </c>
      <c r="G147" s="25">
        <v>320</v>
      </c>
      <c r="H147" s="26">
        <f t="shared" si="20"/>
        <v>1884</v>
      </c>
      <c r="I147" s="27">
        <v>0</v>
      </c>
      <c r="J147" s="25">
        <v>0</v>
      </c>
      <c r="K147" s="26">
        <f t="shared" si="21"/>
        <v>0</v>
      </c>
      <c r="L147" s="27">
        <v>0</v>
      </c>
      <c r="M147" s="25">
        <v>0</v>
      </c>
      <c r="N147" s="26">
        <f t="shared" si="22"/>
        <v>0</v>
      </c>
      <c r="O147" s="28">
        <v>15480</v>
      </c>
      <c r="P147" s="29">
        <v>10190</v>
      </c>
      <c r="Q147" s="30">
        <v>25670</v>
      </c>
    </row>
    <row r="148" spans="1:17" s="3" customFormat="1" ht="18" customHeight="1" x14ac:dyDescent="0.25">
      <c r="A148" s="765"/>
      <c r="B148" s="23" t="s">
        <v>155</v>
      </c>
      <c r="C148" s="24">
        <v>113780</v>
      </c>
      <c r="D148" s="25">
        <v>43093</v>
      </c>
      <c r="E148" s="26">
        <f t="shared" si="19"/>
        <v>156873</v>
      </c>
      <c r="F148" s="27">
        <v>73018</v>
      </c>
      <c r="G148" s="25">
        <v>44395</v>
      </c>
      <c r="H148" s="26">
        <f t="shared" si="20"/>
        <v>117413</v>
      </c>
      <c r="I148" s="27">
        <v>0</v>
      </c>
      <c r="J148" s="25">
        <v>0</v>
      </c>
      <c r="K148" s="26">
        <f t="shared" si="21"/>
        <v>0</v>
      </c>
      <c r="L148" s="27">
        <v>19247.16</v>
      </c>
      <c r="M148" s="25">
        <v>8938.4</v>
      </c>
      <c r="N148" s="26">
        <f t="shared" si="22"/>
        <v>28185.559999999998</v>
      </c>
      <c r="O148" s="28">
        <v>206045.16</v>
      </c>
      <c r="P148" s="29">
        <v>96426.4</v>
      </c>
      <c r="Q148" s="30">
        <v>302471.56</v>
      </c>
    </row>
    <row r="149" spans="1:17" s="3" customFormat="1" ht="18" customHeight="1" x14ac:dyDescent="0.25">
      <c r="A149" s="765"/>
      <c r="B149" s="23" t="s">
        <v>156</v>
      </c>
      <c r="C149" s="24">
        <v>484</v>
      </c>
      <c r="D149" s="25">
        <v>129</v>
      </c>
      <c r="E149" s="26">
        <f t="shared" si="19"/>
        <v>613</v>
      </c>
      <c r="F149" s="27">
        <v>50</v>
      </c>
      <c r="G149" s="25">
        <v>0</v>
      </c>
      <c r="H149" s="26">
        <f t="shared" si="20"/>
        <v>50</v>
      </c>
      <c r="I149" s="27">
        <v>0</v>
      </c>
      <c r="J149" s="25">
        <v>0</v>
      </c>
      <c r="K149" s="26">
        <f t="shared" si="21"/>
        <v>0</v>
      </c>
      <c r="L149" s="27">
        <v>0</v>
      </c>
      <c r="M149" s="25">
        <v>0</v>
      </c>
      <c r="N149" s="26">
        <f t="shared" si="22"/>
        <v>0</v>
      </c>
      <c r="O149" s="28">
        <v>534</v>
      </c>
      <c r="P149" s="29">
        <v>129</v>
      </c>
      <c r="Q149" s="30">
        <v>663</v>
      </c>
    </row>
    <row r="150" spans="1:17" s="3" customFormat="1" ht="18" customHeight="1" x14ac:dyDescent="0.25">
      <c r="A150" s="765"/>
      <c r="B150" s="23" t="s">
        <v>157</v>
      </c>
      <c r="C150" s="24">
        <v>59</v>
      </c>
      <c r="D150" s="25">
        <v>6</v>
      </c>
      <c r="E150" s="26">
        <f t="shared" si="19"/>
        <v>65</v>
      </c>
      <c r="F150" s="27">
        <v>0</v>
      </c>
      <c r="G150" s="25">
        <v>0</v>
      </c>
      <c r="H150" s="26">
        <f t="shared" si="20"/>
        <v>0</v>
      </c>
      <c r="I150" s="27">
        <v>0</v>
      </c>
      <c r="J150" s="25">
        <v>0</v>
      </c>
      <c r="K150" s="26">
        <f t="shared" si="21"/>
        <v>0</v>
      </c>
      <c r="L150" s="27">
        <v>0</v>
      </c>
      <c r="M150" s="25">
        <v>0</v>
      </c>
      <c r="N150" s="26">
        <f t="shared" si="22"/>
        <v>0</v>
      </c>
      <c r="O150" s="28">
        <v>59</v>
      </c>
      <c r="P150" s="29">
        <v>6</v>
      </c>
      <c r="Q150" s="30">
        <v>65</v>
      </c>
    </row>
    <row r="151" spans="1:17" s="3" customFormat="1" ht="18" customHeight="1" thickBot="1" x14ac:dyDescent="0.3">
      <c r="A151" s="766"/>
      <c r="B151" s="23" t="s">
        <v>158</v>
      </c>
      <c r="C151" s="24">
        <v>51</v>
      </c>
      <c r="D151" s="25">
        <v>4</v>
      </c>
      <c r="E151" s="26">
        <f t="shared" si="19"/>
        <v>55</v>
      </c>
      <c r="F151" s="27">
        <v>0</v>
      </c>
      <c r="G151" s="25">
        <v>0</v>
      </c>
      <c r="H151" s="26">
        <f t="shared" si="20"/>
        <v>0</v>
      </c>
      <c r="I151" s="27">
        <v>0</v>
      </c>
      <c r="J151" s="25">
        <v>0</v>
      </c>
      <c r="K151" s="26">
        <f t="shared" si="21"/>
        <v>0</v>
      </c>
      <c r="L151" s="27">
        <v>0</v>
      </c>
      <c r="M151" s="25">
        <v>0</v>
      </c>
      <c r="N151" s="26">
        <f t="shared" si="22"/>
        <v>0</v>
      </c>
      <c r="O151" s="28">
        <v>51</v>
      </c>
      <c r="P151" s="29">
        <v>4</v>
      </c>
      <c r="Q151" s="30">
        <v>55</v>
      </c>
    </row>
    <row r="152" spans="1:17" s="3" customFormat="1" ht="18" customHeight="1" thickBot="1" x14ac:dyDescent="0.3">
      <c r="A152" s="767" t="s">
        <v>159</v>
      </c>
      <c r="B152" s="768"/>
      <c r="C152" s="8">
        <f>SUM(C153:C163)</f>
        <v>638.88</v>
      </c>
      <c r="D152" s="9">
        <f t="shared" ref="D152:Q152" si="23">SUM(D153:D163)</f>
        <v>59</v>
      </c>
      <c r="E152" s="10">
        <f t="shared" si="23"/>
        <v>697.88</v>
      </c>
      <c r="F152" s="11">
        <f t="shared" si="23"/>
        <v>23119.68</v>
      </c>
      <c r="G152" s="9">
        <f t="shared" si="23"/>
        <v>3255.8100000000004</v>
      </c>
      <c r="H152" s="10">
        <f t="shared" si="23"/>
        <v>26375.49</v>
      </c>
      <c r="I152" s="11">
        <f t="shared" si="23"/>
        <v>0</v>
      </c>
      <c r="J152" s="9">
        <f t="shared" si="23"/>
        <v>0</v>
      </c>
      <c r="K152" s="10">
        <f t="shared" si="23"/>
        <v>0</v>
      </c>
      <c r="L152" s="11">
        <f t="shared" si="23"/>
        <v>6653.67</v>
      </c>
      <c r="M152" s="9">
        <f t="shared" si="23"/>
        <v>1606.8</v>
      </c>
      <c r="N152" s="10">
        <f t="shared" si="23"/>
        <v>8260.4700000000012</v>
      </c>
      <c r="O152" s="12">
        <f t="shared" si="23"/>
        <v>30412.23</v>
      </c>
      <c r="P152" s="13">
        <f t="shared" si="23"/>
        <v>4921.6099999999997</v>
      </c>
      <c r="Q152" s="14">
        <f t="shared" si="23"/>
        <v>35333.839999999997</v>
      </c>
    </row>
    <row r="153" spans="1:17" s="3" customFormat="1" ht="18" customHeight="1" x14ac:dyDescent="0.25">
      <c r="A153" s="764" t="s">
        <v>160</v>
      </c>
      <c r="B153" s="23" t="s">
        <v>161</v>
      </c>
      <c r="C153" s="24">
        <v>0</v>
      </c>
      <c r="D153" s="25">
        <v>0</v>
      </c>
      <c r="E153" s="26">
        <f t="shared" si="19"/>
        <v>0</v>
      </c>
      <c r="F153" s="27">
        <v>420</v>
      </c>
      <c r="G153" s="25">
        <v>85</v>
      </c>
      <c r="H153" s="26">
        <f t="shared" si="20"/>
        <v>505</v>
      </c>
      <c r="I153" s="27">
        <v>0</v>
      </c>
      <c r="J153" s="25">
        <v>0</v>
      </c>
      <c r="K153" s="26">
        <f t="shared" si="21"/>
        <v>0</v>
      </c>
      <c r="L153" s="27">
        <v>0</v>
      </c>
      <c r="M153" s="25">
        <v>0</v>
      </c>
      <c r="N153" s="26">
        <f t="shared" si="22"/>
        <v>0</v>
      </c>
      <c r="O153" s="28">
        <v>420</v>
      </c>
      <c r="P153" s="29">
        <v>85</v>
      </c>
      <c r="Q153" s="30">
        <v>505</v>
      </c>
    </row>
    <row r="154" spans="1:17" s="3" customFormat="1" ht="18" customHeight="1" x14ac:dyDescent="0.25">
      <c r="A154" s="765"/>
      <c r="B154" s="23" t="s">
        <v>162</v>
      </c>
      <c r="C154" s="24">
        <v>0</v>
      </c>
      <c r="D154" s="25">
        <v>0</v>
      </c>
      <c r="E154" s="26">
        <f t="shared" si="19"/>
        <v>0</v>
      </c>
      <c r="F154" s="27">
        <v>190</v>
      </c>
      <c r="G154" s="25">
        <v>0</v>
      </c>
      <c r="H154" s="26">
        <f t="shared" si="20"/>
        <v>190</v>
      </c>
      <c r="I154" s="27">
        <v>0</v>
      </c>
      <c r="J154" s="25">
        <v>0</v>
      </c>
      <c r="K154" s="26">
        <f t="shared" si="21"/>
        <v>0</v>
      </c>
      <c r="L154" s="27">
        <v>0</v>
      </c>
      <c r="M154" s="25">
        <v>0</v>
      </c>
      <c r="N154" s="26">
        <f t="shared" si="22"/>
        <v>0</v>
      </c>
      <c r="O154" s="28">
        <v>190</v>
      </c>
      <c r="P154" s="29">
        <v>0</v>
      </c>
      <c r="Q154" s="30">
        <v>190</v>
      </c>
    </row>
    <row r="155" spans="1:17" s="3" customFormat="1" ht="18" customHeight="1" x14ac:dyDescent="0.25">
      <c r="A155" s="765"/>
      <c r="B155" s="23" t="s">
        <v>163</v>
      </c>
      <c r="C155" s="24">
        <v>500</v>
      </c>
      <c r="D155" s="25">
        <v>0</v>
      </c>
      <c r="E155" s="26">
        <f t="shared" si="19"/>
        <v>500</v>
      </c>
      <c r="F155" s="27">
        <v>1793.5</v>
      </c>
      <c r="G155" s="25">
        <v>91.8</v>
      </c>
      <c r="H155" s="26">
        <f t="shared" si="20"/>
        <v>1885.3</v>
      </c>
      <c r="I155" s="27">
        <v>0</v>
      </c>
      <c r="J155" s="25">
        <v>0</v>
      </c>
      <c r="K155" s="26">
        <f t="shared" si="21"/>
        <v>0</v>
      </c>
      <c r="L155" s="27">
        <v>0</v>
      </c>
      <c r="M155" s="25">
        <v>0</v>
      </c>
      <c r="N155" s="26">
        <f t="shared" si="22"/>
        <v>0</v>
      </c>
      <c r="O155" s="28">
        <v>2293.5</v>
      </c>
      <c r="P155" s="29">
        <v>91.8</v>
      </c>
      <c r="Q155" s="30">
        <v>2385.3000000000002</v>
      </c>
    </row>
    <row r="156" spans="1:17" s="3" customFormat="1" ht="18" customHeight="1" x14ac:dyDescent="0.25">
      <c r="A156" s="765"/>
      <c r="B156" s="23" t="s">
        <v>164</v>
      </c>
      <c r="C156" s="24">
        <v>0</v>
      </c>
      <c r="D156" s="25">
        <v>0</v>
      </c>
      <c r="E156" s="26">
        <f t="shared" si="19"/>
        <v>0</v>
      </c>
      <c r="F156" s="27">
        <v>3</v>
      </c>
      <c r="G156" s="25">
        <v>0</v>
      </c>
      <c r="H156" s="26">
        <f t="shared" si="20"/>
        <v>3</v>
      </c>
      <c r="I156" s="27">
        <v>0</v>
      </c>
      <c r="J156" s="25">
        <v>0</v>
      </c>
      <c r="K156" s="26">
        <f t="shared" si="21"/>
        <v>0</v>
      </c>
      <c r="L156" s="27">
        <v>0</v>
      </c>
      <c r="M156" s="25">
        <v>0</v>
      </c>
      <c r="N156" s="26">
        <f t="shared" si="22"/>
        <v>0</v>
      </c>
      <c r="O156" s="28">
        <v>3</v>
      </c>
      <c r="P156" s="29">
        <v>0</v>
      </c>
      <c r="Q156" s="30">
        <v>3</v>
      </c>
    </row>
    <row r="157" spans="1:17" s="3" customFormat="1" ht="18" customHeight="1" x14ac:dyDescent="0.25">
      <c r="A157" s="765"/>
      <c r="B157" s="23" t="s">
        <v>165</v>
      </c>
      <c r="C157" s="24">
        <v>0</v>
      </c>
      <c r="D157" s="25">
        <v>0</v>
      </c>
      <c r="E157" s="26">
        <f t="shared" si="19"/>
        <v>0</v>
      </c>
      <c r="F157" s="27">
        <v>3509</v>
      </c>
      <c r="G157" s="25">
        <v>108</v>
      </c>
      <c r="H157" s="26">
        <f t="shared" si="20"/>
        <v>3617</v>
      </c>
      <c r="I157" s="27">
        <v>0</v>
      </c>
      <c r="J157" s="25">
        <v>0</v>
      </c>
      <c r="K157" s="26">
        <f t="shared" si="21"/>
        <v>0</v>
      </c>
      <c r="L157" s="27">
        <v>3124</v>
      </c>
      <c r="M157" s="25">
        <v>290</v>
      </c>
      <c r="N157" s="26">
        <f t="shared" si="22"/>
        <v>3414</v>
      </c>
      <c r="O157" s="28">
        <v>6633</v>
      </c>
      <c r="P157" s="29">
        <v>398</v>
      </c>
      <c r="Q157" s="30">
        <v>7031</v>
      </c>
    </row>
    <row r="158" spans="1:17" s="3" customFormat="1" ht="18" customHeight="1" x14ac:dyDescent="0.25">
      <c r="A158" s="765"/>
      <c r="B158" s="23" t="s">
        <v>166</v>
      </c>
      <c r="C158" s="24">
        <v>0</v>
      </c>
      <c r="D158" s="25">
        <v>0</v>
      </c>
      <c r="E158" s="26">
        <f t="shared" si="19"/>
        <v>0</v>
      </c>
      <c r="F158" s="27">
        <v>300</v>
      </c>
      <c r="G158" s="25">
        <v>0</v>
      </c>
      <c r="H158" s="26">
        <f t="shared" si="20"/>
        <v>300</v>
      </c>
      <c r="I158" s="27">
        <v>0</v>
      </c>
      <c r="J158" s="25">
        <v>0</v>
      </c>
      <c r="K158" s="26">
        <f t="shared" si="21"/>
        <v>0</v>
      </c>
      <c r="L158" s="27">
        <v>0</v>
      </c>
      <c r="M158" s="25">
        <v>0</v>
      </c>
      <c r="N158" s="26">
        <f t="shared" si="22"/>
        <v>0</v>
      </c>
      <c r="O158" s="28">
        <v>300</v>
      </c>
      <c r="P158" s="29">
        <v>0</v>
      </c>
      <c r="Q158" s="30">
        <v>300</v>
      </c>
    </row>
    <row r="159" spans="1:17" s="3" customFormat="1" ht="18" customHeight="1" x14ac:dyDescent="0.25">
      <c r="A159" s="765"/>
      <c r="B159" s="23" t="s">
        <v>167</v>
      </c>
      <c r="C159" s="24">
        <v>17</v>
      </c>
      <c r="D159" s="25">
        <v>7</v>
      </c>
      <c r="E159" s="26">
        <f t="shared" si="19"/>
        <v>24</v>
      </c>
      <c r="F159" s="27">
        <v>0</v>
      </c>
      <c r="G159" s="25">
        <v>0</v>
      </c>
      <c r="H159" s="26">
        <f t="shared" si="20"/>
        <v>0</v>
      </c>
      <c r="I159" s="27">
        <v>0</v>
      </c>
      <c r="J159" s="25">
        <v>0</v>
      </c>
      <c r="K159" s="26">
        <f t="shared" si="21"/>
        <v>0</v>
      </c>
      <c r="L159" s="27">
        <v>0</v>
      </c>
      <c r="M159" s="25">
        <v>0</v>
      </c>
      <c r="N159" s="26">
        <f t="shared" si="22"/>
        <v>0</v>
      </c>
      <c r="O159" s="28">
        <v>17</v>
      </c>
      <c r="P159" s="29">
        <v>7</v>
      </c>
      <c r="Q159" s="30">
        <v>24</v>
      </c>
    </row>
    <row r="160" spans="1:17" s="3" customFormat="1" ht="18" customHeight="1" x14ac:dyDescent="0.25">
      <c r="A160" s="765"/>
      <c r="B160" s="23" t="s">
        <v>168</v>
      </c>
      <c r="C160" s="24">
        <v>0</v>
      </c>
      <c r="D160" s="25">
        <v>0</v>
      </c>
      <c r="E160" s="26">
        <f t="shared" si="19"/>
        <v>0</v>
      </c>
      <c r="F160" s="27">
        <v>1960</v>
      </c>
      <c r="G160" s="25">
        <v>144</v>
      </c>
      <c r="H160" s="26">
        <f t="shared" si="20"/>
        <v>2104</v>
      </c>
      <c r="I160" s="27">
        <v>0</v>
      </c>
      <c r="J160" s="25">
        <v>0</v>
      </c>
      <c r="K160" s="26">
        <f t="shared" si="21"/>
        <v>0</v>
      </c>
      <c r="L160" s="27">
        <v>0</v>
      </c>
      <c r="M160" s="25">
        <v>0</v>
      </c>
      <c r="N160" s="26">
        <f t="shared" si="22"/>
        <v>0</v>
      </c>
      <c r="O160" s="28">
        <v>1960</v>
      </c>
      <c r="P160" s="29">
        <v>144</v>
      </c>
      <c r="Q160" s="30">
        <v>2104</v>
      </c>
    </row>
    <row r="161" spans="1:17" s="3" customFormat="1" ht="18" customHeight="1" x14ac:dyDescent="0.25">
      <c r="A161" s="765"/>
      <c r="B161" s="23" t="s">
        <v>169</v>
      </c>
      <c r="C161" s="24">
        <v>1</v>
      </c>
      <c r="D161" s="25">
        <v>1</v>
      </c>
      <c r="E161" s="26">
        <f t="shared" si="19"/>
        <v>2</v>
      </c>
      <c r="F161" s="27">
        <v>0</v>
      </c>
      <c r="G161" s="25">
        <v>0</v>
      </c>
      <c r="H161" s="26">
        <f t="shared" si="20"/>
        <v>0</v>
      </c>
      <c r="I161" s="27">
        <v>0</v>
      </c>
      <c r="J161" s="25">
        <v>0</v>
      </c>
      <c r="K161" s="26">
        <f t="shared" si="21"/>
        <v>0</v>
      </c>
      <c r="L161" s="27">
        <v>0</v>
      </c>
      <c r="M161" s="25">
        <v>0</v>
      </c>
      <c r="N161" s="26">
        <f t="shared" si="22"/>
        <v>0</v>
      </c>
      <c r="O161" s="28">
        <v>1</v>
      </c>
      <c r="P161" s="29">
        <v>1</v>
      </c>
      <c r="Q161" s="30">
        <v>2</v>
      </c>
    </row>
    <row r="162" spans="1:17" s="3" customFormat="1" ht="18" customHeight="1" x14ac:dyDescent="0.25">
      <c r="A162" s="765"/>
      <c r="B162" s="23" t="s">
        <v>160</v>
      </c>
      <c r="C162" s="24">
        <v>98.88</v>
      </c>
      <c r="D162" s="25">
        <v>51</v>
      </c>
      <c r="E162" s="26">
        <f t="shared" si="19"/>
        <v>149.88</v>
      </c>
      <c r="F162" s="27">
        <v>12931.23</v>
      </c>
      <c r="G162" s="25">
        <v>2577.0100000000002</v>
      </c>
      <c r="H162" s="26">
        <f t="shared" si="20"/>
        <v>15508.24</v>
      </c>
      <c r="I162" s="27">
        <v>0</v>
      </c>
      <c r="J162" s="25">
        <v>0</v>
      </c>
      <c r="K162" s="26">
        <f t="shared" si="21"/>
        <v>0</v>
      </c>
      <c r="L162" s="27">
        <v>3529.67</v>
      </c>
      <c r="M162" s="25">
        <v>1316.8</v>
      </c>
      <c r="N162" s="26">
        <f t="shared" si="22"/>
        <v>4846.47</v>
      </c>
      <c r="O162" s="28">
        <v>16559.78</v>
      </c>
      <c r="P162" s="29">
        <v>3944.81</v>
      </c>
      <c r="Q162" s="30">
        <v>20504.59</v>
      </c>
    </row>
    <row r="163" spans="1:17" s="3" customFormat="1" ht="18" customHeight="1" thickBot="1" x14ac:dyDescent="0.3">
      <c r="A163" s="766"/>
      <c r="B163" s="23" t="s">
        <v>170</v>
      </c>
      <c r="C163" s="24">
        <v>22</v>
      </c>
      <c r="D163" s="25">
        <v>0</v>
      </c>
      <c r="E163" s="26">
        <f t="shared" si="19"/>
        <v>22</v>
      </c>
      <c r="F163" s="27">
        <v>2012.95</v>
      </c>
      <c r="G163" s="25">
        <v>250</v>
      </c>
      <c r="H163" s="26">
        <f t="shared" si="20"/>
        <v>2262.9499999999998</v>
      </c>
      <c r="I163" s="27">
        <v>0</v>
      </c>
      <c r="J163" s="25">
        <v>0</v>
      </c>
      <c r="K163" s="26">
        <f t="shared" si="21"/>
        <v>0</v>
      </c>
      <c r="L163" s="27">
        <v>0</v>
      </c>
      <c r="M163" s="25">
        <v>0</v>
      </c>
      <c r="N163" s="26">
        <f t="shared" si="22"/>
        <v>0</v>
      </c>
      <c r="O163" s="28">
        <v>2034.95</v>
      </c>
      <c r="P163" s="29">
        <v>250</v>
      </c>
      <c r="Q163" s="30">
        <v>2284.9499999999998</v>
      </c>
    </row>
    <row r="164" spans="1:17" s="3" customFormat="1" ht="18" customHeight="1" thickBot="1" x14ac:dyDescent="0.3">
      <c r="A164" s="767" t="s">
        <v>171</v>
      </c>
      <c r="B164" s="768"/>
      <c r="C164" s="8">
        <f>SUM(C165:C182)</f>
        <v>3254.5</v>
      </c>
      <c r="D164" s="9">
        <f t="shared" ref="D164:Q164" si="24">SUM(D165:D182)</f>
        <v>789</v>
      </c>
      <c r="E164" s="10">
        <f t="shared" si="24"/>
        <v>4043.5</v>
      </c>
      <c r="F164" s="11">
        <f t="shared" si="24"/>
        <v>4402.2799999999988</v>
      </c>
      <c r="G164" s="9">
        <f t="shared" si="24"/>
        <v>5812.01</v>
      </c>
      <c r="H164" s="10">
        <f t="shared" si="24"/>
        <v>10214.290000000001</v>
      </c>
      <c r="I164" s="11">
        <f t="shared" si="24"/>
        <v>0</v>
      </c>
      <c r="J164" s="9">
        <f t="shared" si="24"/>
        <v>0</v>
      </c>
      <c r="K164" s="10">
        <f t="shared" si="24"/>
        <v>0</v>
      </c>
      <c r="L164" s="11">
        <f t="shared" si="24"/>
        <v>84964.98</v>
      </c>
      <c r="M164" s="9">
        <f t="shared" si="24"/>
        <v>339238.39999999997</v>
      </c>
      <c r="N164" s="10">
        <f t="shared" si="24"/>
        <v>424203.38</v>
      </c>
      <c r="O164" s="12">
        <f t="shared" si="24"/>
        <v>92621.759999999995</v>
      </c>
      <c r="P164" s="13">
        <f t="shared" si="24"/>
        <v>345839.41</v>
      </c>
      <c r="Q164" s="14">
        <f t="shared" si="24"/>
        <v>438461.17000000004</v>
      </c>
    </row>
    <row r="165" spans="1:17" s="3" customFormat="1" ht="18" customHeight="1" x14ac:dyDescent="0.25">
      <c r="A165" s="764" t="s">
        <v>172</v>
      </c>
      <c r="B165" s="23" t="s">
        <v>173</v>
      </c>
      <c r="C165" s="24">
        <v>260</v>
      </c>
      <c r="D165" s="25">
        <v>10</v>
      </c>
      <c r="E165" s="26">
        <f t="shared" si="19"/>
        <v>270</v>
      </c>
      <c r="F165" s="27">
        <v>841.15</v>
      </c>
      <c r="G165" s="25">
        <v>812.11</v>
      </c>
      <c r="H165" s="26">
        <f t="shared" si="20"/>
        <v>1653.26</v>
      </c>
      <c r="I165" s="27">
        <v>0</v>
      </c>
      <c r="J165" s="25">
        <v>0</v>
      </c>
      <c r="K165" s="26">
        <f t="shared" si="21"/>
        <v>0</v>
      </c>
      <c r="L165" s="27">
        <v>19643.72</v>
      </c>
      <c r="M165" s="25">
        <v>39299.56</v>
      </c>
      <c r="N165" s="26">
        <f t="shared" si="22"/>
        <v>58943.28</v>
      </c>
      <c r="O165" s="28">
        <v>20744.87</v>
      </c>
      <c r="P165" s="29">
        <v>40121.67</v>
      </c>
      <c r="Q165" s="30">
        <v>60866.54</v>
      </c>
    </row>
    <row r="166" spans="1:17" s="3" customFormat="1" ht="18" customHeight="1" x14ac:dyDescent="0.25">
      <c r="A166" s="765"/>
      <c r="B166" s="23" t="s">
        <v>174</v>
      </c>
      <c r="C166" s="24">
        <v>0</v>
      </c>
      <c r="D166" s="25">
        <v>0</v>
      </c>
      <c r="E166" s="26">
        <f t="shared" si="19"/>
        <v>0</v>
      </c>
      <c r="F166" s="27">
        <v>406.22</v>
      </c>
      <c r="G166" s="25">
        <v>722.69</v>
      </c>
      <c r="H166" s="26">
        <f t="shared" si="20"/>
        <v>1128.9100000000001</v>
      </c>
      <c r="I166" s="27">
        <v>0</v>
      </c>
      <c r="J166" s="25">
        <v>0</v>
      </c>
      <c r="K166" s="26">
        <f t="shared" si="21"/>
        <v>0</v>
      </c>
      <c r="L166" s="27">
        <v>4925.21</v>
      </c>
      <c r="M166" s="25">
        <v>20916</v>
      </c>
      <c r="N166" s="26">
        <f t="shared" si="22"/>
        <v>25841.21</v>
      </c>
      <c r="O166" s="28">
        <v>5331.43</v>
      </c>
      <c r="P166" s="29">
        <v>21638.69</v>
      </c>
      <c r="Q166" s="30">
        <v>26970.12</v>
      </c>
    </row>
    <row r="167" spans="1:17" s="3" customFormat="1" ht="18" customHeight="1" x14ac:dyDescent="0.25">
      <c r="A167" s="765"/>
      <c r="B167" s="23" t="s">
        <v>175</v>
      </c>
      <c r="C167" s="24">
        <v>1799</v>
      </c>
      <c r="D167" s="25">
        <v>670</v>
      </c>
      <c r="E167" s="26">
        <f t="shared" si="19"/>
        <v>2469</v>
      </c>
      <c r="F167" s="27">
        <v>647.5</v>
      </c>
      <c r="G167" s="25">
        <v>581</v>
      </c>
      <c r="H167" s="26">
        <f t="shared" si="20"/>
        <v>1228.5</v>
      </c>
      <c r="I167" s="27">
        <v>0</v>
      </c>
      <c r="J167" s="25">
        <v>0</v>
      </c>
      <c r="K167" s="26">
        <f t="shared" si="21"/>
        <v>0</v>
      </c>
      <c r="L167" s="27">
        <v>14805.61</v>
      </c>
      <c r="M167" s="25">
        <v>79801.91</v>
      </c>
      <c r="N167" s="26">
        <f t="shared" si="22"/>
        <v>94607.52</v>
      </c>
      <c r="O167" s="28">
        <v>17252.11</v>
      </c>
      <c r="P167" s="29">
        <v>81052.91</v>
      </c>
      <c r="Q167" s="30">
        <v>98305.02</v>
      </c>
    </row>
    <row r="168" spans="1:17" s="3" customFormat="1" ht="18" customHeight="1" x14ac:dyDescent="0.25">
      <c r="A168" s="765"/>
      <c r="B168" s="23" t="s">
        <v>176</v>
      </c>
      <c r="C168" s="24">
        <v>10</v>
      </c>
      <c r="D168" s="25">
        <v>9</v>
      </c>
      <c r="E168" s="26">
        <f t="shared" si="19"/>
        <v>19</v>
      </c>
      <c r="F168" s="27">
        <v>19.36</v>
      </c>
      <c r="G168" s="25">
        <v>311.86</v>
      </c>
      <c r="H168" s="26">
        <f t="shared" si="20"/>
        <v>331.22</v>
      </c>
      <c r="I168" s="27">
        <v>0</v>
      </c>
      <c r="J168" s="25">
        <v>0</v>
      </c>
      <c r="K168" s="26">
        <f t="shared" si="21"/>
        <v>0</v>
      </c>
      <c r="L168" s="27">
        <v>482.49</v>
      </c>
      <c r="M168" s="25">
        <v>6991.64</v>
      </c>
      <c r="N168" s="26">
        <f t="shared" si="22"/>
        <v>7474.13</v>
      </c>
      <c r="O168" s="28">
        <v>511.85</v>
      </c>
      <c r="P168" s="29">
        <v>7312.5</v>
      </c>
      <c r="Q168" s="30">
        <v>7824.35</v>
      </c>
    </row>
    <row r="169" spans="1:17" s="3" customFormat="1" ht="18" customHeight="1" x14ac:dyDescent="0.25">
      <c r="A169" s="765"/>
      <c r="B169" s="23" t="s">
        <v>177</v>
      </c>
      <c r="C169" s="24">
        <v>0</v>
      </c>
      <c r="D169" s="25">
        <v>5</v>
      </c>
      <c r="E169" s="26">
        <f t="shared" si="19"/>
        <v>5</v>
      </c>
      <c r="F169" s="27">
        <v>415</v>
      </c>
      <c r="G169" s="25">
        <v>625</v>
      </c>
      <c r="H169" s="26">
        <f t="shared" si="20"/>
        <v>1040</v>
      </c>
      <c r="I169" s="27">
        <v>0</v>
      </c>
      <c r="J169" s="25">
        <v>0</v>
      </c>
      <c r="K169" s="26">
        <f t="shared" si="21"/>
        <v>0</v>
      </c>
      <c r="L169" s="27">
        <v>9708</v>
      </c>
      <c r="M169" s="25">
        <v>18572.8</v>
      </c>
      <c r="N169" s="26">
        <f t="shared" si="22"/>
        <v>28280.799999999999</v>
      </c>
      <c r="O169" s="28">
        <v>10123</v>
      </c>
      <c r="P169" s="29">
        <v>19202.8</v>
      </c>
      <c r="Q169" s="30">
        <v>29325.8</v>
      </c>
    </row>
    <row r="170" spans="1:17" s="3" customFormat="1" ht="18" customHeight="1" x14ac:dyDescent="0.25">
      <c r="A170" s="765"/>
      <c r="B170" s="23" t="s">
        <v>178</v>
      </c>
      <c r="C170" s="24">
        <v>0</v>
      </c>
      <c r="D170" s="25">
        <v>0</v>
      </c>
      <c r="E170" s="26">
        <f t="shared" si="19"/>
        <v>0</v>
      </c>
      <c r="F170" s="27">
        <v>34.25</v>
      </c>
      <c r="G170" s="25">
        <v>70</v>
      </c>
      <c r="H170" s="26">
        <f t="shared" si="20"/>
        <v>104.25</v>
      </c>
      <c r="I170" s="27">
        <v>0</v>
      </c>
      <c r="J170" s="25">
        <v>0</v>
      </c>
      <c r="K170" s="26">
        <f t="shared" si="21"/>
        <v>0</v>
      </c>
      <c r="L170" s="27">
        <v>383.35</v>
      </c>
      <c r="M170" s="25">
        <v>1096.05</v>
      </c>
      <c r="N170" s="26">
        <f t="shared" si="22"/>
        <v>1479.4</v>
      </c>
      <c r="O170" s="28">
        <v>417.6</v>
      </c>
      <c r="P170" s="29">
        <v>1166.05</v>
      </c>
      <c r="Q170" s="30">
        <v>1583.65</v>
      </c>
    </row>
    <row r="171" spans="1:17" s="3" customFormat="1" ht="18" customHeight="1" x14ac:dyDescent="0.25">
      <c r="A171" s="765"/>
      <c r="B171" s="23" t="s">
        <v>179</v>
      </c>
      <c r="C171" s="24">
        <v>0</v>
      </c>
      <c r="D171" s="25">
        <v>0</v>
      </c>
      <c r="E171" s="26">
        <f t="shared" si="19"/>
        <v>0</v>
      </c>
      <c r="F171" s="27">
        <v>490.1</v>
      </c>
      <c r="G171" s="25">
        <v>333.5</v>
      </c>
      <c r="H171" s="26">
        <f t="shared" si="20"/>
        <v>823.6</v>
      </c>
      <c r="I171" s="27">
        <v>0</v>
      </c>
      <c r="J171" s="25">
        <v>0</v>
      </c>
      <c r="K171" s="26">
        <f t="shared" si="21"/>
        <v>0</v>
      </c>
      <c r="L171" s="27">
        <v>10286.75</v>
      </c>
      <c r="M171" s="25">
        <v>14091.55</v>
      </c>
      <c r="N171" s="26">
        <f t="shared" si="22"/>
        <v>24378.3</v>
      </c>
      <c r="O171" s="28">
        <v>10776.85</v>
      </c>
      <c r="P171" s="29">
        <v>14425.05</v>
      </c>
      <c r="Q171" s="30">
        <v>25201.9</v>
      </c>
    </row>
    <row r="172" spans="1:17" s="3" customFormat="1" ht="18" customHeight="1" x14ac:dyDescent="0.25">
      <c r="A172" s="765"/>
      <c r="B172" s="23" t="s">
        <v>180</v>
      </c>
      <c r="C172" s="24">
        <v>38</v>
      </c>
      <c r="D172" s="25">
        <v>0</v>
      </c>
      <c r="E172" s="26">
        <f t="shared" si="19"/>
        <v>38</v>
      </c>
      <c r="F172" s="27">
        <v>10.5</v>
      </c>
      <c r="G172" s="25">
        <v>0</v>
      </c>
      <c r="H172" s="26">
        <f t="shared" si="20"/>
        <v>10.5</v>
      </c>
      <c r="I172" s="27">
        <v>0</v>
      </c>
      <c r="J172" s="25">
        <v>0</v>
      </c>
      <c r="K172" s="26">
        <f t="shared" si="21"/>
        <v>0</v>
      </c>
      <c r="L172" s="27">
        <v>237.5</v>
      </c>
      <c r="M172" s="25">
        <v>196.7</v>
      </c>
      <c r="N172" s="26">
        <f t="shared" si="22"/>
        <v>434.2</v>
      </c>
      <c r="O172" s="28">
        <v>286</v>
      </c>
      <c r="P172" s="29">
        <v>196.7</v>
      </c>
      <c r="Q172" s="30">
        <v>482.7</v>
      </c>
    </row>
    <row r="173" spans="1:17" s="3" customFormat="1" ht="18" customHeight="1" x14ac:dyDescent="0.25">
      <c r="A173" s="765"/>
      <c r="B173" s="23" t="s">
        <v>181</v>
      </c>
      <c r="C173" s="24">
        <v>0</v>
      </c>
      <c r="D173" s="25">
        <v>0</v>
      </c>
      <c r="E173" s="26">
        <f t="shared" si="19"/>
        <v>0</v>
      </c>
      <c r="F173" s="27">
        <v>165.5</v>
      </c>
      <c r="G173" s="25">
        <v>206.5</v>
      </c>
      <c r="H173" s="26">
        <f t="shared" si="20"/>
        <v>372</v>
      </c>
      <c r="I173" s="27">
        <v>0</v>
      </c>
      <c r="J173" s="25">
        <v>0</v>
      </c>
      <c r="K173" s="26">
        <f t="shared" si="21"/>
        <v>0</v>
      </c>
      <c r="L173" s="27">
        <v>851</v>
      </c>
      <c r="M173" s="25">
        <v>1976.5</v>
      </c>
      <c r="N173" s="26">
        <f t="shared" si="22"/>
        <v>2827.5</v>
      </c>
      <c r="O173" s="28">
        <v>1016.5</v>
      </c>
      <c r="P173" s="29">
        <v>2183</v>
      </c>
      <c r="Q173" s="30">
        <v>3199.5</v>
      </c>
    </row>
    <row r="174" spans="1:17" s="3" customFormat="1" ht="18" customHeight="1" x14ac:dyDescent="0.25">
      <c r="A174" s="765"/>
      <c r="B174" s="23" t="s">
        <v>182</v>
      </c>
      <c r="C174" s="24">
        <v>560</v>
      </c>
      <c r="D174" s="25">
        <v>25</v>
      </c>
      <c r="E174" s="26">
        <f t="shared" si="19"/>
        <v>585</v>
      </c>
      <c r="F174" s="27">
        <v>434.45</v>
      </c>
      <c r="G174" s="25">
        <v>730.25</v>
      </c>
      <c r="H174" s="26">
        <f t="shared" si="20"/>
        <v>1164.7</v>
      </c>
      <c r="I174" s="27">
        <v>0</v>
      </c>
      <c r="J174" s="25">
        <v>0</v>
      </c>
      <c r="K174" s="26">
        <f t="shared" si="21"/>
        <v>0</v>
      </c>
      <c r="L174" s="27">
        <v>3954.24</v>
      </c>
      <c r="M174" s="25">
        <v>13212.93</v>
      </c>
      <c r="N174" s="26">
        <f t="shared" si="22"/>
        <v>17167.169999999998</v>
      </c>
      <c r="O174" s="28">
        <v>4948.6899999999996</v>
      </c>
      <c r="P174" s="29">
        <v>13968.18</v>
      </c>
      <c r="Q174" s="30">
        <v>18916.87</v>
      </c>
    </row>
    <row r="175" spans="1:17" s="3" customFormat="1" ht="18" customHeight="1" x14ac:dyDescent="0.25">
      <c r="A175" s="765"/>
      <c r="B175" s="23" t="s">
        <v>183</v>
      </c>
      <c r="C175" s="24">
        <v>0</v>
      </c>
      <c r="D175" s="25">
        <v>0</v>
      </c>
      <c r="E175" s="26">
        <f t="shared" si="19"/>
        <v>0</v>
      </c>
      <c r="F175" s="27">
        <v>725</v>
      </c>
      <c r="G175" s="25">
        <v>1185.0999999999999</v>
      </c>
      <c r="H175" s="26">
        <f t="shared" si="20"/>
        <v>1910.1</v>
      </c>
      <c r="I175" s="27">
        <v>0</v>
      </c>
      <c r="J175" s="25">
        <v>0</v>
      </c>
      <c r="K175" s="26">
        <f t="shared" si="21"/>
        <v>0</v>
      </c>
      <c r="L175" s="27">
        <v>12028.8</v>
      </c>
      <c r="M175" s="25">
        <v>121458.7</v>
      </c>
      <c r="N175" s="26">
        <f t="shared" si="22"/>
        <v>133487.5</v>
      </c>
      <c r="O175" s="28">
        <v>12753.8</v>
      </c>
      <c r="P175" s="29">
        <v>122643.8</v>
      </c>
      <c r="Q175" s="30">
        <v>135397.6</v>
      </c>
    </row>
    <row r="176" spans="1:17" s="3" customFormat="1" ht="18" customHeight="1" x14ac:dyDescent="0.25">
      <c r="A176" s="765"/>
      <c r="B176" s="23" t="s">
        <v>172</v>
      </c>
      <c r="C176" s="24">
        <v>29</v>
      </c>
      <c r="D176" s="25">
        <v>20</v>
      </c>
      <c r="E176" s="26">
        <f t="shared" si="19"/>
        <v>49</v>
      </c>
      <c r="F176" s="27">
        <v>0</v>
      </c>
      <c r="G176" s="25">
        <v>0</v>
      </c>
      <c r="H176" s="26">
        <f t="shared" si="20"/>
        <v>0</v>
      </c>
      <c r="I176" s="27">
        <v>0</v>
      </c>
      <c r="J176" s="25">
        <v>0</v>
      </c>
      <c r="K176" s="26">
        <f t="shared" si="21"/>
        <v>0</v>
      </c>
      <c r="L176" s="27">
        <v>15</v>
      </c>
      <c r="M176" s="25">
        <v>0</v>
      </c>
      <c r="N176" s="26">
        <f t="shared" si="22"/>
        <v>15</v>
      </c>
      <c r="O176" s="28">
        <v>44</v>
      </c>
      <c r="P176" s="29">
        <v>20</v>
      </c>
      <c r="Q176" s="30">
        <v>64</v>
      </c>
    </row>
    <row r="177" spans="1:17" s="3" customFormat="1" ht="18" customHeight="1" x14ac:dyDescent="0.25">
      <c r="A177" s="765"/>
      <c r="B177" s="23" t="s">
        <v>184</v>
      </c>
      <c r="C177" s="24">
        <v>0</v>
      </c>
      <c r="D177" s="25">
        <v>0</v>
      </c>
      <c r="E177" s="26">
        <f t="shared" si="19"/>
        <v>0</v>
      </c>
      <c r="F177" s="27">
        <v>0</v>
      </c>
      <c r="G177" s="25">
        <v>0</v>
      </c>
      <c r="H177" s="26">
        <f t="shared" si="20"/>
        <v>0</v>
      </c>
      <c r="I177" s="27">
        <v>0</v>
      </c>
      <c r="J177" s="25">
        <v>0</v>
      </c>
      <c r="K177" s="26">
        <f t="shared" si="21"/>
        <v>0</v>
      </c>
      <c r="L177" s="27">
        <v>748.5</v>
      </c>
      <c r="M177" s="25">
        <v>1473.5</v>
      </c>
      <c r="N177" s="26">
        <f t="shared" si="22"/>
        <v>2222</v>
      </c>
      <c r="O177" s="28">
        <v>748.5</v>
      </c>
      <c r="P177" s="29">
        <v>1473.5</v>
      </c>
      <c r="Q177" s="30">
        <v>2222</v>
      </c>
    </row>
    <row r="178" spans="1:17" s="3" customFormat="1" ht="18" customHeight="1" x14ac:dyDescent="0.25">
      <c r="A178" s="765"/>
      <c r="B178" s="23" t="s">
        <v>185</v>
      </c>
      <c r="C178" s="24">
        <v>8</v>
      </c>
      <c r="D178" s="25">
        <v>0</v>
      </c>
      <c r="E178" s="26">
        <f t="shared" si="19"/>
        <v>8</v>
      </c>
      <c r="F178" s="27">
        <v>150.75</v>
      </c>
      <c r="G178" s="25">
        <v>122.75</v>
      </c>
      <c r="H178" s="26">
        <f t="shared" si="20"/>
        <v>273.5</v>
      </c>
      <c r="I178" s="27">
        <v>0</v>
      </c>
      <c r="J178" s="25">
        <v>0</v>
      </c>
      <c r="K178" s="26">
        <f t="shared" si="21"/>
        <v>0</v>
      </c>
      <c r="L178" s="27">
        <v>4356.8100000000004</v>
      </c>
      <c r="M178" s="25">
        <v>8532.9500000000007</v>
      </c>
      <c r="N178" s="26">
        <f t="shared" si="22"/>
        <v>12889.760000000002</v>
      </c>
      <c r="O178" s="28">
        <v>4515.5600000000004</v>
      </c>
      <c r="P178" s="29">
        <v>8655.7000000000007</v>
      </c>
      <c r="Q178" s="30">
        <v>13171.26</v>
      </c>
    </row>
    <row r="179" spans="1:17" s="3" customFormat="1" ht="18" customHeight="1" x14ac:dyDescent="0.25">
      <c r="A179" s="765"/>
      <c r="B179" s="23" t="s">
        <v>186</v>
      </c>
      <c r="C179" s="24">
        <v>541</v>
      </c>
      <c r="D179" s="25">
        <v>50</v>
      </c>
      <c r="E179" s="26">
        <f t="shared" si="19"/>
        <v>591</v>
      </c>
      <c r="F179" s="27">
        <v>22.5</v>
      </c>
      <c r="G179" s="25">
        <v>56</v>
      </c>
      <c r="H179" s="26">
        <f t="shared" si="20"/>
        <v>78.5</v>
      </c>
      <c r="I179" s="27">
        <v>0</v>
      </c>
      <c r="J179" s="25">
        <v>0</v>
      </c>
      <c r="K179" s="26">
        <f t="shared" si="21"/>
        <v>0</v>
      </c>
      <c r="L179" s="27">
        <v>1084.7</v>
      </c>
      <c r="M179" s="25">
        <v>9918.86</v>
      </c>
      <c r="N179" s="26">
        <f t="shared" si="22"/>
        <v>11003.560000000001</v>
      </c>
      <c r="O179" s="28">
        <v>1648.2</v>
      </c>
      <c r="P179" s="29">
        <v>10024.86</v>
      </c>
      <c r="Q179" s="30">
        <v>11673.06</v>
      </c>
    </row>
    <row r="180" spans="1:17" s="3" customFormat="1" ht="18" customHeight="1" x14ac:dyDescent="0.25">
      <c r="A180" s="765"/>
      <c r="B180" s="23" t="s">
        <v>187</v>
      </c>
      <c r="C180" s="24">
        <v>0</v>
      </c>
      <c r="D180" s="25">
        <v>0</v>
      </c>
      <c r="E180" s="26">
        <f t="shared" si="19"/>
        <v>0</v>
      </c>
      <c r="F180" s="27">
        <v>2</v>
      </c>
      <c r="G180" s="25">
        <v>15</v>
      </c>
      <c r="H180" s="26">
        <f t="shared" si="20"/>
        <v>17</v>
      </c>
      <c r="I180" s="27">
        <v>0</v>
      </c>
      <c r="J180" s="25">
        <v>0</v>
      </c>
      <c r="K180" s="26">
        <f t="shared" si="21"/>
        <v>0</v>
      </c>
      <c r="L180" s="27">
        <v>470.8</v>
      </c>
      <c r="M180" s="25">
        <v>799.75</v>
      </c>
      <c r="N180" s="26">
        <f t="shared" si="22"/>
        <v>1270.55</v>
      </c>
      <c r="O180" s="28">
        <v>472.8</v>
      </c>
      <c r="P180" s="29">
        <v>814.75</v>
      </c>
      <c r="Q180" s="30">
        <v>1287.55</v>
      </c>
    </row>
    <row r="181" spans="1:17" s="3" customFormat="1" ht="18" customHeight="1" x14ac:dyDescent="0.25">
      <c r="A181" s="765"/>
      <c r="B181" s="23" t="s">
        <v>188</v>
      </c>
      <c r="C181" s="24">
        <v>9.5</v>
      </c>
      <c r="D181" s="25">
        <v>0</v>
      </c>
      <c r="E181" s="26">
        <f t="shared" si="19"/>
        <v>9.5</v>
      </c>
      <c r="F181" s="27">
        <v>0</v>
      </c>
      <c r="G181" s="25">
        <v>0</v>
      </c>
      <c r="H181" s="26">
        <f t="shared" si="20"/>
        <v>0</v>
      </c>
      <c r="I181" s="27">
        <v>0</v>
      </c>
      <c r="J181" s="25">
        <v>0</v>
      </c>
      <c r="K181" s="26">
        <f t="shared" si="21"/>
        <v>0</v>
      </c>
      <c r="L181" s="27">
        <v>0</v>
      </c>
      <c r="M181" s="25">
        <v>0</v>
      </c>
      <c r="N181" s="26">
        <f t="shared" si="22"/>
        <v>0</v>
      </c>
      <c r="O181" s="28">
        <v>9.5</v>
      </c>
      <c r="P181" s="29">
        <v>0</v>
      </c>
      <c r="Q181" s="30">
        <v>9.5</v>
      </c>
    </row>
    <row r="182" spans="1:17" s="3" customFormat="1" ht="18" customHeight="1" thickBot="1" x14ac:dyDescent="0.3">
      <c r="A182" s="766"/>
      <c r="B182" s="23" t="s">
        <v>189</v>
      </c>
      <c r="C182" s="24">
        <v>0</v>
      </c>
      <c r="D182" s="25">
        <v>0</v>
      </c>
      <c r="E182" s="26">
        <f t="shared" si="19"/>
        <v>0</v>
      </c>
      <c r="F182" s="27">
        <v>38</v>
      </c>
      <c r="G182" s="25">
        <v>40.25</v>
      </c>
      <c r="H182" s="26">
        <f t="shared" si="20"/>
        <v>78.25</v>
      </c>
      <c r="I182" s="27">
        <v>0</v>
      </c>
      <c r="J182" s="25">
        <v>0</v>
      </c>
      <c r="K182" s="26">
        <f t="shared" si="21"/>
        <v>0</v>
      </c>
      <c r="L182" s="27">
        <v>982.5</v>
      </c>
      <c r="M182" s="25">
        <v>899</v>
      </c>
      <c r="N182" s="26">
        <f t="shared" si="22"/>
        <v>1881.5</v>
      </c>
      <c r="O182" s="28">
        <v>1020.5</v>
      </c>
      <c r="P182" s="29">
        <v>939.25</v>
      </c>
      <c r="Q182" s="30">
        <v>1959.75</v>
      </c>
    </row>
    <row r="183" spans="1:17" s="3" customFormat="1" ht="18" customHeight="1" thickBot="1" x14ac:dyDescent="0.3">
      <c r="A183" s="767" t="s">
        <v>190</v>
      </c>
      <c r="B183" s="768"/>
      <c r="C183" s="8">
        <f>SUM(C184:C202)</f>
        <v>184557.54</v>
      </c>
      <c r="D183" s="9">
        <f t="shared" ref="D183:Q183" si="25">SUM(D184:D202)</f>
        <v>398547.57999999996</v>
      </c>
      <c r="E183" s="10">
        <f t="shared" si="25"/>
        <v>583105.11999999988</v>
      </c>
      <c r="F183" s="11">
        <f t="shared" si="25"/>
        <v>115421.68000000001</v>
      </c>
      <c r="G183" s="9">
        <f t="shared" si="25"/>
        <v>87994.959999999992</v>
      </c>
      <c r="H183" s="10">
        <f t="shared" si="25"/>
        <v>203416.64</v>
      </c>
      <c r="I183" s="11">
        <f t="shared" si="25"/>
        <v>0</v>
      </c>
      <c r="J183" s="9">
        <f t="shared" si="25"/>
        <v>0</v>
      </c>
      <c r="K183" s="10">
        <f t="shared" si="25"/>
        <v>0</v>
      </c>
      <c r="L183" s="11">
        <f t="shared" si="25"/>
        <v>43428.2</v>
      </c>
      <c r="M183" s="9">
        <f t="shared" si="25"/>
        <v>19082.77</v>
      </c>
      <c r="N183" s="10">
        <f t="shared" si="25"/>
        <v>62510.969999999994</v>
      </c>
      <c r="O183" s="12">
        <f t="shared" si="25"/>
        <v>343407.42</v>
      </c>
      <c r="P183" s="13">
        <f t="shared" si="25"/>
        <v>505625.31</v>
      </c>
      <c r="Q183" s="14">
        <f t="shared" si="25"/>
        <v>849032.73</v>
      </c>
    </row>
    <row r="184" spans="1:17" s="3" customFormat="1" ht="18" customHeight="1" x14ac:dyDescent="0.25">
      <c r="A184" s="764" t="s">
        <v>191</v>
      </c>
      <c r="B184" s="23" t="s">
        <v>192</v>
      </c>
      <c r="C184" s="24">
        <v>187.3</v>
      </c>
      <c r="D184" s="25">
        <v>51.5</v>
      </c>
      <c r="E184" s="26">
        <f t="shared" si="19"/>
        <v>238.8</v>
      </c>
      <c r="F184" s="27">
        <v>578</v>
      </c>
      <c r="G184" s="25">
        <v>156.44999999999999</v>
      </c>
      <c r="H184" s="26">
        <f t="shared" si="20"/>
        <v>734.45</v>
      </c>
      <c r="I184" s="27">
        <v>0</v>
      </c>
      <c r="J184" s="25">
        <v>0</v>
      </c>
      <c r="K184" s="26">
        <f t="shared" si="21"/>
        <v>0</v>
      </c>
      <c r="L184" s="27">
        <v>925</v>
      </c>
      <c r="M184" s="25">
        <v>558</v>
      </c>
      <c r="N184" s="26">
        <f t="shared" si="22"/>
        <v>1483</v>
      </c>
      <c r="O184" s="28">
        <v>1690.3</v>
      </c>
      <c r="P184" s="29">
        <v>765.95</v>
      </c>
      <c r="Q184" s="30">
        <v>2456.25</v>
      </c>
    </row>
    <row r="185" spans="1:17" s="3" customFormat="1" ht="18" customHeight="1" x14ac:dyDescent="0.25">
      <c r="A185" s="765"/>
      <c r="B185" s="23" t="s">
        <v>193</v>
      </c>
      <c r="C185" s="24">
        <v>9.5</v>
      </c>
      <c r="D185" s="25">
        <v>0</v>
      </c>
      <c r="E185" s="26">
        <f t="shared" si="19"/>
        <v>9.5</v>
      </c>
      <c r="F185" s="27">
        <v>0</v>
      </c>
      <c r="G185" s="25">
        <v>0</v>
      </c>
      <c r="H185" s="26">
        <f t="shared" si="20"/>
        <v>0</v>
      </c>
      <c r="I185" s="27">
        <v>0</v>
      </c>
      <c r="J185" s="25">
        <v>0</v>
      </c>
      <c r="K185" s="26">
        <f t="shared" si="21"/>
        <v>0</v>
      </c>
      <c r="L185" s="27">
        <v>0</v>
      </c>
      <c r="M185" s="25">
        <v>0</v>
      </c>
      <c r="N185" s="26">
        <f t="shared" si="22"/>
        <v>0</v>
      </c>
      <c r="O185" s="28">
        <v>9.5</v>
      </c>
      <c r="P185" s="29">
        <v>0</v>
      </c>
      <c r="Q185" s="30">
        <v>9.5</v>
      </c>
    </row>
    <row r="186" spans="1:17" s="3" customFormat="1" ht="18" customHeight="1" x14ac:dyDescent="0.25">
      <c r="A186" s="765"/>
      <c r="B186" s="23" t="s">
        <v>194</v>
      </c>
      <c r="C186" s="24">
        <v>67779.28</v>
      </c>
      <c r="D186" s="25">
        <v>249781.48</v>
      </c>
      <c r="E186" s="26">
        <f t="shared" si="19"/>
        <v>317560.76</v>
      </c>
      <c r="F186" s="27">
        <v>17250.8</v>
      </c>
      <c r="G186" s="25">
        <v>22054.75</v>
      </c>
      <c r="H186" s="26">
        <f t="shared" si="20"/>
        <v>39305.550000000003</v>
      </c>
      <c r="I186" s="27">
        <v>0</v>
      </c>
      <c r="J186" s="25">
        <v>0</v>
      </c>
      <c r="K186" s="26">
        <f t="shared" si="21"/>
        <v>0</v>
      </c>
      <c r="L186" s="27">
        <v>14101.5</v>
      </c>
      <c r="M186" s="25">
        <v>7431.5</v>
      </c>
      <c r="N186" s="26">
        <f t="shared" si="22"/>
        <v>21533</v>
      </c>
      <c r="O186" s="28">
        <v>99131.58</v>
      </c>
      <c r="P186" s="29">
        <v>279267.73</v>
      </c>
      <c r="Q186" s="30">
        <v>378399.31</v>
      </c>
    </row>
    <row r="187" spans="1:17" s="3" customFormat="1" ht="18" customHeight="1" x14ac:dyDescent="0.25">
      <c r="A187" s="765"/>
      <c r="B187" s="23" t="s">
        <v>195</v>
      </c>
      <c r="C187" s="24">
        <v>16068</v>
      </c>
      <c r="D187" s="25">
        <v>94879</v>
      </c>
      <c r="E187" s="26">
        <f t="shared" si="19"/>
        <v>110947</v>
      </c>
      <c r="F187" s="27">
        <v>12957.8</v>
      </c>
      <c r="G187" s="25">
        <v>6763</v>
      </c>
      <c r="H187" s="26">
        <f t="shared" si="20"/>
        <v>19720.8</v>
      </c>
      <c r="I187" s="27">
        <v>0</v>
      </c>
      <c r="J187" s="25">
        <v>0</v>
      </c>
      <c r="K187" s="26">
        <f t="shared" si="21"/>
        <v>0</v>
      </c>
      <c r="L187" s="27">
        <v>3961.2</v>
      </c>
      <c r="M187" s="25">
        <v>2198</v>
      </c>
      <c r="N187" s="26">
        <f t="shared" si="22"/>
        <v>6159.2</v>
      </c>
      <c r="O187" s="28">
        <v>32987</v>
      </c>
      <c r="P187" s="29">
        <v>103840</v>
      </c>
      <c r="Q187" s="30">
        <v>136827</v>
      </c>
    </row>
    <row r="188" spans="1:17" s="3" customFormat="1" ht="18" customHeight="1" x14ac:dyDescent="0.25">
      <c r="A188" s="765"/>
      <c r="B188" s="23" t="s">
        <v>196</v>
      </c>
      <c r="C188" s="24">
        <v>5</v>
      </c>
      <c r="D188" s="25">
        <v>0</v>
      </c>
      <c r="E188" s="26">
        <f t="shared" si="19"/>
        <v>5</v>
      </c>
      <c r="F188" s="27">
        <v>436</v>
      </c>
      <c r="G188" s="25">
        <v>1499</v>
      </c>
      <c r="H188" s="26">
        <f t="shared" si="20"/>
        <v>1935</v>
      </c>
      <c r="I188" s="27">
        <v>0</v>
      </c>
      <c r="J188" s="25">
        <v>0</v>
      </c>
      <c r="K188" s="26">
        <f t="shared" si="21"/>
        <v>0</v>
      </c>
      <c r="L188" s="27">
        <v>1442</v>
      </c>
      <c r="M188" s="25">
        <v>200</v>
      </c>
      <c r="N188" s="26">
        <f t="shared" si="22"/>
        <v>1642</v>
      </c>
      <c r="O188" s="28">
        <v>1883</v>
      </c>
      <c r="P188" s="29">
        <v>1699</v>
      </c>
      <c r="Q188" s="30">
        <v>3582</v>
      </c>
    </row>
    <row r="189" spans="1:17" s="3" customFormat="1" ht="18" customHeight="1" x14ac:dyDescent="0.25">
      <c r="A189" s="765"/>
      <c r="B189" s="23" t="s">
        <v>197</v>
      </c>
      <c r="C189" s="24">
        <v>22413.3</v>
      </c>
      <c r="D189" s="25">
        <v>13775</v>
      </c>
      <c r="E189" s="26">
        <f t="shared" si="19"/>
        <v>36188.300000000003</v>
      </c>
      <c r="F189" s="27">
        <v>59970.5</v>
      </c>
      <c r="G189" s="25">
        <v>42712</v>
      </c>
      <c r="H189" s="26">
        <f t="shared" si="20"/>
        <v>102682.5</v>
      </c>
      <c r="I189" s="27">
        <v>0</v>
      </c>
      <c r="J189" s="25">
        <v>0</v>
      </c>
      <c r="K189" s="26">
        <f t="shared" si="21"/>
        <v>0</v>
      </c>
      <c r="L189" s="27">
        <v>9907</v>
      </c>
      <c r="M189" s="25">
        <v>4509</v>
      </c>
      <c r="N189" s="26">
        <f t="shared" si="22"/>
        <v>14416</v>
      </c>
      <c r="O189" s="28">
        <v>92290.8</v>
      </c>
      <c r="P189" s="29">
        <v>60996</v>
      </c>
      <c r="Q189" s="30">
        <v>153286.79999999999</v>
      </c>
    </row>
    <row r="190" spans="1:17" s="3" customFormat="1" ht="18" customHeight="1" x14ac:dyDescent="0.25">
      <c r="A190" s="765"/>
      <c r="B190" s="23" t="s">
        <v>198</v>
      </c>
      <c r="C190" s="24">
        <v>8363</v>
      </c>
      <c r="D190" s="25">
        <v>7734</v>
      </c>
      <c r="E190" s="26">
        <f t="shared" si="19"/>
        <v>16097</v>
      </c>
      <c r="F190" s="27">
        <v>2680</v>
      </c>
      <c r="G190" s="25">
        <v>2460</v>
      </c>
      <c r="H190" s="26">
        <f t="shared" si="20"/>
        <v>5140</v>
      </c>
      <c r="I190" s="27">
        <v>0</v>
      </c>
      <c r="J190" s="25">
        <v>0</v>
      </c>
      <c r="K190" s="26">
        <f t="shared" si="21"/>
        <v>0</v>
      </c>
      <c r="L190" s="27">
        <v>250</v>
      </c>
      <c r="M190" s="25">
        <v>308</v>
      </c>
      <c r="N190" s="26">
        <f t="shared" si="22"/>
        <v>558</v>
      </c>
      <c r="O190" s="28">
        <v>11293</v>
      </c>
      <c r="P190" s="29">
        <v>10502</v>
      </c>
      <c r="Q190" s="30">
        <v>21795</v>
      </c>
    </row>
    <row r="191" spans="1:17" s="3" customFormat="1" ht="18" customHeight="1" x14ac:dyDescent="0.25">
      <c r="A191" s="765"/>
      <c r="B191" s="23" t="s">
        <v>199</v>
      </c>
      <c r="C191" s="24">
        <v>1424.5</v>
      </c>
      <c r="D191" s="25">
        <v>848.85</v>
      </c>
      <c r="E191" s="26">
        <f t="shared" si="19"/>
        <v>2273.35</v>
      </c>
      <c r="F191" s="27">
        <v>2307</v>
      </c>
      <c r="G191" s="25">
        <v>1194</v>
      </c>
      <c r="H191" s="26">
        <f t="shared" si="20"/>
        <v>3501</v>
      </c>
      <c r="I191" s="27">
        <v>0</v>
      </c>
      <c r="J191" s="25">
        <v>0</v>
      </c>
      <c r="K191" s="26">
        <f t="shared" si="21"/>
        <v>0</v>
      </c>
      <c r="L191" s="27">
        <v>259</v>
      </c>
      <c r="M191" s="25">
        <v>172</v>
      </c>
      <c r="N191" s="26">
        <f t="shared" si="22"/>
        <v>431</v>
      </c>
      <c r="O191" s="28">
        <v>3990.5</v>
      </c>
      <c r="P191" s="29">
        <v>2214.85</v>
      </c>
      <c r="Q191" s="30">
        <v>6205.35</v>
      </c>
    </row>
    <row r="192" spans="1:17" s="3" customFormat="1" ht="18" customHeight="1" x14ac:dyDescent="0.25">
      <c r="A192" s="765"/>
      <c r="B192" s="23" t="s">
        <v>200</v>
      </c>
      <c r="C192" s="24">
        <v>20</v>
      </c>
      <c r="D192" s="25">
        <v>4</v>
      </c>
      <c r="E192" s="26">
        <f t="shared" si="19"/>
        <v>24</v>
      </c>
      <c r="F192" s="27">
        <v>0</v>
      </c>
      <c r="G192" s="25">
        <v>0</v>
      </c>
      <c r="H192" s="26">
        <f t="shared" si="20"/>
        <v>0</v>
      </c>
      <c r="I192" s="27">
        <v>0</v>
      </c>
      <c r="J192" s="25">
        <v>0</v>
      </c>
      <c r="K192" s="26">
        <f t="shared" si="21"/>
        <v>0</v>
      </c>
      <c r="L192" s="27">
        <v>0</v>
      </c>
      <c r="M192" s="25">
        <v>0</v>
      </c>
      <c r="N192" s="26">
        <f t="shared" si="22"/>
        <v>0</v>
      </c>
      <c r="O192" s="28">
        <v>20</v>
      </c>
      <c r="P192" s="29">
        <v>4</v>
      </c>
      <c r="Q192" s="30">
        <v>24</v>
      </c>
    </row>
    <row r="193" spans="1:17" s="3" customFormat="1" ht="18" customHeight="1" x14ac:dyDescent="0.25">
      <c r="A193" s="765"/>
      <c r="B193" s="23" t="s">
        <v>201</v>
      </c>
      <c r="C193" s="24">
        <v>749</v>
      </c>
      <c r="D193" s="25">
        <v>66</v>
      </c>
      <c r="E193" s="26">
        <f t="shared" si="19"/>
        <v>815</v>
      </c>
      <c r="F193" s="27">
        <v>0</v>
      </c>
      <c r="G193" s="25">
        <v>0</v>
      </c>
      <c r="H193" s="26">
        <f t="shared" si="20"/>
        <v>0</v>
      </c>
      <c r="I193" s="27">
        <v>0</v>
      </c>
      <c r="J193" s="25">
        <v>0</v>
      </c>
      <c r="K193" s="26">
        <f t="shared" si="21"/>
        <v>0</v>
      </c>
      <c r="L193" s="27">
        <v>0</v>
      </c>
      <c r="M193" s="25">
        <v>0</v>
      </c>
      <c r="N193" s="26">
        <f t="shared" si="22"/>
        <v>0</v>
      </c>
      <c r="O193" s="28">
        <v>749</v>
      </c>
      <c r="P193" s="29">
        <v>66</v>
      </c>
      <c r="Q193" s="30">
        <v>815</v>
      </c>
    </row>
    <row r="194" spans="1:17" s="3" customFormat="1" ht="18" customHeight="1" x14ac:dyDescent="0.25">
      <c r="A194" s="765"/>
      <c r="B194" s="23" t="s">
        <v>202</v>
      </c>
      <c r="C194" s="24">
        <v>777</v>
      </c>
      <c r="D194" s="25">
        <v>2076</v>
      </c>
      <c r="E194" s="26">
        <f t="shared" si="19"/>
        <v>2853</v>
      </c>
      <c r="F194" s="27">
        <v>150</v>
      </c>
      <c r="G194" s="25">
        <v>50</v>
      </c>
      <c r="H194" s="26">
        <f t="shared" si="20"/>
        <v>200</v>
      </c>
      <c r="I194" s="27">
        <v>0</v>
      </c>
      <c r="J194" s="25">
        <v>0</v>
      </c>
      <c r="K194" s="26">
        <f t="shared" si="21"/>
        <v>0</v>
      </c>
      <c r="L194" s="27">
        <v>0</v>
      </c>
      <c r="M194" s="25">
        <v>0</v>
      </c>
      <c r="N194" s="26">
        <f t="shared" si="22"/>
        <v>0</v>
      </c>
      <c r="O194" s="28">
        <v>927</v>
      </c>
      <c r="P194" s="29">
        <v>2126</v>
      </c>
      <c r="Q194" s="30">
        <v>3053</v>
      </c>
    </row>
    <row r="195" spans="1:17" s="3" customFormat="1" ht="18" customHeight="1" x14ac:dyDescent="0.25">
      <c r="A195" s="765"/>
      <c r="B195" s="23" t="s">
        <v>203</v>
      </c>
      <c r="C195" s="24">
        <v>17.809999999999999</v>
      </c>
      <c r="D195" s="25">
        <v>1</v>
      </c>
      <c r="E195" s="26">
        <f t="shared" si="19"/>
        <v>18.809999999999999</v>
      </c>
      <c r="F195" s="27">
        <v>0</v>
      </c>
      <c r="G195" s="25">
        <v>0</v>
      </c>
      <c r="H195" s="26">
        <f t="shared" si="20"/>
        <v>0</v>
      </c>
      <c r="I195" s="27">
        <v>0</v>
      </c>
      <c r="J195" s="25">
        <v>0</v>
      </c>
      <c r="K195" s="26">
        <f t="shared" si="21"/>
        <v>0</v>
      </c>
      <c r="L195" s="27">
        <v>0</v>
      </c>
      <c r="M195" s="25">
        <v>0</v>
      </c>
      <c r="N195" s="26">
        <f t="shared" si="22"/>
        <v>0</v>
      </c>
      <c r="O195" s="28">
        <v>17.809999999999999</v>
      </c>
      <c r="P195" s="29">
        <v>1</v>
      </c>
      <c r="Q195" s="30">
        <v>18.809999999999999</v>
      </c>
    </row>
    <row r="196" spans="1:17" s="3" customFormat="1" ht="18" customHeight="1" x14ac:dyDescent="0.25">
      <c r="A196" s="765"/>
      <c r="B196" s="23" t="s">
        <v>204</v>
      </c>
      <c r="C196" s="24">
        <v>22939</v>
      </c>
      <c r="D196" s="25">
        <v>1544</v>
      </c>
      <c r="E196" s="26">
        <f t="shared" si="19"/>
        <v>24483</v>
      </c>
      <c r="F196" s="27">
        <v>322</v>
      </c>
      <c r="G196" s="25">
        <v>500</v>
      </c>
      <c r="H196" s="26">
        <f t="shared" si="20"/>
        <v>822</v>
      </c>
      <c r="I196" s="27">
        <v>0</v>
      </c>
      <c r="J196" s="25">
        <v>0</v>
      </c>
      <c r="K196" s="26">
        <f t="shared" si="21"/>
        <v>0</v>
      </c>
      <c r="L196" s="27">
        <v>190</v>
      </c>
      <c r="M196" s="25">
        <v>0</v>
      </c>
      <c r="N196" s="26">
        <f t="shared" si="22"/>
        <v>190</v>
      </c>
      <c r="O196" s="28">
        <v>23451</v>
      </c>
      <c r="P196" s="29">
        <v>2044</v>
      </c>
      <c r="Q196" s="30">
        <v>25495</v>
      </c>
    </row>
    <row r="197" spans="1:17" s="3" customFormat="1" ht="18" customHeight="1" x14ac:dyDescent="0.25">
      <c r="A197" s="765"/>
      <c r="B197" s="23" t="s">
        <v>205</v>
      </c>
      <c r="C197" s="24">
        <v>620.5</v>
      </c>
      <c r="D197" s="25">
        <v>414</v>
      </c>
      <c r="E197" s="26">
        <f t="shared" si="19"/>
        <v>1034.5</v>
      </c>
      <c r="F197" s="27">
        <v>326</v>
      </c>
      <c r="G197" s="25">
        <v>192</v>
      </c>
      <c r="H197" s="26">
        <f t="shared" si="20"/>
        <v>518</v>
      </c>
      <c r="I197" s="27">
        <v>0</v>
      </c>
      <c r="J197" s="25">
        <v>0</v>
      </c>
      <c r="K197" s="26">
        <f t="shared" si="21"/>
        <v>0</v>
      </c>
      <c r="L197" s="27">
        <v>2123</v>
      </c>
      <c r="M197" s="25">
        <v>620</v>
      </c>
      <c r="N197" s="26">
        <f t="shared" si="22"/>
        <v>2743</v>
      </c>
      <c r="O197" s="28">
        <v>3069.5</v>
      </c>
      <c r="P197" s="29">
        <v>1226</v>
      </c>
      <c r="Q197" s="30">
        <v>4295.5</v>
      </c>
    </row>
    <row r="198" spans="1:17" s="3" customFormat="1" ht="18" customHeight="1" x14ac:dyDescent="0.25">
      <c r="A198" s="765"/>
      <c r="B198" s="23" t="s">
        <v>191</v>
      </c>
      <c r="C198" s="24">
        <v>20014.400000000001</v>
      </c>
      <c r="D198" s="25">
        <v>9917.5</v>
      </c>
      <c r="E198" s="26">
        <f t="shared" si="19"/>
        <v>29931.9</v>
      </c>
      <c r="F198" s="27">
        <v>8031.58</v>
      </c>
      <c r="G198" s="25">
        <v>6506.56</v>
      </c>
      <c r="H198" s="26">
        <f t="shared" si="20"/>
        <v>14538.14</v>
      </c>
      <c r="I198" s="27">
        <v>0</v>
      </c>
      <c r="J198" s="25">
        <v>0</v>
      </c>
      <c r="K198" s="26">
        <f t="shared" si="21"/>
        <v>0</v>
      </c>
      <c r="L198" s="27">
        <v>4685.5</v>
      </c>
      <c r="M198" s="25">
        <v>1593.57</v>
      </c>
      <c r="N198" s="26">
        <f t="shared" si="22"/>
        <v>6279.07</v>
      </c>
      <c r="O198" s="28">
        <v>32731.48</v>
      </c>
      <c r="P198" s="29">
        <v>18017.63</v>
      </c>
      <c r="Q198" s="30">
        <v>50749.11</v>
      </c>
    </row>
    <row r="199" spans="1:17" s="3" customFormat="1" ht="18" customHeight="1" x14ac:dyDescent="0.25">
      <c r="A199" s="765"/>
      <c r="B199" s="23" t="s">
        <v>206</v>
      </c>
      <c r="C199" s="24">
        <v>232.5</v>
      </c>
      <c r="D199" s="25">
        <v>0</v>
      </c>
      <c r="E199" s="26">
        <f t="shared" si="19"/>
        <v>232.5</v>
      </c>
      <c r="F199" s="27">
        <v>380</v>
      </c>
      <c r="G199" s="25">
        <v>0</v>
      </c>
      <c r="H199" s="26">
        <f t="shared" si="20"/>
        <v>380</v>
      </c>
      <c r="I199" s="27">
        <v>0</v>
      </c>
      <c r="J199" s="25">
        <v>0</v>
      </c>
      <c r="K199" s="26">
        <f t="shared" si="21"/>
        <v>0</v>
      </c>
      <c r="L199" s="27">
        <v>0</v>
      </c>
      <c r="M199" s="25">
        <v>0</v>
      </c>
      <c r="N199" s="26">
        <f t="shared" si="22"/>
        <v>0</v>
      </c>
      <c r="O199" s="28">
        <v>612.5</v>
      </c>
      <c r="P199" s="29">
        <v>0</v>
      </c>
      <c r="Q199" s="30">
        <v>612.5</v>
      </c>
    </row>
    <row r="200" spans="1:17" s="3" customFormat="1" ht="18" customHeight="1" x14ac:dyDescent="0.25">
      <c r="A200" s="765"/>
      <c r="B200" s="23" t="s">
        <v>207</v>
      </c>
      <c r="C200" s="24">
        <v>16743.25</v>
      </c>
      <c r="D200" s="25">
        <v>16620.25</v>
      </c>
      <c r="E200" s="26">
        <f t="shared" si="19"/>
        <v>33363.5</v>
      </c>
      <c r="F200" s="27">
        <v>1061</v>
      </c>
      <c r="G200" s="25">
        <v>845</v>
      </c>
      <c r="H200" s="26">
        <f t="shared" si="20"/>
        <v>1906</v>
      </c>
      <c r="I200" s="27">
        <v>0</v>
      </c>
      <c r="J200" s="25">
        <v>0</v>
      </c>
      <c r="K200" s="26">
        <f t="shared" si="21"/>
        <v>0</v>
      </c>
      <c r="L200" s="27">
        <v>2224</v>
      </c>
      <c r="M200" s="25">
        <v>425.5</v>
      </c>
      <c r="N200" s="26">
        <f t="shared" si="22"/>
        <v>2649.5</v>
      </c>
      <c r="O200" s="28">
        <v>20028.25</v>
      </c>
      <c r="P200" s="29">
        <v>17890.75</v>
      </c>
      <c r="Q200" s="30">
        <v>37919</v>
      </c>
    </row>
    <row r="201" spans="1:17" s="3" customFormat="1" ht="18" customHeight="1" x14ac:dyDescent="0.25">
      <c r="A201" s="765"/>
      <c r="B201" s="23" t="s">
        <v>208</v>
      </c>
      <c r="C201" s="24">
        <v>285</v>
      </c>
      <c r="D201" s="25">
        <v>23</v>
      </c>
      <c r="E201" s="26">
        <f t="shared" si="19"/>
        <v>308</v>
      </c>
      <c r="F201" s="27">
        <v>8470</v>
      </c>
      <c r="G201" s="25">
        <v>1800</v>
      </c>
      <c r="H201" s="26">
        <f t="shared" si="20"/>
        <v>10270</v>
      </c>
      <c r="I201" s="27">
        <v>0</v>
      </c>
      <c r="J201" s="25">
        <v>0</v>
      </c>
      <c r="K201" s="26">
        <f t="shared" si="21"/>
        <v>0</v>
      </c>
      <c r="L201" s="27">
        <v>3315</v>
      </c>
      <c r="M201" s="25">
        <v>1033.2</v>
      </c>
      <c r="N201" s="26">
        <f t="shared" si="22"/>
        <v>4348.2</v>
      </c>
      <c r="O201" s="28">
        <v>12070</v>
      </c>
      <c r="P201" s="29">
        <v>2856.2</v>
      </c>
      <c r="Q201" s="30">
        <v>14926.2</v>
      </c>
    </row>
    <row r="202" spans="1:17" s="3" customFormat="1" ht="18" customHeight="1" thickBot="1" x14ac:dyDescent="0.3">
      <c r="A202" s="766"/>
      <c r="B202" s="23" t="s">
        <v>209</v>
      </c>
      <c r="C202" s="24">
        <v>5909.2</v>
      </c>
      <c r="D202" s="25">
        <v>812</v>
      </c>
      <c r="E202" s="26">
        <f t="shared" si="19"/>
        <v>6721.2</v>
      </c>
      <c r="F202" s="27">
        <v>501</v>
      </c>
      <c r="G202" s="25">
        <v>1262.2</v>
      </c>
      <c r="H202" s="26">
        <f t="shared" si="20"/>
        <v>1763.2</v>
      </c>
      <c r="I202" s="27">
        <v>0</v>
      </c>
      <c r="J202" s="25">
        <v>0</v>
      </c>
      <c r="K202" s="26">
        <f t="shared" si="21"/>
        <v>0</v>
      </c>
      <c r="L202" s="27">
        <v>45</v>
      </c>
      <c r="M202" s="25">
        <v>34</v>
      </c>
      <c r="N202" s="26">
        <f t="shared" si="22"/>
        <v>79</v>
      </c>
      <c r="O202" s="28">
        <v>6455.2</v>
      </c>
      <c r="P202" s="29">
        <v>2108.1999999999998</v>
      </c>
      <c r="Q202" s="30">
        <v>8563.4</v>
      </c>
    </row>
    <row r="203" spans="1:17" s="3" customFormat="1" ht="18" customHeight="1" thickBot="1" x14ac:dyDescent="0.3">
      <c r="A203" s="767" t="s">
        <v>210</v>
      </c>
      <c r="B203" s="768"/>
      <c r="C203" s="8">
        <f>SUM(C204:C215)</f>
        <v>106979.76000000001</v>
      </c>
      <c r="D203" s="9">
        <f t="shared" ref="D203:Q203" si="26">SUM(D204:D215)</f>
        <v>15841.95</v>
      </c>
      <c r="E203" s="10">
        <f t="shared" si="26"/>
        <v>122821.70999999999</v>
      </c>
      <c r="F203" s="11">
        <f t="shared" si="26"/>
        <v>184555.4</v>
      </c>
      <c r="G203" s="9">
        <f t="shared" si="26"/>
        <v>51375.45</v>
      </c>
      <c r="H203" s="10">
        <f t="shared" si="26"/>
        <v>235930.84999999998</v>
      </c>
      <c r="I203" s="11">
        <f t="shared" si="26"/>
        <v>689</v>
      </c>
      <c r="J203" s="9">
        <f t="shared" si="26"/>
        <v>10331</v>
      </c>
      <c r="K203" s="10">
        <f t="shared" si="26"/>
        <v>11020</v>
      </c>
      <c r="L203" s="11">
        <f t="shared" si="26"/>
        <v>51577.3</v>
      </c>
      <c r="M203" s="9">
        <f t="shared" si="26"/>
        <v>5261</v>
      </c>
      <c r="N203" s="10">
        <f t="shared" si="26"/>
        <v>56838.3</v>
      </c>
      <c r="O203" s="12">
        <f t="shared" si="26"/>
        <v>343801.46</v>
      </c>
      <c r="P203" s="13">
        <f t="shared" si="26"/>
        <v>82809.399999999994</v>
      </c>
      <c r="Q203" s="14">
        <f t="shared" si="26"/>
        <v>426610.86</v>
      </c>
    </row>
    <row r="204" spans="1:17" s="3" customFormat="1" ht="18" customHeight="1" x14ac:dyDescent="0.25">
      <c r="A204" s="764" t="s">
        <v>211</v>
      </c>
      <c r="B204" s="23" t="s">
        <v>212</v>
      </c>
      <c r="C204" s="24">
        <v>0</v>
      </c>
      <c r="D204" s="25">
        <v>0</v>
      </c>
      <c r="E204" s="26">
        <f t="shared" si="19"/>
        <v>0</v>
      </c>
      <c r="F204" s="27">
        <v>4891</v>
      </c>
      <c r="G204" s="25">
        <v>447</v>
      </c>
      <c r="H204" s="26">
        <f t="shared" si="20"/>
        <v>5338</v>
      </c>
      <c r="I204" s="27">
        <v>0</v>
      </c>
      <c r="J204" s="25">
        <v>0</v>
      </c>
      <c r="K204" s="26">
        <f t="shared" si="21"/>
        <v>0</v>
      </c>
      <c r="L204" s="27">
        <v>0</v>
      </c>
      <c r="M204" s="25">
        <v>0</v>
      </c>
      <c r="N204" s="26">
        <f t="shared" si="22"/>
        <v>0</v>
      </c>
      <c r="O204" s="28">
        <v>4891</v>
      </c>
      <c r="P204" s="29">
        <v>447</v>
      </c>
      <c r="Q204" s="30">
        <v>5338</v>
      </c>
    </row>
    <row r="205" spans="1:17" s="3" customFormat="1" ht="18" customHeight="1" x14ac:dyDescent="0.25">
      <c r="A205" s="765"/>
      <c r="B205" s="23" t="s">
        <v>213</v>
      </c>
      <c r="C205" s="24">
        <v>114</v>
      </c>
      <c r="D205" s="25">
        <v>44</v>
      </c>
      <c r="E205" s="26">
        <f t="shared" si="19"/>
        <v>158</v>
      </c>
      <c r="F205" s="27">
        <v>0</v>
      </c>
      <c r="G205" s="25">
        <v>0</v>
      </c>
      <c r="H205" s="26">
        <f t="shared" si="20"/>
        <v>0</v>
      </c>
      <c r="I205" s="27">
        <v>0</v>
      </c>
      <c r="J205" s="25">
        <v>0</v>
      </c>
      <c r="K205" s="26">
        <f t="shared" si="21"/>
        <v>0</v>
      </c>
      <c r="L205" s="27">
        <v>0</v>
      </c>
      <c r="M205" s="25">
        <v>0</v>
      </c>
      <c r="N205" s="26">
        <f t="shared" si="22"/>
        <v>0</v>
      </c>
      <c r="O205" s="28">
        <v>114</v>
      </c>
      <c r="P205" s="29">
        <v>44</v>
      </c>
      <c r="Q205" s="30">
        <v>158</v>
      </c>
    </row>
    <row r="206" spans="1:17" s="3" customFormat="1" ht="18" customHeight="1" x14ac:dyDescent="0.25">
      <c r="A206" s="765"/>
      <c r="B206" s="23" t="s">
        <v>214</v>
      </c>
      <c r="C206" s="24">
        <v>15</v>
      </c>
      <c r="D206" s="25">
        <v>5</v>
      </c>
      <c r="E206" s="26">
        <f t="shared" si="19"/>
        <v>20</v>
      </c>
      <c r="F206" s="27">
        <v>0</v>
      </c>
      <c r="G206" s="25">
        <v>0</v>
      </c>
      <c r="H206" s="26">
        <f t="shared" si="20"/>
        <v>0</v>
      </c>
      <c r="I206" s="27">
        <v>0</v>
      </c>
      <c r="J206" s="25">
        <v>0</v>
      </c>
      <c r="K206" s="26">
        <f t="shared" si="21"/>
        <v>0</v>
      </c>
      <c r="L206" s="27">
        <v>0</v>
      </c>
      <c r="M206" s="25">
        <v>0</v>
      </c>
      <c r="N206" s="26">
        <f t="shared" si="22"/>
        <v>0</v>
      </c>
      <c r="O206" s="28">
        <v>15</v>
      </c>
      <c r="P206" s="29">
        <v>5</v>
      </c>
      <c r="Q206" s="30">
        <v>20</v>
      </c>
    </row>
    <row r="207" spans="1:17" s="3" customFormat="1" ht="18" customHeight="1" x14ac:dyDescent="0.25">
      <c r="A207" s="765"/>
      <c r="B207" s="23" t="s">
        <v>215</v>
      </c>
      <c r="C207" s="24">
        <v>357</v>
      </c>
      <c r="D207" s="25">
        <v>10</v>
      </c>
      <c r="E207" s="26">
        <f t="shared" si="19"/>
        <v>367</v>
      </c>
      <c r="F207" s="27">
        <v>290</v>
      </c>
      <c r="G207" s="25">
        <v>30</v>
      </c>
      <c r="H207" s="26">
        <f t="shared" si="20"/>
        <v>320</v>
      </c>
      <c r="I207" s="27">
        <v>0</v>
      </c>
      <c r="J207" s="25">
        <v>0</v>
      </c>
      <c r="K207" s="26">
        <f t="shared" si="21"/>
        <v>0</v>
      </c>
      <c r="L207" s="27">
        <v>0</v>
      </c>
      <c r="M207" s="25">
        <v>0</v>
      </c>
      <c r="N207" s="26">
        <f t="shared" si="22"/>
        <v>0</v>
      </c>
      <c r="O207" s="28">
        <v>647</v>
      </c>
      <c r="P207" s="29">
        <v>40</v>
      </c>
      <c r="Q207" s="30">
        <v>687</v>
      </c>
    </row>
    <row r="208" spans="1:17" s="3" customFormat="1" ht="18" customHeight="1" x14ac:dyDescent="0.25">
      <c r="A208" s="765"/>
      <c r="B208" s="23" t="s">
        <v>216</v>
      </c>
      <c r="C208" s="24">
        <v>60</v>
      </c>
      <c r="D208" s="25">
        <v>20</v>
      </c>
      <c r="E208" s="26">
        <f t="shared" si="19"/>
        <v>80</v>
      </c>
      <c r="F208" s="27">
        <v>0</v>
      </c>
      <c r="G208" s="25">
        <v>0</v>
      </c>
      <c r="H208" s="26">
        <f t="shared" si="20"/>
        <v>0</v>
      </c>
      <c r="I208" s="27">
        <v>0</v>
      </c>
      <c r="J208" s="25">
        <v>600</v>
      </c>
      <c r="K208" s="26">
        <f t="shared" si="21"/>
        <v>600</v>
      </c>
      <c r="L208" s="27">
        <v>0</v>
      </c>
      <c r="M208" s="25">
        <v>0</v>
      </c>
      <c r="N208" s="26">
        <f t="shared" si="22"/>
        <v>0</v>
      </c>
      <c r="O208" s="28">
        <v>60</v>
      </c>
      <c r="P208" s="29">
        <v>620</v>
      </c>
      <c r="Q208" s="30">
        <v>680</v>
      </c>
    </row>
    <row r="209" spans="1:17" s="3" customFormat="1" ht="18" customHeight="1" x14ac:dyDescent="0.25">
      <c r="A209" s="765"/>
      <c r="B209" s="23" t="s">
        <v>217</v>
      </c>
      <c r="C209" s="24">
        <v>13339.18</v>
      </c>
      <c r="D209" s="25">
        <v>2832</v>
      </c>
      <c r="E209" s="26">
        <f t="shared" si="19"/>
        <v>16171.18</v>
      </c>
      <c r="F209" s="27">
        <v>31340</v>
      </c>
      <c r="G209" s="25">
        <v>10419</v>
      </c>
      <c r="H209" s="26">
        <f t="shared" si="20"/>
        <v>41759</v>
      </c>
      <c r="I209" s="27">
        <v>0</v>
      </c>
      <c r="J209" s="25">
        <v>0</v>
      </c>
      <c r="K209" s="26">
        <f t="shared" si="21"/>
        <v>0</v>
      </c>
      <c r="L209" s="27">
        <v>9584</v>
      </c>
      <c r="M209" s="25">
        <v>1827</v>
      </c>
      <c r="N209" s="26">
        <f t="shared" si="22"/>
        <v>11411</v>
      </c>
      <c r="O209" s="28">
        <v>54263.18</v>
      </c>
      <c r="P209" s="29">
        <v>15078</v>
      </c>
      <c r="Q209" s="30">
        <v>69341.179999999993</v>
      </c>
    </row>
    <row r="210" spans="1:17" s="3" customFormat="1" ht="18" customHeight="1" x14ac:dyDescent="0.25">
      <c r="A210" s="765"/>
      <c r="B210" s="23" t="s">
        <v>218</v>
      </c>
      <c r="C210" s="24">
        <v>65396.79</v>
      </c>
      <c r="D210" s="25">
        <v>11449.24</v>
      </c>
      <c r="E210" s="26">
        <f t="shared" si="19"/>
        <v>76846.03</v>
      </c>
      <c r="F210" s="27">
        <v>99811.4</v>
      </c>
      <c r="G210" s="25">
        <v>15731.45</v>
      </c>
      <c r="H210" s="26">
        <f t="shared" si="20"/>
        <v>115542.84999999999</v>
      </c>
      <c r="I210" s="27">
        <v>108</v>
      </c>
      <c r="J210" s="25">
        <v>5344</v>
      </c>
      <c r="K210" s="26">
        <f t="shared" si="21"/>
        <v>5452</v>
      </c>
      <c r="L210" s="27">
        <v>38101.300000000003</v>
      </c>
      <c r="M210" s="25">
        <v>2500</v>
      </c>
      <c r="N210" s="26">
        <f t="shared" si="22"/>
        <v>40601.300000000003</v>
      </c>
      <c r="O210" s="28">
        <v>203417.49</v>
      </c>
      <c r="P210" s="29">
        <v>35024.69</v>
      </c>
      <c r="Q210" s="30">
        <v>238442.18</v>
      </c>
    </row>
    <row r="211" spans="1:17" s="3" customFormat="1" ht="18" customHeight="1" x14ac:dyDescent="0.25">
      <c r="A211" s="765"/>
      <c r="B211" s="23" t="s">
        <v>219</v>
      </c>
      <c r="C211" s="24">
        <v>4690.21</v>
      </c>
      <c r="D211" s="25">
        <v>1249.71</v>
      </c>
      <c r="E211" s="26">
        <f t="shared" si="19"/>
        <v>5939.92</v>
      </c>
      <c r="F211" s="27">
        <v>24.5</v>
      </c>
      <c r="G211" s="25">
        <v>3.5</v>
      </c>
      <c r="H211" s="26">
        <f t="shared" si="20"/>
        <v>28</v>
      </c>
      <c r="I211" s="27">
        <v>0</v>
      </c>
      <c r="J211" s="25">
        <v>0</v>
      </c>
      <c r="K211" s="26">
        <f t="shared" si="21"/>
        <v>0</v>
      </c>
      <c r="L211" s="27">
        <v>0</v>
      </c>
      <c r="M211" s="25">
        <v>0</v>
      </c>
      <c r="N211" s="26">
        <f t="shared" si="22"/>
        <v>0</v>
      </c>
      <c r="O211" s="28">
        <v>4714.71</v>
      </c>
      <c r="P211" s="29">
        <v>1253.21</v>
      </c>
      <c r="Q211" s="30">
        <v>5967.92</v>
      </c>
    </row>
    <row r="212" spans="1:17" s="3" customFormat="1" ht="18" customHeight="1" x14ac:dyDescent="0.25">
      <c r="A212" s="765"/>
      <c r="B212" s="23" t="s">
        <v>220</v>
      </c>
      <c r="C212" s="24">
        <v>44</v>
      </c>
      <c r="D212" s="25">
        <v>2</v>
      </c>
      <c r="E212" s="26">
        <f t="shared" si="19"/>
        <v>46</v>
      </c>
      <c r="F212" s="27">
        <v>0</v>
      </c>
      <c r="G212" s="25">
        <v>0</v>
      </c>
      <c r="H212" s="26">
        <f t="shared" si="20"/>
        <v>0</v>
      </c>
      <c r="I212" s="27">
        <v>0</v>
      </c>
      <c r="J212" s="25">
        <v>0</v>
      </c>
      <c r="K212" s="26">
        <f t="shared" si="21"/>
        <v>0</v>
      </c>
      <c r="L212" s="27">
        <v>0</v>
      </c>
      <c r="M212" s="25">
        <v>0</v>
      </c>
      <c r="N212" s="26">
        <f t="shared" si="22"/>
        <v>0</v>
      </c>
      <c r="O212" s="28">
        <v>44</v>
      </c>
      <c r="P212" s="29">
        <v>2</v>
      </c>
      <c r="Q212" s="30">
        <v>46</v>
      </c>
    </row>
    <row r="213" spans="1:17" s="3" customFormat="1" ht="18" customHeight="1" x14ac:dyDescent="0.25">
      <c r="A213" s="765"/>
      <c r="B213" s="23" t="s">
        <v>221</v>
      </c>
      <c r="C213" s="24">
        <v>23</v>
      </c>
      <c r="D213" s="25">
        <v>5</v>
      </c>
      <c r="E213" s="26">
        <f t="shared" si="19"/>
        <v>28</v>
      </c>
      <c r="F213" s="27">
        <v>0</v>
      </c>
      <c r="G213" s="25">
        <v>0</v>
      </c>
      <c r="H213" s="26">
        <f t="shared" si="20"/>
        <v>0</v>
      </c>
      <c r="I213" s="27">
        <v>0</v>
      </c>
      <c r="J213" s="25">
        <v>0</v>
      </c>
      <c r="K213" s="26">
        <f t="shared" si="21"/>
        <v>0</v>
      </c>
      <c r="L213" s="27">
        <v>0</v>
      </c>
      <c r="M213" s="25">
        <v>0</v>
      </c>
      <c r="N213" s="26">
        <f t="shared" si="22"/>
        <v>0</v>
      </c>
      <c r="O213" s="28">
        <v>23</v>
      </c>
      <c r="P213" s="29">
        <v>5</v>
      </c>
      <c r="Q213" s="30">
        <v>28</v>
      </c>
    </row>
    <row r="214" spans="1:17" s="3" customFormat="1" ht="18" customHeight="1" x14ac:dyDescent="0.25">
      <c r="A214" s="765"/>
      <c r="B214" s="23" t="s">
        <v>211</v>
      </c>
      <c r="C214" s="24">
        <v>22925.58</v>
      </c>
      <c r="D214" s="25">
        <v>215</v>
      </c>
      <c r="E214" s="26">
        <f t="shared" ref="E214:E281" si="27">SUM(C214:D214)</f>
        <v>23140.58</v>
      </c>
      <c r="F214" s="27">
        <v>48198.5</v>
      </c>
      <c r="G214" s="25">
        <v>24744.5</v>
      </c>
      <c r="H214" s="26">
        <f t="shared" ref="H214:H281" si="28">SUM(F214:G214)</f>
        <v>72943</v>
      </c>
      <c r="I214" s="27">
        <v>581</v>
      </c>
      <c r="J214" s="25">
        <v>4387</v>
      </c>
      <c r="K214" s="26">
        <f t="shared" ref="K214:K281" si="29">SUM(I214:J214)</f>
        <v>4968</v>
      </c>
      <c r="L214" s="27">
        <v>3892</v>
      </c>
      <c r="M214" s="25">
        <v>934</v>
      </c>
      <c r="N214" s="26">
        <f t="shared" ref="N214:N281" si="30">SUM(L214:M214)</f>
        <v>4826</v>
      </c>
      <c r="O214" s="28">
        <v>75597.08</v>
      </c>
      <c r="P214" s="29">
        <v>30280.5</v>
      </c>
      <c r="Q214" s="30">
        <v>105877.58</v>
      </c>
    </row>
    <row r="215" spans="1:17" s="3" customFormat="1" ht="18" customHeight="1" thickBot="1" x14ac:dyDescent="0.3">
      <c r="A215" s="766"/>
      <c r="B215" s="23" t="s">
        <v>222</v>
      </c>
      <c r="C215" s="24">
        <v>15</v>
      </c>
      <c r="D215" s="25">
        <v>10</v>
      </c>
      <c r="E215" s="26">
        <f t="shared" si="27"/>
        <v>25</v>
      </c>
      <c r="F215" s="27">
        <v>0</v>
      </c>
      <c r="G215" s="25">
        <v>0</v>
      </c>
      <c r="H215" s="26">
        <f t="shared" si="28"/>
        <v>0</v>
      </c>
      <c r="I215" s="27">
        <v>0</v>
      </c>
      <c r="J215" s="25">
        <v>0</v>
      </c>
      <c r="K215" s="26">
        <f t="shared" si="29"/>
        <v>0</v>
      </c>
      <c r="L215" s="27">
        <v>0</v>
      </c>
      <c r="M215" s="25">
        <v>0</v>
      </c>
      <c r="N215" s="26">
        <f t="shared" si="30"/>
        <v>0</v>
      </c>
      <c r="O215" s="28">
        <v>15</v>
      </c>
      <c r="P215" s="29">
        <v>10</v>
      </c>
      <c r="Q215" s="30">
        <v>25</v>
      </c>
    </row>
    <row r="216" spans="1:17" s="3" customFormat="1" ht="18" customHeight="1" thickBot="1" x14ac:dyDescent="0.3">
      <c r="A216" s="767" t="s">
        <v>223</v>
      </c>
      <c r="B216" s="768"/>
      <c r="C216" s="8">
        <f>SUM(C217:C226)</f>
        <v>23</v>
      </c>
      <c r="D216" s="9">
        <f t="shared" ref="D216:Q216" si="31">SUM(D217:D226)</f>
        <v>0</v>
      </c>
      <c r="E216" s="10">
        <f t="shared" si="31"/>
        <v>23</v>
      </c>
      <c r="F216" s="11">
        <f t="shared" si="31"/>
        <v>1969.6699999999996</v>
      </c>
      <c r="G216" s="9">
        <f t="shared" si="31"/>
        <v>573.94000000000005</v>
      </c>
      <c r="H216" s="10">
        <f t="shared" si="31"/>
        <v>2543.61</v>
      </c>
      <c r="I216" s="11">
        <f t="shared" si="31"/>
        <v>0</v>
      </c>
      <c r="J216" s="9">
        <f t="shared" si="31"/>
        <v>0</v>
      </c>
      <c r="K216" s="10">
        <f t="shared" si="31"/>
        <v>0</v>
      </c>
      <c r="L216" s="11">
        <f t="shared" si="31"/>
        <v>65761.78</v>
      </c>
      <c r="M216" s="9">
        <f t="shared" si="31"/>
        <v>79970.250000000015</v>
      </c>
      <c r="N216" s="10">
        <f t="shared" si="31"/>
        <v>145732.03</v>
      </c>
      <c r="O216" s="12">
        <f t="shared" si="31"/>
        <v>67754.45</v>
      </c>
      <c r="P216" s="13">
        <f t="shared" si="31"/>
        <v>80544.190000000017</v>
      </c>
      <c r="Q216" s="14">
        <f t="shared" si="31"/>
        <v>148298.64000000001</v>
      </c>
    </row>
    <row r="217" spans="1:17" s="3" customFormat="1" ht="18" customHeight="1" x14ac:dyDescent="0.25">
      <c r="A217" s="776" t="s">
        <v>224</v>
      </c>
      <c r="B217" s="23" t="s">
        <v>225</v>
      </c>
      <c r="C217" s="24">
        <v>23</v>
      </c>
      <c r="D217" s="25">
        <v>0</v>
      </c>
      <c r="E217" s="26">
        <f t="shared" si="27"/>
        <v>23</v>
      </c>
      <c r="F217" s="27">
        <v>84.01</v>
      </c>
      <c r="G217" s="25">
        <v>5.5</v>
      </c>
      <c r="H217" s="26">
        <f t="shared" si="28"/>
        <v>89.51</v>
      </c>
      <c r="I217" s="27">
        <v>0</v>
      </c>
      <c r="J217" s="25">
        <v>0</v>
      </c>
      <c r="K217" s="26">
        <f t="shared" si="29"/>
        <v>0</v>
      </c>
      <c r="L217" s="27">
        <v>5444.37</v>
      </c>
      <c r="M217" s="25">
        <v>648.9</v>
      </c>
      <c r="N217" s="26">
        <f t="shared" si="30"/>
        <v>6093.2699999999995</v>
      </c>
      <c r="O217" s="28">
        <v>5551.38</v>
      </c>
      <c r="P217" s="29">
        <v>654.4</v>
      </c>
      <c r="Q217" s="30">
        <v>6205.78</v>
      </c>
    </row>
    <row r="218" spans="1:17" s="3" customFormat="1" ht="18" customHeight="1" x14ac:dyDescent="0.25">
      <c r="A218" s="777"/>
      <c r="B218" s="23" t="s">
        <v>226</v>
      </c>
      <c r="C218" s="24">
        <v>0</v>
      </c>
      <c r="D218" s="25">
        <v>0</v>
      </c>
      <c r="E218" s="26">
        <f t="shared" si="27"/>
        <v>0</v>
      </c>
      <c r="F218" s="27">
        <v>6.37</v>
      </c>
      <c r="G218" s="25">
        <v>1</v>
      </c>
      <c r="H218" s="26">
        <f t="shared" si="28"/>
        <v>7.37</v>
      </c>
      <c r="I218" s="27">
        <v>0</v>
      </c>
      <c r="J218" s="25">
        <v>0</v>
      </c>
      <c r="K218" s="26">
        <f t="shared" si="29"/>
        <v>0</v>
      </c>
      <c r="L218" s="27">
        <v>223.46</v>
      </c>
      <c r="M218" s="25">
        <v>98.5</v>
      </c>
      <c r="N218" s="26">
        <f t="shared" si="30"/>
        <v>321.96000000000004</v>
      </c>
      <c r="O218" s="28">
        <v>229.83</v>
      </c>
      <c r="P218" s="29">
        <v>99.5</v>
      </c>
      <c r="Q218" s="30">
        <v>329.33</v>
      </c>
    </row>
    <row r="219" spans="1:17" s="3" customFormat="1" ht="18" customHeight="1" x14ac:dyDescent="0.25">
      <c r="A219" s="777"/>
      <c r="B219" s="23" t="s">
        <v>227</v>
      </c>
      <c r="C219" s="24">
        <v>0</v>
      </c>
      <c r="D219" s="25">
        <v>0</v>
      </c>
      <c r="E219" s="26">
        <f t="shared" si="27"/>
        <v>0</v>
      </c>
      <c r="F219" s="27">
        <v>194.5</v>
      </c>
      <c r="G219" s="25">
        <v>63</v>
      </c>
      <c r="H219" s="26">
        <f t="shared" si="28"/>
        <v>257.5</v>
      </c>
      <c r="I219" s="27">
        <v>0</v>
      </c>
      <c r="J219" s="25">
        <v>0</v>
      </c>
      <c r="K219" s="26">
        <f t="shared" si="29"/>
        <v>0</v>
      </c>
      <c r="L219" s="27">
        <v>6583.36</v>
      </c>
      <c r="M219" s="25">
        <v>16620.82</v>
      </c>
      <c r="N219" s="26">
        <f t="shared" si="30"/>
        <v>23204.18</v>
      </c>
      <c r="O219" s="28">
        <v>6777.86</v>
      </c>
      <c r="P219" s="29">
        <v>16683.82</v>
      </c>
      <c r="Q219" s="30">
        <v>23461.68</v>
      </c>
    </row>
    <row r="220" spans="1:17" s="3" customFormat="1" ht="18" customHeight="1" x14ac:dyDescent="0.25">
      <c r="A220" s="777"/>
      <c r="B220" s="23" t="s">
        <v>228</v>
      </c>
      <c r="C220" s="24">
        <v>0</v>
      </c>
      <c r="D220" s="25">
        <v>0</v>
      </c>
      <c r="E220" s="26">
        <f t="shared" si="27"/>
        <v>0</v>
      </c>
      <c r="F220" s="27">
        <v>1152.2</v>
      </c>
      <c r="G220" s="25">
        <v>17.8</v>
      </c>
      <c r="H220" s="26">
        <f t="shared" si="28"/>
        <v>1170</v>
      </c>
      <c r="I220" s="27">
        <v>0</v>
      </c>
      <c r="J220" s="25">
        <v>0</v>
      </c>
      <c r="K220" s="26">
        <f t="shared" si="29"/>
        <v>0</v>
      </c>
      <c r="L220" s="27">
        <v>18298.23</v>
      </c>
      <c r="M220" s="25">
        <v>21227.64</v>
      </c>
      <c r="N220" s="26">
        <f t="shared" si="30"/>
        <v>39525.869999999995</v>
      </c>
      <c r="O220" s="28">
        <v>19450.43</v>
      </c>
      <c r="P220" s="29">
        <v>21245.439999999999</v>
      </c>
      <c r="Q220" s="30">
        <v>40695.870000000003</v>
      </c>
    </row>
    <row r="221" spans="1:17" s="3" customFormat="1" ht="18" customHeight="1" x14ac:dyDescent="0.25">
      <c r="A221" s="777"/>
      <c r="B221" s="23" t="s">
        <v>229</v>
      </c>
      <c r="C221" s="24">
        <v>0</v>
      </c>
      <c r="D221" s="25">
        <v>0</v>
      </c>
      <c r="E221" s="26">
        <f t="shared" si="27"/>
        <v>0</v>
      </c>
      <c r="F221" s="27">
        <v>0</v>
      </c>
      <c r="G221" s="25">
        <v>0</v>
      </c>
      <c r="H221" s="26">
        <f t="shared" si="28"/>
        <v>0</v>
      </c>
      <c r="I221" s="27">
        <v>0</v>
      </c>
      <c r="J221" s="25">
        <v>0</v>
      </c>
      <c r="K221" s="26">
        <f t="shared" si="29"/>
        <v>0</v>
      </c>
      <c r="L221" s="27">
        <v>8.74</v>
      </c>
      <c r="M221" s="25">
        <v>5.4</v>
      </c>
      <c r="N221" s="26">
        <f t="shared" si="30"/>
        <v>14.14</v>
      </c>
      <c r="O221" s="28">
        <v>8.74</v>
      </c>
      <c r="P221" s="29">
        <v>5.4</v>
      </c>
      <c r="Q221" s="30">
        <v>14.14</v>
      </c>
    </row>
    <row r="222" spans="1:17" s="3" customFormat="1" ht="18" customHeight="1" x14ac:dyDescent="0.25">
      <c r="A222" s="777"/>
      <c r="B222" s="23" t="s">
        <v>230</v>
      </c>
      <c r="C222" s="24">
        <v>0</v>
      </c>
      <c r="D222" s="25">
        <v>0</v>
      </c>
      <c r="E222" s="26">
        <f t="shared" si="27"/>
        <v>0</v>
      </c>
      <c r="F222" s="27">
        <v>266.60000000000002</v>
      </c>
      <c r="G222" s="25">
        <v>27.34</v>
      </c>
      <c r="H222" s="26">
        <f t="shared" si="28"/>
        <v>293.94</v>
      </c>
      <c r="I222" s="27">
        <v>0</v>
      </c>
      <c r="J222" s="25">
        <v>0</v>
      </c>
      <c r="K222" s="26">
        <f t="shared" si="29"/>
        <v>0</v>
      </c>
      <c r="L222" s="27">
        <v>10994.58</v>
      </c>
      <c r="M222" s="25">
        <v>8815.2000000000007</v>
      </c>
      <c r="N222" s="26">
        <f t="shared" si="30"/>
        <v>19809.78</v>
      </c>
      <c r="O222" s="28">
        <v>11261.18</v>
      </c>
      <c r="P222" s="29">
        <v>8842.5400000000009</v>
      </c>
      <c r="Q222" s="30">
        <v>20103.72</v>
      </c>
    </row>
    <row r="223" spans="1:17" s="3" customFormat="1" ht="18" customHeight="1" x14ac:dyDescent="0.25">
      <c r="A223" s="777"/>
      <c r="B223" s="23" t="s">
        <v>231</v>
      </c>
      <c r="C223" s="24">
        <v>0</v>
      </c>
      <c r="D223" s="25">
        <v>0</v>
      </c>
      <c r="E223" s="26">
        <f t="shared" si="27"/>
        <v>0</v>
      </c>
      <c r="F223" s="27">
        <v>200.39</v>
      </c>
      <c r="G223" s="25">
        <v>441.8</v>
      </c>
      <c r="H223" s="26">
        <f t="shared" si="28"/>
        <v>642.19000000000005</v>
      </c>
      <c r="I223" s="27">
        <v>0</v>
      </c>
      <c r="J223" s="25">
        <v>0</v>
      </c>
      <c r="K223" s="26">
        <f t="shared" si="29"/>
        <v>0</v>
      </c>
      <c r="L223" s="27">
        <v>18873</v>
      </c>
      <c r="M223" s="25">
        <v>28736.240000000002</v>
      </c>
      <c r="N223" s="26">
        <f t="shared" si="30"/>
        <v>47609.240000000005</v>
      </c>
      <c r="O223" s="28">
        <v>19073.39</v>
      </c>
      <c r="P223" s="29">
        <v>29178.04</v>
      </c>
      <c r="Q223" s="30">
        <v>48251.43</v>
      </c>
    </row>
    <row r="224" spans="1:17" s="3" customFormat="1" ht="18" customHeight="1" x14ac:dyDescent="0.25">
      <c r="A224" s="777"/>
      <c r="B224" s="23" t="s">
        <v>232</v>
      </c>
      <c r="C224" s="24">
        <v>0</v>
      </c>
      <c r="D224" s="25">
        <v>0</v>
      </c>
      <c r="E224" s="26">
        <f t="shared" si="27"/>
        <v>0</v>
      </c>
      <c r="F224" s="27">
        <v>45</v>
      </c>
      <c r="G224" s="25">
        <v>6</v>
      </c>
      <c r="H224" s="26">
        <f t="shared" si="28"/>
        <v>51</v>
      </c>
      <c r="I224" s="27">
        <v>0</v>
      </c>
      <c r="J224" s="25">
        <v>0</v>
      </c>
      <c r="K224" s="26">
        <f t="shared" si="29"/>
        <v>0</v>
      </c>
      <c r="L224" s="27">
        <v>1436.71</v>
      </c>
      <c r="M224" s="25">
        <v>1118.0999999999999</v>
      </c>
      <c r="N224" s="26">
        <f t="shared" si="30"/>
        <v>2554.81</v>
      </c>
      <c r="O224" s="28">
        <v>1481.71</v>
      </c>
      <c r="P224" s="29">
        <v>1124.0999999999999</v>
      </c>
      <c r="Q224" s="30">
        <v>2605.81</v>
      </c>
    </row>
    <row r="225" spans="1:17" s="3" customFormat="1" ht="18" customHeight="1" x14ac:dyDescent="0.25">
      <c r="A225" s="777"/>
      <c r="B225" s="23" t="s">
        <v>224</v>
      </c>
      <c r="C225" s="24">
        <v>0</v>
      </c>
      <c r="D225" s="25">
        <v>0</v>
      </c>
      <c r="E225" s="26">
        <f t="shared" si="27"/>
        <v>0</v>
      </c>
      <c r="F225" s="27">
        <v>20.100000000000001</v>
      </c>
      <c r="G225" s="25">
        <v>11.5</v>
      </c>
      <c r="H225" s="26">
        <f t="shared" si="28"/>
        <v>31.6</v>
      </c>
      <c r="I225" s="27">
        <v>0</v>
      </c>
      <c r="J225" s="25">
        <v>0</v>
      </c>
      <c r="K225" s="26">
        <f t="shared" si="29"/>
        <v>0</v>
      </c>
      <c r="L225" s="27">
        <v>3734.83</v>
      </c>
      <c r="M225" s="25">
        <v>2612.4499999999998</v>
      </c>
      <c r="N225" s="26">
        <f t="shared" si="30"/>
        <v>6347.28</v>
      </c>
      <c r="O225" s="28">
        <v>3754.93</v>
      </c>
      <c r="P225" s="29">
        <v>2623.95</v>
      </c>
      <c r="Q225" s="30">
        <v>6378.88</v>
      </c>
    </row>
    <row r="226" spans="1:17" s="3" customFormat="1" ht="18" customHeight="1" thickBot="1" x14ac:dyDescent="0.3">
      <c r="A226" s="778"/>
      <c r="B226" s="23" t="s">
        <v>233</v>
      </c>
      <c r="C226" s="24">
        <v>0</v>
      </c>
      <c r="D226" s="25">
        <v>0</v>
      </c>
      <c r="E226" s="26">
        <f t="shared" si="27"/>
        <v>0</v>
      </c>
      <c r="F226" s="27">
        <v>0.5</v>
      </c>
      <c r="G226" s="25">
        <v>0</v>
      </c>
      <c r="H226" s="26">
        <f t="shared" si="28"/>
        <v>0.5</v>
      </c>
      <c r="I226" s="27">
        <v>0</v>
      </c>
      <c r="J226" s="25">
        <v>0</v>
      </c>
      <c r="K226" s="26">
        <f t="shared" si="29"/>
        <v>0</v>
      </c>
      <c r="L226" s="27">
        <v>164.5</v>
      </c>
      <c r="M226" s="25">
        <v>87</v>
      </c>
      <c r="N226" s="26">
        <f t="shared" si="30"/>
        <v>251.5</v>
      </c>
      <c r="O226" s="28">
        <v>165</v>
      </c>
      <c r="P226" s="29">
        <v>87</v>
      </c>
      <c r="Q226" s="30">
        <v>252</v>
      </c>
    </row>
    <row r="227" spans="1:17" s="3" customFormat="1" ht="18" customHeight="1" thickBot="1" x14ac:dyDescent="0.3">
      <c r="A227" s="767" t="s">
        <v>234</v>
      </c>
      <c r="B227" s="768"/>
      <c r="C227" s="8">
        <f>SUM(C228:C240)</f>
        <v>121806.3399999994</v>
      </c>
      <c r="D227" s="9">
        <f t="shared" ref="D227:Q227" si="32">SUM(D228:D240)</f>
        <v>83938.200000000244</v>
      </c>
      <c r="E227" s="10">
        <f t="shared" si="32"/>
        <v>205744.53999999966</v>
      </c>
      <c r="F227" s="11">
        <f t="shared" si="32"/>
        <v>115286.3700000004</v>
      </c>
      <c r="G227" s="9">
        <f t="shared" si="32"/>
        <v>66714.819999999992</v>
      </c>
      <c r="H227" s="10">
        <f t="shared" si="32"/>
        <v>182001.19000000041</v>
      </c>
      <c r="I227" s="11">
        <f t="shared" si="32"/>
        <v>289676.80559614999</v>
      </c>
      <c r="J227" s="9">
        <f t="shared" si="32"/>
        <v>140719.51683801517</v>
      </c>
      <c r="K227" s="10">
        <f t="shared" si="32"/>
        <v>430396.32243416517</v>
      </c>
      <c r="L227" s="11">
        <f t="shared" si="32"/>
        <v>197794.51000000068</v>
      </c>
      <c r="M227" s="9">
        <f t="shared" si="32"/>
        <v>47407.96000000005</v>
      </c>
      <c r="N227" s="10">
        <f t="shared" si="32"/>
        <v>245202.47000000073</v>
      </c>
      <c r="O227" s="12">
        <f t="shared" si="32"/>
        <v>724564.02559615055</v>
      </c>
      <c r="P227" s="13">
        <f t="shared" si="32"/>
        <v>338780.49683801545</v>
      </c>
      <c r="Q227" s="14">
        <f t="shared" si="32"/>
        <v>1063344.5224341659</v>
      </c>
    </row>
    <row r="228" spans="1:17" s="3" customFormat="1" ht="18" customHeight="1" x14ac:dyDescent="0.25">
      <c r="A228" s="764" t="s">
        <v>235</v>
      </c>
      <c r="B228" s="23" t="s">
        <v>236</v>
      </c>
      <c r="C228" s="24">
        <v>23947.689999999417</v>
      </c>
      <c r="D228" s="25">
        <v>3924.0000000002419</v>
      </c>
      <c r="E228" s="26">
        <f t="shared" si="27"/>
        <v>27871.68999999966</v>
      </c>
      <c r="F228" s="27">
        <v>22535.74</v>
      </c>
      <c r="G228" s="25">
        <v>4601.38</v>
      </c>
      <c r="H228" s="26">
        <f t="shared" si="28"/>
        <v>27137.120000000003</v>
      </c>
      <c r="I228" s="27">
        <v>85700.93964433363</v>
      </c>
      <c r="J228" s="25">
        <v>70669.168220694104</v>
      </c>
      <c r="K228" s="26">
        <f t="shared" si="29"/>
        <v>156370.10786502773</v>
      </c>
      <c r="L228" s="27">
        <v>57804.850000000668</v>
      </c>
      <c r="M228" s="25">
        <v>10461.830000000051</v>
      </c>
      <c r="N228" s="26">
        <f t="shared" si="30"/>
        <v>68266.680000000721</v>
      </c>
      <c r="O228" s="28">
        <v>189989.2196443337</v>
      </c>
      <c r="P228" s="29">
        <v>89656.378220694402</v>
      </c>
      <c r="Q228" s="30">
        <v>279645.59786502807</v>
      </c>
    </row>
    <row r="229" spans="1:17" s="3" customFormat="1" ht="18" customHeight="1" x14ac:dyDescent="0.25">
      <c r="A229" s="765"/>
      <c r="B229" s="23" t="s">
        <v>237</v>
      </c>
      <c r="C229" s="24">
        <v>54</v>
      </c>
      <c r="D229" s="25">
        <v>0</v>
      </c>
      <c r="E229" s="26">
        <f t="shared" si="27"/>
        <v>54</v>
      </c>
      <c r="F229" s="27">
        <v>0</v>
      </c>
      <c r="G229" s="25">
        <v>0</v>
      </c>
      <c r="H229" s="26">
        <f t="shared" si="28"/>
        <v>0</v>
      </c>
      <c r="I229" s="27">
        <v>0</v>
      </c>
      <c r="J229" s="25">
        <v>0</v>
      </c>
      <c r="K229" s="26">
        <f t="shared" si="29"/>
        <v>0</v>
      </c>
      <c r="L229" s="27">
        <v>0</v>
      </c>
      <c r="M229" s="25">
        <v>0</v>
      </c>
      <c r="N229" s="26">
        <f t="shared" si="30"/>
        <v>0</v>
      </c>
      <c r="O229" s="28">
        <v>54</v>
      </c>
      <c r="P229" s="29">
        <v>0</v>
      </c>
      <c r="Q229" s="30">
        <v>54</v>
      </c>
    </row>
    <row r="230" spans="1:17" s="3" customFormat="1" ht="18" customHeight="1" x14ac:dyDescent="0.25">
      <c r="A230" s="765"/>
      <c r="B230" s="23" t="s">
        <v>238</v>
      </c>
      <c r="C230" s="24">
        <v>15062.2</v>
      </c>
      <c r="D230" s="25">
        <v>15232.51</v>
      </c>
      <c r="E230" s="26">
        <f t="shared" si="27"/>
        <v>30294.71</v>
      </c>
      <c r="F230" s="27">
        <v>1000</v>
      </c>
      <c r="G230" s="25">
        <v>0</v>
      </c>
      <c r="H230" s="26">
        <f t="shared" si="28"/>
        <v>1000</v>
      </c>
      <c r="I230" s="27">
        <v>0</v>
      </c>
      <c r="J230" s="25">
        <v>0</v>
      </c>
      <c r="K230" s="26">
        <f t="shared" si="29"/>
        <v>0</v>
      </c>
      <c r="L230" s="27">
        <v>4350</v>
      </c>
      <c r="M230" s="25">
        <v>0</v>
      </c>
      <c r="N230" s="26">
        <f t="shared" si="30"/>
        <v>4350</v>
      </c>
      <c r="O230" s="28">
        <v>20412.2</v>
      </c>
      <c r="P230" s="29">
        <v>15232.51</v>
      </c>
      <c r="Q230" s="30">
        <v>35644.71</v>
      </c>
    </row>
    <row r="231" spans="1:17" s="3" customFormat="1" ht="18" customHeight="1" x14ac:dyDescent="0.25">
      <c r="A231" s="765"/>
      <c r="B231" s="23" t="s">
        <v>239</v>
      </c>
      <c r="C231" s="24">
        <v>5465.23</v>
      </c>
      <c r="D231" s="25">
        <v>3038.02</v>
      </c>
      <c r="E231" s="26">
        <f t="shared" si="27"/>
        <v>8503.25</v>
      </c>
      <c r="F231" s="27">
        <v>2014.69</v>
      </c>
      <c r="G231" s="25">
        <v>312.52999999999997</v>
      </c>
      <c r="H231" s="26">
        <f t="shared" si="28"/>
        <v>2327.2200000000003</v>
      </c>
      <c r="I231" s="27">
        <v>8856.4630587270858</v>
      </c>
      <c r="J231" s="25">
        <v>5472.6384878882</v>
      </c>
      <c r="K231" s="26">
        <f t="shared" si="29"/>
        <v>14329.101546615286</v>
      </c>
      <c r="L231" s="27">
        <v>5048</v>
      </c>
      <c r="M231" s="25">
        <v>911.04</v>
      </c>
      <c r="N231" s="26">
        <f t="shared" si="30"/>
        <v>5959.04</v>
      </c>
      <c r="O231" s="28">
        <v>21384.383058727086</v>
      </c>
      <c r="P231" s="29">
        <v>9734.2284878882001</v>
      </c>
      <c r="Q231" s="30">
        <v>31118.611546615284</v>
      </c>
    </row>
    <row r="232" spans="1:17" s="3" customFormat="1" ht="18" customHeight="1" x14ac:dyDescent="0.25">
      <c r="A232" s="765"/>
      <c r="B232" s="23" t="s">
        <v>240</v>
      </c>
      <c r="C232" s="24">
        <v>60</v>
      </c>
      <c r="D232" s="25">
        <v>0</v>
      </c>
      <c r="E232" s="26">
        <f t="shared" si="27"/>
        <v>60</v>
      </c>
      <c r="F232" s="27">
        <v>531.83000000000004</v>
      </c>
      <c r="G232" s="25">
        <v>267</v>
      </c>
      <c r="H232" s="26">
        <f t="shared" si="28"/>
        <v>798.83</v>
      </c>
      <c r="I232" s="27">
        <v>0</v>
      </c>
      <c r="J232" s="25">
        <v>0</v>
      </c>
      <c r="K232" s="26">
        <f t="shared" si="29"/>
        <v>0</v>
      </c>
      <c r="L232" s="27">
        <v>11988.83</v>
      </c>
      <c r="M232" s="25">
        <v>3924.9</v>
      </c>
      <c r="N232" s="26">
        <f t="shared" si="30"/>
        <v>15913.73</v>
      </c>
      <c r="O232" s="28">
        <v>12580.66</v>
      </c>
      <c r="P232" s="29">
        <v>4191.8999999999996</v>
      </c>
      <c r="Q232" s="30">
        <v>16772.560000000001</v>
      </c>
    </row>
    <row r="233" spans="1:17" s="3" customFormat="1" ht="18" customHeight="1" x14ac:dyDescent="0.25">
      <c r="A233" s="765"/>
      <c r="B233" s="23" t="s">
        <v>241</v>
      </c>
      <c r="C233" s="24">
        <v>7145.7</v>
      </c>
      <c r="D233" s="25">
        <v>18901.86</v>
      </c>
      <c r="E233" s="26">
        <f t="shared" si="27"/>
        <v>26047.56</v>
      </c>
      <c r="F233" s="27">
        <v>5825.8</v>
      </c>
      <c r="G233" s="25">
        <v>2181.44</v>
      </c>
      <c r="H233" s="26">
        <f t="shared" si="28"/>
        <v>8007.24</v>
      </c>
      <c r="I233" s="27">
        <v>5387.9567060127292</v>
      </c>
      <c r="J233" s="25">
        <v>14768.126754989729</v>
      </c>
      <c r="K233" s="26">
        <f t="shared" si="29"/>
        <v>20156.083461002458</v>
      </c>
      <c r="L233" s="27">
        <v>2851.3</v>
      </c>
      <c r="M233" s="25">
        <v>573.20000000000005</v>
      </c>
      <c r="N233" s="26">
        <f t="shared" si="30"/>
        <v>3424.5</v>
      </c>
      <c r="O233" s="28">
        <v>21210.756706012729</v>
      </c>
      <c r="P233" s="29">
        <v>36424.626754989731</v>
      </c>
      <c r="Q233" s="30">
        <v>57635.383461002464</v>
      </c>
    </row>
    <row r="234" spans="1:17" s="3" customFormat="1" ht="18" customHeight="1" x14ac:dyDescent="0.25">
      <c r="A234" s="765"/>
      <c r="B234" s="23" t="s">
        <v>242</v>
      </c>
      <c r="C234" s="24">
        <v>9717.36</v>
      </c>
      <c r="D234" s="25">
        <v>2393.6999999999998</v>
      </c>
      <c r="E234" s="26">
        <f t="shared" si="27"/>
        <v>12111.060000000001</v>
      </c>
      <c r="F234" s="27">
        <v>16984.36</v>
      </c>
      <c r="G234" s="25">
        <v>12436.64</v>
      </c>
      <c r="H234" s="26">
        <f t="shared" si="28"/>
        <v>29421</v>
      </c>
      <c r="I234" s="27">
        <v>57194.497977914951</v>
      </c>
      <c r="J234" s="25">
        <v>9312.8127567332485</v>
      </c>
      <c r="K234" s="26">
        <f t="shared" si="29"/>
        <v>66507.310734648199</v>
      </c>
      <c r="L234" s="27">
        <v>25604.98</v>
      </c>
      <c r="M234" s="25">
        <v>2018.5</v>
      </c>
      <c r="N234" s="26">
        <f t="shared" si="30"/>
        <v>27623.48</v>
      </c>
      <c r="O234" s="28">
        <v>109501.19797791496</v>
      </c>
      <c r="P234" s="29">
        <v>26161.652756733249</v>
      </c>
      <c r="Q234" s="30">
        <v>135662.85073464821</v>
      </c>
    </row>
    <row r="235" spans="1:17" s="3" customFormat="1" ht="18" customHeight="1" x14ac:dyDescent="0.25">
      <c r="A235" s="765"/>
      <c r="B235" s="23" t="s">
        <v>243</v>
      </c>
      <c r="C235" s="24">
        <v>25</v>
      </c>
      <c r="D235" s="25">
        <v>0</v>
      </c>
      <c r="E235" s="26">
        <f t="shared" si="27"/>
        <v>25</v>
      </c>
      <c r="F235" s="27">
        <v>122</v>
      </c>
      <c r="G235" s="25">
        <v>0</v>
      </c>
      <c r="H235" s="26">
        <f t="shared" si="28"/>
        <v>122</v>
      </c>
      <c r="I235" s="27">
        <v>0</v>
      </c>
      <c r="J235" s="25">
        <v>0</v>
      </c>
      <c r="K235" s="26">
        <f t="shared" si="29"/>
        <v>0</v>
      </c>
      <c r="L235" s="27">
        <v>4258.25</v>
      </c>
      <c r="M235" s="25">
        <v>1371</v>
      </c>
      <c r="N235" s="26">
        <f t="shared" si="30"/>
        <v>5629.25</v>
      </c>
      <c r="O235" s="28">
        <v>4405.25</v>
      </c>
      <c r="P235" s="29">
        <v>1371</v>
      </c>
      <c r="Q235" s="30">
        <v>5776.25</v>
      </c>
    </row>
    <row r="236" spans="1:17" s="3" customFormat="1" ht="18" customHeight="1" x14ac:dyDescent="0.25">
      <c r="A236" s="765"/>
      <c r="B236" s="23" t="s">
        <v>244</v>
      </c>
      <c r="C236" s="24">
        <v>8793.26</v>
      </c>
      <c r="D236" s="25">
        <v>5743.9</v>
      </c>
      <c r="E236" s="26">
        <f t="shared" si="27"/>
        <v>14537.16</v>
      </c>
      <c r="F236" s="27">
        <v>1213.44</v>
      </c>
      <c r="G236" s="25">
        <v>292</v>
      </c>
      <c r="H236" s="26">
        <f t="shared" si="28"/>
        <v>1505.44</v>
      </c>
      <c r="I236" s="27">
        <v>57133.10419143708</v>
      </c>
      <c r="J236" s="25">
        <v>7892.4977284019924</v>
      </c>
      <c r="K236" s="26">
        <f t="shared" si="29"/>
        <v>65025.601919839071</v>
      </c>
      <c r="L236" s="27">
        <v>27156.33</v>
      </c>
      <c r="M236" s="25">
        <v>2907.05</v>
      </c>
      <c r="N236" s="26">
        <f t="shared" si="30"/>
        <v>30063.38</v>
      </c>
      <c r="O236" s="28">
        <v>94296.134191437086</v>
      </c>
      <c r="P236" s="29">
        <v>16835.447728401992</v>
      </c>
      <c r="Q236" s="30">
        <v>111131.58191983908</v>
      </c>
    </row>
    <row r="237" spans="1:17" s="3" customFormat="1" ht="18" customHeight="1" x14ac:dyDescent="0.25">
      <c r="A237" s="765"/>
      <c r="B237" s="23" t="s">
        <v>245</v>
      </c>
      <c r="C237" s="24">
        <v>1659.06</v>
      </c>
      <c r="D237" s="25">
        <v>41.98</v>
      </c>
      <c r="E237" s="26">
        <f t="shared" si="27"/>
        <v>1701.04</v>
      </c>
      <c r="F237" s="27">
        <v>41352.6800000004</v>
      </c>
      <c r="G237" s="25">
        <v>41265.49</v>
      </c>
      <c r="H237" s="26">
        <f t="shared" si="28"/>
        <v>82618.170000000391</v>
      </c>
      <c r="I237" s="27">
        <v>55444.5865699067</v>
      </c>
      <c r="J237" s="25">
        <v>25144.836863514487</v>
      </c>
      <c r="K237" s="26">
        <f t="shared" si="29"/>
        <v>80589.42343342118</v>
      </c>
      <c r="L237" s="27">
        <v>35729.75</v>
      </c>
      <c r="M237" s="25">
        <v>12998.27</v>
      </c>
      <c r="N237" s="26">
        <f t="shared" si="30"/>
        <v>48728.020000000004</v>
      </c>
      <c r="O237" s="28">
        <v>134186.07656990711</v>
      </c>
      <c r="P237" s="29">
        <v>79450.576863514478</v>
      </c>
      <c r="Q237" s="30">
        <v>213636.65343342157</v>
      </c>
    </row>
    <row r="238" spans="1:17" s="3" customFormat="1" ht="18" customHeight="1" x14ac:dyDescent="0.25">
      <c r="A238" s="765"/>
      <c r="B238" s="23" t="s">
        <v>246</v>
      </c>
      <c r="C238" s="24">
        <v>22213</v>
      </c>
      <c r="D238" s="25">
        <v>24824</v>
      </c>
      <c r="E238" s="26">
        <f t="shared" si="27"/>
        <v>47037</v>
      </c>
      <c r="F238" s="27">
        <v>5026</v>
      </c>
      <c r="G238" s="25">
        <v>1339</v>
      </c>
      <c r="H238" s="26">
        <f t="shared" si="28"/>
        <v>6365</v>
      </c>
      <c r="I238" s="27">
        <v>0</v>
      </c>
      <c r="J238" s="25">
        <v>0</v>
      </c>
      <c r="K238" s="26">
        <f t="shared" si="29"/>
        <v>0</v>
      </c>
      <c r="L238" s="27">
        <v>1876</v>
      </c>
      <c r="M238" s="25">
        <v>1612</v>
      </c>
      <c r="N238" s="26">
        <f t="shared" si="30"/>
        <v>3488</v>
      </c>
      <c r="O238" s="28">
        <v>29115</v>
      </c>
      <c r="P238" s="29">
        <v>27775</v>
      </c>
      <c r="Q238" s="30">
        <v>56890</v>
      </c>
    </row>
    <row r="239" spans="1:17" s="3" customFormat="1" ht="18" customHeight="1" x14ac:dyDescent="0.25">
      <c r="A239" s="765"/>
      <c r="B239" s="23" t="s">
        <v>247</v>
      </c>
      <c r="C239" s="24">
        <v>101.5</v>
      </c>
      <c r="D239" s="25">
        <v>6</v>
      </c>
      <c r="E239" s="26">
        <f t="shared" si="27"/>
        <v>107.5</v>
      </c>
      <c r="F239" s="27">
        <v>0</v>
      </c>
      <c r="G239" s="25">
        <v>0</v>
      </c>
      <c r="H239" s="26">
        <f t="shared" si="28"/>
        <v>0</v>
      </c>
      <c r="I239" s="27">
        <v>0</v>
      </c>
      <c r="J239" s="25">
        <v>0</v>
      </c>
      <c r="K239" s="26">
        <f t="shared" si="29"/>
        <v>0</v>
      </c>
      <c r="L239" s="27">
        <v>0</v>
      </c>
      <c r="M239" s="25">
        <v>0</v>
      </c>
      <c r="N239" s="26">
        <f t="shared" si="30"/>
        <v>0</v>
      </c>
      <c r="O239" s="28">
        <v>101.5</v>
      </c>
      <c r="P239" s="29">
        <v>6</v>
      </c>
      <c r="Q239" s="30">
        <v>107.5</v>
      </c>
    </row>
    <row r="240" spans="1:17" s="3" customFormat="1" ht="18" customHeight="1" thickBot="1" x14ac:dyDescent="0.3">
      <c r="A240" s="766"/>
      <c r="B240" s="23" t="s">
        <v>235</v>
      </c>
      <c r="C240" s="24">
        <v>27562.34</v>
      </c>
      <c r="D240" s="25">
        <v>9832.23</v>
      </c>
      <c r="E240" s="26">
        <f t="shared" si="27"/>
        <v>37394.57</v>
      </c>
      <c r="F240" s="27">
        <v>18679.830000000002</v>
      </c>
      <c r="G240" s="25">
        <v>4019.34</v>
      </c>
      <c r="H240" s="26">
        <f t="shared" si="28"/>
        <v>22699.170000000002</v>
      </c>
      <c r="I240" s="27">
        <v>19959.257447817799</v>
      </c>
      <c r="J240" s="25">
        <v>7459.4360257934295</v>
      </c>
      <c r="K240" s="26">
        <f t="shared" si="29"/>
        <v>27418.693473611231</v>
      </c>
      <c r="L240" s="27">
        <v>21126.22</v>
      </c>
      <c r="M240" s="25">
        <v>10630.17</v>
      </c>
      <c r="N240" s="26">
        <f t="shared" si="30"/>
        <v>31756.39</v>
      </c>
      <c r="O240" s="28">
        <v>87327.647447817799</v>
      </c>
      <c r="P240" s="29">
        <v>31941.176025793429</v>
      </c>
      <c r="Q240" s="30">
        <v>119268.82347361124</v>
      </c>
    </row>
    <row r="241" spans="1:17" s="3" customFormat="1" ht="18" customHeight="1" thickBot="1" x14ac:dyDescent="0.3">
      <c r="A241" s="767" t="s">
        <v>248</v>
      </c>
      <c r="B241" s="768"/>
      <c r="C241" s="8">
        <f>SUM(C242:C264)</f>
        <v>152359.67000000001</v>
      </c>
      <c r="D241" s="9">
        <f t="shared" ref="D241:Q241" si="33">SUM(D242:D264)</f>
        <v>41668.99</v>
      </c>
      <c r="E241" s="10">
        <f t="shared" si="33"/>
        <v>194028.65999999997</v>
      </c>
      <c r="F241" s="11">
        <f t="shared" si="33"/>
        <v>62619.199999999997</v>
      </c>
      <c r="G241" s="9">
        <f t="shared" si="33"/>
        <v>21948.75</v>
      </c>
      <c r="H241" s="10">
        <f t="shared" si="33"/>
        <v>84567.95</v>
      </c>
      <c r="I241" s="11">
        <f t="shared" si="33"/>
        <v>227265.94819022529</v>
      </c>
      <c r="J241" s="9">
        <f t="shared" si="33"/>
        <v>29605.814267065514</v>
      </c>
      <c r="K241" s="10">
        <f t="shared" si="33"/>
        <v>256871.76245729078</v>
      </c>
      <c r="L241" s="11">
        <f t="shared" si="33"/>
        <v>355081.38000000006</v>
      </c>
      <c r="M241" s="9">
        <f t="shared" si="33"/>
        <v>81811.94</v>
      </c>
      <c r="N241" s="10">
        <f t="shared" si="33"/>
        <v>436893.31999999995</v>
      </c>
      <c r="O241" s="12">
        <f t="shared" si="33"/>
        <v>797326.19819022517</v>
      </c>
      <c r="P241" s="13">
        <f t="shared" si="33"/>
        <v>175035.49426706554</v>
      </c>
      <c r="Q241" s="14">
        <f t="shared" si="33"/>
        <v>972361.69245729072</v>
      </c>
    </row>
    <row r="242" spans="1:17" s="3" customFormat="1" ht="18" customHeight="1" x14ac:dyDescent="0.25">
      <c r="A242" s="764" t="s">
        <v>249</v>
      </c>
      <c r="B242" s="23" t="s">
        <v>250</v>
      </c>
      <c r="C242" s="24">
        <v>15407.09</v>
      </c>
      <c r="D242" s="25">
        <v>13061.44</v>
      </c>
      <c r="E242" s="26">
        <f t="shared" si="27"/>
        <v>28468.53</v>
      </c>
      <c r="F242" s="27">
        <v>560.91</v>
      </c>
      <c r="G242" s="25">
        <v>179.35</v>
      </c>
      <c r="H242" s="26">
        <f t="shared" si="28"/>
        <v>740.26</v>
      </c>
      <c r="I242" s="27">
        <v>4976.3939470720015</v>
      </c>
      <c r="J242" s="25">
        <v>1913.0218962354927</v>
      </c>
      <c r="K242" s="26">
        <f t="shared" si="29"/>
        <v>6889.4158433074945</v>
      </c>
      <c r="L242" s="27">
        <v>7436.82</v>
      </c>
      <c r="M242" s="25">
        <v>1430.55</v>
      </c>
      <c r="N242" s="26">
        <f t="shared" si="30"/>
        <v>8867.369999999999</v>
      </c>
      <c r="O242" s="28">
        <v>28381.213947071999</v>
      </c>
      <c r="P242" s="29">
        <v>16584.361896235492</v>
      </c>
      <c r="Q242" s="30">
        <v>44965.575843307495</v>
      </c>
    </row>
    <row r="243" spans="1:17" s="3" customFormat="1" ht="18" customHeight="1" x14ac:dyDescent="0.25">
      <c r="A243" s="765"/>
      <c r="B243" s="23" t="s">
        <v>251</v>
      </c>
      <c r="C243" s="24">
        <v>558</v>
      </c>
      <c r="D243" s="25">
        <v>211</v>
      </c>
      <c r="E243" s="26">
        <f t="shared" si="27"/>
        <v>769</v>
      </c>
      <c r="F243" s="27">
        <v>123</v>
      </c>
      <c r="G243" s="25">
        <v>8</v>
      </c>
      <c r="H243" s="26">
        <f t="shared" si="28"/>
        <v>131</v>
      </c>
      <c r="I243" s="27">
        <v>0</v>
      </c>
      <c r="J243" s="25">
        <v>0</v>
      </c>
      <c r="K243" s="26">
        <f t="shared" si="29"/>
        <v>0</v>
      </c>
      <c r="L243" s="27">
        <v>13549.79</v>
      </c>
      <c r="M243" s="25">
        <v>4062.27</v>
      </c>
      <c r="N243" s="26">
        <f t="shared" si="30"/>
        <v>17612.060000000001</v>
      </c>
      <c r="O243" s="28">
        <v>14230.79</v>
      </c>
      <c r="P243" s="29">
        <v>4281.2700000000004</v>
      </c>
      <c r="Q243" s="30">
        <v>18512.060000000001</v>
      </c>
    </row>
    <row r="244" spans="1:17" s="3" customFormat="1" ht="18" customHeight="1" x14ac:dyDescent="0.25">
      <c r="A244" s="765"/>
      <c r="B244" s="23" t="s">
        <v>252</v>
      </c>
      <c r="C244" s="24">
        <v>299.5</v>
      </c>
      <c r="D244" s="25">
        <v>46.5</v>
      </c>
      <c r="E244" s="26">
        <f t="shared" si="27"/>
        <v>346</v>
      </c>
      <c r="F244" s="27">
        <v>0</v>
      </c>
      <c r="G244" s="25">
        <v>0</v>
      </c>
      <c r="H244" s="26">
        <f t="shared" si="28"/>
        <v>0</v>
      </c>
      <c r="I244" s="27">
        <v>0</v>
      </c>
      <c r="J244" s="25">
        <v>0</v>
      </c>
      <c r="K244" s="26">
        <f t="shared" si="29"/>
        <v>0</v>
      </c>
      <c r="L244" s="27">
        <v>0</v>
      </c>
      <c r="M244" s="25">
        <v>0</v>
      </c>
      <c r="N244" s="26">
        <f t="shared" si="30"/>
        <v>0</v>
      </c>
      <c r="O244" s="28">
        <v>299.5</v>
      </c>
      <c r="P244" s="29">
        <v>46.5</v>
      </c>
      <c r="Q244" s="30">
        <v>346</v>
      </c>
    </row>
    <row r="245" spans="1:17" s="3" customFormat="1" ht="18" customHeight="1" x14ac:dyDescent="0.25">
      <c r="A245" s="765"/>
      <c r="B245" s="23" t="s">
        <v>253</v>
      </c>
      <c r="C245" s="24">
        <v>0</v>
      </c>
      <c r="D245" s="25">
        <v>0</v>
      </c>
      <c r="E245" s="26">
        <f t="shared" si="27"/>
        <v>0</v>
      </c>
      <c r="F245" s="27">
        <v>551.98</v>
      </c>
      <c r="G245" s="25">
        <v>392</v>
      </c>
      <c r="H245" s="26">
        <f t="shared" si="28"/>
        <v>943.98</v>
      </c>
      <c r="I245" s="27">
        <v>0</v>
      </c>
      <c r="J245" s="25">
        <v>0</v>
      </c>
      <c r="K245" s="26">
        <f t="shared" si="29"/>
        <v>0</v>
      </c>
      <c r="L245" s="27">
        <v>2336.4499999999998</v>
      </c>
      <c r="M245" s="25">
        <v>3392.37</v>
      </c>
      <c r="N245" s="26">
        <f t="shared" si="30"/>
        <v>5728.82</v>
      </c>
      <c r="O245" s="28">
        <v>2888.43</v>
      </c>
      <c r="P245" s="29">
        <v>3784.37</v>
      </c>
      <c r="Q245" s="30">
        <v>6672.8</v>
      </c>
    </row>
    <row r="246" spans="1:17" s="3" customFormat="1" ht="18" customHeight="1" x14ac:dyDescent="0.25">
      <c r="A246" s="765"/>
      <c r="B246" s="23" t="s">
        <v>254</v>
      </c>
      <c r="C246" s="24">
        <v>22783.78</v>
      </c>
      <c r="D246" s="25">
        <v>9627.0499999999993</v>
      </c>
      <c r="E246" s="26">
        <f t="shared" si="27"/>
        <v>32410.829999999998</v>
      </c>
      <c r="F246" s="27">
        <v>1760.01</v>
      </c>
      <c r="G246" s="25">
        <v>580.65</v>
      </c>
      <c r="H246" s="26">
        <f t="shared" si="28"/>
        <v>2340.66</v>
      </c>
      <c r="I246" s="27">
        <v>57392.496476978995</v>
      </c>
      <c r="J246" s="25">
        <v>13526.150871968905</v>
      </c>
      <c r="K246" s="26">
        <f t="shared" si="29"/>
        <v>70918.647348947896</v>
      </c>
      <c r="L246" s="27">
        <v>28901.65</v>
      </c>
      <c r="M246" s="25">
        <v>16123.2</v>
      </c>
      <c r="N246" s="26">
        <f t="shared" si="30"/>
        <v>45024.850000000006</v>
      </c>
      <c r="O246" s="28">
        <v>110837.93647697898</v>
      </c>
      <c r="P246" s="29">
        <v>39857.05087196891</v>
      </c>
      <c r="Q246" s="30">
        <v>150694.98734894791</v>
      </c>
    </row>
    <row r="247" spans="1:17" s="3" customFormat="1" ht="18" customHeight="1" x14ac:dyDescent="0.25">
      <c r="A247" s="765"/>
      <c r="B247" s="23" t="s">
        <v>255</v>
      </c>
      <c r="C247" s="24">
        <v>11422.55</v>
      </c>
      <c r="D247" s="25">
        <v>56.6</v>
      </c>
      <c r="E247" s="26">
        <f t="shared" si="27"/>
        <v>11479.15</v>
      </c>
      <c r="F247" s="27">
        <v>2500</v>
      </c>
      <c r="G247" s="25">
        <v>3745</v>
      </c>
      <c r="H247" s="26">
        <f t="shared" si="28"/>
        <v>6245</v>
      </c>
      <c r="I247" s="27">
        <v>0</v>
      </c>
      <c r="J247" s="25">
        <v>0</v>
      </c>
      <c r="K247" s="26">
        <f t="shared" si="29"/>
        <v>0</v>
      </c>
      <c r="L247" s="27">
        <v>64587.05</v>
      </c>
      <c r="M247" s="25">
        <v>6970.35</v>
      </c>
      <c r="N247" s="26">
        <f t="shared" si="30"/>
        <v>71557.400000000009</v>
      </c>
      <c r="O247" s="28">
        <v>78509.600000000006</v>
      </c>
      <c r="P247" s="29">
        <v>10771.95</v>
      </c>
      <c r="Q247" s="30">
        <v>89281.55</v>
      </c>
    </row>
    <row r="248" spans="1:17" s="3" customFormat="1" ht="18" customHeight="1" x14ac:dyDescent="0.25">
      <c r="A248" s="765"/>
      <c r="B248" s="23" t="s">
        <v>256</v>
      </c>
      <c r="C248" s="24">
        <v>18496.939999999999</v>
      </c>
      <c r="D248" s="25">
        <v>15</v>
      </c>
      <c r="E248" s="26">
        <f t="shared" si="27"/>
        <v>18511.939999999999</v>
      </c>
      <c r="F248" s="27">
        <v>8867</v>
      </c>
      <c r="G248" s="25">
        <v>7822</v>
      </c>
      <c r="H248" s="26">
        <f t="shared" si="28"/>
        <v>16689</v>
      </c>
      <c r="I248" s="27">
        <v>0</v>
      </c>
      <c r="J248" s="25">
        <v>0</v>
      </c>
      <c r="K248" s="26">
        <f t="shared" si="29"/>
        <v>0</v>
      </c>
      <c r="L248" s="27">
        <v>6930</v>
      </c>
      <c r="M248" s="25">
        <v>15595</v>
      </c>
      <c r="N248" s="26">
        <f t="shared" si="30"/>
        <v>22525</v>
      </c>
      <c r="O248" s="28">
        <v>34293.94</v>
      </c>
      <c r="P248" s="29">
        <v>23432</v>
      </c>
      <c r="Q248" s="30">
        <v>57725.94</v>
      </c>
    </row>
    <row r="249" spans="1:17" s="3" customFormat="1" ht="18" customHeight="1" x14ac:dyDescent="0.25">
      <c r="A249" s="765"/>
      <c r="B249" s="23" t="s">
        <v>257</v>
      </c>
      <c r="C249" s="24">
        <v>196</v>
      </c>
      <c r="D249" s="25">
        <v>200</v>
      </c>
      <c r="E249" s="26">
        <f t="shared" si="27"/>
        <v>396</v>
      </c>
      <c r="F249" s="27">
        <v>20</v>
      </c>
      <c r="G249" s="25">
        <v>0</v>
      </c>
      <c r="H249" s="26">
        <f t="shared" si="28"/>
        <v>20</v>
      </c>
      <c r="I249" s="27">
        <v>0</v>
      </c>
      <c r="J249" s="25">
        <v>0</v>
      </c>
      <c r="K249" s="26">
        <f t="shared" si="29"/>
        <v>0</v>
      </c>
      <c r="L249" s="27">
        <v>525</v>
      </c>
      <c r="M249" s="25">
        <v>150</v>
      </c>
      <c r="N249" s="26">
        <f t="shared" si="30"/>
        <v>675</v>
      </c>
      <c r="O249" s="28">
        <v>741</v>
      </c>
      <c r="P249" s="29">
        <v>350</v>
      </c>
      <c r="Q249" s="30">
        <v>1091</v>
      </c>
    </row>
    <row r="250" spans="1:17" s="3" customFormat="1" ht="18" customHeight="1" x14ac:dyDescent="0.25">
      <c r="A250" s="765"/>
      <c r="B250" s="23" t="s">
        <v>258</v>
      </c>
      <c r="C250" s="24">
        <v>5402.5</v>
      </c>
      <c r="D250" s="25">
        <v>143.19999999999999</v>
      </c>
      <c r="E250" s="26">
        <f t="shared" si="27"/>
        <v>5545.7</v>
      </c>
      <c r="F250" s="27">
        <v>4586</v>
      </c>
      <c r="G250" s="25">
        <v>0</v>
      </c>
      <c r="H250" s="26">
        <f t="shared" si="28"/>
        <v>4586</v>
      </c>
      <c r="I250" s="27">
        <v>0</v>
      </c>
      <c r="J250" s="25">
        <v>0</v>
      </c>
      <c r="K250" s="26">
        <f t="shared" si="29"/>
        <v>0</v>
      </c>
      <c r="L250" s="27">
        <v>42700.95</v>
      </c>
      <c r="M250" s="25">
        <v>7338.5</v>
      </c>
      <c r="N250" s="26">
        <f t="shared" si="30"/>
        <v>50039.45</v>
      </c>
      <c r="O250" s="28">
        <v>52689.45</v>
      </c>
      <c r="P250" s="29">
        <v>7481.7</v>
      </c>
      <c r="Q250" s="30">
        <v>60171.15</v>
      </c>
    </row>
    <row r="251" spans="1:17" s="3" customFormat="1" ht="18" customHeight="1" x14ac:dyDescent="0.25">
      <c r="A251" s="765"/>
      <c r="B251" s="23" t="s">
        <v>259</v>
      </c>
      <c r="C251" s="24">
        <v>939.5</v>
      </c>
      <c r="D251" s="25">
        <v>703.2</v>
      </c>
      <c r="E251" s="26">
        <f t="shared" si="27"/>
        <v>1642.7</v>
      </c>
      <c r="F251" s="27">
        <v>101</v>
      </c>
      <c r="G251" s="25">
        <v>63.75</v>
      </c>
      <c r="H251" s="26">
        <f t="shared" si="28"/>
        <v>164.75</v>
      </c>
      <c r="I251" s="27">
        <v>0</v>
      </c>
      <c r="J251" s="25">
        <v>0</v>
      </c>
      <c r="K251" s="26">
        <f t="shared" si="29"/>
        <v>0</v>
      </c>
      <c r="L251" s="27">
        <v>0</v>
      </c>
      <c r="M251" s="25">
        <v>0</v>
      </c>
      <c r="N251" s="26">
        <f t="shared" si="30"/>
        <v>0</v>
      </c>
      <c r="O251" s="28">
        <v>1040.5</v>
      </c>
      <c r="P251" s="29">
        <v>766.95</v>
      </c>
      <c r="Q251" s="30">
        <v>1807.45</v>
      </c>
    </row>
    <row r="252" spans="1:17" s="3" customFormat="1" ht="18" customHeight="1" x14ac:dyDescent="0.25">
      <c r="A252" s="765"/>
      <c r="B252" s="23" t="s">
        <v>260</v>
      </c>
      <c r="C252" s="24">
        <v>6315</v>
      </c>
      <c r="D252" s="25">
        <v>3014.5</v>
      </c>
      <c r="E252" s="26">
        <f t="shared" si="27"/>
        <v>9329.5</v>
      </c>
      <c r="F252" s="27">
        <v>12805</v>
      </c>
      <c r="G252" s="25">
        <v>2000</v>
      </c>
      <c r="H252" s="26">
        <f t="shared" si="28"/>
        <v>14805</v>
      </c>
      <c r="I252" s="27">
        <v>0</v>
      </c>
      <c r="J252" s="25">
        <v>0</v>
      </c>
      <c r="K252" s="26">
        <f t="shared" si="29"/>
        <v>0</v>
      </c>
      <c r="L252" s="27">
        <v>23135</v>
      </c>
      <c r="M252" s="25">
        <v>2262</v>
      </c>
      <c r="N252" s="26">
        <f t="shared" si="30"/>
        <v>25397</v>
      </c>
      <c r="O252" s="28">
        <v>42255</v>
      </c>
      <c r="P252" s="29">
        <v>7276.5</v>
      </c>
      <c r="Q252" s="30">
        <v>49531.5</v>
      </c>
    </row>
    <row r="253" spans="1:17" s="3" customFormat="1" ht="18" customHeight="1" x14ac:dyDescent="0.25">
      <c r="A253" s="765"/>
      <c r="B253" s="23" t="s">
        <v>261</v>
      </c>
      <c r="C253" s="24">
        <v>0.5</v>
      </c>
      <c r="D253" s="25">
        <v>0</v>
      </c>
      <c r="E253" s="26">
        <f t="shared" si="27"/>
        <v>0.5</v>
      </c>
      <c r="F253" s="27">
        <v>0</v>
      </c>
      <c r="G253" s="25">
        <v>0</v>
      </c>
      <c r="H253" s="26">
        <f t="shared" si="28"/>
        <v>0</v>
      </c>
      <c r="I253" s="27">
        <v>0</v>
      </c>
      <c r="J253" s="25">
        <v>0</v>
      </c>
      <c r="K253" s="26">
        <f t="shared" si="29"/>
        <v>0</v>
      </c>
      <c r="L253" s="27">
        <v>187</v>
      </c>
      <c r="M253" s="25">
        <v>0</v>
      </c>
      <c r="N253" s="26">
        <f t="shared" si="30"/>
        <v>187</v>
      </c>
      <c r="O253" s="28">
        <v>187.5</v>
      </c>
      <c r="P253" s="29">
        <v>0</v>
      </c>
      <c r="Q253" s="30">
        <v>187.5</v>
      </c>
    </row>
    <row r="254" spans="1:17" s="3" customFormat="1" ht="18" customHeight="1" x14ac:dyDescent="0.25">
      <c r="A254" s="765"/>
      <c r="B254" s="23" t="s">
        <v>262</v>
      </c>
      <c r="C254" s="24">
        <v>37.65</v>
      </c>
      <c r="D254" s="25">
        <v>1.35</v>
      </c>
      <c r="E254" s="26">
        <f t="shared" si="27"/>
        <v>39</v>
      </c>
      <c r="F254" s="27">
        <v>1043.31</v>
      </c>
      <c r="G254" s="25">
        <v>77</v>
      </c>
      <c r="H254" s="26">
        <f t="shared" si="28"/>
        <v>1120.31</v>
      </c>
      <c r="I254" s="27">
        <v>0</v>
      </c>
      <c r="J254" s="25">
        <v>0</v>
      </c>
      <c r="K254" s="26">
        <f t="shared" si="29"/>
        <v>0</v>
      </c>
      <c r="L254" s="27">
        <v>4796.78</v>
      </c>
      <c r="M254" s="25">
        <v>1797.38</v>
      </c>
      <c r="N254" s="26">
        <f t="shared" si="30"/>
        <v>6594.16</v>
      </c>
      <c r="O254" s="28">
        <v>5877.74</v>
      </c>
      <c r="P254" s="29">
        <v>1875.73</v>
      </c>
      <c r="Q254" s="30">
        <v>7753.47</v>
      </c>
    </row>
    <row r="255" spans="1:17" s="3" customFormat="1" ht="18" customHeight="1" x14ac:dyDescent="0.25">
      <c r="A255" s="765"/>
      <c r="B255" s="23" t="s">
        <v>263</v>
      </c>
      <c r="C255" s="24">
        <v>4376.99</v>
      </c>
      <c r="D255" s="25">
        <v>392.7</v>
      </c>
      <c r="E255" s="26">
        <f t="shared" si="27"/>
        <v>4769.6899999999996</v>
      </c>
      <c r="F255" s="27">
        <v>610</v>
      </c>
      <c r="G255" s="25">
        <v>307</v>
      </c>
      <c r="H255" s="26">
        <f t="shared" si="28"/>
        <v>917</v>
      </c>
      <c r="I255" s="27">
        <v>0</v>
      </c>
      <c r="J255" s="25">
        <v>0</v>
      </c>
      <c r="K255" s="26">
        <f t="shared" si="29"/>
        <v>0</v>
      </c>
      <c r="L255" s="27">
        <v>2665</v>
      </c>
      <c r="M255" s="25">
        <v>455</v>
      </c>
      <c r="N255" s="26">
        <f t="shared" si="30"/>
        <v>3120</v>
      </c>
      <c r="O255" s="28">
        <v>7651.99</v>
      </c>
      <c r="P255" s="29">
        <v>1154.7</v>
      </c>
      <c r="Q255" s="30">
        <v>8806.69</v>
      </c>
    </row>
    <row r="256" spans="1:17" s="3" customFormat="1" ht="18" customHeight="1" x14ac:dyDescent="0.25">
      <c r="A256" s="765"/>
      <c r="B256" s="23" t="s">
        <v>264</v>
      </c>
      <c r="C256" s="24">
        <v>7549.02</v>
      </c>
      <c r="D256" s="25">
        <v>9.57</v>
      </c>
      <c r="E256" s="26">
        <f t="shared" si="27"/>
        <v>7558.59</v>
      </c>
      <c r="F256" s="27">
        <v>11957.33</v>
      </c>
      <c r="G256" s="25">
        <v>2161.81</v>
      </c>
      <c r="H256" s="26">
        <f t="shared" si="28"/>
        <v>14119.14</v>
      </c>
      <c r="I256" s="27">
        <v>119503.903070546</v>
      </c>
      <c r="J256" s="25">
        <v>10388.922318367528</v>
      </c>
      <c r="K256" s="26">
        <f t="shared" si="29"/>
        <v>129892.82538891354</v>
      </c>
      <c r="L256" s="27">
        <v>70187.679999999993</v>
      </c>
      <c r="M256" s="25">
        <v>2685.14</v>
      </c>
      <c r="N256" s="26">
        <f t="shared" si="30"/>
        <v>72872.819999999992</v>
      </c>
      <c r="O256" s="28">
        <v>209197.93307054596</v>
      </c>
      <c r="P256" s="29">
        <v>15245.442318367526</v>
      </c>
      <c r="Q256" s="30">
        <v>224443.3753889135</v>
      </c>
    </row>
    <row r="257" spans="1:17" s="3" customFormat="1" ht="18" customHeight="1" x14ac:dyDescent="0.25">
      <c r="A257" s="765"/>
      <c r="B257" s="23" t="s">
        <v>265</v>
      </c>
      <c r="C257" s="24">
        <v>1239</v>
      </c>
      <c r="D257" s="25">
        <v>1213.25</v>
      </c>
      <c r="E257" s="26">
        <f t="shared" si="27"/>
        <v>2452.25</v>
      </c>
      <c r="F257" s="27">
        <v>284</v>
      </c>
      <c r="G257" s="25">
        <v>634</v>
      </c>
      <c r="H257" s="26">
        <f t="shared" si="28"/>
        <v>918</v>
      </c>
      <c r="I257" s="27">
        <v>0</v>
      </c>
      <c r="J257" s="25">
        <v>0</v>
      </c>
      <c r="K257" s="26">
        <f t="shared" si="29"/>
        <v>0</v>
      </c>
      <c r="L257" s="27">
        <v>45</v>
      </c>
      <c r="M257" s="25">
        <v>250</v>
      </c>
      <c r="N257" s="26">
        <f t="shared" si="30"/>
        <v>295</v>
      </c>
      <c r="O257" s="28">
        <v>1568</v>
      </c>
      <c r="P257" s="29">
        <v>2097.25</v>
      </c>
      <c r="Q257" s="30">
        <v>3665.25</v>
      </c>
    </row>
    <row r="258" spans="1:17" s="3" customFormat="1" ht="18" customHeight="1" x14ac:dyDescent="0.25">
      <c r="A258" s="765"/>
      <c r="B258" s="23" t="s">
        <v>266</v>
      </c>
      <c r="C258" s="24">
        <v>717.5</v>
      </c>
      <c r="D258" s="25">
        <v>59</v>
      </c>
      <c r="E258" s="26">
        <f t="shared" si="27"/>
        <v>776.5</v>
      </c>
      <c r="F258" s="27">
        <v>0</v>
      </c>
      <c r="G258" s="25">
        <v>0</v>
      </c>
      <c r="H258" s="26">
        <f t="shared" si="28"/>
        <v>0</v>
      </c>
      <c r="I258" s="27">
        <v>0</v>
      </c>
      <c r="J258" s="25">
        <v>0</v>
      </c>
      <c r="K258" s="26">
        <f t="shared" si="29"/>
        <v>0</v>
      </c>
      <c r="L258" s="27">
        <v>3035</v>
      </c>
      <c r="M258" s="25">
        <v>60</v>
      </c>
      <c r="N258" s="26">
        <f t="shared" si="30"/>
        <v>3095</v>
      </c>
      <c r="O258" s="28">
        <v>3752.5</v>
      </c>
      <c r="P258" s="29">
        <v>119</v>
      </c>
      <c r="Q258" s="30">
        <v>3871.5</v>
      </c>
    </row>
    <row r="259" spans="1:17" s="3" customFormat="1" ht="18" customHeight="1" x14ac:dyDescent="0.25">
      <c r="A259" s="765"/>
      <c r="B259" s="23" t="s">
        <v>267</v>
      </c>
      <c r="C259" s="24">
        <v>531</v>
      </c>
      <c r="D259" s="25">
        <v>39</v>
      </c>
      <c r="E259" s="26">
        <f t="shared" si="27"/>
        <v>570</v>
      </c>
      <c r="F259" s="27">
        <v>0</v>
      </c>
      <c r="G259" s="25">
        <v>0</v>
      </c>
      <c r="H259" s="26">
        <f t="shared" si="28"/>
        <v>0</v>
      </c>
      <c r="I259" s="27">
        <v>0</v>
      </c>
      <c r="J259" s="25">
        <v>0</v>
      </c>
      <c r="K259" s="26">
        <f t="shared" si="29"/>
        <v>0</v>
      </c>
      <c r="L259" s="27">
        <v>0</v>
      </c>
      <c r="M259" s="25">
        <v>0</v>
      </c>
      <c r="N259" s="26">
        <f t="shared" si="30"/>
        <v>0</v>
      </c>
      <c r="O259" s="28">
        <v>531</v>
      </c>
      <c r="P259" s="29">
        <v>39</v>
      </c>
      <c r="Q259" s="30">
        <v>570</v>
      </c>
    </row>
    <row r="260" spans="1:17" s="3" customFormat="1" ht="18" customHeight="1" x14ac:dyDescent="0.25">
      <c r="A260" s="765"/>
      <c r="B260" s="23" t="s">
        <v>268</v>
      </c>
      <c r="C260" s="24">
        <v>5370.58</v>
      </c>
      <c r="D260" s="25">
        <v>2380.8000000000002</v>
      </c>
      <c r="E260" s="26">
        <f t="shared" si="27"/>
        <v>7751.38</v>
      </c>
      <c r="F260" s="27">
        <v>5507.03</v>
      </c>
      <c r="G260" s="25">
        <v>156.19</v>
      </c>
      <c r="H260" s="26">
        <f t="shared" si="28"/>
        <v>5663.2199999999993</v>
      </c>
      <c r="I260" s="27">
        <v>45393.154695628284</v>
      </c>
      <c r="J260" s="25">
        <v>3777.7191804935887</v>
      </c>
      <c r="K260" s="26">
        <f t="shared" si="29"/>
        <v>49170.87387612187</v>
      </c>
      <c r="L260" s="27">
        <v>26626.87</v>
      </c>
      <c r="M260" s="25">
        <v>2129.1799999999998</v>
      </c>
      <c r="N260" s="26">
        <f t="shared" si="30"/>
        <v>28756.05</v>
      </c>
      <c r="O260" s="28">
        <v>82897.63469562828</v>
      </c>
      <c r="P260" s="29">
        <v>8443.8891804935884</v>
      </c>
      <c r="Q260" s="30">
        <v>91341.523876121864</v>
      </c>
    </row>
    <row r="261" spans="1:17" s="3" customFormat="1" ht="18" customHeight="1" x14ac:dyDescent="0.25">
      <c r="A261" s="765"/>
      <c r="B261" s="23" t="s">
        <v>269</v>
      </c>
      <c r="C261" s="24">
        <v>1465</v>
      </c>
      <c r="D261" s="25">
        <v>1470</v>
      </c>
      <c r="E261" s="26">
        <f t="shared" si="27"/>
        <v>2935</v>
      </c>
      <c r="F261" s="27">
        <v>471.63</v>
      </c>
      <c r="G261" s="25">
        <v>524</v>
      </c>
      <c r="H261" s="26">
        <f t="shared" si="28"/>
        <v>995.63</v>
      </c>
      <c r="I261" s="27">
        <v>0</v>
      </c>
      <c r="J261" s="25">
        <v>0</v>
      </c>
      <c r="K261" s="26">
        <f t="shared" si="29"/>
        <v>0</v>
      </c>
      <c r="L261" s="27">
        <v>5614.56</v>
      </c>
      <c r="M261" s="25">
        <v>6373</v>
      </c>
      <c r="N261" s="26">
        <f t="shared" si="30"/>
        <v>11987.560000000001</v>
      </c>
      <c r="O261" s="28">
        <v>7551.19</v>
      </c>
      <c r="P261" s="29">
        <v>8367</v>
      </c>
      <c r="Q261" s="30">
        <v>15918.19</v>
      </c>
    </row>
    <row r="262" spans="1:17" s="3" customFormat="1" ht="18" customHeight="1" x14ac:dyDescent="0.25">
      <c r="A262" s="765"/>
      <c r="B262" s="23" t="s">
        <v>270</v>
      </c>
      <c r="C262" s="24">
        <v>22747.07</v>
      </c>
      <c r="D262" s="25">
        <v>3191.78</v>
      </c>
      <c r="E262" s="26">
        <f t="shared" si="27"/>
        <v>25938.85</v>
      </c>
      <c r="F262" s="27">
        <v>7251</v>
      </c>
      <c r="G262" s="25">
        <v>2496</v>
      </c>
      <c r="H262" s="26">
        <f t="shared" si="28"/>
        <v>9747</v>
      </c>
      <c r="I262" s="27">
        <v>0</v>
      </c>
      <c r="J262" s="25">
        <v>0</v>
      </c>
      <c r="K262" s="26">
        <f t="shared" si="29"/>
        <v>0</v>
      </c>
      <c r="L262" s="27">
        <v>29283.38</v>
      </c>
      <c r="M262" s="25">
        <v>4020.6</v>
      </c>
      <c r="N262" s="26">
        <f t="shared" si="30"/>
        <v>33303.980000000003</v>
      </c>
      <c r="O262" s="28">
        <v>59281.45</v>
      </c>
      <c r="P262" s="29">
        <v>9708.3799999999992</v>
      </c>
      <c r="Q262" s="30">
        <v>68989.83</v>
      </c>
    </row>
    <row r="263" spans="1:17" s="3" customFormat="1" ht="18" customHeight="1" x14ac:dyDescent="0.25">
      <c r="A263" s="765"/>
      <c r="B263" s="23" t="s">
        <v>249</v>
      </c>
      <c r="C263" s="24">
        <v>26245.25</v>
      </c>
      <c r="D263" s="25">
        <v>5628.8</v>
      </c>
      <c r="E263" s="26">
        <f t="shared" si="27"/>
        <v>31874.05</v>
      </c>
      <c r="F263" s="27">
        <v>3620</v>
      </c>
      <c r="G263" s="25">
        <v>802</v>
      </c>
      <c r="H263" s="26">
        <f t="shared" si="28"/>
        <v>4422</v>
      </c>
      <c r="I263" s="27">
        <v>0</v>
      </c>
      <c r="J263" s="25">
        <v>0</v>
      </c>
      <c r="K263" s="26">
        <f t="shared" si="29"/>
        <v>0</v>
      </c>
      <c r="L263" s="27">
        <v>22537.4</v>
      </c>
      <c r="M263" s="25">
        <v>6717.4</v>
      </c>
      <c r="N263" s="26">
        <f t="shared" si="30"/>
        <v>29254.800000000003</v>
      </c>
      <c r="O263" s="28">
        <v>52402.65</v>
      </c>
      <c r="P263" s="29">
        <v>13148.2</v>
      </c>
      <c r="Q263" s="30">
        <v>65550.850000000006</v>
      </c>
    </row>
    <row r="264" spans="1:17" s="3" customFormat="1" ht="18" customHeight="1" thickBot="1" x14ac:dyDescent="0.3">
      <c r="A264" s="766"/>
      <c r="B264" s="23" t="s">
        <v>271</v>
      </c>
      <c r="C264" s="24">
        <v>259.25</v>
      </c>
      <c r="D264" s="25">
        <v>204.25</v>
      </c>
      <c r="E264" s="26">
        <f t="shared" si="27"/>
        <v>463.5</v>
      </c>
      <c r="F264" s="27">
        <v>0</v>
      </c>
      <c r="G264" s="25">
        <v>0</v>
      </c>
      <c r="H264" s="26">
        <f t="shared" si="28"/>
        <v>0</v>
      </c>
      <c r="I264" s="27">
        <v>0</v>
      </c>
      <c r="J264" s="25">
        <v>0</v>
      </c>
      <c r="K264" s="26">
        <f t="shared" si="29"/>
        <v>0</v>
      </c>
      <c r="L264" s="27">
        <v>0</v>
      </c>
      <c r="M264" s="25">
        <v>0</v>
      </c>
      <c r="N264" s="26">
        <f t="shared" si="30"/>
        <v>0</v>
      </c>
      <c r="O264" s="28">
        <v>259.25</v>
      </c>
      <c r="P264" s="29">
        <v>204.25</v>
      </c>
      <c r="Q264" s="30">
        <v>463.5</v>
      </c>
    </row>
    <row r="265" spans="1:17" s="3" customFormat="1" ht="18" customHeight="1" thickBot="1" x14ac:dyDescent="0.3">
      <c r="A265" s="767" t="s">
        <v>272</v>
      </c>
      <c r="B265" s="768"/>
      <c r="C265" s="8">
        <f>SUM(C266:C268)</f>
        <v>866.7</v>
      </c>
      <c r="D265" s="9">
        <f t="shared" ref="D265:Q265" si="34">SUM(D266:D268)</f>
        <v>111.3</v>
      </c>
      <c r="E265" s="10">
        <f t="shared" si="34"/>
        <v>978</v>
      </c>
      <c r="F265" s="11">
        <f t="shared" si="34"/>
        <v>0</v>
      </c>
      <c r="G265" s="9">
        <f t="shared" si="34"/>
        <v>0</v>
      </c>
      <c r="H265" s="10">
        <f t="shared" si="34"/>
        <v>0</v>
      </c>
      <c r="I265" s="11">
        <f t="shared" si="34"/>
        <v>0</v>
      </c>
      <c r="J265" s="9">
        <f t="shared" si="34"/>
        <v>29.75</v>
      </c>
      <c r="K265" s="10">
        <f t="shared" si="34"/>
        <v>29.75</v>
      </c>
      <c r="L265" s="11">
        <f t="shared" si="34"/>
        <v>0</v>
      </c>
      <c r="M265" s="9">
        <f t="shared" si="34"/>
        <v>101.67</v>
      </c>
      <c r="N265" s="10">
        <f t="shared" si="34"/>
        <v>101.67</v>
      </c>
      <c r="O265" s="12">
        <f t="shared" si="34"/>
        <v>866.7</v>
      </c>
      <c r="P265" s="13">
        <f t="shared" si="34"/>
        <v>242.72</v>
      </c>
      <c r="Q265" s="14">
        <f t="shared" si="34"/>
        <v>1109.42</v>
      </c>
    </row>
    <row r="266" spans="1:17" s="3" customFormat="1" ht="18" customHeight="1" x14ac:dyDescent="0.25">
      <c r="A266" s="776" t="s">
        <v>273</v>
      </c>
      <c r="B266" s="23" t="s">
        <v>273</v>
      </c>
      <c r="C266" s="24">
        <v>178.4</v>
      </c>
      <c r="D266" s="25">
        <v>5</v>
      </c>
      <c r="E266" s="26">
        <f t="shared" si="27"/>
        <v>183.4</v>
      </c>
      <c r="F266" s="27">
        <v>0</v>
      </c>
      <c r="G266" s="25">
        <v>0</v>
      </c>
      <c r="H266" s="26">
        <f t="shared" si="28"/>
        <v>0</v>
      </c>
      <c r="I266" s="27">
        <v>0</v>
      </c>
      <c r="J266" s="25">
        <v>19.05</v>
      </c>
      <c r="K266" s="26">
        <f t="shared" si="29"/>
        <v>19.05</v>
      </c>
      <c r="L266" s="27">
        <v>0</v>
      </c>
      <c r="M266" s="25">
        <v>0</v>
      </c>
      <c r="N266" s="26">
        <f t="shared" si="30"/>
        <v>0</v>
      </c>
      <c r="O266" s="28">
        <v>178.4</v>
      </c>
      <c r="P266" s="29">
        <v>24.05</v>
      </c>
      <c r="Q266" s="30">
        <v>202.45</v>
      </c>
    </row>
    <row r="267" spans="1:17" s="3" customFormat="1" ht="18" customHeight="1" x14ac:dyDescent="0.25">
      <c r="A267" s="777"/>
      <c r="B267" s="23" t="s">
        <v>274</v>
      </c>
      <c r="C267" s="24">
        <v>312.3</v>
      </c>
      <c r="D267" s="25">
        <v>0</v>
      </c>
      <c r="E267" s="26">
        <f t="shared" si="27"/>
        <v>312.3</v>
      </c>
      <c r="F267" s="27">
        <v>0</v>
      </c>
      <c r="G267" s="25">
        <v>0</v>
      </c>
      <c r="H267" s="26">
        <f t="shared" si="28"/>
        <v>0</v>
      </c>
      <c r="I267" s="27">
        <v>0</v>
      </c>
      <c r="J267" s="25">
        <v>0</v>
      </c>
      <c r="K267" s="26">
        <f t="shared" si="29"/>
        <v>0</v>
      </c>
      <c r="L267" s="27">
        <v>0</v>
      </c>
      <c r="M267" s="25">
        <v>101.67</v>
      </c>
      <c r="N267" s="26">
        <f t="shared" si="30"/>
        <v>101.67</v>
      </c>
      <c r="O267" s="28">
        <v>312.3</v>
      </c>
      <c r="P267" s="29">
        <v>101.67</v>
      </c>
      <c r="Q267" s="30">
        <v>413.97</v>
      </c>
    </row>
    <row r="268" spans="1:17" s="3" customFormat="1" ht="18" customHeight="1" thickBot="1" x14ac:dyDescent="0.3">
      <c r="A268" s="778"/>
      <c r="B268" s="23" t="s">
        <v>275</v>
      </c>
      <c r="C268" s="24">
        <v>376</v>
      </c>
      <c r="D268" s="25">
        <v>106.3</v>
      </c>
      <c r="E268" s="26">
        <f t="shared" si="27"/>
        <v>482.3</v>
      </c>
      <c r="F268" s="27">
        <v>0</v>
      </c>
      <c r="G268" s="25">
        <v>0</v>
      </c>
      <c r="H268" s="26">
        <f t="shared" si="28"/>
        <v>0</v>
      </c>
      <c r="I268" s="27">
        <v>0</v>
      </c>
      <c r="J268" s="25">
        <v>10.7</v>
      </c>
      <c r="K268" s="26">
        <f t="shared" si="29"/>
        <v>10.7</v>
      </c>
      <c r="L268" s="27">
        <v>0</v>
      </c>
      <c r="M268" s="25">
        <v>0</v>
      </c>
      <c r="N268" s="26">
        <f t="shared" si="30"/>
        <v>0</v>
      </c>
      <c r="O268" s="28">
        <v>376</v>
      </c>
      <c r="P268" s="29">
        <v>117</v>
      </c>
      <c r="Q268" s="30">
        <v>493</v>
      </c>
    </row>
    <row r="269" spans="1:17" s="3" customFormat="1" ht="18" customHeight="1" thickBot="1" x14ac:dyDescent="0.3">
      <c r="A269" s="767" t="s">
        <v>276</v>
      </c>
      <c r="B269" s="768"/>
      <c r="C269" s="8">
        <f>SUM(C270:C273)</f>
        <v>4428.8099999999995</v>
      </c>
      <c r="D269" s="9">
        <f t="shared" ref="D269:Q269" si="35">SUM(D270:D273)</f>
        <v>1745.38</v>
      </c>
      <c r="E269" s="10">
        <f t="shared" si="35"/>
        <v>6174.1900000000005</v>
      </c>
      <c r="F269" s="11">
        <f t="shared" si="35"/>
        <v>0</v>
      </c>
      <c r="G269" s="9">
        <f t="shared" si="35"/>
        <v>0</v>
      </c>
      <c r="H269" s="10">
        <f t="shared" si="35"/>
        <v>0</v>
      </c>
      <c r="I269" s="11">
        <f t="shared" si="35"/>
        <v>0</v>
      </c>
      <c r="J269" s="9">
        <f t="shared" si="35"/>
        <v>550.62</v>
      </c>
      <c r="K269" s="10">
        <f t="shared" si="35"/>
        <v>550.62</v>
      </c>
      <c r="L269" s="11">
        <f t="shared" si="35"/>
        <v>0</v>
      </c>
      <c r="M269" s="9">
        <f t="shared" si="35"/>
        <v>0</v>
      </c>
      <c r="N269" s="10">
        <f t="shared" si="35"/>
        <v>0</v>
      </c>
      <c r="O269" s="12">
        <f t="shared" si="35"/>
        <v>4428.8099999999995</v>
      </c>
      <c r="P269" s="13">
        <f t="shared" si="35"/>
        <v>2296</v>
      </c>
      <c r="Q269" s="14">
        <f t="shared" si="35"/>
        <v>6724.81</v>
      </c>
    </row>
    <row r="270" spans="1:17" s="3" customFormat="1" ht="18" customHeight="1" x14ac:dyDescent="0.25">
      <c r="A270" s="764" t="s">
        <v>277</v>
      </c>
      <c r="B270" s="23" t="s">
        <v>277</v>
      </c>
      <c r="C270" s="24">
        <v>63</v>
      </c>
      <c r="D270" s="25">
        <v>0</v>
      </c>
      <c r="E270" s="26">
        <f t="shared" si="27"/>
        <v>63</v>
      </c>
      <c r="F270" s="27">
        <v>0</v>
      </c>
      <c r="G270" s="25">
        <v>0</v>
      </c>
      <c r="H270" s="26">
        <f t="shared" si="28"/>
        <v>0</v>
      </c>
      <c r="I270" s="27">
        <v>0</v>
      </c>
      <c r="J270" s="25">
        <v>2</v>
      </c>
      <c r="K270" s="26">
        <f t="shared" si="29"/>
        <v>2</v>
      </c>
      <c r="L270" s="27">
        <v>0</v>
      </c>
      <c r="M270" s="25">
        <v>0</v>
      </c>
      <c r="N270" s="26">
        <f t="shared" si="30"/>
        <v>0</v>
      </c>
      <c r="O270" s="28">
        <v>63</v>
      </c>
      <c r="P270" s="29">
        <v>2</v>
      </c>
      <c r="Q270" s="30">
        <v>65</v>
      </c>
    </row>
    <row r="271" spans="1:17" s="3" customFormat="1" ht="18" customHeight="1" x14ac:dyDescent="0.25">
      <c r="A271" s="765"/>
      <c r="B271" s="23" t="s">
        <v>278</v>
      </c>
      <c r="C271" s="24">
        <v>255</v>
      </c>
      <c r="D271" s="25">
        <v>0</v>
      </c>
      <c r="E271" s="26">
        <f t="shared" si="27"/>
        <v>255</v>
      </c>
      <c r="F271" s="27">
        <v>0</v>
      </c>
      <c r="G271" s="25">
        <v>0</v>
      </c>
      <c r="H271" s="26">
        <f t="shared" si="28"/>
        <v>0</v>
      </c>
      <c r="I271" s="27">
        <v>0</v>
      </c>
      <c r="J271" s="25">
        <v>0</v>
      </c>
      <c r="K271" s="26">
        <f t="shared" si="29"/>
        <v>0</v>
      </c>
      <c r="L271" s="27">
        <v>0</v>
      </c>
      <c r="M271" s="25">
        <v>0</v>
      </c>
      <c r="N271" s="26">
        <f t="shared" si="30"/>
        <v>0</v>
      </c>
      <c r="O271" s="28">
        <v>255</v>
      </c>
      <c r="P271" s="29">
        <v>0</v>
      </c>
      <c r="Q271" s="30">
        <v>255</v>
      </c>
    </row>
    <row r="272" spans="1:17" s="3" customFormat="1" ht="18" customHeight="1" x14ac:dyDescent="0.25">
      <c r="A272" s="765"/>
      <c r="B272" s="23" t="s">
        <v>279</v>
      </c>
      <c r="C272" s="24">
        <v>3999.81</v>
      </c>
      <c r="D272" s="25">
        <v>1705.88</v>
      </c>
      <c r="E272" s="26">
        <f t="shared" si="27"/>
        <v>5705.6900000000005</v>
      </c>
      <c r="F272" s="27">
        <v>0</v>
      </c>
      <c r="G272" s="25">
        <v>0</v>
      </c>
      <c r="H272" s="26">
        <f t="shared" si="28"/>
        <v>0</v>
      </c>
      <c r="I272" s="27">
        <v>0</v>
      </c>
      <c r="J272" s="25">
        <v>521.62</v>
      </c>
      <c r="K272" s="26">
        <f t="shared" si="29"/>
        <v>521.62</v>
      </c>
      <c r="L272" s="27">
        <v>0</v>
      </c>
      <c r="M272" s="25">
        <v>0</v>
      </c>
      <c r="N272" s="26">
        <f t="shared" si="30"/>
        <v>0</v>
      </c>
      <c r="O272" s="28">
        <v>3999.81</v>
      </c>
      <c r="P272" s="29">
        <v>2227.5</v>
      </c>
      <c r="Q272" s="30">
        <v>6227.31</v>
      </c>
    </row>
    <row r="273" spans="1:17" s="3" customFormat="1" ht="18" customHeight="1" thickBot="1" x14ac:dyDescent="0.3">
      <c r="A273" s="766"/>
      <c r="B273" s="23" t="s">
        <v>280</v>
      </c>
      <c r="C273" s="24">
        <v>111</v>
      </c>
      <c r="D273" s="25">
        <v>39.5</v>
      </c>
      <c r="E273" s="26">
        <f t="shared" si="27"/>
        <v>150.5</v>
      </c>
      <c r="F273" s="27">
        <v>0</v>
      </c>
      <c r="G273" s="25">
        <v>0</v>
      </c>
      <c r="H273" s="26">
        <f t="shared" si="28"/>
        <v>0</v>
      </c>
      <c r="I273" s="27">
        <v>0</v>
      </c>
      <c r="J273" s="25">
        <v>27</v>
      </c>
      <c r="K273" s="26">
        <f t="shared" si="29"/>
        <v>27</v>
      </c>
      <c r="L273" s="27">
        <v>0</v>
      </c>
      <c r="M273" s="25">
        <v>0</v>
      </c>
      <c r="N273" s="26">
        <f t="shared" si="30"/>
        <v>0</v>
      </c>
      <c r="O273" s="28">
        <v>111</v>
      </c>
      <c r="P273" s="29">
        <v>66.5</v>
      </c>
      <c r="Q273" s="30">
        <v>177.5</v>
      </c>
    </row>
    <row r="274" spans="1:17" s="3" customFormat="1" ht="18" customHeight="1" thickBot="1" x14ac:dyDescent="0.3">
      <c r="A274" s="767" t="s">
        <v>281</v>
      </c>
      <c r="B274" s="768"/>
      <c r="C274" s="8">
        <f>SUM(C275:C280)</f>
        <v>1717.01</v>
      </c>
      <c r="D274" s="9">
        <f t="shared" ref="D274:Q274" si="36">SUM(D275:D280)</f>
        <v>11.45</v>
      </c>
      <c r="E274" s="10">
        <f t="shared" si="36"/>
        <v>1728.46</v>
      </c>
      <c r="F274" s="11">
        <f t="shared" si="36"/>
        <v>0</v>
      </c>
      <c r="G274" s="9">
        <f t="shared" si="36"/>
        <v>0</v>
      </c>
      <c r="H274" s="10">
        <f t="shared" si="36"/>
        <v>0</v>
      </c>
      <c r="I274" s="11">
        <f t="shared" si="36"/>
        <v>0</v>
      </c>
      <c r="J274" s="9">
        <f t="shared" si="36"/>
        <v>0</v>
      </c>
      <c r="K274" s="10">
        <f t="shared" si="36"/>
        <v>0</v>
      </c>
      <c r="L274" s="11">
        <f t="shared" si="36"/>
        <v>0</v>
      </c>
      <c r="M274" s="9">
        <f t="shared" si="36"/>
        <v>0</v>
      </c>
      <c r="N274" s="10">
        <f t="shared" si="36"/>
        <v>0</v>
      </c>
      <c r="O274" s="12">
        <f t="shared" si="36"/>
        <v>1717.01</v>
      </c>
      <c r="P274" s="13">
        <f t="shared" si="36"/>
        <v>11.45</v>
      </c>
      <c r="Q274" s="14">
        <f t="shared" si="36"/>
        <v>1728.46</v>
      </c>
    </row>
    <row r="275" spans="1:17" s="3" customFormat="1" ht="18" customHeight="1" x14ac:dyDescent="0.25">
      <c r="A275" s="776" t="s">
        <v>282</v>
      </c>
      <c r="B275" s="23" t="s">
        <v>104</v>
      </c>
      <c r="C275" s="24">
        <v>62.56</v>
      </c>
      <c r="D275" s="25">
        <v>0</v>
      </c>
      <c r="E275" s="26">
        <f t="shared" si="27"/>
        <v>62.56</v>
      </c>
      <c r="F275" s="27">
        <v>0</v>
      </c>
      <c r="G275" s="25">
        <v>0</v>
      </c>
      <c r="H275" s="26">
        <f t="shared" si="28"/>
        <v>0</v>
      </c>
      <c r="I275" s="27">
        <v>0</v>
      </c>
      <c r="J275" s="25">
        <v>0</v>
      </c>
      <c r="K275" s="26">
        <f t="shared" si="29"/>
        <v>0</v>
      </c>
      <c r="L275" s="27">
        <v>0</v>
      </c>
      <c r="M275" s="25">
        <v>0</v>
      </c>
      <c r="N275" s="26">
        <f t="shared" si="30"/>
        <v>0</v>
      </c>
      <c r="O275" s="28">
        <v>62.56</v>
      </c>
      <c r="P275" s="29">
        <v>0</v>
      </c>
      <c r="Q275" s="30">
        <v>62.56</v>
      </c>
    </row>
    <row r="276" spans="1:17" s="3" customFormat="1" ht="18" customHeight="1" x14ac:dyDescent="0.25">
      <c r="A276" s="777"/>
      <c r="B276" s="23" t="s">
        <v>282</v>
      </c>
      <c r="C276" s="24">
        <v>175.12</v>
      </c>
      <c r="D276" s="25">
        <v>9.4499999999999993</v>
      </c>
      <c r="E276" s="26">
        <f t="shared" si="27"/>
        <v>184.57</v>
      </c>
      <c r="F276" s="27">
        <v>0</v>
      </c>
      <c r="G276" s="25">
        <v>0</v>
      </c>
      <c r="H276" s="26">
        <f t="shared" si="28"/>
        <v>0</v>
      </c>
      <c r="I276" s="27">
        <v>0</v>
      </c>
      <c r="J276" s="25">
        <v>0</v>
      </c>
      <c r="K276" s="26">
        <f t="shared" si="29"/>
        <v>0</v>
      </c>
      <c r="L276" s="27">
        <v>0</v>
      </c>
      <c r="M276" s="25">
        <v>0</v>
      </c>
      <c r="N276" s="26">
        <f t="shared" si="30"/>
        <v>0</v>
      </c>
      <c r="O276" s="28">
        <v>175.12</v>
      </c>
      <c r="P276" s="29">
        <v>9.4499999999999993</v>
      </c>
      <c r="Q276" s="30">
        <v>184.57</v>
      </c>
    </row>
    <row r="277" spans="1:17" s="3" customFormat="1" ht="18" customHeight="1" x14ac:dyDescent="0.25">
      <c r="A277" s="777"/>
      <c r="B277" s="23" t="s">
        <v>283</v>
      </c>
      <c r="C277" s="24">
        <v>26</v>
      </c>
      <c r="D277" s="25">
        <v>0</v>
      </c>
      <c r="E277" s="26">
        <f t="shared" si="27"/>
        <v>26</v>
      </c>
      <c r="F277" s="27">
        <v>0</v>
      </c>
      <c r="G277" s="25">
        <v>0</v>
      </c>
      <c r="H277" s="26">
        <f t="shared" si="28"/>
        <v>0</v>
      </c>
      <c r="I277" s="27">
        <v>0</v>
      </c>
      <c r="J277" s="25">
        <v>0</v>
      </c>
      <c r="K277" s="26">
        <f t="shared" si="29"/>
        <v>0</v>
      </c>
      <c r="L277" s="27">
        <v>0</v>
      </c>
      <c r="M277" s="25">
        <v>0</v>
      </c>
      <c r="N277" s="26">
        <f t="shared" si="30"/>
        <v>0</v>
      </c>
      <c r="O277" s="28">
        <v>26</v>
      </c>
      <c r="P277" s="29">
        <v>0</v>
      </c>
      <c r="Q277" s="30">
        <v>26</v>
      </c>
    </row>
    <row r="278" spans="1:17" s="3" customFormat="1" ht="18" customHeight="1" x14ac:dyDescent="0.25">
      <c r="A278" s="777"/>
      <c r="B278" s="23" t="s">
        <v>284</v>
      </c>
      <c r="C278" s="24">
        <v>2</v>
      </c>
      <c r="D278" s="25">
        <v>0</v>
      </c>
      <c r="E278" s="26">
        <f t="shared" si="27"/>
        <v>2</v>
      </c>
      <c r="F278" s="27">
        <v>0</v>
      </c>
      <c r="G278" s="25">
        <v>0</v>
      </c>
      <c r="H278" s="26">
        <f t="shared" si="28"/>
        <v>0</v>
      </c>
      <c r="I278" s="27">
        <v>0</v>
      </c>
      <c r="J278" s="25">
        <v>0</v>
      </c>
      <c r="K278" s="26">
        <f t="shared" si="29"/>
        <v>0</v>
      </c>
      <c r="L278" s="27">
        <v>0</v>
      </c>
      <c r="M278" s="25">
        <v>0</v>
      </c>
      <c r="N278" s="26">
        <f t="shared" si="30"/>
        <v>0</v>
      </c>
      <c r="O278" s="28">
        <v>2</v>
      </c>
      <c r="P278" s="29">
        <v>0</v>
      </c>
      <c r="Q278" s="30">
        <v>2</v>
      </c>
    </row>
    <row r="279" spans="1:17" s="3" customFormat="1" ht="18" customHeight="1" x14ac:dyDescent="0.25">
      <c r="A279" s="777"/>
      <c r="B279" s="23" t="s">
        <v>285</v>
      </c>
      <c r="C279" s="24">
        <v>39.799999999999997</v>
      </c>
      <c r="D279" s="25">
        <v>0</v>
      </c>
      <c r="E279" s="26">
        <f t="shared" si="27"/>
        <v>39.799999999999997</v>
      </c>
      <c r="F279" s="27">
        <v>0</v>
      </c>
      <c r="G279" s="25">
        <v>0</v>
      </c>
      <c r="H279" s="26">
        <f t="shared" si="28"/>
        <v>0</v>
      </c>
      <c r="I279" s="27">
        <v>0</v>
      </c>
      <c r="J279" s="25">
        <v>0</v>
      </c>
      <c r="K279" s="26">
        <f t="shared" si="29"/>
        <v>0</v>
      </c>
      <c r="L279" s="27">
        <v>0</v>
      </c>
      <c r="M279" s="25">
        <v>0</v>
      </c>
      <c r="N279" s="26">
        <f t="shared" si="30"/>
        <v>0</v>
      </c>
      <c r="O279" s="28">
        <v>39.799999999999997</v>
      </c>
      <c r="P279" s="29">
        <v>0</v>
      </c>
      <c r="Q279" s="30">
        <v>39.799999999999997</v>
      </c>
    </row>
    <row r="280" spans="1:17" s="3" customFormat="1" ht="18" customHeight="1" thickBot="1" x14ac:dyDescent="0.3">
      <c r="A280" s="778"/>
      <c r="B280" s="23" t="s">
        <v>286</v>
      </c>
      <c r="C280" s="24">
        <v>1411.53</v>
      </c>
      <c r="D280" s="25">
        <v>2</v>
      </c>
      <c r="E280" s="26">
        <f t="shared" si="27"/>
        <v>1413.53</v>
      </c>
      <c r="F280" s="27">
        <v>0</v>
      </c>
      <c r="G280" s="25">
        <v>0</v>
      </c>
      <c r="H280" s="26">
        <f t="shared" si="28"/>
        <v>0</v>
      </c>
      <c r="I280" s="27">
        <v>0</v>
      </c>
      <c r="J280" s="25">
        <v>0</v>
      </c>
      <c r="K280" s="26">
        <f t="shared" si="29"/>
        <v>0</v>
      </c>
      <c r="L280" s="27">
        <v>0</v>
      </c>
      <c r="M280" s="25">
        <v>0</v>
      </c>
      <c r="N280" s="26">
        <f t="shared" si="30"/>
        <v>0</v>
      </c>
      <c r="O280" s="28">
        <v>1411.53</v>
      </c>
      <c r="P280" s="29">
        <v>2</v>
      </c>
      <c r="Q280" s="30">
        <v>1413.53</v>
      </c>
    </row>
    <row r="281" spans="1:17" s="3" customFormat="1" ht="18" customHeight="1" thickBot="1" x14ac:dyDescent="0.3">
      <c r="A281" s="31" t="s">
        <v>287</v>
      </c>
      <c r="B281" s="32" t="s">
        <v>287</v>
      </c>
      <c r="C281" s="33">
        <v>7345.63</v>
      </c>
      <c r="D281" s="34">
        <v>0</v>
      </c>
      <c r="E281" s="35">
        <f t="shared" si="27"/>
        <v>7345.63</v>
      </c>
      <c r="F281" s="36">
        <v>0</v>
      </c>
      <c r="G281" s="34">
        <v>0</v>
      </c>
      <c r="H281" s="35">
        <f t="shared" si="28"/>
        <v>0</v>
      </c>
      <c r="I281" s="36">
        <v>41281.269999999997</v>
      </c>
      <c r="J281" s="34">
        <v>0</v>
      </c>
      <c r="K281" s="35">
        <f t="shared" si="29"/>
        <v>41281.269999999997</v>
      </c>
      <c r="L281" s="36">
        <v>0</v>
      </c>
      <c r="M281" s="34">
        <v>0</v>
      </c>
      <c r="N281" s="35">
        <f t="shared" si="30"/>
        <v>0</v>
      </c>
      <c r="O281" s="37">
        <v>48626.9</v>
      </c>
      <c r="P281" s="38">
        <v>0</v>
      </c>
      <c r="Q281" s="39">
        <v>48626.9</v>
      </c>
    </row>
    <row r="282" spans="1:17" ht="6.75" customHeight="1" thickBot="1" x14ac:dyDescent="0.3"/>
    <row r="283" spans="1:17" ht="29.25" customHeight="1" thickBot="1" x14ac:dyDescent="0.3">
      <c r="A283" s="779" t="s">
        <v>8</v>
      </c>
      <c r="B283" s="780"/>
      <c r="C283" s="40">
        <f>C6+C21+C30+C45+C58+C65+C81+C94+C105+C119+C135+C152+C164+C183+C203+C216+C227+C241+C265+C269+C274+C281</f>
        <v>1450439.5199999993</v>
      </c>
      <c r="D283" s="40">
        <f t="shared" ref="D283:Q283" si="37">D6+D21+D30+D45+D58+D65+D81+D94+D105+D119+D135+D152+D164+D183+D203+D216+D227+D241+D265+D269+D274+D281</f>
        <v>1049071.68</v>
      </c>
      <c r="E283" s="40">
        <f t="shared" si="37"/>
        <v>2499511.1999999993</v>
      </c>
      <c r="F283" s="40">
        <f t="shared" si="37"/>
        <v>1113660.5900000005</v>
      </c>
      <c r="G283" s="40">
        <f t="shared" si="37"/>
        <v>547728.38</v>
      </c>
      <c r="H283" s="40">
        <f t="shared" si="37"/>
        <v>1661388.9700000007</v>
      </c>
      <c r="I283" s="40">
        <f t="shared" si="37"/>
        <v>667301.75</v>
      </c>
      <c r="J283" s="40">
        <f t="shared" si="37"/>
        <v>213041.30000000002</v>
      </c>
      <c r="K283" s="40">
        <f t="shared" si="37"/>
        <v>880343.05</v>
      </c>
      <c r="L283" s="40">
        <f t="shared" si="37"/>
        <v>1391356.9900000007</v>
      </c>
      <c r="M283" s="40">
        <f t="shared" si="37"/>
        <v>907210.64000000025</v>
      </c>
      <c r="N283" s="40">
        <f t="shared" si="37"/>
        <v>2298567.6300000008</v>
      </c>
      <c r="O283" s="40">
        <f t="shared" si="37"/>
        <v>4622758.8500000006</v>
      </c>
      <c r="P283" s="40">
        <f t="shared" si="37"/>
        <v>2717052.0000000009</v>
      </c>
      <c r="Q283" s="40">
        <f t="shared" si="37"/>
        <v>7339810.8499999996</v>
      </c>
    </row>
    <row r="284" spans="1:17" ht="18" customHeight="1" x14ac:dyDescent="0.25"/>
    <row r="285" spans="1:17" ht="18" customHeight="1" x14ac:dyDescent="0.25">
      <c r="G285" s="41"/>
      <c r="H285" s="41"/>
      <c r="P285" s="723"/>
    </row>
    <row r="286" spans="1:17" ht="18" customHeight="1" x14ac:dyDescent="0.25"/>
    <row r="287" spans="1:17" ht="18" customHeight="1" x14ac:dyDescent="0.25">
      <c r="O287" s="41"/>
      <c r="P287" s="41"/>
      <c r="Q287" s="41"/>
    </row>
    <row r="288" spans="1:17" ht="18" customHeight="1" x14ac:dyDescent="0.25"/>
    <row r="289" spans="15:17" ht="18" customHeight="1" x14ac:dyDescent="0.25">
      <c r="O289" s="41"/>
      <c r="P289" s="41"/>
      <c r="Q289" s="41"/>
    </row>
    <row r="290" spans="15:17" ht="18" customHeight="1" x14ac:dyDescent="0.25"/>
    <row r="291" spans="15:17" ht="18" customHeight="1" x14ac:dyDescent="0.25"/>
    <row r="292" spans="15:17" ht="18" customHeight="1" x14ac:dyDescent="0.25"/>
    <row r="293" spans="15:17" ht="18" customHeight="1" x14ac:dyDescent="0.25"/>
    <row r="294" spans="15:17" ht="18" customHeight="1" x14ac:dyDescent="0.25"/>
    <row r="295" spans="15:17" ht="18" customHeight="1" x14ac:dyDescent="0.25"/>
    <row r="296" spans="15:17" ht="18" customHeight="1" x14ac:dyDescent="0.25"/>
    <row r="297" spans="15:17" ht="6.75" customHeight="1" x14ac:dyDescent="0.25"/>
    <row r="298" spans="15:17" ht="29.25" customHeight="1" x14ac:dyDescent="0.25"/>
    <row r="299" spans="15:17" ht="18" customHeight="1" x14ac:dyDescent="0.25"/>
    <row r="300" spans="15:17" ht="18" customHeight="1" x14ac:dyDescent="0.25"/>
    <row r="301" spans="15:17" ht="18" customHeight="1" x14ac:dyDescent="0.25"/>
    <row r="302" spans="15:17" ht="18" customHeight="1" x14ac:dyDescent="0.25"/>
    <row r="303" spans="15:17" ht="18" customHeight="1" x14ac:dyDescent="0.25"/>
    <row r="304" spans="15:17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4.5" customHeight="1" x14ac:dyDescent="0.25"/>
    <row r="317" ht="29.25" customHeight="1" x14ac:dyDescent="0.25"/>
    <row r="318" ht="15.95" customHeight="1" x14ac:dyDescent="0.25"/>
  </sheetData>
  <sheetProtection algorithmName="SHA-512" hashValue="QUr0h8T6PPASVHN8wSKPtww+QcxrX3oNeKsh9QKCIz7QQfrwMbm05CHskP7Ntmi49tbPVHSugMG4BzS14JHv5g==" saltValue="pgAjmqD4+yS8exvGt3878A==" spinCount="100000" sheet="1" objects="1" scenarios="1"/>
  <mergeCells count="50">
    <mergeCell ref="A275:A280"/>
    <mergeCell ref="A283:B283"/>
    <mergeCell ref="A242:A264"/>
    <mergeCell ref="A265:B265"/>
    <mergeCell ref="A266:A268"/>
    <mergeCell ref="A269:B269"/>
    <mergeCell ref="A270:A273"/>
    <mergeCell ref="A274:B274"/>
    <mergeCell ref="A241:B241"/>
    <mergeCell ref="A153:A163"/>
    <mergeCell ref="A164:B164"/>
    <mergeCell ref="A165:A182"/>
    <mergeCell ref="A183:B183"/>
    <mergeCell ref="A184:A202"/>
    <mergeCell ref="A203:B203"/>
    <mergeCell ref="A204:A215"/>
    <mergeCell ref="A216:B216"/>
    <mergeCell ref="A217:A226"/>
    <mergeCell ref="A227:B227"/>
    <mergeCell ref="A228:A240"/>
    <mergeCell ref="A58:B58"/>
    <mergeCell ref="A59:A64"/>
    <mergeCell ref="A152:B152"/>
    <mergeCell ref="A66:A80"/>
    <mergeCell ref="A81:B81"/>
    <mergeCell ref="A82:A93"/>
    <mergeCell ref="A94:B94"/>
    <mergeCell ref="A95:A104"/>
    <mergeCell ref="A105:B105"/>
    <mergeCell ref="A106:A118"/>
    <mergeCell ref="A119:B119"/>
    <mergeCell ref="A120:A134"/>
    <mergeCell ref="A135:B135"/>
    <mergeCell ref="A136:A151"/>
    <mergeCell ref="A65:B65"/>
    <mergeCell ref="C3:E3"/>
    <mergeCell ref="F3:H3"/>
    <mergeCell ref="O3:Q3"/>
    <mergeCell ref="A6:B6"/>
    <mergeCell ref="A7:A20"/>
    <mergeCell ref="I3:K3"/>
    <mergeCell ref="L3:N3"/>
    <mergeCell ref="A31:A44"/>
    <mergeCell ref="A45:B45"/>
    <mergeCell ref="A46:A57"/>
    <mergeCell ref="A30:B30"/>
    <mergeCell ref="A3:A4"/>
    <mergeCell ref="B3:B4"/>
    <mergeCell ref="A21:B21"/>
    <mergeCell ref="A22:A29"/>
  </mergeCells>
  <pageMargins left="0.7" right="0.7" top="0.75" bottom="0.75" header="0.3" footer="0.3"/>
  <ignoredErrors>
    <ignoredError sqref="E21:Q281" formula="1"/>
    <ignoredError sqref="C6:D274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DDF1-DED7-462D-9709-BBFB22B55BD6}">
  <dimension ref="A1:Z295"/>
  <sheetViews>
    <sheetView showGridLines="0" workbookViewId="0"/>
  </sheetViews>
  <sheetFormatPr defaultColWidth="7.7109375" defaultRowHeight="15" x14ac:dyDescent="0.25"/>
  <cols>
    <col min="1" max="1" width="9" customWidth="1"/>
    <col min="2" max="2" width="21.5703125" bestFit="1" customWidth="1"/>
    <col min="3" max="3" width="7.42578125" bestFit="1" customWidth="1"/>
    <col min="5" max="5" width="7.42578125" bestFit="1" customWidth="1"/>
    <col min="6" max="6" width="7.42578125" style="42" bestFit="1" customWidth="1"/>
    <col min="7" max="7" width="6.42578125" bestFit="1" customWidth="1"/>
    <col min="9" max="9" width="7.42578125" bestFit="1" customWidth="1"/>
    <col min="10" max="10" width="6.42578125" bestFit="1" customWidth="1"/>
    <col min="11" max="11" width="8.85546875" bestFit="1" customWidth="1"/>
    <col min="13" max="13" width="7.42578125" bestFit="1" customWidth="1"/>
    <col min="14" max="14" width="8.85546875" bestFit="1" customWidth="1"/>
    <col min="15" max="15" width="7.42578125" bestFit="1" customWidth="1"/>
    <col min="17" max="18" width="7.42578125" bestFit="1" customWidth="1"/>
    <col min="19" max="19" width="8.85546875" bestFit="1" customWidth="1"/>
    <col min="21" max="23" width="8.85546875" bestFit="1" customWidth="1"/>
    <col min="25" max="26" width="8.85546875" bestFit="1" customWidth="1"/>
    <col min="27" max="248" width="9.140625" customWidth="1"/>
    <col min="249" max="249" width="10.85546875" customWidth="1"/>
    <col min="250" max="250" width="21.42578125" customWidth="1"/>
    <col min="251" max="251" width="7.5703125" bestFit="1" customWidth="1"/>
    <col min="253" max="253" width="7.5703125" customWidth="1"/>
    <col min="254" max="254" width="9.140625" customWidth="1"/>
    <col min="255" max="255" width="5.5703125" bestFit="1" customWidth="1"/>
    <col min="257" max="257" width="9" customWidth="1"/>
    <col min="258" max="258" width="21.5703125" bestFit="1" customWidth="1"/>
    <col min="259" max="259" width="7.42578125" bestFit="1" customWidth="1"/>
    <col min="261" max="262" width="7.42578125" bestFit="1" customWidth="1"/>
    <col min="263" max="263" width="6.42578125" bestFit="1" customWidth="1"/>
    <col min="265" max="265" width="7.42578125" bestFit="1" customWidth="1"/>
    <col min="266" max="266" width="6.42578125" bestFit="1" customWidth="1"/>
    <col min="267" max="267" width="8.85546875" bestFit="1" customWidth="1"/>
    <col min="269" max="269" width="7.42578125" bestFit="1" customWidth="1"/>
    <col min="270" max="270" width="8.85546875" bestFit="1" customWidth="1"/>
    <col min="271" max="271" width="7.42578125" bestFit="1" customWidth="1"/>
    <col min="273" max="274" width="7.42578125" bestFit="1" customWidth="1"/>
    <col min="275" max="275" width="8.85546875" bestFit="1" customWidth="1"/>
    <col min="277" max="279" width="8.85546875" bestFit="1" customWidth="1"/>
    <col min="281" max="282" width="8.85546875" bestFit="1" customWidth="1"/>
    <col min="283" max="504" width="9.140625" customWidth="1"/>
    <col min="505" max="505" width="10.85546875" customWidth="1"/>
    <col min="506" max="506" width="21.42578125" customWidth="1"/>
    <col min="507" max="507" width="7.5703125" bestFit="1" customWidth="1"/>
    <col min="509" max="509" width="7.5703125" customWidth="1"/>
    <col min="510" max="510" width="9.140625" customWidth="1"/>
    <col min="511" max="511" width="5.5703125" bestFit="1" customWidth="1"/>
    <col min="513" max="513" width="9" customWidth="1"/>
    <col min="514" max="514" width="21.5703125" bestFit="1" customWidth="1"/>
    <col min="515" max="515" width="7.42578125" bestFit="1" customWidth="1"/>
    <col min="517" max="518" width="7.42578125" bestFit="1" customWidth="1"/>
    <col min="519" max="519" width="6.42578125" bestFit="1" customWidth="1"/>
    <col min="521" max="521" width="7.42578125" bestFit="1" customWidth="1"/>
    <col min="522" max="522" width="6.42578125" bestFit="1" customWidth="1"/>
    <col min="523" max="523" width="8.85546875" bestFit="1" customWidth="1"/>
    <col min="525" max="525" width="7.42578125" bestFit="1" customWidth="1"/>
    <col min="526" max="526" width="8.85546875" bestFit="1" customWidth="1"/>
    <col min="527" max="527" width="7.42578125" bestFit="1" customWidth="1"/>
    <col min="529" max="530" width="7.42578125" bestFit="1" customWidth="1"/>
    <col min="531" max="531" width="8.85546875" bestFit="1" customWidth="1"/>
    <col min="533" max="535" width="8.85546875" bestFit="1" customWidth="1"/>
    <col min="537" max="538" width="8.85546875" bestFit="1" customWidth="1"/>
    <col min="539" max="760" width="9.140625" customWidth="1"/>
    <col min="761" max="761" width="10.85546875" customWidth="1"/>
    <col min="762" max="762" width="21.42578125" customWidth="1"/>
    <col min="763" max="763" width="7.5703125" bestFit="1" customWidth="1"/>
    <col min="765" max="765" width="7.5703125" customWidth="1"/>
    <col min="766" max="766" width="9.140625" customWidth="1"/>
    <col min="767" max="767" width="5.5703125" bestFit="1" customWidth="1"/>
    <col min="769" max="769" width="9" customWidth="1"/>
    <col min="770" max="770" width="21.5703125" bestFit="1" customWidth="1"/>
    <col min="771" max="771" width="7.42578125" bestFit="1" customWidth="1"/>
    <col min="773" max="774" width="7.42578125" bestFit="1" customWidth="1"/>
    <col min="775" max="775" width="6.42578125" bestFit="1" customWidth="1"/>
    <col min="777" max="777" width="7.42578125" bestFit="1" customWidth="1"/>
    <col min="778" max="778" width="6.42578125" bestFit="1" customWidth="1"/>
    <col min="779" max="779" width="8.85546875" bestFit="1" customWidth="1"/>
    <col min="781" max="781" width="7.42578125" bestFit="1" customWidth="1"/>
    <col min="782" max="782" width="8.85546875" bestFit="1" customWidth="1"/>
    <col min="783" max="783" width="7.42578125" bestFit="1" customWidth="1"/>
    <col min="785" max="786" width="7.42578125" bestFit="1" customWidth="1"/>
    <col min="787" max="787" width="8.85546875" bestFit="1" customWidth="1"/>
    <col min="789" max="791" width="8.85546875" bestFit="1" customWidth="1"/>
    <col min="793" max="794" width="8.85546875" bestFit="1" customWidth="1"/>
    <col min="795" max="1016" width="9.140625" customWidth="1"/>
    <col min="1017" max="1017" width="10.85546875" customWidth="1"/>
    <col min="1018" max="1018" width="21.42578125" customWidth="1"/>
    <col min="1019" max="1019" width="7.5703125" bestFit="1" customWidth="1"/>
    <col min="1021" max="1021" width="7.5703125" customWidth="1"/>
    <col min="1022" max="1022" width="9.140625" customWidth="1"/>
    <col min="1023" max="1023" width="5.5703125" bestFit="1" customWidth="1"/>
    <col min="1025" max="1025" width="9" customWidth="1"/>
    <col min="1026" max="1026" width="21.5703125" bestFit="1" customWidth="1"/>
    <col min="1027" max="1027" width="7.42578125" bestFit="1" customWidth="1"/>
    <col min="1029" max="1030" width="7.42578125" bestFit="1" customWidth="1"/>
    <col min="1031" max="1031" width="6.42578125" bestFit="1" customWidth="1"/>
    <col min="1033" max="1033" width="7.42578125" bestFit="1" customWidth="1"/>
    <col min="1034" max="1034" width="6.42578125" bestFit="1" customWidth="1"/>
    <col min="1035" max="1035" width="8.85546875" bestFit="1" customWidth="1"/>
    <col min="1037" max="1037" width="7.42578125" bestFit="1" customWidth="1"/>
    <col min="1038" max="1038" width="8.85546875" bestFit="1" customWidth="1"/>
    <col min="1039" max="1039" width="7.42578125" bestFit="1" customWidth="1"/>
    <col min="1041" max="1042" width="7.42578125" bestFit="1" customWidth="1"/>
    <col min="1043" max="1043" width="8.85546875" bestFit="1" customWidth="1"/>
    <col min="1045" max="1047" width="8.85546875" bestFit="1" customWidth="1"/>
    <col min="1049" max="1050" width="8.85546875" bestFit="1" customWidth="1"/>
    <col min="1051" max="1272" width="9.140625" customWidth="1"/>
    <col min="1273" max="1273" width="10.85546875" customWidth="1"/>
    <col min="1274" max="1274" width="21.42578125" customWidth="1"/>
    <col min="1275" max="1275" width="7.5703125" bestFit="1" customWidth="1"/>
    <col min="1277" max="1277" width="7.5703125" customWidth="1"/>
    <col min="1278" max="1278" width="9.140625" customWidth="1"/>
    <col min="1279" max="1279" width="5.5703125" bestFit="1" customWidth="1"/>
    <col min="1281" max="1281" width="9" customWidth="1"/>
    <col min="1282" max="1282" width="21.5703125" bestFit="1" customWidth="1"/>
    <col min="1283" max="1283" width="7.42578125" bestFit="1" customWidth="1"/>
    <col min="1285" max="1286" width="7.42578125" bestFit="1" customWidth="1"/>
    <col min="1287" max="1287" width="6.42578125" bestFit="1" customWidth="1"/>
    <col min="1289" max="1289" width="7.42578125" bestFit="1" customWidth="1"/>
    <col min="1290" max="1290" width="6.42578125" bestFit="1" customWidth="1"/>
    <col min="1291" max="1291" width="8.85546875" bestFit="1" customWidth="1"/>
    <col min="1293" max="1293" width="7.42578125" bestFit="1" customWidth="1"/>
    <col min="1294" max="1294" width="8.85546875" bestFit="1" customWidth="1"/>
    <col min="1295" max="1295" width="7.42578125" bestFit="1" customWidth="1"/>
    <col min="1297" max="1298" width="7.42578125" bestFit="1" customWidth="1"/>
    <col min="1299" max="1299" width="8.85546875" bestFit="1" customWidth="1"/>
    <col min="1301" max="1303" width="8.85546875" bestFit="1" customWidth="1"/>
    <col min="1305" max="1306" width="8.85546875" bestFit="1" customWidth="1"/>
    <col min="1307" max="1528" width="9.140625" customWidth="1"/>
    <col min="1529" max="1529" width="10.85546875" customWidth="1"/>
    <col min="1530" max="1530" width="21.42578125" customWidth="1"/>
    <col min="1531" max="1531" width="7.5703125" bestFit="1" customWidth="1"/>
    <col min="1533" max="1533" width="7.5703125" customWidth="1"/>
    <col min="1534" max="1534" width="9.140625" customWidth="1"/>
    <col min="1535" max="1535" width="5.5703125" bestFit="1" customWidth="1"/>
    <col min="1537" max="1537" width="9" customWidth="1"/>
    <col min="1538" max="1538" width="21.5703125" bestFit="1" customWidth="1"/>
    <col min="1539" max="1539" width="7.42578125" bestFit="1" customWidth="1"/>
    <col min="1541" max="1542" width="7.42578125" bestFit="1" customWidth="1"/>
    <col min="1543" max="1543" width="6.42578125" bestFit="1" customWidth="1"/>
    <col min="1545" max="1545" width="7.42578125" bestFit="1" customWidth="1"/>
    <col min="1546" max="1546" width="6.42578125" bestFit="1" customWidth="1"/>
    <col min="1547" max="1547" width="8.85546875" bestFit="1" customWidth="1"/>
    <col min="1549" max="1549" width="7.42578125" bestFit="1" customWidth="1"/>
    <col min="1550" max="1550" width="8.85546875" bestFit="1" customWidth="1"/>
    <col min="1551" max="1551" width="7.42578125" bestFit="1" customWidth="1"/>
    <col min="1553" max="1554" width="7.42578125" bestFit="1" customWidth="1"/>
    <col min="1555" max="1555" width="8.85546875" bestFit="1" customWidth="1"/>
    <col min="1557" max="1559" width="8.85546875" bestFit="1" customWidth="1"/>
    <col min="1561" max="1562" width="8.85546875" bestFit="1" customWidth="1"/>
    <col min="1563" max="1784" width="9.140625" customWidth="1"/>
    <col min="1785" max="1785" width="10.85546875" customWidth="1"/>
    <col min="1786" max="1786" width="21.42578125" customWidth="1"/>
    <col min="1787" max="1787" width="7.5703125" bestFit="1" customWidth="1"/>
    <col min="1789" max="1789" width="7.5703125" customWidth="1"/>
    <col min="1790" max="1790" width="9.140625" customWidth="1"/>
    <col min="1791" max="1791" width="5.5703125" bestFit="1" customWidth="1"/>
    <col min="1793" max="1793" width="9" customWidth="1"/>
    <col min="1794" max="1794" width="21.5703125" bestFit="1" customWidth="1"/>
    <col min="1795" max="1795" width="7.42578125" bestFit="1" customWidth="1"/>
    <col min="1797" max="1798" width="7.42578125" bestFit="1" customWidth="1"/>
    <col min="1799" max="1799" width="6.42578125" bestFit="1" customWidth="1"/>
    <col min="1801" max="1801" width="7.42578125" bestFit="1" customWidth="1"/>
    <col min="1802" max="1802" width="6.42578125" bestFit="1" customWidth="1"/>
    <col min="1803" max="1803" width="8.85546875" bestFit="1" customWidth="1"/>
    <col min="1805" max="1805" width="7.42578125" bestFit="1" customWidth="1"/>
    <col min="1806" max="1806" width="8.85546875" bestFit="1" customWidth="1"/>
    <col min="1807" max="1807" width="7.42578125" bestFit="1" customWidth="1"/>
    <col min="1809" max="1810" width="7.42578125" bestFit="1" customWidth="1"/>
    <col min="1811" max="1811" width="8.85546875" bestFit="1" customWidth="1"/>
    <col min="1813" max="1815" width="8.85546875" bestFit="1" customWidth="1"/>
    <col min="1817" max="1818" width="8.85546875" bestFit="1" customWidth="1"/>
    <col min="1819" max="2040" width="9.140625" customWidth="1"/>
    <col min="2041" max="2041" width="10.85546875" customWidth="1"/>
    <col min="2042" max="2042" width="21.42578125" customWidth="1"/>
    <col min="2043" max="2043" width="7.5703125" bestFit="1" customWidth="1"/>
    <col min="2045" max="2045" width="7.5703125" customWidth="1"/>
    <col min="2046" max="2046" width="9.140625" customWidth="1"/>
    <col min="2047" max="2047" width="5.5703125" bestFit="1" customWidth="1"/>
    <col min="2049" max="2049" width="9" customWidth="1"/>
    <col min="2050" max="2050" width="21.5703125" bestFit="1" customWidth="1"/>
    <col min="2051" max="2051" width="7.42578125" bestFit="1" customWidth="1"/>
    <col min="2053" max="2054" width="7.42578125" bestFit="1" customWidth="1"/>
    <col min="2055" max="2055" width="6.42578125" bestFit="1" customWidth="1"/>
    <col min="2057" max="2057" width="7.42578125" bestFit="1" customWidth="1"/>
    <col min="2058" max="2058" width="6.42578125" bestFit="1" customWidth="1"/>
    <col min="2059" max="2059" width="8.85546875" bestFit="1" customWidth="1"/>
    <col min="2061" max="2061" width="7.42578125" bestFit="1" customWidth="1"/>
    <col min="2062" max="2062" width="8.85546875" bestFit="1" customWidth="1"/>
    <col min="2063" max="2063" width="7.42578125" bestFit="1" customWidth="1"/>
    <col min="2065" max="2066" width="7.42578125" bestFit="1" customWidth="1"/>
    <col min="2067" max="2067" width="8.85546875" bestFit="1" customWidth="1"/>
    <col min="2069" max="2071" width="8.85546875" bestFit="1" customWidth="1"/>
    <col min="2073" max="2074" width="8.85546875" bestFit="1" customWidth="1"/>
    <col min="2075" max="2296" width="9.140625" customWidth="1"/>
    <col min="2297" max="2297" width="10.85546875" customWidth="1"/>
    <col min="2298" max="2298" width="21.42578125" customWidth="1"/>
    <col min="2299" max="2299" width="7.5703125" bestFit="1" customWidth="1"/>
    <col min="2301" max="2301" width="7.5703125" customWidth="1"/>
    <col min="2302" max="2302" width="9.140625" customWidth="1"/>
    <col min="2303" max="2303" width="5.5703125" bestFit="1" customWidth="1"/>
    <col min="2305" max="2305" width="9" customWidth="1"/>
    <col min="2306" max="2306" width="21.5703125" bestFit="1" customWidth="1"/>
    <col min="2307" max="2307" width="7.42578125" bestFit="1" customWidth="1"/>
    <col min="2309" max="2310" width="7.42578125" bestFit="1" customWidth="1"/>
    <col min="2311" max="2311" width="6.42578125" bestFit="1" customWidth="1"/>
    <col min="2313" max="2313" width="7.42578125" bestFit="1" customWidth="1"/>
    <col min="2314" max="2314" width="6.42578125" bestFit="1" customWidth="1"/>
    <col min="2315" max="2315" width="8.85546875" bestFit="1" customWidth="1"/>
    <col min="2317" max="2317" width="7.42578125" bestFit="1" customWidth="1"/>
    <col min="2318" max="2318" width="8.85546875" bestFit="1" customWidth="1"/>
    <col min="2319" max="2319" width="7.42578125" bestFit="1" customWidth="1"/>
    <col min="2321" max="2322" width="7.42578125" bestFit="1" customWidth="1"/>
    <col min="2323" max="2323" width="8.85546875" bestFit="1" customWidth="1"/>
    <col min="2325" max="2327" width="8.85546875" bestFit="1" customWidth="1"/>
    <col min="2329" max="2330" width="8.85546875" bestFit="1" customWidth="1"/>
    <col min="2331" max="2552" width="9.140625" customWidth="1"/>
    <col min="2553" max="2553" width="10.85546875" customWidth="1"/>
    <col min="2554" max="2554" width="21.42578125" customWidth="1"/>
    <col min="2555" max="2555" width="7.5703125" bestFit="1" customWidth="1"/>
    <col min="2557" max="2557" width="7.5703125" customWidth="1"/>
    <col min="2558" max="2558" width="9.140625" customWidth="1"/>
    <col min="2559" max="2559" width="5.5703125" bestFit="1" customWidth="1"/>
    <col min="2561" max="2561" width="9" customWidth="1"/>
    <col min="2562" max="2562" width="21.5703125" bestFit="1" customWidth="1"/>
    <col min="2563" max="2563" width="7.42578125" bestFit="1" customWidth="1"/>
    <col min="2565" max="2566" width="7.42578125" bestFit="1" customWidth="1"/>
    <col min="2567" max="2567" width="6.42578125" bestFit="1" customWidth="1"/>
    <col min="2569" max="2569" width="7.42578125" bestFit="1" customWidth="1"/>
    <col min="2570" max="2570" width="6.42578125" bestFit="1" customWidth="1"/>
    <col min="2571" max="2571" width="8.85546875" bestFit="1" customWidth="1"/>
    <col min="2573" max="2573" width="7.42578125" bestFit="1" customWidth="1"/>
    <col min="2574" max="2574" width="8.85546875" bestFit="1" customWidth="1"/>
    <col min="2575" max="2575" width="7.42578125" bestFit="1" customWidth="1"/>
    <col min="2577" max="2578" width="7.42578125" bestFit="1" customWidth="1"/>
    <col min="2579" max="2579" width="8.85546875" bestFit="1" customWidth="1"/>
    <col min="2581" max="2583" width="8.85546875" bestFit="1" customWidth="1"/>
    <col min="2585" max="2586" width="8.85546875" bestFit="1" customWidth="1"/>
    <col min="2587" max="2808" width="9.140625" customWidth="1"/>
    <col min="2809" max="2809" width="10.85546875" customWidth="1"/>
    <col min="2810" max="2810" width="21.42578125" customWidth="1"/>
    <col min="2811" max="2811" width="7.5703125" bestFit="1" customWidth="1"/>
    <col min="2813" max="2813" width="7.5703125" customWidth="1"/>
    <col min="2814" max="2814" width="9.140625" customWidth="1"/>
    <col min="2815" max="2815" width="5.5703125" bestFit="1" customWidth="1"/>
    <col min="2817" max="2817" width="9" customWidth="1"/>
    <col min="2818" max="2818" width="21.5703125" bestFit="1" customWidth="1"/>
    <col min="2819" max="2819" width="7.42578125" bestFit="1" customWidth="1"/>
    <col min="2821" max="2822" width="7.42578125" bestFit="1" customWidth="1"/>
    <col min="2823" max="2823" width="6.42578125" bestFit="1" customWidth="1"/>
    <col min="2825" max="2825" width="7.42578125" bestFit="1" customWidth="1"/>
    <col min="2826" max="2826" width="6.42578125" bestFit="1" customWidth="1"/>
    <col min="2827" max="2827" width="8.85546875" bestFit="1" customWidth="1"/>
    <col min="2829" max="2829" width="7.42578125" bestFit="1" customWidth="1"/>
    <col min="2830" max="2830" width="8.85546875" bestFit="1" customWidth="1"/>
    <col min="2831" max="2831" width="7.42578125" bestFit="1" customWidth="1"/>
    <col min="2833" max="2834" width="7.42578125" bestFit="1" customWidth="1"/>
    <col min="2835" max="2835" width="8.85546875" bestFit="1" customWidth="1"/>
    <col min="2837" max="2839" width="8.85546875" bestFit="1" customWidth="1"/>
    <col min="2841" max="2842" width="8.85546875" bestFit="1" customWidth="1"/>
    <col min="2843" max="3064" width="9.140625" customWidth="1"/>
    <col min="3065" max="3065" width="10.85546875" customWidth="1"/>
    <col min="3066" max="3066" width="21.42578125" customWidth="1"/>
    <col min="3067" max="3067" width="7.5703125" bestFit="1" customWidth="1"/>
    <col min="3069" max="3069" width="7.5703125" customWidth="1"/>
    <col min="3070" max="3070" width="9.140625" customWidth="1"/>
    <col min="3071" max="3071" width="5.5703125" bestFit="1" customWidth="1"/>
    <col min="3073" max="3073" width="9" customWidth="1"/>
    <col min="3074" max="3074" width="21.5703125" bestFit="1" customWidth="1"/>
    <col min="3075" max="3075" width="7.42578125" bestFit="1" customWidth="1"/>
    <col min="3077" max="3078" width="7.42578125" bestFit="1" customWidth="1"/>
    <col min="3079" max="3079" width="6.42578125" bestFit="1" customWidth="1"/>
    <col min="3081" max="3081" width="7.42578125" bestFit="1" customWidth="1"/>
    <col min="3082" max="3082" width="6.42578125" bestFit="1" customWidth="1"/>
    <col min="3083" max="3083" width="8.85546875" bestFit="1" customWidth="1"/>
    <col min="3085" max="3085" width="7.42578125" bestFit="1" customWidth="1"/>
    <col min="3086" max="3086" width="8.85546875" bestFit="1" customWidth="1"/>
    <col min="3087" max="3087" width="7.42578125" bestFit="1" customWidth="1"/>
    <col min="3089" max="3090" width="7.42578125" bestFit="1" customWidth="1"/>
    <col min="3091" max="3091" width="8.85546875" bestFit="1" customWidth="1"/>
    <col min="3093" max="3095" width="8.85546875" bestFit="1" customWidth="1"/>
    <col min="3097" max="3098" width="8.85546875" bestFit="1" customWidth="1"/>
    <col min="3099" max="3320" width="9.140625" customWidth="1"/>
    <col min="3321" max="3321" width="10.85546875" customWidth="1"/>
    <col min="3322" max="3322" width="21.42578125" customWidth="1"/>
    <col min="3323" max="3323" width="7.5703125" bestFit="1" customWidth="1"/>
    <col min="3325" max="3325" width="7.5703125" customWidth="1"/>
    <col min="3326" max="3326" width="9.140625" customWidth="1"/>
    <col min="3327" max="3327" width="5.5703125" bestFit="1" customWidth="1"/>
    <col min="3329" max="3329" width="9" customWidth="1"/>
    <col min="3330" max="3330" width="21.5703125" bestFit="1" customWidth="1"/>
    <col min="3331" max="3331" width="7.42578125" bestFit="1" customWidth="1"/>
    <col min="3333" max="3334" width="7.42578125" bestFit="1" customWidth="1"/>
    <col min="3335" max="3335" width="6.42578125" bestFit="1" customWidth="1"/>
    <col min="3337" max="3337" width="7.42578125" bestFit="1" customWidth="1"/>
    <col min="3338" max="3338" width="6.42578125" bestFit="1" customWidth="1"/>
    <col min="3339" max="3339" width="8.85546875" bestFit="1" customWidth="1"/>
    <col min="3341" max="3341" width="7.42578125" bestFit="1" customWidth="1"/>
    <col min="3342" max="3342" width="8.85546875" bestFit="1" customWidth="1"/>
    <col min="3343" max="3343" width="7.42578125" bestFit="1" customWidth="1"/>
    <col min="3345" max="3346" width="7.42578125" bestFit="1" customWidth="1"/>
    <col min="3347" max="3347" width="8.85546875" bestFit="1" customWidth="1"/>
    <col min="3349" max="3351" width="8.85546875" bestFit="1" customWidth="1"/>
    <col min="3353" max="3354" width="8.85546875" bestFit="1" customWidth="1"/>
    <col min="3355" max="3576" width="9.140625" customWidth="1"/>
    <col min="3577" max="3577" width="10.85546875" customWidth="1"/>
    <col min="3578" max="3578" width="21.42578125" customWidth="1"/>
    <col min="3579" max="3579" width="7.5703125" bestFit="1" customWidth="1"/>
    <col min="3581" max="3581" width="7.5703125" customWidth="1"/>
    <col min="3582" max="3582" width="9.140625" customWidth="1"/>
    <col min="3583" max="3583" width="5.5703125" bestFit="1" customWidth="1"/>
    <col min="3585" max="3585" width="9" customWidth="1"/>
    <col min="3586" max="3586" width="21.5703125" bestFit="1" customWidth="1"/>
    <col min="3587" max="3587" width="7.42578125" bestFit="1" customWidth="1"/>
    <col min="3589" max="3590" width="7.42578125" bestFit="1" customWidth="1"/>
    <col min="3591" max="3591" width="6.42578125" bestFit="1" customWidth="1"/>
    <col min="3593" max="3593" width="7.42578125" bestFit="1" customWidth="1"/>
    <col min="3594" max="3594" width="6.42578125" bestFit="1" customWidth="1"/>
    <col min="3595" max="3595" width="8.85546875" bestFit="1" customWidth="1"/>
    <col min="3597" max="3597" width="7.42578125" bestFit="1" customWidth="1"/>
    <col min="3598" max="3598" width="8.85546875" bestFit="1" customWidth="1"/>
    <col min="3599" max="3599" width="7.42578125" bestFit="1" customWidth="1"/>
    <col min="3601" max="3602" width="7.42578125" bestFit="1" customWidth="1"/>
    <col min="3603" max="3603" width="8.85546875" bestFit="1" customWidth="1"/>
    <col min="3605" max="3607" width="8.85546875" bestFit="1" customWidth="1"/>
    <col min="3609" max="3610" width="8.85546875" bestFit="1" customWidth="1"/>
    <col min="3611" max="3832" width="9.140625" customWidth="1"/>
    <col min="3833" max="3833" width="10.85546875" customWidth="1"/>
    <col min="3834" max="3834" width="21.42578125" customWidth="1"/>
    <col min="3835" max="3835" width="7.5703125" bestFit="1" customWidth="1"/>
    <col min="3837" max="3837" width="7.5703125" customWidth="1"/>
    <col min="3838" max="3838" width="9.140625" customWidth="1"/>
    <col min="3839" max="3839" width="5.5703125" bestFit="1" customWidth="1"/>
    <col min="3841" max="3841" width="9" customWidth="1"/>
    <col min="3842" max="3842" width="21.5703125" bestFit="1" customWidth="1"/>
    <col min="3843" max="3843" width="7.42578125" bestFit="1" customWidth="1"/>
    <col min="3845" max="3846" width="7.42578125" bestFit="1" customWidth="1"/>
    <col min="3847" max="3847" width="6.42578125" bestFit="1" customWidth="1"/>
    <col min="3849" max="3849" width="7.42578125" bestFit="1" customWidth="1"/>
    <col min="3850" max="3850" width="6.42578125" bestFit="1" customWidth="1"/>
    <col min="3851" max="3851" width="8.85546875" bestFit="1" customWidth="1"/>
    <col min="3853" max="3853" width="7.42578125" bestFit="1" customWidth="1"/>
    <col min="3854" max="3854" width="8.85546875" bestFit="1" customWidth="1"/>
    <col min="3855" max="3855" width="7.42578125" bestFit="1" customWidth="1"/>
    <col min="3857" max="3858" width="7.42578125" bestFit="1" customWidth="1"/>
    <col min="3859" max="3859" width="8.85546875" bestFit="1" customWidth="1"/>
    <col min="3861" max="3863" width="8.85546875" bestFit="1" customWidth="1"/>
    <col min="3865" max="3866" width="8.85546875" bestFit="1" customWidth="1"/>
    <col min="3867" max="4088" width="9.140625" customWidth="1"/>
    <col min="4089" max="4089" width="10.85546875" customWidth="1"/>
    <col min="4090" max="4090" width="21.42578125" customWidth="1"/>
    <col min="4091" max="4091" width="7.5703125" bestFit="1" customWidth="1"/>
    <col min="4093" max="4093" width="7.5703125" customWidth="1"/>
    <col min="4094" max="4094" width="9.140625" customWidth="1"/>
    <col min="4095" max="4095" width="5.5703125" bestFit="1" customWidth="1"/>
    <col min="4097" max="4097" width="9" customWidth="1"/>
    <col min="4098" max="4098" width="21.5703125" bestFit="1" customWidth="1"/>
    <col min="4099" max="4099" width="7.42578125" bestFit="1" customWidth="1"/>
    <col min="4101" max="4102" width="7.42578125" bestFit="1" customWidth="1"/>
    <col min="4103" max="4103" width="6.42578125" bestFit="1" customWidth="1"/>
    <col min="4105" max="4105" width="7.42578125" bestFit="1" customWidth="1"/>
    <col min="4106" max="4106" width="6.42578125" bestFit="1" customWidth="1"/>
    <col min="4107" max="4107" width="8.85546875" bestFit="1" customWidth="1"/>
    <col min="4109" max="4109" width="7.42578125" bestFit="1" customWidth="1"/>
    <col min="4110" max="4110" width="8.85546875" bestFit="1" customWidth="1"/>
    <col min="4111" max="4111" width="7.42578125" bestFit="1" customWidth="1"/>
    <col min="4113" max="4114" width="7.42578125" bestFit="1" customWidth="1"/>
    <col min="4115" max="4115" width="8.85546875" bestFit="1" customWidth="1"/>
    <col min="4117" max="4119" width="8.85546875" bestFit="1" customWidth="1"/>
    <col min="4121" max="4122" width="8.85546875" bestFit="1" customWidth="1"/>
    <col min="4123" max="4344" width="9.140625" customWidth="1"/>
    <col min="4345" max="4345" width="10.85546875" customWidth="1"/>
    <col min="4346" max="4346" width="21.42578125" customWidth="1"/>
    <col min="4347" max="4347" width="7.5703125" bestFit="1" customWidth="1"/>
    <col min="4349" max="4349" width="7.5703125" customWidth="1"/>
    <col min="4350" max="4350" width="9.140625" customWidth="1"/>
    <col min="4351" max="4351" width="5.5703125" bestFit="1" customWidth="1"/>
    <col min="4353" max="4353" width="9" customWidth="1"/>
    <col min="4354" max="4354" width="21.5703125" bestFit="1" customWidth="1"/>
    <col min="4355" max="4355" width="7.42578125" bestFit="1" customWidth="1"/>
    <col min="4357" max="4358" width="7.42578125" bestFit="1" customWidth="1"/>
    <col min="4359" max="4359" width="6.42578125" bestFit="1" customWidth="1"/>
    <col min="4361" max="4361" width="7.42578125" bestFit="1" customWidth="1"/>
    <col min="4362" max="4362" width="6.42578125" bestFit="1" customWidth="1"/>
    <col min="4363" max="4363" width="8.85546875" bestFit="1" customWidth="1"/>
    <col min="4365" max="4365" width="7.42578125" bestFit="1" customWidth="1"/>
    <col min="4366" max="4366" width="8.85546875" bestFit="1" customWidth="1"/>
    <col min="4367" max="4367" width="7.42578125" bestFit="1" customWidth="1"/>
    <col min="4369" max="4370" width="7.42578125" bestFit="1" customWidth="1"/>
    <col min="4371" max="4371" width="8.85546875" bestFit="1" customWidth="1"/>
    <col min="4373" max="4375" width="8.85546875" bestFit="1" customWidth="1"/>
    <col min="4377" max="4378" width="8.85546875" bestFit="1" customWidth="1"/>
    <col min="4379" max="4600" width="9.140625" customWidth="1"/>
    <col min="4601" max="4601" width="10.85546875" customWidth="1"/>
    <col min="4602" max="4602" width="21.42578125" customWidth="1"/>
    <col min="4603" max="4603" width="7.5703125" bestFit="1" customWidth="1"/>
    <col min="4605" max="4605" width="7.5703125" customWidth="1"/>
    <col min="4606" max="4606" width="9.140625" customWidth="1"/>
    <col min="4607" max="4607" width="5.5703125" bestFit="1" customWidth="1"/>
    <col min="4609" max="4609" width="9" customWidth="1"/>
    <col min="4610" max="4610" width="21.5703125" bestFit="1" customWidth="1"/>
    <col min="4611" max="4611" width="7.42578125" bestFit="1" customWidth="1"/>
    <col min="4613" max="4614" width="7.42578125" bestFit="1" customWidth="1"/>
    <col min="4615" max="4615" width="6.42578125" bestFit="1" customWidth="1"/>
    <col min="4617" max="4617" width="7.42578125" bestFit="1" customWidth="1"/>
    <col min="4618" max="4618" width="6.42578125" bestFit="1" customWidth="1"/>
    <col min="4619" max="4619" width="8.85546875" bestFit="1" customWidth="1"/>
    <col min="4621" max="4621" width="7.42578125" bestFit="1" customWidth="1"/>
    <col min="4622" max="4622" width="8.85546875" bestFit="1" customWidth="1"/>
    <col min="4623" max="4623" width="7.42578125" bestFit="1" customWidth="1"/>
    <col min="4625" max="4626" width="7.42578125" bestFit="1" customWidth="1"/>
    <col min="4627" max="4627" width="8.85546875" bestFit="1" customWidth="1"/>
    <col min="4629" max="4631" width="8.85546875" bestFit="1" customWidth="1"/>
    <col min="4633" max="4634" width="8.85546875" bestFit="1" customWidth="1"/>
    <col min="4635" max="4856" width="9.140625" customWidth="1"/>
    <col min="4857" max="4857" width="10.85546875" customWidth="1"/>
    <col min="4858" max="4858" width="21.42578125" customWidth="1"/>
    <col min="4859" max="4859" width="7.5703125" bestFit="1" customWidth="1"/>
    <col min="4861" max="4861" width="7.5703125" customWidth="1"/>
    <col min="4862" max="4862" width="9.140625" customWidth="1"/>
    <col min="4863" max="4863" width="5.5703125" bestFit="1" customWidth="1"/>
    <col min="4865" max="4865" width="9" customWidth="1"/>
    <col min="4866" max="4866" width="21.5703125" bestFit="1" customWidth="1"/>
    <col min="4867" max="4867" width="7.42578125" bestFit="1" customWidth="1"/>
    <col min="4869" max="4870" width="7.42578125" bestFit="1" customWidth="1"/>
    <col min="4871" max="4871" width="6.42578125" bestFit="1" customWidth="1"/>
    <col min="4873" max="4873" width="7.42578125" bestFit="1" customWidth="1"/>
    <col min="4874" max="4874" width="6.42578125" bestFit="1" customWidth="1"/>
    <col min="4875" max="4875" width="8.85546875" bestFit="1" customWidth="1"/>
    <col min="4877" max="4877" width="7.42578125" bestFit="1" customWidth="1"/>
    <col min="4878" max="4878" width="8.85546875" bestFit="1" customWidth="1"/>
    <col min="4879" max="4879" width="7.42578125" bestFit="1" customWidth="1"/>
    <col min="4881" max="4882" width="7.42578125" bestFit="1" customWidth="1"/>
    <col min="4883" max="4883" width="8.85546875" bestFit="1" customWidth="1"/>
    <col min="4885" max="4887" width="8.85546875" bestFit="1" customWidth="1"/>
    <col min="4889" max="4890" width="8.85546875" bestFit="1" customWidth="1"/>
    <col min="4891" max="5112" width="9.140625" customWidth="1"/>
    <col min="5113" max="5113" width="10.85546875" customWidth="1"/>
    <col min="5114" max="5114" width="21.42578125" customWidth="1"/>
    <col min="5115" max="5115" width="7.5703125" bestFit="1" customWidth="1"/>
    <col min="5117" max="5117" width="7.5703125" customWidth="1"/>
    <col min="5118" max="5118" width="9.140625" customWidth="1"/>
    <col min="5119" max="5119" width="5.5703125" bestFit="1" customWidth="1"/>
    <col min="5121" max="5121" width="9" customWidth="1"/>
    <col min="5122" max="5122" width="21.5703125" bestFit="1" customWidth="1"/>
    <col min="5123" max="5123" width="7.42578125" bestFit="1" customWidth="1"/>
    <col min="5125" max="5126" width="7.42578125" bestFit="1" customWidth="1"/>
    <col min="5127" max="5127" width="6.42578125" bestFit="1" customWidth="1"/>
    <col min="5129" max="5129" width="7.42578125" bestFit="1" customWidth="1"/>
    <col min="5130" max="5130" width="6.42578125" bestFit="1" customWidth="1"/>
    <col min="5131" max="5131" width="8.85546875" bestFit="1" customWidth="1"/>
    <col min="5133" max="5133" width="7.42578125" bestFit="1" customWidth="1"/>
    <col min="5134" max="5134" width="8.85546875" bestFit="1" customWidth="1"/>
    <col min="5135" max="5135" width="7.42578125" bestFit="1" customWidth="1"/>
    <col min="5137" max="5138" width="7.42578125" bestFit="1" customWidth="1"/>
    <col min="5139" max="5139" width="8.85546875" bestFit="1" customWidth="1"/>
    <col min="5141" max="5143" width="8.85546875" bestFit="1" customWidth="1"/>
    <col min="5145" max="5146" width="8.85546875" bestFit="1" customWidth="1"/>
    <col min="5147" max="5368" width="9.140625" customWidth="1"/>
    <col min="5369" max="5369" width="10.85546875" customWidth="1"/>
    <col min="5370" max="5370" width="21.42578125" customWidth="1"/>
    <col min="5371" max="5371" width="7.5703125" bestFit="1" customWidth="1"/>
    <col min="5373" max="5373" width="7.5703125" customWidth="1"/>
    <col min="5374" max="5374" width="9.140625" customWidth="1"/>
    <col min="5375" max="5375" width="5.5703125" bestFit="1" customWidth="1"/>
    <col min="5377" max="5377" width="9" customWidth="1"/>
    <col min="5378" max="5378" width="21.5703125" bestFit="1" customWidth="1"/>
    <col min="5379" max="5379" width="7.42578125" bestFit="1" customWidth="1"/>
    <col min="5381" max="5382" width="7.42578125" bestFit="1" customWidth="1"/>
    <col min="5383" max="5383" width="6.42578125" bestFit="1" customWidth="1"/>
    <col min="5385" max="5385" width="7.42578125" bestFit="1" customWidth="1"/>
    <col min="5386" max="5386" width="6.42578125" bestFit="1" customWidth="1"/>
    <col min="5387" max="5387" width="8.85546875" bestFit="1" customWidth="1"/>
    <col min="5389" max="5389" width="7.42578125" bestFit="1" customWidth="1"/>
    <col min="5390" max="5390" width="8.85546875" bestFit="1" customWidth="1"/>
    <col min="5391" max="5391" width="7.42578125" bestFit="1" customWidth="1"/>
    <col min="5393" max="5394" width="7.42578125" bestFit="1" customWidth="1"/>
    <col min="5395" max="5395" width="8.85546875" bestFit="1" customWidth="1"/>
    <col min="5397" max="5399" width="8.85546875" bestFit="1" customWidth="1"/>
    <col min="5401" max="5402" width="8.85546875" bestFit="1" customWidth="1"/>
    <col min="5403" max="5624" width="9.140625" customWidth="1"/>
    <col min="5625" max="5625" width="10.85546875" customWidth="1"/>
    <col min="5626" max="5626" width="21.42578125" customWidth="1"/>
    <col min="5627" max="5627" width="7.5703125" bestFit="1" customWidth="1"/>
    <col min="5629" max="5629" width="7.5703125" customWidth="1"/>
    <col min="5630" max="5630" width="9.140625" customWidth="1"/>
    <col min="5631" max="5631" width="5.5703125" bestFit="1" customWidth="1"/>
    <col min="5633" max="5633" width="9" customWidth="1"/>
    <col min="5634" max="5634" width="21.5703125" bestFit="1" customWidth="1"/>
    <col min="5635" max="5635" width="7.42578125" bestFit="1" customWidth="1"/>
    <col min="5637" max="5638" width="7.42578125" bestFit="1" customWidth="1"/>
    <col min="5639" max="5639" width="6.42578125" bestFit="1" customWidth="1"/>
    <col min="5641" max="5641" width="7.42578125" bestFit="1" customWidth="1"/>
    <col min="5642" max="5642" width="6.42578125" bestFit="1" customWidth="1"/>
    <col min="5643" max="5643" width="8.85546875" bestFit="1" customWidth="1"/>
    <col min="5645" max="5645" width="7.42578125" bestFit="1" customWidth="1"/>
    <col min="5646" max="5646" width="8.85546875" bestFit="1" customWidth="1"/>
    <col min="5647" max="5647" width="7.42578125" bestFit="1" customWidth="1"/>
    <col min="5649" max="5650" width="7.42578125" bestFit="1" customWidth="1"/>
    <col min="5651" max="5651" width="8.85546875" bestFit="1" customWidth="1"/>
    <col min="5653" max="5655" width="8.85546875" bestFit="1" customWidth="1"/>
    <col min="5657" max="5658" width="8.85546875" bestFit="1" customWidth="1"/>
    <col min="5659" max="5880" width="9.140625" customWidth="1"/>
    <col min="5881" max="5881" width="10.85546875" customWidth="1"/>
    <col min="5882" max="5882" width="21.42578125" customWidth="1"/>
    <col min="5883" max="5883" width="7.5703125" bestFit="1" customWidth="1"/>
    <col min="5885" max="5885" width="7.5703125" customWidth="1"/>
    <col min="5886" max="5886" width="9.140625" customWidth="1"/>
    <col min="5887" max="5887" width="5.5703125" bestFit="1" customWidth="1"/>
    <col min="5889" max="5889" width="9" customWidth="1"/>
    <col min="5890" max="5890" width="21.5703125" bestFit="1" customWidth="1"/>
    <col min="5891" max="5891" width="7.42578125" bestFit="1" customWidth="1"/>
    <col min="5893" max="5894" width="7.42578125" bestFit="1" customWidth="1"/>
    <col min="5895" max="5895" width="6.42578125" bestFit="1" customWidth="1"/>
    <col min="5897" max="5897" width="7.42578125" bestFit="1" customWidth="1"/>
    <col min="5898" max="5898" width="6.42578125" bestFit="1" customWidth="1"/>
    <col min="5899" max="5899" width="8.85546875" bestFit="1" customWidth="1"/>
    <col min="5901" max="5901" width="7.42578125" bestFit="1" customWidth="1"/>
    <col min="5902" max="5902" width="8.85546875" bestFit="1" customWidth="1"/>
    <col min="5903" max="5903" width="7.42578125" bestFit="1" customWidth="1"/>
    <col min="5905" max="5906" width="7.42578125" bestFit="1" customWidth="1"/>
    <col min="5907" max="5907" width="8.85546875" bestFit="1" customWidth="1"/>
    <col min="5909" max="5911" width="8.85546875" bestFit="1" customWidth="1"/>
    <col min="5913" max="5914" width="8.85546875" bestFit="1" customWidth="1"/>
    <col min="5915" max="6136" width="9.140625" customWidth="1"/>
    <col min="6137" max="6137" width="10.85546875" customWidth="1"/>
    <col min="6138" max="6138" width="21.42578125" customWidth="1"/>
    <col min="6139" max="6139" width="7.5703125" bestFit="1" customWidth="1"/>
    <col min="6141" max="6141" width="7.5703125" customWidth="1"/>
    <col min="6142" max="6142" width="9.140625" customWidth="1"/>
    <col min="6143" max="6143" width="5.5703125" bestFit="1" customWidth="1"/>
    <col min="6145" max="6145" width="9" customWidth="1"/>
    <col min="6146" max="6146" width="21.5703125" bestFit="1" customWidth="1"/>
    <col min="6147" max="6147" width="7.42578125" bestFit="1" customWidth="1"/>
    <col min="6149" max="6150" width="7.42578125" bestFit="1" customWidth="1"/>
    <col min="6151" max="6151" width="6.42578125" bestFit="1" customWidth="1"/>
    <col min="6153" max="6153" width="7.42578125" bestFit="1" customWidth="1"/>
    <col min="6154" max="6154" width="6.42578125" bestFit="1" customWidth="1"/>
    <col min="6155" max="6155" width="8.85546875" bestFit="1" customWidth="1"/>
    <col min="6157" max="6157" width="7.42578125" bestFit="1" customWidth="1"/>
    <col min="6158" max="6158" width="8.85546875" bestFit="1" customWidth="1"/>
    <col min="6159" max="6159" width="7.42578125" bestFit="1" customWidth="1"/>
    <col min="6161" max="6162" width="7.42578125" bestFit="1" customWidth="1"/>
    <col min="6163" max="6163" width="8.85546875" bestFit="1" customWidth="1"/>
    <col min="6165" max="6167" width="8.85546875" bestFit="1" customWidth="1"/>
    <col min="6169" max="6170" width="8.85546875" bestFit="1" customWidth="1"/>
    <col min="6171" max="6392" width="9.140625" customWidth="1"/>
    <col min="6393" max="6393" width="10.85546875" customWidth="1"/>
    <col min="6394" max="6394" width="21.42578125" customWidth="1"/>
    <col min="6395" max="6395" width="7.5703125" bestFit="1" customWidth="1"/>
    <col min="6397" max="6397" width="7.5703125" customWidth="1"/>
    <col min="6398" max="6398" width="9.140625" customWidth="1"/>
    <col min="6399" max="6399" width="5.5703125" bestFit="1" customWidth="1"/>
    <col min="6401" max="6401" width="9" customWidth="1"/>
    <col min="6402" max="6402" width="21.5703125" bestFit="1" customWidth="1"/>
    <col min="6403" max="6403" width="7.42578125" bestFit="1" customWidth="1"/>
    <col min="6405" max="6406" width="7.42578125" bestFit="1" customWidth="1"/>
    <col min="6407" max="6407" width="6.42578125" bestFit="1" customWidth="1"/>
    <col min="6409" max="6409" width="7.42578125" bestFit="1" customWidth="1"/>
    <col min="6410" max="6410" width="6.42578125" bestFit="1" customWidth="1"/>
    <col min="6411" max="6411" width="8.85546875" bestFit="1" customWidth="1"/>
    <col min="6413" max="6413" width="7.42578125" bestFit="1" customWidth="1"/>
    <col min="6414" max="6414" width="8.85546875" bestFit="1" customWidth="1"/>
    <col min="6415" max="6415" width="7.42578125" bestFit="1" customWidth="1"/>
    <col min="6417" max="6418" width="7.42578125" bestFit="1" customWidth="1"/>
    <col min="6419" max="6419" width="8.85546875" bestFit="1" customWidth="1"/>
    <col min="6421" max="6423" width="8.85546875" bestFit="1" customWidth="1"/>
    <col min="6425" max="6426" width="8.85546875" bestFit="1" customWidth="1"/>
    <col min="6427" max="6648" width="9.140625" customWidth="1"/>
    <col min="6649" max="6649" width="10.85546875" customWidth="1"/>
    <col min="6650" max="6650" width="21.42578125" customWidth="1"/>
    <col min="6651" max="6651" width="7.5703125" bestFit="1" customWidth="1"/>
    <col min="6653" max="6653" width="7.5703125" customWidth="1"/>
    <col min="6654" max="6654" width="9.140625" customWidth="1"/>
    <col min="6655" max="6655" width="5.5703125" bestFit="1" customWidth="1"/>
    <col min="6657" max="6657" width="9" customWidth="1"/>
    <col min="6658" max="6658" width="21.5703125" bestFit="1" customWidth="1"/>
    <col min="6659" max="6659" width="7.42578125" bestFit="1" customWidth="1"/>
    <col min="6661" max="6662" width="7.42578125" bestFit="1" customWidth="1"/>
    <col min="6663" max="6663" width="6.42578125" bestFit="1" customWidth="1"/>
    <col min="6665" max="6665" width="7.42578125" bestFit="1" customWidth="1"/>
    <col min="6666" max="6666" width="6.42578125" bestFit="1" customWidth="1"/>
    <col min="6667" max="6667" width="8.85546875" bestFit="1" customWidth="1"/>
    <col min="6669" max="6669" width="7.42578125" bestFit="1" customWidth="1"/>
    <col min="6670" max="6670" width="8.85546875" bestFit="1" customWidth="1"/>
    <col min="6671" max="6671" width="7.42578125" bestFit="1" customWidth="1"/>
    <col min="6673" max="6674" width="7.42578125" bestFit="1" customWidth="1"/>
    <col min="6675" max="6675" width="8.85546875" bestFit="1" customWidth="1"/>
    <col min="6677" max="6679" width="8.85546875" bestFit="1" customWidth="1"/>
    <col min="6681" max="6682" width="8.85546875" bestFit="1" customWidth="1"/>
    <col min="6683" max="6904" width="9.140625" customWidth="1"/>
    <col min="6905" max="6905" width="10.85546875" customWidth="1"/>
    <col min="6906" max="6906" width="21.42578125" customWidth="1"/>
    <col min="6907" max="6907" width="7.5703125" bestFit="1" customWidth="1"/>
    <col min="6909" max="6909" width="7.5703125" customWidth="1"/>
    <col min="6910" max="6910" width="9.140625" customWidth="1"/>
    <col min="6911" max="6911" width="5.5703125" bestFit="1" customWidth="1"/>
    <col min="6913" max="6913" width="9" customWidth="1"/>
    <col min="6914" max="6914" width="21.5703125" bestFit="1" customWidth="1"/>
    <col min="6915" max="6915" width="7.42578125" bestFit="1" customWidth="1"/>
    <col min="6917" max="6918" width="7.42578125" bestFit="1" customWidth="1"/>
    <col min="6919" max="6919" width="6.42578125" bestFit="1" customWidth="1"/>
    <col min="6921" max="6921" width="7.42578125" bestFit="1" customWidth="1"/>
    <col min="6922" max="6922" width="6.42578125" bestFit="1" customWidth="1"/>
    <col min="6923" max="6923" width="8.85546875" bestFit="1" customWidth="1"/>
    <col min="6925" max="6925" width="7.42578125" bestFit="1" customWidth="1"/>
    <col min="6926" max="6926" width="8.85546875" bestFit="1" customWidth="1"/>
    <col min="6927" max="6927" width="7.42578125" bestFit="1" customWidth="1"/>
    <col min="6929" max="6930" width="7.42578125" bestFit="1" customWidth="1"/>
    <col min="6931" max="6931" width="8.85546875" bestFit="1" customWidth="1"/>
    <col min="6933" max="6935" width="8.85546875" bestFit="1" customWidth="1"/>
    <col min="6937" max="6938" width="8.85546875" bestFit="1" customWidth="1"/>
    <col min="6939" max="7160" width="9.140625" customWidth="1"/>
    <col min="7161" max="7161" width="10.85546875" customWidth="1"/>
    <col min="7162" max="7162" width="21.42578125" customWidth="1"/>
    <col min="7163" max="7163" width="7.5703125" bestFit="1" customWidth="1"/>
    <col min="7165" max="7165" width="7.5703125" customWidth="1"/>
    <col min="7166" max="7166" width="9.140625" customWidth="1"/>
    <col min="7167" max="7167" width="5.5703125" bestFit="1" customWidth="1"/>
    <col min="7169" max="7169" width="9" customWidth="1"/>
    <col min="7170" max="7170" width="21.5703125" bestFit="1" customWidth="1"/>
    <col min="7171" max="7171" width="7.42578125" bestFit="1" customWidth="1"/>
    <col min="7173" max="7174" width="7.42578125" bestFit="1" customWidth="1"/>
    <col min="7175" max="7175" width="6.42578125" bestFit="1" customWidth="1"/>
    <col min="7177" max="7177" width="7.42578125" bestFit="1" customWidth="1"/>
    <col min="7178" max="7178" width="6.42578125" bestFit="1" customWidth="1"/>
    <col min="7179" max="7179" width="8.85546875" bestFit="1" customWidth="1"/>
    <col min="7181" max="7181" width="7.42578125" bestFit="1" customWidth="1"/>
    <col min="7182" max="7182" width="8.85546875" bestFit="1" customWidth="1"/>
    <col min="7183" max="7183" width="7.42578125" bestFit="1" customWidth="1"/>
    <col min="7185" max="7186" width="7.42578125" bestFit="1" customWidth="1"/>
    <col min="7187" max="7187" width="8.85546875" bestFit="1" customWidth="1"/>
    <col min="7189" max="7191" width="8.85546875" bestFit="1" customWidth="1"/>
    <col min="7193" max="7194" width="8.85546875" bestFit="1" customWidth="1"/>
    <col min="7195" max="7416" width="9.140625" customWidth="1"/>
    <col min="7417" max="7417" width="10.85546875" customWidth="1"/>
    <col min="7418" max="7418" width="21.42578125" customWidth="1"/>
    <col min="7419" max="7419" width="7.5703125" bestFit="1" customWidth="1"/>
    <col min="7421" max="7421" width="7.5703125" customWidth="1"/>
    <col min="7422" max="7422" width="9.140625" customWidth="1"/>
    <col min="7423" max="7423" width="5.5703125" bestFit="1" customWidth="1"/>
    <col min="7425" max="7425" width="9" customWidth="1"/>
    <col min="7426" max="7426" width="21.5703125" bestFit="1" customWidth="1"/>
    <col min="7427" max="7427" width="7.42578125" bestFit="1" customWidth="1"/>
    <col min="7429" max="7430" width="7.42578125" bestFit="1" customWidth="1"/>
    <col min="7431" max="7431" width="6.42578125" bestFit="1" customWidth="1"/>
    <col min="7433" max="7433" width="7.42578125" bestFit="1" customWidth="1"/>
    <col min="7434" max="7434" width="6.42578125" bestFit="1" customWidth="1"/>
    <col min="7435" max="7435" width="8.85546875" bestFit="1" customWidth="1"/>
    <col min="7437" max="7437" width="7.42578125" bestFit="1" customWidth="1"/>
    <col min="7438" max="7438" width="8.85546875" bestFit="1" customWidth="1"/>
    <col min="7439" max="7439" width="7.42578125" bestFit="1" customWidth="1"/>
    <col min="7441" max="7442" width="7.42578125" bestFit="1" customWidth="1"/>
    <col min="7443" max="7443" width="8.85546875" bestFit="1" customWidth="1"/>
    <col min="7445" max="7447" width="8.85546875" bestFit="1" customWidth="1"/>
    <col min="7449" max="7450" width="8.85546875" bestFit="1" customWidth="1"/>
    <col min="7451" max="7672" width="9.140625" customWidth="1"/>
    <col min="7673" max="7673" width="10.85546875" customWidth="1"/>
    <col min="7674" max="7674" width="21.42578125" customWidth="1"/>
    <col min="7675" max="7675" width="7.5703125" bestFit="1" customWidth="1"/>
    <col min="7677" max="7677" width="7.5703125" customWidth="1"/>
    <col min="7678" max="7678" width="9.140625" customWidth="1"/>
    <col min="7679" max="7679" width="5.5703125" bestFit="1" customWidth="1"/>
    <col min="7681" max="7681" width="9" customWidth="1"/>
    <col min="7682" max="7682" width="21.5703125" bestFit="1" customWidth="1"/>
    <col min="7683" max="7683" width="7.42578125" bestFit="1" customWidth="1"/>
    <col min="7685" max="7686" width="7.42578125" bestFit="1" customWidth="1"/>
    <col min="7687" max="7687" width="6.42578125" bestFit="1" customWidth="1"/>
    <col min="7689" max="7689" width="7.42578125" bestFit="1" customWidth="1"/>
    <col min="7690" max="7690" width="6.42578125" bestFit="1" customWidth="1"/>
    <col min="7691" max="7691" width="8.85546875" bestFit="1" customWidth="1"/>
    <col min="7693" max="7693" width="7.42578125" bestFit="1" customWidth="1"/>
    <col min="7694" max="7694" width="8.85546875" bestFit="1" customWidth="1"/>
    <col min="7695" max="7695" width="7.42578125" bestFit="1" customWidth="1"/>
    <col min="7697" max="7698" width="7.42578125" bestFit="1" customWidth="1"/>
    <col min="7699" max="7699" width="8.85546875" bestFit="1" customWidth="1"/>
    <col min="7701" max="7703" width="8.85546875" bestFit="1" customWidth="1"/>
    <col min="7705" max="7706" width="8.85546875" bestFit="1" customWidth="1"/>
    <col min="7707" max="7928" width="9.140625" customWidth="1"/>
    <col min="7929" max="7929" width="10.85546875" customWidth="1"/>
    <col min="7930" max="7930" width="21.42578125" customWidth="1"/>
    <col min="7931" max="7931" width="7.5703125" bestFit="1" customWidth="1"/>
    <col min="7933" max="7933" width="7.5703125" customWidth="1"/>
    <col min="7934" max="7934" width="9.140625" customWidth="1"/>
    <col min="7935" max="7935" width="5.5703125" bestFit="1" customWidth="1"/>
    <col min="7937" max="7937" width="9" customWidth="1"/>
    <col min="7938" max="7938" width="21.5703125" bestFit="1" customWidth="1"/>
    <col min="7939" max="7939" width="7.42578125" bestFit="1" customWidth="1"/>
    <col min="7941" max="7942" width="7.42578125" bestFit="1" customWidth="1"/>
    <col min="7943" max="7943" width="6.42578125" bestFit="1" customWidth="1"/>
    <col min="7945" max="7945" width="7.42578125" bestFit="1" customWidth="1"/>
    <col min="7946" max="7946" width="6.42578125" bestFit="1" customWidth="1"/>
    <col min="7947" max="7947" width="8.85546875" bestFit="1" customWidth="1"/>
    <col min="7949" max="7949" width="7.42578125" bestFit="1" customWidth="1"/>
    <col min="7950" max="7950" width="8.85546875" bestFit="1" customWidth="1"/>
    <col min="7951" max="7951" width="7.42578125" bestFit="1" customWidth="1"/>
    <col min="7953" max="7954" width="7.42578125" bestFit="1" customWidth="1"/>
    <col min="7955" max="7955" width="8.85546875" bestFit="1" customWidth="1"/>
    <col min="7957" max="7959" width="8.85546875" bestFit="1" customWidth="1"/>
    <col min="7961" max="7962" width="8.85546875" bestFit="1" customWidth="1"/>
    <col min="7963" max="8184" width="9.140625" customWidth="1"/>
    <col min="8185" max="8185" width="10.85546875" customWidth="1"/>
    <col min="8186" max="8186" width="21.42578125" customWidth="1"/>
    <col min="8187" max="8187" width="7.5703125" bestFit="1" customWidth="1"/>
    <col min="8189" max="8189" width="7.5703125" customWidth="1"/>
    <col min="8190" max="8190" width="9.140625" customWidth="1"/>
    <col min="8191" max="8191" width="5.5703125" bestFit="1" customWidth="1"/>
    <col min="8193" max="8193" width="9" customWidth="1"/>
    <col min="8194" max="8194" width="21.5703125" bestFit="1" customWidth="1"/>
    <col min="8195" max="8195" width="7.42578125" bestFit="1" customWidth="1"/>
    <col min="8197" max="8198" width="7.42578125" bestFit="1" customWidth="1"/>
    <col min="8199" max="8199" width="6.42578125" bestFit="1" customWidth="1"/>
    <col min="8201" max="8201" width="7.42578125" bestFit="1" customWidth="1"/>
    <col min="8202" max="8202" width="6.42578125" bestFit="1" customWidth="1"/>
    <col min="8203" max="8203" width="8.85546875" bestFit="1" customWidth="1"/>
    <col min="8205" max="8205" width="7.42578125" bestFit="1" customWidth="1"/>
    <col min="8206" max="8206" width="8.85546875" bestFit="1" customWidth="1"/>
    <col min="8207" max="8207" width="7.42578125" bestFit="1" customWidth="1"/>
    <col min="8209" max="8210" width="7.42578125" bestFit="1" customWidth="1"/>
    <col min="8211" max="8211" width="8.85546875" bestFit="1" customWidth="1"/>
    <col min="8213" max="8215" width="8.85546875" bestFit="1" customWidth="1"/>
    <col min="8217" max="8218" width="8.85546875" bestFit="1" customWidth="1"/>
    <col min="8219" max="8440" width="9.140625" customWidth="1"/>
    <col min="8441" max="8441" width="10.85546875" customWidth="1"/>
    <col min="8442" max="8442" width="21.42578125" customWidth="1"/>
    <col min="8443" max="8443" width="7.5703125" bestFit="1" customWidth="1"/>
    <col min="8445" max="8445" width="7.5703125" customWidth="1"/>
    <col min="8446" max="8446" width="9.140625" customWidth="1"/>
    <col min="8447" max="8447" width="5.5703125" bestFit="1" customWidth="1"/>
    <col min="8449" max="8449" width="9" customWidth="1"/>
    <col min="8450" max="8450" width="21.5703125" bestFit="1" customWidth="1"/>
    <col min="8451" max="8451" width="7.42578125" bestFit="1" customWidth="1"/>
    <col min="8453" max="8454" width="7.42578125" bestFit="1" customWidth="1"/>
    <col min="8455" max="8455" width="6.42578125" bestFit="1" customWidth="1"/>
    <col min="8457" max="8457" width="7.42578125" bestFit="1" customWidth="1"/>
    <col min="8458" max="8458" width="6.42578125" bestFit="1" customWidth="1"/>
    <col min="8459" max="8459" width="8.85546875" bestFit="1" customWidth="1"/>
    <col min="8461" max="8461" width="7.42578125" bestFit="1" customWidth="1"/>
    <col min="8462" max="8462" width="8.85546875" bestFit="1" customWidth="1"/>
    <col min="8463" max="8463" width="7.42578125" bestFit="1" customWidth="1"/>
    <col min="8465" max="8466" width="7.42578125" bestFit="1" customWidth="1"/>
    <col min="8467" max="8467" width="8.85546875" bestFit="1" customWidth="1"/>
    <col min="8469" max="8471" width="8.85546875" bestFit="1" customWidth="1"/>
    <col min="8473" max="8474" width="8.85546875" bestFit="1" customWidth="1"/>
    <col min="8475" max="8696" width="9.140625" customWidth="1"/>
    <col min="8697" max="8697" width="10.85546875" customWidth="1"/>
    <col min="8698" max="8698" width="21.42578125" customWidth="1"/>
    <col min="8699" max="8699" width="7.5703125" bestFit="1" customWidth="1"/>
    <col min="8701" max="8701" width="7.5703125" customWidth="1"/>
    <col min="8702" max="8702" width="9.140625" customWidth="1"/>
    <col min="8703" max="8703" width="5.5703125" bestFit="1" customWidth="1"/>
    <col min="8705" max="8705" width="9" customWidth="1"/>
    <col min="8706" max="8706" width="21.5703125" bestFit="1" customWidth="1"/>
    <col min="8707" max="8707" width="7.42578125" bestFit="1" customWidth="1"/>
    <col min="8709" max="8710" width="7.42578125" bestFit="1" customWidth="1"/>
    <col min="8711" max="8711" width="6.42578125" bestFit="1" customWidth="1"/>
    <col min="8713" max="8713" width="7.42578125" bestFit="1" customWidth="1"/>
    <col min="8714" max="8714" width="6.42578125" bestFit="1" customWidth="1"/>
    <col min="8715" max="8715" width="8.85546875" bestFit="1" customWidth="1"/>
    <col min="8717" max="8717" width="7.42578125" bestFit="1" customWidth="1"/>
    <col min="8718" max="8718" width="8.85546875" bestFit="1" customWidth="1"/>
    <col min="8719" max="8719" width="7.42578125" bestFit="1" customWidth="1"/>
    <col min="8721" max="8722" width="7.42578125" bestFit="1" customWidth="1"/>
    <col min="8723" max="8723" width="8.85546875" bestFit="1" customWidth="1"/>
    <col min="8725" max="8727" width="8.85546875" bestFit="1" customWidth="1"/>
    <col min="8729" max="8730" width="8.85546875" bestFit="1" customWidth="1"/>
    <col min="8731" max="8952" width="9.140625" customWidth="1"/>
    <col min="8953" max="8953" width="10.85546875" customWidth="1"/>
    <col min="8954" max="8954" width="21.42578125" customWidth="1"/>
    <col min="8955" max="8955" width="7.5703125" bestFit="1" customWidth="1"/>
    <col min="8957" max="8957" width="7.5703125" customWidth="1"/>
    <col min="8958" max="8958" width="9.140625" customWidth="1"/>
    <col min="8959" max="8959" width="5.5703125" bestFit="1" customWidth="1"/>
    <col min="8961" max="8961" width="9" customWidth="1"/>
    <col min="8962" max="8962" width="21.5703125" bestFit="1" customWidth="1"/>
    <col min="8963" max="8963" width="7.42578125" bestFit="1" customWidth="1"/>
    <col min="8965" max="8966" width="7.42578125" bestFit="1" customWidth="1"/>
    <col min="8967" max="8967" width="6.42578125" bestFit="1" customWidth="1"/>
    <col min="8969" max="8969" width="7.42578125" bestFit="1" customWidth="1"/>
    <col min="8970" max="8970" width="6.42578125" bestFit="1" customWidth="1"/>
    <col min="8971" max="8971" width="8.85546875" bestFit="1" customWidth="1"/>
    <col min="8973" max="8973" width="7.42578125" bestFit="1" customWidth="1"/>
    <col min="8974" max="8974" width="8.85546875" bestFit="1" customWidth="1"/>
    <col min="8975" max="8975" width="7.42578125" bestFit="1" customWidth="1"/>
    <col min="8977" max="8978" width="7.42578125" bestFit="1" customWidth="1"/>
    <col min="8979" max="8979" width="8.85546875" bestFit="1" customWidth="1"/>
    <col min="8981" max="8983" width="8.85546875" bestFit="1" customWidth="1"/>
    <col min="8985" max="8986" width="8.85546875" bestFit="1" customWidth="1"/>
    <col min="8987" max="9208" width="9.140625" customWidth="1"/>
    <col min="9209" max="9209" width="10.85546875" customWidth="1"/>
    <col min="9210" max="9210" width="21.42578125" customWidth="1"/>
    <col min="9211" max="9211" width="7.5703125" bestFit="1" customWidth="1"/>
    <col min="9213" max="9213" width="7.5703125" customWidth="1"/>
    <col min="9214" max="9214" width="9.140625" customWidth="1"/>
    <col min="9215" max="9215" width="5.5703125" bestFit="1" customWidth="1"/>
    <col min="9217" max="9217" width="9" customWidth="1"/>
    <col min="9218" max="9218" width="21.5703125" bestFit="1" customWidth="1"/>
    <col min="9219" max="9219" width="7.42578125" bestFit="1" customWidth="1"/>
    <col min="9221" max="9222" width="7.42578125" bestFit="1" customWidth="1"/>
    <col min="9223" max="9223" width="6.42578125" bestFit="1" customWidth="1"/>
    <col min="9225" max="9225" width="7.42578125" bestFit="1" customWidth="1"/>
    <col min="9226" max="9226" width="6.42578125" bestFit="1" customWidth="1"/>
    <col min="9227" max="9227" width="8.85546875" bestFit="1" customWidth="1"/>
    <col min="9229" max="9229" width="7.42578125" bestFit="1" customWidth="1"/>
    <col min="9230" max="9230" width="8.85546875" bestFit="1" customWidth="1"/>
    <col min="9231" max="9231" width="7.42578125" bestFit="1" customWidth="1"/>
    <col min="9233" max="9234" width="7.42578125" bestFit="1" customWidth="1"/>
    <col min="9235" max="9235" width="8.85546875" bestFit="1" customWidth="1"/>
    <col min="9237" max="9239" width="8.85546875" bestFit="1" customWidth="1"/>
    <col min="9241" max="9242" width="8.85546875" bestFit="1" customWidth="1"/>
    <col min="9243" max="9464" width="9.140625" customWidth="1"/>
    <col min="9465" max="9465" width="10.85546875" customWidth="1"/>
    <col min="9466" max="9466" width="21.42578125" customWidth="1"/>
    <col min="9467" max="9467" width="7.5703125" bestFit="1" customWidth="1"/>
    <col min="9469" max="9469" width="7.5703125" customWidth="1"/>
    <col min="9470" max="9470" width="9.140625" customWidth="1"/>
    <col min="9471" max="9471" width="5.5703125" bestFit="1" customWidth="1"/>
    <col min="9473" max="9473" width="9" customWidth="1"/>
    <col min="9474" max="9474" width="21.5703125" bestFit="1" customWidth="1"/>
    <col min="9475" max="9475" width="7.42578125" bestFit="1" customWidth="1"/>
    <col min="9477" max="9478" width="7.42578125" bestFit="1" customWidth="1"/>
    <col min="9479" max="9479" width="6.42578125" bestFit="1" customWidth="1"/>
    <col min="9481" max="9481" width="7.42578125" bestFit="1" customWidth="1"/>
    <col min="9482" max="9482" width="6.42578125" bestFit="1" customWidth="1"/>
    <col min="9483" max="9483" width="8.85546875" bestFit="1" customWidth="1"/>
    <col min="9485" max="9485" width="7.42578125" bestFit="1" customWidth="1"/>
    <col min="9486" max="9486" width="8.85546875" bestFit="1" customWidth="1"/>
    <col min="9487" max="9487" width="7.42578125" bestFit="1" customWidth="1"/>
    <col min="9489" max="9490" width="7.42578125" bestFit="1" customWidth="1"/>
    <col min="9491" max="9491" width="8.85546875" bestFit="1" customWidth="1"/>
    <col min="9493" max="9495" width="8.85546875" bestFit="1" customWidth="1"/>
    <col min="9497" max="9498" width="8.85546875" bestFit="1" customWidth="1"/>
    <col min="9499" max="9720" width="9.140625" customWidth="1"/>
    <col min="9721" max="9721" width="10.85546875" customWidth="1"/>
    <col min="9722" max="9722" width="21.42578125" customWidth="1"/>
    <col min="9723" max="9723" width="7.5703125" bestFit="1" customWidth="1"/>
    <col min="9725" max="9725" width="7.5703125" customWidth="1"/>
    <col min="9726" max="9726" width="9.140625" customWidth="1"/>
    <col min="9727" max="9727" width="5.5703125" bestFit="1" customWidth="1"/>
    <col min="9729" max="9729" width="9" customWidth="1"/>
    <col min="9730" max="9730" width="21.5703125" bestFit="1" customWidth="1"/>
    <col min="9731" max="9731" width="7.42578125" bestFit="1" customWidth="1"/>
    <col min="9733" max="9734" width="7.42578125" bestFit="1" customWidth="1"/>
    <col min="9735" max="9735" width="6.42578125" bestFit="1" customWidth="1"/>
    <col min="9737" max="9737" width="7.42578125" bestFit="1" customWidth="1"/>
    <col min="9738" max="9738" width="6.42578125" bestFit="1" customWidth="1"/>
    <col min="9739" max="9739" width="8.85546875" bestFit="1" customWidth="1"/>
    <col min="9741" max="9741" width="7.42578125" bestFit="1" customWidth="1"/>
    <col min="9742" max="9742" width="8.85546875" bestFit="1" customWidth="1"/>
    <col min="9743" max="9743" width="7.42578125" bestFit="1" customWidth="1"/>
    <col min="9745" max="9746" width="7.42578125" bestFit="1" customWidth="1"/>
    <col min="9747" max="9747" width="8.85546875" bestFit="1" customWidth="1"/>
    <col min="9749" max="9751" width="8.85546875" bestFit="1" customWidth="1"/>
    <col min="9753" max="9754" width="8.85546875" bestFit="1" customWidth="1"/>
    <col min="9755" max="9976" width="9.140625" customWidth="1"/>
    <col min="9977" max="9977" width="10.85546875" customWidth="1"/>
    <col min="9978" max="9978" width="21.42578125" customWidth="1"/>
    <col min="9979" max="9979" width="7.5703125" bestFit="1" customWidth="1"/>
    <col min="9981" max="9981" width="7.5703125" customWidth="1"/>
    <col min="9982" max="9982" width="9.140625" customWidth="1"/>
    <col min="9983" max="9983" width="5.5703125" bestFit="1" customWidth="1"/>
    <col min="9985" max="9985" width="9" customWidth="1"/>
    <col min="9986" max="9986" width="21.5703125" bestFit="1" customWidth="1"/>
    <col min="9987" max="9987" width="7.42578125" bestFit="1" customWidth="1"/>
    <col min="9989" max="9990" width="7.42578125" bestFit="1" customWidth="1"/>
    <col min="9991" max="9991" width="6.42578125" bestFit="1" customWidth="1"/>
    <col min="9993" max="9993" width="7.42578125" bestFit="1" customWidth="1"/>
    <col min="9994" max="9994" width="6.42578125" bestFit="1" customWidth="1"/>
    <col min="9995" max="9995" width="8.85546875" bestFit="1" customWidth="1"/>
    <col min="9997" max="9997" width="7.42578125" bestFit="1" customWidth="1"/>
    <col min="9998" max="9998" width="8.85546875" bestFit="1" customWidth="1"/>
    <col min="9999" max="9999" width="7.42578125" bestFit="1" customWidth="1"/>
    <col min="10001" max="10002" width="7.42578125" bestFit="1" customWidth="1"/>
    <col min="10003" max="10003" width="8.85546875" bestFit="1" customWidth="1"/>
    <col min="10005" max="10007" width="8.85546875" bestFit="1" customWidth="1"/>
    <col min="10009" max="10010" width="8.85546875" bestFit="1" customWidth="1"/>
    <col min="10011" max="10232" width="9.140625" customWidth="1"/>
    <col min="10233" max="10233" width="10.85546875" customWidth="1"/>
    <col min="10234" max="10234" width="21.42578125" customWidth="1"/>
    <col min="10235" max="10235" width="7.5703125" bestFit="1" customWidth="1"/>
    <col min="10237" max="10237" width="7.5703125" customWidth="1"/>
    <col min="10238" max="10238" width="9.140625" customWidth="1"/>
    <col min="10239" max="10239" width="5.5703125" bestFit="1" customWidth="1"/>
    <col min="10241" max="10241" width="9" customWidth="1"/>
    <col min="10242" max="10242" width="21.5703125" bestFit="1" customWidth="1"/>
    <col min="10243" max="10243" width="7.42578125" bestFit="1" customWidth="1"/>
    <col min="10245" max="10246" width="7.42578125" bestFit="1" customWidth="1"/>
    <col min="10247" max="10247" width="6.42578125" bestFit="1" customWidth="1"/>
    <col min="10249" max="10249" width="7.42578125" bestFit="1" customWidth="1"/>
    <col min="10250" max="10250" width="6.42578125" bestFit="1" customWidth="1"/>
    <col min="10251" max="10251" width="8.85546875" bestFit="1" customWidth="1"/>
    <col min="10253" max="10253" width="7.42578125" bestFit="1" customWidth="1"/>
    <col min="10254" max="10254" width="8.85546875" bestFit="1" customWidth="1"/>
    <col min="10255" max="10255" width="7.42578125" bestFit="1" customWidth="1"/>
    <col min="10257" max="10258" width="7.42578125" bestFit="1" customWidth="1"/>
    <col min="10259" max="10259" width="8.85546875" bestFit="1" customWidth="1"/>
    <col min="10261" max="10263" width="8.85546875" bestFit="1" customWidth="1"/>
    <col min="10265" max="10266" width="8.85546875" bestFit="1" customWidth="1"/>
    <col min="10267" max="10488" width="9.140625" customWidth="1"/>
    <col min="10489" max="10489" width="10.85546875" customWidth="1"/>
    <col min="10490" max="10490" width="21.42578125" customWidth="1"/>
    <col min="10491" max="10491" width="7.5703125" bestFit="1" customWidth="1"/>
    <col min="10493" max="10493" width="7.5703125" customWidth="1"/>
    <col min="10494" max="10494" width="9.140625" customWidth="1"/>
    <col min="10495" max="10495" width="5.5703125" bestFit="1" customWidth="1"/>
    <col min="10497" max="10497" width="9" customWidth="1"/>
    <col min="10498" max="10498" width="21.5703125" bestFit="1" customWidth="1"/>
    <col min="10499" max="10499" width="7.42578125" bestFit="1" customWidth="1"/>
    <col min="10501" max="10502" width="7.42578125" bestFit="1" customWidth="1"/>
    <col min="10503" max="10503" width="6.42578125" bestFit="1" customWidth="1"/>
    <col min="10505" max="10505" width="7.42578125" bestFit="1" customWidth="1"/>
    <col min="10506" max="10506" width="6.42578125" bestFit="1" customWidth="1"/>
    <col min="10507" max="10507" width="8.85546875" bestFit="1" customWidth="1"/>
    <col min="10509" max="10509" width="7.42578125" bestFit="1" customWidth="1"/>
    <col min="10510" max="10510" width="8.85546875" bestFit="1" customWidth="1"/>
    <col min="10511" max="10511" width="7.42578125" bestFit="1" customWidth="1"/>
    <col min="10513" max="10514" width="7.42578125" bestFit="1" customWidth="1"/>
    <col min="10515" max="10515" width="8.85546875" bestFit="1" customWidth="1"/>
    <col min="10517" max="10519" width="8.85546875" bestFit="1" customWidth="1"/>
    <col min="10521" max="10522" width="8.85546875" bestFit="1" customWidth="1"/>
    <col min="10523" max="10744" width="9.140625" customWidth="1"/>
    <col min="10745" max="10745" width="10.85546875" customWidth="1"/>
    <col min="10746" max="10746" width="21.42578125" customWidth="1"/>
    <col min="10747" max="10747" width="7.5703125" bestFit="1" customWidth="1"/>
    <col min="10749" max="10749" width="7.5703125" customWidth="1"/>
    <col min="10750" max="10750" width="9.140625" customWidth="1"/>
    <col min="10751" max="10751" width="5.5703125" bestFit="1" customWidth="1"/>
    <col min="10753" max="10753" width="9" customWidth="1"/>
    <col min="10754" max="10754" width="21.5703125" bestFit="1" customWidth="1"/>
    <col min="10755" max="10755" width="7.42578125" bestFit="1" customWidth="1"/>
    <col min="10757" max="10758" width="7.42578125" bestFit="1" customWidth="1"/>
    <col min="10759" max="10759" width="6.42578125" bestFit="1" customWidth="1"/>
    <col min="10761" max="10761" width="7.42578125" bestFit="1" customWidth="1"/>
    <col min="10762" max="10762" width="6.42578125" bestFit="1" customWidth="1"/>
    <col min="10763" max="10763" width="8.85546875" bestFit="1" customWidth="1"/>
    <col min="10765" max="10765" width="7.42578125" bestFit="1" customWidth="1"/>
    <col min="10766" max="10766" width="8.85546875" bestFit="1" customWidth="1"/>
    <col min="10767" max="10767" width="7.42578125" bestFit="1" customWidth="1"/>
    <col min="10769" max="10770" width="7.42578125" bestFit="1" customWidth="1"/>
    <col min="10771" max="10771" width="8.85546875" bestFit="1" customWidth="1"/>
    <col min="10773" max="10775" width="8.85546875" bestFit="1" customWidth="1"/>
    <col min="10777" max="10778" width="8.85546875" bestFit="1" customWidth="1"/>
    <col min="10779" max="11000" width="9.140625" customWidth="1"/>
    <col min="11001" max="11001" width="10.85546875" customWidth="1"/>
    <col min="11002" max="11002" width="21.42578125" customWidth="1"/>
    <col min="11003" max="11003" width="7.5703125" bestFit="1" customWidth="1"/>
    <col min="11005" max="11005" width="7.5703125" customWidth="1"/>
    <col min="11006" max="11006" width="9.140625" customWidth="1"/>
    <col min="11007" max="11007" width="5.5703125" bestFit="1" customWidth="1"/>
    <col min="11009" max="11009" width="9" customWidth="1"/>
    <col min="11010" max="11010" width="21.5703125" bestFit="1" customWidth="1"/>
    <col min="11011" max="11011" width="7.42578125" bestFit="1" customWidth="1"/>
    <col min="11013" max="11014" width="7.42578125" bestFit="1" customWidth="1"/>
    <col min="11015" max="11015" width="6.42578125" bestFit="1" customWidth="1"/>
    <col min="11017" max="11017" width="7.42578125" bestFit="1" customWidth="1"/>
    <col min="11018" max="11018" width="6.42578125" bestFit="1" customWidth="1"/>
    <col min="11019" max="11019" width="8.85546875" bestFit="1" customWidth="1"/>
    <col min="11021" max="11021" width="7.42578125" bestFit="1" customWidth="1"/>
    <col min="11022" max="11022" width="8.85546875" bestFit="1" customWidth="1"/>
    <col min="11023" max="11023" width="7.42578125" bestFit="1" customWidth="1"/>
    <col min="11025" max="11026" width="7.42578125" bestFit="1" customWidth="1"/>
    <col min="11027" max="11027" width="8.85546875" bestFit="1" customWidth="1"/>
    <col min="11029" max="11031" width="8.85546875" bestFit="1" customWidth="1"/>
    <col min="11033" max="11034" width="8.85546875" bestFit="1" customWidth="1"/>
    <col min="11035" max="11256" width="9.140625" customWidth="1"/>
    <col min="11257" max="11257" width="10.85546875" customWidth="1"/>
    <col min="11258" max="11258" width="21.42578125" customWidth="1"/>
    <col min="11259" max="11259" width="7.5703125" bestFit="1" customWidth="1"/>
    <col min="11261" max="11261" width="7.5703125" customWidth="1"/>
    <col min="11262" max="11262" width="9.140625" customWidth="1"/>
    <col min="11263" max="11263" width="5.5703125" bestFit="1" customWidth="1"/>
    <col min="11265" max="11265" width="9" customWidth="1"/>
    <col min="11266" max="11266" width="21.5703125" bestFit="1" customWidth="1"/>
    <col min="11267" max="11267" width="7.42578125" bestFit="1" customWidth="1"/>
    <col min="11269" max="11270" width="7.42578125" bestFit="1" customWidth="1"/>
    <col min="11271" max="11271" width="6.42578125" bestFit="1" customWidth="1"/>
    <col min="11273" max="11273" width="7.42578125" bestFit="1" customWidth="1"/>
    <col min="11274" max="11274" width="6.42578125" bestFit="1" customWidth="1"/>
    <col min="11275" max="11275" width="8.85546875" bestFit="1" customWidth="1"/>
    <col min="11277" max="11277" width="7.42578125" bestFit="1" customWidth="1"/>
    <col min="11278" max="11278" width="8.85546875" bestFit="1" customWidth="1"/>
    <col min="11279" max="11279" width="7.42578125" bestFit="1" customWidth="1"/>
    <col min="11281" max="11282" width="7.42578125" bestFit="1" customWidth="1"/>
    <col min="11283" max="11283" width="8.85546875" bestFit="1" customWidth="1"/>
    <col min="11285" max="11287" width="8.85546875" bestFit="1" customWidth="1"/>
    <col min="11289" max="11290" width="8.85546875" bestFit="1" customWidth="1"/>
    <col min="11291" max="11512" width="9.140625" customWidth="1"/>
    <col min="11513" max="11513" width="10.85546875" customWidth="1"/>
    <col min="11514" max="11514" width="21.42578125" customWidth="1"/>
    <col min="11515" max="11515" width="7.5703125" bestFit="1" customWidth="1"/>
    <col min="11517" max="11517" width="7.5703125" customWidth="1"/>
    <col min="11518" max="11518" width="9.140625" customWidth="1"/>
    <col min="11519" max="11519" width="5.5703125" bestFit="1" customWidth="1"/>
    <col min="11521" max="11521" width="9" customWidth="1"/>
    <col min="11522" max="11522" width="21.5703125" bestFit="1" customWidth="1"/>
    <col min="11523" max="11523" width="7.42578125" bestFit="1" customWidth="1"/>
    <col min="11525" max="11526" width="7.42578125" bestFit="1" customWidth="1"/>
    <col min="11527" max="11527" width="6.42578125" bestFit="1" customWidth="1"/>
    <col min="11529" max="11529" width="7.42578125" bestFit="1" customWidth="1"/>
    <col min="11530" max="11530" width="6.42578125" bestFit="1" customWidth="1"/>
    <col min="11531" max="11531" width="8.85546875" bestFit="1" customWidth="1"/>
    <col min="11533" max="11533" width="7.42578125" bestFit="1" customWidth="1"/>
    <col min="11534" max="11534" width="8.85546875" bestFit="1" customWidth="1"/>
    <col min="11535" max="11535" width="7.42578125" bestFit="1" customWidth="1"/>
    <col min="11537" max="11538" width="7.42578125" bestFit="1" customWidth="1"/>
    <col min="11539" max="11539" width="8.85546875" bestFit="1" customWidth="1"/>
    <col min="11541" max="11543" width="8.85546875" bestFit="1" customWidth="1"/>
    <col min="11545" max="11546" width="8.85546875" bestFit="1" customWidth="1"/>
    <col min="11547" max="11768" width="9.140625" customWidth="1"/>
    <col min="11769" max="11769" width="10.85546875" customWidth="1"/>
    <col min="11770" max="11770" width="21.42578125" customWidth="1"/>
    <col min="11771" max="11771" width="7.5703125" bestFit="1" customWidth="1"/>
    <col min="11773" max="11773" width="7.5703125" customWidth="1"/>
    <col min="11774" max="11774" width="9.140625" customWidth="1"/>
    <col min="11775" max="11775" width="5.5703125" bestFit="1" customWidth="1"/>
    <col min="11777" max="11777" width="9" customWidth="1"/>
    <col min="11778" max="11778" width="21.5703125" bestFit="1" customWidth="1"/>
    <col min="11779" max="11779" width="7.42578125" bestFit="1" customWidth="1"/>
    <col min="11781" max="11782" width="7.42578125" bestFit="1" customWidth="1"/>
    <col min="11783" max="11783" width="6.42578125" bestFit="1" customWidth="1"/>
    <col min="11785" max="11785" width="7.42578125" bestFit="1" customWidth="1"/>
    <col min="11786" max="11786" width="6.42578125" bestFit="1" customWidth="1"/>
    <col min="11787" max="11787" width="8.85546875" bestFit="1" customWidth="1"/>
    <col min="11789" max="11789" width="7.42578125" bestFit="1" customWidth="1"/>
    <col min="11790" max="11790" width="8.85546875" bestFit="1" customWidth="1"/>
    <col min="11791" max="11791" width="7.42578125" bestFit="1" customWidth="1"/>
    <col min="11793" max="11794" width="7.42578125" bestFit="1" customWidth="1"/>
    <col min="11795" max="11795" width="8.85546875" bestFit="1" customWidth="1"/>
    <col min="11797" max="11799" width="8.85546875" bestFit="1" customWidth="1"/>
    <col min="11801" max="11802" width="8.85546875" bestFit="1" customWidth="1"/>
    <col min="11803" max="12024" width="9.140625" customWidth="1"/>
    <col min="12025" max="12025" width="10.85546875" customWidth="1"/>
    <col min="12026" max="12026" width="21.42578125" customWidth="1"/>
    <col min="12027" max="12027" width="7.5703125" bestFit="1" customWidth="1"/>
    <col min="12029" max="12029" width="7.5703125" customWidth="1"/>
    <col min="12030" max="12030" width="9.140625" customWidth="1"/>
    <col min="12031" max="12031" width="5.5703125" bestFit="1" customWidth="1"/>
    <col min="12033" max="12033" width="9" customWidth="1"/>
    <col min="12034" max="12034" width="21.5703125" bestFit="1" customWidth="1"/>
    <col min="12035" max="12035" width="7.42578125" bestFit="1" customWidth="1"/>
    <col min="12037" max="12038" width="7.42578125" bestFit="1" customWidth="1"/>
    <col min="12039" max="12039" width="6.42578125" bestFit="1" customWidth="1"/>
    <col min="12041" max="12041" width="7.42578125" bestFit="1" customWidth="1"/>
    <col min="12042" max="12042" width="6.42578125" bestFit="1" customWidth="1"/>
    <col min="12043" max="12043" width="8.85546875" bestFit="1" customWidth="1"/>
    <col min="12045" max="12045" width="7.42578125" bestFit="1" customWidth="1"/>
    <col min="12046" max="12046" width="8.85546875" bestFit="1" customWidth="1"/>
    <col min="12047" max="12047" width="7.42578125" bestFit="1" customWidth="1"/>
    <col min="12049" max="12050" width="7.42578125" bestFit="1" customWidth="1"/>
    <col min="12051" max="12051" width="8.85546875" bestFit="1" customWidth="1"/>
    <col min="12053" max="12055" width="8.85546875" bestFit="1" customWidth="1"/>
    <col min="12057" max="12058" width="8.85546875" bestFit="1" customWidth="1"/>
    <col min="12059" max="12280" width="9.140625" customWidth="1"/>
    <col min="12281" max="12281" width="10.85546875" customWidth="1"/>
    <col min="12282" max="12282" width="21.42578125" customWidth="1"/>
    <col min="12283" max="12283" width="7.5703125" bestFit="1" customWidth="1"/>
    <col min="12285" max="12285" width="7.5703125" customWidth="1"/>
    <col min="12286" max="12286" width="9.140625" customWidth="1"/>
    <col min="12287" max="12287" width="5.5703125" bestFit="1" customWidth="1"/>
    <col min="12289" max="12289" width="9" customWidth="1"/>
    <col min="12290" max="12290" width="21.5703125" bestFit="1" customWidth="1"/>
    <col min="12291" max="12291" width="7.42578125" bestFit="1" customWidth="1"/>
    <col min="12293" max="12294" width="7.42578125" bestFit="1" customWidth="1"/>
    <col min="12295" max="12295" width="6.42578125" bestFit="1" customWidth="1"/>
    <col min="12297" max="12297" width="7.42578125" bestFit="1" customWidth="1"/>
    <col min="12298" max="12298" width="6.42578125" bestFit="1" customWidth="1"/>
    <col min="12299" max="12299" width="8.85546875" bestFit="1" customWidth="1"/>
    <col min="12301" max="12301" width="7.42578125" bestFit="1" customWidth="1"/>
    <col min="12302" max="12302" width="8.85546875" bestFit="1" customWidth="1"/>
    <col min="12303" max="12303" width="7.42578125" bestFit="1" customWidth="1"/>
    <col min="12305" max="12306" width="7.42578125" bestFit="1" customWidth="1"/>
    <col min="12307" max="12307" width="8.85546875" bestFit="1" customWidth="1"/>
    <col min="12309" max="12311" width="8.85546875" bestFit="1" customWidth="1"/>
    <col min="12313" max="12314" width="8.85546875" bestFit="1" customWidth="1"/>
    <col min="12315" max="12536" width="9.140625" customWidth="1"/>
    <col min="12537" max="12537" width="10.85546875" customWidth="1"/>
    <col min="12538" max="12538" width="21.42578125" customWidth="1"/>
    <col min="12539" max="12539" width="7.5703125" bestFit="1" customWidth="1"/>
    <col min="12541" max="12541" width="7.5703125" customWidth="1"/>
    <col min="12542" max="12542" width="9.140625" customWidth="1"/>
    <col min="12543" max="12543" width="5.5703125" bestFit="1" customWidth="1"/>
    <col min="12545" max="12545" width="9" customWidth="1"/>
    <col min="12546" max="12546" width="21.5703125" bestFit="1" customWidth="1"/>
    <col min="12547" max="12547" width="7.42578125" bestFit="1" customWidth="1"/>
    <col min="12549" max="12550" width="7.42578125" bestFit="1" customWidth="1"/>
    <col min="12551" max="12551" width="6.42578125" bestFit="1" customWidth="1"/>
    <col min="12553" max="12553" width="7.42578125" bestFit="1" customWidth="1"/>
    <col min="12554" max="12554" width="6.42578125" bestFit="1" customWidth="1"/>
    <col min="12555" max="12555" width="8.85546875" bestFit="1" customWidth="1"/>
    <col min="12557" max="12557" width="7.42578125" bestFit="1" customWidth="1"/>
    <col min="12558" max="12558" width="8.85546875" bestFit="1" customWidth="1"/>
    <col min="12559" max="12559" width="7.42578125" bestFit="1" customWidth="1"/>
    <col min="12561" max="12562" width="7.42578125" bestFit="1" customWidth="1"/>
    <col min="12563" max="12563" width="8.85546875" bestFit="1" customWidth="1"/>
    <col min="12565" max="12567" width="8.85546875" bestFit="1" customWidth="1"/>
    <col min="12569" max="12570" width="8.85546875" bestFit="1" customWidth="1"/>
    <col min="12571" max="12792" width="9.140625" customWidth="1"/>
    <col min="12793" max="12793" width="10.85546875" customWidth="1"/>
    <col min="12794" max="12794" width="21.42578125" customWidth="1"/>
    <col min="12795" max="12795" width="7.5703125" bestFit="1" customWidth="1"/>
    <col min="12797" max="12797" width="7.5703125" customWidth="1"/>
    <col min="12798" max="12798" width="9.140625" customWidth="1"/>
    <col min="12799" max="12799" width="5.5703125" bestFit="1" customWidth="1"/>
    <col min="12801" max="12801" width="9" customWidth="1"/>
    <col min="12802" max="12802" width="21.5703125" bestFit="1" customWidth="1"/>
    <col min="12803" max="12803" width="7.42578125" bestFit="1" customWidth="1"/>
    <col min="12805" max="12806" width="7.42578125" bestFit="1" customWidth="1"/>
    <col min="12807" max="12807" width="6.42578125" bestFit="1" customWidth="1"/>
    <col min="12809" max="12809" width="7.42578125" bestFit="1" customWidth="1"/>
    <col min="12810" max="12810" width="6.42578125" bestFit="1" customWidth="1"/>
    <col min="12811" max="12811" width="8.85546875" bestFit="1" customWidth="1"/>
    <col min="12813" max="12813" width="7.42578125" bestFit="1" customWidth="1"/>
    <col min="12814" max="12814" width="8.85546875" bestFit="1" customWidth="1"/>
    <col min="12815" max="12815" width="7.42578125" bestFit="1" customWidth="1"/>
    <col min="12817" max="12818" width="7.42578125" bestFit="1" customWidth="1"/>
    <col min="12819" max="12819" width="8.85546875" bestFit="1" customWidth="1"/>
    <col min="12821" max="12823" width="8.85546875" bestFit="1" customWidth="1"/>
    <col min="12825" max="12826" width="8.85546875" bestFit="1" customWidth="1"/>
    <col min="12827" max="13048" width="9.140625" customWidth="1"/>
    <col min="13049" max="13049" width="10.85546875" customWidth="1"/>
    <col min="13050" max="13050" width="21.42578125" customWidth="1"/>
    <col min="13051" max="13051" width="7.5703125" bestFit="1" customWidth="1"/>
    <col min="13053" max="13053" width="7.5703125" customWidth="1"/>
    <col min="13054" max="13054" width="9.140625" customWidth="1"/>
    <col min="13055" max="13055" width="5.5703125" bestFit="1" customWidth="1"/>
    <col min="13057" max="13057" width="9" customWidth="1"/>
    <col min="13058" max="13058" width="21.5703125" bestFit="1" customWidth="1"/>
    <col min="13059" max="13059" width="7.42578125" bestFit="1" customWidth="1"/>
    <col min="13061" max="13062" width="7.42578125" bestFit="1" customWidth="1"/>
    <col min="13063" max="13063" width="6.42578125" bestFit="1" customWidth="1"/>
    <col min="13065" max="13065" width="7.42578125" bestFit="1" customWidth="1"/>
    <col min="13066" max="13066" width="6.42578125" bestFit="1" customWidth="1"/>
    <col min="13067" max="13067" width="8.85546875" bestFit="1" customWidth="1"/>
    <col min="13069" max="13069" width="7.42578125" bestFit="1" customWidth="1"/>
    <col min="13070" max="13070" width="8.85546875" bestFit="1" customWidth="1"/>
    <col min="13071" max="13071" width="7.42578125" bestFit="1" customWidth="1"/>
    <col min="13073" max="13074" width="7.42578125" bestFit="1" customWidth="1"/>
    <col min="13075" max="13075" width="8.85546875" bestFit="1" customWidth="1"/>
    <col min="13077" max="13079" width="8.85546875" bestFit="1" customWidth="1"/>
    <col min="13081" max="13082" width="8.85546875" bestFit="1" customWidth="1"/>
    <col min="13083" max="13304" width="9.140625" customWidth="1"/>
    <col min="13305" max="13305" width="10.85546875" customWidth="1"/>
    <col min="13306" max="13306" width="21.42578125" customWidth="1"/>
    <col min="13307" max="13307" width="7.5703125" bestFit="1" customWidth="1"/>
    <col min="13309" max="13309" width="7.5703125" customWidth="1"/>
    <col min="13310" max="13310" width="9.140625" customWidth="1"/>
    <col min="13311" max="13311" width="5.5703125" bestFit="1" customWidth="1"/>
    <col min="13313" max="13313" width="9" customWidth="1"/>
    <col min="13314" max="13314" width="21.5703125" bestFit="1" customWidth="1"/>
    <col min="13315" max="13315" width="7.42578125" bestFit="1" customWidth="1"/>
    <col min="13317" max="13318" width="7.42578125" bestFit="1" customWidth="1"/>
    <col min="13319" max="13319" width="6.42578125" bestFit="1" customWidth="1"/>
    <col min="13321" max="13321" width="7.42578125" bestFit="1" customWidth="1"/>
    <col min="13322" max="13322" width="6.42578125" bestFit="1" customWidth="1"/>
    <col min="13323" max="13323" width="8.85546875" bestFit="1" customWidth="1"/>
    <col min="13325" max="13325" width="7.42578125" bestFit="1" customWidth="1"/>
    <col min="13326" max="13326" width="8.85546875" bestFit="1" customWidth="1"/>
    <col min="13327" max="13327" width="7.42578125" bestFit="1" customWidth="1"/>
    <col min="13329" max="13330" width="7.42578125" bestFit="1" customWidth="1"/>
    <col min="13331" max="13331" width="8.85546875" bestFit="1" customWidth="1"/>
    <col min="13333" max="13335" width="8.85546875" bestFit="1" customWidth="1"/>
    <col min="13337" max="13338" width="8.85546875" bestFit="1" customWidth="1"/>
    <col min="13339" max="13560" width="9.140625" customWidth="1"/>
    <col min="13561" max="13561" width="10.85546875" customWidth="1"/>
    <col min="13562" max="13562" width="21.42578125" customWidth="1"/>
    <col min="13563" max="13563" width="7.5703125" bestFit="1" customWidth="1"/>
    <col min="13565" max="13565" width="7.5703125" customWidth="1"/>
    <col min="13566" max="13566" width="9.140625" customWidth="1"/>
    <col min="13567" max="13567" width="5.5703125" bestFit="1" customWidth="1"/>
    <col min="13569" max="13569" width="9" customWidth="1"/>
    <col min="13570" max="13570" width="21.5703125" bestFit="1" customWidth="1"/>
    <col min="13571" max="13571" width="7.42578125" bestFit="1" customWidth="1"/>
    <col min="13573" max="13574" width="7.42578125" bestFit="1" customWidth="1"/>
    <col min="13575" max="13575" width="6.42578125" bestFit="1" customWidth="1"/>
    <col min="13577" max="13577" width="7.42578125" bestFit="1" customWidth="1"/>
    <col min="13578" max="13578" width="6.42578125" bestFit="1" customWidth="1"/>
    <col min="13579" max="13579" width="8.85546875" bestFit="1" customWidth="1"/>
    <col min="13581" max="13581" width="7.42578125" bestFit="1" customWidth="1"/>
    <col min="13582" max="13582" width="8.85546875" bestFit="1" customWidth="1"/>
    <col min="13583" max="13583" width="7.42578125" bestFit="1" customWidth="1"/>
    <col min="13585" max="13586" width="7.42578125" bestFit="1" customWidth="1"/>
    <col min="13587" max="13587" width="8.85546875" bestFit="1" customWidth="1"/>
    <col min="13589" max="13591" width="8.85546875" bestFit="1" customWidth="1"/>
    <col min="13593" max="13594" width="8.85546875" bestFit="1" customWidth="1"/>
    <col min="13595" max="13816" width="9.140625" customWidth="1"/>
    <col min="13817" max="13817" width="10.85546875" customWidth="1"/>
    <col min="13818" max="13818" width="21.42578125" customWidth="1"/>
    <col min="13819" max="13819" width="7.5703125" bestFit="1" customWidth="1"/>
    <col min="13821" max="13821" width="7.5703125" customWidth="1"/>
    <col min="13822" max="13822" width="9.140625" customWidth="1"/>
    <col min="13823" max="13823" width="5.5703125" bestFit="1" customWidth="1"/>
    <col min="13825" max="13825" width="9" customWidth="1"/>
    <col min="13826" max="13826" width="21.5703125" bestFit="1" customWidth="1"/>
    <col min="13827" max="13827" width="7.42578125" bestFit="1" customWidth="1"/>
    <col min="13829" max="13830" width="7.42578125" bestFit="1" customWidth="1"/>
    <col min="13831" max="13831" width="6.42578125" bestFit="1" customWidth="1"/>
    <col min="13833" max="13833" width="7.42578125" bestFit="1" customWidth="1"/>
    <col min="13834" max="13834" width="6.42578125" bestFit="1" customWidth="1"/>
    <col min="13835" max="13835" width="8.85546875" bestFit="1" customWidth="1"/>
    <col min="13837" max="13837" width="7.42578125" bestFit="1" customWidth="1"/>
    <col min="13838" max="13838" width="8.85546875" bestFit="1" customWidth="1"/>
    <col min="13839" max="13839" width="7.42578125" bestFit="1" customWidth="1"/>
    <col min="13841" max="13842" width="7.42578125" bestFit="1" customWidth="1"/>
    <col min="13843" max="13843" width="8.85546875" bestFit="1" customWidth="1"/>
    <col min="13845" max="13847" width="8.85546875" bestFit="1" customWidth="1"/>
    <col min="13849" max="13850" width="8.85546875" bestFit="1" customWidth="1"/>
    <col min="13851" max="14072" width="9.140625" customWidth="1"/>
    <col min="14073" max="14073" width="10.85546875" customWidth="1"/>
    <col min="14074" max="14074" width="21.42578125" customWidth="1"/>
    <col min="14075" max="14075" width="7.5703125" bestFit="1" customWidth="1"/>
    <col min="14077" max="14077" width="7.5703125" customWidth="1"/>
    <col min="14078" max="14078" width="9.140625" customWidth="1"/>
    <col min="14079" max="14079" width="5.5703125" bestFit="1" customWidth="1"/>
    <col min="14081" max="14081" width="9" customWidth="1"/>
    <col min="14082" max="14082" width="21.5703125" bestFit="1" customWidth="1"/>
    <col min="14083" max="14083" width="7.42578125" bestFit="1" customWidth="1"/>
    <col min="14085" max="14086" width="7.42578125" bestFit="1" customWidth="1"/>
    <col min="14087" max="14087" width="6.42578125" bestFit="1" customWidth="1"/>
    <col min="14089" max="14089" width="7.42578125" bestFit="1" customWidth="1"/>
    <col min="14090" max="14090" width="6.42578125" bestFit="1" customWidth="1"/>
    <col min="14091" max="14091" width="8.85546875" bestFit="1" customWidth="1"/>
    <col min="14093" max="14093" width="7.42578125" bestFit="1" customWidth="1"/>
    <col min="14094" max="14094" width="8.85546875" bestFit="1" customWidth="1"/>
    <col min="14095" max="14095" width="7.42578125" bestFit="1" customWidth="1"/>
    <col min="14097" max="14098" width="7.42578125" bestFit="1" customWidth="1"/>
    <col min="14099" max="14099" width="8.85546875" bestFit="1" customWidth="1"/>
    <col min="14101" max="14103" width="8.85546875" bestFit="1" customWidth="1"/>
    <col min="14105" max="14106" width="8.85546875" bestFit="1" customWidth="1"/>
    <col min="14107" max="14328" width="9.140625" customWidth="1"/>
    <col min="14329" max="14329" width="10.85546875" customWidth="1"/>
    <col min="14330" max="14330" width="21.42578125" customWidth="1"/>
    <col min="14331" max="14331" width="7.5703125" bestFit="1" customWidth="1"/>
    <col min="14333" max="14333" width="7.5703125" customWidth="1"/>
    <col min="14334" max="14334" width="9.140625" customWidth="1"/>
    <col min="14335" max="14335" width="5.5703125" bestFit="1" customWidth="1"/>
    <col min="14337" max="14337" width="9" customWidth="1"/>
    <col min="14338" max="14338" width="21.5703125" bestFit="1" customWidth="1"/>
    <col min="14339" max="14339" width="7.42578125" bestFit="1" customWidth="1"/>
    <col min="14341" max="14342" width="7.42578125" bestFit="1" customWidth="1"/>
    <col min="14343" max="14343" width="6.42578125" bestFit="1" customWidth="1"/>
    <col min="14345" max="14345" width="7.42578125" bestFit="1" customWidth="1"/>
    <col min="14346" max="14346" width="6.42578125" bestFit="1" customWidth="1"/>
    <col min="14347" max="14347" width="8.85546875" bestFit="1" customWidth="1"/>
    <col min="14349" max="14349" width="7.42578125" bestFit="1" customWidth="1"/>
    <col min="14350" max="14350" width="8.85546875" bestFit="1" customWidth="1"/>
    <col min="14351" max="14351" width="7.42578125" bestFit="1" customWidth="1"/>
    <col min="14353" max="14354" width="7.42578125" bestFit="1" customWidth="1"/>
    <col min="14355" max="14355" width="8.85546875" bestFit="1" customWidth="1"/>
    <col min="14357" max="14359" width="8.85546875" bestFit="1" customWidth="1"/>
    <col min="14361" max="14362" width="8.85546875" bestFit="1" customWidth="1"/>
    <col min="14363" max="14584" width="9.140625" customWidth="1"/>
    <col min="14585" max="14585" width="10.85546875" customWidth="1"/>
    <col min="14586" max="14586" width="21.42578125" customWidth="1"/>
    <col min="14587" max="14587" width="7.5703125" bestFit="1" customWidth="1"/>
    <col min="14589" max="14589" width="7.5703125" customWidth="1"/>
    <col min="14590" max="14590" width="9.140625" customWidth="1"/>
    <col min="14591" max="14591" width="5.5703125" bestFit="1" customWidth="1"/>
    <col min="14593" max="14593" width="9" customWidth="1"/>
    <col min="14594" max="14594" width="21.5703125" bestFit="1" customWidth="1"/>
    <col min="14595" max="14595" width="7.42578125" bestFit="1" customWidth="1"/>
    <col min="14597" max="14598" width="7.42578125" bestFit="1" customWidth="1"/>
    <col min="14599" max="14599" width="6.42578125" bestFit="1" customWidth="1"/>
    <col min="14601" max="14601" width="7.42578125" bestFit="1" customWidth="1"/>
    <col min="14602" max="14602" width="6.42578125" bestFit="1" customWidth="1"/>
    <col min="14603" max="14603" width="8.85546875" bestFit="1" customWidth="1"/>
    <col min="14605" max="14605" width="7.42578125" bestFit="1" customWidth="1"/>
    <col min="14606" max="14606" width="8.85546875" bestFit="1" customWidth="1"/>
    <col min="14607" max="14607" width="7.42578125" bestFit="1" customWidth="1"/>
    <col min="14609" max="14610" width="7.42578125" bestFit="1" customWidth="1"/>
    <col min="14611" max="14611" width="8.85546875" bestFit="1" customWidth="1"/>
    <col min="14613" max="14615" width="8.85546875" bestFit="1" customWidth="1"/>
    <col min="14617" max="14618" width="8.85546875" bestFit="1" customWidth="1"/>
    <col min="14619" max="14840" width="9.140625" customWidth="1"/>
    <col min="14841" max="14841" width="10.85546875" customWidth="1"/>
    <col min="14842" max="14842" width="21.42578125" customWidth="1"/>
    <col min="14843" max="14843" width="7.5703125" bestFit="1" customWidth="1"/>
    <col min="14845" max="14845" width="7.5703125" customWidth="1"/>
    <col min="14846" max="14846" width="9.140625" customWidth="1"/>
    <col min="14847" max="14847" width="5.5703125" bestFit="1" customWidth="1"/>
    <col min="14849" max="14849" width="9" customWidth="1"/>
    <col min="14850" max="14850" width="21.5703125" bestFit="1" customWidth="1"/>
    <col min="14851" max="14851" width="7.42578125" bestFit="1" customWidth="1"/>
    <col min="14853" max="14854" width="7.42578125" bestFit="1" customWidth="1"/>
    <col min="14855" max="14855" width="6.42578125" bestFit="1" customWidth="1"/>
    <col min="14857" max="14857" width="7.42578125" bestFit="1" customWidth="1"/>
    <col min="14858" max="14858" width="6.42578125" bestFit="1" customWidth="1"/>
    <col min="14859" max="14859" width="8.85546875" bestFit="1" customWidth="1"/>
    <col min="14861" max="14861" width="7.42578125" bestFit="1" customWidth="1"/>
    <col min="14862" max="14862" width="8.85546875" bestFit="1" customWidth="1"/>
    <col min="14863" max="14863" width="7.42578125" bestFit="1" customWidth="1"/>
    <col min="14865" max="14866" width="7.42578125" bestFit="1" customWidth="1"/>
    <col min="14867" max="14867" width="8.85546875" bestFit="1" customWidth="1"/>
    <col min="14869" max="14871" width="8.85546875" bestFit="1" customWidth="1"/>
    <col min="14873" max="14874" width="8.85546875" bestFit="1" customWidth="1"/>
    <col min="14875" max="15096" width="9.140625" customWidth="1"/>
    <col min="15097" max="15097" width="10.85546875" customWidth="1"/>
    <col min="15098" max="15098" width="21.42578125" customWidth="1"/>
    <col min="15099" max="15099" width="7.5703125" bestFit="1" customWidth="1"/>
    <col min="15101" max="15101" width="7.5703125" customWidth="1"/>
    <col min="15102" max="15102" width="9.140625" customWidth="1"/>
    <col min="15103" max="15103" width="5.5703125" bestFit="1" customWidth="1"/>
    <col min="15105" max="15105" width="9" customWidth="1"/>
    <col min="15106" max="15106" width="21.5703125" bestFit="1" customWidth="1"/>
    <col min="15107" max="15107" width="7.42578125" bestFit="1" customWidth="1"/>
    <col min="15109" max="15110" width="7.42578125" bestFit="1" customWidth="1"/>
    <col min="15111" max="15111" width="6.42578125" bestFit="1" customWidth="1"/>
    <col min="15113" max="15113" width="7.42578125" bestFit="1" customWidth="1"/>
    <col min="15114" max="15114" width="6.42578125" bestFit="1" customWidth="1"/>
    <col min="15115" max="15115" width="8.85546875" bestFit="1" customWidth="1"/>
    <col min="15117" max="15117" width="7.42578125" bestFit="1" customWidth="1"/>
    <col min="15118" max="15118" width="8.85546875" bestFit="1" customWidth="1"/>
    <col min="15119" max="15119" width="7.42578125" bestFit="1" customWidth="1"/>
    <col min="15121" max="15122" width="7.42578125" bestFit="1" customWidth="1"/>
    <col min="15123" max="15123" width="8.85546875" bestFit="1" customWidth="1"/>
    <col min="15125" max="15127" width="8.85546875" bestFit="1" customWidth="1"/>
    <col min="15129" max="15130" width="8.85546875" bestFit="1" customWidth="1"/>
    <col min="15131" max="15352" width="9.140625" customWidth="1"/>
    <col min="15353" max="15353" width="10.85546875" customWidth="1"/>
    <col min="15354" max="15354" width="21.42578125" customWidth="1"/>
    <col min="15355" max="15355" width="7.5703125" bestFit="1" customWidth="1"/>
    <col min="15357" max="15357" width="7.5703125" customWidth="1"/>
    <col min="15358" max="15358" width="9.140625" customWidth="1"/>
    <col min="15359" max="15359" width="5.5703125" bestFit="1" customWidth="1"/>
    <col min="15361" max="15361" width="9" customWidth="1"/>
    <col min="15362" max="15362" width="21.5703125" bestFit="1" customWidth="1"/>
    <col min="15363" max="15363" width="7.42578125" bestFit="1" customWidth="1"/>
    <col min="15365" max="15366" width="7.42578125" bestFit="1" customWidth="1"/>
    <col min="15367" max="15367" width="6.42578125" bestFit="1" customWidth="1"/>
    <col min="15369" max="15369" width="7.42578125" bestFit="1" customWidth="1"/>
    <col min="15370" max="15370" width="6.42578125" bestFit="1" customWidth="1"/>
    <col min="15371" max="15371" width="8.85546875" bestFit="1" customWidth="1"/>
    <col min="15373" max="15373" width="7.42578125" bestFit="1" customWidth="1"/>
    <col min="15374" max="15374" width="8.85546875" bestFit="1" customWidth="1"/>
    <col min="15375" max="15375" width="7.42578125" bestFit="1" customWidth="1"/>
    <col min="15377" max="15378" width="7.42578125" bestFit="1" customWidth="1"/>
    <col min="15379" max="15379" width="8.85546875" bestFit="1" customWidth="1"/>
    <col min="15381" max="15383" width="8.85546875" bestFit="1" customWidth="1"/>
    <col min="15385" max="15386" width="8.85546875" bestFit="1" customWidth="1"/>
    <col min="15387" max="15608" width="9.140625" customWidth="1"/>
    <col min="15609" max="15609" width="10.85546875" customWidth="1"/>
    <col min="15610" max="15610" width="21.42578125" customWidth="1"/>
    <col min="15611" max="15611" width="7.5703125" bestFit="1" customWidth="1"/>
    <col min="15613" max="15613" width="7.5703125" customWidth="1"/>
    <col min="15614" max="15614" width="9.140625" customWidth="1"/>
    <col min="15615" max="15615" width="5.5703125" bestFit="1" customWidth="1"/>
    <col min="15617" max="15617" width="9" customWidth="1"/>
    <col min="15618" max="15618" width="21.5703125" bestFit="1" customWidth="1"/>
    <col min="15619" max="15619" width="7.42578125" bestFit="1" customWidth="1"/>
    <col min="15621" max="15622" width="7.42578125" bestFit="1" customWidth="1"/>
    <col min="15623" max="15623" width="6.42578125" bestFit="1" customWidth="1"/>
    <col min="15625" max="15625" width="7.42578125" bestFit="1" customWidth="1"/>
    <col min="15626" max="15626" width="6.42578125" bestFit="1" customWidth="1"/>
    <col min="15627" max="15627" width="8.85546875" bestFit="1" customWidth="1"/>
    <col min="15629" max="15629" width="7.42578125" bestFit="1" customWidth="1"/>
    <col min="15630" max="15630" width="8.85546875" bestFit="1" customWidth="1"/>
    <col min="15631" max="15631" width="7.42578125" bestFit="1" customWidth="1"/>
    <col min="15633" max="15634" width="7.42578125" bestFit="1" customWidth="1"/>
    <col min="15635" max="15635" width="8.85546875" bestFit="1" customWidth="1"/>
    <col min="15637" max="15639" width="8.85546875" bestFit="1" customWidth="1"/>
    <col min="15641" max="15642" width="8.85546875" bestFit="1" customWidth="1"/>
    <col min="15643" max="15864" width="9.140625" customWidth="1"/>
    <col min="15865" max="15865" width="10.85546875" customWidth="1"/>
    <col min="15866" max="15866" width="21.42578125" customWidth="1"/>
    <col min="15867" max="15867" width="7.5703125" bestFit="1" customWidth="1"/>
    <col min="15869" max="15869" width="7.5703125" customWidth="1"/>
    <col min="15870" max="15870" width="9.140625" customWidth="1"/>
    <col min="15871" max="15871" width="5.5703125" bestFit="1" customWidth="1"/>
    <col min="15873" max="15873" width="9" customWidth="1"/>
    <col min="15874" max="15874" width="21.5703125" bestFit="1" customWidth="1"/>
    <col min="15875" max="15875" width="7.42578125" bestFit="1" customWidth="1"/>
    <col min="15877" max="15878" width="7.42578125" bestFit="1" customWidth="1"/>
    <col min="15879" max="15879" width="6.42578125" bestFit="1" customWidth="1"/>
    <col min="15881" max="15881" width="7.42578125" bestFit="1" customWidth="1"/>
    <col min="15882" max="15882" width="6.42578125" bestFit="1" customWidth="1"/>
    <col min="15883" max="15883" width="8.85546875" bestFit="1" customWidth="1"/>
    <col min="15885" max="15885" width="7.42578125" bestFit="1" customWidth="1"/>
    <col min="15886" max="15886" width="8.85546875" bestFit="1" customWidth="1"/>
    <col min="15887" max="15887" width="7.42578125" bestFit="1" customWidth="1"/>
    <col min="15889" max="15890" width="7.42578125" bestFit="1" customWidth="1"/>
    <col min="15891" max="15891" width="8.85546875" bestFit="1" customWidth="1"/>
    <col min="15893" max="15895" width="8.85546875" bestFit="1" customWidth="1"/>
    <col min="15897" max="15898" width="8.85546875" bestFit="1" customWidth="1"/>
    <col min="15899" max="16120" width="9.140625" customWidth="1"/>
    <col min="16121" max="16121" width="10.85546875" customWidth="1"/>
    <col min="16122" max="16122" width="21.42578125" customWidth="1"/>
    <col min="16123" max="16123" width="7.5703125" bestFit="1" customWidth="1"/>
    <col min="16125" max="16125" width="7.5703125" customWidth="1"/>
    <col min="16126" max="16126" width="9.140625" customWidth="1"/>
    <col min="16127" max="16127" width="5.5703125" bestFit="1" customWidth="1"/>
    <col min="16129" max="16129" width="9" customWidth="1"/>
    <col min="16130" max="16130" width="21.5703125" bestFit="1" customWidth="1"/>
    <col min="16131" max="16131" width="7.42578125" bestFit="1" customWidth="1"/>
    <col min="16133" max="16134" width="7.42578125" bestFit="1" customWidth="1"/>
    <col min="16135" max="16135" width="6.42578125" bestFit="1" customWidth="1"/>
    <col min="16137" max="16137" width="7.42578125" bestFit="1" customWidth="1"/>
    <col min="16138" max="16138" width="6.42578125" bestFit="1" customWidth="1"/>
    <col min="16139" max="16139" width="8.85546875" bestFit="1" customWidth="1"/>
    <col min="16141" max="16141" width="7.42578125" bestFit="1" customWidth="1"/>
    <col min="16142" max="16142" width="8.85546875" bestFit="1" customWidth="1"/>
    <col min="16143" max="16143" width="7.42578125" bestFit="1" customWidth="1"/>
    <col min="16145" max="16146" width="7.42578125" bestFit="1" customWidth="1"/>
    <col min="16147" max="16147" width="8.85546875" bestFit="1" customWidth="1"/>
    <col min="16149" max="16151" width="8.85546875" bestFit="1" customWidth="1"/>
    <col min="16153" max="16154" width="8.85546875" bestFit="1" customWidth="1"/>
    <col min="16155" max="16376" width="9.140625" customWidth="1"/>
    <col min="16377" max="16377" width="10.85546875" customWidth="1"/>
    <col min="16378" max="16378" width="21.42578125" customWidth="1"/>
    <col min="16379" max="16379" width="7.5703125" bestFit="1" customWidth="1"/>
    <col min="16381" max="16381" width="7.5703125" customWidth="1"/>
    <col min="16382" max="16382" width="9.140625" customWidth="1"/>
    <col min="16383" max="16383" width="5.5703125" bestFit="1" customWidth="1"/>
  </cols>
  <sheetData>
    <row r="1" spans="1:26" ht="15" customHeight="1" x14ac:dyDescent="0.25">
      <c r="A1" s="657" t="s">
        <v>435</v>
      </c>
    </row>
    <row r="2" spans="1:26" ht="15" customHeight="1" thickBot="1" x14ac:dyDescent="0.3">
      <c r="Z2" s="737" t="s">
        <v>1</v>
      </c>
    </row>
    <row r="3" spans="1:26" ht="15" customHeight="1" x14ac:dyDescent="0.25">
      <c r="A3" s="903" t="s">
        <v>2</v>
      </c>
      <c r="B3" s="901" t="s">
        <v>3</v>
      </c>
      <c r="C3" s="901" t="s">
        <v>361</v>
      </c>
      <c r="D3" s="901"/>
      <c r="E3" s="901"/>
      <c r="F3" s="901"/>
      <c r="G3" s="901" t="s">
        <v>394</v>
      </c>
      <c r="H3" s="901"/>
      <c r="I3" s="901"/>
      <c r="J3" s="901"/>
      <c r="K3" s="901" t="s">
        <v>395</v>
      </c>
      <c r="L3" s="901"/>
      <c r="M3" s="901"/>
      <c r="N3" s="901"/>
      <c r="O3" s="901" t="s">
        <v>396</v>
      </c>
      <c r="P3" s="901"/>
      <c r="Q3" s="901"/>
      <c r="R3" s="901"/>
      <c r="S3" s="901" t="s">
        <v>397</v>
      </c>
      <c r="T3" s="901"/>
      <c r="U3" s="901"/>
      <c r="V3" s="901"/>
      <c r="W3" s="902" t="s">
        <v>8</v>
      </c>
      <c r="X3" s="902"/>
      <c r="Y3" s="902"/>
      <c r="Z3" s="708"/>
    </row>
    <row r="4" spans="1:26" ht="15" customHeight="1" thickBot="1" x14ac:dyDescent="0.3">
      <c r="A4" s="904"/>
      <c r="B4" s="905"/>
      <c r="C4" s="709" t="s">
        <v>9</v>
      </c>
      <c r="D4" s="709" t="s">
        <v>398</v>
      </c>
      <c r="E4" s="709" t="s">
        <v>10</v>
      </c>
      <c r="F4" s="709" t="s">
        <v>11</v>
      </c>
      <c r="G4" s="709" t="s">
        <v>9</v>
      </c>
      <c r="H4" s="709" t="s">
        <v>398</v>
      </c>
      <c r="I4" s="709" t="s">
        <v>10</v>
      </c>
      <c r="J4" s="709" t="s">
        <v>11</v>
      </c>
      <c r="K4" s="709" t="s">
        <v>9</v>
      </c>
      <c r="L4" s="709" t="s">
        <v>398</v>
      </c>
      <c r="M4" s="709" t="s">
        <v>10</v>
      </c>
      <c r="N4" s="709" t="s">
        <v>11</v>
      </c>
      <c r="O4" s="709" t="s">
        <v>9</v>
      </c>
      <c r="P4" s="709" t="s">
        <v>398</v>
      </c>
      <c r="Q4" s="709" t="s">
        <v>10</v>
      </c>
      <c r="R4" s="709" t="s">
        <v>11</v>
      </c>
      <c r="S4" s="709" t="s">
        <v>9</v>
      </c>
      <c r="T4" s="709" t="s">
        <v>398</v>
      </c>
      <c r="U4" s="709" t="s">
        <v>10</v>
      </c>
      <c r="V4" s="709" t="s">
        <v>11</v>
      </c>
      <c r="W4" s="709" t="s">
        <v>9</v>
      </c>
      <c r="X4" s="709" t="s">
        <v>398</v>
      </c>
      <c r="Y4" s="709" t="s">
        <v>10</v>
      </c>
      <c r="Z4" s="710" t="s">
        <v>11</v>
      </c>
    </row>
    <row r="5" spans="1:26" ht="4.5" customHeight="1" thickBot="1" x14ac:dyDescent="0.3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</row>
    <row r="6" spans="1:26" s="667" customFormat="1" ht="18" customHeight="1" thickBot="1" x14ac:dyDescent="0.3">
      <c r="A6" s="914" t="s">
        <v>12</v>
      </c>
      <c r="B6" s="915"/>
      <c r="C6" s="711">
        <f t="shared" ref="C6:V6" si="0">SUM(C7:C21)</f>
        <v>22223.309999999998</v>
      </c>
      <c r="D6" s="712">
        <f t="shared" si="0"/>
        <v>30983.539999999997</v>
      </c>
      <c r="E6" s="712">
        <f t="shared" si="0"/>
        <v>15140.460000000001</v>
      </c>
      <c r="F6" s="713">
        <f t="shared" si="0"/>
        <v>68347.31</v>
      </c>
      <c r="G6" s="711">
        <f t="shared" si="0"/>
        <v>181.5</v>
      </c>
      <c r="H6" s="712">
        <f t="shared" si="0"/>
        <v>4715.33</v>
      </c>
      <c r="I6" s="712">
        <f t="shared" si="0"/>
        <v>1300.6100000000001</v>
      </c>
      <c r="J6" s="713">
        <f t="shared" si="0"/>
        <v>6197.4400000000005</v>
      </c>
      <c r="K6" s="711">
        <f t="shared" si="0"/>
        <v>3229.39</v>
      </c>
      <c r="L6" s="712">
        <f t="shared" si="0"/>
        <v>781.68</v>
      </c>
      <c r="M6" s="712">
        <f t="shared" si="0"/>
        <v>768.41000000000008</v>
      </c>
      <c r="N6" s="713">
        <f t="shared" si="0"/>
        <v>4779.4800000000005</v>
      </c>
      <c r="O6" s="711">
        <f t="shared" si="0"/>
        <v>15</v>
      </c>
      <c r="P6" s="712">
        <f t="shared" si="0"/>
        <v>0</v>
      </c>
      <c r="Q6" s="712">
        <f t="shared" si="0"/>
        <v>0</v>
      </c>
      <c r="R6" s="713">
        <f t="shared" si="0"/>
        <v>15</v>
      </c>
      <c r="S6" s="711">
        <f t="shared" si="0"/>
        <v>19869.189999999999</v>
      </c>
      <c r="T6" s="712">
        <f t="shared" si="0"/>
        <v>6767.7000000000007</v>
      </c>
      <c r="U6" s="712">
        <f t="shared" si="0"/>
        <v>38270.660000000003</v>
      </c>
      <c r="V6" s="713">
        <f t="shared" si="0"/>
        <v>64907.55</v>
      </c>
      <c r="W6" s="714">
        <f>SUM(C6,G6,K6,O6,S6)</f>
        <v>45518.39</v>
      </c>
      <c r="X6" s="714">
        <f>SUM(T6,P6,L6,H6,D6)</f>
        <v>43248.25</v>
      </c>
      <c r="Y6" s="714">
        <f>SUM(U6,Q6,M6,I6,E6)</f>
        <v>55480.140000000007</v>
      </c>
      <c r="Z6" s="715">
        <f>SUM(V6,R6,N6,J6,F6)</f>
        <v>144246.78</v>
      </c>
    </row>
    <row r="7" spans="1:26" ht="18" customHeight="1" x14ac:dyDescent="0.25">
      <c r="A7" s="885" t="s">
        <v>13</v>
      </c>
      <c r="B7" s="668" t="s">
        <v>14</v>
      </c>
      <c r="C7" s="669">
        <v>325</v>
      </c>
      <c r="D7" s="670">
        <v>252.63</v>
      </c>
      <c r="E7" s="670">
        <v>32.6</v>
      </c>
      <c r="F7" s="671">
        <v>610.23</v>
      </c>
      <c r="G7" s="669">
        <v>63</v>
      </c>
      <c r="H7" s="670">
        <v>0</v>
      </c>
      <c r="I7" s="670">
        <v>0</v>
      </c>
      <c r="J7" s="671">
        <v>63</v>
      </c>
      <c r="K7" s="669">
        <v>55</v>
      </c>
      <c r="L7" s="670">
        <v>410</v>
      </c>
      <c r="M7" s="670">
        <v>213</v>
      </c>
      <c r="N7" s="671">
        <v>678</v>
      </c>
      <c r="O7" s="669">
        <v>0</v>
      </c>
      <c r="P7" s="670">
        <v>0</v>
      </c>
      <c r="Q7" s="670">
        <v>0</v>
      </c>
      <c r="R7" s="671">
        <v>0</v>
      </c>
      <c r="S7" s="669">
        <v>850</v>
      </c>
      <c r="T7" s="670">
        <v>700</v>
      </c>
      <c r="U7" s="670">
        <v>3630</v>
      </c>
      <c r="V7" s="671">
        <v>5180</v>
      </c>
      <c r="W7" s="672">
        <f t="shared" ref="W7:W71" si="1">SUM(C7,G7,K7,O7,S7)</f>
        <v>1293</v>
      </c>
      <c r="X7" s="672">
        <f t="shared" ref="X7:Z70" si="2">SUM(T7,P7,L7,H7,D7)</f>
        <v>1362.63</v>
      </c>
      <c r="Y7" s="672">
        <f t="shared" si="2"/>
        <v>3875.6</v>
      </c>
      <c r="Z7" s="673">
        <f t="shared" si="2"/>
        <v>6531.23</v>
      </c>
    </row>
    <row r="8" spans="1:26" ht="18" customHeight="1" x14ac:dyDescent="0.25">
      <c r="A8" s="885"/>
      <c r="B8" s="674" t="s">
        <v>15</v>
      </c>
      <c r="C8" s="675">
        <v>35.4</v>
      </c>
      <c r="D8" s="676">
        <v>0</v>
      </c>
      <c r="E8" s="676">
        <v>10.5</v>
      </c>
      <c r="F8" s="677">
        <v>45.9</v>
      </c>
      <c r="G8" s="675">
        <v>0</v>
      </c>
      <c r="H8" s="676">
        <v>0</v>
      </c>
      <c r="I8" s="676">
        <v>0</v>
      </c>
      <c r="J8" s="677">
        <v>0</v>
      </c>
      <c r="K8" s="675">
        <v>0</v>
      </c>
      <c r="L8" s="676">
        <v>0</v>
      </c>
      <c r="M8" s="676">
        <v>0</v>
      </c>
      <c r="N8" s="677">
        <v>0</v>
      </c>
      <c r="O8" s="675">
        <v>0</v>
      </c>
      <c r="P8" s="676">
        <v>0</v>
      </c>
      <c r="Q8" s="676">
        <v>0</v>
      </c>
      <c r="R8" s="677">
        <v>0</v>
      </c>
      <c r="S8" s="675">
        <v>0</v>
      </c>
      <c r="T8" s="676">
        <v>0</v>
      </c>
      <c r="U8" s="676">
        <v>0</v>
      </c>
      <c r="V8" s="677">
        <v>0</v>
      </c>
      <c r="W8" s="678">
        <f t="shared" si="1"/>
        <v>35.4</v>
      </c>
      <c r="X8" s="678">
        <f t="shared" si="2"/>
        <v>0</v>
      </c>
      <c r="Y8" s="678">
        <f t="shared" si="2"/>
        <v>10.5</v>
      </c>
      <c r="Z8" s="679">
        <f t="shared" si="2"/>
        <v>45.9</v>
      </c>
    </row>
    <row r="9" spans="1:26" ht="18" customHeight="1" x14ac:dyDescent="0.25">
      <c r="A9" s="885"/>
      <c r="B9" s="674" t="s">
        <v>16</v>
      </c>
      <c r="C9" s="675">
        <v>13062.86</v>
      </c>
      <c r="D9" s="676">
        <v>30428.379999999997</v>
      </c>
      <c r="E9" s="676">
        <v>12227.660000000002</v>
      </c>
      <c r="F9" s="677">
        <v>55718.9</v>
      </c>
      <c r="G9" s="675">
        <v>111</v>
      </c>
      <c r="H9" s="676">
        <v>4715.33</v>
      </c>
      <c r="I9" s="676">
        <v>1300.6100000000001</v>
      </c>
      <c r="J9" s="677">
        <v>6126.9400000000005</v>
      </c>
      <c r="K9" s="675">
        <v>3083.39</v>
      </c>
      <c r="L9" s="676">
        <v>320.55</v>
      </c>
      <c r="M9" s="676">
        <v>434</v>
      </c>
      <c r="N9" s="677">
        <v>3837.94</v>
      </c>
      <c r="O9" s="675">
        <v>15</v>
      </c>
      <c r="P9" s="676">
        <v>0</v>
      </c>
      <c r="Q9" s="676">
        <v>0</v>
      </c>
      <c r="R9" s="677">
        <v>15</v>
      </c>
      <c r="S9" s="675">
        <v>11258.77</v>
      </c>
      <c r="T9" s="676">
        <v>4565.6000000000004</v>
      </c>
      <c r="U9" s="676">
        <v>17466.960000000003</v>
      </c>
      <c r="V9" s="677">
        <v>33291.33</v>
      </c>
      <c r="W9" s="678">
        <f t="shared" si="1"/>
        <v>27531.02</v>
      </c>
      <c r="X9" s="678">
        <f t="shared" si="2"/>
        <v>40029.86</v>
      </c>
      <c r="Y9" s="678">
        <f t="shared" si="2"/>
        <v>31429.230000000003</v>
      </c>
      <c r="Z9" s="679">
        <f t="shared" si="2"/>
        <v>98990.110000000015</v>
      </c>
    </row>
    <row r="10" spans="1:26" ht="18" customHeight="1" x14ac:dyDescent="0.25">
      <c r="A10" s="885"/>
      <c r="B10" s="674" t="s">
        <v>17</v>
      </c>
      <c r="C10" s="675">
        <v>3</v>
      </c>
      <c r="D10" s="676">
        <v>0</v>
      </c>
      <c r="E10" s="676">
        <v>0</v>
      </c>
      <c r="F10" s="677">
        <v>3</v>
      </c>
      <c r="G10" s="675">
        <v>0</v>
      </c>
      <c r="H10" s="676">
        <v>0</v>
      </c>
      <c r="I10" s="676">
        <v>0</v>
      </c>
      <c r="J10" s="677">
        <v>0</v>
      </c>
      <c r="K10" s="675">
        <v>0</v>
      </c>
      <c r="L10" s="676">
        <v>0</v>
      </c>
      <c r="M10" s="676">
        <v>1</v>
      </c>
      <c r="N10" s="677">
        <v>1</v>
      </c>
      <c r="O10" s="675">
        <v>0</v>
      </c>
      <c r="P10" s="676">
        <v>0</v>
      </c>
      <c r="Q10" s="676">
        <v>0</v>
      </c>
      <c r="R10" s="677">
        <v>0</v>
      </c>
      <c r="S10" s="675">
        <v>131.5</v>
      </c>
      <c r="T10" s="676">
        <v>0</v>
      </c>
      <c r="U10" s="676">
        <v>303.39999999999998</v>
      </c>
      <c r="V10" s="677">
        <v>434.9</v>
      </c>
      <c r="W10" s="678">
        <f t="shared" si="1"/>
        <v>134.5</v>
      </c>
      <c r="X10" s="678">
        <f t="shared" si="2"/>
        <v>0</v>
      </c>
      <c r="Y10" s="678">
        <f t="shared" si="2"/>
        <v>304.39999999999998</v>
      </c>
      <c r="Z10" s="679">
        <f t="shared" si="2"/>
        <v>438.9</v>
      </c>
    </row>
    <row r="11" spans="1:26" ht="18" customHeight="1" x14ac:dyDescent="0.25">
      <c r="A11" s="885"/>
      <c r="B11" s="674" t="s">
        <v>13</v>
      </c>
      <c r="C11" s="675">
        <v>62</v>
      </c>
      <c r="D11" s="676">
        <v>0</v>
      </c>
      <c r="E11" s="676">
        <v>13</v>
      </c>
      <c r="F11" s="677">
        <v>75</v>
      </c>
      <c r="G11" s="675">
        <v>0</v>
      </c>
      <c r="H11" s="676">
        <v>0</v>
      </c>
      <c r="I11" s="676">
        <v>0</v>
      </c>
      <c r="J11" s="677">
        <v>0</v>
      </c>
      <c r="K11" s="675">
        <v>0</v>
      </c>
      <c r="L11" s="676">
        <v>0</v>
      </c>
      <c r="M11" s="676">
        <v>0</v>
      </c>
      <c r="N11" s="677">
        <v>0</v>
      </c>
      <c r="O11" s="675">
        <v>0</v>
      </c>
      <c r="P11" s="676">
        <v>0</v>
      </c>
      <c r="Q11" s="676">
        <v>0</v>
      </c>
      <c r="R11" s="677">
        <v>0</v>
      </c>
      <c r="S11" s="675">
        <v>0</v>
      </c>
      <c r="T11" s="676">
        <v>0</v>
      </c>
      <c r="U11" s="676">
        <v>0</v>
      </c>
      <c r="V11" s="677">
        <v>0</v>
      </c>
      <c r="W11" s="678">
        <f t="shared" si="1"/>
        <v>62</v>
      </c>
      <c r="X11" s="678">
        <f t="shared" si="2"/>
        <v>0</v>
      </c>
      <c r="Y11" s="678">
        <f t="shared" si="2"/>
        <v>13</v>
      </c>
      <c r="Z11" s="679">
        <f t="shared" si="2"/>
        <v>75</v>
      </c>
    </row>
    <row r="12" spans="1:26" ht="18" customHeight="1" x14ac:dyDescent="0.25">
      <c r="A12" s="885"/>
      <c r="B12" s="674" t="s">
        <v>18</v>
      </c>
      <c r="C12" s="675">
        <v>5</v>
      </c>
      <c r="D12" s="676">
        <v>0</v>
      </c>
      <c r="E12" s="676">
        <v>63.8</v>
      </c>
      <c r="F12" s="677">
        <v>68.8</v>
      </c>
      <c r="G12" s="675">
        <v>7.5</v>
      </c>
      <c r="H12" s="676">
        <v>0</v>
      </c>
      <c r="I12" s="676">
        <v>0</v>
      </c>
      <c r="J12" s="677">
        <v>7.5</v>
      </c>
      <c r="K12" s="675">
        <v>16.5</v>
      </c>
      <c r="L12" s="676">
        <v>0</v>
      </c>
      <c r="M12" s="676">
        <v>30.83</v>
      </c>
      <c r="N12" s="677">
        <v>47.33</v>
      </c>
      <c r="O12" s="675">
        <v>0</v>
      </c>
      <c r="P12" s="676">
        <v>0</v>
      </c>
      <c r="Q12" s="676">
        <v>0</v>
      </c>
      <c r="R12" s="677">
        <v>0</v>
      </c>
      <c r="S12" s="675">
        <v>4207.33</v>
      </c>
      <c r="T12" s="676">
        <v>15</v>
      </c>
      <c r="U12" s="676">
        <v>9966.5299999999988</v>
      </c>
      <c r="V12" s="677">
        <v>14188.859999999999</v>
      </c>
      <c r="W12" s="678">
        <f t="shared" si="1"/>
        <v>4236.33</v>
      </c>
      <c r="X12" s="678">
        <f t="shared" si="2"/>
        <v>15</v>
      </c>
      <c r="Y12" s="678">
        <f t="shared" si="2"/>
        <v>10061.159999999998</v>
      </c>
      <c r="Z12" s="679">
        <f t="shared" si="2"/>
        <v>14312.489999999998</v>
      </c>
    </row>
    <row r="13" spans="1:26" ht="18" customHeight="1" x14ac:dyDescent="0.25">
      <c r="A13" s="885"/>
      <c r="B13" s="674" t="s">
        <v>383</v>
      </c>
      <c r="C13" s="675">
        <v>12</v>
      </c>
      <c r="D13" s="676">
        <v>0</v>
      </c>
      <c r="E13" s="676">
        <v>6</v>
      </c>
      <c r="F13" s="677">
        <v>18</v>
      </c>
      <c r="G13" s="675">
        <v>0</v>
      </c>
      <c r="H13" s="676">
        <v>0</v>
      </c>
      <c r="I13" s="676">
        <v>0</v>
      </c>
      <c r="J13" s="677">
        <v>0</v>
      </c>
      <c r="K13" s="675">
        <v>0</v>
      </c>
      <c r="L13" s="676">
        <v>0</v>
      </c>
      <c r="M13" s="676">
        <v>0</v>
      </c>
      <c r="N13" s="677">
        <v>0</v>
      </c>
      <c r="O13" s="675">
        <v>0</v>
      </c>
      <c r="P13" s="676">
        <v>0</v>
      </c>
      <c r="Q13" s="676">
        <v>0</v>
      </c>
      <c r="R13" s="677">
        <v>0</v>
      </c>
      <c r="S13" s="675">
        <v>0</v>
      </c>
      <c r="T13" s="676">
        <v>0</v>
      </c>
      <c r="U13" s="676">
        <v>0</v>
      </c>
      <c r="V13" s="677">
        <v>0</v>
      </c>
      <c r="W13" s="678">
        <f t="shared" si="1"/>
        <v>12</v>
      </c>
      <c r="X13" s="678">
        <f t="shared" si="2"/>
        <v>0</v>
      </c>
      <c r="Y13" s="678">
        <f t="shared" si="2"/>
        <v>6</v>
      </c>
      <c r="Z13" s="679">
        <f t="shared" si="2"/>
        <v>18</v>
      </c>
    </row>
    <row r="14" spans="1:26" ht="18" customHeight="1" x14ac:dyDescent="0.25">
      <c r="A14" s="885"/>
      <c r="B14" s="674" t="s">
        <v>19</v>
      </c>
      <c r="C14" s="675">
        <v>10.5</v>
      </c>
      <c r="D14" s="676">
        <v>0</v>
      </c>
      <c r="E14" s="676">
        <v>0</v>
      </c>
      <c r="F14" s="677">
        <v>10.5</v>
      </c>
      <c r="G14" s="675">
        <v>0</v>
      </c>
      <c r="H14" s="676">
        <v>0</v>
      </c>
      <c r="I14" s="676">
        <v>0</v>
      </c>
      <c r="J14" s="677">
        <v>0</v>
      </c>
      <c r="K14" s="675">
        <v>0</v>
      </c>
      <c r="L14" s="676">
        <v>0</v>
      </c>
      <c r="M14" s="676">
        <v>0</v>
      </c>
      <c r="N14" s="677">
        <v>0</v>
      </c>
      <c r="O14" s="675">
        <v>0</v>
      </c>
      <c r="P14" s="676">
        <v>0</v>
      </c>
      <c r="Q14" s="676">
        <v>0</v>
      </c>
      <c r="R14" s="677">
        <v>0</v>
      </c>
      <c r="S14" s="675">
        <v>0</v>
      </c>
      <c r="T14" s="676">
        <v>0</v>
      </c>
      <c r="U14" s="676">
        <v>0</v>
      </c>
      <c r="V14" s="677">
        <v>0</v>
      </c>
      <c r="W14" s="678">
        <f t="shared" si="1"/>
        <v>10.5</v>
      </c>
      <c r="X14" s="678">
        <f t="shared" si="2"/>
        <v>0</v>
      </c>
      <c r="Y14" s="678">
        <f t="shared" si="2"/>
        <v>0</v>
      </c>
      <c r="Z14" s="679">
        <f t="shared" si="2"/>
        <v>10.5</v>
      </c>
    </row>
    <row r="15" spans="1:26" ht="18" customHeight="1" x14ac:dyDescent="0.25">
      <c r="A15" s="885"/>
      <c r="B15" s="674" t="s">
        <v>20</v>
      </c>
      <c r="C15" s="675">
        <v>2880.3999999999996</v>
      </c>
      <c r="D15" s="676">
        <v>264.02999999999997</v>
      </c>
      <c r="E15" s="676">
        <v>591.04999999999995</v>
      </c>
      <c r="F15" s="677">
        <v>3735.4799999999996</v>
      </c>
      <c r="G15" s="675">
        <v>0</v>
      </c>
      <c r="H15" s="676">
        <v>0</v>
      </c>
      <c r="I15" s="676">
        <v>0</v>
      </c>
      <c r="J15" s="677">
        <v>0</v>
      </c>
      <c r="K15" s="675">
        <v>0</v>
      </c>
      <c r="L15" s="676">
        <v>0</v>
      </c>
      <c r="M15" s="676">
        <v>0</v>
      </c>
      <c r="N15" s="677">
        <v>0</v>
      </c>
      <c r="O15" s="675">
        <v>0</v>
      </c>
      <c r="P15" s="676">
        <v>0</v>
      </c>
      <c r="Q15" s="676">
        <v>0</v>
      </c>
      <c r="R15" s="677">
        <v>0</v>
      </c>
      <c r="S15" s="675">
        <v>1202.74</v>
      </c>
      <c r="T15" s="676">
        <v>1275.0999999999999</v>
      </c>
      <c r="U15" s="676">
        <v>2877.55</v>
      </c>
      <c r="V15" s="677">
        <v>5355.39</v>
      </c>
      <c r="W15" s="678">
        <f t="shared" si="1"/>
        <v>4083.1399999999994</v>
      </c>
      <c r="X15" s="678">
        <f t="shared" si="2"/>
        <v>1539.1299999999999</v>
      </c>
      <c r="Y15" s="678">
        <f t="shared" si="2"/>
        <v>3468.6000000000004</v>
      </c>
      <c r="Z15" s="679">
        <f t="shared" si="2"/>
        <v>9090.869999999999</v>
      </c>
    </row>
    <row r="16" spans="1:26" ht="18" customHeight="1" x14ac:dyDescent="0.25">
      <c r="A16" s="885"/>
      <c r="B16" s="674" t="s">
        <v>21</v>
      </c>
      <c r="C16" s="675">
        <v>5</v>
      </c>
      <c r="D16" s="676">
        <v>0</v>
      </c>
      <c r="E16" s="676">
        <v>3</v>
      </c>
      <c r="F16" s="677">
        <v>8</v>
      </c>
      <c r="G16" s="675">
        <v>0</v>
      </c>
      <c r="H16" s="676">
        <v>0</v>
      </c>
      <c r="I16" s="676">
        <v>0</v>
      </c>
      <c r="J16" s="677">
        <v>0</v>
      </c>
      <c r="K16" s="675">
        <v>0</v>
      </c>
      <c r="L16" s="676">
        <v>0</v>
      </c>
      <c r="M16" s="676">
        <v>0</v>
      </c>
      <c r="N16" s="677">
        <v>0</v>
      </c>
      <c r="O16" s="675">
        <v>0</v>
      </c>
      <c r="P16" s="676">
        <v>0</v>
      </c>
      <c r="Q16" s="676">
        <v>0</v>
      </c>
      <c r="R16" s="677">
        <v>0</v>
      </c>
      <c r="S16" s="675">
        <v>0</v>
      </c>
      <c r="T16" s="676">
        <v>0</v>
      </c>
      <c r="U16" s="676">
        <v>37.85</v>
      </c>
      <c r="V16" s="677">
        <v>37.85</v>
      </c>
      <c r="W16" s="678">
        <f t="shared" si="1"/>
        <v>5</v>
      </c>
      <c r="X16" s="678">
        <f t="shared" si="2"/>
        <v>0</v>
      </c>
      <c r="Y16" s="678">
        <f t="shared" si="2"/>
        <v>40.85</v>
      </c>
      <c r="Z16" s="679">
        <f t="shared" si="2"/>
        <v>45.85</v>
      </c>
    </row>
    <row r="17" spans="1:26" ht="18" customHeight="1" x14ac:dyDescent="0.25">
      <c r="A17" s="885"/>
      <c r="B17" s="674" t="s">
        <v>22</v>
      </c>
      <c r="C17" s="675">
        <v>5697.65</v>
      </c>
      <c r="D17" s="676">
        <v>38.5</v>
      </c>
      <c r="E17" s="676">
        <v>2188.35</v>
      </c>
      <c r="F17" s="677">
        <v>7924.5</v>
      </c>
      <c r="G17" s="675">
        <v>0</v>
      </c>
      <c r="H17" s="676">
        <v>0</v>
      </c>
      <c r="I17" s="676">
        <v>0</v>
      </c>
      <c r="J17" s="677">
        <v>0</v>
      </c>
      <c r="K17" s="675">
        <v>0</v>
      </c>
      <c r="L17" s="676">
        <v>44</v>
      </c>
      <c r="M17" s="676">
        <v>10</v>
      </c>
      <c r="N17" s="677">
        <v>54</v>
      </c>
      <c r="O17" s="675">
        <v>0</v>
      </c>
      <c r="P17" s="676">
        <v>0</v>
      </c>
      <c r="Q17" s="676">
        <v>0</v>
      </c>
      <c r="R17" s="677">
        <v>0</v>
      </c>
      <c r="S17" s="675">
        <v>383</v>
      </c>
      <c r="T17" s="676">
        <v>47</v>
      </c>
      <c r="U17" s="676">
        <v>1575.25</v>
      </c>
      <c r="V17" s="677">
        <v>2005.25</v>
      </c>
      <c r="W17" s="678">
        <f t="shared" si="1"/>
        <v>6080.65</v>
      </c>
      <c r="X17" s="678">
        <f t="shared" si="2"/>
        <v>129.5</v>
      </c>
      <c r="Y17" s="678">
        <f t="shared" si="2"/>
        <v>3773.6</v>
      </c>
      <c r="Z17" s="679">
        <f t="shared" si="2"/>
        <v>9983.75</v>
      </c>
    </row>
    <row r="18" spans="1:26" ht="18" customHeight="1" x14ac:dyDescent="0.25">
      <c r="A18" s="885"/>
      <c r="B18" s="674" t="s">
        <v>403</v>
      </c>
      <c r="C18" s="675">
        <v>5</v>
      </c>
      <c r="D18" s="676">
        <v>0</v>
      </c>
      <c r="E18" s="676">
        <v>1.5</v>
      </c>
      <c r="F18" s="677">
        <v>6.5</v>
      </c>
      <c r="G18" s="675">
        <v>0</v>
      </c>
      <c r="H18" s="676">
        <v>0</v>
      </c>
      <c r="I18" s="676">
        <v>0</v>
      </c>
      <c r="J18" s="677">
        <v>0</v>
      </c>
      <c r="K18" s="675">
        <v>0</v>
      </c>
      <c r="L18" s="676">
        <v>0</v>
      </c>
      <c r="M18" s="676">
        <v>0</v>
      </c>
      <c r="N18" s="677">
        <v>0</v>
      </c>
      <c r="O18" s="675">
        <v>0</v>
      </c>
      <c r="P18" s="676">
        <v>0</v>
      </c>
      <c r="Q18" s="676">
        <v>0</v>
      </c>
      <c r="R18" s="677">
        <v>0</v>
      </c>
      <c r="S18" s="675">
        <v>0</v>
      </c>
      <c r="T18" s="676">
        <v>0</v>
      </c>
      <c r="U18" s="676">
        <v>0</v>
      </c>
      <c r="V18" s="677">
        <v>0</v>
      </c>
      <c r="W18" s="678">
        <f>SUM(C18,G18,K18,O18,S18)</f>
        <v>5</v>
      </c>
      <c r="X18" s="678">
        <f>SUM(T18,P18,L18,H18,D18)</f>
        <v>0</v>
      </c>
      <c r="Y18" s="678">
        <f>SUM(U18,Q18,M18,I18,E18)</f>
        <v>1.5</v>
      </c>
      <c r="Z18" s="679">
        <f>SUM(V18,R18,N18,J18,F18)</f>
        <v>6.5</v>
      </c>
    </row>
    <row r="19" spans="1:26" ht="18" customHeight="1" x14ac:dyDescent="0.25">
      <c r="A19" s="885"/>
      <c r="B19" s="674" t="s">
        <v>24</v>
      </c>
      <c r="C19" s="675">
        <v>0</v>
      </c>
      <c r="D19" s="676">
        <v>0</v>
      </c>
      <c r="E19" s="676">
        <v>0</v>
      </c>
      <c r="F19" s="677">
        <v>0</v>
      </c>
      <c r="G19" s="675">
        <v>0</v>
      </c>
      <c r="H19" s="676">
        <v>0</v>
      </c>
      <c r="I19" s="676">
        <v>0</v>
      </c>
      <c r="J19" s="677">
        <v>0</v>
      </c>
      <c r="K19" s="675">
        <v>74.5</v>
      </c>
      <c r="L19" s="676">
        <v>7.13</v>
      </c>
      <c r="M19" s="676">
        <v>79.58</v>
      </c>
      <c r="N19" s="677">
        <v>161.20999999999998</v>
      </c>
      <c r="O19" s="675">
        <v>0</v>
      </c>
      <c r="P19" s="676">
        <v>0</v>
      </c>
      <c r="Q19" s="676">
        <v>0</v>
      </c>
      <c r="R19" s="677">
        <v>0</v>
      </c>
      <c r="S19" s="675">
        <v>9.5</v>
      </c>
      <c r="T19" s="676">
        <v>0</v>
      </c>
      <c r="U19" s="676">
        <v>8.5</v>
      </c>
      <c r="V19" s="677">
        <v>18</v>
      </c>
      <c r="W19" s="678">
        <f t="shared" si="1"/>
        <v>84</v>
      </c>
      <c r="X19" s="678">
        <f t="shared" si="2"/>
        <v>7.13</v>
      </c>
      <c r="Y19" s="678">
        <f t="shared" si="2"/>
        <v>88.08</v>
      </c>
      <c r="Z19" s="679">
        <f t="shared" si="2"/>
        <v>179.20999999999998</v>
      </c>
    </row>
    <row r="20" spans="1:26" ht="18" customHeight="1" x14ac:dyDescent="0.25">
      <c r="A20" s="885"/>
      <c r="B20" s="674" t="s">
        <v>25</v>
      </c>
      <c r="C20" s="675">
        <v>115</v>
      </c>
      <c r="D20" s="676">
        <v>0</v>
      </c>
      <c r="E20" s="676">
        <v>0</v>
      </c>
      <c r="F20" s="677">
        <v>115</v>
      </c>
      <c r="G20" s="675">
        <v>0</v>
      </c>
      <c r="H20" s="676">
        <v>0</v>
      </c>
      <c r="I20" s="676">
        <v>0</v>
      </c>
      <c r="J20" s="677">
        <v>0</v>
      </c>
      <c r="K20" s="675">
        <v>0</v>
      </c>
      <c r="L20" s="676">
        <v>0</v>
      </c>
      <c r="M20" s="676">
        <v>0</v>
      </c>
      <c r="N20" s="677">
        <v>0</v>
      </c>
      <c r="O20" s="675">
        <v>0</v>
      </c>
      <c r="P20" s="676">
        <v>0</v>
      </c>
      <c r="Q20" s="676">
        <v>0</v>
      </c>
      <c r="R20" s="677">
        <v>0</v>
      </c>
      <c r="S20" s="675">
        <v>0</v>
      </c>
      <c r="T20" s="676">
        <v>10</v>
      </c>
      <c r="U20" s="676">
        <v>80</v>
      </c>
      <c r="V20" s="677">
        <v>90</v>
      </c>
      <c r="W20" s="678">
        <f t="shared" si="1"/>
        <v>115</v>
      </c>
      <c r="X20" s="678">
        <f t="shared" si="2"/>
        <v>10</v>
      </c>
      <c r="Y20" s="678">
        <f t="shared" si="2"/>
        <v>80</v>
      </c>
      <c r="Z20" s="679">
        <f t="shared" si="2"/>
        <v>205</v>
      </c>
    </row>
    <row r="21" spans="1:26" ht="18" customHeight="1" thickBot="1" x14ac:dyDescent="0.3">
      <c r="A21" s="893"/>
      <c r="B21" s="680" t="s">
        <v>26</v>
      </c>
      <c r="C21" s="681">
        <v>4.5</v>
      </c>
      <c r="D21" s="682">
        <v>0</v>
      </c>
      <c r="E21" s="682">
        <v>3</v>
      </c>
      <c r="F21" s="683">
        <v>7.5</v>
      </c>
      <c r="G21" s="681">
        <v>0</v>
      </c>
      <c r="H21" s="682">
        <v>0</v>
      </c>
      <c r="I21" s="682">
        <v>0</v>
      </c>
      <c r="J21" s="683">
        <v>0</v>
      </c>
      <c r="K21" s="681">
        <v>0</v>
      </c>
      <c r="L21" s="682">
        <v>0</v>
      </c>
      <c r="M21" s="682">
        <v>0</v>
      </c>
      <c r="N21" s="683">
        <v>0</v>
      </c>
      <c r="O21" s="681">
        <v>0</v>
      </c>
      <c r="P21" s="682">
        <v>0</v>
      </c>
      <c r="Q21" s="682">
        <v>0</v>
      </c>
      <c r="R21" s="683">
        <v>0</v>
      </c>
      <c r="S21" s="681">
        <v>1826.35</v>
      </c>
      <c r="T21" s="682">
        <v>155</v>
      </c>
      <c r="U21" s="682">
        <v>2324.62</v>
      </c>
      <c r="V21" s="683">
        <v>4305.9699999999993</v>
      </c>
      <c r="W21" s="684">
        <f t="shared" si="1"/>
        <v>1830.85</v>
      </c>
      <c r="X21" s="684">
        <f t="shared" si="2"/>
        <v>155</v>
      </c>
      <c r="Y21" s="684">
        <f t="shared" si="2"/>
        <v>2327.62</v>
      </c>
      <c r="Z21" s="685">
        <f t="shared" si="2"/>
        <v>4313.4699999999993</v>
      </c>
    </row>
    <row r="22" spans="1:26" s="667" customFormat="1" ht="18" customHeight="1" thickBot="1" x14ac:dyDescent="0.3">
      <c r="A22" s="914" t="s">
        <v>27</v>
      </c>
      <c r="B22" s="915"/>
      <c r="C22" s="711">
        <f t="shared" ref="C22:V22" si="3">SUM(C23:C34)</f>
        <v>1531.6000000000001</v>
      </c>
      <c r="D22" s="712">
        <f t="shared" si="3"/>
        <v>1154.25</v>
      </c>
      <c r="E22" s="712">
        <f t="shared" si="3"/>
        <v>1843.85</v>
      </c>
      <c r="F22" s="713">
        <f t="shared" si="3"/>
        <v>4529.7000000000007</v>
      </c>
      <c r="G22" s="711">
        <f t="shared" si="3"/>
        <v>1758.1000000000001</v>
      </c>
      <c r="H22" s="712">
        <f t="shared" si="3"/>
        <v>0</v>
      </c>
      <c r="I22" s="712">
        <f t="shared" si="3"/>
        <v>8</v>
      </c>
      <c r="J22" s="713">
        <f t="shared" si="3"/>
        <v>1766.1000000000001</v>
      </c>
      <c r="K22" s="711">
        <f t="shared" si="3"/>
        <v>92650.57</v>
      </c>
      <c r="L22" s="712">
        <f t="shared" si="3"/>
        <v>5153.03</v>
      </c>
      <c r="M22" s="712">
        <f t="shared" si="3"/>
        <v>26146.42</v>
      </c>
      <c r="N22" s="713">
        <f t="shared" si="3"/>
        <v>123950.01999999999</v>
      </c>
      <c r="O22" s="711">
        <f t="shared" si="3"/>
        <v>15.75</v>
      </c>
      <c r="P22" s="712">
        <f t="shared" si="3"/>
        <v>0</v>
      </c>
      <c r="Q22" s="712">
        <f t="shared" si="3"/>
        <v>7.25</v>
      </c>
      <c r="R22" s="713">
        <f t="shared" si="3"/>
        <v>23</v>
      </c>
      <c r="S22" s="711">
        <f t="shared" si="3"/>
        <v>84344.510000000009</v>
      </c>
      <c r="T22" s="712">
        <f t="shared" si="3"/>
        <v>2415.25</v>
      </c>
      <c r="U22" s="712">
        <f t="shared" si="3"/>
        <v>33355.47</v>
      </c>
      <c r="V22" s="713">
        <f t="shared" si="3"/>
        <v>120115.23000000001</v>
      </c>
      <c r="W22" s="714">
        <f t="shared" si="1"/>
        <v>180300.53000000003</v>
      </c>
      <c r="X22" s="714">
        <f t="shared" si="2"/>
        <v>8722.5299999999988</v>
      </c>
      <c r="Y22" s="714">
        <f t="shared" si="2"/>
        <v>61360.99</v>
      </c>
      <c r="Z22" s="715">
        <f t="shared" si="2"/>
        <v>250384.05000000002</v>
      </c>
    </row>
    <row r="23" spans="1:26" ht="18" customHeight="1" x14ac:dyDescent="0.25">
      <c r="A23" s="881" t="s">
        <v>28</v>
      </c>
      <c r="B23" s="668" t="s">
        <v>29</v>
      </c>
      <c r="C23" s="669">
        <v>1450</v>
      </c>
      <c r="D23" s="670">
        <v>0</v>
      </c>
      <c r="E23" s="670">
        <v>300</v>
      </c>
      <c r="F23" s="671">
        <v>1750</v>
      </c>
      <c r="G23" s="669">
        <v>0</v>
      </c>
      <c r="H23" s="670">
        <v>0</v>
      </c>
      <c r="I23" s="670">
        <v>0</v>
      </c>
      <c r="J23" s="671">
        <v>0</v>
      </c>
      <c r="K23" s="669">
        <v>5660</v>
      </c>
      <c r="L23" s="670">
        <v>0</v>
      </c>
      <c r="M23" s="670">
        <v>1202</v>
      </c>
      <c r="N23" s="671">
        <v>6862</v>
      </c>
      <c r="O23" s="669">
        <v>0</v>
      </c>
      <c r="P23" s="670">
        <v>0</v>
      </c>
      <c r="Q23" s="670">
        <v>0</v>
      </c>
      <c r="R23" s="671">
        <v>0</v>
      </c>
      <c r="S23" s="669">
        <v>0</v>
      </c>
      <c r="T23" s="670">
        <v>0</v>
      </c>
      <c r="U23" s="670">
        <v>0</v>
      </c>
      <c r="V23" s="671">
        <v>0</v>
      </c>
      <c r="W23" s="678">
        <f t="shared" si="1"/>
        <v>7110</v>
      </c>
      <c r="X23" s="678">
        <f t="shared" si="2"/>
        <v>0</v>
      </c>
      <c r="Y23" s="678">
        <f t="shared" si="2"/>
        <v>1502</v>
      </c>
      <c r="Z23" s="679">
        <f t="shared" si="2"/>
        <v>8612</v>
      </c>
    </row>
    <row r="24" spans="1:26" ht="18" customHeight="1" x14ac:dyDescent="0.25">
      <c r="A24" s="882"/>
      <c r="B24" s="674" t="s">
        <v>289</v>
      </c>
      <c r="C24" s="675">
        <v>0</v>
      </c>
      <c r="D24" s="676">
        <v>0</v>
      </c>
      <c r="E24" s="676">
        <v>0</v>
      </c>
      <c r="F24" s="677">
        <v>0</v>
      </c>
      <c r="G24" s="675">
        <v>0</v>
      </c>
      <c r="H24" s="676">
        <v>0</v>
      </c>
      <c r="I24" s="676">
        <v>0</v>
      </c>
      <c r="J24" s="677">
        <v>0</v>
      </c>
      <c r="K24" s="675">
        <v>1122.2</v>
      </c>
      <c r="L24" s="676">
        <v>0</v>
      </c>
      <c r="M24" s="676">
        <v>152</v>
      </c>
      <c r="N24" s="677">
        <v>1274.2</v>
      </c>
      <c r="O24" s="675">
        <v>0</v>
      </c>
      <c r="P24" s="676">
        <v>0</v>
      </c>
      <c r="Q24" s="676">
        <v>0</v>
      </c>
      <c r="R24" s="677">
        <v>0</v>
      </c>
      <c r="S24" s="675">
        <v>700.3</v>
      </c>
      <c r="T24" s="676">
        <v>16</v>
      </c>
      <c r="U24" s="676">
        <v>195.4</v>
      </c>
      <c r="V24" s="677">
        <v>911.69999999999993</v>
      </c>
      <c r="W24" s="678">
        <f t="shared" si="1"/>
        <v>1822.5</v>
      </c>
      <c r="X24" s="678">
        <f t="shared" si="2"/>
        <v>16</v>
      </c>
      <c r="Y24" s="678">
        <f t="shared" si="2"/>
        <v>347.4</v>
      </c>
      <c r="Z24" s="679">
        <f t="shared" si="2"/>
        <v>2185.9</v>
      </c>
    </row>
    <row r="25" spans="1:26" ht="18" customHeight="1" x14ac:dyDescent="0.25">
      <c r="A25" s="882"/>
      <c r="B25" s="674" t="s">
        <v>28</v>
      </c>
      <c r="C25" s="675">
        <v>11.2</v>
      </c>
      <c r="D25" s="676">
        <v>0</v>
      </c>
      <c r="E25" s="676">
        <v>11.2</v>
      </c>
      <c r="F25" s="677">
        <v>22.4</v>
      </c>
      <c r="G25" s="675">
        <v>0</v>
      </c>
      <c r="H25" s="676">
        <v>0</v>
      </c>
      <c r="I25" s="676">
        <v>0</v>
      </c>
      <c r="J25" s="677">
        <v>0</v>
      </c>
      <c r="K25" s="675">
        <v>47955.6</v>
      </c>
      <c r="L25" s="676">
        <v>3205.54</v>
      </c>
      <c r="M25" s="676">
        <v>9675.6200000000008</v>
      </c>
      <c r="N25" s="677">
        <v>60836.76</v>
      </c>
      <c r="O25" s="675">
        <v>0</v>
      </c>
      <c r="P25" s="676">
        <v>0</v>
      </c>
      <c r="Q25" s="676">
        <v>0</v>
      </c>
      <c r="R25" s="677">
        <v>0</v>
      </c>
      <c r="S25" s="675">
        <v>0</v>
      </c>
      <c r="T25" s="676">
        <v>0</v>
      </c>
      <c r="U25" s="676">
        <v>0</v>
      </c>
      <c r="V25" s="677">
        <v>0</v>
      </c>
      <c r="W25" s="678">
        <f t="shared" si="1"/>
        <v>47966.799999999996</v>
      </c>
      <c r="X25" s="678">
        <f t="shared" si="2"/>
        <v>3205.54</v>
      </c>
      <c r="Y25" s="678">
        <f t="shared" si="2"/>
        <v>9686.8200000000015</v>
      </c>
      <c r="Z25" s="679">
        <f t="shared" si="2"/>
        <v>60859.16</v>
      </c>
    </row>
    <row r="26" spans="1:26" ht="18" customHeight="1" x14ac:dyDescent="0.25">
      <c r="A26" s="882"/>
      <c r="B26" s="674" t="s">
        <v>390</v>
      </c>
      <c r="C26" s="675">
        <v>0</v>
      </c>
      <c r="D26" s="676">
        <v>0</v>
      </c>
      <c r="E26" s="676">
        <v>0</v>
      </c>
      <c r="F26" s="677">
        <v>0</v>
      </c>
      <c r="G26" s="675">
        <v>0</v>
      </c>
      <c r="H26" s="676">
        <v>0</v>
      </c>
      <c r="I26" s="676">
        <v>0</v>
      </c>
      <c r="J26" s="677">
        <v>0</v>
      </c>
      <c r="K26" s="675">
        <v>3330</v>
      </c>
      <c r="L26" s="676">
        <v>100</v>
      </c>
      <c r="M26" s="676">
        <v>200</v>
      </c>
      <c r="N26" s="677">
        <v>3630</v>
      </c>
      <c r="O26" s="675">
        <v>0</v>
      </c>
      <c r="P26" s="676">
        <v>0</v>
      </c>
      <c r="Q26" s="676">
        <v>0</v>
      </c>
      <c r="R26" s="677">
        <v>0</v>
      </c>
      <c r="S26" s="675">
        <v>0</v>
      </c>
      <c r="T26" s="676">
        <v>0</v>
      </c>
      <c r="U26" s="676">
        <v>0</v>
      </c>
      <c r="V26" s="677">
        <v>0</v>
      </c>
      <c r="W26" s="678">
        <f t="shared" si="1"/>
        <v>3330</v>
      </c>
      <c r="X26" s="678">
        <f t="shared" si="2"/>
        <v>100</v>
      </c>
      <c r="Y26" s="678">
        <f t="shared" si="2"/>
        <v>200</v>
      </c>
      <c r="Z26" s="679">
        <f t="shared" si="2"/>
        <v>3630</v>
      </c>
    </row>
    <row r="27" spans="1:26" ht="18" customHeight="1" x14ac:dyDescent="0.25">
      <c r="A27" s="882"/>
      <c r="B27" s="674" t="s">
        <v>30</v>
      </c>
      <c r="C27" s="675">
        <v>0</v>
      </c>
      <c r="D27" s="676">
        <v>0</v>
      </c>
      <c r="E27" s="676">
        <v>0</v>
      </c>
      <c r="F27" s="677">
        <v>0</v>
      </c>
      <c r="G27" s="675">
        <v>1751.2</v>
      </c>
      <c r="H27" s="676">
        <v>0</v>
      </c>
      <c r="I27" s="676">
        <v>8</v>
      </c>
      <c r="J27" s="677">
        <v>1759.2</v>
      </c>
      <c r="K27" s="675">
        <v>1327.4</v>
      </c>
      <c r="L27" s="676">
        <v>0</v>
      </c>
      <c r="M27" s="676">
        <v>1174</v>
      </c>
      <c r="N27" s="677">
        <v>2501.4</v>
      </c>
      <c r="O27" s="675">
        <v>0</v>
      </c>
      <c r="P27" s="676">
        <v>0</v>
      </c>
      <c r="Q27" s="676">
        <v>0</v>
      </c>
      <c r="R27" s="677">
        <v>0</v>
      </c>
      <c r="S27" s="675">
        <v>5434.3</v>
      </c>
      <c r="T27" s="676">
        <v>1196.25</v>
      </c>
      <c r="U27" s="676">
        <v>1349.35</v>
      </c>
      <c r="V27" s="677">
        <v>7979.9</v>
      </c>
      <c r="W27" s="678">
        <f t="shared" si="1"/>
        <v>8512.9000000000015</v>
      </c>
      <c r="X27" s="678">
        <f t="shared" si="2"/>
        <v>1196.25</v>
      </c>
      <c r="Y27" s="678">
        <f t="shared" si="2"/>
        <v>2531.35</v>
      </c>
      <c r="Z27" s="679">
        <f t="shared" si="2"/>
        <v>12240.5</v>
      </c>
    </row>
    <row r="28" spans="1:26" ht="18" customHeight="1" x14ac:dyDescent="0.25">
      <c r="A28" s="882"/>
      <c r="B28" s="674" t="s">
        <v>31</v>
      </c>
      <c r="C28" s="675">
        <v>0</v>
      </c>
      <c r="D28" s="676">
        <v>0</v>
      </c>
      <c r="E28" s="676">
        <v>0</v>
      </c>
      <c r="F28" s="677">
        <v>0</v>
      </c>
      <c r="G28" s="675">
        <v>0</v>
      </c>
      <c r="H28" s="676">
        <v>0</v>
      </c>
      <c r="I28" s="676">
        <v>0</v>
      </c>
      <c r="J28" s="677">
        <v>0</v>
      </c>
      <c r="K28" s="675">
        <v>3697.21</v>
      </c>
      <c r="L28" s="676">
        <v>0</v>
      </c>
      <c r="M28" s="676">
        <v>708.53999999999985</v>
      </c>
      <c r="N28" s="677">
        <v>4405.75</v>
      </c>
      <c r="O28" s="675">
        <v>0</v>
      </c>
      <c r="P28" s="676">
        <v>0</v>
      </c>
      <c r="Q28" s="676">
        <v>0</v>
      </c>
      <c r="R28" s="677">
        <v>0</v>
      </c>
      <c r="S28" s="675">
        <v>0</v>
      </c>
      <c r="T28" s="676">
        <v>0</v>
      </c>
      <c r="U28" s="676">
        <v>0</v>
      </c>
      <c r="V28" s="677">
        <v>0</v>
      </c>
      <c r="W28" s="678">
        <f t="shared" si="1"/>
        <v>3697.21</v>
      </c>
      <c r="X28" s="678">
        <f t="shared" si="2"/>
        <v>0</v>
      </c>
      <c r="Y28" s="678">
        <f t="shared" si="2"/>
        <v>708.53999999999985</v>
      </c>
      <c r="Z28" s="679">
        <f t="shared" si="2"/>
        <v>4405.75</v>
      </c>
    </row>
    <row r="29" spans="1:26" ht="18" customHeight="1" x14ac:dyDescent="0.25">
      <c r="A29" s="882"/>
      <c r="B29" s="674" t="s">
        <v>367</v>
      </c>
      <c r="C29" s="675">
        <v>0</v>
      </c>
      <c r="D29" s="676">
        <v>0</v>
      </c>
      <c r="E29" s="676">
        <v>0</v>
      </c>
      <c r="F29" s="677">
        <v>0</v>
      </c>
      <c r="G29" s="675">
        <v>0</v>
      </c>
      <c r="H29" s="676">
        <v>0</v>
      </c>
      <c r="I29" s="676">
        <v>0</v>
      </c>
      <c r="J29" s="677">
        <v>0</v>
      </c>
      <c r="K29" s="675">
        <v>780</v>
      </c>
      <c r="L29" s="676">
        <v>0</v>
      </c>
      <c r="M29" s="676">
        <v>207</v>
      </c>
      <c r="N29" s="677">
        <v>987</v>
      </c>
      <c r="O29" s="675">
        <v>0</v>
      </c>
      <c r="P29" s="676">
        <v>0</v>
      </c>
      <c r="Q29" s="676">
        <v>0</v>
      </c>
      <c r="R29" s="677">
        <v>0</v>
      </c>
      <c r="S29" s="675">
        <v>0</v>
      </c>
      <c r="T29" s="676">
        <v>0</v>
      </c>
      <c r="U29" s="676">
        <v>0</v>
      </c>
      <c r="V29" s="677">
        <v>0</v>
      </c>
      <c r="W29" s="678">
        <f t="shared" si="1"/>
        <v>780</v>
      </c>
      <c r="X29" s="678">
        <f t="shared" si="2"/>
        <v>0</v>
      </c>
      <c r="Y29" s="678">
        <f t="shared" si="2"/>
        <v>207</v>
      </c>
      <c r="Z29" s="679">
        <f t="shared" si="2"/>
        <v>987</v>
      </c>
    </row>
    <row r="30" spans="1:26" ht="18" customHeight="1" x14ac:dyDescent="0.25">
      <c r="A30" s="882"/>
      <c r="B30" s="674" t="s">
        <v>32</v>
      </c>
      <c r="C30" s="675">
        <v>34</v>
      </c>
      <c r="D30" s="676">
        <v>0</v>
      </c>
      <c r="E30" s="676">
        <v>23.7</v>
      </c>
      <c r="F30" s="677">
        <v>57.7</v>
      </c>
      <c r="G30" s="675">
        <v>0</v>
      </c>
      <c r="H30" s="676">
        <v>0</v>
      </c>
      <c r="I30" s="676">
        <v>0</v>
      </c>
      <c r="J30" s="677">
        <v>0</v>
      </c>
      <c r="K30" s="675">
        <v>2238</v>
      </c>
      <c r="L30" s="676">
        <v>0</v>
      </c>
      <c r="M30" s="676">
        <v>529.5</v>
      </c>
      <c r="N30" s="677">
        <v>2767.5</v>
      </c>
      <c r="O30" s="675">
        <v>0</v>
      </c>
      <c r="P30" s="676">
        <v>0</v>
      </c>
      <c r="Q30" s="676">
        <v>0</v>
      </c>
      <c r="R30" s="677">
        <v>0</v>
      </c>
      <c r="S30" s="675">
        <v>8711.9700000000012</v>
      </c>
      <c r="T30" s="676">
        <v>15</v>
      </c>
      <c r="U30" s="676">
        <v>1625.0499999999997</v>
      </c>
      <c r="V30" s="677">
        <v>10352.02</v>
      </c>
      <c r="W30" s="678">
        <f t="shared" si="1"/>
        <v>10983.970000000001</v>
      </c>
      <c r="X30" s="678">
        <f t="shared" si="2"/>
        <v>15</v>
      </c>
      <c r="Y30" s="678">
        <f t="shared" si="2"/>
        <v>2178.2499999999995</v>
      </c>
      <c r="Z30" s="679">
        <f t="shared" si="2"/>
        <v>13177.220000000001</v>
      </c>
    </row>
    <row r="31" spans="1:26" ht="18" customHeight="1" x14ac:dyDescent="0.25">
      <c r="A31" s="882"/>
      <c r="B31" s="674" t="s">
        <v>33</v>
      </c>
      <c r="C31" s="675">
        <v>0</v>
      </c>
      <c r="D31" s="676">
        <v>0</v>
      </c>
      <c r="E31" s="676">
        <v>0.2</v>
      </c>
      <c r="F31" s="677">
        <v>0.2</v>
      </c>
      <c r="G31" s="675">
        <v>6.9</v>
      </c>
      <c r="H31" s="676">
        <v>0</v>
      </c>
      <c r="I31" s="676">
        <v>0</v>
      </c>
      <c r="J31" s="677">
        <v>6.9</v>
      </c>
      <c r="K31" s="675">
        <v>655</v>
      </c>
      <c r="L31" s="676">
        <v>0</v>
      </c>
      <c r="M31" s="676">
        <v>72.5</v>
      </c>
      <c r="N31" s="677">
        <v>727.5</v>
      </c>
      <c r="O31" s="675">
        <v>0</v>
      </c>
      <c r="P31" s="676">
        <v>0</v>
      </c>
      <c r="Q31" s="676">
        <v>0</v>
      </c>
      <c r="R31" s="677">
        <v>0</v>
      </c>
      <c r="S31" s="675">
        <v>0</v>
      </c>
      <c r="T31" s="676">
        <v>0</v>
      </c>
      <c r="U31" s="676">
        <v>0</v>
      </c>
      <c r="V31" s="677">
        <v>0</v>
      </c>
      <c r="W31" s="678">
        <f t="shared" si="1"/>
        <v>661.9</v>
      </c>
      <c r="X31" s="678">
        <f t="shared" si="2"/>
        <v>0</v>
      </c>
      <c r="Y31" s="678">
        <f t="shared" si="2"/>
        <v>72.7</v>
      </c>
      <c r="Z31" s="679">
        <f t="shared" si="2"/>
        <v>734.6</v>
      </c>
    </row>
    <row r="32" spans="1:26" ht="18" customHeight="1" x14ac:dyDescent="0.25">
      <c r="A32" s="882"/>
      <c r="B32" s="674" t="s">
        <v>384</v>
      </c>
      <c r="C32" s="675">
        <v>0</v>
      </c>
      <c r="D32" s="676">
        <v>0</v>
      </c>
      <c r="E32" s="676">
        <v>0</v>
      </c>
      <c r="F32" s="677">
        <v>0</v>
      </c>
      <c r="G32" s="675">
        <v>0</v>
      </c>
      <c r="H32" s="676">
        <v>0</v>
      </c>
      <c r="I32" s="676">
        <v>0</v>
      </c>
      <c r="J32" s="677">
        <v>0</v>
      </c>
      <c r="K32" s="675">
        <v>40</v>
      </c>
      <c r="L32" s="676">
        <v>0</v>
      </c>
      <c r="M32" s="676">
        <v>10</v>
      </c>
      <c r="N32" s="677">
        <v>50</v>
      </c>
      <c r="O32" s="675">
        <v>0</v>
      </c>
      <c r="P32" s="676">
        <v>0</v>
      </c>
      <c r="Q32" s="676">
        <v>0</v>
      </c>
      <c r="R32" s="677">
        <v>0</v>
      </c>
      <c r="S32" s="675">
        <v>0</v>
      </c>
      <c r="T32" s="676">
        <v>0</v>
      </c>
      <c r="U32" s="676">
        <v>0</v>
      </c>
      <c r="V32" s="677">
        <v>0</v>
      </c>
      <c r="W32" s="678">
        <f>SUM(C32,G32,K32,O32,S32)</f>
        <v>40</v>
      </c>
      <c r="X32" s="678">
        <f>SUM(T32,P32,L32,H32,D32)</f>
        <v>0</v>
      </c>
      <c r="Y32" s="678">
        <f>SUM(U32,Q32,M32,I32,E32)</f>
        <v>10</v>
      </c>
      <c r="Z32" s="679">
        <f>SUM(V32,R32,N32,J32,F32)</f>
        <v>50</v>
      </c>
    </row>
    <row r="33" spans="1:26" ht="18" customHeight="1" x14ac:dyDescent="0.25">
      <c r="A33" s="882"/>
      <c r="B33" s="674" t="s">
        <v>34</v>
      </c>
      <c r="C33" s="675">
        <v>0</v>
      </c>
      <c r="D33" s="676">
        <v>0</v>
      </c>
      <c r="E33" s="676">
        <v>0</v>
      </c>
      <c r="F33" s="677">
        <v>0</v>
      </c>
      <c r="G33" s="675">
        <v>0</v>
      </c>
      <c r="H33" s="676">
        <v>0</v>
      </c>
      <c r="I33" s="676">
        <v>0</v>
      </c>
      <c r="J33" s="677">
        <v>0</v>
      </c>
      <c r="K33" s="675">
        <v>11567.05</v>
      </c>
      <c r="L33" s="676">
        <v>483.34000000000003</v>
      </c>
      <c r="M33" s="676">
        <v>1952.67</v>
      </c>
      <c r="N33" s="677">
        <v>14003.06</v>
      </c>
      <c r="O33" s="675">
        <v>0</v>
      </c>
      <c r="P33" s="676">
        <v>0</v>
      </c>
      <c r="Q33" s="676">
        <v>0</v>
      </c>
      <c r="R33" s="677">
        <v>0</v>
      </c>
      <c r="S33" s="675">
        <v>10563</v>
      </c>
      <c r="T33" s="676">
        <v>136.19</v>
      </c>
      <c r="U33" s="676">
        <v>1759.3400000000001</v>
      </c>
      <c r="V33" s="677">
        <v>12458.53</v>
      </c>
      <c r="W33" s="678">
        <f t="shared" si="1"/>
        <v>22130.05</v>
      </c>
      <c r="X33" s="678">
        <f t="shared" si="2"/>
        <v>619.53</v>
      </c>
      <c r="Y33" s="678">
        <f t="shared" si="2"/>
        <v>3712.01</v>
      </c>
      <c r="Z33" s="679">
        <f t="shared" si="2"/>
        <v>26461.59</v>
      </c>
    </row>
    <row r="34" spans="1:26" ht="18" customHeight="1" thickBot="1" x14ac:dyDescent="0.3">
      <c r="A34" s="883"/>
      <c r="B34" s="680" t="s">
        <v>35</v>
      </c>
      <c r="C34" s="681">
        <v>36.4</v>
      </c>
      <c r="D34" s="682">
        <v>1154.25</v>
      </c>
      <c r="E34" s="682">
        <v>1508.75</v>
      </c>
      <c r="F34" s="683">
        <v>2699.4</v>
      </c>
      <c r="G34" s="681">
        <v>0</v>
      </c>
      <c r="H34" s="682">
        <v>0</v>
      </c>
      <c r="I34" s="682">
        <v>0</v>
      </c>
      <c r="J34" s="683">
        <v>0</v>
      </c>
      <c r="K34" s="681">
        <v>14278.109999999999</v>
      </c>
      <c r="L34" s="682">
        <v>1364.1499999999999</v>
      </c>
      <c r="M34" s="682">
        <v>10262.59</v>
      </c>
      <c r="N34" s="683">
        <v>25904.85</v>
      </c>
      <c r="O34" s="681">
        <v>15.75</v>
      </c>
      <c r="P34" s="682">
        <v>0</v>
      </c>
      <c r="Q34" s="682">
        <v>7.25</v>
      </c>
      <c r="R34" s="683">
        <v>23</v>
      </c>
      <c r="S34" s="681">
        <v>58934.940000000017</v>
      </c>
      <c r="T34" s="682">
        <v>1051.81</v>
      </c>
      <c r="U34" s="682">
        <v>28426.33</v>
      </c>
      <c r="V34" s="683">
        <v>88413.080000000016</v>
      </c>
      <c r="W34" s="678">
        <f t="shared" si="1"/>
        <v>73265.200000000012</v>
      </c>
      <c r="X34" s="678">
        <f t="shared" si="2"/>
        <v>3570.21</v>
      </c>
      <c r="Y34" s="678">
        <f t="shared" si="2"/>
        <v>40204.92</v>
      </c>
      <c r="Z34" s="679">
        <f t="shared" si="2"/>
        <v>117040.33000000002</v>
      </c>
    </row>
    <row r="35" spans="1:26" s="667" customFormat="1" ht="18" customHeight="1" thickBot="1" x14ac:dyDescent="0.3">
      <c r="A35" s="914" t="s">
        <v>36</v>
      </c>
      <c r="B35" s="915"/>
      <c r="C35" s="711">
        <f>SUM(C36:C49)</f>
        <v>206.57</v>
      </c>
      <c r="D35" s="712">
        <f t="shared" ref="D35:V35" si="4">SUM(D36:D49)</f>
        <v>50.4</v>
      </c>
      <c r="E35" s="712">
        <f t="shared" si="4"/>
        <v>592.78</v>
      </c>
      <c r="F35" s="713">
        <f t="shared" si="4"/>
        <v>849.75</v>
      </c>
      <c r="G35" s="711">
        <f t="shared" si="4"/>
        <v>10</v>
      </c>
      <c r="H35" s="712">
        <f t="shared" si="4"/>
        <v>0</v>
      </c>
      <c r="I35" s="712">
        <f t="shared" si="4"/>
        <v>312.10000000000002</v>
      </c>
      <c r="J35" s="713">
        <f t="shared" si="4"/>
        <v>322.10000000000002</v>
      </c>
      <c r="K35" s="711">
        <f t="shared" si="4"/>
        <v>2255.3399999999997</v>
      </c>
      <c r="L35" s="712">
        <f t="shared" si="4"/>
        <v>262.10000000000002</v>
      </c>
      <c r="M35" s="712">
        <f t="shared" si="4"/>
        <v>3493.3599999999997</v>
      </c>
      <c r="N35" s="713">
        <f t="shared" si="4"/>
        <v>6010.8</v>
      </c>
      <c r="O35" s="711">
        <f t="shared" si="4"/>
        <v>0</v>
      </c>
      <c r="P35" s="712">
        <f t="shared" si="4"/>
        <v>0</v>
      </c>
      <c r="Q35" s="712">
        <f t="shared" si="4"/>
        <v>0</v>
      </c>
      <c r="R35" s="713">
        <f t="shared" si="4"/>
        <v>0</v>
      </c>
      <c r="S35" s="711">
        <f t="shared" si="4"/>
        <v>33457.08</v>
      </c>
      <c r="T35" s="712">
        <f t="shared" si="4"/>
        <v>18053.95</v>
      </c>
      <c r="U35" s="712">
        <f t="shared" si="4"/>
        <v>169141.1</v>
      </c>
      <c r="V35" s="713">
        <f t="shared" si="4"/>
        <v>220652.13</v>
      </c>
      <c r="W35" s="714">
        <f t="shared" si="1"/>
        <v>35928.990000000005</v>
      </c>
      <c r="X35" s="714">
        <f t="shared" si="2"/>
        <v>18366.45</v>
      </c>
      <c r="Y35" s="714">
        <f t="shared" si="2"/>
        <v>173539.34</v>
      </c>
      <c r="Z35" s="715">
        <f t="shared" si="2"/>
        <v>227834.78</v>
      </c>
    </row>
    <row r="36" spans="1:26" ht="18" customHeight="1" x14ac:dyDescent="0.25">
      <c r="A36" s="896" t="s">
        <v>37</v>
      </c>
      <c r="B36" s="668" t="s">
        <v>38</v>
      </c>
      <c r="C36" s="669">
        <v>35</v>
      </c>
      <c r="D36" s="670">
        <v>50.4</v>
      </c>
      <c r="E36" s="670">
        <v>275.47000000000003</v>
      </c>
      <c r="F36" s="671">
        <v>360.87</v>
      </c>
      <c r="G36" s="669">
        <v>0</v>
      </c>
      <c r="H36" s="670">
        <v>0</v>
      </c>
      <c r="I36" s="670">
        <v>0</v>
      </c>
      <c r="J36" s="671">
        <v>0</v>
      </c>
      <c r="K36" s="669">
        <v>54.75</v>
      </c>
      <c r="L36" s="670">
        <v>3.5</v>
      </c>
      <c r="M36" s="670">
        <v>78.599999999999994</v>
      </c>
      <c r="N36" s="671">
        <v>136.85</v>
      </c>
      <c r="O36" s="669">
        <v>0</v>
      </c>
      <c r="P36" s="670">
        <v>0</v>
      </c>
      <c r="Q36" s="670">
        <v>0</v>
      </c>
      <c r="R36" s="671">
        <v>0</v>
      </c>
      <c r="S36" s="669">
        <v>1871.9</v>
      </c>
      <c r="T36" s="670">
        <v>960.6</v>
      </c>
      <c r="U36" s="670">
        <v>16795.579999999998</v>
      </c>
      <c r="V36" s="671">
        <v>19628.079999999998</v>
      </c>
      <c r="W36" s="678">
        <f t="shared" si="1"/>
        <v>1961.65</v>
      </c>
      <c r="X36" s="678">
        <f t="shared" si="2"/>
        <v>1014.5</v>
      </c>
      <c r="Y36" s="678">
        <f t="shared" si="2"/>
        <v>17149.649999999998</v>
      </c>
      <c r="Z36" s="679">
        <f t="shared" si="2"/>
        <v>20125.799999999996</v>
      </c>
    </row>
    <row r="37" spans="1:26" ht="18" customHeight="1" x14ac:dyDescent="0.25">
      <c r="A37" s="897"/>
      <c r="B37" s="674" t="s">
        <v>39</v>
      </c>
      <c r="C37" s="675">
        <v>7.5</v>
      </c>
      <c r="D37" s="676">
        <v>0</v>
      </c>
      <c r="E37" s="676">
        <v>2.5</v>
      </c>
      <c r="F37" s="677">
        <v>10</v>
      </c>
      <c r="G37" s="675">
        <v>0</v>
      </c>
      <c r="H37" s="676">
        <v>0</v>
      </c>
      <c r="I37" s="676">
        <v>15</v>
      </c>
      <c r="J37" s="677">
        <v>15</v>
      </c>
      <c r="K37" s="675">
        <v>45</v>
      </c>
      <c r="L37" s="676">
        <v>38</v>
      </c>
      <c r="M37" s="676">
        <v>238.88000000000002</v>
      </c>
      <c r="N37" s="677">
        <v>321.88</v>
      </c>
      <c r="O37" s="675">
        <v>0</v>
      </c>
      <c r="P37" s="676">
        <v>0</v>
      </c>
      <c r="Q37" s="676">
        <v>0</v>
      </c>
      <c r="R37" s="677">
        <v>0</v>
      </c>
      <c r="S37" s="675">
        <v>3420.58</v>
      </c>
      <c r="T37" s="676">
        <v>305.5</v>
      </c>
      <c r="U37" s="676">
        <v>21916.78</v>
      </c>
      <c r="V37" s="677">
        <v>25642.86</v>
      </c>
      <c r="W37" s="678">
        <f t="shared" si="1"/>
        <v>3473.08</v>
      </c>
      <c r="X37" s="678">
        <f t="shared" si="2"/>
        <v>343.5</v>
      </c>
      <c r="Y37" s="678">
        <f t="shared" si="2"/>
        <v>22173.16</v>
      </c>
      <c r="Z37" s="679">
        <f t="shared" si="2"/>
        <v>25989.74</v>
      </c>
    </row>
    <row r="38" spans="1:26" ht="18" customHeight="1" x14ac:dyDescent="0.25">
      <c r="A38" s="897"/>
      <c r="B38" s="674" t="s">
        <v>37</v>
      </c>
      <c r="C38" s="675">
        <v>25</v>
      </c>
      <c r="D38" s="676">
        <v>0</v>
      </c>
      <c r="E38" s="676">
        <v>200</v>
      </c>
      <c r="F38" s="677">
        <v>225</v>
      </c>
      <c r="G38" s="675">
        <v>0</v>
      </c>
      <c r="H38" s="676">
        <v>0</v>
      </c>
      <c r="I38" s="676">
        <v>0</v>
      </c>
      <c r="J38" s="677">
        <v>0</v>
      </c>
      <c r="K38" s="675">
        <v>147</v>
      </c>
      <c r="L38" s="676">
        <v>48</v>
      </c>
      <c r="M38" s="676">
        <v>239.15</v>
      </c>
      <c r="N38" s="677">
        <v>434.15</v>
      </c>
      <c r="O38" s="675">
        <v>0</v>
      </c>
      <c r="P38" s="676">
        <v>0</v>
      </c>
      <c r="Q38" s="676">
        <v>0</v>
      </c>
      <c r="R38" s="677">
        <v>0</v>
      </c>
      <c r="S38" s="675">
        <v>1815.4099999999999</v>
      </c>
      <c r="T38" s="676">
        <v>50</v>
      </c>
      <c r="U38" s="676">
        <v>2095.15</v>
      </c>
      <c r="V38" s="677">
        <v>3960.56</v>
      </c>
      <c r="W38" s="678">
        <f t="shared" si="1"/>
        <v>1987.4099999999999</v>
      </c>
      <c r="X38" s="678">
        <f t="shared" si="2"/>
        <v>98</v>
      </c>
      <c r="Y38" s="678">
        <f t="shared" si="2"/>
        <v>2534.3000000000002</v>
      </c>
      <c r="Z38" s="679">
        <f t="shared" si="2"/>
        <v>4619.71</v>
      </c>
    </row>
    <row r="39" spans="1:26" ht="18" customHeight="1" x14ac:dyDescent="0.25">
      <c r="A39" s="897"/>
      <c r="B39" s="674" t="s">
        <v>40</v>
      </c>
      <c r="C39" s="675">
        <v>0.12</v>
      </c>
      <c r="D39" s="676">
        <v>0</v>
      </c>
      <c r="E39" s="676">
        <v>0.01</v>
      </c>
      <c r="F39" s="677">
        <v>0.13</v>
      </c>
      <c r="G39" s="675">
        <v>0</v>
      </c>
      <c r="H39" s="676">
        <v>0</v>
      </c>
      <c r="I39" s="676">
        <v>0</v>
      </c>
      <c r="J39" s="677">
        <v>0</v>
      </c>
      <c r="K39" s="675">
        <v>90.76</v>
      </c>
      <c r="L39" s="676">
        <v>0</v>
      </c>
      <c r="M39" s="676">
        <v>29.65</v>
      </c>
      <c r="N39" s="677">
        <v>120.41</v>
      </c>
      <c r="O39" s="675">
        <v>0</v>
      </c>
      <c r="P39" s="676">
        <v>0</v>
      </c>
      <c r="Q39" s="676">
        <v>0</v>
      </c>
      <c r="R39" s="677">
        <v>0</v>
      </c>
      <c r="S39" s="675">
        <v>2893.89</v>
      </c>
      <c r="T39" s="676">
        <v>720.5</v>
      </c>
      <c r="U39" s="676">
        <v>5083.4799999999996</v>
      </c>
      <c r="V39" s="677">
        <v>8697.869999999999</v>
      </c>
      <c r="W39" s="678">
        <f t="shared" si="1"/>
        <v>2984.77</v>
      </c>
      <c r="X39" s="678">
        <f t="shared" si="2"/>
        <v>720.5</v>
      </c>
      <c r="Y39" s="678">
        <f t="shared" si="2"/>
        <v>5113.1399999999994</v>
      </c>
      <c r="Z39" s="679">
        <f t="shared" si="2"/>
        <v>8818.409999999998</v>
      </c>
    </row>
    <row r="40" spans="1:26" ht="18" customHeight="1" x14ac:dyDescent="0.25">
      <c r="A40" s="897"/>
      <c r="B40" s="674" t="s">
        <v>41</v>
      </c>
      <c r="C40" s="675">
        <v>84.75</v>
      </c>
      <c r="D40" s="676">
        <v>0</v>
      </c>
      <c r="E40" s="676">
        <v>66</v>
      </c>
      <c r="F40" s="677">
        <v>150.75</v>
      </c>
      <c r="G40" s="675">
        <v>10</v>
      </c>
      <c r="H40" s="676">
        <v>0</v>
      </c>
      <c r="I40" s="676">
        <v>79.599999999999994</v>
      </c>
      <c r="J40" s="677">
        <v>89.6</v>
      </c>
      <c r="K40" s="675">
        <v>995.22</v>
      </c>
      <c r="L40" s="676">
        <v>43.2</v>
      </c>
      <c r="M40" s="676">
        <v>949.17</v>
      </c>
      <c r="N40" s="677">
        <v>1987.5900000000001</v>
      </c>
      <c r="O40" s="675">
        <v>0</v>
      </c>
      <c r="P40" s="676">
        <v>0</v>
      </c>
      <c r="Q40" s="676">
        <v>0</v>
      </c>
      <c r="R40" s="677">
        <v>0</v>
      </c>
      <c r="S40" s="675">
        <v>7220.3900000000012</v>
      </c>
      <c r="T40" s="676">
        <v>11759.48</v>
      </c>
      <c r="U40" s="676">
        <v>61094.47</v>
      </c>
      <c r="V40" s="677">
        <v>80074.34</v>
      </c>
      <c r="W40" s="678">
        <f t="shared" si="1"/>
        <v>8310.36</v>
      </c>
      <c r="X40" s="678">
        <f t="shared" si="2"/>
        <v>11802.68</v>
      </c>
      <c r="Y40" s="678">
        <f t="shared" si="2"/>
        <v>62189.24</v>
      </c>
      <c r="Z40" s="679">
        <f t="shared" si="2"/>
        <v>82302.28</v>
      </c>
    </row>
    <row r="41" spans="1:26" ht="18" customHeight="1" x14ac:dyDescent="0.25">
      <c r="A41" s="897"/>
      <c r="B41" s="674" t="s">
        <v>42</v>
      </c>
      <c r="C41" s="675">
        <v>0</v>
      </c>
      <c r="D41" s="676">
        <v>0</v>
      </c>
      <c r="E41" s="676">
        <v>0</v>
      </c>
      <c r="F41" s="677">
        <v>0</v>
      </c>
      <c r="G41" s="675">
        <v>0</v>
      </c>
      <c r="H41" s="676">
        <v>0</v>
      </c>
      <c r="I41" s="676">
        <v>0</v>
      </c>
      <c r="J41" s="677">
        <v>0</v>
      </c>
      <c r="K41" s="675">
        <v>2</v>
      </c>
      <c r="L41" s="676">
        <v>0</v>
      </c>
      <c r="M41" s="676">
        <v>26.5</v>
      </c>
      <c r="N41" s="677">
        <v>28.5</v>
      </c>
      <c r="O41" s="675">
        <v>0</v>
      </c>
      <c r="P41" s="676">
        <v>0</v>
      </c>
      <c r="Q41" s="676">
        <v>0</v>
      </c>
      <c r="R41" s="677">
        <v>0</v>
      </c>
      <c r="S41" s="675">
        <v>272</v>
      </c>
      <c r="T41" s="676">
        <v>107.7</v>
      </c>
      <c r="U41" s="676">
        <v>2138.2200000000003</v>
      </c>
      <c r="V41" s="677">
        <v>2517.92</v>
      </c>
      <c r="W41" s="678">
        <f t="shared" si="1"/>
        <v>274</v>
      </c>
      <c r="X41" s="678">
        <f t="shared" si="2"/>
        <v>107.7</v>
      </c>
      <c r="Y41" s="678">
        <f t="shared" si="2"/>
        <v>2164.7200000000003</v>
      </c>
      <c r="Z41" s="679">
        <f t="shared" si="2"/>
        <v>2546.42</v>
      </c>
    </row>
    <row r="42" spans="1:26" ht="18" customHeight="1" x14ac:dyDescent="0.25">
      <c r="A42" s="897"/>
      <c r="B42" s="674" t="s">
        <v>43</v>
      </c>
      <c r="C42" s="675">
        <v>0</v>
      </c>
      <c r="D42" s="676">
        <v>0</v>
      </c>
      <c r="E42" s="676">
        <v>0</v>
      </c>
      <c r="F42" s="677">
        <v>0</v>
      </c>
      <c r="G42" s="675">
        <v>0</v>
      </c>
      <c r="H42" s="676">
        <v>0</v>
      </c>
      <c r="I42" s="676">
        <v>0</v>
      </c>
      <c r="J42" s="677">
        <v>0</v>
      </c>
      <c r="K42" s="675">
        <v>14</v>
      </c>
      <c r="L42" s="676">
        <v>0</v>
      </c>
      <c r="M42" s="676">
        <v>18.5</v>
      </c>
      <c r="N42" s="677">
        <v>32.5</v>
      </c>
      <c r="O42" s="675">
        <v>0</v>
      </c>
      <c r="P42" s="676">
        <v>0</v>
      </c>
      <c r="Q42" s="676">
        <v>0</v>
      </c>
      <c r="R42" s="677">
        <v>0</v>
      </c>
      <c r="S42" s="675">
        <v>3964.52</v>
      </c>
      <c r="T42" s="676">
        <v>68.75</v>
      </c>
      <c r="U42" s="676">
        <v>11677.61</v>
      </c>
      <c r="V42" s="677">
        <v>15710.880000000001</v>
      </c>
      <c r="W42" s="678">
        <f t="shared" si="1"/>
        <v>3978.52</v>
      </c>
      <c r="X42" s="678">
        <f t="shared" si="2"/>
        <v>68.75</v>
      </c>
      <c r="Y42" s="678">
        <f t="shared" si="2"/>
        <v>11696.11</v>
      </c>
      <c r="Z42" s="679">
        <f t="shared" si="2"/>
        <v>15743.380000000001</v>
      </c>
    </row>
    <row r="43" spans="1:26" ht="18" customHeight="1" x14ac:dyDescent="0.25">
      <c r="A43" s="897"/>
      <c r="B43" s="674" t="s">
        <v>44</v>
      </c>
      <c r="C43" s="675">
        <v>35</v>
      </c>
      <c r="D43" s="676">
        <v>0</v>
      </c>
      <c r="E43" s="676">
        <v>0</v>
      </c>
      <c r="F43" s="677">
        <v>35</v>
      </c>
      <c r="G43" s="675">
        <v>0</v>
      </c>
      <c r="H43" s="676">
        <v>0</v>
      </c>
      <c r="I43" s="676">
        <v>0</v>
      </c>
      <c r="J43" s="677">
        <v>0</v>
      </c>
      <c r="K43" s="675">
        <v>430.08</v>
      </c>
      <c r="L43" s="676">
        <v>19.399999999999999</v>
      </c>
      <c r="M43" s="676">
        <v>468.73000000000008</v>
      </c>
      <c r="N43" s="677">
        <v>918.21</v>
      </c>
      <c r="O43" s="675">
        <v>0</v>
      </c>
      <c r="P43" s="676">
        <v>0</v>
      </c>
      <c r="Q43" s="676">
        <v>0</v>
      </c>
      <c r="R43" s="677">
        <v>0</v>
      </c>
      <c r="S43" s="675">
        <v>3511.4400000000005</v>
      </c>
      <c r="T43" s="676">
        <v>1515.69</v>
      </c>
      <c r="U43" s="676">
        <v>13072.7</v>
      </c>
      <c r="V43" s="677">
        <v>18099.830000000002</v>
      </c>
      <c r="W43" s="678">
        <f t="shared" si="1"/>
        <v>3976.5200000000004</v>
      </c>
      <c r="X43" s="678">
        <f t="shared" si="2"/>
        <v>1535.0900000000001</v>
      </c>
      <c r="Y43" s="678">
        <f t="shared" si="2"/>
        <v>13541.43</v>
      </c>
      <c r="Z43" s="679">
        <f t="shared" si="2"/>
        <v>19053.04</v>
      </c>
    </row>
    <row r="44" spans="1:26" ht="18" customHeight="1" x14ac:dyDescent="0.25">
      <c r="A44" s="897"/>
      <c r="B44" s="674" t="s">
        <v>45</v>
      </c>
      <c r="C44" s="675">
        <v>0</v>
      </c>
      <c r="D44" s="676">
        <v>0</v>
      </c>
      <c r="E44" s="676">
        <v>0</v>
      </c>
      <c r="F44" s="677">
        <v>0</v>
      </c>
      <c r="G44" s="675">
        <v>0</v>
      </c>
      <c r="H44" s="676">
        <v>0</v>
      </c>
      <c r="I44" s="676">
        <v>0</v>
      </c>
      <c r="J44" s="677">
        <v>0</v>
      </c>
      <c r="K44" s="675">
        <v>202.3</v>
      </c>
      <c r="L44" s="676">
        <v>0</v>
      </c>
      <c r="M44" s="676">
        <v>108.5</v>
      </c>
      <c r="N44" s="677">
        <v>310.8</v>
      </c>
      <c r="O44" s="675">
        <v>0</v>
      </c>
      <c r="P44" s="676">
        <v>0</v>
      </c>
      <c r="Q44" s="676">
        <v>0</v>
      </c>
      <c r="R44" s="677">
        <v>0</v>
      </c>
      <c r="S44" s="675">
        <v>1750.4</v>
      </c>
      <c r="T44" s="676">
        <v>0</v>
      </c>
      <c r="U44" s="676">
        <v>2344.8899999999994</v>
      </c>
      <c r="V44" s="677">
        <v>4095.2899999999995</v>
      </c>
      <c r="W44" s="678">
        <f t="shared" si="1"/>
        <v>1952.7</v>
      </c>
      <c r="X44" s="678">
        <f t="shared" si="2"/>
        <v>0</v>
      </c>
      <c r="Y44" s="678">
        <f t="shared" si="2"/>
        <v>2453.3899999999994</v>
      </c>
      <c r="Z44" s="679">
        <f t="shared" si="2"/>
        <v>4406.0899999999992</v>
      </c>
    </row>
    <row r="45" spans="1:26" ht="18" customHeight="1" x14ac:dyDescent="0.25">
      <c r="A45" s="897"/>
      <c r="B45" s="674" t="s">
        <v>46</v>
      </c>
      <c r="C45" s="675">
        <v>0</v>
      </c>
      <c r="D45" s="676">
        <v>0</v>
      </c>
      <c r="E45" s="676">
        <v>0</v>
      </c>
      <c r="F45" s="677">
        <v>0</v>
      </c>
      <c r="G45" s="675">
        <v>0</v>
      </c>
      <c r="H45" s="676">
        <v>0</v>
      </c>
      <c r="I45" s="676">
        <v>0</v>
      </c>
      <c r="J45" s="677">
        <v>0</v>
      </c>
      <c r="K45" s="675">
        <v>0</v>
      </c>
      <c r="L45" s="676">
        <v>0</v>
      </c>
      <c r="M45" s="676">
        <v>5.5</v>
      </c>
      <c r="N45" s="677">
        <v>5.5</v>
      </c>
      <c r="O45" s="675">
        <v>0</v>
      </c>
      <c r="P45" s="676">
        <v>0</v>
      </c>
      <c r="Q45" s="676">
        <v>0</v>
      </c>
      <c r="R45" s="677">
        <v>0</v>
      </c>
      <c r="S45" s="675">
        <v>136.35</v>
      </c>
      <c r="T45" s="676">
        <v>0</v>
      </c>
      <c r="U45" s="676">
        <v>2.5</v>
      </c>
      <c r="V45" s="677">
        <v>138.85</v>
      </c>
      <c r="W45" s="678">
        <f t="shared" si="1"/>
        <v>136.35</v>
      </c>
      <c r="X45" s="678">
        <f t="shared" si="2"/>
        <v>0</v>
      </c>
      <c r="Y45" s="678">
        <f t="shared" si="2"/>
        <v>8</v>
      </c>
      <c r="Z45" s="679">
        <f t="shared" si="2"/>
        <v>144.35</v>
      </c>
    </row>
    <row r="46" spans="1:26" ht="18" customHeight="1" x14ac:dyDescent="0.25">
      <c r="A46" s="897"/>
      <c r="B46" s="674" t="s">
        <v>47</v>
      </c>
      <c r="C46" s="675">
        <v>1.7</v>
      </c>
      <c r="D46" s="676">
        <v>0</v>
      </c>
      <c r="E46" s="676">
        <v>4.3</v>
      </c>
      <c r="F46" s="677">
        <v>6</v>
      </c>
      <c r="G46" s="675">
        <v>0</v>
      </c>
      <c r="H46" s="676">
        <v>0</v>
      </c>
      <c r="I46" s="676">
        <v>0</v>
      </c>
      <c r="J46" s="677">
        <v>0</v>
      </c>
      <c r="K46" s="675">
        <v>0</v>
      </c>
      <c r="L46" s="676">
        <v>0</v>
      </c>
      <c r="M46" s="676">
        <v>0</v>
      </c>
      <c r="N46" s="677">
        <v>0</v>
      </c>
      <c r="O46" s="675">
        <v>0</v>
      </c>
      <c r="P46" s="676">
        <v>0</v>
      </c>
      <c r="Q46" s="676">
        <v>0</v>
      </c>
      <c r="R46" s="677">
        <v>0</v>
      </c>
      <c r="S46" s="675">
        <v>50.5</v>
      </c>
      <c r="T46" s="676">
        <v>0</v>
      </c>
      <c r="U46" s="676">
        <v>0</v>
      </c>
      <c r="V46" s="677">
        <v>50.5</v>
      </c>
      <c r="W46" s="678">
        <f t="shared" si="1"/>
        <v>52.2</v>
      </c>
      <c r="X46" s="678">
        <f t="shared" si="2"/>
        <v>0</v>
      </c>
      <c r="Y46" s="678">
        <f t="shared" si="2"/>
        <v>4.3</v>
      </c>
      <c r="Z46" s="679">
        <f t="shared" si="2"/>
        <v>56.5</v>
      </c>
    </row>
    <row r="47" spans="1:26" ht="18" customHeight="1" x14ac:dyDescent="0.25">
      <c r="A47" s="897"/>
      <c r="B47" s="674" t="s">
        <v>48</v>
      </c>
      <c r="C47" s="675">
        <v>0</v>
      </c>
      <c r="D47" s="676">
        <v>0</v>
      </c>
      <c r="E47" s="676">
        <v>40</v>
      </c>
      <c r="F47" s="677">
        <v>40</v>
      </c>
      <c r="G47" s="675">
        <v>0</v>
      </c>
      <c r="H47" s="676">
        <v>0</v>
      </c>
      <c r="I47" s="676">
        <v>217.5</v>
      </c>
      <c r="J47" s="677">
        <v>217.5</v>
      </c>
      <c r="K47" s="675">
        <v>250.82000000000002</v>
      </c>
      <c r="L47" s="676">
        <v>110</v>
      </c>
      <c r="M47" s="676">
        <v>1328.18</v>
      </c>
      <c r="N47" s="677">
        <v>1689</v>
      </c>
      <c r="O47" s="675">
        <v>0</v>
      </c>
      <c r="P47" s="676">
        <v>0</v>
      </c>
      <c r="Q47" s="676">
        <v>0</v>
      </c>
      <c r="R47" s="677">
        <v>0</v>
      </c>
      <c r="S47" s="675">
        <v>2162.4200000000005</v>
      </c>
      <c r="T47" s="676">
        <v>1051</v>
      </c>
      <c r="U47" s="676">
        <v>11398.16</v>
      </c>
      <c r="V47" s="677">
        <v>14611.58</v>
      </c>
      <c r="W47" s="678">
        <f t="shared" si="1"/>
        <v>2413.2400000000007</v>
      </c>
      <c r="X47" s="678">
        <f t="shared" si="2"/>
        <v>1161</v>
      </c>
      <c r="Y47" s="678">
        <f t="shared" si="2"/>
        <v>12983.84</v>
      </c>
      <c r="Z47" s="679">
        <f t="shared" si="2"/>
        <v>16558.080000000002</v>
      </c>
    </row>
    <row r="48" spans="1:26" ht="18" customHeight="1" x14ac:dyDescent="0.25">
      <c r="A48" s="897"/>
      <c r="B48" s="674" t="s">
        <v>49</v>
      </c>
      <c r="C48" s="675">
        <v>0</v>
      </c>
      <c r="D48" s="676">
        <v>0</v>
      </c>
      <c r="E48" s="676">
        <v>0</v>
      </c>
      <c r="F48" s="677">
        <v>0</v>
      </c>
      <c r="G48" s="675">
        <v>0</v>
      </c>
      <c r="H48" s="676">
        <v>0</v>
      </c>
      <c r="I48" s="676">
        <v>0</v>
      </c>
      <c r="J48" s="677">
        <v>0</v>
      </c>
      <c r="K48" s="675">
        <v>0</v>
      </c>
      <c r="L48" s="676">
        <v>0</v>
      </c>
      <c r="M48" s="676">
        <v>2</v>
      </c>
      <c r="N48" s="677">
        <v>2</v>
      </c>
      <c r="O48" s="675">
        <v>0</v>
      </c>
      <c r="P48" s="676">
        <v>0</v>
      </c>
      <c r="Q48" s="676">
        <v>0</v>
      </c>
      <c r="R48" s="677">
        <v>0</v>
      </c>
      <c r="S48" s="675">
        <v>1301.5</v>
      </c>
      <c r="T48" s="676">
        <v>130</v>
      </c>
      <c r="U48" s="676">
        <v>2240.71</v>
      </c>
      <c r="V48" s="677">
        <v>3672.21</v>
      </c>
      <c r="W48" s="678">
        <f t="shared" si="1"/>
        <v>1301.5</v>
      </c>
      <c r="X48" s="678">
        <f t="shared" si="2"/>
        <v>130</v>
      </c>
      <c r="Y48" s="678">
        <f t="shared" si="2"/>
        <v>2242.71</v>
      </c>
      <c r="Z48" s="679">
        <f t="shared" si="2"/>
        <v>3674.21</v>
      </c>
    </row>
    <row r="49" spans="1:26" ht="18" customHeight="1" thickBot="1" x14ac:dyDescent="0.3">
      <c r="A49" s="898"/>
      <c r="B49" s="680" t="s">
        <v>50</v>
      </c>
      <c r="C49" s="681">
        <v>17.5</v>
      </c>
      <c r="D49" s="682">
        <v>0</v>
      </c>
      <c r="E49" s="682">
        <v>4.5</v>
      </c>
      <c r="F49" s="683">
        <v>22</v>
      </c>
      <c r="G49" s="681">
        <v>0</v>
      </c>
      <c r="H49" s="682">
        <v>0</v>
      </c>
      <c r="I49" s="682">
        <v>0</v>
      </c>
      <c r="J49" s="683">
        <v>0</v>
      </c>
      <c r="K49" s="681">
        <v>23.41</v>
      </c>
      <c r="L49" s="682">
        <v>0</v>
      </c>
      <c r="M49" s="682">
        <v>0</v>
      </c>
      <c r="N49" s="683">
        <v>23.41</v>
      </c>
      <c r="O49" s="681">
        <v>0</v>
      </c>
      <c r="P49" s="682">
        <v>0</v>
      </c>
      <c r="Q49" s="682">
        <v>0</v>
      </c>
      <c r="R49" s="683">
        <v>0</v>
      </c>
      <c r="S49" s="681">
        <v>3085.7799999999997</v>
      </c>
      <c r="T49" s="682">
        <v>1384.73</v>
      </c>
      <c r="U49" s="682">
        <v>19280.849999999999</v>
      </c>
      <c r="V49" s="683">
        <v>23751.360000000001</v>
      </c>
      <c r="W49" s="678">
        <f t="shared" si="1"/>
        <v>3126.6899999999996</v>
      </c>
      <c r="X49" s="678">
        <f t="shared" si="2"/>
        <v>1384.73</v>
      </c>
      <c r="Y49" s="678">
        <f t="shared" si="2"/>
        <v>19285.349999999999</v>
      </c>
      <c r="Z49" s="679">
        <f t="shared" si="2"/>
        <v>23796.77</v>
      </c>
    </row>
    <row r="50" spans="1:26" s="667" customFormat="1" ht="18" customHeight="1" thickBot="1" x14ac:dyDescent="0.3">
      <c r="A50" s="914" t="s">
        <v>51</v>
      </c>
      <c r="B50" s="915"/>
      <c r="C50" s="711">
        <f>SUM(C51:C62)</f>
        <v>32188.140000000003</v>
      </c>
      <c r="D50" s="712">
        <f t="shared" ref="D50:V50" si="5">SUM(D51:D62)</f>
        <v>21404.7</v>
      </c>
      <c r="E50" s="712">
        <f t="shared" si="5"/>
        <v>6930.24</v>
      </c>
      <c r="F50" s="713">
        <f t="shared" si="5"/>
        <v>60523.08</v>
      </c>
      <c r="G50" s="711">
        <f t="shared" si="5"/>
        <v>2</v>
      </c>
      <c r="H50" s="712">
        <f t="shared" si="5"/>
        <v>11131</v>
      </c>
      <c r="I50" s="712">
        <f t="shared" si="5"/>
        <v>0</v>
      </c>
      <c r="J50" s="713">
        <f t="shared" si="5"/>
        <v>11133</v>
      </c>
      <c r="K50" s="711">
        <f t="shared" si="5"/>
        <v>1624.85</v>
      </c>
      <c r="L50" s="712">
        <f t="shared" si="5"/>
        <v>215.1</v>
      </c>
      <c r="M50" s="712">
        <f t="shared" si="5"/>
        <v>627.6</v>
      </c>
      <c r="N50" s="713">
        <f t="shared" si="5"/>
        <v>2467.5500000000002</v>
      </c>
      <c r="O50" s="711">
        <f t="shared" si="5"/>
        <v>46290.27</v>
      </c>
      <c r="P50" s="712">
        <f t="shared" si="5"/>
        <v>128</v>
      </c>
      <c r="Q50" s="712">
        <f t="shared" si="5"/>
        <v>15050.839999999998</v>
      </c>
      <c r="R50" s="713">
        <f t="shared" si="5"/>
        <v>61469.11</v>
      </c>
      <c r="S50" s="711">
        <f t="shared" si="5"/>
        <v>43487.22</v>
      </c>
      <c r="T50" s="712">
        <f t="shared" si="5"/>
        <v>1325.9</v>
      </c>
      <c r="U50" s="712">
        <f t="shared" si="5"/>
        <v>10967.809999999998</v>
      </c>
      <c r="V50" s="713">
        <f t="shared" si="5"/>
        <v>55780.930000000008</v>
      </c>
      <c r="W50" s="714">
        <f t="shared" si="1"/>
        <v>123592.48000000001</v>
      </c>
      <c r="X50" s="714">
        <f t="shared" si="2"/>
        <v>34204.699999999997</v>
      </c>
      <c r="Y50" s="714">
        <f t="shared" si="2"/>
        <v>33576.489999999991</v>
      </c>
      <c r="Z50" s="715">
        <f t="shared" si="2"/>
        <v>191373.67</v>
      </c>
    </row>
    <row r="51" spans="1:26" ht="18" customHeight="1" x14ac:dyDescent="0.25">
      <c r="A51" s="892" t="s">
        <v>52</v>
      </c>
      <c r="B51" s="668" t="s">
        <v>338</v>
      </c>
      <c r="C51" s="669">
        <v>26.5</v>
      </c>
      <c r="D51" s="670">
        <v>0</v>
      </c>
      <c r="E51" s="670">
        <v>2.5</v>
      </c>
      <c r="F51" s="671">
        <v>29</v>
      </c>
      <c r="G51" s="669">
        <v>0</v>
      </c>
      <c r="H51" s="670">
        <v>0</v>
      </c>
      <c r="I51" s="670">
        <v>0</v>
      </c>
      <c r="J51" s="671">
        <v>0</v>
      </c>
      <c r="K51" s="669">
        <v>0</v>
      </c>
      <c r="L51" s="670">
        <v>0</v>
      </c>
      <c r="M51" s="670">
        <v>0</v>
      </c>
      <c r="N51" s="671">
        <v>0</v>
      </c>
      <c r="O51" s="669">
        <v>0</v>
      </c>
      <c r="P51" s="670">
        <v>0</v>
      </c>
      <c r="Q51" s="670">
        <v>0</v>
      </c>
      <c r="R51" s="671">
        <v>0</v>
      </c>
      <c r="S51" s="669">
        <v>150</v>
      </c>
      <c r="T51" s="670">
        <v>10</v>
      </c>
      <c r="U51" s="670">
        <v>38</v>
      </c>
      <c r="V51" s="671">
        <v>198</v>
      </c>
      <c r="W51" s="678">
        <f t="shared" si="1"/>
        <v>176.5</v>
      </c>
      <c r="X51" s="678">
        <f t="shared" si="2"/>
        <v>10</v>
      </c>
      <c r="Y51" s="678">
        <f t="shared" si="2"/>
        <v>40.5</v>
      </c>
      <c r="Z51" s="679">
        <f t="shared" si="2"/>
        <v>227</v>
      </c>
    </row>
    <row r="52" spans="1:26" ht="18" customHeight="1" x14ac:dyDescent="0.25">
      <c r="A52" s="885"/>
      <c r="B52" s="674" t="s">
        <v>52</v>
      </c>
      <c r="C52" s="675">
        <v>47.21</v>
      </c>
      <c r="D52" s="676">
        <v>0</v>
      </c>
      <c r="E52" s="676">
        <v>0</v>
      </c>
      <c r="F52" s="677">
        <v>47.21</v>
      </c>
      <c r="G52" s="675">
        <v>2</v>
      </c>
      <c r="H52" s="676">
        <v>0</v>
      </c>
      <c r="I52" s="676">
        <v>0</v>
      </c>
      <c r="J52" s="677">
        <v>2</v>
      </c>
      <c r="K52" s="675">
        <v>73.05</v>
      </c>
      <c r="L52" s="676">
        <v>8.1</v>
      </c>
      <c r="M52" s="676">
        <v>23.6</v>
      </c>
      <c r="N52" s="677">
        <v>104.75</v>
      </c>
      <c r="O52" s="675">
        <v>0</v>
      </c>
      <c r="P52" s="676">
        <v>0</v>
      </c>
      <c r="Q52" s="676">
        <v>0</v>
      </c>
      <c r="R52" s="677">
        <v>0</v>
      </c>
      <c r="S52" s="675">
        <v>0</v>
      </c>
      <c r="T52" s="676">
        <v>0</v>
      </c>
      <c r="U52" s="676">
        <v>0</v>
      </c>
      <c r="V52" s="677">
        <v>0</v>
      </c>
      <c r="W52" s="678">
        <f t="shared" si="1"/>
        <v>122.25999999999999</v>
      </c>
      <c r="X52" s="678">
        <f t="shared" si="2"/>
        <v>8.1</v>
      </c>
      <c r="Y52" s="678">
        <f t="shared" si="2"/>
        <v>23.6</v>
      </c>
      <c r="Z52" s="679">
        <f t="shared" si="2"/>
        <v>153.96</v>
      </c>
    </row>
    <row r="53" spans="1:26" ht="18" customHeight="1" x14ac:dyDescent="0.25">
      <c r="A53" s="885"/>
      <c r="B53" s="674" t="s">
        <v>54</v>
      </c>
      <c r="C53" s="675">
        <v>1022.73</v>
      </c>
      <c r="D53" s="676">
        <v>0</v>
      </c>
      <c r="E53" s="676">
        <v>119.25</v>
      </c>
      <c r="F53" s="677">
        <v>1141.98</v>
      </c>
      <c r="G53" s="675">
        <v>0</v>
      </c>
      <c r="H53" s="676">
        <v>0</v>
      </c>
      <c r="I53" s="676">
        <v>0</v>
      </c>
      <c r="J53" s="677">
        <v>0</v>
      </c>
      <c r="K53" s="675">
        <v>0</v>
      </c>
      <c r="L53" s="676">
        <v>0</v>
      </c>
      <c r="M53" s="676">
        <v>30</v>
      </c>
      <c r="N53" s="677">
        <v>30</v>
      </c>
      <c r="O53" s="716">
        <v>23488.75</v>
      </c>
      <c r="P53" s="676">
        <v>0</v>
      </c>
      <c r="Q53" s="676">
        <v>10286.14</v>
      </c>
      <c r="R53" s="717">
        <v>33774.89</v>
      </c>
      <c r="S53" s="675">
        <v>7036.66</v>
      </c>
      <c r="T53" s="676">
        <v>0</v>
      </c>
      <c r="U53" s="676">
        <v>987.85</v>
      </c>
      <c r="V53" s="677">
        <v>8024.51</v>
      </c>
      <c r="W53" s="678">
        <f t="shared" si="1"/>
        <v>31548.14</v>
      </c>
      <c r="X53" s="678">
        <f t="shared" si="2"/>
        <v>0</v>
      </c>
      <c r="Y53" s="678">
        <f t="shared" si="2"/>
        <v>11423.24</v>
      </c>
      <c r="Z53" s="679">
        <f t="shared" si="2"/>
        <v>42971.380000000005</v>
      </c>
    </row>
    <row r="54" spans="1:26" ht="18" customHeight="1" x14ac:dyDescent="0.25">
      <c r="A54" s="885"/>
      <c r="B54" s="674" t="s">
        <v>339</v>
      </c>
      <c r="C54" s="675">
        <v>1049.31</v>
      </c>
      <c r="D54" s="676">
        <v>10</v>
      </c>
      <c r="E54" s="676">
        <v>762.79</v>
      </c>
      <c r="F54" s="677">
        <v>1822.1</v>
      </c>
      <c r="G54" s="675">
        <v>0</v>
      </c>
      <c r="H54" s="676">
        <v>0</v>
      </c>
      <c r="I54" s="676">
        <v>0</v>
      </c>
      <c r="J54" s="677">
        <v>0</v>
      </c>
      <c r="K54" s="675">
        <v>116</v>
      </c>
      <c r="L54" s="676">
        <v>96</v>
      </c>
      <c r="M54" s="676">
        <v>12</v>
      </c>
      <c r="N54" s="677">
        <v>224</v>
      </c>
      <c r="O54" s="675">
        <v>10097.14</v>
      </c>
      <c r="P54" s="676">
        <v>0</v>
      </c>
      <c r="Q54" s="676">
        <v>802.71</v>
      </c>
      <c r="R54" s="677">
        <v>10899.849999999999</v>
      </c>
      <c r="S54" s="675">
        <v>14120.47</v>
      </c>
      <c r="T54" s="676">
        <v>290</v>
      </c>
      <c r="U54" s="676">
        <v>5053.46</v>
      </c>
      <c r="V54" s="677">
        <v>19463.93</v>
      </c>
      <c r="W54" s="678">
        <f t="shared" si="1"/>
        <v>25382.92</v>
      </c>
      <c r="X54" s="678">
        <f t="shared" si="2"/>
        <v>396</v>
      </c>
      <c r="Y54" s="678">
        <f t="shared" si="2"/>
        <v>6630.96</v>
      </c>
      <c r="Z54" s="679">
        <f t="shared" si="2"/>
        <v>32409.879999999997</v>
      </c>
    </row>
    <row r="55" spans="1:26" ht="18" customHeight="1" x14ac:dyDescent="0.25">
      <c r="A55" s="885"/>
      <c r="B55" s="674" t="s">
        <v>56</v>
      </c>
      <c r="C55" s="675">
        <v>6531.1</v>
      </c>
      <c r="D55" s="676">
        <v>0</v>
      </c>
      <c r="E55" s="676">
        <v>0</v>
      </c>
      <c r="F55" s="677">
        <v>6531.1</v>
      </c>
      <c r="G55" s="675">
        <v>0</v>
      </c>
      <c r="H55" s="676">
        <v>0</v>
      </c>
      <c r="I55" s="676">
        <v>0</v>
      </c>
      <c r="J55" s="677">
        <v>0</v>
      </c>
      <c r="K55" s="675">
        <v>316.3</v>
      </c>
      <c r="L55" s="676">
        <v>6</v>
      </c>
      <c r="M55" s="676">
        <v>250</v>
      </c>
      <c r="N55" s="677">
        <v>572.29999999999995</v>
      </c>
      <c r="O55" s="675">
        <v>0</v>
      </c>
      <c r="P55" s="676">
        <v>0</v>
      </c>
      <c r="Q55" s="676">
        <v>0</v>
      </c>
      <c r="R55" s="677">
        <v>0</v>
      </c>
      <c r="S55" s="675">
        <v>971</v>
      </c>
      <c r="T55" s="676">
        <v>146.5</v>
      </c>
      <c r="U55" s="676">
        <v>85</v>
      </c>
      <c r="V55" s="677">
        <v>1202.5</v>
      </c>
      <c r="W55" s="678">
        <f t="shared" si="1"/>
        <v>7818.4000000000005</v>
      </c>
      <c r="X55" s="678">
        <f t="shared" si="2"/>
        <v>152.5</v>
      </c>
      <c r="Y55" s="678">
        <f t="shared" si="2"/>
        <v>335</v>
      </c>
      <c r="Z55" s="679">
        <f t="shared" si="2"/>
        <v>8305.9</v>
      </c>
    </row>
    <row r="56" spans="1:26" ht="18" customHeight="1" x14ac:dyDescent="0.25">
      <c r="A56" s="885"/>
      <c r="B56" s="674" t="s">
        <v>57</v>
      </c>
      <c r="C56" s="675">
        <v>7418.6</v>
      </c>
      <c r="D56" s="676">
        <v>57.5</v>
      </c>
      <c r="E56" s="676">
        <v>2058.1999999999998</v>
      </c>
      <c r="F56" s="677">
        <v>9534.2999999999993</v>
      </c>
      <c r="G56" s="675">
        <v>0</v>
      </c>
      <c r="H56" s="676">
        <v>0</v>
      </c>
      <c r="I56" s="676">
        <v>0</v>
      </c>
      <c r="J56" s="677">
        <v>0</v>
      </c>
      <c r="K56" s="675">
        <v>147</v>
      </c>
      <c r="L56" s="676">
        <v>0</v>
      </c>
      <c r="M56" s="676">
        <v>55</v>
      </c>
      <c r="N56" s="677">
        <v>202</v>
      </c>
      <c r="O56" s="675">
        <v>0</v>
      </c>
      <c r="P56" s="676">
        <v>0</v>
      </c>
      <c r="Q56" s="676">
        <v>0</v>
      </c>
      <c r="R56" s="677">
        <v>0</v>
      </c>
      <c r="S56" s="675">
        <v>1272.5</v>
      </c>
      <c r="T56" s="676">
        <v>500</v>
      </c>
      <c r="U56" s="676">
        <v>841</v>
      </c>
      <c r="V56" s="677">
        <v>2613.5</v>
      </c>
      <c r="W56" s="678">
        <f t="shared" si="1"/>
        <v>8838.1</v>
      </c>
      <c r="X56" s="678">
        <f t="shared" si="2"/>
        <v>557.5</v>
      </c>
      <c r="Y56" s="678">
        <f t="shared" si="2"/>
        <v>2954.2</v>
      </c>
      <c r="Z56" s="679">
        <f t="shared" si="2"/>
        <v>12349.8</v>
      </c>
    </row>
    <row r="57" spans="1:26" ht="18" customHeight="1" x14ac:dyDescent="0.25">
      <c r="A57" s="885"/>
      <c r="B57" s="674" t="s">
        <v>58</v>
      </c>
      <c r="C57" s="675">
        <v>40</v>
      </c>
      <c r="D57" s="676">
        <v>0</v>
      </c>
      <c r="E57" s="676">
        <v>20</v>
      </c>
      <c r="F57" s="677">
        <v>60</v>
      </c>
      <c r="G57" s="675">
        <v>0</v>
      </c>
      <c r="H57" s="676">
        <v>0</v>
      </c>
      <c r="I57" s="676">
        <v>0</v>
      </c>
      <c r="J57" s="677">
        <v>0</v>
      </c>
      <c r="K57" s="675">
        <v>227.5</v>
      </c>
      <c r="L57" s="676">
        <v>0</v>
      </c>
      <c r="M57" s="676">
        <v>72</v>
      </c>
      <c r="N57" s="677">
        <v>299.5</v>
      </c>
      <c r="O57" s="675">
        <v>0</v>
      </c>
      <c r="P57" s="676">
        <v>0</v>
      </c>
      <c r="Q57" s="676">
        <v>0</v>
      </c>
      <c r="R57" s="677">
        <v>0</v>
      </c>
      <c r="S57" s="675">
        <v>1977</v>
      </c>
      <c r="T57" s="676">
        <v>99.4</v>
      </c>
      <c r="U57" s="676">
        <v>334.4</v>
      </c>
      <c r="V57" s="677">
        <v>2410.8000000000002</v>
      </c>
      <c r="W57" s="678">
        <f t="shared" si="1"/>
        <v>2244.5</v>
      </c>
      <c r="X57" s="678">
        <f t="shared" si="2"/>
        <v>99.4</v>
      </c>
      <c r="Y57" s="678">
        <f t="shared" si="2"/>
        <v>426.4</v>
      </c>
      <c r="Z57" s="679">
        <f t="shared" si="2"/>
        <v>2770.3</v>
      </c>
    </row>
    <row r="58" spans="1:26" ht="18" customHeight="1" x14ac:dyDescent="0.25">
      <c r="A58" s="885"/>
      <c r="B58" s="674" t="s">
        <v>59</v>
      </c>
      <c r="C58" s="675">
        <v>1420.4</v>
      </c>
      <c r="D58" s="676">
        <v>21320.7</v>
      </c>
      <c r="E58" s="676">
        <v>2137.5</v>
      </c>
      <c r="F58" s="677">
        <v>24878.600000000002</v>
      </c>
      <c r="G58" s="675">
        <v>0</v>
      </c>
      <c r="H58" s="676">
        <v>11131</v>
      </c>
      <c r="I58" s="676">
        <v>0</v>
      </c>
      <c r="J58" s="677">
        <v>11131</v>
      </c>
      <c r="K58" s="675">
        <v>105</v>
      </c>
      <c r="L58" s="676">
        <v>0</v>
      </c>
      <c r="M58" s="676">
        <v>42.5</v>
      </c>
      <c r="N58" s="677">
        <v>147.5</v>
      </c>
      <c r="O58" s="675">
        <v>0</v>
      </c>
      <c r="P58" s="676">
        <v>0</v>
      </c>
      <c r="Q58" s="676">
        <v>0</v>
      </c>
      <c r="R58" s="677">
        <v>0</v>
      </c>
      <c r="S58" s="675">
        <v>220</v>
      </c>
      <c r="T58" s="676">
        <v>28</v>
      </c>
      <c r="U58" s="676">
        <v>79</v>
      </c>
      <c r="V58" s="677">
        <v>327</v>
      </c>
      <c r="W58" s="678">
        <f t="shared" si="1"/>
        <v>1745.4</v>
      </c>
      <c r="X58" s="678">
        <f t="shared" si="2"/>
        <v>32479.7</v>
      </c>
      <c r="Y58" s="678">
        <f t="shared" si="2"/>
        <v>2259</v>
      </c>
      <c r="Z58" s="679">
        <f t="shared" si="2"/>
        <v>36484.100000000006</v>
      </c>
    </row>
    <row r="59" spans="1:26" ht="18" customHeight="1" x14ac:dyDescent="0.25">
      <c r="A59" s="885"/>
      <c r="B59" s="674" t="s">
        <v>60</v>
      </c>
      <c r="C59" s="675">
        <v>48.31</v>
      </c>
      <c r="D59" s="676">
        <v>1</v>
      </c>
      <c r="E59" s="676">
        <v>2</v>
      </c>
      <c r="F59" s="677">
        <v>51.31</v>
      </c>
      <c r="G59" s="675">
        <v>0</v>
      </c>
      <c r="H59" s="676">
        <v>0</v>
      </c>
      <c r="I59" s="676">
        <v>0</v>
      </c>
      <c r="J59" s="677">
        <v>0</v>
      </c>
      <c r="K59" s="675">
        <v>0</v>
      </c>
      <c r="L59" s="676">
        <v>0</v>
      </c>
      <c r="M59" s="676">
        <v>0</v>
      </c>
      <c r="N59" s="677">
        <v>0</v>
      </c>
      <c r="O59" s="675">
        <v>8204.75</v>
      </c>
      <c r="P59" s="676">
        <v>0</v>
      </c>
      <c r="Q59" s="676">
        <v>2309.46</v>
      </c>
      <c r="R59" s="677">
        <v>10514.21</v>
      </c>
      <c r="S59" s="675">
        <v>7740.54</v>
      </c>
      <c r="T59" s="676">
        <v>217</v>
      </c>
      <c r="U59" s="676">
        <v>1482.9</v>
      </c>
      <c r="V59" s="677">
        <v>9440.44</v>
      </c>
      <c r="W59" s="678">
        <f t="shared" si="1"/>
        <v>15993.599999999999</v>
      </c>
      <c r="X59" s="678">
        <f t="shared" si="2"/>
        <v>218</v>
      </c>
      <c r="Y59" s="678">
        <f t="shared" si="2"/>
        <v>3794.36</v>
      </c>
      <c r="Z59" s="679">
        <f t="shared" si="2"/>
        <v>20005.960000000003</v>
      </c>
    </row>
    <row r="60" spans="1:26" ht="18" customHeight="1" x14ac:dyDescent="0.25">
      <c r="A60" s="885"/>
      <c r="B60" s="674" t="s">
        <v>61</v>
      </c>
      <c r="C60" s="675">
        <v>360.11</v>
      </c>
      <c r="D60" s="676">
        <v>5.5</v>
      </c>
      <c r="E60" s="676">
        <v>20.5</v>
      </c>
      <c r="F60" s="677">
        <v>386.11</v>
      </c>
      <c r="G60" s="675">
        <v>0</v>
      </c>
      <c r="H60" s="676">
        <v>0</v>
      </c>
      <c r="I60" s="676">
        <v>0</v>
      </c>
      <c r="J60" s="677">
        <v>0</v>
      </c>
      <c r="K60" s="675">
        <v>0</v>
      </c>
      <c r="L60" s="676">
        <v>0</v>
      </c>
      <c r="M60" s="676">
        <v>0</v>
      </c>
      <c r="N60" s="677">
        <v>0</v>
      </c>
      <c r="O60" s="675">
        <v>4499.63</v>
      </c>
      <c r="P60" s="676">
        <v>128</v>
      </c>
      <c r="Q60" s="676">
        <v>1652.53</v>
      </c>
      <c r="R60" s="677">
        <v>6280.16</v>
      </c>
      <c r="S60" s="675">
        <v>9877.0499999999993</v>
      </c>
      <c r="T60" s="676">
        <v>35</v>
      </c>
      <c r="U60" s="676">
        <v>2056.1999999999998</v>
      </c>
      <c r="V60" s="677">
        <v>11968.25</v>
      </c>
      <c r="W60" s="678">
        <f t="shared" si="1"/>
        <v>14736.789999999999</v>
      </c>
      <c r="X60" s="678">
        <f t="shared" si="2"/>
        <v>168.5</v>
      </c>
      <c r="Y60" s="678">
        <f t="shared" si="2"/>
        <v>3729.2299999999996</v>
      </c>
      <c r="Z60" s="679">
        <f t="shared" si="2"/>
        <v>18634.52</v>
      </c>
    </row>
    <row r="61" spans="1:26" ht="18" customHeight="1" x14ac:dyDescent="0.25">
      <c r="A61" s="885"/>
      <c r="B61" s="674" t="s">
        <v>62</v>
      </c>
      <c r="C61" s="675">
        <v>1553.8700000000001</v>
      </c>
      <c r="D61" s="676">
        <v>10</v>
      </c>
      <c r="E61" s="676">
        <v>15</v>
      </c>
      <c r="F61" s="677">
        <v>1578.8700000000001</v>
      </c>
      <c r="G61" s="675">
        <v>0</v>
      </c>
      <c r="H61" s="676">
        <v>0</v>
      </c>
      <c r="I61" s="676">
        <v>0</v>
      </c>
      <c r="J61" s="677">
        <v>0</v>
      </c>
      <c r="K61" s="675">
        <v>0</v>
      </c>
      <c r="L61" s="676">
        <v>0</v>
      </c>
      <c r="M61" s="676">
        <v>0</v>
      </c>
      <c r="N61" s="677">
        <v>0</v>
      </c>
      <c r="O61" s="675">
        <v>0</v>
      </c>
      <c r="P61" s="676">
        <v>0</v>
      </c>
      <c r="Q61" s="676">
        <v>0</v>
      </c>
      <c r="R61" s="677">
        <v>0</v>
      </c>
      <c r="S61" s="675">
        <v>0</v>
      </c>
      <c r="T61" s="676">
        <v>0</v>
      </c>
      <c r="U61" s="676">
        <v>0</v>
      </c>
      <c r="V61" s="677">
        <v>0</v>
      </c>
      <c r="W61" s="678">
        <f t="shared" si="1"/>
        <v>1553.8700000000001</v>
      </c>
      <c r="X61" s="678">
        <f t="shared" si="2"/>
        <v>10</v>
      </c>
      <c r="Y61" s="678">
        <f t="shared" si="2"/>
        <v>15</v>
      </c>
      <c r="Z61" s="679">
        <f t="shared" si="2"/>
        <v>1578.8700000000001</v>
      </c>
    </row>
    <row r="62" spans="1:26" ht="18" customHeight="1" thickBot="1" x14ac:dyDescent="0.3">
      <c r="A62" s="893"/>
      <c r="B62" s="680" t="s">
        <v>63</v>
      </c>
      <c r="C62" s="675">
        <v>12670</v>
      </c>
      <c r="D62" s="676">
        <v>0</v>
      </c>
      <c r="E62" s="676">
        <v>1792.5</v>
      </c>
      <c r="F62" s="677">
        <v>14462.5</v>
      </c>
      <c r="G62" s="675">
        <v>0</v>
      </c>
      <c r="H62" s="676">
        <v>0</v>
      </c>
      <c r="I62" s="676">
        <v>0</v>
      </c>
      <c r="J62" s="677">
        <v>0</v>
      </c>
      <c r="K62" s="675">
        <v>640</v>
      </c>
      <c r="L62" s="676">
        <v>105</v>
      </c>
      <c r="M62" s="676">
        <v>142.5</v>
      </c>
      <c r="N62" s="677">
        <v>887.5</v>
      </c>
      <c r="O62" s="675">
        <v>0</v>
      </c>
      <c r="P62" s="676">
        <v>0</v>
      </c>
      <c r="Q62" s="676">
        <v>0</v>
      </c>
      <c r="R62" s="677">
        <v>0</v>
      </c>
      <c r="S62" s="675">
        <v>122</v>
      </c>
      <c r="T62" s="676">
        <v>0</v>
      </c>
      <c r="U62" s="676">
        <v>10</v>
      </c>
      <c r="V62" s="677">
        <v>132</v>
      </c>
      <c r="W62" s="678">
        <f t="shared" si="1"/>
        <v>13432</v>
      </c>
      <c r="X62" s="678">
        <f t="shared" si="2"/>
        <v>105</v>
      </c>
      <c r="Y62" s="678">
        <f t="shared" si="2"/>
        <v>1945</v>
      </c>
      <c r="Z62" s="679">
        <f t="shared" si="2"/>
        <v>15482</v>
      </c>
    </row>
    <row r="63" spans="1:26" s="667" customFormat="1" ht="18" customHeight="1" thickBot="1" x14ac:dyDescent="0.3">
      <c r="A63" s="914" t="s">
        <v>64</v>
      </c>
      <c r="B63" s="915"/>
      <c r="C63" s="711">
        <f>SUM(C64:C71)</f>
        <v>730.75</v>
      </c>
      <c r="D63" s="712">
        <f t="shared" ref="D63:V63" si="6">SUM(D64:D71)</f>
        <v>0</v>
      </c>
      <c r="E63" s="712">
        <f t="shared" si="6"/>
        <v>208</v>
      </c>
      <c r="F63" s="713">
        <f t="shared" si="6"/>
        <v>938.75</v>
      </c>
      <c r="G63" s="711">
        <f t="shared" si="6"/>
        <v>0</v>
      </c>
      <c r="H63" s="712">
        <f t="shared" si="6"/>
        <v>0</v>
      </c>
      <c r="I63" s="712">
        <f t="shared" si="6"/>
        <v>0</v>
      </c>
      <c r="J63" s="713">
        <f t="shared" si="6"/>
        <v>0</v>
      </c>
      <c r="K63" s="711">
        <f t="shared" si="6"/>
        <v>3104.2</v>
      </c>
      <c r="L63" s="712">
        <f t="shared" si="6"/>
        <v>57</v>
      </c>
      <c r="M63" s="712">
        <f t="shared" si="6"/>
        <v>658.3</v>
      </c>
      <c r="N63" s="713">
        <f t="shared" si="6"/>
        <v>3819.5</v>
      </c>
      <c r="O63" s="711">
        <f t="shared" si="6"/>
        <v>0</v>
      </c>
      <c r="P63" s="712">
        <f t="shared" si="6"/>
        <v>0</v>
      </c>
      <c r="Q63" s="712">
        <f t="shared" si="6"/>
        <v>0</v>
      </c>
      <c r="R63" s="713">
        <f t="shared" si="6"/>
        <v>0</v>
      </c>
      <c r="S63" s="711">
        <f t="shared" si="6"/>
        <v>10470.65</v>
      </c>
      <c r="T63" s="712">
        <f t="shared" si="6"/>
        <v>311.2</v>
      </c>
      <c r="U63" s="712">
        <f t="shared" si="6"/>
        <v>2564.8999999999996</v>
      </c>
      <c r="V63" s="713">
        <f t="shared" si="6"/>
        <v>13346.749999999998</v>
      </c>
      <c r="W63" s="714">
        <f t="shared" si="1"/>
        <v>14305.599999999999</v>
      </c>
      <c r="X63" s="714">
        <f t="shared" si="2"/>
        <v>368.2</v>
      </c>
      <c r="Y63" s="714">
        <f t="shared" si="2"/>
        <v>3431.2</v>
      </c>
      <c r="Z63" s="715">
        <f t="shared" si="2"/>
        <v>18105</v>
      </c>
    </row>
    <row r="64" spans="1:26" ht="18" customHeight="1" x14ac:dyDescent="0.25">
      <c r="A64" s="899" t="s">
        <v>65</v>
      </c>
      <c r="B64" s="668" t="s">
        <v>66</v>
      </c>
      <c r="C64" s="669">
        <v>33.75</v>
      </c>
      <c r="D64" s="670">
        <v>0</v>
      </c>
      <c r="E64" s="670">
        <v>0</v>
      </c>
      <c r="F64" s="671">
        <v>33.75</v>
      </c>
      <c r="G64" s="669">
        <v>0</v>
      </c>
      <c r="H64" s="670">
        <v>0</v>
      </c>
      <c r="I64" s="670">
        <v>0</v>
      </c>
      <c r="J64" s="671">
        <v>0</v>
      </c>
      <c r="K64" s="669">
        <v>0</v>
      </c>
      <c r="L64" s="670">
        <v>0</v>
      </c>
      <c r="M64" s="670">
        <v>0</v>
      </c>
      <c r="N64" s="671">
        <v>0</v>
      </c>
      <c r="O64" s="669">
        <v>0</v>
      </c>
      <c r="P64" s="670">
        <v>0</v>
      </c>
      <c r="Q64" s="670">
        <v>0</v>
      </c>
      <c r="R64" s="671">
        <v>0</v>
      </c>
      <c r="S64" s="669">
        <v>4425</v>
      </c>
      <c r="T64" s="670">
        <v>245</v>
      </c>
      <c r="U64" s="670">
        <v>1912.25</v>
      </c>
      <c r="V64" s="671">
        <v>6582.25</v>
      </c>
      <c r="W64" s="678">
        <f t="shared" si="1"/>
        <v>4458.75</v>
      </c>
      <c r="X64" s="678">
        <f t="shared" si="2"/>
        <v>245</v>
      </c>
      <c r="Y64" s="678">
        <f t="shared" si="2"/>
        <v>1912.25</v>
      </c>
      <c r="Z64" s="679">
        <f t="shared" si="2"/>
        <v>6616</v>
      </c>
    </row>
    <row r="65" spans="1:26" ht="18" customHeight="1" x14ac:dyDescent="0.25">
      <c r="A65" s="882"/>
      <c r="B65" s="674" t="s">
        <v>65</v>
      </c>
      <c r="C65" s="675">
        <v>37</v>
      </c>
      <c r="D65" s="676">
        <v>0</v>
      </c>
      <c r="E65" s="676">
        <v>17</v>
      </c>
      <c r="F65" s="677">
        <v>54</v>
      </c>
      <c r="G65" s="675">
        <v>0</v>
      </c>
      <c r="H65" s="676">
        <v>0</v>
      </c>
      <c r="I65" s="676">
        <v>0</v>
      </c>
      <c r="J65" s="677">
        <v>0</v>
      </c>
      <c r="K65" s="675">
        <v>0</v>
      </c>
      <c r="L65" s="676">
        <v>0</v>
      </c>
      <c r="M65" s="676">
        <v>0</v>
      </c>
      <c r="N65" s="677">
        <v>0</v>
      </c>
      <c r="O65" s="675">
        <v>0</v>
      </c>
      <c r="P65" s="676">
        <v>0</v>
      </c>
      <c r="Q65" s="676">
        <v>0</v>
      </c>
      <c r="R65" s="677">
        <v>0</v>
      </c>
      <c r="S65" s="675">
        <v>947.25</v>
      </c>
      <c r="T65" s="676">
        <v>0</v>
      </c>
      <c r="U65" s="676">
        <v>88</v>
      </c>
      <c r="V65" s="677">
        <v>1035.25</v>
      </c>
      <c r="W65" s="678">
        <f t="shared" si="1"/>
        <v>984.25</v>
      </c>
      <c r="X65" s="678">
        <f t="shared" si="2"/>
        <v>0</v>
      </c>
      <c r="Y65" s="678">
        <f t="shared" si="2"/>
        <v>105</v>
      </c>
      <c r="Z65" s="679">
        <f t="shared" si="2"/>
        <v>1089.25</v>
      </c>
    </row>
    <row r="66" spans="1:26" ht="18" customHeight="1" x14ac:dyDescent="0.25">
      <c r="A66" s="882"/>
      <c r="B66" s="674" t="s">
        <v>67</v>
      </c>
      <c r="C66" s="675">
        <v>5</v>
      </c>
      <c r="D66" s="676">
        <v>0</v>
      </c>
      <c r="E66" s="676">
        <v>0</v>
      </c>
      <c r="F66" s="677">
        <v>5</v>
      </c>
      <c r="G66" s="675">
        <v>0</v>
      </c>
      <c r="H66" s="676">
        <v>0</v>
      </c>
      <c r="I66" s="676">
        <v>0</v>
      </c>
      <c r="J66" s="677">
        <v>0</v>
      </c>
      <c r="K66" s="675">
        <v>0</v>
      </c>
      <c r="L66" s="676">
        <v>0</v>
      </c>
      <c r="M66" s="676">
        <v>0</v>
      </c>
      <c r="N66" s="677">
        <v>0</v>
      </c>
      <c r="O66" s="675">
        <v>0</v>
      </c>
      <c r="P66" s="676">
        <v>0</v>
      </c>
      <c r="Q66" s="676">
        <v>0</v>
      </c>
      <c r="R66" s="677">
        <v>0</v>
      </c>
      <c r="S66" s="675">
        <v>1355.5</v>
      </c>
      <c r="T66" s="676">
        <v>0</v>
      </c>
      <c r="U66" s="676">
        <v>64.5</v>
      </c>
      <c r="V66" s="677">
        <v>1420</v>
      </c>
      <c r="W66" s="678">
        <f t="shared" si="1"/>
        <v>1360.5</v>
      </c>
      <c r="X66" s="678">
        <f t="shared" si="2"/>
        <v>0</v>
      </c>
      <c r="Y66" s="678">
        <f t="shared" si="2"/>
        <v>64.5</v>
      </c>
      <c r="Z66" s="679">
        <f t="shared" si="2"/>
        <v>1425</v>
      </c>
    </row>
    <row r="67" spans="1:26" ht="18" customHeight="1" x14ac:dyDescent="0.25">
      <c r="A67" s="882"/>
      <c r="B67" s="674" t="s">
        <v>68</v>
      </c>
      <c r="C67" s="675">
        <v>82</v>
      </c>
      <c r="D67" s="676">
        <v>0</v>
      </c>
      <c r="E67" s="676">
        <v>0</v>
      </c>
      <c r="F67" s="677">
        <v>82</v>
      </c>
      <c r="G67" s="675">
        <v>0</v>
      </c>
      <c r="H67" s="676">
        <v>0</v>
      </c>
      <c r="I67" s="676">
        <v>0</v>
      </c>
      <c r="J67" s="677">
        <v>0</v>
      </c>
      <c r="K67" s="675">
        <v>2418.6999999999998</v>
      </c>
      <c r="L67" s="676">
        <v>0</v>
      </c>
      <c r="M67" s="676">
        <v>381.8</v>
      </c>
      <c r="N67" s="677">
        <v>2800.5</v>
      </c>
      <c r="O67" s="675">
        <v>0</v>
      </c>
      <c r="P67" s="676">
        <v>0</v>
      </c>
      <c r="Q67" s="676">
        <v>0</v>
      </c>
      <c r="R67" s="677">
        <v>0</v>
      </c>
      <c r="S67" s="675">
        <v>3740.8999999999996</v>
      </c>
      <c r="T67" s="676">
        <v>66</v>
      </c>
      <c r="U67" s="676">
        <v>499.95</v>
      </c>
      <c r="V67" s="677">
        <v>4306.8499999999995</v>
      </c>
      <c r="W67" s="678">
        <f t="shared" si="1"/>
        <v>6241.5999999999995</v>
      </c>
      <c r="X67" s="678">
        <f t="shared" si="2"/>
        <v>66</v>
      </c>
      <c r="Y67" s="678">
        <f t="shared" si="2"/>
        <v>881.75</v>
      </c>
      <c r="Z67" s="679">
        <f t="shared" si="2"/>
        <v>7189.3499999999995</v>
      </c>
    </row>
    <row r="68" spans="1:26" ht="18" customHeight="1" x14ac:dyDescent="0.25">
      <c r="A68" s="882"/>
      <c r="B68" s="674" t="s">
        <v>368</v>
      </c>
      <c r="C68" s="675">
        <v>0</v>
      </c>
      <c r="D68" s="676">
        <v>0</v>
      </c>
      <c r="E68" s="676">
        <v>0</v>
      </c>
      <c r="F68" s="677">
        <v>0</v>
      </c>
      <c r="G68" s="675">
        <v>0</v>
      </c>
      <c r="H68" s="676">
        <v>0</v>
      </c>
      <c r="I68" s="676">
        <v>0</v>
      </c>
      <c r="J68" s="677">
        <v>0</v>
      </c>
      <c r="K68" s="675">
        <v>0</v>
      </c>
      <c r="L68" s="676">
        <v>0</v>
      </c>
      <c r="M68" s="676">
        <v>50</v>
      </c>
      <c r="N68" s="677">
        <v>50</v>
      </c>
      <c r="O68" s="675">
        <v>0</v>
      </c>
      <c r="P68" s="676">
        <v>0</v>
      </c>
      <c r="Q68" s="676">
        <v>0</v>
      </c>
      <c r="R68" s="677">
        <v>0</v>
      </c>
      <c r="S68" s="675">
        <v>0</v>
      </c>
      <c r="T68" s="676">
        <v>0</v>
      </c>
      <c r="U68" s="676">
        <v>0</v>
      </c>
      <c r="V68" s="677">
        <v>0</v>
      </c>
      <c r="W68" s="678">
        <f>SUM(C68,G68,K68,O68,S68)</f>
        <v>0</v>
      </c>
      <c r="X68" s="678">
        <f>SUM(T68,P68,L68,H68,D68)</f>
        <v>0</v>
      </c>
      <c r="Y68" s="678">
        <f>SUM(U68,Q68,M68,I68,E68)</f>
        <v>50</v>
      </c>
      <c r="Z68" s="679">
        <f>SUM(V68,R68,N68,J68,F68)</f>
        <v>50</v>
      </c>
    </row>
    <row r="69" spans="1:26" ht="18" customHeight="1" x14ac:dyDescent="0.25">
      <c r="A69" s="882"/>
      <c r="B69" s="674" t="s">
        <v>69</v>
      </c>
      <c r="C69" s="675">
        <v>419.5</v>
      </c>
      <c r="D69" s="676">
        <v>0</v>
      </c>
      <c r="E69" s="676">
        <v>140</v>
      </c>
      <c r="F69" s="677">
        <v>559.5</v>
      </c>
      <c r="G69" s="675">
        <v>0</v>
      </c>
      <c r="H69" s="676">
        <v>0</v>
      </c>
      <c r="I69" s="676">
        <v>0</v>
      </c>
      <c r="J69" s="677">
        <v>0</v>
      </c>
      <c r="K69" s="675">
        <v>370</v>
      </c>
      <c r="L69" s="676">
        <v>25</v>
      </c>
      <c r="M69" s="676">
        <v>100</v>
      </c>
      <c r="N69" s="677">
        <v>495</v>
      </c>
      <c r="O69" s="675">
        <v>0</v>
      </c>
      <c r="P69" s="676">
        <v>0</v>
      </c>
      <c r="Q69" s="676">
        <v>0</v>
      </c>
      <c r="R69" s="677">
        <v>0</v>
      </c>
      <c r="S69" s="675">
        <v>0</v>
      </c>
      <c r="T69" s="676">
        <v>0</v>
      </c>
      <c r="U69" s="676">
        <v>0</v>
      </c>
      <c r="V69" s="677">
        <v>0</v>
      </c>
      <c r="W69" s="678">
        <f t="shared" si="1"/>
        <v>789.5</v>
      </c>
      <c r="X69" s="678">
        <f t="shared" si="2"/>
        <v>25</v>
      </c>
      <c r="Y69" s="678">
        <f t="shared" si="2"/>
        <v>240</v>
      </c>
      <c r="Z69" s="679">
        <f t="shared" si="2"/>
        <v>1054.5</v>
      </c>
    </row>
    <row r="70" spans="1:26" ht="18" customHeight="1" x14ac:dyDescent="0.25">
      <c r="A70" s="882"/>
      <c r="B70" s="674" t="s">
        <v>70</v>
      </c>
      <c r="C70" s="675">
        <v>153.5</v>
      </c>
      <c r="D70" s="676">
        <v>0</v>
      </c>
      <c r="E70" s="676">
        <v>51</v>
      </c>
      <c r="F70" s="677">
        <v>204.5</v>
      </c>
      <c r="G70" s="675">
        <v>0</v>
      </c>
      <c r="H70" s="676">
        <v>0</v>
      </c>
      <c r="I70" s="676">
        <v>0</v>
      </c>
      <c r="J70" s="677">
        <v>0</v>
      </c>
      <c r="K70" s="675">
        <v>115.5</v>
      </c>
      <c r="L70" s="676">
        <v>17</v>
      </c>
      <c r="M70" s="676">
        <v>36.5</v>
      </c>
      <c r="N70" s="677">
        <v>169</v>
      </c>
      <c r="O70" s="675">
        <v>0</v>
      </c>
      <c r="P70" s="676">
        <v>0</v>
      </c>
      <c r="Q70" s="676">
        <v>0</v>
      </c>
      <c r="R70" s="677">
        <v>0</v>
      </c>
      <c r="S70" s="675">
        <v>2</v>
      </c>
      <c r="T70" s="676">
        <v>0.2</v>
      </c>
      <c r="U70" s="676">
        <v>0.2</v>
      </c>
      <c r="V70" s="677">
        <v>2.4000000000000004</v>
      </c>
      <c r="W70" s="678">
        <f t="shared" si="1"/>
        <v>271</v>
      </c>
      <c r="X70" s="678">
        <f t="shared" si="2"/>
        <v>17.2</v>
      </c>
      <c r="Y70" s="678">
        <f t="shared" si="2"/>
        <v>87.7</v>
      </c>
      <c r="Z70" s="679">
        <f t="shared" si="2"/>
        <v>375.9</v>
      </c>
    </row>
    <row r="71" spans="1:26" ht="18" customHeight="1" thickBot="1" x14ac:dyDescent="0.3">
      <c r="A71" s="900"/>
      <c r="B71" s="674" t="s">
        <v>404</v>
      </c>
      <c r="C71" s="686">
        <v>0</v>
      </c>
      <c r="D71" s="687">
        <v>0</v>
      </c>
      <c r="E71" s="687">
        <v>0</v>
      </c>
      <c r="F71" s="688">
        <v>0</v>
      </c>
      <c r="G71" s="686">
        <v>0</v>
      </c>
      <c r="H71" s="687">
        <v>0</v>
      </c>
      <c r="I71" s="687">
        <v>0</v>
      </c>
      <c r="J71" s="688">
        <v>0</v>
      </c>
      <c r="K71" s="686">
        <v>200</v>
      </c>
      <c r="L71" s="687">
        <v>15</v>
      </c>
      <c r="M71" s="687">
        <v>90</v>
      </c>
      <c r="N71" s="688">
        <v>305</v>
      </c>
      <c r="O71" s="686">
        <v>0</v>
      </c>
      <c r="P71" s="687">
        <v>0</v>
      </c>
      <c r="Q71" s="687">
        <v>0</v>
      </c>
      <c r="R71" s="688">
        <v>0</v>
      </c>
      <c r="S71" s="686">
        <v>0</v>
      </c>
      <c r="T71" s="687">
        <v>0</v>
      </c>
      <c r="U71" s="687">
        <v>0</v>
      </c>
      <c r="V71" s="688">
        <v>0</v>
      </c>
      <c r="W71" s="689">
        <f t="shared" si="1"/>
        <v>200</v>
      </c>
      <c r="X71" s="689">
        <f t="shared" ref="X71:Z135" si="7">SUM(T71,P71,L71,H71,D71)</f>
        <v>15</v>
      </c>
      <c r="Y71" s="689">
        <f t="shared" si="7"/>
        <v>90</v>
      </c>
      <c r="Z71" s="690">
        <f t="shared" si="7"/>
        <v>305</v>
      </c>
    </row>
    <row r="72" spans="1:26" s="667" customFormat="1" ht="18" customHeight="1" thickBot="1" x14ac:dyDescent="0.3">
      <c r="A72" s="914" t="s">
        <v>71</v>
      </c>
      <c r="B72" s="915"/>
      <c r="C72" s="711">
        <f>SUM(C73:C85)</f>
        <v>9654.4700000000012</v>
      </c>
      <c r="D72" s="712">
        <f t="shared" ref="D72:V72" si="8">SUM(D73:D85)</f>
        <v>159.5</v>
      </c>
      <c r="E72" s="712">
        <f t="shared" si="8"/>
        <v>2367.2400000000007</v>
      </c>
      <c r="F72" s="713">
        <f t="shared" si="8"/>
        <v>12181.21</v>
      </c>
      <c r="G72" s="711">
        <f t="shared" si="8"/>
        <v>40</v>
      </c>
      <c r="H72" s="712">
        <f t="shared" si="8"/>
        <v>0</v>
      </c>
      <c r="I72" s="712">
        <f t="shared" si="8"/>
        <v>0</v>
      </c>
      <c r="J72" s="713">
        <f t="shared" si="8"/>
        <v>40</v>
      </c>
      <c r="K72" s="711">
        <f t="shared" si="8"/>
        <v>1870.9</v>
      </c>
      <c r="L72" s="712">
        <f t="shared" si="8"/>
        <v>73.5</v>
      </c>
      <c r="M72" s="712">
        <f t="shared" si="8"/>
        <v>513.20000000000005</v>
      </c>
      <c r="N72" s="713">
        <f t="shared" si="8"/>
        <v>2457.6</v>
      </c>
      <c r="O72" s="711">
        <f t="shared" si="8"/>
        <v>500</v>
      </c>
      <c r="P72" s="712">
        <f t="shared" si="8"/>
        <v>0</v>
      </c>
      <c r="Q72" s="712">
        <f t="shared" si="8"/>
        <v>0</v>
      </c>
      <c r="R72" s="713">
        <f t="shared" si="8"/>
        <v>500</v>
      </c>
      <c r="S72" s="711">
        <f t="shared" si="8"/>
        <v>21987.360000000001</v>
      </c>
      <c r="T72" s="712">
        <f t="shared" si="8"/>
        <v>5799</v>
      </c>
      <c r="U72" s="712">
        <f t="shared" si="8"/>
        <v>17476.22</v>
      </c>
      <c r="V72" s="713">
        <f t="shared" si="8"/>
        <v>45262.58</v>
      </c>
      <c r="W72" s="714">
        <f t="shared" ref="W72:W137" si="9">SUM(C72,G72,K72,O72,S72)</f>
        <v>34052.730000000003</v>
      </c>
      <c r="X72" s="714">
        <f t="shared" si="7"/>
        <v>6032</v>
      </c>
      <c r="Y72" s="714">
        <f t="shared" si="7"/>
        <v>20356.660000000003</v>
      </c>
      <c r="Z72" s="715">
        <f t="shared" si="7"/>
        <v>60441.39</v>
      </c>
    </row>
    <row r="73" spans="1:26" ht="18" customHeight="1" x14ac:dyDescent="0.25">
      <c r="A73" s="892" t="s">
        <v>72</v>
      </c>
      <c r="B73" s="668" t="s">
        <v>73</v>
      </c>
      <c r="C73" s="669">
        <v>0</v>
      </c>
      <c r="D73" s="670">
        <v>0</v>
      </c>
      <c r="E73" s="670">
        <v>0</v>
      </c>
      <c r="F73" s="671">
        <v>0</v>
      </c>
      <c r="G73" s="669">
        <v>0</v>
      </c>
      <c r="H73" s="670">
        <v>0</v>
      </c>
      <c r="I73" s="670">
        <v>0</v>
      </c>
      <c r="J73" s="671">
        <v>0</v>
      </c>
      <c r="K73" s="669">
        <v>0</v>
      </c>
      <c r="L73" s="670">
        <v>0</v>
      </c>
      <c r="M73" s="670">
        <v>0</v>
      </c>
      <c r="N73" s="671">
        <v>0</v>
      </c>
      <c r="O73" s="669">
        <v>0</v>
      </c>
      <c r="P73" s="670">
        <v>0</v>
      </c>
      <c r="Q73" s="670">
        <v>0</v>
      </c>
      <c r="R73" s="671">
        <v>0</v>
      </c>
      <c r="S73" s="669">
        <v>26</v>
      </c>
      <c r="T73" s="670">
        <v>14</v>
      </c>
      <c r="U73" s="670">
        <v>0</v>
      </c>
      <c r="V73" s="671">
        <v>40</v>
      </c>
      <c r="W73" s="678">
        <f t="shared" si="9"/>
        <v>26</v>
      </c>
      <c r="X73" s="678">
        <f t="shared" si="7"/>
        <v>14</v>
      </c>
      <c r="Y73" s="678">
        <f t="shared" si="7"/>
        <v>0</v>
      </c>
      <c r="Z73" s="679">
        <f t="shared" si="7"/>
        <v>40</v>
      </c>
    </row>
    <row r="74" spans="1:26" ht="18" customHeight="1" x14ac:dyDescent="0.25">
      <c r="A74" s="885"/>
      <c r="B74" s="674" t="s">
        <v>74</v>
      </c>
      <c r="C74" s="675">
        <v>6368.33</v>
      </c>
      <c r="D74" s="676">
        <v>45.5</v>
      </c>
      <c r="E74" s="676">
        <v>992.15</v>
      </c>
      <c r="F74" s="677">
        <v>7405.98</v>
      </c>
      <c r="G74" s="675">
        <v>40</v>
      </c>
      <c r="H74" s="676">
        <v>0</v>
      </c>
      <c r="I74" s="676">
        <v>0</v>
      </c>
      <c r="J74" s="677">
        <v>40</v>
      </c>
      <c r="K74" s="675">
        <v>0</v>
      </c>
      <c r="L74" s="676">
        <v>0</v>
      </c>
      <c r="M74" s="676">
        <v>0</v>
      </c>
      <c r="N74" s="677">
        <v>0</v>
      </c>
      <c r="O74" s="675">
        <v>500</v>
      </c>
      <c r="P74" s="676">
        <v>0</v>
      </c>
      <c r="Q74" s="676">
        <v>0</v>
      </c>
      <c r="R74" s="677">
        <v>500</v>
      </c>
      <c r="S74" s="675">
        <v>20454.3</v>
      </c>
      <c r="T74" s="676">
        <v>5659</v>
      </c>
      <c r="U74" s="676">
        <v>16971.2</v>
      </c>
      <c r="V74" s="677">
        <v>43084.5</v>
      </c>
      <c r="W74" s="678">
        <f t="shared" si="9"/>
        <v>27362.629999999997</v>
      </c>
      <c r="X74" s="678">
        <f t="shared" si="7"/>
        <v>5704.5</v>
      </c>
      <c r="Y74" s="678">
        <f t="shared" si="7"/>
        <v>17963.350000000002</v>
      </c>
      <c r="Z74" s="679">
        <f t="shared" si="7"/>
        <v>51030.479999999996</v>
      </c>
    </row>
    <row r="75" spans="1:26" ht="18" customHeight="1" x14ac:dyDescent="0.25">
      <c r="A75" s="885"/>
      <c r="B75" s="674" t="s">
        <v>72</v>
      </c>
      <c r="C75" s="675">
        <v>1655.6</v>
      </c>
      <c r="D75" s="676">
        <v>108</v>
      </c>
      <c r="E75" s="676">
        <v>1030.4000000000001</v>
      </c>
      <c r="F75" s="677">
        <v>2794</v>
      </c>
      <c r="G75" s="675">
        <v>0</v>
      </c>
      <c r="H75" s="676">
        <v>0</v>
      </c>
      <c r="I75" s="676">
        <v>0</v>
      </c>
      <c r="J75" s="677">
        <v>0</v>
      </c>
      <c r="K75" s="675">
        <v>78</v>
      </c>
      <c r="L75" s="676">
        <v>0</v>
      </c>
      <c r="M75" s="676">
        <v>9</v>
      </c>
      <c r="N75" s="677">
        <v>87</v>
      </c>
      <c r="O75" s="675">
        <v>0</v>
      </c>
      <c r="P75" s="676">
        <v>0</v>
      </c>
      <c r="Q75" s="676">
        <v>0</v>
      </c>
      <c r="R75" s="677">
        <v>0</v>
      </c>
      <c r="S75" s="675">
        <v>100</v>
      </c>
      <c r="T75" s="676">
        <v>86</v>
      </c>
      <c r="U75" s="676">
        <v>110</v>
      </c>
      <c r="V75" s="677">
        <v>296</v>
      </c>
      <c r="W75" s="678">
        <f t="shared" si="9"/>
        <v>1833.6</v>
      </c>
      <c r="X75" s="678">
        <f t="shared" si="7"/>
        <v>194</v>
      </c>
      <c r="Y75" s="678">
        <f t="shared" si="7"/>
        <v>1149.4000000000001</v>
      </c>
      <c r="Z75" s="679">
        <f t="shared" si="7"/>
        <v>3177</v>
      </c>
    </row>
    <row r="76" spans="1:26" ht="18" customHeight="1" x14ac:dyDescent="0.25">
      <c r="A76" s="885"/>
      <c r="B76" s="674" t="s">
        <v>75</v>
      </c>
      <c r="C76" s="675">
        <v>470.42</v>
      </c>
      <c r="D76" s="676">
        <v>0</v>
      </c>
      <c r="E76" s="676">
        <v>65.25</v>
      </c>
      <c r="F76" s="677">
        <v>535.67000000000007</v>
      </c>
      <c r="G76" s="675">
        <v>0</v>
      </c>
      <c r="H76" s="676">
        <v>0</v>
      </c>
      <c r="I76" s="676">
        <v>0</v>
      </c>
      <c r="J76" s="677">
        <v>0</v>
      </c>
      <c r="K76" s="675">
        <v>144.4</v>
      </c>
      <c r="L76" s="676">
        <v>3</v>
      </c>
      <c r="M76" s="676">
        <v>39.1</v>
      </c>
      <c r="N76" s="677">
        <v>186.5</v>
      </c>
      <c r="O76" s="675">
        <v>0</v>
      </c>
      <c r="P76" s="676">
        <v>0</v>
      </c>
      <c r="Q76" s="676">
        <v>0</v>
      </c>
      <c r="R76" s="677">
        <v>0</v>
      </c>
      <c r="S76" s="675">
        <v>0</v>
      </c>
      <c r="T76" s="676">
        <v>0</v>
      </c>
      <c r="U76" s="676">
        <v>0</v>
      </c>
      <c r="V76" s="677">
        <v>0</v>
      </c>
      <c r="W76" s="678">
        <f t="shared" si="9"/>
        <v>614.82000000000005</v>
      </c>
      <c r="X76" s="678">
        <f t="shared" si="7"/>
        <v>3</v>
      </c>
      <c r="Y76" s="678">
        <f t="shared" si="7"/>
        <v>104.35</v>
      </c>
      <c r="Z76" s="679">
        <f t="shared" si="7"/>
        <v>722.17000000000007</v>
      </c>
    </row>
    <row r="77" spans="1:26" ht="18" customHeight="1" x14ac:dyDescent="0.25">
      <c r="A77" s="885"/>
      <c r="B77" s="674" t="s">
        <v>76</v>
      </c>
      <c r="C77" s="675">
        <v>10</v>
      </c>
      <c r="D77" s="676">
        <v>0</v>
      </c>
      <c r="E77" s="676">
        <v>0</v>
      </c>
      <c r="F77" s="677">
        <v>10</v>
      </c>
      <c r="G77" s="675">
        <v>0</v>
      </c>
      <c r="H77" s="676">
        <v>0</v>
      </c>
      <c r="I77" s="676">
        <v>0</v>
      </c>
      <c r="J77" s="677">
        <v>0</v>
      </c>
      <c r="K77" s="675">
        <v>0</v>
      </c>
      <c r="L77" s="676">
        <v>0</v>
      </c>
      <c r="M77" s="676">
        <v>0</v>
      </c>
      <c r="N77" s="677">
        <v>0</v>
      </c>
      <c r="O77" s="675">
        <v>0</v>
      </c>
      <c r="P77" s="676">
        <v>0</v>
      </c>
      <c r="Q77" s="676">
        <v>0</v>
      </c>
      <c r="R77" s="677">
        <v>0</v>
      </c>
      <c r="S77" s="675">
        <v>0</v>
      </c>
      <c r="T77" s="676">
        <v>0</v>
      </c>
      <c r="U77" s="676">
        <v>0</v>
      </c>
      <c r="V77" s="677">
        <v>0</v>
      </c>
      <c r="W77" s="678">
        <f t="shared" si="9"/>
        <v>10</v>
      </c>
      <c r="X77" s="678">
        <f t="shared" si="7"/>
        <v>0</v>
      </c>
      <c r="Y77" s="678">
        <f t="shared" si="7"/>
        <v>0</v>
      </c>
      <c r="Z77" s="679">
        <f t="shared" si="7"/>
        <v>10</v>
      </c>
    </row>
    <row r="78" spans="1:26" ht="18" customHeight="1" x14ac:dyDescent="0.25">
      <c r="A78" s="885"/>
      <c r="B78" s="674" t="s">
        <v>77</v>
      </c>
      <c r="C78" s="675">
        <v>13</v>
      </c>
      <c r="D78" s="676">
        <v>0</v>
      </c>
      <c r="E78" s="676">
        <v>0</v>
      </c>
      <c r="F78" s="677">
        <v>13</v>
      </c>
      <c r="G78" s="675">
        <v>0</v>
      </c>
      <c r="H78" s="676">
        <v>0</v>
      </c>
      <c r="I78" s="676">
        <v>0</v>
      </c>
      <c r="J78" s="677">
        <v>0</v>
      </c>
      <c r="K78" s="675">
        <v>170</v>
      </c>
      <c r="L78" s="676">
        <v>0</v>
      </c>
      <c r="M78" s="676">
        <v>33</v>
      </c>
      <c r="N78" s="677">
        <v>203</v>
      </c>
      <c r="O78" s="675">
        <v>0</v>
      </c>
      <c r="P78" s="676">
        <v>0</v>
      </c>
      <c r="Q78" s="676">
        <v>0</v>
      </c>
      <c r="R78" s="677">
        <v>0</v>
      </c>
      <c r="S78" s="675">
        <v>0</v>
      </c>
      <c r="T78" s="676">
        <v>0</v>
      </c>
      <c r="U78" s="676">
        <v>0</v>
      </c>
      <c r="V78" s="677">
        <v>0</v>
      </c>
      <c r="W78" s="678">
        <f t="shared" si="9"/>
        <v>183</v>
      </c>
      <c r="X78" s="678">
        <f t="shared" si="7"/>
        <v>0</v>
      </c>
      <c r="Y78" s="678">
        <f t="shared" si="7"/>
        <v>33</v>
      </c>
      <c r="Z78" s="679">
        <f t="shared" si="7"/>
        <v>216</v>
      </c>
    </row>
    <row r="79" spans="1:26" ht="18" customHeight="1" x14ac:dyDescent="0.25">
      <c r="A79" s="885"/>
      <c r="B79" s="674" t="s">
        <v>79</v>
      </c>
      <c r="C79" s="675">
        <v>709.2</v>
      </c>
      <c r="D79" s="676">
        <v>0</v>
      </c>
      <c r="E79" s="676">
        <v>194.8</v>
      </c>
      <c r="F79" s="677">
        <v>904</v>
      </c>
      <c r="G79" s="675">
        <v>0</v>
      </c>
      <c r="H79" s="676">
        <v>0</v>
      </c>
      <c r="I79" s="676">
        <v>0</v>
      </c>
      <c r="J79" s="677">
        <v>0</v>
      </c>
      <c r="K79" s="675">
        <v>845</v>
      </c>
      <c r="L79" s="676">
        <v>18.5</v>
      </c>
      <c r="M79" s="676">
        <v>116</v>
      </c>
      <c r="N79" s="677">
        <v>979.5</v>
      </c>
      <c r="O79" s="675">
        <v>0</v>
      </c>
      <c r="P79" s="676">
        <v>0</v>
      </c>
      <c r="Q79" s="676">
        <v>0</v>
      </c>
      <c r="R79" s="677">
        <v>0</v>
      </c>
      <c r="S79" s="675">
        <v>0</v>
      </c>
      <c r="T79" s="676">
        <v>0</v>
      </c>
      <c r="U79" s="676">
        <v>0</v>
      </c>
      <c r="V79" s="677">
        <v>0</v>
      </c>
      <c r="W79" s="678">
        <f t="shared" si="9"/>
        <v>1554.2</v>
      </c>
      <c r="X79" s="678">
        <f t="shared" si="7"/>
        <v>18.5</v>
      </c>
      <c r="Y79" s="678">
        <f t="shared" si="7"/>
        <v>310.8</v>
      </c>
      <c r="Z79" s="679">
        <f t="shared" si="7"/>
        <v>1883.5</v>
      </c>
    </row>
    <row r="80" spans="1:26" ht="18" customHeight="1" x14ac:dyDescent="0.25">
      <c r="A80" s="885"/>
      <c r="B80" s="674" t="s">
        <v>80</v>
      </c>
      <c r="C80" s="675">
        <v>0</v>
      </c>
      <c r="D80" s="676">
        <v>0</v>
      </c>
      <c r="E80" s="676">
        <v>0</v>
      </c>
      <c r="F80" s="677">
        <v>0</v>
      </c>
      <c r="G80" s="675">
        <v>0</v>
      </c>
      <c r="H80" s="676">
        <v>0</v>
      </c>
      <c r="I80" s="676">
        <v>0</v>
      </c>
      <c r="J80" s="677">
        <v>0</v>
      </c>
      <c r="K80" s="675">
        <v>0</v>
      </c>
      <c r="L80" s="676">
        <v>0</v>
      </c>
      <c r="M80" s="676">
        <v>0</v>
      </c>
      <c r="N80" s="677">
        <v>0</v>
      </c>
      <c r="O80" s="675">
        <v>0</v>
      </c>
      <c r="P80" s="676">
        <v>0</v>
      </c>
      <c r="Q80" s="676">
        <v>0</v>
      </c>
      <c r="R80" s="677">
        <v>0</v>
      </c>
      <c r="S80" s="675">
        <v>0</v>
      </c>
      <c r="T80" s="676">
        <v>0</v>
      </c>
      <c r="U80" s="676">
        <v>0</v>
      </c>
      <c r="V80" s="677">
        <v>0</v>
      </c>
      <c r="W80" s="678">
        <f t="shared" si="9"/>
        <v>0</v>
      </c>
      <c r="X80" s="678">
        <f t="shared" si="7"/>
        <v>0</v>
      </c>
      <c r="Y80" s="678">
        <f t="shared" si="7"/>
        <v>0</v>
      </c>
      <c r="Z80" s="679">
        <f t="shared" si="7"/>
        <v>0</v>
      </c>
    </row>
    <row r="81" spans="1:26" ht="18" customHeight="1" x14ac:dyDescent="0.25">
      <c r="A81" s="885"/>
      <c r="B81" s="674" t="s">
        <v>81</v>
      </c>
      <c r="C81" s="675">
        <v>20</v>
      </c>
      <c r="D81" s="676">
        <v>6</v>
      </c>
      <c r="E81" s="676">
        <v>12.8</v>
      </c>
      <c r="F81" s="677">
        <v>38.799999999999997</v>
      </c>
      <c r="G81" s="675">
        <v>0</v>
      </c>
      <c r="H81" s="676">
        <v>0</v>
      </c>
      <c r="I81" s="676">
        <v>0</v>
      </c>
      <c r="J81" s="677">
        <v>0</v>
      </c>
      <c r="K81" s="675">
        <v>10</v>
      </c>
      <c r="L81" s="676">
        <v>0</v>
      </c>
      <c r="M81" s="676">
        <v>0</v>
      </c>
      <c r="N81" s="677">
        <v>10</v>
      </c>
      <c r="O81" s="675">
        <v>0</v>
      </c>
      <c r="P81" s="676">
        <v>0</v>
      </c>
      <c r="Q81" s="676">
        <v>0</v>
      </c>
      <c r="R81" s="677">
        <v>0</v>
      </c>
      <c r="S81" s="675">
        <v>1128.25</v>
      </c>
      <c r="T81" s="676">
        <v>40</v>
      </c>
      <c r="U81" s="676">
        <v>315.3</v>
      </c>
      <c r="V81" s="677">
        <v>1483.55</v>
      </c>
      <c r="W81" s="678">
        <f t="shared" si="9"/>
        <v>1158.25</v>
      </c>
      <c r="X81" s="678">
        <f t="shared" si="7"/>
        <v>46</v>
      </c>
      <c r="Y81" s="678">
        <f t="shared" si="7"/>
        <v>328.1</v>
      </c>
      <c r="Z81" s="679">
        <f t="shared" si="7"/>
        <v>1532.35</v>
      </c>
    </row>
    <row r="82" spans="1:26" ht="18" customHeight="1" x14ac:dyDescent="0.25">
      <c r="A82" s="885"/>
      <c r="B82" s="674" t="s">
        <v>82</v>
      </c>
      <c r="C82" s="675">
        <v>34.5</v>
      </c>
      <c r="D82" s="676">
        <v>0</v>
      </c>
      <c r="E82" s="676">
        <v>5</v>
      </c>
      <c r="F82" s="677">
        <v>39.5</v>
      </c>
      <c r="G82" s="675">
        <v>0</v>
      </c>
      <c r="H82" s="676">
        <v>0</v>
      </c>
      <c r="I82" s="676">
        <v>0</v>
      </c>
      <c r="J82" s="677">
        <v>0</v>
      </c>
      <c r="K82" s="675">
        <v>0</v>
      </c>
      <c r="L82" s="676">
        <v>0</v>
      </c>
      <c r="M82" s="676">
        <v>0</v>
      </c>
      <c r="N82" s="677">
        <v>0</v>
      </c>
      <c r="O82" s="675">
        <v>0</v>
      </c>
      <c r="P82" s="676">
        <v>0</v>
      </c>
      <c r="Q82" s="676">
        <v>0</v>
      </c>
      <c r="R82" s="677">
        <v>0</v>
      </c>
      <c r="S82" s="675">
        <v>0</v>
      </c>
      <c r="T82" s="676">
        <v>0</v>
      </c>
      <c r="U82" s="676">
        <v>0</v>
      </c>
      <c r="V82" s="677">
        <v>0</v>
      </c>
      <c r="W82" s="678">
        <f t="shared" si="9"/>
        <v>34.5</v>
      </c>
      <c r="X82" s="678">
        <f t="shared" si="7"/>
        <v>0</v>
      </c>
      <c r="Y82" s="678">
        <f t="shared" si="7"/>
        <v>5</v>
      </c>
      <c r="Z82" s="679">
        <f t="shared" si="7"/>
        <v>39.5</v>
      </c>
    </row>
    <row r="83" spans="1:26" ht="18" customHeight="1" x14ac:dyDescent="0.25">
      <c r="A83" s="885"/>
      <c r="B83" s="674" t="s">
        <v>83</v>
      </c>
      <c r="C83" s="675">
        <v>297.13</v>
      </c>
      <c r="D83" s="676">
        <v>0</v>
      </c>
      <c r="E83" s="676">
        <v>57.84</v>
      </c>
      <c r="F83" s="677">
        <v>354.97</v>
      </c>
      <c r="G83" s="675">
        <v>0</v>
      </c>
      <c r="H83" s="676">
        <v>0</v>
      </c>
      <c r="I83" s="676">
        <v>0</v>
      </c>
      <c r="J83" s="677">
        <v>0</v>
      </c>
      <c r="K83" s="675">
        <v>623.5</v>
      </c>
      <c r="L83" s="676">
        <v>52</v>
      </c>
      <c r="M83" s="676">
        <v>316.10000000000002</v>
      </c>
      <c r="N83" s="677">
        <v>991.6</v>
      </c>
      <c r="O83" s="675">
        <v>0</v>
      </c>
      <c r="P83" s="676">
        <v>0</v>
      </c>
      <c r="Q83" s="676">
        <v>0</v>
      </c>
      <c r="R83" s="677">
        <v>0</v>
      </c>
      <c r="S83" s="675">
        <v>0</v>
      </c>
      <c r="T83" s="676">
        <v>0</v>
      </c>
      <c r="U83" s="676">
        <v>0</v>
      </c>
      <c r="V83" s="677">
        <v>0</v>
      </c>
      <c r="W83" s="678">
        <f t="shared" si="9"/>
        <v>920.63</v>
      </c>
      <c r="X83" s="678">
        <f t="shared" si="7"/>
        <v>52</v>
      </c>
      <c r="Y83" s="678">
        <f t="shared" si="7"/>
        <v>373.94000000000005</v>
      </c>
      <c r="Z83" s="679">
        <f t="shared" si="7"/>
        <v>1346.5700000000002</v>
      </c>
    </row>
    <row r="84" spans="1:26" ht="18" customHeight="1" x14ac:dyDescent="0.25">
      <c r="A84" s="885"/>
      <c r="B84" s="674" t="s">
        <v>84</v>
      </c>
      <c r="C84" s="675">
        <v>48</v>
      </c>
      <c r="D84" s="676">
        <v>0</v>
      </c>
      <c r="E84" s="676">
        <v>9</v>
      </c>
      <c r="F84" s="677">
        <v>57</v>
      </c>
      <c r="G84" s="675">
        <v>0</v>
      </c>
      <c r="H84" s="676">
        <v>0</v>
      </c>
      <c r="I84" s="676">
        <v>0</v>
      </c>
      <c r="J84" s="677">
        <v>0</v>
      </c>
      <c r="K84" s="675">
        <v>0</v>
      </c>
      <c r="L84" s="676">
        <v>0</v>
      </c>
      <c r="M84" s="676">
        <v>0</v>
      </c>
      <c r="N84" s="677">
        <v>0</v>
      </c>
      <c r="O84" s="675">
        <v>0</v>
      </c>
      <c r="P84" s="676">
        <v>0</v>
      </c>
      <c r="Q84" s="676">
        <v>0</v>
      </c>
      <c r="R84" s="677">
        <v>0</v>
      </c>
      <c r="S84" s="675">
        <v>0</v>
      </c>
      <c r="T84" s="676">
        <v>0</v>
      </c>
      <c r="U84" s="676">
        <v>0</v>
      </c>
      <c r="V84" s="677">
        <v>0</v>
      </c>
      <c r="W84" s="678">
        <f t="shared" si="9"/>
        <v>48</v>
      </c>
      <c r="X84" s="678">
        <f t="shared" si="7"/>
        <v>0</v>
      </c>
      <c r="Y84" s="678">
        <f t="shared" si="7"/>
        <v>9</v>
      </c>
      <c r="Z84" s="679">
        <f t="shared" si="7"/>
        <v>57</v>
      </c>
    </row>
    <row r="85" spans="1:26" ht="18" customHeight="1" thickBot="1" x14ac:dyDescent="0.3">
      <c r="A85" s="893"/>
      <c r="B85" s="680" t="s">
        <v>85</v>
      </c>
      <c r="C85" s="681">
        <v>28.29</v>
      </c>
      <c r="D85" s="682">
        <v>0</v>
      </c>
      <c r="E85" s="682">
        <v>0</v>
      </c>
      <c r="F85" s="683">
        <v>28.29</v>
      </c>
      <c r="G85" s="681">
        <v>0</v>
      </c>
      <c r="H85" s="682">
        <v>0</v>
      </c>
      <c r="I85" s="682">
        <v>0</v>
      </c>
      <c r="J85" s="683">
        <v>0</v>
      </c>
      <c r="K85" s="681">
        <v>0</v>
      </c>
      <c r="L85" s="682">
        <v>0</v>
      </c>
      <c r="M85" s="682">
        <v>0</v>
      </c>
      <c r="N85" s="683">
        <v>0</v>
      </c>
      <c r="O85" s="681">
        <v>0</v>
      </c>
      <c r="P85" s="682">
        <v>0</v>
      </c>
      <c r="Q85" s="682">
        <v>0</v>
      </c>
      <c r="R85" s="683">
        <v>0</v>
      </c>
      <c r="S85" s="681">
        <v>278.81</v>
      </c>
      <c r="T85" s="682">
        <v>0</v>
      </c>
      <c r="U85" s="682">
        <v>79.72</v>
      </c>
      <c r="V85" s="683">
        <v>358.53</v>
      </c>
      <c r="W85" s="678">
        <f t="shared" si="9"/>
        <v>307.10000000000002</v>
      </c>
      <c r="X85" s="678">
        <f t="shared" si="7"/>
        <v>0</v>
      </c>
      <c r="Y85" s="678">
        <f t="shared" si="7"/>
        <v>79.72</v>
      </c>
      <c r="Z85" s="679">
        <f t="shared" si="7"/>
        <v>386.82</v>
      </c>
    </row>
    <row r="86" spans="1:26" s="667" customFormat="1" ht="18" customHeight="1" thickBot="1" x14ac:dyDescent="0.3">
      <c r="A86" s="914" t="s">
        <v>87</v>
      </c>
      <c r="B86" s="915"/>
      <c r="C86" s="711">
        <f>SUM(C87:C99)</f>
        <v>5110.97</v>
      </c>
      <c r="D86" s="712">
        <f t="shared" ref="D86:V86" si="10">SUM(D87:D99)</f>
        <v>3470</v>
      </c>
      <c r="E86" s="712">
        <f t="shared" si="10"/>
        <v>1039</v>
      </c>
      <c r="F86" s="713">
        <f t="shared" si="10"/>
        <v>9619.9700000000012</v>
      </c>
      <c r="G86" s="711">
        <f t="shared" si="10"/>
        <v>772.9</v>
      </c>
      <c r="H86" s="712">
        <f t="shared" si="10"/>
        <v>0</v>
      </c>
      <c r="I86" s="712">
        <f t="shared" si="10"/>
        <v>2.2000000000000002</v>
      </c>
      <c r="J86" s="713">
        <f t="shared" si="10"/>
        <v>775.1</v>
      </c>
      <c r="K86" s="711">
        <f t="shared" si="10"/>
        <v>330173.91000000003</v>
      </c>
      <c r="L86" s="712">
        <f t="shared" si="10"/>
        <v>15671.79</v>
      </c>
      <c r="M86" s="712">
        <f t="shared" si="10"/>
        <v>67236.990000000005</v>
      </c>
      <c r="N86" s="713">
        <f t="shared" si="10"/>
        <v>413082.68999999994</v>
      </c>
      <c r="O86" s="711">
        <f t="shared" si="10"/>
        <v>109</v>
      </c>
      <c r="P86" s="712">
        <f t="shared" si="10"/>
        <v>0</v>
      </c>
      <c r="Q86" s="712">
        <f t="shared" si="10"/>
        <v>110</v>
      </c>
      <c r="R86" s="713">
        <f t="shared" si="10"/>
        <v>219</v>
      </c>
      <c r="S86" s="711">
        <f t="shared" si="10"/>
        <v>439219.74</v>
      </c>
      <c r="T86" s="712">
        <f t="shared" si="10"/>
        <v>11766.380000000001</v>
      </c>
      <c r="U86" s="712">
        <f t="shared" si="10"/>
        <v>105169.43000000001</v>
      </c>
      <c r="V86" s="713">
        <f t="shared" si="10"/>
        <v>556155.55000000005</v>
      </c>
      <c r="W86" s="714">
        <f t="shared" si="9"/>
        <v>775386.52</v>
      </c>
      <c r="X86" s="714">
        <f t="shared" si="7"/>
        <v>30908.170000000002</v>
      </c>
      <c r="Y86" s="714">
        <f t="shared" si="7"/>
        <v>173557.62000000002</v>
      </c>
      <c r="Z86" s="715">
        <f t="shared" si="7"/>
        <v>979852.30999999994</v>
      </c>
    </row>
    <row r="87" spans="1:26" ht="18" customHeight="1" x14ac:dyDescent="0.25">
      <c r="A87" s="892" t="s">
        <v>88</v>
      </c>
      <c r="B87" s="668" t="s">
        <v>90</v>
      </c>
      <c r="C87" s="669">
        <v>254.82</v>
      </c>
      <c r="D87" s="670">
        <v>0</v>
      </c>
      <c r="E87" s="670">
        <v>110</v>
      </c>
      <c r="F87" s="671">
        <v>364.82</v>
      </c>
      <c r="G87" s="669">
        <v>0</v>
      </c>
      <c r="H87" s="670">
        <v>0</v>
      </c>
      <c r="I87" s="670">
        <v>0</v>
      </c>
      <c r="J87" s="671">
        <v>0</v>
      </c>
      <c r="K87" s="669">
        <v>53160.020000000004</v>
      </c>
      <c r="L87" s="670">
        <v>1449.29</v>
      </c>
      <c r="M87" s="670">
        <v>6633.81</v>
      </c>
      <c r="N87" s="671">
        <v>61243.12</v>
      </c>
      <c r="O87" s="669">
        <v>0</v>
      </c>
      <c r="P87" s="670">
        <v>0</v>
      </c>
      <c r="Q87" s="670">
        <v>0</v>
      </c>
      <c r="R87" s="671">
        <v>0</v>
      </c>
      <c r="S87" s="669">
        <v>1836.64</v>
      </c>
      <c r="T87" s="670">
        <v>30</v>
      </c>
      <c r="U87" s="670">
        <v>343.53</v>
      </c>
      <c r="V87" s="671">
        <v>2210.17</v>
      </c>
      <c r="W87" s="678">
        <f t="shared" si="9"/>
        <v>55251.48</v>
      </c>
      <c r="X87" s="678">
        <f t="shared" si="7"/>
        <v>1479.29</v>
      </c>
      <c r="Y87" s="678">
        <f t="shared" si="7"/>
        <v>7087.34</v>
      </c>
      <c r="Z87" s="679">
        <f t="shared" si="7"/>
        <v>63818.11</v>
      </c>
    </row>
    <row r="88" spans="1:26" ht="18" customHeight="1" x14ac:dyDescent="0.25">
      <c r="A88" s="885"/>
      <c r="B88" s="674" t="s">
        <v>91</v>
      </c>
      <c r="C88" s="675">
        <v>22.35</v>
      </c>
      <c r="D88" s="676">
        <v>0</v>
      </c>
      <c r="E88" s="676">
        <v>0</v>
      </c>
      <c r="F88" s="677">
        <v>22.35</v>
      </c>
      <c r="G88" s="675">
        <v>0</v>
      </c>
      <c r="H88" s="676">
        <v>0</v>
      </c>
      <c r="I88" s="676">
        <v>0</v>
      </c>
      <c r="J88" s="677">
        <v>0</v>
      </c>
      <c r="K88" s="675">
        <v>14235</v>
      </c>
      <c r="L88" s="676">
        <v>380</v>
      </c>
      <c r="M88" s="676">
        <v>1853.5</v>
      </c>
      <c r="N88" s="677">
        <v>16468.5</v>
      </c>
      <c r="O88" s="675">
        <v>9</v>
      </c>
      <c r="P88" s="676">
        <v>0</v>
      </c>
      <c r="Q88" s="676">
        <v>110</v>
      </c>
      <c r="R88" s="677">
        <v>119</v>
      </c>
      <c r="S88" s="675">
        <v>92034.939999999988</v>
      </c>
      <c r="T88" s="676">
        <v>2785.25</v>
      </c>
      <c r="U88" s="676">
        <v>27997.38</v>
      </c>
      <c r="V88" s="677">
        <v>122817.56999999999</v>
      </c>
      <c r="W88" s="678">
        <f t="shared" si="9"/>
        <v>106301.29</v>
      </c>
      <c r="X88" s="678">
        <f t="shared" si="7"/>
        <v>3165.25</v>
      </c>
      <c r="Y88" s="678">
        <f t="shared" si="7"/>
        <v>29960.880000000001</v>
      </c>
      <c r="Z88" s="679">
        <f t="shared" si="7"/>
        <v>139427.42000000001</v>
      </c>
    </row>
    <row r="89" spans="1:26" ht="18" customHeight="1" x14ac:dyDescent="0.25">
      <c r="A89" s="885"/>
      <c r="B89" s="674" t="s">
        <v>92</v>
      </c>
      <c r="C89" s="675">
        <v>1486</v>
      </c>
      <c r="D89" s="676">
        <v>2860</v>
      </c>
      <c r="E89" s="676">
        <v>0</v>
      </c>
      <c r="F89" s="677">
        <v>4346</v>
      </c>
      <c r="G89" s="675">
        <v>0</v>
      </c>
      <c r="H89" s="676">
        <v>0</v>
      </c>
      <c r="I89" s="676">
        <v>0</v>
      </c>
      <c r="J89" s="677">
        <v>0</v>
      </c>
      <c r="K89" s="675">
        <v>44806.73</v>
      </c>
      <c r="L89" s="676">
        <v>959.65</v>
      </c>
      <c r="M89" s="676">
        <v>11307.370000000003</v>
      </c>
      <c r="N89" s="677">
        <v>57073.750000000007</v>
      </c>
      <c r="O89" s="675">
        <v>10</v>
      </c>
      <c r="P89" s="676">
        <v>0</v>
      </c>
      <c r="Q89" s="676">
        <v>0</v>
      </c>
      <c r="R89" s="677">
        <v>10</v>
      </c>
      <c r="S89" s="675">
        <v>34654.239999999998</v>
      </c>
      <c r="T89" s="676">
        <v>1317.6999999999998</v>
      </c>
      <c r="U89" s="676">
        <v>6842.7800000000007</v>
      </c>
      <c r="V89" s="677">
        <v>42814.719999999994</v>
      </c>
      <c r="W89" s="678">
        <f t="shared" si="9"/>
        <v>80956.97</v>
      </c>
      <c r="X89" s="678">
        <f t="shared" si="7"/>
        <v>5137.3500000000004</v>
      </c>
      <c r="Y89" s="678">
        <f t="shared" si="7"/>
        <v>18150.150000000001</v>
      </c>
      <c r="Z89" s="679">
        <f t="shared" si="7"/>
        <v>104244.47</v>
      </c>
    </row>
    <row r="90" spans="1:26" ht="18" customHeight="1" x14ac:dyDescent="0.25">
      <c r="A90" s="885"/>
      <c r="B90" s="674" t="s">
        <v>88</v>
      </c>
      <c r="C90" s="675">
        <v>3</v>
      </c>
      <c r="D90" s="676">
        <v>0</v>
      </c>
      <c r="E90" s="676">
        <v>0</v>
      </c>
      <c r="F90" s="677">
        <v>3</v>
      </c>
      <c r="G90" s="675">
        <v>0</v>
      </c>
      <c r="H90" s="676">
        <v>0</v>
      </c>
      <c r="I90" s="676">
        <v>0</v>
      </c>
      <c r="J90" s="677">
        <v>0</v>
      </c>
      <c r="K90" s="675">
        <v>44583.780000000006</v>
      </c>
      <c r="L90" s="676">
        <v>3336.8900000000003</v>
      </c>
      <c r="M90" s="676">
        <v>12766.029999999999</v>
      </c>
      <c r="N90" s="677">
        <v>60686.700000000004</v>
      </c>
      <c r="O90" s="675">
        <v>90</v>
      </c>
      <c r="P90" s="676">
        <v>0</v>
      </c>
      <c r="Q90" s="676">
        <v>0</v>
      </c>
      <c r="R90" s="677">
        <v>90</v>
      </c>
      <c r="S90" s="675">
        <v>33069.800000000003</v>
      </c>
      <c r="T90" s="676">
        <v>707.5</v>
      </c>
      <c r="U90" s="676">
        <v>8709.7999999999993</v>
      </c>
      <c r="V90" s="677">
        <v>42487.100000000006</v>
      </c>
      <c r="W90" s="678">
        <f t="shared" si="9"/>
        <v>77746.580000000016</v>
      </c>
      <c r="X90" s="678">
        <f t="shared" si="7"/>
        <v>4044.3900000000003</v>
      </c>
      <c r="Y90" s="678">
        <f t="shared" si="7"/>
        <v>21475.829999999998</v>
      </c>
      <c r="Z90" s="679">
        <f t="shared" si="7"/>
        <v>103266.80000000002</v>
      </c>
    </row>
    <row r="91" spans="1:26" ht="18" customHeight="1" x14ac:dyDescent="0.25">
      <c r="A91" s="885"/>
      <c r="B91" s="674" t="s">
        <v>93</v>
      </c>
      <c r="C91" s="675">
        <v>30.3</v>
      </c>
      <c r="D91" s="676">
        <v>0</v>
      </c>
      <c r="E91" s="676">
        <v>0</v>
      </c>
      <c r="F91" s="677">
        <v>30.3</v>
      </c>
      <c r="G91" s="675">
        <v>0</v>
      </c>
      <c r="H91" s="676">
        <v>0</v>
      </c>
      <c r="I91" s="676">
        <v>0</v>
      </c>
      <c r="J91" s="677">
        <v>0</v>
      </c>
      <c r="K91" s="675">
        <v>7041.15</v>
      </c>
      <c r="L91" s="676">
        <v>66.5</v>
      </c>
      <c r="M91" s="676">
        <v>1802</v>
      </c>
      <c r="N91" s="677">
        <v>8909.65</v>
      </c>
      <c r="O91" s="675">
        <v>0</v>
      </c>
      <c r="P91" s="676">
        <v>0</v>
      </c>
      <c r="Q91" s="676">
        <v>0</v>
      </c>
      <c r="R91" s="677">
        <v>0</v>
      </c>
      <c r="S91" s="675">
        <v>10750.35</v>
      </c>
      <c r="T91" s="676">
        <v>150</v>
      </c>
      <c r="U91" s="676">
        <v>1395.55</v>
      </c>
      <c r="V91" s="677">
        <v>12295.9</v>
      </c>
      <c r="W91" s="678">
        <f t="shared" si="9"/>
        <v>17821.8</v>
      </c>
      <c r="X91" s="678">
        <f t="shared" si="7"/>
        <v>216.5</v>
      </c>
      <c r="Y91" s="678">
        <f t="shared" si="7"/>
        <v>3197.55</v>
      </c>
      <c r="Z91" s="679">
        <f t="shared" si="7"/>
        <v>21235.85</v>
      </c>
    </row>
    <row r="92" spans="1:26" ht="18" customHeight="1" x14ac:dyDescent="0.25">
      <c r="A92" s="885"/>
      <c r="B92" s="674" t="s">
        <v>94</v>
      </c>
      <c r="C92" s="675">
        <v>144.5</v>
      </c>
      <c r="D92" s="676">
        <v>0</v>
      </c>
      <c r="E92" s="676">
        <v>9</v>
      </c>
      <c r="F92" s="677">
        <v>153.5</v>
      </c>
      <c r="G92" s="675">
        <v>0</v>
      </c>
      <c r="H92" s="676">
        <v>0</v>
      </c>
      <c r="I92" s="676">
        <v>0</v>
      </c>
      <c r="J92" s="677">
        <v>0</v>
      </c>
      <c r="K92" s="675">
        <v>322.75</v>
      </c>
      <c r="L92" s="676">
        <v>27.6</v>
      </c>
      <c r="M92" s="676">
        <v>28</v>
      </c>
      <c r="N92" s="677">
        <v>378.35</v>
      </c>
      <c r="O92" s="675">
        <v>0</v>
      </c>
      <c r="P92" s="676">
        <v>0</v>
      </c>
      <c r="Q92" s="676">
        <v>0</v>
      </c>
      <c r="R92" s="677">
        <v>0</v>
      </c>
      <c r="S92" s="675">
        <v>0</v>
      </c>
      <c r="T92" s="676">
        <v>0</v>
      </c>
      <c r="U92" s="676">
        <v>0</v>
      </c>
      <c r="V92" s="677">
        <v>0</v>
      </c>
      <c r="W92" s="678">
        <f t="shared" si="9"/>
        <v>467.25</v>
      </c>
      <c r="X92" s="678">
        <f t="shared" si="7"/>
        <v>27.6</v>
      </c>
      <c r="Y92" s="678">
        <f t="shared" si="7"/>
        <v>37</v>
      </c>
      <c r="Z92" s="679">
        <f t="shared" si="7"/>
        <v>531.85</v>
      </c>
    </row>
    <row r="93" spans="1:26" ht="18" customHeight="1" x14ac:dyDescent="0.25">
      <c r="A93" s="885"/>
      <c r="B93" s="674" t="s">
        <v>95</v>
      </c>
      <c r="C93" s="675">
        <v>0</v>
      </c>
      <c r="D93" s="676">
        <v>0</v>
      </c>
      <c r="E93" s="676">
        <v>0</v>
      </c>
      <c r="F93" s="677">
        <v>0</v>
      </c>
      <c r="G93" s="675">
        <v>0</v>
      </c>
      <c r="H93" s="676">
        <v>0</v>
      </c>
      <c r="I93" s="676">
        <v>0</v>
      </c>
      <c r="J93" s="677">
        <v>0</v>
      </c>
      <c r="K93" s="675">
        <v>9138</v>
      </c>
      <c r="L93" s="676">
        <v>560</v>
      </c>
      <c r="M93" s="676">
        <v>2420</v>
      </c>
      <c r="N93" s="677">
        <v>12118</v>
      </c>
      <c r="O93" s="675">
        <v>0</v>
      </c>
      <c r="P93" s="676">
        <v>0</v>
      </c>
      <c r="Q93" s="676">
        <v>0</v>
      </c>
      <c r="R93" s="677">
        <v>0</v>
      </c>
      <c r="S93" s="675">
        <v>9970</v>
      </c>
      <c r="T93" s="676">
        <v>260</v>
      </c>
      <c r="U93" s="676">
        <v>1814</v>
      </c>
      <c r="V93" s="677">
        <v>12044</v>
      </c>
      <c r="W93" s="678">
        <f t="shared" si="9"/>
        <v>19108</v>
      </c>
      <c r="X93" s="678">
        <f t="shared" si="7"/>
        <v>820</v>
      </c>
      <c r="Y93" s="678">
        <f t="shared" si="7"/>
        <v>4234</v>
      </c>
      <c r="Z93" s="679">
        <f t="shared" si="7"/>
        <v>24162</v>
      </c>
    </row>
    <row r="94" spans="1:26" ht="18" customHeight="1" x14ac:dyDescent="0.25">
      <c r="A94" s="885"/>
      <c r="B94" s="674" t="s">
        <v>96</v>
      </c>
      <c r="C94" s="675">
        <v>170</v>
      </c>
      <c r="D94" s="676">
        <v>0</v>
      </c>
      <c r="E94" s="676">
        <v>60</v>
      </c>
      <c r="F94" s="677">
        <v>230</v>
      </c>
      <c r="G94" s="675">
        <v>0</v>
      </c>
      <c r="H94" s="676">
        <v>0</v>
      </c>
      <c r="I94" s="676">
        <v>0</v>
      </c>
      <c r="J94" s="677">
        <v>0</v>
      </c>
      <c r="K94" s="675">
        <v>710.16000000000008</v>
      </c>
      <c r="L94" s="676">
        <v>20</v>
      </c>
      <c r="M94" s="676">
        <v>311.8</v>
      </c>
      <c r="N94" s="677">
        <v>1041.96</v>
      </c>
      <c r="O94" s="675">
        <v>0</v>
      </c>
      <c r="P94" s="676">
        <v>0</v>
      </c>
      <c r="Q94" s="676">
        <v>0</v>
      </c>
      <c r="R94" s="677">
        <v>0</v>
      </c>
      <c r="S94" s="675">
        <v>0</v>
      </c>
      <c r="T94" s="676">
        <v>0</v>
      </c>
      <c r="U94" s="676">
        <v>0</v>
      </c>
      <c r="V94" s="677">
        <v>0</v>
      </c>
      <c r="W94" s="678">
        <f t="shared" si="9"/>
        <v>880.16000000000008</v>
      </c>
      <c r="X94" s="678">
        <f t="shared" si="7"/>
        <v>20</v>
      </c>
      <c r="Y94" s="678">
        <f t="shared" si="7"/>
        <v>371.8</v>
      </c>
      <c r="Z94" s="679">
        <f t="shared" si="7"/>
        <v>1271.96</v>
      </c>
    </row>
    <row r="95" spans="1:26" ht="18" customHeight="1" x14ac:dyDescent="0.25">
      <c r="A95" s="885"/>
      <c r="B95" s="674" t="s">
        <v>97</v>
      </c>
      <c r="C95" s="675">
        <v>0</v>
      </c>
      <c r="D95" s="676">
        <v>610</v>
      </c>
      <c r="E95" s="676">
        <v>0</v>
      </c>
      <c r="F95" s="677">
        <v>610</v>
      </c>
      <c r="G95" s="675">
        <v>772.9</v>
      </c>
      <c r="H95" s="676">
        <v>0</v>
      </c>
      <c r="I95" s="676">
        <v>2.2000000000000002</v>
      </c>
      <c r="J95" s="677">
        <v>775.1</v>
      </c>
      <c r="K95" s="675">
        <v>43702.97</v>
      </c>
      <c r="L95" s="676">
        <v>2779.15</v>
      </c>
      <c r="M95" s="676">
        <v>9791.9600000000009</v>
      </c>
      <c r="N95" s="677">
        <v>56274.080000000002</v>
      </c>
      <c r="O95" s="675">
        <v>0</v>
      </c>
      <c r="P95" s="676">
        <v>0</v>
      </c>
      <c r="Q95" s="676">
        <v>0</v>
      </c>
      <c r="R95" s="677">
        <v>0</v>
      </c>
      <c r="S95" s="675">
        <v>82751</v>
      </c>
      <c r="T95" s="676">
        <v>2457.58</v>
      </c>
      <c r="U95" s="676">
        <v>19899.530000000002</v>
      </c>
      <c r="V95" s="677">
        <v>105108.11</v>
      </c>
      <c r="W95" s="678">
        <f t="shared" si="9"/>
        <v>127226.87</v>
      </c>
      <c r="X95" s="678">
        <f t="shared" si="7"/>
        <v>5846.73</v>
      </c>
      <c r="Y95" s="678">
        <f t="shared" si="7"/>
        <v>29693.690000000006</v>
      </c>
      <c r="Z95" s="679">
        <f t="shared" si="7"/>
        <v>162767.29</v>
      </c>
    </row>
    <row r="96" spans="1:26" ht="18" customHeight="1" x14ac:dyDescent="0.25">
      <c r="A96" s="885"/>
      <c r="B96" s="674" t="s">
        <v>350</v>
      </c>
      <c r="C96" s="675">
        <v>0</v>
      </c>
      <c r="D96" s="676">
        <v>0</v>
      </c>
      <c r="E96" s="676">
        <v>0</v>
      </c>
      <c r="F96" s="677">
        <v>0</v>
      </c>
      <c r="G96" s="675">
        <v>0</v>
      </c>
      <c r="H96" s="676">
        <v>0</v>
      </c>
      <c r="I96" s="676">
        <v>0</v>
      </c>
      <c r="J96" s="677">
        <v>0</v>
      </c>
      <c r="K96" s="675">
        <v>34705.1</v>
      </c>
      <c r="L96" s="676">
        <v>1941.46</v>
      </c>
      <c r="M96" s="676">
        <v>6087.92</v>
      </c>
      <c r="N96" s="677">
        <v>42734.479999999996</v>
      </c>
      <c r="O96" s="675">
        <v>0</v>
      </c>
      <c r="P96" s="676">
        <v>0</v>
      </c>
      <c r="Q96" s="676">
        <v>0</v>
      </c>
      <c r="R96" s="677">
        <v>0</v>
      </c>
      <c r="S96" s="675">
        <v>174152.77000000002</v>
      </c>
      <c r="T96" s="676">
        <v>4058.3500000000004</v>
      </c>
      <c r="U96" s="676">
        <v>38166.86</v>
      </c>
      <c r="V96" s="677">
        <v>216377.98000000004</v>
      </c>
      <c r="W96" s="678">
        <f t="shared" si="9"/>
        <v>208857.87000000002</v>
      </c>
      <c r="X96" s="678">
        <f t="shared" si="7"/>
        <v>5999.81</v>
      </c>
      <c r="Y96" s="678">
        <f t="shared" si="7"/>
        <v>44254.78</v>
      </c>
      <c r="Z96" s="679">
        <f t="shared" si="7"/>
        <v>259112.46000000002</v>
      </c>
    </row>
    <row r="97" spans="1:26" ht="18" customHeight="1" x14ac:dyDescent="0.25">
      <c r="A97" s="885"/>
      <c r="B97" s="674" t="s">
        <v>99</v>
      </c>
      <c r="C97" s="675">
        <v>3000</v>
      </c>
      <c r="D97" s="676">
        <v>0</v>
      </c>
      <c r="E97" s="676">
        <v>860</v>
      </c>
      <c r="F97" s="677">
        <v>3860</v>
      </c>
      <c r="G97" s="675">
        <v>0</v>
      </c>
      <c r="H97" s="676">
        <v>0</v>
      </c>
      <c r="I97" s="676">
        <v>0</v>
      </c>
      <c r="J97" s="677">
        <v>0</v>
      </c>
      <c r="K97" s="675">
        <v>69798.25</v>
      </c>
      <c r="L97" s="676">
        <v>4077.2</v>
      </c>
      <c r="M97" s="676">
        <v>12906.1</v>
      </c>
      <c r="N97" s="677">
        <v>86781.55</v>
      </c>
      <c r="O97" s="675">
        <v>0</v>
      </c>
      <c r="P97" s="676">
        <v>0</v>
      </c>
      <c r="Q97" s="676">
        <v>0</v>
      </c>
      <c r="R97" s="677">
        <v>0</v>
      </c>
      <c r="S97" s="675">
        <v>0</v>
      </c>
      <c r="T97" s="676">
        <v>0</v>
      </c>
      <c r="U97" s="676">
        <v>0</v>
      </c>
      <c r="V97" s="677">
        <v>0</v>
      </c>
      <c r="W97" s="678">
        <f t="shared" si="9"/>
        <v>72798.25</v>
      </c>
      <c r="X97" s="678">
        <f t="shared" si="7"/>
        <v>4077.2</v>
      </c>
      <c r="Y97" s="678">
        <f t="shared" si="7"/>
        <v>13766.1</v>
      </c>
      <c r="Z97" s="679">
        <f t="shared" si="7"/>
        <v>90641.55</v>
      </c>
    </row>
    <row r="98" spans="1:26" ht="18" customHeight="1" x14ac:dyDescent="0.25">
      <c r="A98" s="885"/>
      <c r="B98" s="674" t="s">
        <v>313</v>
      </c>
      <c r="C98" s="675">
        <v>0</v>
      </c>
      <c r="D98" s="676">
        <v>0</v>
      </c>
      <c r="E98" s="676">
        <v>0</v>
      </c>
      <c r="F98" s="677">
        <v>0</v>
      </c>
      <c r="G98" s="675">
        <v>0</v>
      </c>
      <c r="H98" s="676">
        <v>0</v>
      </c>
      <c r="I98" s="676">
        <v>0</v>
      </c>
      <c r="J98" s="677">
        <v>0</v>
      </c>
      <c r="K98" s="675">
        <v>0</v>
      </c>
      <c r="L98" s="676">
        <v>41.55</v>
      </c>
      <c r="M98" s="676">
        <v>4.5</v>
      </c>
      <c r="N98" s="677">
        <v>46.05</v>
      </c>
      <c r="O98" s="675">
        <v>0</v>
      </c>
      <c r="P98" s="676">
        <v>0</v>
      </c>
      <c r="Q98" s="676">
        <v>0</v>
      </c>
      <c r="R98" s="677">
        <v>0</v>
      </c>
      <c r="S98" s="675">
        <v>0</v>
      </c>
      <c r="T98" s="676">
        <v>0</v>
      </c>
      <c r="U98" s="676">
        <v>0</v>
      </c>
      <c r="V98" s="677">
        <v>0</v>
      </c>
      <c r="W98" s="678">
        <f t="shared" si="9"/>
        <v>0</v>
      </c>
      <c r="X98" s="678">
        <f t="shared" si="7"/>
        <v>41.55</v>
      </c>
      <c r="Y98" s="678">
        <f t="shared" si="7"/>
        <v>4.5</v>
      </c>
      <c r="Z98" s="679">
        <f t="shared" si="7"/>
        <v>46.05</v>
      </c>
    </row>
    <row r="99" spans="1:26" ht="18" customHeight="1" thickBot="1" x14ac:dyDescent="0.3">
      <c r="A99" s="893"/>
      <c r="B99" s="680" t="s">
        <v>291</v>
      </c>
      <c r="C99" s="681">
        <v>0</v>
      </c>
      <c r="D99" s="682">
        <v>0</v>
      </c>
      <c r="E99" s="682">
        <v>0</v>
      </c>
      <c r="F99" s="683">
        <v>0</v>
      </c>
      <c r="G99" s="681">
        <v>0</v>
      </c>
      <c r="H99" s="682">
        <v>0</v>
      </c>
      <c r="I99" s="682">
        <v>0</v>
      </c>
      <c r="J99" s="683">
        <v>0</v>
      </c>
      <c r="K99" s="681">
        <v>7970</v>
      </c>
      <c r="L99" s="682">
        <v>32.5</v>
      </c>
      <c r="M99" s="682">
        <v>1324</v>
      </c>
      <c r="N99" s="683">
        <v>9326.5</v>
      </c>
      <c r="O99" s="681">
        <v>0</v>
      </c>
      <c r="P99" s="682">
        <v>0</v>
      </c>
      <c r="Q99" s="682">
        <v>0</v>
      </c>
      <c r="R99" s="683">
        <v>0</v>
      </c>
      <c r="S99" s="681">
        <v>0</v>
      </c>
      <c r="T99" s="682">
        <v>0</v>
      </c>
      <c r="U99" s="682">
        <v>0</v>
      </c>
      <c r="V99" s="683">
        <v>0</v>
      </c>
      <c r="W99" s="678">
        <f t="shared" si="9"/>
        <v>7970</v>
      </c>
      <c r="X99" s="678">
        <f t="shared" si="7"/>
        <v>32.5</v>
      </c>
      <c r="Y99" s="678">
        <f t="shared" si="7"/>
        <v>1324</v>
      </c>
      <c r="Z99" s="679">
        <f t="shared" si="7"/>
        <v>9326.5</v>
      </c>
    </row>
    <row r="100" spans="1:26" s="667" customFormat="1" ht="18" customHeight="1" thickBot="1" x14ac:dyDescent="0.3">
      <c r="A100" s="914" t="s">
        <v>100</v>
      </c>
      <c r="B100" s="915"/>
      <c r="C100" s="711">
        <f t="shared" ref="C100:V100" si="11">SUM(C101:C114)</f>
        <v>463.6</v>
      </c>
      <c r="D100" s="712">
        <f t="shared" si="11"/>
        <v>0</v>
      </c>
      <c r="E100" s="712">
        <f t="shared" si="11"/>
        <v>32.299999999999997</v>
      </c>
      <c r="F100" s="713">
        <f t="shared" si="11"/>
        <v>495.9</v>
      </c>
      <c r="G100" s="711">
        <f t="shared" si="11"/>
        <v>15.5</v>
      </c>
      <c r="H100" s="712">
        <f t="shared" si="11"/>
        <v>0</v>
      </c>
      <c r="I100" s="712">
        <f t="shared" si="11"/>
        <v>170</v>
      </c>
      <c r="J100" s="713">
        <f t="shared" si="11"/>
        <v>185.5</v>
      </c>
      <c r="K100" s="711">
        <f t="shared" si="11"/>
        <v>8475.42</v>
      </c>
      <c r="L100" s="712">
        <f t="shared" si="11"/>
        <v>2033.7099999999998</v>
      </c>
      <c r="M100" s="712">
        <f t="shared" si="11"/>
        <v>4164</v>
      </c>
      <c r="N100" s="713">
        <f t="shared" si="11"/>
        <v>14673.130000000001</v>
      </c>
      <c r="O100" s="711">
        <f t="shared" si="11"/>
        <v>0</v>
      </c>
      <c r="P100" s="712">
        <f t="shared" si="11"/>
        <v>0</v>
      </c>
      <c r="Q100" s="712">
        <f t="shared" si="11"/>
        <v>0</v>
      </c>
      <c r="R100" s="713">
        <f t="shared" si="11"/>
        <v>0</v>
      </c>
      <c r="S100" s="711">
        <f t="shared" si="11"/>
        <v>508.5</v>
      </c>
      <c r="T100" s="712">
        <f t="shared" si="11"/>
        <v>0</v>
      </c>
      <c r="U100" s="712">
        <f t="shared" si="11"/>
        <v>76.2</v>
      </c>
      <c r="V100" s="713">
        <f t="shared" si="11"/>
        <v>584.70000000000005</v>
      </c>
      <c r="W100" s="714">
        <f t="shared" si="9"/>
        <v>9463.02</v>
      </c>
      <c r="X100" s="714">
        <f t="shared" si="7"/>
        <v>2033.7099999999998</v>
      </c>
      <c r="Y100" s="714">
        <f t="shared" si="7"/>
        <v>4442.5</v>
      </c>
      <c r="Z100" s="715">
        <f t="shared" si="7"/>
        <v>15939.230000000001</v>
      </c>
    </row>
    <row r="101" spans="1:26" ht="18" customHeight="1" x14ac:dyDescent="0.25">
      <c r="A101" s="889" t="s">
        <v>101</v>
      </c>
      <c r="B101" s="668" t="s">
        <v>102</v>
      </c>
      <c r="C101" s="669">
        <v>0</v>
      </c>
      <c r="D101" s="670">
        <v>0</v>
      </c>
      <c r="E101" s="670">
        <v>0</v>
      </c>
      <c r="F101" s="671">
        <v>0</v>
      </c>
      <c r="G101" s="669">
        <v>0</v>
      </c>
      <c r="H101" s="670">
        <v>0</v>
      </c>
      <c r="I101" s="670">
        <v>0</v>
      </c>
      <c r="J101" s="671">
        <v>0</v>
      </c>
      <c r="K101" s="669">
        <v>601.09</v>
      </c>
      <c r="L101" s="670">
        <v>149</v>
      </c>
      <c r="M101" s="670">
        <v>334.5</v>
      </c>
      <c r="N101" s="671">
        <v>1084.5900000000001</v>
      </c>
      <c r="O101" s="669">
        <v>0</v>
      </c>
      <c r="P101" s="670">
        <v>0</v>
      </c>
      <c r="Q101" s="670">
        <v>0</v>
      </c>
      <c r="R101" s="671">
        <v>0</v>
      </c>
      <c r="S101" s="669">
        <v>0</v>
      </c>
      <c r="T101" s="670">
        <v>0</v>
      </c>
      <c r="U101" s="670">
        <v>0</v>
      </c>
      <c r="V101" s="671">
        <v>0</v>
      </c>
      <c r="W101" s="678">
        <f t="shared" si="9"/>
        <v>601.09</v>
      </c>
      <c r="X101" s="678">
        <f t="shared" si="7"/>
        <v>149</v>
      </c>
      <c r="Y101" s="678">
        <f t="shared" si="7"/>
        <v>334.5</v>
      </c>
      <c r="Z101" s="679">
        <f t="shared" si="7"/>
        <v>1084.5900000000001</v>
      </c>
    </row>
    <row r="102" spans="1:26" ht="18" customHeight="1" x14ac:dyDescent="0.25">
      <c r="A102" s="890"/>
      <c r="B102" s="745" t="s">
        <v>103</v>
      </c>
      <c r="C102" s="746">
        <v>5.0999999999999996</v>
      </c>
      <c r="D102" s="747">
        <v>0</v>
      </c>
      <c r="E102" s="747">
        <v>14.8</v>
      </c>
      <c r="F102" s="748">
        <v>19.899999999999999</v>
      </c>
      <c r="G102" s="746">
        <v>0</v>
      </c>
      <c r="H102" s="747">
        <v>0</v>
      </c>
      <c r="I102" s="747">
        <v>0</v>
      </c>
      <c r="J102" s="748">
        <v>0</v>
      </c>
      <c r="K102" s="746">
        <v>0</v>
      </c>
      <c r="L102" s="747">
        <v>0</v>
      </c>
      <c r="M102" s="747">
        <v>0</v>
      </c>
      <c r="N102" s="748">
        <v>0</v>
      </c>
      <c r="O102" s="746">
        <v>0</v>
      </c>
      <c r="P102" s="747">
        <v>0</v>
      </c>
      <c r="Q102" s="747">
        <v>0</v>
      </c>
      <c r="R102" s="748">
        <v>0</v>
      </c>
      <c r="S102" s="746">
        <v>0</v>
      </c>
      <c r="T102" s="747">
        <v>0</v>
      </c>
      <c r="U102" s="747">
        <v>0</v>
      </c>
      <c r="V102" s="748">
        <v>0</v>
      </c>
      <c r="W102" s="678">
        <f>SUM(C102,G102,K102,O102,S102)</f>
        <v>5.0999999999999996</v>
      </c>
      <c r="X102" s="678">
        <f>SUM(T102,P102,L102,H102,D102)</f>
        <v>0</v>
      </c>
      <c r="Y102" s="678">
        <f>SUM(U102,Q102,M102,I102,E102)</f>
        <v>14.8</v>
      </c>
      <c r="Z102" s="679">
        <f>SUM(V102,R102,N102,J102,F102)</f>
        <v>19.899999999999999</v>
      </c>
    </row>
    <row r="103" spans="1:26" ht="18" customHeight="1" x14ac:dyDescent="0.25">
      <c r="A103" s="890"/>
      <c r="B103" s="674" t="s">
        <v>408</v>
      </c>
      <c r="C103" s="675">
        <v>0</v>
      </c>
      <c r="D103" s="676">
        <v>0</v>
      </c>
      <c r="E103" s="676">
        <v>0</v>
      </c>
      <c r="F103" s="677">
        <v>0</v>
      </c>
      <c r="G103" s="675">
        <v>0</v>
      </c>
      <c r="H103" s="676">
        <v>0</v>
      </c>
      <c r="I103" s="676">
        <v>0</v>
      </c>
      <c r="J103" s="677">
        <v>0</v>
      </c>
      <c r="K103" s="675">
        <v>22</v>
      </c>
      <c r="L103" s="676">
        <v>0</v>
      </c>
      <c r="M103" s="676">
        <v>18</v>
      </c>
      <c r="N103" s="677">
        <v>40</v>
      </c>
      <c r="O103" s="675">
        <v>0</v>
      </c>
      <c r="P103" s="676">
        <v>0</v>
      </c>
      <c r="Q103" s="676">
        <v>0</v>
      </c>
      <c r="R103" s="677">
        <v>0</v>
      </c>
      <c r="S103" s="675">
        <v>0</v>
      </c>
      <c r="T103" s="676">
        <v>0</v>
      </c>
      <c r="U103" s="676">
        <v>0</v>
      </c>
      <c r="V103" s="677">
        <v>0</v>
      </c>
      <c r="W103" s="678">
        <f t="shared" si="9"/>
        <v>22</v>
      </c>
      <c r="X103" s="678">
        <f t="shared" si="7"/>
        <v>0</v>
      </c>
      <c r="Y103" s="678">
        <f t="shared" si="7"/>
        <v>18</v>
      </c>
      <c r="Z103" s="679">
        <f t="shared" si="7"/>
        <v>40</v>
      </c>
    </row>
    <row r="104" spans="1:26" ht="18" customHeight="1" x14ac:dyDescent="0.25">
      <c r="A104" s="890"/>
      <c r="B104" s="674" t="s">
        <v>101</v>
      </c>
      <c r="C104" s="675">
        <v>0</v>
      </c>
      <c r="D104" s="676">
        <v>0</v>
      </c>
      <c r="E104" s="676">
        <v>0</v>
      </c>
      <c r="F104" s="677">
        <v>0</v>
      </c>
      <c r="G104" s="675">
        <v>0</v>
      </c>
      <c r="H104" s="676">
        <v>0</v>
      </c>
      <c r="I104" s="676">
        <v>0</v>
      </c>
      <c r="J104" s="677">
        <v>0</v>
      </c>
      <c r="K104" s="675">
        <v>15.75</v>
      </c>
      <c r="L104" s="676">
        <v>10.5</v>
      </c>
      <c r="M104" s="676">
        <v>0</v>
      </c>
      <c r="N104" s="677">
        <v>26.25</v>
      </c>
      <c r="O104" s="675">
        <v>0</v>
      </c>
      <c r="P104" s="676">
        <v>0</v>
      </c>
      <c r="Q104" s="676">
        <v>0</v>
      </c>
      <c r="R104" s="677">
        <v>0</v>
      </c>
      <c r="S104" s="675">
        <v>0</v>
      </c>
      <c r="T104" s="676">
        <v>0</v>
      </c>
      <c r="U104" s="676">
        <v>5.2</v>
      </c>
      <c r="V104" s="677">
        <v>5.2</v>
      </c>
      <c r="W104" s="678">
        <f t="shared" si="9"/>
        <v>15.75</v>
      </c>
      <c r="X104" s="678">
        <f t="shared" si="7"/>
        <v>10.5</v>
      </c>
      <c r="Y104" s="678">
        <f t="shared" si="7"/>
        <v>5.2</v>
      </c>
      <c r="Z104" s="679">
        <f t="shared" si="7"/>
        <v>31.45</v>
      </c>
    </row>
    <row r="105" spans="1:26" ht="18" customHeight="1" x14ac:dyDescent="0.25">
      <c r="A105" s="890"/>
      <c r="B105" s="674" t="s">
        <v>340</v>
      </c>
      <c r="C105" s="675">
        <v>100</v>
      </c>
      <c r="D105" s="676">
        <v>0</v>
      </c>
      <c r="E105" s="676">
        <v>0</v>
      </c>
      <c r="F105" s="677">
        <v>100</v>
      </c>
      <c r="G105" s="675">
        <v>0</v>
      </c>
      <c r="H105" s="676">
        <v>0</v>
      </c>
      <c r="I105" s="676">
        <v>0</v>
      </c>
      <c r="J105" s="677">
        <v>0</v>
      </c>
      <c r="K105" s="675">
        <v>1527.15</v>
      </c>
      <c r="L105" s="676">
        <v>309.58</v>
      </c>
      <c r="M105" s="676">
        <v>880.9</v>
      </c>
      <c r="N105" s="677">
        <v>2717.63</v>
      </c>
      <c r="O105" s="675">
        <v>0</v>
      </c>
      <c r="P105" s="676">
        <v>0</v>
      </c>
      <c r="Q105" s="676">
        <v>0</v>
      </c>
      <c r="R105" s="677">
        <v>0</v>
      </c>
      <c r="S105" s="675">
        <v>100</v>
      </c>
      <c r="T105" s="676">
        <v>0</v>
      </c>
      <c r="U105" s="676">
        <v>71</v>
      </c>
      <c r="V105" s="677">
        <v>171</v>
      </c>
      <c r="W105" s="678">
        <f t="shared" si="9"/>
        <v>1727.15</v>
      </c>
      <c r="X105" s="678">
        <f t="shared" si="7"/>
        <v>309.58</v>
      </c>
      <c r="Y105" s="678">
        <f t="shared" si="7"/>
        <v>951.9</v>
      </c>
      <c r="Z105" s="679">
        <f t="shared" si="7"/>
        <v>2988.63</v>
      </c>
    </row>
    <row r="106" spans="1:26" ht="18" customHeight="1" x14ac:dyDescent="0.25">
      <c r="A106" s="890"/>
      <c r="B106" s="674" t="s">
        <v>105</v>
      </c>
      <c r="C106" s="675">
        <v>107.5</v>
      </c>
      <c r="D106" s="676">
        <v>0</v>
      </c>
      <c r="E106" s="676">
        <v>0</v>
      </c>
      <c r="F106" s="677">
        <v>107.5</v>
      </c>
      <c r="G106" s="675">
        <v>0</v>
      </c>
      <c r="H106" s="676">
        <v>0</v>
      </c>
      <c r="I106" s="676">
        <v>0</v>
      </c>
      <c r="J106" s="677">
        <v>0</v>
      </c>
      <c r="K106" s="675">
        <v>140.5</v>
      </c>
      <c r="L106" s="676">
        <v>0</v>
      </c>
      <c r="M106" s="676">
        <v>30</v>
      </c>
      <c r="N106" s="677">
        <v>170.5</v>
      </c>
      <c r="O106" s="675">
        <v>0</v>
      </c>
      <c r="P106" s="676">
        <v>0</v>
      </c>
      <c r="Q106" s="676">
        <v>0</v>
      </c>
      <c r="R106" s="677">
        <v>0</v>
      </c>
      <c r="S106" s="675">
        <v>245</v>
      </c>
      <c r="T106" s="676">
        <v>0</v>
      </c>
      <c r="U106" s="676">
        <v>0</v>
      </c>
      <c r="V106" s="677">
        <v>245</v>
      </c>
      <c r="W106" s="678">
        <f t="shared" si="9"/>
        <v>493</v>
      </c>
      <c r="X106" s="678">
        <f t="shared" si="7"/>
        <v>0</v>
      </c>
      <c r="Y106" s="678">
        <f t="shared" si="7"/>
        <v>30</v>
      </c>
      <c r="Z106" s="679">
        <f t="shared" si="7"/>
        <v>523</v>
      </c>
    </row>
    <row r="107" spans="1:26" ht="18" customHeight="1" x14ac:dyDescent="0.25">
      <c r="A107" s="890"/>
      <c r="B107" s="674" t="s">
        <v>106</v>
      </c>
      <c r="C107" s="675">
        <v>0</v>
      </c>
      <c r="D107" s="676">
        <v>0</v>
      </c>
      <c r="E107" s="676">
        <v>0</v>
      </c>
      <c r="F107" s="677">
        <v>0</v>
      </c>
      <c r="G107" s="675">
        <v>0</v>
      </c>
      <c r="H107" s="676">
        <v>0</v>
      </c>
      <c r="I107" s="676">
        <v>0</v>
      </c>
      <c r="J107" s="677">
        <v>0</v>
      </c>
      <c r="K107" s="675">
        <v>346.5</v>
      </c>
      <c r="L107" s="676">
        <v>35</v>
      </c>
      <c r="M107" s="676">
        <v>28</v>
      </c>
      <c r="N107" s="677">
        <v>409.5</v>
      </c>
      <c r="O107" s="675">
        <v>0</v>
      </c>
      <c r="P107" s="676">
        <v>0</v>
      </c>
      <c r="Q107" s="676">
        <v>0</v>
      </c>
      <c r="R107" s="677">
        <v>0</v>
      </c>
      <c r="S107" s="675">
        <v>0</v>
      </c>
      <c r="T107" s="676">
        <v>0</v>
      </c>
      <c r="U107" s="676">
        <v>0</v>
      </c>
      <c r="V107" s="677">
        <v>0</v>
      </c>
      <c r="W107" s="678">
        <f t="shared" si="9"/>
        <v>346.5</v>
      </c>
      <c r="X107" s="678">
        <f t="shared" si="7"/>
        <v>35</v>
      </c>
      <c r="Y107" s="678">
        <f t="shared" si="7"/>
        <v>28</v>
      </c>
      <c r="Z107" s="679">
        <f t="shared" si="7"/>
        <v>409.5</v>
      </c>
    </row>
    <row r="108" spans="1:26" ht="18" customHeight="1" x14ac:dyDescent="0.25">
      <c r="A108" s="890"/>
      <c r="B108" s="674" t="s">
        <v>436</v>
      </c>
      <c r="C108" s="675">
        <v>0</v>
      </c>
      <c r="D108" s="676">
        <v>0</v>
      </c>
      <c r="E108" s="676">
        <v>0</v>
      </c>
      <c r="F108" s="677">
        <v>0</v>
      </c>
      <c r="G108" s="675">
        <v>0</v>
      </c>
      <c r="H108" s="676">
        <v>0</v>
      </c>
      <c r="I108" s="676">
        <v>0</v>
      </c>
      <c r="J108" s="677">
        <v>0</v>
      </c>
      <c r="K108" s="675">
        <v>28</v>
      </c>
      <c r="L108" s="676">
        <v>0</v>
      </c>
      <c r="M108" s="676">
        <v>0</v>
      </c>
      <c r="N108" s="677">
        <v>28</v>
      </c>
      <c r="O108" s="675">
        <v>0</v>
      </c>
      <c r="P108" s="676">
        <v>0</v>
      </c>
      <c r="Q108" s="676">
        <v>0</v>
      </c>
      <c r="R108" s="677">
        <v>0</v>
      </c>
      <c r="S108" s="675">
        <v>0</v>
      </c>
      <c r="T108" s="676">
        <v>0</v>
      </c>
      <c r="U108" s="676">
        <v>0</v>
      </c>
      <c r="V108" s="677">
        <v>0</v>
      </c>
      <c r="W108" s="678">
        <f>SUM(C108,G108,K108,O108,S108)</f>
        <v>28</v>
      </c>
      <c r="X108" s="678">
        <f>SUM(T108,P108,L108,H108,D108)</f>
        <v>0</v>
      </c>
      <c r="Y108" s="678">
        <f>SUM(U108,Q108,M108,I108,E108)</f>
        <v>0</v>
      </c>
      <c r="Z108" s="679">
        <f>SUM(V108,R108,N108,J108,F108)</f>
        <v>28</v>
      </c>
    </row>
    <row r="109" spans="1:26" ht="18" customHeight="1" x14ac:dyDescent="0.25">
      <c r="A109" s="890"/>
      <c r="B109" s="674" t="s">
        <v>107</v>
      </c>
      <c r="C109" s="675">
        <v>0</v>
      </c>
      <c r="D109" s="676">
        <v>0</v>
      </c>
      <c r="E109" s="676">
        <v>0</v>
      </c>
      <c r="F109" s="677">
        <v>0</v>
      </c>
      <c r="G109" s="675">
        <v>0</v>
      </c>
      <c r="H109" s="676">
        <v>0</v>
      </c>
      <c r="I109" s="676">
        <v>0</v>
      </c>
      <c r="J109" s="677">
        <v>0</v>
      </c>
      <c r="K109" s="675">
        <v>533.5</v>
      </c>
      <c r="L109" s="676">
        <v>195</v>
      </c>
      <c r="M109" s="676">
        <v>378.8</v>
      </c>
      <c r="N109" s="677">
        <v>1107.3</v>
      </c>
      <c r="O109" s="675">
        <v>0</v>
      </c>
      <c r="P109" s="676">
        <v>0</v>
      </c>
      <c r="Q109" s="676">
        <v>0</v>
      </c>
      <c r="R109" s="677">
        <v>0</v>
      </c>
      <c r="S109" s="675">
        <v>0</v>
      </c>
      <c r="T109" s="676">
        <v>0</v>
      </c>
      <c r="U109" s="676">
        <v>0</v>
      </c>
      <c r="V109" s="677">
        <v>0</v>
      </c>
      <c r="W109" s="678">
        <f t="shared" si="9"/>
        <v>533.5</v>
      </c>
      <c r="X109" s="678">
        <f t="shared" si="7"/>
        <v>195</v>
      </c>
      <c r="Y109" s="678">
        <f t="shared" si="7"/>
        <v>378.8</v>
      </c>
      <c r="Z109" s="679">
        <f t="shared" si="7"/>
        <v>1107.3</v>
      </c>
    </row>
    <row r="110" spans="1:26" ht="18" customHeight="1" x14ac:dyDescent="0.25">
      <c r="A110" s="890"/>
      <c r="B110" s="674" t="s">
        <v>108</v>
      </c>
      <c r="C110" s="675">
        <v>100</v>
      </c>
      <c r="D110" s="676">
        <v>0</v>
      </c>
      <c r="E110" s="676">
        <v>0</v>
      </c>
      <c r="F110" s="677">
        <v>100</v>
      </c>
      <c r="G110" s="675">
        <v>0</v>
      </c>
      <c r="H110" s="676">
        <v>0</v>
      </c>
      <c r="I110" s="676">
        <v>0</v>
      </c>
      <c r="J110" s="677">
        <v>0</v>
      </c>
      <c r="K110" s="675">
        <v>0</v>
      </c>
      <c r="L110" s="676">
        <v>0</v>
      </c>
      <c r="M110" s="676">
        <v>0</v>
      </c>
      <c r="N110" s="677">
        <v>0</v>
      </c>
      <c r="O110" s="675">
        <v>0</v>
      </c>
      <c r="P110" s="676">
        <v>0</v>
      </c>
      <c r="Q110" s="676">
        <v>0</v>
      </c>
      <c r="R110" s="677">
        <v>0</v>
      </c>
      <c r="S110" s="675">
        <v>0</v>
      </c>
      <c r="T110" s="676">
        <v>0</v>
      </c>
      <c r="U110" s="676">
        <v>0</v>
      </c>
      <c r="V110" s="677">
        <v>0</v>
      </c>
      <c r="W110" s="678">
        <f t="shared" si="9"/>
        <v>100</v>
      </c>
      <c r="X110" s="678">
        <f t="shared" si="7"/>
        <v>0</v>
      </c>
      <c r="Y110" s="678">
        <f t="shared" si="7"/>
        <v>0</v>
      </c>
      <c r="Z110" s="679">
        <f t="shared" si="7"/>
        <v>100</v>
      </c>
    </row>
    <row r="111" spans="1:26" ht="18" customHeight="1" x14ac:dyDescent="0.25">
      <c r="A111" s="890"/>
      <c r="B111" s="674" t="s">
        <v>109</v>
      </c>
      <c r="C111" s="675">
        <v>70</v>
      </c>
      <c r="D111" s="676">
        <v>0</v>
      </c>
      <c r="E111" s="676">
        <v>0</v>
      </c>
      <c r="F111" s="677">
        <v>70</v>
      </c>
      <c r="G111" s="675">
        <v>0</v>
      </c>
      <c r="H111" s="676">
        <v>0</v>
      </c>
      <c r="I111" s="676">
        <v>170</v>
      </c>
      <c r="J111" s="677">
        <v>170</v>
      </c>
      <c r="K111" s="675">
        <v>1649.45</v>
      </c>
      <c r="L111" s="676">
        <v>733.6</v>
      </c>
      <c r="M111" s="676">
        <v>1568.9999999999998</v>
      </c>
      <c r="N111" s="677">
        <v>3952.05</v>
      </c>
      <c r="O111" s="675">
        <v>0</v>
      </c>
      <c r="P111" s="676">
        <v>0</v>
      </c>
      <c r="Q111" s="676">
        <v>0</v>
      </c>
      <c r="R111" s="677">
        <v>0</v>
      </c>
      <c r="S111" s="675">
        <v>0</v>
      </c>
      <c r="T111" s="676">
        <v>0</v>
      </c>
      <c r="U111" s="676">
        <v>0</v>
      </c>
      <c r="V111" s="677">
        <v>0</v>
      </c>
      <c r="W111" s="678">
        <f t="shared" si="9"/>
        <v>1719.45</v>
      </c>
      <c r="X111" s="678">
        <f t="shared" si="7"/>
        <v>733.6</v>
      </c>
      <c r="Y111" s="678">
        <f t="shared" si="7"/>
        <v>1738.9999999999998</v>
      </c>
      <c r="Z111" s="679">
        <f t="shared" si="7"/>
        <v>4192.05</v>
      </c>
    </row>
    <row r="112" spans="1:26" ht="18" customHeight="1" x14ac:dyDescent="0.25">
      <c r="A112" s="890"/>
      <c r="B112" s="674" t="s">
        <v>110</v>
      </c>
      <c r="C112" s="675">
        <v>61</v>
      </c>
      <c r="D112" s="676">
        <v>0</v>
      </c>
      <c r="E112" s="676">
        <v>17.5</v>
      </c>
      <c r="F112" s="677">
        <v>78.5</v>
      </c>
      <c r="G112" s="675">
        <v>0</v>
      </c>
      <c r="H112" s="676">
        <v>0</v>
      </c>
      <c r="I112" s="676">
        <v>0</v>
      </c>
      <c r="J112" s="677">
        <v>0</v>
      </c>
      <c r="K112" s="675">
        <v>3611.48</v>
      </c>
      <c r="L112" s="676">
        <v>601.03</v>
      </c>
      <c r="M112" s="676">
        <v>924.8</v>
      </c>
      <c r="N112" s="677">
        <v>5137.3100000000004</v>
      </c>
      <c r="O112" s="675">
        <v>0</v>
      </c>
      <c r="P112" s="676">
        <v>0</v>
      </c>
      <c r="Q112" s="676">
        <v>0</v>
      </c>
      <c r="R112" s="677">
        <v>0</v>
      </c>
      <c r="S112" s="675">
        <v>163.5</v>
      </c>
      <c r="T112" s="676">
        <v>0</v>
      </c>
      <c r="U112" s="676">
        <v>0</v>
      </c>
      <c r="V112" s="677">
        <v>163.5</v>
      </c>
      <c r="W112" s="678">
        <f t="shared" si="9"/>
        <v>3835.98</v>
      </c>
      <c r="X112" s="678">
        <f t="shared" si="7"/>
        <v>601.03</v>
      </c>
      <c r="Y112" s="678">
        <f t="shared" si="7"/>
        <v>942.3</v>
      </c>
      <c r="Z112" s="679">
        <f t="shared" si="7"/>
        <v>5379.31</v>
      </c>
    </row>
    <row r="113" spans="1:26" ht="18" customHeight="1" x14ac:dyDescent="0.25">
      <c r="A113" s="890"/>
      <c r="B113" s="674" t="s">
        <v>111</v>
      </c>
      <c r="C113" s="675">
        <v>20</v>
      </c>
      <c r="D113" s="676">
        <v>0</v>
      </c>
      <c r="E113" s="676">
        <v>0</v>
      </c>
      <c r="F113" s="677">
        <v>20</v>
      </c>
      <c r="G113" s="675">
        <v>0</v>
      </c>
      <c r="H113" s="676">
        <v>0</v>
      </c>
      <c r="I113" s="676">
        <v>0</v>
      </c>
      <c r="J113" s="677">
        <v>0</v>
      </c>
      <c r="K113" s="675">
        <v>0</v>
      </c>
      <c r="L113" s="676">
        <v>0</v>
      </c>
      <c r="M113" s="676">
        <v>0</v>
      </c>
      <c r="N113" s="677">
        <v>0</v>
      </c>
      <c r="O113" s="675">
        <v>0</v>
      </c>
      <c r="P113" s="676">
        <v>0</v>
      </c>
      <c r="Q113" s="676">
        <v>0</v>
      </c>
      <c r="R113" s="677">
        <v>0</v>
      </c>
      <c r="S113" s="675">
        <v>0</v>
      </c>
      <c r="T113" s="676">
        <v>0</v>
      </c>
      <c r="U113" s="676">
        <v>0</v>
      </c>
      <c r="V113" s="677">
        <v>0</v>
      </c>
      <c r="W113" s="678">
        <f t="shared" si="9"/>
        <v>20</v>
      </c>
      <c r="X113" s="678">
        <f t="shared" si="7"/>
        <v>0</v>
      </c>
      <c r="Y113" s="678">
        <f t="shared" si="7"/>
        <v>0</v>
      </c>
      <c r="Z113" s="679">
        <f t="shared" si="7"/>
        <v>20</v>
      </c>
    </row>
    <row r="114" spans="1:26" ht="18" customHeight="1" thickBot="1" x14ac:dyDescent="0.3">
      <c r="A114" s="891"/>
      <c r="B114" s="680" t="s">
        <v>409</v>
      </c>
      <c r="C114" s="675">
        <v>0</v>
      </c>
      <c r="D114" s="676">
        <v>0</v>
      </c>
      <c r="E114" s="676">
        <v>0</v>
      </c>
      <c r="F114" s="677">
        <v>0</v>
      </c>
      <c r="G114" s="675">
        <v>15.5</v>
      </c>
      <c r="H114" s="676">
        <v>0</v>
      </c>
      <c r="I114" s="676">
        <v>0</v>
      </c>
      <c r="J114" s="677">
        <v>15.5</v>
      </c>
      <c r="K114" s="675">
        <v>0</v>
      </c>
      <c r="L114" s="676">
        <v>0</v>
      </c>
      <c r="M114" s="676">
        <v>0</v>
      </c>
      <c r="N114" s="677">
        <v>0</v>
      </c>
      <c r="O114" s="675">
        <v>0</v>
      </c>
      <c r="P114" s="676">
        <v>0</v>
      </c>
      <c r="Q114" s="676">
        <v>0</v>
      </c>
      <c r="R114" s="677">
        <v>0</v>
      </c>
      <c r="S114" s="675">
        <v>0</v>
      </c>
      <c r="T114" s="676">
        <v>0</v>
      </c>
      <c r="U114" s="676">
        <v>0</v>
      </c>
      <c r="V114" s="677">
        <v>0</v>
      </c>
      <c r="W114" s="678">
        <f t="shared" si="9"/>
        <v>15.5</v>
      </c>
      <c r="X114" s="678">
        <f t="shared" si="7"/>
        <v>0</v>
      </c>
      <c r="Y114" s="678">
        <f t="shared" si="7"/>
        <v>0</v>
      </c>
      <c r="Z114" s="679">
        <f t="shared" si="7"/>
        <v>15.5</v>
      </c>
    </row>
    <row r="115" spans="1:26" s="667" customFormat="1" ht="18" customHeight="1" thickBot="1" x14ac:dyDescent="0.3">
      <c r="A115" s="914" t="s">
        <v>112</v>
      </c>
      <c r="B115" s="915"/>
      <c r="C115" s="711">
        <f>SUM(C116:C127)</f>
        <v>32107.789999999997</v>
      </c>
      <c r="D115" s="712">
        <f t="shared" ref="D115:V115" si="12">SUM(D116:D127)</f>
        <v>30218.67</v>
      </c>
      <c r="E115" s="712">
        <f t="shared" si="12"/>
        <v>17188.09</v>
      </c>
      <c r="F115" s="713">
        <f t="shared" si="12"/>
        <v>79514.55</v>
      </c>
      <c r="G115" s="711">
        <f t="shared" si="12"/>
        <v>76</v>
      </c>
      <c r="H115" s="712">
        <f t="shared" si="12"/>
        <v>0</v>
      </c>
      <c r="I115" s="712">
        <f t="shared" si="12"/>
        <v>7.5</v>
      </c>
      <c r="J115" s="713">
        <f t="shared" si="12"/>
        <v>83.5</v>
      </c>
      <c r="K115" s="711">
        <f t="shared" si="12"/>
        <v>51326.65</v>
      </c>
      <c r="L115" s="712">
        <f t="shared" si="12"/>
        <v>1095</v>
      </c>
      <c r="M115" s="712">
        <f t="shared" si="12"/>
        <v>8412</v>
      </c>
      <c r="N115" s="713">
        <f t="shared" si="12"/>
        <v>60833.65</v>
      </c>
      <c r="O115" s="711">
        <f t="shared" si="12"/>
        <v>53003.55</v>
      </c>
      <c r="P115" s="712">
        <f t="shared" si="12"/>
        <v>31.58</v>
      </c>
      <c r="Q115" s="712">
        <f t="shared" si="12"/>
        <v>21542.420000000002</v>
      </c>
      <c r="R115" s="713">
        <f t="shared" si="12"/>
        <v>74577.55</v>
      </c>
      <c r="S115" s="711">
        <f t="shared" si="12"/>
        <v>190810.61000000002</v>
      </c>
      <c r="T115" s="712">
        <f t="shared" si="12"/>
        <v>10284.1</v>
      </c>
      <c r="U115" s="712">
        <f t="shared" si="12"/>
        <v>45805.409999999996</v>
      </c>
      <c r="V115" s="713">
        <f t="shared" si="12"/>
        <v>246900.12</v>
      </c>
      <c r="W115" s="714">
        <f t="shared" si="9"/>
        <v>327324.59999999998</v>
      </c>
      <c r="X115" s="714">
        <f t="shared" si="7"/>
        <v>41629.35</v>
      </c>
      <c r="Y115" s="714">
        <f t="shared" si="7"/>
        <v>92955.42</v>
      </c>
      <c r="Z115" s="715">
        <f t="shared" si="7"/>
        <v>461909.37</v>
      </c>
    </row>
    <row r="116" spans="1:26" ht="18" customHeight="1" x14ac:dyDescent="0.25">
      <c r="A116" s="892" t="s">
        <v>113</v>
      </c>
      <c r="B116" s="668" t="s">
        <v>114</v>
      </c>
      <c r="C116" s="669">
        <v>31</v>
      </c>
      <c r="D116" s="670">
        <v>0</v>
      </c>
      <c r="E116" s="670">
        <v>0</v>
      </c>
      <c r="F116" s="671">
        <v>31</v>
      </c>
      <c r="G116" s="669">
        <v>0</v>
      </c>
      <c r="H116" s="670">
        <v>0</v>
      </c>
      <c r="I116" s="670">
        <v>0</v>
      </c>
      <c r="J116" s="671">
        <v>0</v>
      </c>
      <c r="K116" s="669">
        <v>0</v>
      </c>
      <c r="L116" s="670">
        <v>0</v>
      </c>
      <c r="M116" s="670">
        <v>0</v>
      </c>
      <c r="N116" s="671">
        <v>0</v>
      </c>
      <c r="O116" s="669">
        <v>0</v>
      </c>
      <c r="P116" s="670">
        <v>0</v>
      </c>
      <c r="Q116" s="670">
        <v>0</v>
      </c>
      <c r="R116" s="671">
        <v>0</v>
      </c>
      <c r="S116" s="669">
        <v>0</v>
      </c>
      <c r="T116" s="670">
        <v>0</v>
      </c>
      <c r="U116" s="670">
        <v>0</v>
      </c>
      <c r="V116" s="671">
        <v>0</v>
      </c>
      <c r="W116" s="678">
        <f t="shared" si="9"/>
        <v>31</v>
      </c>
      <c r="X116" s="678">
        <f t="shared" si="7"/>
        <v>0</v>
      </c>
      <c r="Y116" s="678">
        <f t="shared" si="7"/>
        <v>0</v>
      </c>
      <c r="Z116" s="679">
        <f t="shared" si="7"/>
        <v>31</v>
      </c>
    </row>
    <row r="117" spans="1:26" ht="18" customHeight="1" x14ac:dyDescent="0.25">
      <c r="A117" s="885"/>
      <c r="B117" s="674" t="s">
        <v>115</v>
      </c>
      <c r="C117" s="675">
        <v>0</v>
      </c>
      <c r="D117" s="676">
        <v>0</v>
      </c>
      <c r="E117" s="676">
        <v>0</v>
      </c>
      <c r="F117" s="677">
        <v>0</v>
      </c>
      <c r="G117" s="675">
        <v>0</v>
      </c>
      <c r="H117" s="676">
        <v>0</v>
      </c>
      <c r="I117" s="676">
        <v>0</v>
      </c>
      <c r="J117" s="677">
        <v>0</v>
      </c>
      <c r="K117" s="675">
        <v>0</v>
      </c>
      <c r="L117" s="676">
        <v>0</v>
      </c>
      <c r="M117" s="676">
        <v>0</v>
      </c>
      <c r="N117" s="677">
        <v>0</v>
      </c>
      <c r="O117" s="675">
        <v>0</v>
      </c>
      <c r="P117" s="676">
        <v>0</v>
      </c>
      <c r="Q117" s="676">
        <v>0</v>
      </c>
      <c r="R117" s="677">
        <v>0</v>
      </c>
      <c r="S117" s="675">
        <v>0</v>
      </c>
      <c r="T117" s="676">
        <v>0</v>
      </c>
      <c r="U117" s="676">
        <v>0</v>
      </c>
      <c r="V117" s="677">
        <v>0</v>
      </c>
      <c r="W117" s="678">
        <f t="shared" si="9"/>
        <v>0</v>
      </c>
      <c r="X117" s="678">
        <f t="shared" si="7"/>
        <v>0</v>
      </c>
      <c r="Y117" s="678">
        <f t="shared" si="7"/>
        <v>0</v>
      </c>
      <c r="Z117" s="679">
        <f t="shared" si="7"/>
        <v>0</v>
      </c>
    </row>
    <row r="118" spans="1:26" ht="18" customHeight="1" x14ac:dyDescent="0.25">
      <c r="A118" s="885"/>
      <c r="B118" s="674" t="s">
        <v>116</v>
      </c>
      <c r="C118" s="675">
        <v>15</v>
      </c>
      <c r="D118" s="676">
        <v>0</v>
      </c>
      <c r="E118" s="676">
        <v>0</v>
      </c>
      <c r="F118" s="677">
        <v>15</v>
      </c>
      <c r="G118" s="675">
        <v>0</v>
      </c>
      <c r="H118" s="676">
        <v>0</v>
      </c>
      <c r="I118" s="676">
        <v>0</v>
      </c>
      <c r="J118" s="677">
        <v>0</v>
      </c>
      <c r="K118" s="675">
        <v>0</v>
      </c>
      <c r="L118" s="676">
        <v>0</v>
      </c>
      <c r="M118" s="676">
        <v>0</v>
      </c>
      <c r="N118" s="677">
        <v>0</v>
      </c>
      <c r="O118" s="675">
        <v>0</v>
      </c>
      <c r="P118" s="676">
        <v>0</v>
      </c>
      <c r="Q118" s="676">
        <v>0</v>
      </c>
      <c r="R118" s="677">
        <v>0</v>
      </c>
      <c r="S118" s="675">
        <v>0</v>
      </c>
      <c r="T118" s="676">
        <v>0</v>
      </c>
      <c r="U118" s="676">
        <v>0</v>
      </c>
      <c r="V118" s="677">
        <v>0</v>
      </c>
      <c r="W118" s="678">
        <f t="shared" si="9"/>
        <v>15</v>
      </c>
      <c r="X118" s="678">
        <f t="shared" si="7"/>
        <v>0</v>
      </c>
      <c r="Y118" s="678">
        <f t="shared" si="7"/>
        <v>0</v>
      </c>
      <c r="Z118" s="679">
        <f t="shared" si="7"/>
        <v>15</v>
      </c>
    </row>
    <row r="119" spans="1:26" ht="18" customHeight="1" x14ac:dyDescent="0.25">
      <c r="A119" s="885"/>
      <c r="B119" s="674" t="s">
        <v>410</v>
      </c>
      <c r="C119" s="675">
        <v>7.5</v>
      </c>
      <c r="D119" s="676">
        <v>0</v>
      </c>
      <c r="E119" s="676">
        <v>0</v>
      </c>
      <c r="F119" s="677">
        <v>7.5</v>
      </c>
      <c r="G119" s="675">
        <v>0</v>
      </c>
      <c r="H119" s="676">
        <v>0</v>
      </c>
      <c r="I119" s="676">
        <v>0</v>
      </c>
      <c r="J119" s="677">
        <v>0</v>
      </c>
      <c r="K119" s="675">
        <v>0</v>
      </c>
      <c r="L119" s="676">
        <v>0</v>
      </c>
      <c r="M119" s="676">
        <v>0</v>
      </c>
      <c r="N119" s="677">
        <v>0</v>
      </c>
      <c r="O119" s="675">
        <v>0</v>
      </c>
      <c r="P119" s="676">
        <v>0</v>
      </c>
      <c r="Q119" s="676">
        <v>0</v>
      </c>
      <c r="R119" s="677">
        <v>0</v>
      </c>
      <c r="S119" s="675">
        <v>20863.3</v>
      </c>
      <c r="T119" s="676">
        <v>4849.8</v>
      </c>
      <c r="U119" s="676">
        <v>13058.35</v>
      </c>
      <c r="V119" s="677">
        <v>38771.449999999997</v>
      </c>
      <c r="W119" s="678">
        <f t="shared" si="9"/>
        <v>20870.8</v>
      </c>
      <c r="X119" s="678">
        <f t="shared" si="7"/>
        <v>4849.8</v>
      </c>
      <c r="Y119" s="678">
        <f t="shared" si="7"/>
        <v>13058.35</v>
      </c>
      <c r="Z119" s="679">
        <f t="shared" si="7"/>
        <v>38778.949999999997</v>
      </c>
    </row>
    <row r="120" spans="1:26" ht="18" customHeight="1" x14ac:dyDescent="0.25">
      <c r="A120" s="885"/>
      <c r="B120" s="674" t="s">
        <v>118</v>
      </c>
      <c r="C120" s="675">
        <v>19</v>
      </c>
      <c r="D120" s="676">
        <v>0</v>
      </c>
      <c r="E120" s="676">
        <v>0</v>
      </c>
      <c r="F120" s="677">
        <v>19</v>
      </c>
      <c r="G120" s="675">
        <v>0</v>
      </c>
      <c r="H120" s="676">
        <v>0</v>
      </c>
      <c r="I120" s="676">
        <v>0</v>
      </c>
      <c r="J120" s="677">
        <v>0</v>
      </c>
      <c r="K120" s="675">
        <v>0</v>
      </c>
      <c r="L120" s="676">
        <v>0</v>
      </c>
      <c r="M120" s="676">
        <v>0</v>
      </c>
      <c r="N120" s="677">
        <v>0</v>
      </c>
      <c r="O120" s="675">
        <v>0</v>
      </c>
      <c r="P120" s="676">
        <v>0</v>
      </c>
      <c r="Q120" s="676">
        <v>0</v>
      </c>
      <c r="R120" s="677">
        <v>0</v>
      </c>
      <c r="S120" s="675">
        <v>68.5</v>
      </c>
      <c r="T120" s="676">
        <v>0</v>
      </c>
      <c r="U120" s="676">
        <v>11</v>
      </c>
      <c r="V120" s="677">
        <v>79.5</v>
      </c>
      <c r="W120" s="678">
        <f t="shared" si="9"/>
        <v>87.5</v>
      </c>
      <c r="X120" s="678">
        <f t="shared" si="7"/>
        <v>0</v>
      </c>
      <c r="Y120" s="678">
        <f t="shared" si="7"/>
        <v>11</v>
      </c>
      <c r="Z120" s="679">
        <f t="shared" si="7"/>
        <v>98.5</v>
      </c>
    </row>
    <row r="121" spans="1:26" ht="18" customHeight="1" x14ac:dyDescent="0.25">
      <c r="A121" s="885"/>
      <c r="B121" s="674" t="s">
        <v>119</v>
      </c>
      <c r="C121" s="675">
        <v>507.27</v>
      </c>
      <c r="D121" s="676">
        <v>0</v>
      </c>
      <c r="E121" s="676">
        <v>67.400000000000006</v>
      </c>
      <c r="F121" s="677">
        <v>574.66999999999996</v>
      </c>
      <c r="G121" s="675">
        <v>31</v>
      </c>
      <c r="H121" s="676">
        <v>0</v>
      </c>
      <c r="I121" s="676">
        <v>0</v>
      </c>
      <c r="J121" s="677">
        <v>31</v>
      </c>
      <c r="K121" s="675">
        <v>64.650000000000006</v>
      </c>
      <c r="L121" s="676">
        <v>0</v>
      </c>
      <c r="M121" s="676">
        <v>0</v>
      </c>
      <c r="N121" s="677">
        <v>64.650000000000006</v>
      </c>
      <c r="O121" s="675">
        <v>0</v>
      </c>
      <c r="P121" s="676">
        <v>0</v>
      </c>
      <c r="Q121" s="676">
        <v>0</v>
      </c>
      <c r="R121" s="677">
        <v>0</v>
      </c>
      <c r="S121" s="675">
        <v>22178.58</v>
      </c>
      <c r="T121" s="676">
        <v>620</v>
      </c>
      <c r="U121" s="676">
        <v>5451.6399999999994</v>
      </c>
      <c r="V121" s="677">
        <v>28250.22</v>
      </c>
      <c r="W121" s="678">
        <f t="shared" si="9"/>
        <v>22781.5</v>
      </c>
      <c r="X121" s="678">
        <f t="shared" si="7"/>
        <v>620</v>
      </c>
      <c r="Y121" s="678">
        <f t="shared" si="7"/>
        <v>5519.0399999999991</v>
      </c>
      <c r="Z121" s="679">
        <f t="shared" si="7"/>
        <v>28920.54</v>
      </c>
    </row>
    <row r="122" spans="1:26" ht="18" customHeight="1" x14ac:dyDescent="0.25">
      <c r="A122" s="885"/>
      <c r="B122" s="674" t="s">
        <v>113</v>
      </c>
      <c r="C122" s="675">
        <v>106</v>
      </c>
      <c r="D122" s="676">
        <v>1</v>
      </c>
      <c r="E122" s="676">
        <v>12</v>
      </c>
      <c r="F122" s="677">
        <v>119</v>
      </c>
      <c r="G122" s="675">
        <v>0</v>
      </c>
      <c r="H122" s="676">
        <v>0</v>
      </c>
      <c r="I122" s="676">
        <v>0</v>
      </c>
      <c r="J122" s="677">
        <v>0</v>
      </c>
      <c r="K122" s="675">
        <v>318</v>
      </c>
      <c r="L122" s="676">
        <v>5</v>
      </c>
      <c r="M122" s="676">
        <v>84</v>
      </c>
      <c r="N122" s="677">
        <v>407</v>
      </c>
      <c r="O122" s="675">
        <v>0</v>
      </c>
      <c r="P122" s="676">
        <v>0</v>
      </c>
      <c r="Q122" s="676">
        <v>0</v>
      </c>
      <c r="R122" s="677">
        <v>0</v>
      </c>
      <c r="S122" s="675">
        <v>256</v>
      </c>
      <c r="T122" s="676">
        <v>10</v>
      </c>
      <c r="U122" s="676">
        <v>88.5</v>
      </c>
      <c r="V122" s="677">
        <v>354.5</v>
      </c>
      <c r="W122" s="678">
        <f t="shared" si="9"/>
        <v>680</v>
      </c>
      <c r="X122" s="678">
        <f t="shared" si="7"/>
        <v>16</v>
      </c>
      <c r="Y122" s="678">
        <f t="shared" si="7"/>
        <v>184.5</v>
      </c>
      <c r="Z122" s="679">
        <f t="shared" si="7"/>
        <v>880.5</v>
      </c>
    </row>
    <row r="123" spans="1:26" ht="18" customHeight="1" x14ac:dyDescent="0.25">
      <c r="A123" s="885"/>
      <c r="B123" s="674" t="s">
        <v>120</v>
      </c>
      <c r="C123" s="675">
        <v>2126.9900000000002</v>
      </c>
      <c r="D123" s="676">
        <v>2.5</v>
      </c>
      <c r="E123" s="676">
        <v>111.5</v>
      </c>
      <c r="F123" s="677">
        <v>2240.9900000000002</v>
      </c>
      <c r="G123" s="675">
        <v>0</v>
      </c>
      <c r="H123" s="676">
        <v>0</v>
      </c>
      <c r="I123" s="676">
        <v>0</v>
      </c>
      <c r="J123" s="677">
        <v>0</v>
      </c>
      <c r="K123" s="675">
        <v>1880</v>
      </c>
      <c r="L123" s="676">
        <v>80</v>
      </c>
      <c r="M123" s="676">
        <v>753</v>
      </c>
      <c r="N123" s="677">
        <v>2713</v>
      </c>
      <c r="O123" s="675">
        <v>5703.57</v>
      </c>
      <c r="P123" s="676">
        <v>6</v>
      </c>
      <c r="Q123" s="676">
        <v>5124.13</v>
      </c>
      <c r="R123" s="677">
        <v>10833.7</v>
      </c>
      <c r="S123" s="675">
        <v>22443.57</v>
      </c>
      <c r="T123" s="676">
        <v>105.4</v>
      </c>
      <c r="U123" s="676">
        <v>5596.5199999999995</v>
      </c>
      <c r="V123" s="677">
        <v>28145.489999999998</v>
      </c>
      <c r="W123" s="678">
        <f t="shared" si="9"/>
        <v>32154.129999999997</v>
      </c>
      <c r="X123" s="678">
        <f t="shared" si="7"/>
        <v>193.9</v>
      </c>
      <c r="Y123" s="678">
        <f t="shared" si="7"/>
        <v>11585.15</v>
      </c>
      <c r="Z123" s="679">
        <f t="shared" si="7"/>
        <v>43933.18</v>
      </c>
    </row>
    <row r="124" spans="1:26" ht="18" customHeight="1" x14ac:dyDescent="0.25">
      <c r="A124" s="885"/>
      <c r="B124" s="674" t="s">
        <v>121</v>
      </c>
      <c r="C124" s="675">
        <v>23839.37</v>
      </c>
      <c r="D124" s="676">
        <v>27853.67</v>
      </c>
      <c r="E124" s="676">
        <v>15982</v>
      </c>
      <c r="F124" s="677">
        <v>67675.039999999994</v>
      </c>
      <c r="G124" s="675">
        <v>0</v>
      </c>
      <c r="H124" s="676">
        <v>0</v>
      </c>
      <c r="I124" s="676">
        <v>0</v>
      </c>
      <c r="J124" s="677">
        <v>0</v>
      </c>
      <c r="K124" s="675">
        <v>40000</v>
      </c>
      <c r="L124" s="676">
        <v>150</v>
      </c>
      <c r="M124" s="676">
        <v>5000</v>
      </c>
      <c r="N124" s="677">
        <v>45150</v>
      </c>
      <c r="O124" s="675">
        <v>0</v>
      </c>
      <c r="P124" s="676">
        <v>0</v>
      </c>
      <c r="Q124" s="676">
        <v>0</v>
      </c>
      <c r="R124" s="677">
        <v>0</v>
      </c>
      <c r="S124" s="675">
        <v>35588.5</v>
      </c>
      <c r="T124" s="676">
        <v>2369</v>
      </c>
      <c r="U124" s="676">
        <v>5941.4</v>
      </c>
      <c r="V124" s="677">
        <v>43898.9</v>
      </c>
      <c r="W124" s="678">
        <f t="shared" si="9"/>
        <v>99427.87</v>
      </c>
      <c r="X124" s="678">
        <f t="shared" si="7"/>
        <v>30372.67</v>
      </c>
      <c r="Y124" s="678">
        <f t="shared" si="7"/>
        <v>26923.4</v>
      </c>
      <c r="Z124" s="679">
        <f t="shared" si="7"/>
        <v>156723.94</v>
      </c>
    </row>
    <row r="125" spans="1:26" ht="18" customHeight="1" x14ac:dyDescent="0.25">
      <c r="A125" s="885"/>
      <c r="B125" s="674" t="s">
        <v>123</v>
      </c>
      <c r="C125" s="675">
        <v>84</v>
      </c>
      <c r="D125" s="676">
        <v>0</v>
      </c>
      <c r="E125" s="676">
        <v>12.5</v>
      </c>
      <c r="F125" s="677">
        <v>96.5</v>
      </c>
      <c r="G125" s="675">
        <v>35</v>
      </c>
      <c r="H125" s="676">
        <v>0</v>
      </c>
      <c r="I125" s="676">
        <v>0</v>
      </c>
      <c r="J125" s="677">
        <v>35</v>
      </c>
      <c r="K125" s="675">
        <v>48</v>
      </c>
      <c r="L125" s="676">
        <v>0</v>
      </c>
      <c r="M125" s="676">
        <v>0</v>
      </c>
      <c r="N125" s="677">
        <v>48</v>
      </c>
      <c r="O125" s="675">
        <v>0</v>
      </c>
      <c r="P125" s="676">
        <v>0</v>
      </c>
      <c r="Q125" s="676">
        <v>0</v>
      </c>
      <c r="R125" s="677">
        <v>0</v>
      </c>
      <c r="S125" s="675">
        <v>2215.5</v>
      </c>
      <c r="T125" s="676">
        <v>270</v>
      </c>
      <c r="U125" s="676">
        <v>625</v>
      </c>
      <c r="V125" s="677">
        <v>3110.5</v>
      </c>
      <c r="W125" s="678">
        <f t="shared" si="9"/>
        <v>2382.5</v>
      </c>
      <c r="X125" s="678">
        <f t="shared" si="7"/>
        <v>270</v>
      </c>
      <c r="Y125" s="678">
        <f t="shared" si="7"/>
        <v>637.5</v>
      </c>
      <c r="Z125" s="679">
        <f t="shared" si="7"/>
        <v>3290</v>
      </c>
    </row>
    <row r="126" spans="1:26" ht="18" customHeight="1" x14ac:dyDescent="0.25">
      <c r="A126" s="885"/>
      <c r="B126" s="674" t="s">
        <v>124</v>
      </c>
      <c r="C126" s="675">
        <v>1772.5</v>
      </c>
      <c r="D126" s="676">
        <v>170</v>
      </c>
      <c r="E126" s="676">
        <v>626</v>
      </c>
      <c r="F126" s="677">
        <v>2568.5</v>
      </c>
      <c r="G126" s="675">
        <v>0</v>
      </c>
      <c r="H126" s="676">
        <v>0</v>
      </c>
      <c r="I126" s="676">
        <v>0</v>
      </c>
      <c r="J126" s="677">
        <v>0</v>
      </c>
      <c r="K126" s="675">
        <v>8940</v>
      </c>
      <c r="L126" s="676">
        <v>860</v>
      </c>
      <c r="M126" s="676">
        <v>2130</v>
      </c>
      <c r="N126" s="677">
        <v>11930</v>
      </c>
      <c r="O126" s="675">
        <v>0</v>
      </c>
      <c r="P126" s="676">
        <v>0</v>
      </c>
      <c r="Q126" s="676">
        <v>0</v>
      </c>
      <c r="R126" s="677">
        <v>0</v>
      </c>
      <c r="S126" s="675">
        <v>7364</v>
      </c>
      <c r="T126" s="676">
        <v>1080</v>
      </c>
      <c r="U126" s="676">
        <v>4400</v>
      </c>
      <c r="V126" s="677">
        <v>12844</v>
      </c>
      <c r="W126" s="678">
        <f t="shared" si="9"/>
        <v>18076.5</v>
      </c>
      <c r="X126" s="678">
        <f t="shared" si="7"/>
        <v>2110</v>
      </c>
      <c r="Y126" s="678">
        <f t="shared" si="7"/>
        <v>7156</v>
      </c>
      <c r="Z126" s="679">
        <f t="shared" si="7"/>
        <v>27342.5</v>
      </c>
    </row>
    <row r="127" spans="1:26" ht="18" customHeight="1" thickBot="1" x14ac:dyDescent="0.3">
      <c r="A127" s="893"/>
      <c r="B127" s="680" t="s">
        <v>125</v>
      </c>
      <c r="C127" s="675">
        <v>3599.16</v>
      </c>
      <c r="D127" s="676">
        <v>2191.5</v>
      </c>
      <c r="E127" s="676">
        <v>376.69</v>
      </c>
      <c r="F127" s="677">
        <v>6167.3499999999995</v>
      </c>
      <c r="G127" s="675">
        <v>10</v>
      </c>
      <c r="H127" s="676">
        <v>0</v>
      </c>
      <c r="I127" s="676">
        <v>7.5</v>
      </c>
      <c r="J127" s="677">
        <v>17.5</v>
      </c>
      <c r="K127" s="675">
        <v>76</v>
      </c>
      <c r="L127" s="676">
        <v>0</v>
      </c>
      <c r="M127" s="676">
        <v>445</v>
      </c>
      <c r="N127" s="677">
        <v>521</v>
      </c>
      <c r="O127" s="675">
        <v>47299.98</v>
      </c>
      <c r="P127" s="676">
        <v>25.58</v>
      </c>
      <c r="Q127" s="676">
        <v>16418.29</v>
      </c>
      <c r="R127" s="677">
        <v>63743.850000000006</v>
      </c>
      <c r="S127" s="675">
        <v>79832.66</v>
      </c>
      <c r="T127" s="676">
        <v>979.9</v>
      </c>
      <c r="U127" s="676">
        <v>10633</v>
      </c>
      <c r="V127" s="677">
        <v>91445.56</v>
      </c>
      <c r="W127" s="678">
        <f t="shared" si="9"/>
        <v>130817.8</v>
      </c>
      <c r="X127" s="678">
        <f t="shared" si="7"/>
        <v>3196.98</v>
      </c>
      <c r="Y127" s="678">
        <f t="shared" si="7"/>
        <v>27880.48</v>
      </c>
      <c r="Z127" s="679">
        <f t="shared" si="7"/>
        <v>161895.26</v>
      </c>
    </row>
    <row r="128" spans="1:26" s="667" customFormat="1" ht="18" customHeight="1" thickBot="1" x14ac:dyDescent="0.3">
      <c r="A128" s="914" t="s">
        <v>126</v>
      </c>
      <c r="B128" s="915"/>
      <c r="C128" s="711">
        <f t="shared" ref="C128:V128" si="13">SUM(C129:C141)</f>
        <v>14273.33</v>
      </c>
      <c r="D128" s="712">
        <f t="shared" si="13"/>
        <v>26762.2</v>
      </c>
      <c r="E128" s="712">
        <f t="shared" si="13"/>
        <v>8833.8300000000017</v>
      </c>
      <c r="F128" s="713">
        <f t="shared" si="13"/>
        <v>49869.36</v>
      </c>
      <c r="G128" s="711">
        <f t="shared" si="13"/>
        <v>57</v>
      </c>
      <c r="H128" s="712">
        <f t="shared" si="13"/>
        <v>14.5</v>
      </c>
      <c r="I128" s="712">
        <f t="shared" si="13"/>
        <v>10.5</v>
      </c>
      <c r="J128" s="713">
        <f t="shared" si="13"/>
        <v>82</v>
      </c>
      <c r="K128" s="711">
        <f t="shared" si="13"/>
        <v>78293.97</v>
      </c>
      <c r="L128" s="712">
        <f t="shared" si="13"/>
        <v>2880</v>
      </c>
      <c r="M128" s="712">
        <f t="shared" si="13"/>
        <v>11617.95</v>
      </c>
      <c r="N128" s="713">
        <f t="shared" si="13"/>
        <v>92791.92</v>
      </c>
      <c r="O128" s="711">
        <f t="shared" si="13"/>
        <v>0</v>
      </c>
      <c r="P128" s="712">
        <f t="shared" si="13"/>
        <v>0</v>
      </c>
      <c r="Q128" s="712">
        <f t="shared" si="13"/>
        <v>0</v>
      </c>
      <c r="R128" s="713">
        <f t="shared" si="13"/>
        <v>0</v>
      </c>
      <c r="S128" s="711">
        <f t="shared" si="13"/>
        <v>2495.5</v>
      </c>
      <c r="T128" s="712">
        <f t="shared" si="13"/>
        <v>27.1</v>
      </c>
      <c r="U128" s="712">
        <f t="shared" si="13"/>
        <v>1000</v>
      </c>
      <c r="V128" s="713">
        <f t="shared" si="13"/>
        <v>3522.6</v>
      </c>
      <c r="W128" s="714">
        <f t="shared" si="9"/>
        <v>95119.8</v>
      </c>
      <c r="X128" s="714">
        <f t="shared" si="7"/>
        <v>29683.8</v>
      </c>
      <c r="Y128" s="714">
        <f t="shared" si="7"/>
        <v>21462.280000000002</v>
      </c>
      <c r="Z128" s="715">
        <f t="shared" si="7"/>
        <v>146265.88</v>
      </c>
    </row>
    <row r="129" spans="1:26" ht="18" customHeight="1" x14ac:dyDescent="0.25">
      <c r="A129" s="892" t="s">
        <v>127</v>
      </c>
      <c r="B129" s="668" t="s">
        <v>128</v>
      </c>
      <c r="C129" s="669">
        <v>431.35</v>
      </c>
      <c r="D129" s="670">
        <v>35</v>
      </c>
      <c r="E129" s="670">
        <v>165.35</v>
      </c>
      <c r="F129" s="671">
        <v>631.70000000000005</v>
      </c>
      <c r="G129" s="669">
        <v>15</v>
      </c>
      <c r="H129" s="670">
        <v>0</v>
      </c>
      <c r="I129" s="670">
        <v>0</v>
      </c>
      <c r="J129" s="671">
        <v>15</v>
      </c>
      <c r="K129" s="669">
        <v>981</v>
      </c>
      <c r="L129" s="670">
        <v>75</v>
      </c>
      <c r="M129" s="670">
        <v>352</v>
      </c>
      <c r="N129" s="671">
        <v>1408</v>
      </c>
      <c r="O129" s="669">
        <v>0</v>
      </c>
      <c r="P129" s="670">
        <v>0</v>
      </c>
      <c r="Q129" s="670">
        <v>0</v>
      </c>
      <c r="R129" s="671">
        <v>0</v>
      </c>
      <c r="S129" s="669">
        <v>0</v>
      </c>
      <c r="T129" s="670">
        <v>0</v>
      </c>
      <c r="U129" s="670">
        <v>0</v>
      </c>
      <c r="V129" s="671">
        <v>0</v>
      </c>
      <c r="W129" s="678">
        <f t="shared" si="9"/>
        <v>1427.35</v>
      </c>
      <c r="X129" s="678">
        <f t="shared" si="7"/>
        <v>110</v>
      </c>
      <c r="Y129" s="678">
        <f t="shared" si="7"/>
        <v>517.35</v>
      </c>
      <c r="Z129" s="679">
        <f t="shared" si="7"/>
        <v>2054.6999999999998</v>
      </c>
    </row>
    <row r="130" spans="1:26" ht="18" customHeight="1" x14ac:dyDescent="0.25">
      <c r="A130" s="885"/>
      <c r="B130" s="674" t="s">
        <v>129</v>
      </c>
      <c r="C130" s="675">
        <v>160</v>
      </c>
      <c r="D130" s="676">
        <v>0</v>
      </c>
      <c r="E130" s="676">
        <v>43.2</v>
      </c>
      <c r="F130" s="677">
        <v>203.2</v>
      </c>
      <c r="G130" s="675">
        <v>0</v>
      </c>
      <c r="H130" s="676">
        <v>0</v>
      </c>
      <c r="I130" s="676">
        <v>0</v>
      </c>
      <c r="J130" s="677">
        <v>0</v>
      </c>
      <c r="K130" s="675">
        <v>29</v>
      </c>
      <c r="L130" s="676">
        <v>0</v>
      </c>
      <c r="M130" s="676">
        <v>8.5</v>
      </c>
      <c r="N130" s="677">
        <v>37.5</v>
      </c>
      <c r="O130" s="675">
        <v>0</v>
      </c>
      <c r="P130" s="676">
        <v>0</v>
      </c>
      <c r="Q130" s="676">
        <v>0</v>
      </c>
      <c r="R130" s="677">
        <v>0</v>
      </c>
      <c r="S130" s="675">
        <v>0</v>
      </c>
      <c r="T130" s="676">
        <v>0</v>
      </c>
      <c r="U130" s="676">
        <v>0</v>
      </c>
      <c r="V130" s="677">
        <v>0</v>
      </c>
      <c r="W130" s="678">
        <f t="shared" si="9"/>
        <v>189</v>
      </c>
      <c r="X130" s="678">
        <f t="shared" si="7"/>
        <v>0</v>
      </c>
      <c r="Y130" s="678">
        <f t="shared" si="7"/>
        <v>51.7</v>
      </c>
      <c r="Z130" s="679">
        <f t="shared" si="7"/>
        <v>240.7</v>
      </c>
    </row>
    <row r="131" spans="1:26" ht="18" customHeight="1" x14ac:dyDescent="0.25">
      <c r="A131" s="885"/>
      <c r="B131" s="674" t="s">
        <v>130</v>
      </c>
      <c r="C131" s="675">
        <v>102</v>
      </c>
      <c r="D131" s="676">
        <v>0</v>
      </c>
      <c r="E131" s="676">
        <v>5</v>
      </c>
      <c r="F131" s="677">
        <v>107</v>
      </c>
      <c r="G131" s="675">
        <v>0</v>
      </c>
      <c r="H131" s="676">
        <v>0</v>
      </c>
      <c r="I131" s="676">
        <v>0</v>
      </c>
      <c r="J131" s="677">
        <v>0</v>
      </c>
      <c r="K131" s="675">
        <v>105.5</v>
      </c>
      <c r="L131" s="676">
        <v>0</v>
      </c>
      <c r="M131" s="676">
        <v>25</v>
      </c>
      <c r="N131" s="677">
        <v>130.5</v>
      </c>
      <c r="O131" s="675">
        <v>0</v>
      </c>
      <c r="P131" s="676">
        <v>0</v>
      </c>
      <c r="Q131" s="676">
        <v>0</v>
      </c>
      <c r="R131" s="677">
        <v>0</v>
      </c>
      <c r="S131" s="675">
        <v>2.5</v>
      </c>
      <c r="T131" s="676">
        <v>0</v>
      </c>
      <c r="U131" s="676">
        <v>1</v>
      </c>
      <c r="V131" s="677">
        <v>3.5</v>
      </c>
      <c r="W131" s="678">
        <f t="shared" si="9"/>
        <v>210</v>
      </c>
      <c r="X131" s="678">
        <f t="shared" si="7"/>
        <v>0</v>
      </c>
      <c r="Y131" s="678">
        <f t="shared" si="7"/>
        <v>31</v>
      </c>
      <c r="Z131" s="679">
        <f t="shared" si="7"/>
        <v>241</v>
      </c>
    </row>
    <row r="132" spans="1:26" ht="18" customHeight="1" x14ac:dyDescent="0.25">
      <c r="A132" s="885"/>
      <c r="B132" s="674" t="s">
        <v>131</v>
      </c>
      <c r="C132" s="675">
        <v>1380</v>
      </c>
      <c r="D132" s="676">
        <v>0</v>
      </c>
      <c r="E132" s="676">
        <v>390</v>
      </c>
      <c r="F132" s="677">
        <v>1770</v>
      </c>
      <c r="G132" s="675">
        <v>0</v>
      </c>
      <c r="H132" s="676">
        <v>0</v>
      </c>
      <c r="I132" s="676">
        <v>0</v>
      </c>
      <c r="J132" s="677">
        <v>0</v>
      </c>
      <c r="K132" s="675">
        <v>880</v>
      </c>
      <c r="L132" s="676">
        <v>0</v>
      </c>
      <c r="M132" s="676">
        <v>280</v>
      </c>
      <c r="N132" s="677">
        <v>1160</v>
      </c>
      <c r="O132" s="675">
        <v>0</v>
      </c>
      <c r="P132" s="676">
        <v>0</v>
      </c>
      <c r="Q132" s="676">
        <v>0</v>
      </c>
      <c r="R132" s="677">
        <v>0</v>
      </c>
      <c r="S132" s="675">
        <v>200</v>
      </c>
      <c r="T132" s="676">
        <v>0</v>
      </c>
      <c r="U132" s="676">
        <v>50</v>
      </c>
      <c r="V132" s="677">
        <v>250</v>
      </c>
      <c r="W132" s="678">
        <f t="shared" si="9"/>
        <v>2460</v>
      </c>
      <c r="X132" s="678">
        <f t="shared" si="7"/>
        <v>0</v>
      </c>
      <c r="Y132" s="678">
        <f t="shared" si="7"/>
        <v>720</v>
      </c>
      <c r="Z132" s="679">
        <f t="shared" si="7"/>
        <v>3180</v>
      </c>
    </row>
    <row r="133" spans="1:26" ht="18" customHeight="1" x14ac:dyDescent="0.25">
      <c r="A133" s="885"/>
      <c r="B133" s="674" t="s">
        <v>132</v>
      </c>
      <c r="C133" s="675">
        <v>6041.73</v>
      </c>
      <c r="D133" s="676">
        <v>26600</v>
      </c>
      <c r="E133" s="676">
        <v>6545.53</v>
      </c>
      <c r="F133" s="677">
        <v>39187.26</v>
      </c>
      <c r="G133" s="675">
        <v>0</v>
      </c>
      <c r="H133" s="676">
        <v>0</v>
      </c>
      <c r="I133" s="676">
        <v>0</v>
      </c>
      <c r="J133" s="677">
        <v>0</v>
      </c>
      <c r="K133" s="675">
        <v>14392.27</v>
      </c>
      <c r="L133" s="676">
        <v>1505</v>
      </c>
      <c r="M133" s="676">
        <v>3130.45</v>
      </c>
      <c r="N133" s="677">
        <v>19027.72</v>
      </c>
      <c r="O133" s="675">
        <v>0</v>
      </c>
      <c r="P133" s="676">
        <v>0</v>
      </c>
      <c r="Q133" s="676">
        <v>0</v>
      </c>
      <c r="R133" s="677">
        <v>0</v>
      </c>
      <c r="S133" s="675">
        <v>315</v>
      </c>
      <c r="T133" s="676">
        <v>0</v>
      </c>
      <c r="U133" s="676">
        <v>225</v>
      </c>
      <c r="V133" s="677">
        <v>540</v>
      </c>
      <c r="W133" s="678">
        <f t="shared" si="9"/>
        <v>20749</v>
      </c>
      <c r="X133" s="678">
        <f t="shared" si="7"/>
        <v>28105</v>
      </c>
      <c r="Y133" s="678">
        <f t="shared" si="7"/>
        <v>9900.98</v>
      </c>
      <c r="Z133" s="679">
        <f t="shared" si="7"/>
        <v>58754.98</v>
      </c>
    </row>
    <row r="134" spans="1:26" ht="18" customHeight="1" x14ac:dyDescent="0.25">
      <c r="A134" s="885"/>
      <c r="B134" s="674" t="s">
        <v>133</v>
      </c>
      <c r="C134" s="675">
        <v>4333.25</v>
      </c>
      <c r="D134" s="676">
        <v>114</v>
      </c>
      <c r="E134" s="676">
        <v>1229.7</v>
      </c>
      <c r="F134" s="677">
        <v>5676.95</v>
      </c>
      <c r="G134" s="675">
        <v>0</v>
      </c>
      <c r="H134" s="676">
        <v>0</v>
      </c>
      <c r="I134" s="676">
        <v>0</v>
      </c>
      <c r="J134" s="677">
        <v>0</v>
      </c>
      <c r="K134" s="675">
        <v>60711.199999999997</v>
      </c>
      <c r="L134" s="676">
        <v>1300</v>
      </c>
      <c r="M134" s="676">
        <v>7632</v>
      </c>
      <c r="N134" s="677">
        <v>69643.199999999997</v>
      </c>
      <c r="O134" s="675">
        <v>0</v>
      </c>
      <c r="P134" s="676">
        <v>0</v>
      </c>
      <c r="Q134" s="676">
        <v>0</v>
      </c>
      <c r="R134" s="677">
        <v>0</v>
      </c>
      <c r="S134" s="675">
        <v>1813</v>
      </c>
      <c r="T134" s="676">
        <v>5.0999999999999996</v>
      </c>
      <c r="U134" s="676">
        <v>702</v>
      </c>
      <c r="V134" s="677">
        <v>2520.1</v>
      </c>
      <c r="W134" s="678">
        <f t="shared" si="9"/>
        <v>66857.45</v>
      </c>
      <c r="X134" s="678">
        <f t="shared" si="7"/>
        <v>1419.1</v>
      </c>
      <c r="Y134" s="678">
        <f t="shared" si="7"/>
        <v>9563.7000000000007</v>
      </c>
      <c r="Z134" s="679">
        <f t="shared" si="7"/>
        <v>77840.25</v>
      </c>
    </row>
    <row r="135" spans="1:26" ht="18" customHeight="1" x14ac:dyDescent="0.25">
      <c r="A135" s="885"/>
      <c r="B135" s="674" t="s">
        <v>135</v>
      </c>
      <c r="C135" s="675">
        <v>15</v>
      </c>
      <c r="D135" s="676">
        <v>0</v>
      </c>
      <c r="E135" s="676">
        <v>3.7</v>
      </c>
      <c r="F135" s="677">
        <v>18.7</v>
      </c>
      <c r="G135" s="675">
        <v>0</v>
      </c>
      <c r="H135" s="676">
        <v>0</v>
      </c>
      <c r="I135" s="676">
        <v>0</v>
      </c>
      <c r="J135" s="677">
        <v>0</v>
      </c>
      <c r="K135" s="675">
        <v>0</v>
      </c>
      <c r="L135" s="676">
        <v>0</v>
      </c>
      <c r="M135" s="676">
        <v>0</v>
      </c>
      <c r="N135" s="677">
        <v>0</v>
      </c>
      <c r="O135" s="675">
        <v>0</v>
      </c>
      <c r="P135" s="676">
        <v>0</v>
      </c>
      <c r="Q135" s="676">
        <v>0</v>
      </c>
      <c r="R135" s="677">
        <v>0</v>
      </c>
      <c r="S135" s="675">
        <v>0</v>
      </c>
      <c r="T135" s="676">
        <v>0</v>
      </c>
      <c r="U135" s="676">
        <v>0</v>
      </c>
      <c r="V135" s="677">
        <v>0</v>
      </c>
      <c r="W135" s="678">
        <f t="shared" si="9"/>
        <v>15</v>
      </c>
      <c r="X135" s="678">
        <f t="shared" si="7"/>
        <v>0</v>
      </c>
      <c r="Y135" s="678">
        <f t="shared" si="7"/>
        <v>3.7</v>
      </c>
      <c r="Z135" s="679">
        <f t="shared" si="7"/>
        <v>18.7</v>
      </c>
    </row>
    <row r="136" spans="1:26" ht="18" customHeight="1" x14ac:dyDescent="0.25">
      <c r="A136" s="885"/>
      <c r="B136" s="674" t="s">
        <v>127</v>
      </c>
      <c r="C136" s="675">
        <v>707.5</v>
      </c>
      <c r="D136" s="676">
        <v>0</v>
      </c>
      <c r="E136" s="676">
        <v>186</v>
      </c>
      <c r="F136" s="677">
        <v>893.5</v>
      </c>
      <c r="G136" s="675">
        <v>42</v>
      </c>
      <c r="H136" s="676">
        <v>14.5</v>
      </c>
      <c r="I136" s="676">
        <v>10.5</v>
      </c>
      <c r="J136" s="677">
        <v>67</v>
      </c>
      <c r="K136" s="675">
        <v>250</v>
      </c>
      <c r="L136" s="676">
        <v>0</v>
      </c>
      <c r="M136" s="676">
        <v>140</v>
      </c>
      <c r="N136" s="677">
        <v>390</v>
      </c>
      <c r="O136" s="675">
        <v>0</v>
      </c>
      <c r="P136" s="676">
        <v>0</v>
      </c>
      <c r="Q136" s="676">
        <v>0</v>
      </c>
      <c r="R136" s="677">
        <v>0</v>
      </c>
      <c r="S136" s="675">
        <v>65</v>
      </c>
      <c r="T136" s="676">
        <v>0</v>
      </c>
      <c r="U136" s="676">
        <v>0</v>
      </c>
      <c r="V136" s="677">
        <v>65</v>
      </c>
      <c r="W136" s="678">
        <f t="shared" si="9"/>
        <v>1064.5</v>
      </c>
      <c r="X136" s="678">
        <f t="shared" ref="X136:Z197" si="14">SUM(T136,P136,L136,H136,D136)</f>
        <v>14.5</v>
      </c>
      <c r="Y136" s="678">
        <f t="shared" si="14"/>
        <v>336.5</v>
      </c>
      <c r="Z136" s="679">
        <f t="shared" si="14"/>
        <v>1415.5</v>
      </c>
    </row>
    <row r="137" spans="1:26" ht="18" customHeight="1" x14ac:dyDescent="0.25">
      <c r="A137" s="885"/>
      <c r="B137" s="674" t="s">
        <v>137</v>
      </c>
      <c r="C137" s="675">
        <v>978.1</v>
      </c>
      <c r="D137" s="676">
        <v>13.2</v>
      </c>
      <c r="E137" s="676">
        <v>265.35000000000002</v>
      </c>
      <c r="F137" s="677">
        <v>1256.6500000000001</v>
      </c>
      <c r="G137" s="675">
        <v>0</v>
      </c>
      <c r="H137" s="676">
        <v>0</v>
      </c>
      <c r="I137" s="676">
        <v>0</v>
      </c>
      <c r="J137" s="677">
        <v>0</v>
      </c>
      <c r="K137" s="675">
        <v>0</v>
      </c>
      <c r="L137" s="676">
        <v>0</v>
      </c>
      <c r="M137" s="676">
        <v>0</v>
      </c>
      <c r="N137" s="677">
        <v>0</v>
      </c>
      <c r="O137" s="675">
        <v>0</v>
      </c>
      <c r="P137" s="676">
        <v>0</v>
      </c>
      <c r="Q137" s="676">
        <v>0</v>
      </c>
      <c r="R137" s="677">
        <v>0</v>
      </c>
      <c r="S137" s="675">
        <v>0</v>
      </c>
      <c r="T137" s="676">
        <v>0</v>
      </c>
      <c r="U137" s="676">
        <v>0</v>
      </c>
      <c r="V137" s="677">
        <v>0</v>
      </c>
      <c r="W137" s="678">
        <f t="shared" si="9"/>
        <v>978.1</v>
      </c>
      <c r="X137" s="678">
        <f t="shared" si="14"/>
        <v>13.2</v>
      </c>
      <c r="Y137" s="678">
        <f t="shared" si="14"/>
        <v>265.35000000000002</v>
      </c>
      <c r="Z137" s="679">
        <f t="shared" si="14"/>
        <v>1256.6500000000001</v>
      </c>
    </row>
    <row r="138" spans="1:26" ht="18" customHeight="1" x14ac:dyDescent="0.25">
      <c r="A138" s="885"/>
      <c r="B138" s="674" t="s">
        <v>138</v>
      </c>
      <c r="C138" s="675">
        <v>0</v>
      </c>
      <c r="D138" s="676">
        <v>0</v>
      </c>
      <c r="E138" s="676">
        <v>0</v>
      </c>
      <c r="F138" s="677">
        <v>0</v>
      </c>
      <c r="G138" s="675">
        <v>0</v>
      </c>
      <c r="H138" s="676">
        <v>0</v>
      </c>
      <c r="I138" s="676">
        <v>0</v>
      </c>
      <c r="J138" s="677">
        <v>0</v>
      </c>
      <c r="K138" s="675">
        <v>0</v>
      </c>
      <c r="L138" s="676">
        <v>0</v>
      </c>
      <c r="M138" s="676">
        <v>0</v>
      </c>
      <c r="N138" s="677">
        <v>0</v>
      </c>
      <c r="O138" s="675">
        <v>0</v>
      </c>
      <c r="P138" s="676">
        <v>0</v>
      </c>
      <c r="Q138" s="676">
        <v>0</v>
      </c>
      <c r="R138" s="677">
        <v>0</v>
      </c>
      <c r="S138" s="675">
        <v>0</v>
      </c>
      <c r="T138" s="676">
        <v>0</v>
      </c>
      <c r="U138" s="676">
        <v>0</v>
      </c>
      <c r="V138" s="677">
        <v>0</v>
      </c>
      <c r="W138" s="678">
        <f t="shared" ref="W138:W201" si="15">SUM(C138,G138,K138,O138,S138)</f>
        <v>0</v>
      </c>
      <c r="X138" s="678">
        <f t="shared" si="14"/>
        <v>0</v>
      </c>
      <c r="Y138" s="678">
        <f t="shared" si="14"/>
        <v>0</v>
      </c>
      <c r="Z138" s="679">
        <f t="shared" si="14"/>
        <v>0</v>
      </c>
    </row>
    <row r="139" spans="1:26" ht="18" customHeight="1" x14ac:dyDescent="0.25">
      <c r="A139" s="885"/>
      <c r="B139" s="674" t="s">
        <v>139</v>
      </c>
      <c r="C139" s="675">
        <v>0</v>
      </c>
      <c r="D139" s="676">
        <v>0</v>
      </c>
      <c r="E139" s="676">
        <v>0</v>
      </c>
      <c r="F139" s="677">
        <v>0</v>
      </c>
      <c r="G139" s="675">
        <v>0</v>
      </c>
      <c r="H139" s="676">
        <v>0</v>
      </c>
      <c r="I139" s="676">
        <v>0</v>
      </c>
      <c r="J139" s="677">
        <v>0</v>
      </c>
      <c r="K139" s="675">
        <v>850</v>
      </c>
      <c r="L139" s="676">
        <v>0</v>
      </c>
      <c r="M139" s="676">
        <v>0</v>
      </c>
      <c r="N139" s="677">
        <v>850</v>
      </c>
      <c r="O139" s="675">
        <v>0</v>
      </c>
      <c r="P139" s="676">
        <v>0</v>
      </c>
      <c r="Q139" s="676">
        <v>0</v>
      </c>
      <c r="R139" s="677">
        <v>0</v>
      </c>
      <c r="S139" s="675">
        <v>0</v>
      </c>
      <c r="T139" s="676">
        <v>0</v>
      </c>
      <c r="U139" s="676">
        <v>0</v>
      </c>
      <c r="V139" s="677">
        <v>0</v>
      </c>
      <c r="W139" s="678">
        <f t="shared" si="15"/>
        <v>850</v>
      </c>
      <c r="X139" s="678">
        <f t="shared" si="14"/>
        <v>0</v>
      </c>
      <c r="Y139" s="678">
        <f t="shared" si="14"/>
        <v>0</v>
      </c>
      <c r="Z139" s="679">
        <f t="shared" si="14"/>
        <v>850</v>
      </c>
    </row>
    <row r="140" spans="1:26" ht="18" customHeight="1" x14ac:dyDescent="0.25">
      <c r="A140" s="885"/>
      <c r="B140" s="674" t="s">
        <v>140</v>
      </c>
      <c r="C140" s="675">
        <v>40.4</v>
      </c>
      <c r="D140" s="676">
        <v>0</v>
      </c>
      <c r="E140" s="676">
        <v>0</v>
      </c>
      <c r="F140" s="677">
        <v>40.4</v>
      </c>
      <c r="G140" s="675">
        <v>0</v>
      </c>
      <c r="H140" s="676">
        <v>0</v>
      </c>
      <c r="I140" s="676">
        <v>0</v>
      </c>
      <c r="J140" s="677">
        <v>0</v>
      </c>
      <c r="K140" s="675">
        <v>95</v>
      </c>
      <c r="L140" s="676">
        <v>0</v>
      </c>
      <c r="M140" s="676">
        <v>50</v>
      </c>
      <c r="N140" s="677">
        <v>145</v>
      </c>
      <c r="O140" s="675">
        <v>0</v>
      </c>
      <c r="P140" s="676">
        <v>0</v>
      </c>
      <c r="Q140" s="676">
        <v>0</v>
      </c>
      <c r="R140" s="677">
        <v>0</v>
      </c>
      <c r="S140" s="675">
        <v>100</v>
      </c>
      <c r="T140" s="676">
        <v>22</v>
      </c>
      <c r="U140" s="676">
        <v>22</v>
      </c>
      <c r="V140" s="677">
        <v>144</v>
      </c>
      <c r="W140" s="678">
        <f t="shared" si="15"/>
        <v>235.4</v>
      </c>
      <c r="X140" s="678">
        <f t="shared" si="14"/>
        <v>22</v>
      </c>
      <c r="Y140" s="678">
        <f t="shared" si="14"/>
        <v>72</v>
      </c>
      <c r="Z140" s="679">
        <f t="shared" si="14"/>
        <v>329.4</v>
      </c>
    </row>
    <row r="141" spans="1:26" ht="18" customHeight="1" thickBot="1" x14ac:dyDescent="0.3">
      <c r="A141" s="893"/>
      <c r="B141" s="680" t="s">
        <v>141</v>
      </c>
      <c r="C141" s="675">
        <v>84</v>
      </c>
      <c r="D141" s="676">
        <v>0</v>
      </c>
      <c r="E141" s="676">
        <v>0</v>
      </c>
      <c r="F141" s="677">
        <v>84</v>
      </c>
      <c r="G141" s="675">
        <v>0</v>
      </c>
      <c r="H141" s="676">
        <v>0</v>
      </c>
      <c r="I141" s="676">
        <v>0</v>
      </c>
      <c r="J141" s="677">
        <v>0</v>
      </c>
      <c r="K141" s="675">
        <v>0</v>
      </c>
      <c r="L141" s="676">
        <v>0</v>
      </c>
      <c r="M141" s="676">
        <v>0</v>
      </c>
      <c r="N141" s="677">
        <v>0</v>
      </c>
      <c r="O141" s="675">
        <v>0</v>
      </c>
      <c r="P141" s="676">
        <v>0</v>
      </c>
      <c r="Q141" s="676">
        <v>0</v>
      </c>
      <c r="R141" s="677">
        <v>0</v>
      </c>
      <c r="S141" s="675">
        <v>0</v>
      </c>
      <c r="T141" s="676">
        <v>0</v>
      </c>
      <c r="U141" s="676">
        <v>0</v>
      </c>
      <c r="V141" s="677">
        <v>0</v>
      </c>
      <c r="W141" s="678">
        <f t="shared" si="15"/>
        <v>84</v>
      </c>
      <c r="X141" s="678">
        <f t="shared" si="14"/>
        <v>0</v>
      </c>
      <c r="Y141" s="678">
        <f t="shared" si="14"/>
        <v>0</v>
      </c>
      <c r="Z141" s="679">
        <f t="shared" si="14"/>
        <v>84</v>
      </c>
    </row>
    <row r="142" spans="1:26" s="667" customFormat="1" ht="18" customHeight="1" thickBot="1" x14ac:dyDescent="0.3">
      <c r="A142" s="914" t="s">
        <v>142</v>
      </c>
      <c r="B142" s="915"/>
      <c r="C142" s="711">
        <f t="shared" ref="C142:V142" si="16">SUM(C143:C156)</f>
        <v>90968.94</v>
      </c>
      <c r="D142" s="712">
        <f t="shared" si="16"/>
        <v>28640.61</v>
      </c>
      <c r="E142" s="712">
        <f t="shared" si="16"/>
        <v>24417.860000000004</v>
      </c>
      <c r="F142" s="713">
        <f t="shared" si="16"/>
        <v>144027.41000000003</v>
      </c>
      <c r="G142" s="711">
        <f t="shared" si="16"/>
        <v>5920.88</v>
      </c>
      <c r="H142" s="712">
        <f t="shared" si="16"/>
        <v>1278</v>
      </c>
      <c r="I142" s="712">
        <f t="shared" si="16"/>
        <v>613.29</v>
      </c>
      <c r="J142" s="713">
        <f t="shared" si="16"/>
        <v>7812.17</v>
      </c>
      <c r="K142" s="711">
        <f t="shared" si="16"/>
        <v>768559.57000000018</v>
      </c>
      <c r="L142" s="712">
        <f t="shared" si="16"/>
        <v>85032.09</v>
      </c>
      <c r="M142" s="712">
        <f t="shared" si="16"/>
        <v>141844.82</v>
      </c>
      <c r="N142" s="713">
        <f t="shared" si="16"/>
        <v>995436.48</v>
      </c>
      <c r="O142" s="711">
        <f t="shared" si="16"/>
        <v>100.15</v>
      </c>
      <c r="P142" s="712">
        <f t="shared" si="16"/>
        <v>0</v>
      </c>
      <c r="Q142" s="712">
        <f t="shared" si="16"/>
        <v>363.1</v>
      </c>
      <c r="R142" s="713">
        <f t="shared" si="16"/>
        <v>463.25</v>
      </c>
      <c r="S142" s="711">
        <f t="shared" si="16"/>
        <v>52712.93</v>
      </c>
      <c r="T142" s="712">
        <f t="shared" si="16"/>
        <v>293.39999999999998</v>
      </c>
      <c r="U142" s="712">
        <f t="shared" si="16"/>
        <v>18604.399999999998</v>
      </c>
      <c r="V142" s="713">
        <f t="shared" si="16"/>
        <v>71610.73</v>
      </c>
      <c r="W142" s="714">
        <f t="shared" si="15"/>
        <v>918262.4700000002</v>
      </c>
      <c r="X142" s="714">
        <f t="shared" si="14"/>
        <v>115244.09999999999</v>
      </c>
      <c r="Y142" s="714">
        <f t="shared" si="14"/>
        <v>185843.47000000003</v>
      </c>
      <c r="Z142" s="715">
        <f t="shared" si="14"/>
        <v>1219350.04</v>
      </c>
    </row>
    <row r="143" spans="1:26" ht="18" customHeight="1" x14ac:dyDescent="0.25">
      <c r="A143" s="892" t="s">
        <v>143</v>
      </c>
      <c r="B143" s="668" t="s">
        <v>144</v>
      </c>
      <c r="C143" s="669">
        <v>37367.550000000003</v>
      </c>
      <c r="D143" s="670">
        <v>5360</v>
      </c>
      <c r="E143" s="670">
        <v>3949.1000000000004</v>
      </c>
      <c r="F143" s="671">
        <v>46676.65</v>
      </c>
      <c r="G143" s="669">
        <v>510</v>
      </c>
      <c r="H143" s="670">
        <v>0</v>
      </c>
      <c r="I143" s="670">
        <v>23.5</v>
      </c>
      <c r="J143" s="671">
        <v>533.5</v>
      </c>
      <c r="K143" s="669">
        <v>196098.74</v>
      </c>
      <c r="L143" s="670">
        <v>25013.45</v>
      </c>
      <c r="M143" s="670">
        <v>42477.42</v>
      </c>
      <c r="N143" s="671">
        <v>263589.61</v>
      </c>
      <c r="O143" s="669">
        <v>0</v>
      </c>
      <c r="P143" s="670">
        <v>0</v>
      </c>
      <c r="Q143" s="670">
        <v>0</v>
      </c>
      <c r="R143" s="671">
        <v>0</v>
      </c>
      <c r="S143" s="669">
        <v>13710.92</v>
      </c>
      <c r="T143" s="670">
        <v>0</v>
      </c>
      <c r="U143" s="670">
        <v>2136.89</v>
      </c>
      <c r="V143" s="671">
        <v>15847.81</v>
      </c>
      <c r="W143" s="678">
        <f t="shared" si="15"/>
        <v>247687.21</v>
      </c>
      <c r="X143" s="678">
        <f t="shared" si="14"/>
        <v>30373.45</v>
      </c>
      <c r="Y143" s="678">
        <f t="shared" si="14"/>
        <v>48586.909999999996</v>
      </c>
      <c r="Z143" s="679">
        <f t="shared" si="14"/>
        <v>326647.57</v>
      </c>
    </row>
    <row r="144" spans="1:26" ht="18" customHeight="1" x14ac:dyDescent="0.25">
      <c r="A144" s="885"/>
      <c r="B144" s="674" t="s">
        <v>145</v>
      </c>
      <c r="C144" s="675">
        <v>626.9</v>
      </c>
      <c r="D144" s="676">
        <v>10</v>
      </c>
      <c r="E144" s="676">
        <v>125</v>
      </c>
      <c r="F144" s="677">
        <v>761.9</v>
      </c>
      <c r="G144" s="675">
        <v>0</v>
      </c>
      <c r="H144" s="676">
        <v>0</v>
      </c>
      <c r="I144" s="676">
        <v>0</v>
      </c>
      <c r="J144" s="677">
        <v>0</v>
      </c>
      <c r="K144" s="675">
        <v>4805.8900000000012</v>
      </c>
      <c r="L144" s="676">
        <v>480</v>
      </c>
      <c r="M144" s="676">
        <v>1112.5999999999999</v>
      </c>
      <c r="N144" s="677">
        <v>6398.4900000000016</v>
      </c>
      <c r="O144" s="675">
        <v>0</v>
      </c>
      <c r="P144" s="676">
        <v>0</v>
      </c>
      <c r="Q144" s="676">
        <v>0</v>
      </c>
      <c r="R144" s="677">
        <v>0</v>
      </c>
      <c r="S144" s="675">
        <v>1648.0800000000002</v>
      </c>
      <c r="T144" s="676">
        <v>19.399999999999999</v>
      </c>
      <c r="U144" s="676">
        <v>102.5</v>
      </c>
      <c r="V144" s="677">
        <v>1769.9800000000002</v>
      </c>
      <c r="W144" s="678">
        <f t="shared" si="15"/>
        <v>7080.8700000000008</v>
      </c>
      <c r="X144" s="678">
        <f t="shared" si="14"/>
        <v>509.4</v>
      </c>
      <c r="Y144" s="678">
        <f t="shared" si="14"/>
        <v>1340.1</v>
      </c>
      <c r="Z144" s="679">
        <f t="shared" si="14"/>
        <v>8930.3700000000026</v>
      </c>
    </row>
    <row r="145" spans="1:26" ht="18" customHeight="1" x14ac:dyDescent="0.25">
      <c r="A145" s="885"/>
      <c r="B145" s="674" t="s">
        <v>146</v>
      </c>
      <c r="C145" s="675">
        <v>14563.44</v>
      </c>
      <c r="D145" s="676">
        <v>91.45</v>
      </c>
      <c r="E145" s="676">
        <v>2863.08</v>
      </c>
      <c r="F145" s="677">
        <v>17517.97</v>
      </c>
      <c r="G145" s="675">
        <v>0</v>
      </c>
      <c r="H145" s="676">
        <v>0</v>
      </c>
      <c r="I145" s="676">
        <v>0</v>
      </c>
      <c r="J145" s="677">
        <v>0</v>
      </c>
      <c r="K145" s="675">
        <v>28065.7</v>
      </c>
      <c r="L145" s="676">
        <v>367</v>
      </c>
      <c r="M145" s="676">
        <v>4209.8</v>
      </c>
      <c r="N145" s="677">
        <v>32642.5</v>
      </c>
      <c r="O145" s="675">
        <v>0</v>
      </c>
      <c r="P145" s="676">
        <v>0</v>
      </c>
      <c r="Q145" s="676">
        <v>0</v>
      </c>
      <c r="R145" s="677">
        <v>0</v>
      </c>
      <c r="S145" s="675">
        <v>11676</v>
      </c>
      <c r="T145" s="676">
        <v>205</v>
      </c>
      <c r="U145" s="676">
        <v>2240</v>
      </c>
      <c r="V145" s="677">
        <v>14121</v>
      </c>
      <c r="W145" s="678">
        <f t="shared" si="15"/>
        <v>54305.14</v>
      </c>
      <c r="X145" s="678">
        <f t="shared" si="14"/>
        <v>663.45</v>
      </c>
      <c r="Y145" s="678">
        <f t="shared" si="14"/>
        <v>9312.880000000001</v>
      </c>
      <c r="Z145" s="679">
        <f t="shared" si="14"/>
        <v>64281.47</v>
      </c>
    </row>
    <row r="146" spans="1:26" ht="18" customHeight="1" x14ac:dyDescent="0.25">
      <c r="A146" s="885"/>
      <c r="B146" s="674" t="s">
        <v>147</v>
      </c>
      <c r="C146" s="675">
        <v>4594.2000000000007</v>
      </c>
      <c r="D146" s="676">
        <v>42.5</v>
      </c>
      <c r="E146" s="676">
        <v>10856.4</v>
      </c>
      <c r="F146" s="677">
        <v>15493.1</v>
      </c>
      <c r="G146" s="675">
        <v>356.5</v>
      </c>
      <c r="H146" s="676">
        <v>0</v>
      </c>
      <c r="I146" s="676">
        <v>411.75</v>
      </c>
      <c r="J146" s="677">
        <v>768.25</v>
      </c>
      <c r="K146" s="675">
        <v>27095.74</v>
      </c>
      <c r="L146" s="676">
        <v>14050.89</v>
      </c>
      <c r="M146" s="676">
        <v>35182.51</v>
      </c>
      <c r="N146" s="677">
        <v>76329.140000000014</v>
      </c>
      <c r="O146" s="675">
        <v>0</v>
      </c>
      <c r="P146" s="676">
        <v>0</v>
      </c>
      <c r="Q146" s="676">
        <v>0</v>
      </c>
      <c r="R146" s="677">
        <v>0</v>
      </c>
      <c r="S146" s="675">
        <v>2148.5</v>
      </c>
      <c r="T146" s="676">
        <v>69</v>
      </c>
      <c r="U146" s="676">
        <v>2278.1</v>
      </c>
      <c r="V146" s="677">
        <v>4495.6000000000004</v>
      </c>
      <c r="W146" s="678">
        <f t="shared" si="15"/>
        <v>34194.94</v>
      </c>
      <c r="X146" s="678">
        <f t="shared" si="14"/>
        <v>14162.39</v>
      </c>
      <c r="Y146" s="678">
        <f t="shared" si="14"/>
        <v>48728.76</v>
      </c>
      <c r="Z146" s="679">
        <f t="shared" si="14"/>
        <v>97086.090000000026</v>
      </c>
    </row>
    <row r="147" spans="1:26" ht="18" customHeight="1" x14ac:dyDescent="0.25">
      <c r="A147" s="885"/>
      <c r="B147" s="674" t="s">
        <v>143</v>
      </c>
      <c r="C147" s="675">
        <v>10</v>
      </c>
      <c r="D147" s="676">
        <v>0</v>
      </c>
      <c r="E147" s="676">
        <v>14</v>
      </c>
      <c r="F147" s="677">
        <v>24</v>
      </c>
      <c r="G147" s="675">
        <v>0</v>
      </c>
      <c r="H147" s="676">
        <v>0</v>
      </c>
      <c r="I147" s="676">
        <v>7.24</v>
      </c>
      <c r="J147" s="677">
        <v>7.24</v>
      </c>
      <c r="K147" s="675">
        <v>25.5</v>
      </c>
      <c r="L147" s="676">
        <v>6.2</v>
      </c>
      <c r="M147" s="676">
        <v>27.96</v>
      </c>
      <c r="N147" s="677">
        <v>59.66</v>
      </c>
      <c r="O147" s="675">
        <v>7</v>
      </c>
      <c r="P147" s="676">
        <v>0</v>
      </c>
      <c r="Q147" s="676">
        <v>0</v>
      </c>
      <c r="R147" s="677">
        <v>7</v>
      </c>
      <c r="S147" s="675">
        <v>0</v>
      </c>
      <c r="T147" s="676">
        <v>0</v>
      </c>
      <c r="U147" s="676">
        <v>0</v>
      </c>
      <c r="V147" s="677">
        <v>0</v>
      </c>
      <c r="W147" s="678">
        <f>SUM(C147,G147,K147,O147,S147)</f>
        <v>42.5</v>
      </c>
      <c r="X147" s="678">
        <f>SUM(T147,P147,L147,H147,D147)</f>
        <v>6.2</v>
      </c>
      <c r="Y147" s="678">
        <f>SUM(U147,Q147,M147,I147,E147)</f>
        <v>49.2</v>
      </c>
      <c r="Z147" s="679">
        <f>SUM(V147,R147,N147,J147,F147)</f>
        <v>97.899999999999991</v>
      </c>
    </row>
    <row r="148" spans="1:26" ht="18" customHeight="1" x14ac:dyDescent="0.25">
      <c r="A148" s="885"/>
      <c r="B148" s="674" t="s">
        <v>149</v>
      </c>
      <c r="C148" s="675">
        <v>6</v>
      </c>
      <c r="D148" s="676">
        <v>0</v>
      </c>
      <c r="E148" s="676">
        <v>314.63</v>
      </c>
      <c r="F148" s="677">
        <v>320.63</v>
      </c>
      <c r="G148" s="675">
        <v>0</v>
      </c>
      <c r="H148" s="676">
        <v>0</v>
      </c>
      <c r="I148" s="676">
        <v>25</v>
      </c>
      <c r="J148" s="677">
        <v>25</v>
      </c>
      <c r="K148" s="675">
        <v>260.25</v>
      </c>
      <c r="L148" s="676">
        <v>100</v>
      </c>
      <c r="M148" s="676">
        <v>148.19999999999999</v>
      </c>
      <c r="N148" s="677">
        <v>508.45</v>
      </c>
      <c r="O148" s="675">
        <v>0</v>
      </c>
      <c r="P148" s="676">
        <v>0</v>
      </c>
      <c r="Q148" s="676">
        <v>0</v>
      </c>
      <c r="R148" s="677">
        <v>0</v>
      </c>
      <c r="S148" s="675">
        <v>0</v>
      </c>
      <c r="T148" s="676">
        <v>0</v>
      </c>
      <c r="U148" s="676">
        <v>4304</v>
      </c>
      <c r="V148" s="677">
        <v>4304</v>
      </c>
      <c r="W148" s="678">
        <f t="shared" si="15"/>
        <v>266.25</v>
      </c>
      <c r="X148" s="678">
        <f t="shared" si="14"/>
        <v>100</v>
      </c>
      <c r="Y148" s="678">
        <f t="shared" si="14"/>
        <v>4791.83</v>
      </c>
      <c r="Z148" s="679">
        <f t="shared" si="14"/>
        <v>5158.08</v>
      </c>
    </row>
    <row r="149" spans="1:26" ht="18" customHeight="1" x14ac:dyDescent="0.25">
      <c r="A149" s="885"/>
      <c r="B149" s="674" t="s">
        <v>150</v>
      </c>
      <c r="C149" s="675">
        <v>4709.18</v>
      </c>
      <c r="D149" s="676">
        <v>15650</v>
      </c>
      <c r="E149" s="676">
        <v>3645</v>
      </c>
      <c r="F149" s="677">
        <v>24004.18</v>
      </c>
      <c r="G149" s="675">
        <v>0</v>
      </c>
      <c r="H149" s="676">
        <v>0</v>
      </c>
      <c r="I149" s="676">
        <v>0</v>
      </c>
      <c r="J149" s="677">
        <v>0</v>
      </c>
      <c r="K149" s="675">
        <v>84008.1</v>
      </c>
      <c r="L149" s="676">
        <v>2537.8000000000002</v>
      </c>
      <c r="M149" s="676">
        <v>12542</v>
      </c>
      <c r="N149" s="677">
        <v>99087.900000000009</v>
      </c>
      <c r="O149" s="675">
        <v>0</v>
      </c>
      <c r="P149" s="676">
        <v>0</v>
      </c>
      <c r="Q149" s="676">
        <v>0</v>
      </c>
      <c r="R149" s="677">
        <v>0</v>
      </c>
      <c r="S149" s="675">
        <v>0</v>
      </c>
      <c r="T149" s="676">
        <v>0</v>
      </c>
      <c r="U149" s="676">
        <v>782.5</v>
      </c>
      <c r="V149" s="677">
        <v>782.5</v>
      </c>
      <c r="W149" s="678">
        <f t="shared" si="15"/>
        <v>88717.28</v>
      </c>
      <c r="X149" s="678">
        <f t="shared" si="14"/>
        <v>18187.8</v>
      </c>
      <c r="Y149" s="678">
        <f t="shared" si="14"/>
        <v>16969.5</v>
      </c>
      <c r="Z149" s="679">
        <f t="shared" si="14"/>
        <v>123874.58000000002</v>
      </c>
    </row>
    <row r="150" spans="1:26" ht="18" customHeight="1" x14ac:dyDescent="0.25">
      <c r="A150" s="885"/>
      <c r="B150" s="674" t="s">
        <v>151</v>
      </c>
      <c r="C150" s="675">
        <v>1029.4000000000001</v>
      </c>
      <c r="D150" s="676">
        <v>0</v>
      </c>
      <c r="E150" s="676">
        <v>25</v>
      </c>
      <c r="F150" s="677">
        <v>1054.4000000000001</v>
      </c>
      <c r="G150" s="675">
        <v>0</v>
      </c>
      <c r="H150" s="676">
        <v>0</v>
      </c>
      <c r="I150" s="676">
        <v>0</v>
      </c>
      <c r="J150" s="677">
        <v>0</v>
      </c>
      <c r="K150" s="675">
        <v>105950.91</v>
      </c>
      <c r="L150" s="676">
        <v>1386.5500000000002</v>
      </c>
      <c r="M150" s="676">
        <v>11234</v>
      </c>
      <c r="N150" s="677">
        <v>118571.46</v>
      </c>
      <c r="O150" s="675">
        <v>0</v>
      </c>
      <c r="P150" s="676">
        <v>0</v>
      </c>
      <c r="Q150" s="676">
        <v>0</v>
      </c>
      <c r="R150" s="677">
        <v>0</v>
      </c>
      <c r="S150" s="675">
        <v>1404.65</v>
      </c>
      <c r="T150" s="676">
        <v>0</v>
      </c>
      <c r="U150" s="676">
        <v>20.5</v>
      </c>
      <c r="V150" s="677">
        <v>1425.15</v>
      </c>
      <c r="W150" s="678">
        <f t="shared" si="15"/>
        <v>108384.95999999999</v>
      </c>
      <c r="X150" s="678">
        <f t="shared" si="14"/>
        <v>1386.5500000000002</v>
      </c>
      <c r="Y150" s="678">
        <f t="shared" si="14"/>
        <v>11279.5</v>
      </c>
      <c r="Z150" s="679">
        <f t="shared" si="14"/>
        <v>121051.01</v>
      </c>
    </row>
    <row r="151" spans="1:26" ht="18" customHeight="1" x14ac:dyDescent="0.25">
      <c r="A151" s="885"/>
      <c r="B151" s="674" t="s">
        <v>158</v>
      </c>
      <c r="C151" s="675">
        <v>0</v>
      </c>
      <c r="D151" s="676">
        <v>0</v>
      </c>
      <c r="E151" s="676">
        <v>7</v>
      </c>
      <c r="F151" s="677">
        <v>7</v>
      </c>
      <c r="G151" s="675">
        <v>0</v>
      </c>
      <c r="H151" s="676">
        <v>0</v>
      </c>
      <c r="I151" s="676">
        <v>0</v>
      </c>
      <c r="J151" s="677">
        <v>0</v>
      </c>
      <c r="K151" s="675">
        <v>0</v>
      </c>
      <c r="L151" s="676">
        <v>0</v>
      </c>
      <c r="M151" s="676">
        <v>0</v>
      </c>
      <c r="N151" s="677">
        <v>0</v>
      </c>
      <c r="O151" s="675">
        <v>0</v>
      </c>
      <c r="P151" s="676">
        <v>0</v>
      </c>
      <c r="Q151" s="676">
        <v>0</v>
      </c>
      <c r="R151" s="677">
        <v>0</v>
      </c>
      <c r="S151" s="675">
        <v>0</v>
      </c>
      <c r="T151" s="676">
        <v>0</v>
      </c>
      <c r="U151" s="676">
        <v>0</v>
      </c>
      <c r="V151" s="677">
        <v>0</v>
      </c>
      <c r="W151" s="678">
        <f t="shared" si="15"/>
        <v>0</v>
      </c>
      <c r="X151" s="678">
        <f t="shared" si="14"/>
        <v>0</v>
      </c>
      <c r="Y151" s="678">
        <f t="shared" si="14"/>
        <v>7</v>
      </c>
      <c r="Z151" s="679">
        <f t="shared" si="14"/>
        <v>7</v>
      </c>
    </row>
    <row r="152" spans="1:26" ht="18" customHeight="1" x14ac:dyDescent="0.25">
      <c r="A152" s="885"/>
      <c r="B152" s="674" t="s">
        <v>152</v>
      </c>
      <c r="C152" s="675">
        <v>0</v>
      </c>
      <c r="D152" s="676">
        <v>50</v>
      </c>
      <c r="E152" s="676">
        <v>0</v>
      </c>
      <c r="F152" s="677">
        <v>50</v>
      </c>
      <c r="G152" s="675">
        <v>0</v>
      </c>
      <c r="H152" s="676">
        <v>0</v>
      </c>
      <c r="I152" s="676">
        <v>0</v>
      </c>
      <c r="J152" s="677">
        <v>0</v>
      </c>
      <c r="K152" s="675">
        <v>3.7</v>
      </c>
      <c r="L152" s="676">
        <v>0</v>
      </c>
      <c r="M152" s="676">
        <v>48</v>
      </c>
      <c r="N152" s="677">
        <v>51.7</v>
      </c>
      <c r="O152" s="675">
        <v>93.15</v>
      </c>
      <c r="P152" s="676">
        <v>0</v>
      </c>
      <c r="Q152" s="676">
        <v>363.1</v>
      </c>
      <c r="R152" s="677">
        <v>456.25</v>
      </c>
      <c r="S152" s="675">
        <v>0</v>
      </c>
      <c r="T152" s="676">
        <v>0</v>
      </c>
      <c r="U152" s="676">
        <v>0</v>
      </c>
      <c r="V152" s="677">
        <v>0</v>
      </c>
      <c r="W152" s="678">
        <f t="shared" si="15"/>
        <v>96.850000000000009</v>
      </c>
      <c r="X152" s="678">
        <f t="shared" si="14"/>
        <v>50</v>
      </c>
      <c r="Y152" s="678">
        <f t="shared" si="14"/>
        <v>411.1</v>
      </c>
      <c r="Z152" s="679">
        <f t="shared" si="14"/>
        <v>557.95000000000005</v>
      </c>
    </row>
    <row r="153" spans="1:26" ht="18" customHeight="1" x14ac:dyDescent="0.25">
      <c r="A153" s="885"/>
      <c r="B153" s="674" t="s">
        <v>153</v>
      </c>
      <c r="C153" s="675">
        <v>40</v>
      </c>
      <c r="D153" s="676">
        <v>0</v>
      </c>
      <c r="E153" s="676">
        <v>0</v>
      </c>
      <c r="F153" s="677">
        <v>40</v>
      </c>
      <c r="G153" s="675">
        <v>0</v>
      </c>
      <c r="H153" s="676">
        <v>0</v>
      </c>
      <c r="I153" s="676">
        <v>0</v>
      </c>
      <c r="J153" s="677">
        <v>0</v>
      </c>
      <c r="K153" s="675">
        <v>310.89999999999998</v>
      </c>
      <c r="L153" s="676">
        <v>487.5</v>
      </c>
      <c r="M153" s="676">
        <v>558.79999999999995</v>
      </c>
      <c r="N153" s="677">
        <v>1357.1999999999998</v>
      </c>
      <c r="O153" s="675">
        <v>0</v>
      </c>
      <c r="P153" s="676">
        <v>0</v>
      </c>
      <c r="Q153" s="676">
        <v>0</v>
      </c>
      <c r="R153" s="677">
        <v>0</v>
      </c>
      <c r="S153" s="675">
        <v>89.25</v>
      </c>
      <c r="T153" s="676">
        <v>0</v>
      </c>
      <c r="U153" s="676">
        <v>76.150000000000006</v>
      </c>
      <c r="V153" s="677">
        <v>165.4</v>
      </c>
      <c r="W153" s="678">
        <f t="shared" si="15"/>
        <v>440.15</v>
      </c>
      <c r="X153" s="678">
        <f t="shared" si="14"/>
        <v>487.5</v>
      </c>
      <c r="Y153" s="678">
        <f t="shared" si="14"/>
        <v>634.94999999999993</v>
      </c>
      <c r="Z153" s="679">
        <f t="shared" si="14"/>
        <v>1562.6</v>
      </c>
    </row>
    <row r="154" spans="1:26" ht="18" customHeight="1" x14ac:dyDescent="0.25">
      <c r="A154" s="885"/>
      <c r="B154" s="674" t="s">
        <v>154</v>
      </c>
      <c r="C154" s="675">
        <v>2225</v>
      </c>
      <c r="D154" s="676">
        <v>0</v>
      </c>
      <c r="E154" s="676">
        <v>60.5</v>
      </c>
      <c r="F154" s="677">
        <v>2285.5</v>
      </c>
      <c r="G154" s="675">
        <v>0</v>
      </c>
      <c r="H154" s="676">
        <v>0</v>
      </c>
      <c r="I154" s="676">
        <v>0</v>
      </c>
      <c r="J154" s="677">
        <v>0</v>
      </c>
      <c r="K154" s="675">
        <v>5517</v>
      </c>
      <c r="L154" s="676">
        <v>22</v>
      </c>
      <c r="M154" s="676">
        <v>57</v>
      </c>
      <c r="N154" s="677">
        <v>5596</v>
      </c>
      <c r="O154" s="675">
        <v>0</v>
      </c>
      <c r="P154" s="676">
        <v>0</v>
      </c>
      <c r="Q154" s="676">
        <v>0</v>
      </c>
      <c r="R154" s="677">
        <v>0</v>
      </c>
      <c r="S154" s="675">
        <v>0</v>
      </c>
      <c r="T154" s="676">
        <v>0</v>
      </c>
      <c r="U154" s="676">
        <v>0</v>
      </c>
      <c r="V154" s="677">
        <v>0</v>
      </c>
      <c r="W154" s="678">
        <f t="shared" si="15"/>
        <v>7742</v>
      </c>
      <c r="X154" s="678">
        <f t="shared" si="14"/>
        <v>22</v>
      </c>
      <c r="Y154" s="678">
        <f t="shared" si="14"/>
        <v>117.5</v>
      </c>
      <c r="Z154" s="679">
        <f t="shared" si="14"/>
        <v>7881.5</v>
      </c>
    </row>
    <row r="155" spans="1:26" ht="18" customHeight="1" x14ac:dyDescent="0.25">
      <c r="A155" s="885"/>
      <c r="B155" s="674" t="s">
        <v>155</v>
      </c>
      <c r="C155" s="675">
        <v>24809.519999999997</v>
      </c>
      <c r="D155" s="676">
        <v>7276.66</v>
      </c>
      <c r="E155" s="676">
        <v>2541.1999999999998</v>
      </c>
      <c r="F155" s="677">
        <v>34627.379999999997</v>
      </c>
      <c r="G155" s="675">
        <v>5054.38</v>
      </c>
      <c r="H155" s="676">
        <v>1278</v>
      </c>
      <c r="I155" s="676">
        <v>145.80000000000001</v>
      </c>
      <c r="J155" s="677">
        <v>6478.18</v>
      </c>
      <c r="K155" s="675">
        <v>315927.64000000007</v>
      </c>
      <c r="L155" s="676">
        <v>40580.69999999999</v>
      </c>
      <c r="M155" s="676">
        <v>34090.559999999998</v>
      </c>
      <c r="N155" s="677">
        <v>390598.90000000008</v>
      </c>
      <c r="O155" s="675">
        <v>0</v>
      </c>
      <c r="P155" s="676">
        <v>0</v>
      </c>
      <c r="Q155" s="676">
        <v>0</v>
      </c>
      <c r="R155" s="677">
        <v>0</v>
      </c>
      <c r="S155" s="675">
        <v>22035.53</v>
      </c>
      <c r="T155" s="676">
        <v>0</v>
      </c>
      <c r="U155" s="676">
        <v>6663.7599999999993</v>
      </c>
      <c r="V155" s="677">
        <v>28699.289999999997</v>
      </c>
      <c r="W155" s="678">
        <f t="shared" si="15"/>
        <v>367827.07000000007</v>
      </c>
      <c r="X155" s="678">
        <f t="shared" si="14"/>
        <v>49135.359999999986</v>
      </c>
      <c r="Y155" s="678">
        <f t="shared" si="14"/>
        <v>43441.32</v>
      </c>
      <c r="Z155" s="679">
        <f t="shared" si="14"/>
        <v>460403.75000000006</v>
      </c>
    </row>
    <row r="156" spans="1:26" ht="18" customHeight="1" thickBot="1" x14ac:dyDescent="0.3">
      <c r="A156" s="893"/>
      <c r="B156" s="680" t="s">
        <v>156</v>
      </c>
      <c r="C156" s="681">
        <v>987.75</v>
      </c>
      <c r="D156" s="682">
        <v>160</v>
      </c>
      <c r="E156" s="682">
        <v>16.95</v>
      </c>
      <c r="F156" s="683">
        <v>1164.7</v>
      </c>
      <c r="G156" s="681">
        <v>0</v>
      </c>
      <c r="H156" s="682">
        <v>0</v>
      </c>
      <c r="I156" s="682">
        <v>0</v>
      </c>
      <c r="J156" s="683">
        <v>0</v>
      </c>
      <c r="K156" s="681">
        <v>489.5</v>
      </c>
      <c r="L156" s="682">
        <v>0</v>
      </c>
      <c r="M156" s="682">
        <v>155.97</v>
      </c>
      <c r="N156" s="683">
        <v>645.47</v>
      </c>
      <c r="O156" s="681">
        <v>0</v>
      </c>
      <c r="P156" s="682">
        <v>0</v>
      </c>
      <c r="Q156" s="682">
        <v>0</v>
      </c>
      <c r="R156" s="683">
        <v>0</v>
      </c>
      <c r="S156" s="681">
        <v>0</v>
      </c>
      <c r="T156" s="682">
        <v>0</v>
      </c>
      <c r="U156" s="682">
        <v>0</v>
      </c>
      <c r="V156" s="683">
        <v>0</v>
      </c>
      <c r="W156" s="678">
        <f t="shared" si="15"/>
        <v>1477.25</v>
      </c>
      <c r="X156" s="678">
        <f t="shared" si="14"/>
        <v>160</v>
      </c>
      <c r="Y156" s="678">
        <f t="shared" si="14"/>
        <v>172.92</v>
      </c>
      <c r="Z156" s="679">
        <f t="shared" si="14"/>
        <v>1810.17</v>
      </c>
    </row>
    <row r="157" spans="1:26" s="667" customFormat="1" ht="18" customHeight="1" thickBot="1" x14ac:dyDescent="0.3">
      <c r="A157" s="914" t="s">
        <v>159</v>
      </c>
      <c r="B157" s="915"/>
      <c r="C157" s="711">
        <f t="shared" ref="C157:V157" si="17">SUM(C158:C171)</f>
        <v>636.1</v>
      </c>
      <c r="D157" s="712">
        <f t="shared" si="17"/>
        <v>2522</v>
      </c>
      <c r="E157" s="712">
        <f t="shared" si="17"/>
        <v>146.26</v>
      </c>
      <c r="F157" s="713">
        <f t="shared" si="17"/>
        <v>3304.36</v>
      </c>
      <c r="G157" s="711">
        <f t="shared" si="17"/>
        <v>4104.8</v>
      </c>
      <c r="H157" s="712">
        <f t="shared" si="17"/>
        <v>0</v>
      </c>
      <c r="I157" s="712">
        <f t="shared" si="17"/>
        <v>27.8</v>
      </c>
      <c r="J157" s="713">
        <f t="shared" si="17"/>
        <v>4132.6000000000004</v>
      </c>
      <c r="K157" s="711">
        <f t="shared" si="17"/>
        <v>51889.98</v>
      </c>
      <c r="L157" s="712">
        <f t="shared" si="17"/>
        <v>1366.0800000000002</v>
      </c>
      <c r="M157" s="712">
        <f t="shared" si="17"/>
        <v>10434.1</v>
      </c>
      <c r="N157" s="713">
        <f t="shared" si="17"/>
        <v>63690.159999999996</v>
      </c>
      <c r="O157" s="711">
        <f t="shared" si="17"/>
        <v>36</v>
      </c>
      <c r="P157" s="712">
        <f t="shared" si="17"/>
        <v>0</v>
      </c>
      <c r="Q157" s="712">
        <f t="shared" si="17"/>
        <v>0</v>
      </c>
      <c r="R157" s="713">
        <f t="shared" si="17"/>
        <v>36</v>
      </c>
      <c r="S157" s="711">
        <f t="shared" si="17"/>
        <v>13137.18</v>
      </c>
      <c r="T157" s="712">
        <f t="shared" si="17"/>
        <v>1044.05</v>
      </c>
      <c r="U157" s="712">
        <f t="shared" si="17"/>
        <v>2434.5299999999997</v>
      </c>
      <c r="V157" s="713">
        <f t="shared" si="17"/>
        <v>16615.759999999998</v>
      </c>
      <c r="W157" s="714">
        <f t="shared" si="15"/>
        <v>69804.06</v>
      </c>
      <c r="X157" s="714">
        <f t="shared" si="14"/>
        <v>4932.13</v>
      </c>
      <c r="Y157" s="714">
        <f t="shared" si="14"/>
        <v>13042.69</v>
      </c>
      <c r="Z157" s="715">
        <f t="shared" si="14"/>
        <v>87778.880000000005</v>
      </c>
    </row>
    <row r="158" spans="1:26" ht="18" customHeight="1" x14ac:dyDescent="0.25">
      <c r="A158" s="892" t="s">
        <v>160</v>
      </c>
      <c r="B158" s="668" t="s">
        <v>161</v>
      </c>
      <c r="C158" s="669">
        <v>0</v>
      </c>
      <c r="D158" s="670">
        <v>0</v>
      </c>
      <c r="E158" s="670">
        <v>0</v>
      </c>
      <c r="F158" s="671">
        <v>0</v>
      </c>
      <c r="G158" s="669">
        <v>0</v>
      </c>
      <c r="H158" s="670">
        <v>0</v>
      </c>
      <c r="I158" s="670">
        <v>0</v>
      </c>
      <c r="J158" s="671">
        <v>0</v>
      </c>
      <c r="K158" s="669">
        <v>955.5</v>
      </c>
      <c r="L158" s="670">
        <v>0</v>
      </c>
      <c r="M158" s="670">
        <v>347</v>
      </c>
      <c r="N158" s="671">
        <v>1302.5</v>
      </c>
      <c r="O158" s="669">
        <v>0</v>
      </c>
      <c r="P158" s="670">
        <v>0</v>
      </c>
      <c r="Q158" s="670">
        <v>0</v>
      </c>
      <c r="R158" s="671">
        <v>0</v>
      </c>
      <c r="S158" s="669">
        <v>0</v>
      </c>
      <c r="T158" s="670">
        <v>0</v>
      </c>
      <c r="U158" s="670">
        <v>0</v>
      </c>
      <c r="V158" s="671">
        <v>0</v>
      </c>
      <c r="W158" s="678">
        <f t="shared" si="15"/>
        <v>955.5</v>
      </c>
      <c r="X158" s="678">
        <f t="shared" si="14"/>
        <v>0</v>
      </c>
      <c r="Y158" s="678">
        <f t="shared" si="14"/>
        <v>347</v>
      </c>
      <c r="Z158" s="679">
        <f t="shared" si="14"/>
        <v>1302.5</v>
      </c>
    </row>
    <row r="159" spans="1:26" ht="18" customHeight="1" x14ac:dyDescent="0.25">
      <c r="A159" s="885"/>
      <c r="B159" s="674" t="s">
        <v>162</v>
      </c>
      <c r="C159" s="675">
        <v>0</v>
      </c>
      <c r="D159" s="676">
        <v>0</v>
      </c>
      <c r="E159" s="676">
        <v>0</v>
      </c>
      <c r="F159" s="677">
        <v>0</v>
      </c>
      <c r="G159" s="675">
        <v>0</v>
      </c>
      <c r="H159" s="676">
        <v>0</v>
      </c>
      <c r="I159" s="676">
        <v>0</v>
      </c>
      <c r="J159" s="677">
        <v>0</v>
      </c>
      <c r="K159" s="675">
        <v>1302.5999999999999</v>
      </c>
      <c r="L159" s="676">
        <v>122</v>
      </c>
      <c r="M159" s="676">
        <v>194</v>
      </c>
      <c r="N159" s="677">
        <v>1618.6</v>
      </c>
      <c r="O159" s="675">
        <v>0</v>
      </c>
      <c r="P159" s="676">
        <v>0</v>
      </c>
      <c r="Q159" s="676">
        <v>0</v>
      </c>
      <c r="R159" s="677">
        <v>0</v>
      </c>
      <c r="S159" s="675">
        <v>0</v>
      </c>
      <c r="T159" s="676">
        <v>0</v>
      </c>
      <c r="U159" s="676">
        <v>0</v>
      </c>
      <c r="V159" s="677">
        <v>0</v>
      </c>
      <c r="W159" s="678">
        <f t="shared" si="15"/>
        <v>1302.5999999999999</v>
      </c>
      <c r="X159" s="678">
        <f t="shared" si="14"/>
        <v>122</v>
      </c>
      <c r="Y159" s="678">
        <f t="shared" si="14"/>
        <v>194</v>
      </c>
      <c r="Z159" s="679">
        <f t="shared" si="14"/>
        <v>1618.6</v>
      </c>
    </row>
    <row r="160" spans="1:26" ht="18" customHeight="1" x14ac:dyDescent="0.25">
      <c r="A160" s="885"/>
      <c r="B160" s="674" t="s">
        <v>163</v>
      </c>
      <c r="C160" s="675">
        <v>150</v>
      </c>
      <c r="D160" s="676">
        <v>0</v>
      </c>
      <c r="E160" s="676">
        <v>0</v>
      </c>
      <c r="F160" s="677">
        <v>150</v>
      </c>
      <c r="G160" s="675">
        <v>0</v>
      </c>
      <c r="H160" s="676">
        <v>0</v>
      </c>
      <c r="I160" s="676">
        <v>0</v>
      </c>
      <c r="J160" s="677">
        <v>0</v>
      </c>
      <c r="K160" s="675">
        <v>12263</v>
      </c>
      <c r="L160" s="676">
        <v>120</v>
      </c>
      <c r="M160" s="676">
        <v>1753</v>
      </c>
      <c r="N160" s="677">
        <v>14136</v>
      </c>
      <c r="O160" s="675">
        <v>0</v>
      </c>
      <c r="P160" s="676">
        <v>0</v>
      </c>
      <c r="Q160" s="676">
        <v>0</v>
      </c>
      <c r="R160" s="677">
        <v>0</v>
      </c>
      <c r="S160" s="675">
        <v>0</v>
      </c>
      <c r="T160" s="676">
        <v>0</v>
      </c>
      <c r="U160" s="676">
        <v>0</v>
      </c>
      <c r="V160" s="677">
        <v>0</v>
      </c>
      <c r="W160" s="678">
        <f t="shared" si="15"/>
        <v>12413</v>
      </c>
      <c r="X160" s="678">
        <f t="shared" si="14"/>
        <v>120</v>
      </c>
      <c r="Y160" s="678">
        <f t="shared" si="14"/>
        <v>1753</v>
      </c>
      <c r="Z160" s="679">
        <f t="shared" si="14"/>
        <v>14286</v>
      </c>
    </row>
    <row r="161" spans="1:26" ht="18" customHeight="1" x14ac:dyDescent="0.25">
      <c r="A161" s="885"/>
      <c r="B161" s="674" t="s">
        <v>300</v>
      </c>
      <c r="C161" s="675">
        <v>52</v>
      </c>
      <c r="D161" s="676">
        <v>0</v>
      </c>
      <c r="E161" s="676">
        <v>6.5</v>
      </c>
      <c r="F161" s="677">
        <v>58.5</v>
      </c>
      <c r="G161" s="675">
        <v>0</v>
      </c>
      <c r="H161" s="676">
        <v>0</v>
      </c>
      <c r="I161" s="676">
        <v>27.8</v>
      </c>
      <c r="J161" s="677">
        <v>27.8</v>
      </c>
      <c r="K161" s="675">
        <v>5828.9000000000005</v>
      </c>
      <c r="L161" s="676">
        <v>630.9</v>
      </c>
      <c r="M161" s="676">
        <v>2627.75</v>
      </c>
      <c r="N161" s="677">
        <v>9087.5499999999993</v>
      </c>
      <c r="O161" s="675">
        <v>0</v>
      </c>
      <c r="P161" s="676">
        <v>0</v>
      </c>
      <c r="Q161" s="676">
        <v>0</v>
      </c>
      <c r="R161" s="677">
        <v>0</v>
      </c>
      <c r="S161" s="675">
        <v>0</v>
      </c>
      <c r="T161" s="676">
        <v>0</v>
      </c>
      <c r="U161" s="676">
        <v>0</v>
      </c>
      <c r="V161" s="677">
        <v>0</v>
      </c>
      <c r="W161" s="678">
        <f t="shared" si="15"/>
        <v>5880.9000000000005</v>
      </c>
      <c r="X161" s="678">
        <f t="shared" si="14"/>
        <v>630.9</v>
      </c>
      <c r="Y161" s="678">
        <f t="shared" si="14"/>
        <v>2662.05</v>
      </c>
      <c r="Z161" s="679">
        <f t="shared" si="14"/>
        <v>9173.8499999999985</v>
      </c>
    </row>
    <row r="162" spans="1:26" ht="18" customHeight="1" x14ac:dyDescent="0.25">
      <c r="A162" s="885"/>
      <c r="B162" s="674" t="s">
        <v>292</v>
      </c>
      <c r="C162" s="675">
        <v>61.5</v>
      </c>
      <c r="D162" s="676">
        <v>0</v>
      </c>
      <c r="E162" s="676">
        <v>35.76</v>
      </c>
      <c r="F162" s="677">
        <v>97.259999999999991</v>
      </c>
      <c r="G162" s="675">
        <v>0</v>
      </c>
      <c r="H162" s="676">
        <v>0</v>
      </c>
      <c r="I162" s="676">
        <v>0</v>
      </c>
      <c r="J162" s="677">
        <v>0</v>
      </c>
      <c r="K162" s="675">
        <v>0</v>
      </c>
      <c r="L162" s="676">
        <v>0</v>
      </c>
      <c r="M162" s="676">
        <v>0</v>
      </c>
      <c r="N162" s="677">
        <v>0</v>
      </c>
      <c r="O162" s="675">
        <v>0</v>
      </c>
      <c r="P162" s="676">
        <v>0</v>
      </c>
      <c r="Q162" s="676">
        <v>0</v>
      </c>
      <c r="R162" s="677">
        <v>0</v>
      </c>
      <c r="S162" s="675">
        <v>10</v>
      </c>
      <c r="T162" s="676">
        <v>0</v>
      </c>
      <c r="U162" s="676">
        <v>0</v>
      </c>
      <c r="V162" s="677">
        <v>10</v>
      </c>
      <c r="W162" s="678">
        <f t="shared" si="15"/>
        <v>71.5</v>
      </c>
      <c r="X162" s="678">
        <f t="shared" si="14"/>
        <v>0</v>
      </c>
      <c r="Y162" s="678">
        <f t="shared" si="14"/>
        <v>35.76</v>
      </c>
      <c r="Z162" s="679">
        <f t="shared" si="14"/>
        <v>107.25999999999999</v>
      </c>
    </row>
    <row r="163" spans="1:26" ht="18" customHeight="1" x14ac:dyDescent="0.25">
      <c r="A163" s="885"/>
      <c r="B163" s="674" t="s">
        <v>164</v>
      </c>
      <c r="C163" s="675">
        <v>0</v>
      </c>
      <c r="D163" s="676">
        <v>0</v>
      </c>
      <c r="E163" s="676">
        <v>0</v>
      </c>
      <c r="F163" s="677">
        <v>0</v>
      </c>
      <c r="G163" s="675">
        <v>0</v>
      </c>
      <c r="H163" s="676">
        <v>0</v>
      </c>
      <c r="I163" s="676">
        <v>0</v>
      </c>
      <c r="J163" s="677">
        <v>0</v>
      </c>
      <c r="K163" s="675">
        <v>1077</v>
      </c>
      <c r="L163" s="676">
        <v>52.5</v>
      </c>
      <c r="M163" s="676">
        <v>115.45</v>
      </c>
      <c r="N163" s="677">
        <v>1244.95</v>
      </c>
      <c r="O163" s="675">
        <v>0</v>
      </c>
      <c r="P163" s="676">
        <v>0</v>
      </c>
      <c r="Q163" s="676">
        <v>0</v>
      </c>
      <c r="R163" s="677">
        <v>0</v>
      </c>
      <c r="S163" s="675">
        <v>0</v>
      </c>
      <c r="T163" s="676">
        <v>0</v>
      </c>
      <c r="U163" s="676">
        <v>0</v>
      </c>
      <c r="V163" s="677">
        <v>0</v>
      </c>
      <c r="W163" s="678">
        <f t="shared" si="15"/>
        <v>1077</v>
      </c>
      <c r="X163" s="678">
        <f t="shared" si="14"/>
        <v>52.5</v>
      </c>
      <c r="Y163" s="678">
        <f t="shared" si="14"/>
        <v>115.45</v>
      </c>
      <c r="Z163" s="679">
        <f t="shared" si="14"/>
        <v>1244.95</v>
      </c>
    </row>
    <row r="164" spans="1:26" ht="18" customHeight="1" x14ac:dyDescent="0.25">
      <c r="A164" s="885"/>
      <c r="B164" s="674" t="s">
        <v>165</v>
      </c>
      <c r="C164" s="675">
        <v>0</v>
      </c>
      <c r="D164" s="676">
        <v>2522</v>
      </c>
      <c r="E164" s="676">
        <v>0</v>
      </c>
      <c r="F164" s="677">
        <v>2522</v>
      </c>
      <c r="G164" s="675">
        <v>4104.8</v>
      </c>
      <c r="H164" s="676">
        <v>0</v>
      </c>
      <c r="I164" s="676">
        <v>0</v>
      </c>
      <c r="J164" s="677">
        <v>4104.8</v>
      </c>
      <c r="K164" s="675">
        <v>13044.24</v>
      </c>
      <c r="L164" s="676">
        <v>0</v>
      </c>
      <c r="M164" s="676">
        <v>1186.98</v>
      </c>
      <c r="N164" s="677">
        <v>14231.22</v>
      </c>
      <c r="O164" s="675">
        <v>0</v>
      </c>
      <c r="P164" s="676">
        <v>0</v>
      </c>
      <c r="Q164" s="676">
        <v>0</v>
      </c>
      <c r="R164" s="677">
        <v>0</v>
      </c>
      <c r="S164" s="675">
        <v>3310</v>
      </c>
      <c r="T164" s="676">
        <v>505</v>
      </c>
      <c r="U164" s="676">
        <v>88</v>
      </c>
      <c r="V164" s="677">
        <v>3903</v>
      </c>
      <c r="W164" s="678">
        <f t="shared" si="15"/>
        <v>20459.04</v>
      </c>
      <c r="X164" s="678">
        <f t="shared" si="14"/>
        <v>3027</v>
      </c>
      <c r="Y164" s="678">
        <f t="shared" si="14"/>
        <v>1274.98</v>
      </c>
      <c r="Z164" s="679">
        <f t="shared" si="14"/>
        <v>24761.02</v>
      </c>
    </row>
    <row r="165" spans="1:26" ht="18" customHeight="1" x14ac:dyDescent="0.25">
      <c r="A165" s="885"/>
      <c r="B165" s="674" t="s">
        <v>166</v>
      </c>
      <c r="C165" s="675">
        <v>0</v>
      </c>
      <c r="D165" s="676">
        <v>0</v>
      </c>
      <c r="E165" s="676">
        <v>0</v>
      </c>
      <c r="F165" s="677">
        <v>0</v>
      </c>
      <c r="G165" s="675">
        <v>0</v>
      </c>
      <c r="H165" s="676">
        <v>0</v>
      </c>
      <c r="I165" s="676">
        <v>0</v>
      </c>
      <c r="J165" s="677">
        <v>0</v>
      </c>
      <c r="K165" s="675">
        <v>7268.75</v>
      </c>
      <c r="L165" s="676">
        <v>229</v>
      </c>
      <c r="M165" s="676">
        <v>2590.75</v>
      </c>
      <c r="N165" s="677">
        <v>10088.5</v>
      </c>
      <c r="O165" s="675">
        <v>0</v>
      </c>
      <c r="P165" s="676">
        <v>0</v>
      </c>
      <c r="Q165" s="676">
        <v>0</v>
      </c>
      <c r="R165" s="677">
        <v>0</v>
      </c>
      <c r="S165" s="675">
        <v>0</v>
      </c>
      <c r="T165" s="676">
        <v>0</v>
      </c>
      <c r="U165" s="676">
        <v>0</v>
      </c>
      <c r="V165" s="677">
        <v>0</v>
      </c>
      <c r="W165" s="678">
        <f t="shared" si="15"/>
        <v>7268.75</v>
      </c>
      <c r="X165" s="678">
        <f t="shared" si="14"/>
        <v>229</v>
      </c>
      <c r="Y165" s="678">
        <f t="shared" si="14"/>
        <v>2590.75</v>
      </c>
      <c r="Z165" s="679">
        <f t="shared" si="14"/>
        <v>10088.5</v>
      </c>
    </row>
    <row r="166" spans="1:26" ht="18" customHeight="1" x14ac:dyDescent="0.25">
      <c r="A166" s="885"/>
      <c r="B166" s="674" t="s">
        <v>293</v>
      </c>
      <c r="C166" s="675">
        <v>47</v>
      </c>
      <c r="D166" s="676">
        <v>0</v>
      </c>
      <c r="E166" s="676">
        <v>15</v>
      </c>
      <c r="F166" s="677">
        <v>62</v>
      </c>
      <c r="G166" s="675">
        <v>0</v>
      </c>
      <c r="H166" s="676">
        <v>0</v>
      </c>
      <c r="I166" s="676">
        <v>0</v>
      </c>
      <c r="J166" s="677">
        <v>0</v>
      </c>
      <c r="K166" s="675">
        <v>66</v>
      </c>
      <c r="L166" s="676">
        <v>7.13</v>
      </c>
      <c r="M166" s="676">
        <v>9.75</v>
      </c>
      <c r="N166" s="677">
        <v>82.88</v>
      </c>
      <c r="O166" s="675">
        <v>0</v>
      </c>
      <c r="P166" s="676">
        <v>0</v>
      </c>
      <c r="Q166" s="676">
        <v>0</v>
      </c>
      <c r="R166" s="677">
        <v>0</v>
      </c>
      <c r="S166" s="675">
        <v>101</v>
      </c>
      <c r="T166" s="676">
        <v>0</v>
      </c>
      <c r="U166" s="676">
        <v>76</v>
      </c>
      <c r="V166" s="677">
        <v>177</v>
      </c>
      <c r="W166" s="678">
        <f t="shared" si="15"/>
        <v>214</v>
      </c>
      <c r="X166" s="678">
        <f t="shared" si="14"/>
        <v>7.13</v>
      </c>
      <c r="Y166" s="678">
        <f t="shared" si="14"/>
        <v>100.75</v>
      </c>
      <c r="Z166" s="679">
        <f t="shared" si="14"/>
        <v>321.88</v>
      </c>
    </row>
    <row r="167" spans="1:26" ht="18" customHeight="1" x14ac:dyDescent="0.25">
      <c r="A167" s="885"/>
      <c r="B167" s="674" t="s">
        <v>168</v>
      </c>
      <c r="C167" s="675">
        <v>0</v>
      </c>
      <c r="D167" s="676">
        <v>0</v>
      </c>
      <c r="E167" s="676">
        <v>0</v>
      </c>
      <c r="F167" s="677">
        <v>0</v>
      </c>
      <c r="G167" s="675">
        <v>0</v>
      </c>
      <c r="H167" s="676">
        <v>0</v>
      </c>
      <c r="I167" s="676">
        <v>0</v>
      </c>
      <c r="J167" s="677">
        <v>0</v>
      </c>
      <c r="K167" s="675">
        <v>4198.8</v>
      </c>
      <c r="L167" s="676">
        <v>161.55000000000001</v>
      </c>
      <c r="M167" s="676">
        <v>356.1</v>
      </c>
      <c r="N167" s="677">
        <v>4716.4500000000007</v>
      </c>
      <c r="O167" s="675">
        <v>0</v>
      </c>
      <c r="P167" s="676">
        <v>0</v>
      </c>
      <c r="Q167" s="676">
        <v>0</v>
      </c>
      <c r="R167" s="677">
        <v>0</v>
      </c>
      <c r="S167" s="675">
        <v>0</v>
      </c>
      <c r="T167" s="676">
        <v>0</v>
      </c>
      <c r="U167" s="676">
        <v>0</v>
      </c>
      <c r="V167" s="677">
        <v>0</v>
      </c>
      <c r="W167" s="678">
        <f t="shared" si="15"/>
        <v>4198.8</v>
      </c>
      <c r="X167" s="678">
        <f t="shared" si="14"/>
        <v>161.55000000000001</v>
      </c>
      <c r="Y167" s="678">
        <f t="shared" si="14"/>
        <v>356.1</v>
      </c>
      <c r="Z167" s="679">
        <f t="shared" si="14"/>
        <v>4716.4500000000007</v>
      </c>
    </row>
    <row r="168" spans="1:26" ht="18" customHeight="1" x14ac:dyDescent="0.25">
      <c r="A168" s="885"/>
      <c r="B168" s="674" t="s">
        <v>169</v>
      </c>
      <c r="C168" s="675">
        <v>8.6</v>
      </c>
      <c r="D168" s="676">
        <v>0</v>
      </c>
      <c r="E168" s="676">
        <v>5.5</v>
      </c>
      <c r="F168" s="677">
        <v>14.1</v>
      </c>
      <c r="G168" s="675">
        <v>0</v>
      </c>
      <c r="H168" s="676">
        <v>0</v>
      </c>
      <c r="I168" s="676">
        <v>0</v>
      </c>
      <c r="J168" s="677">
        <v>0</v>
      </c>
      <c r="K168" s="675">
        <v>50</v>
      </c>
      <c r="L168" s="676">
        <v>0</v>
      </c>
      <c r="M168" s="676">
        <v>5</v>
      </c>
      <c r="N168" s="677">
        <v>55</v>
      </c>
      <c r="O168" s="675">
        <v>0</v>
      </c>
      <c r="P168" s="676">
        <v>0</v>
      </c>
      <c r="Q168" s="676">
        <v>0</v>
      </c>
      <c r="R168" s="677">
        <v>0</v>
      </c>
      <c r="S168" s="675">
        <v>0</v>
      </c>
      <c r="T168" s="676">
        <v>0</v>
      </c>
      <c r="U168" s="676">
        <v>0</v>
      </c>
      <c r="V168" s="677">
        <v>0</v>
      </c>
      <c r="W168" s="678">
        <f t="shared" si="15"/>
        <v>58.6</v>
      </c>
      <c r="X168" s="678">
        <f t="shared" si="14"/>
        <v>0</v>
      </c>
      <c r="Y168" s="678">
        <f t="shared" si="14"/>
        <v>10.5</v>
      </c>
      <c r="Z168" s="679">
        <f t="shared" si="14"/>
        <v>69.099999999999994</v>
      </c>
    </row>
    <row r="169" spans="1:26" ht="18" customHeight="1" x14ac:dyDescent="0.25">
      <c r="A169" s="885"/>
      <c r="B169" s="674" t="s">
        <v>294</v>
      </c>
      <c r="C169" s="675">
        <v>0</v>
      </c>
      <c r="D169" s="676">
        <v>0</v>
      </c>
      <c r="E169" s="676">
        <v>0</v>
      </c>
      <c r="F169" s="677">
        <v>0</v>
      </c>
      <c r="G169" s="675">
        <v>0</v>
      </c>
      <c r="H169" s="676">
        <v>0</v>
      </c>
      <c r="I169" s="676">
        <v>0</v>
      </c>
      <c r="J169" s="677">
        <v>0</v>
      </c>
      <c r="K169" s="675">
        <v>1470.75</v>
      </c>
      <c r="L169" s="676">
        <v>10.5</v>
      </c>
      <c r="M169" s="676">
        <v>254.75</v>
      </c>
      <c r="N169" s="677">
        <v>1736</v>
      </c>
      <c r="O169" s="675">
        <v>0</v>
      </c>
      <c r="P169" s="676">
        <v>0</v>
      </c>
      <c r="Q169" s="676">
        <v>0</v>
      </c>
      <c r="R169" s="677">
        <v>0</v>
      </c>
      <c r="S169" s="675">
        <v>0</v>
      </c>
      <c r="T169" s="676">
        <v>0</v>
      </c>
      <c r="U169" s="676">
        <v>0</v>
      </c>
      <c r="V169" s="677">
        <v>0</v>
      </c>
      <c r="W169" s="678">
        <f t="shared" si="15"/>
        <v>1470.75</v>
      </c>
      <c r="X169" s="678">
        <f t="shared" si="14"/>
        <v>10.5</v>
      </c>
      <c r="Y169" s="678">
        <f t="shared" si="14"/>
        <v>254.75</v>
      </c>
      <c r="Z169" s="679">
        <f t="shared" si="14"/>
        <v>1736</v>
      </c>
    </row>
    <row r="170" spans="1:26" ht="18" customHeight="1" x14ac:dyDescent="0.25">
      <c r="A170" s="885"/>
      <c r="B170" s="674" t="s">
        <v>160</v>
      </c>
      <c r="C170" s="675">
        <v>317</v>
      </c>
      <c r="D170" s="676">
        <v>0</v>
      </c>
      <c r="E170" s="676">
        <v>83.5</v>
      </c>
      <c r="F170" s="677">
        <v>400.5</v>
      </c>
      <c r="G170" s="675">
        <v>0</v>
      </c>
      <c r="H170" s="676">
        <v>0</v>
      </c>
      <c r="I170" s="676">
        <v>0</v>
      </c>
      <c r="J170" s="677">
        <v>0</v>
      </c>
      <c r="K170" s="675">
        <v>1946.44</v>
      </c>
      <c r="L170" s="676">
        <v>0</v>
      </c>
      <c r="M170" s="676">
        <v>544.56999999999994</v>
      </c>
      <c r="N170" s="677">
        <v>2491.0100000000002</v>
      </c>
      <c r="O170" s="675">
        <v>0</v>
      </c>
      <c r="P170" s="676">
        <v>0</v>
      </c>
      <c r="Q170" s="676">
        <v>0</v>
      </c>
      <c r="R170" s="677">
        <v>0</v>
      </c>
      <c r="S170" s="675">
        <v>8859.68</v>
      </c>
      <c r="T170" s="676">
        <v>539.04999999999995</v>
      </c>
      <c r="U170" s="676">
        <v>2178.7799999999997</v>
      </c>
      <c r="V170" s="677">
        <v>11577.509999999998</v>
      </c>
      <c r="W170" s="678">
        <f t="shared" si="15"/>
        <v>11123.12</v>
      </c>
      <c r="X170" s="678">
        <f t="shared" si="14"/>
        <v>539.04999999999995</v>
      </c>
      <c r="Y170" s="678">
        <f t="shared" si="14"/>
        <v>2806.8499999999995</v>
      </c>
      <c r="Z170" s="679">
        <f t="shared" si="14"/>
        <v>14469.019999999999</v>
      </c>
    </row>
    <row r="171" spans="1:26" ht="18" customHeight="1" thickBot="1" x14ac:dyDescent="0.3">
      <c r="A171" s="893"/>
      <c r="B171" s="680" t="s">
        <v>170</v>
      </c>
      <c r="C171" s="675">
        <v>0</v>
      </c>
      <c r="D171" s="676">
        <v>0</v>
      </c>
      <c r="E171" s="676">
        <v>0</v>
      </c>
      <c r="F171" s="677">
        <v>0</v>
      </c>
      <c r="G171" s="675">
        <v>0</v>
      </c>
      <c r="H171" s="676">
        <v>0</v>
      </c>
      <c r="I171" s="676">
        <v>0</v>
      </c>
      <c r="J171" s="677">
        <v>0</v>
      </c>
      <c r="K171" s="675">
        <v>2418</v>
      </c>
      <c r="L171" s="676">
        <v>32.5</v>
      </c>
      <c r="M171" s="676">
        <v>449</v>
      </c>
      <c r="N171" s="677">
        <v>2899.5</v>
      </c>
      <c r="O171" s="675">
        <v>36</v>
      </c>
      <c r="P171" s="676">
        <v>0</v>
      </c>
      <c r="Q171" s="676">
        <v>0</v>
      </c>
      <c r="R171" s="677">
        <v>36</v>
      </c>
      <c r="S171" s="675">
        <v>856.5</v>
      </c>
      <c r="T171" s="676">
        <v>0</v>
      </c>
      <c r="U171" s="676">
        <v>91.75</v>
      </c>
      <c r="V171" s="677">
        <v>948.25</v>
      </c>
      <c r="W171" s="678">
        <f t="shared" si="15"/>
        <v>3310.5</v>
      </c>
      <c r="X171" s="678">
        <f t="shared" si="14"/>
        <v>32.5</v>
      </c>
      <c r="Y171" s="678">
        <f t="shared" si="14"/>
        <v>540.75</v>
      </c>
      <c r="Z171" s="679">
        <f t="shared" si="14"/>
        <v>3883.75</v>
      </c>
    </row>
    <row r="172" spans="1:26" s="667" customFormat="1" ht="18" customHeight="1" thickBot="1" x14ac:dyDescent="0.3">
      <c r="A172" s="914" t="s">
        <v>171</v>
      </c>
      <c r="B172" s="915"/>
      <c r="C172" s="711">
        <f>SUM(C173:C190)</f>
        <v>1238.01</v>
      </c>
      <c r="D172" s="712">
        <f t="shared" ref="D172:V172" si="18">SUM(D173:D190)</f>
        <v>336.96000000000004</v>
      </c>
      <c r="E172" s="712">
        <f t="shared" si="18"/>
        <v>6852.6</v>
      </c>
      <c r="F172" s="713">
        <f t="shared" si="18"/>
        <v>8427.57</v>
      </c>
      <c r="G172" s="711">
        <f t="shared" si="18"/>
        <v>2.5</v>
      </c>
      <c r="H172" s="712">
        <f t="shared" si="18"/>
        <v>0</v>
      </c>
      <c r="I172" s="712">
        <f t="shared" si="18"/>
        <v>29.53</v>
      </c>
      <c r="J172" s="713">
        <f t="shared" si="18"/>
        <v>32.03</v>
      </c>
      <c r="K172" s="711">
        <f t="shared" si="18"/>
        <v>2137.3900000000003</v>
      </c>
      <c r="L172" s="712">
        <f t="shared" si="18"/>
        <v>5208.59</v>
      </c>
      <c r="M172" s="712">
        <f t="shared" si="18"/>
        <v>7139.0099999999984</v>
      </c>
      <c r="N172" s="713">
        <f t="shared" si="18"/>
        <v>14484.989999999998</v>
      </c>
      <c r="O172" s="711">
        <f t="shared" si="18"/>
        <v>0</v>
      </c>
      <c r="P172" s="712">
        <f t="shared" si="18"/>
        <v>0</v>
      </c>
      <c r="Q172" s="712">
        <f t="shared" si="18"/>
        <v>0</v>
      </c>
      <c r="R172" s="713">
        <f t="shared" si="18"/>
        <v>0</v>
      </c>
      <c r="S172" s="711">
        <f t="shared" si="18"/>
        <v>26460.239999999998</v>
      </c>
      <c r="T172" s="712">
        <f t="shared" si="18"/>
        <v>24093.909999999996</v>
      </c>
      <c r="U172" s="712">
        <f t="shared" si="18"/>
        <v>367990.03000000009</v>
      </c>
      <c r="V172" s="713">
        <f t="shared" si="18"/>
        <v>418544.18000000005</v>
      </c>
      <c r="W172" s="714">
        <f t="shared" si="15"/>
        <v>29838.14</v>
      </c>
      <c r="X172" s="714">
        <f t="shared" si="14"/>
        <v>29639.459999999995</v>
      </c>
      <c r="Y172" s="714">
        <f t="shared" si="14"/>
        <v>382011.1700000001</v>
      </c>
      <c r="Z172" s="715">
        <f t="shared" si="14"/>
        <v>441488.77000000008</v>
      </c>
    </row>
    <row r="173" spans="1:26" ht="18" customHeight="1" x14ac:dyDescent="0.25">
      <c r="A173" s="892" t="s">
        <v>172</v>
      </c>
      <c r="B173" s="668" t="s">
        <v>173</v>
      </c>
      <c r="C173" s="669">
        <v>55</v>
      </c>
      <c r="D173" s="670">
        <v>77.5</v>
      </c>
      <c r="E173" s="670">
        <v>695</v>
      </c>
      <c r="F173" s="671">
        <v>827.5</v>
      </c>
      <c r="G173" s="669">
        <v>0</v>
      </c>
      <c r="H173" s="670">
        <v>0</v>
      </c>
      <c r="I173" s="670">
        <v>0</v>
      </c>
      <c r="J173" s="671">
        <v>0</v>
      </c>
      <c r="K173" s="669">
        <v>496.53000000000014</v>
      </c>
      <c r="L173" s="670">
        <v>116.69</v>
      </c>
      <c r="M173" s="670">
        <v>2419.1099999999992</v>
      </c>
      <c r="N173" s="671">
        <v>3032.3299999999995</v>
      </c>
      <c r="O173" s="669">
        <v>0</v>
      </c>
      <c r="P173" s="670">
        <v>0</v>
      </c>
      <c r="Q173" s="670">
        <v>0</v>
      </c>
      <c r="R173" s="671">
        <v>0</v>
      </c>
      <c r="S173" s="669">
        <v>7946.7699999999995</v>
      </c>
      <c r="T173" s="670">
        <v>4802.7999999999993</v>
      </c>
      <c r="U173" s="670">
        <v>62773.710000000014</v>
      </c>
      <c r="V173" s="671">
        <v>75523.280000000013</v>
      </c>
      <c r="W173" s="678">
        <f t="shared" si="15"/>
        <v>8498.2999999999993</v>
      </c>
      <c r="X173" s="678">
        <f t="shared" si="14"/>
        <v>4996.9899999999989</v>
      </c>
      <c r="Y173" s="678">
        <f t="shared" si="14"/>
        <v>65887.820000000007</v>
      </c>
      <c r="Z173" s="679">
        <f t="shared" si="14"/>
        <v>79383.110000000015</v>
      </c>
    </row>
    <row r="174" spans="1:26" ht="18" customHeight="1" x14ac:dyDescent="0.25">
      <c r="A174" s="885"/>
      <c r="B174" s="674" t="s">
        <v>174</v>
      </c>
      <c r="C174" s="675">
        <v>90.33</v>
      </c>
      <c r="D174" s="676">
        <v>0</v>
      </c>
      <c r="E174" s="676">
        <v>9.7100000000000009</v>
      </c>
      <c r="F174" s="677">
        <v>100.03999999999999</v>
      </c>
      <c r="G174" s="675">
        <v>0</v>
      </c>
      <c r="H174" s="676">
        <v>0</v>
      </c>
      <c r="I174" s="676">
        <v>0</v>
      </c>
      <c r="J174" s="677">
        <v>0</v>
      </c>
      <c r="K174" s="675">
        <v>161.62</v>
      </c>
      <c r="L174" s="676">
        <v>0</v>
      </c>
      <c r="M174" s="676">
        <v>536.79999999999995</v>
      </c>
      <c r="N174" s="677">
        <v>698.42</v>
      </c>
      <c r="O174" s="675">
        <v>0</v>
      </c>
      <c r="P174" s="676">
        <v>0</v>
      </c>
      <c r="Q174" s="676">
        <v>0</v>
      </c>
      <c r="R174" s="677">
        <v>0</v>
      </c>
      <c r="S174" s="675">
        <v>1508.55</v>
      </c>
      <c r="T174" s="676">
        <v>353.3</v>
      </c>
      <c r="U174" s="676">
        <v>17151.660000000003</v>
      </c>
      <c r="V174" s="677">
        <v>19013.510000000002</v>
      </c>
      <c r="W174" s="678">
        <f t="shared" si="15"/>
        <v>1760.5</v>
      </c>
      <c r="X174" s="678">
        <f t="shared" si="14"/>
        <v>353.3</v>
      </c>
      <c r="Y174" s="678">
        <f t="shared" si="14"/>
        <v>17698.170000000002</v>
      </c>
      <c r="Z174" s="679">
        <f t="shared" si="14"/>
        <v>19811.97</v>
      </c>
    </row>
    <row r="175" spans="1:26" ht="18" customHeight="1" x14ac:dyDescent="0.25">
      <c r="A175" s="885"/>
      <c r="B175" s="674" t="s">
        <v>175</v>
      </c>
      <c r="C175" s="675">
        <v>1019.63</v>
      </c>
      <c r="D175" s="676">
        <v>0</v>
      </c>
      <c r="E175" s="676">
        <v>4272.3</v>
      </c>
      <c r="F175" s="677">
        <v>5291.93</v>
      </c>
      <c r="G175" s="675">
        <v>0</v>
      </c>
      <c r="H175" s="676">
        <v>0</v>
      </c>
      <c r="I175" s="676">
        <v>0</v>
      </c>
      <c r="J175" s="677">
        <v>0</v>
      </c>
      <c r="K175" s="675">
        <v>529.43999999999994</v>
      </c>
      <c r="L175" s="676">
        <v>4887.55</v>
      </c>
      <c r="M175" s="676">
        <v>1507.21</v>
      </c>
      <c r="N175" s="677">
        <v>6924.2</v>
      </c>
      <c r="O175" s="675">
        <v>0</v>
      </c>
      <c r="P175" s="676">
        <v>0</v>
      </c>
      <c r="Q175" s="676">
        <v>0</v>
      </c>
      <c r="R175" s="677">
        <v>0</v>
      </c>
      <c r="S175" s="675">
        <v>7227.72</v>
      </c>
      <c r="T175" s="676">
        <v>8813.5299999999988</v>
      </c>
      <c r="U175" s="676">
        <v>119469.94000000002</v>
      </c>
      <c r="V175" s="677">
        <v>135511.19</v>
      </c>
      <c r="W175" s="678">
        <f t="shared" si="15"/>
        <v>8776.7900000000009</v>
      </c>
      <c r="X175" s="678">
        <f t="shared" si="14"/>
        <v>13701.079999999998</v>
      </c>
      <c r="Y175" s="678">
        <f t="shared" si="14"/>
        <v>125249.45000000003</v>
      </c>
      <c r="Z175" s="679">
        <f t="shared" si="14"/>
        <v>147727.32</v>
      </c>
    </row>
    <row r="176" spans="1:26" ht="18" customHeight="1" x14ac:dyDescent="0.25">
      <c r="A176" s="885"/>
      <c r="B176" s="674" t="s">
        <v>176</v>
      </c>
      <c r="C176" s="675">
        <v>35</v>
      </c>
      <c r="D176" s="676">
        <v>0</v>
      </c>
      <c r="E176" s="676">
        <v>19</v>
      </c>
      <c r="F176" s="677">
        <v>54</v>
      </c>
      <c r="G176" s="675">
        <v>0</v>
      </c>
      <c r="H176" s="676">
        <v>0</v>
      </c>
      <c r="I176" s="676">
        <v>0</v>
      </c>
      <c r="J176" s="677">
        <v>0</v>
      </c>
      <c r="K176" s="675">
        <v>5</v>
      </c>
      <c r="L176" s="676">
        <v>0</v>
      </c>
      <c r="M176" s="676">
        <v>151.55000000000001</v>
      </c>
      <c r="N176" s="677">
        <v>156.55000000000001</v>
      </c>
      <c r="O176" s="675">
        <v>0</v>
      </c>
      <c r="P176" s="676">
        <v>0</v>
      </c>
      <c r="Q176" s="676">
        <v>0</v>
      </c>
      <c r="R176" s="677">
        <v>0</v>
      </c>
      <c r="S176" s="675">
        <v>19.5</v>
      </c>
      <c r="T176" s="676">
        <v>30</v>
      </c>
      <c r="U176" s="676">
        <v>706.65</v>
      </c>
      <c r="V176" s="677">
        <v>756.15</v>
      </c>
      <c r="W176" s="678">
        <f t="shared" si="15"/>
        <v>59.5</v>
      </c>
      <c r="X176" s="678">
        <f t="shared" si="14"/>
        <v>30</v>
      </c>
      <c r="Y176" s="678">
        <f t="shared" si="14"/>
        <v>877.2</v>
      </c>
      <c r="Z176" s="679">
        <f t="shared" si="14"/>
        <v>966.7</v>
      </c>
    </row>
    <row r="177" spans="1:26" ht="18" customHeight="1" x14ac:dyDescent="0.25">
      <c r="A177" s="885"/>
      <c r="B177" s="674" t="s">
        <v>177</v>
      </c>
      <c r="C177" s="675">
        <v>2.5</v>
      </c>
      <c r="D177" s="676">
        <v>152.96</v>
      </c>
      <c r="E177" s="676">
        <v>822.14</v>
      </c>
      <c r="F177" s="677">
        <v>977.6</v>
      </c>
      <c r="G177" s="675">
        <v>2.5</v>
      </c>
      <c r="H177" s="676">
        <v>0</v>
      </c>
      <c r="I177" s="676">
        <v>0</v>
      </c>
      <c r="J177" s="677">
        <v>2.5</v>
      </c>
      <c r="K177" s="675">
        <v>178</v>
      </c>
      <c r="L177" s="676">
        <v>20</v>
      </c>
      <c r="M177" s="676">
        <v>472.5</v>
      </c>
      <c r="N177" s="677">
        <v>670.5</v>
      </c>
      <c r="O177" s="675">
        <v>0</v>
      </c>
      <c r="P177" s="676">
        <v>0</v>
      </c>
      <c r="Q177" s="676">
        <v>0</v>
      </c>
      <c r="R177" s="677">
        <v>0</v>
      </c>
      <c r="S177" s="675">
        <v>2606.4500000000003</v>
      </c>
      <c r="T177" s="676">
        <v>1811.38</v>
      </c>
      <c r="U177" s="676">
        <v>19542.71</v>
      </c>
      <c r="V177" s="677">
        <v>23960.54</v>
      </c>
      <c r="W177" s="678">
        <f t="shared" si="15"/>
        <v>2789.4500000000003</v>
      </c>
      <c r="X177" s="678">
        <f t="shared" si="14"/>
        <v>1984.3400000000001</v>
      </c>
      <c r="Y177" s="678">
        <f t="shared" si="14"/>
        <v>20837.349999999999</v>
      </c>
      <c r="Z177" s="679">
        <f t="shared" si="14"/>
        <v>25611.14</v>
      </c>
    </row>
    <row r="178" spans="1:26" ht="18" customHeight="1" x14ac:dyDescent="0.25">
      <c r="A178" s="885"/>
      <c r="B178" s="674" t="s">
        <v>178</v>
      </c>
      <c r="C178" s="675">
        <v>0</v>
      </c>
      <c r="D178" s="676">
        <v>0</v>
      </c>
      <c r="E178" s="676">
        <v>0</v>
      </c>
      <c r="F178" s="677">
        <v>0</v>
      </c>
      <c r="G178" s="675">
        <v>0</v>
      </c>
      <c r="H178" s="676">
        <v>0</v>
      </c>
      <c r="I178" s="676">
        <v>0</v>
      </c>
      <c r="J178" s="677">
        <v>0</v>
      </c>
      <c r="K178" s="675">
        <v>6.13</v>
      </c>
      <c r="L178" s="676">
        <v>0</v>
      </c>
      <c r="M178" s="676">
        <v>8.6999999999999993</v>
      </c>
      <c r="N178" s="677">
        <v>14.829999999999998</v>
      </c>
      <c r="O178" s="675">
        <v>0</v>
      </c>
      <c r="P178" s="676">
        <v>0</v>
      </c>
      <c r="Q178" s="676">
        <v>0</v>
      </c>
      <c r="R178" s="677">
        <v>0</v>
      </c>
      <c r="S178" s="675">
        <v>102.87</v>
      </c>
      <c r="T178" s="676">
        <v>5</v>
      </c>
      <c r="U178" s="676">
        <v>211.25000000000003</v>
      </c>
      <c r="V178" s="677">
        <v>319.12</v>
      </c>
      <c r="W178" s="678">
        <f t="shared" si="15"/>
        <v>109</v>
      </c>
      <c r="X178" s="678">
        <f t="shared" si="14"/>
        <v>5</v>
      </c>
      <c r="Y178" s="678">
        <f t="shared" si="14"/>
        <v>219.95000000000002</v>
      </c>
      <c r="Z178" s="679">
        <f t="shared" si="14"/>
        <v>333.95</v>
      </c>
    </row>
    <row r="179" spans="1:26" ht="18" customHeight="1" x14ac:dyDescent="0.25">
      <c r="A179" s="885"/>
      <c r="B179" s="674" t="s">
        <v>179</v>
      </c>
      <c r="C179" s="675">
        <v>7.5</v>
      </c>
      <c r="D179" s="676">
        <v>24</v>
      </c>
      <c r="E179" s="676">
        <v>132.44999999999999</v>
      </c>
      <c r="F179" s="677">
        <v>163.95</v>
      </c>
      <c r="G179" s="675">
        <v>0</v>
      </c>
      <c r="H179" s="676">
        <v>0</v>
      </c>
      <c r="I179" s="676">
        <v>29.53</v>
      </c>
      <c r="J179" s="677">
        <v>29.53</v>
      </c>
      <c r="K179" s="675">
        <v>421.27</v>
      </c>
      <c r="L179" s="676">
        <v>40</v>
      </c>
      <c r="M179" s="676">
        <v>256.88</v>
      </c>
      <c r="N179" s="677">
        <v>718.15</v>
      </c>
      <c r="O179" s="675">
        <v>0</v>
      </c>
      <c r="P179" s="676">
        <v>0</v>
      </c>
      <c r="Q179" s="676">
        <v>0</v>
      </c>
      <c r="R179" s="677">
        <v>0</v>
      </c>
      <c r="S179" s="675">
        <v>1787.18</v>
      </c>
      <c r="T179" s="676">
        <v>225.5</v>
      </c>
      <c r="U179" s="676">
        <v>7327.8200000000006</v>
      </c>
      <c r="V179" s="677">
        <v>9340.5</v>
      </c>
      <c r="W179" s="678">
        <f t="shared" si="15"/>
        <v>2215.9499999999998</v>
      </c>
      <c r="X179" s="678">
        <f t="shared" si="14"/>
        <v>289.5</v>
      </c>
      <c r="Y179" s="678">
        <f t="shared" si="14"/>
        <v>7746.68</v>
      </c>
      <c r="Z179" s="679">
        <f t="shared" si="14"/>
        <v>10252.130000000001</v>
      </c>
    </row>
    <row r="180" spans="1:26" ht="18" customHeight="1" x14ac:dyDescent="0.25">
      <c r="A180" s="885"/>
      <c r="B180" s="674" t="s">
        <v>180</v>
      </c>
      <c r="C180" s="675">
        <v>0</v>
      </c>
      <c r="D180" s="676">
        <v>0</v>
      </c>
      <c r="E180" s="676">
        <v>0</v>
      </c>
      <c r="F180" s="677">
        <v>0</v>
      </c>
      <c r="G180" s="675">
        <v>0</v>
      </c>
      <c r="H180" s="676">
        <v>0</v>
      </c>
      <c r="I180" s="676">
        <v>0</v>
      </c>
      <c r="J180" s="677">
        <v>0</v>
      </c>
      <c r="K180" s="675">
        <v>0.25</v>
      </c>
      <c r="L180" s="676">
        <v>0</v>
      </c>
      <c r="M180" s="676">
        <v>0</v>
      </c>
      <c r="N180" s="677">
        <v>0.25</v>
      </c>
      <c r="O180" s="675">
        <v>0</v>
      </c>
      <c r="P180" s="676">
        <v>0</v>
      </c>
      <c r="Q180" s="676">
        <v>0</v>
      </c>
      <c r="R180" s="677">
        <v>0</v>
      </c>
      <c r="S180" s="675">
        <v>2.25</v>
      </c>
      <c r="T180" s="676">
        <v>0</v>
      </c>
      <c r="U180" s="676">
        <v>2.5</v>
      </c>
      <c r="V180" s="677">
        <v>4.75</v>
      </c>
      <c r="W180" s="678">
        <f t="shared" si="15"/>
        <v>2.5</v>
      </c>
      <c r="X180" s="678">
        <f t="shared" si="14"/>
        <v>0</v>
      </c>
      <c r="Y180" s="678">
        <f t="shared" si="14"/>
        <v>2.5</v>
      </c>
      <c r="Z180" s="679">
        <f t="shared" si="14"/>
        <v>5</v>
      </c>
    </row>
    <row r="181" spans="1:26" ht="18" customHeight="1" x14ac:dyDescent="0.25">
      <c r="A181" s="885"/>
      <c r="B181" s="674" t="s">
        <v>181</v>
      </c>
      <c r="C181" s="675">
        <v>0</v>
      </c>
      <c r="D181" s="676">
        <v>0</v>
      </c>
      <c r="E181" s="676">
        <v>0</v>
      </c>
      <c r="F181" s="677">
        <v>0</v>
      </c>
      <c r="G181" s="675">
        <v>0</v>
      </c>
      <c r="H181" s="676">
        <v>0</v>
      </c>
      <c r="I181" s="676">
        <v>0</v>
      </c>
      <c r="J181" s="677">
        <v>0</v>
      </c>
      <c r="K181" s="675">
        <v>18.5</v>
      </c>
      <c r="L181" s="676">
        <v>0</v>
      </c>
      <c r="M181" s="676">
        <v>88</v>
      </c>
      <c r="N181" s="677">
        <v>106.5</v>
      </c>
      <c r="O181" s="675">
        <v>0</v>
      </c>
      <c r="P181" s="676">
        <v>0</v>
      </c>
      <c r="Q181" s="676">
        <v>0</v>
      </c>
      <c r="R181" s="677">
        <v>0</v>
      </c>
      <c r="S181" s="675">
        <v>100.5</v>
      </c>
      <c r="T181" s="676">
        <v>0</v>
      </c>
      <c r="U181" s="676">
        <v>320.5</v>
      </c>
      <c r="V181" s="677">
        <v>421</v>
      </c>
      <c r="W181" s="678">
        <f t="shared" si="15"/>
        <v>119</v>
      </c>
      <c r="X181" s="678">
        <f t="shared" si="14"/>
        <v>0</v>
      </c>
      <c r="Y181" s="678">
        <f t="shared" si="14"/>
        <v>408.5</v>
      </c>
      <c r="Z181" s="679">
        <f t="shared" si="14"/>
        <v>527.5</v>
      </c>
    </row>
    <row r="182" spans="1:26" ht="18" customHeight="1" x14ac:dyDescent="0.25">
      <c r="A182" s="885"/>
      <c r="B182" s="674" t="s">
        <v>182</v>
      </c>
      <c r="C182" s="675">
        <v>0</v>
      </c>
      <c r="D182" s="676">
        <v>0</v>
      </c>
      <c r="E182" s="676">
        <v>580</v>
      </c>
      <c r="F182" s="677">
        <v>580</v>
      </c>
      <c r="G182" s="675">
        <v>0</v>
      </c>
      <c r="H182" s="676">
        <v>0</v>
      </c>
      <c r="I182" s="676">
        <v>0</v>
      </c>
      <c r="J182" s="677">
        <v>0</v>
      </c>
      <c r="K182" s="675">
        <v>37.08</v>
      </c>
      <c r="L182" s="676">
        <v>5.35</v>
      </c>
      <c r="M182" s="676">
        <v>74.36</v>
      </c>
      <c r="N182" s="677">
        <v>116.78999999999999</v>
      </c>
      <c r="O182" s="675">
        <v>0</v>
      </c>
      <c r="P182" s="676">
        <v>0</v>
      </c>
      <c r="Q182" s="676">
        <v>0</v>
      </c>
      <c r="R182" s="677">
        <v>0</v>
      </c>
      <c r="S182" s="675">
        <v>351.95</v>
      </c>
      <c r="T182" s="676">
        <v>2.65</v>
      </c>
      <c r="U182" s="676">
        <v>949.33999999999992</v>
      </c>
      <c r="V182" s="677">
        <v>1303.9399999999998</v>
      </c>
      <c r="W182" s="678">
        <f t="shared" si="15"/>
        <v>389.03</v>
      </c>
      <c r="X182" s="678">
        <f t="shared" si="14"/>
        <v>8</v>
      </c>
      <c r="Y182" s="678">
        <f t="shared" si="14"/>
        <v>1603.6999999999998</v>
      </c>
      <c r="Z182" s="679">
        <f t="shared" si="14"/>
        <v>2000.7299999999998</v>
      </c>
    </row>
    <row r="183" spans="1:26" ht="18" customHeight="1" x14ac:dyDescent="0.25">
      <c r="A183" s="885"/>
      <c r="B183" s="674" t="s">
        <v>183</v>
      </c>
      <c r="C183" s="675">
        <v>17</v>
      </c>
      <c r="D183" s="676">
        <v>12.5</v>
      </c>
      <c r="E183" s="676">
        <v>30</v>
      </c>
      <c r="F183" s="677">
        <v>59.5</v>
      </c>
      <c r="G183" s="675">
        <v>0</v>
      </c>
      <c r="H183" s="676">
        <v>0</v>
      </c>
      <c r="I183" s="676">
        <v>0</v>
      </c>
      <c r="J183" s="677">
        <v>0</v>
      </c>
      <c r="K183" s="675">
        <v>203.3</v>
      </c>
      <c r="L183" s="676">
        <v>76.5</v>
      </c>
      <c r="M183" s="676">
        <v>1547.93</v>
      </c>
      <c r="N183" s="677">
        <v>1827.73</v>
      </c>
      <c r="O183" s="675">
        <v>0</v>
      </c>
      <c r="P183" s="676">
        <v>0</v>
      </c>
      <c r="Q183" s="676">
        <v>0</v>
      </c>
      <c r="R183" s="677">
        <v>0</v>
      </c>
      <c r="S183" s="675">
        <v>2673.46</v>
      </c>
      <c r="T183" s="676">
        <v>5740</v>
      </c>
      <c r="U183" s="676">
        <v>104834.26000000001</v>
      </c>
      <c r="V183" s="677">
        <v>113247.72</v>
      </c>
      <c r="W183" s="678">
        <f t="shared" si="15"/>
        <v>2893.76</v>
      </c>
      <c r="X183" s="678">
        <f t="shared" si="14"/>
        <v>5829</v>
      </c>
      <c r="Y183" s="678">
        <f t="shared" si="14"/>
        <v>106412.19</v>
      </c>
      <c r="Z183" s="679">
        <f t="shared" si="14"/>
        <v>115134.95</v>
      </c>
    </row>
    <row r="184" spans="1:26" ht="18" customHeight="1" x14ac:dyDescent="0.25">
      <c r="A184" s="885"/>
      <c r="B184" s="674" t="s">
        <v>172</v>
      </c>
      <c r="C184" s="675">
        <v>0</v>
      </c>
      <c r="D184" s="676">
        <v>0</v>
      </c>
      <c r="E184" s="676">
        <v>0</v>
      </c>
      <c r="F184" s="677">
        <v>0</v>
      </c>
      <c r="G184" s="675">
        <v>0</v>
      </c>
      <c r="H184" s="676">
        <v>0</v>
      </c>
      <c r="I184" s="676">
        <v>0</v>
      </c>
      <c r="J184" s="677">
        <v>0</v>
      </c>
      <c r="K184" s="675">
        <v>0</v>
      </c>
      <c r="L184" s="676">
        <v>0</v>
      </c>
      <c r="M184" s="676">
        <v>0</v>
      </c>
      <c r="N184" s="677">
        <v>0</v>
      </c>
      <c r="O184" s="675">
        <v>0</v>
      </c>
      <c r="P184" s="676">
        <v>0</v>
      </c>
      <c r="Q184" s="676">
        <v>0</v>
      </c>
      <c r="R184" s="677">
        <v>0</v>
      </c>
      <c r="S184" s="675">
        <v>41</v>
      </c>
      <c r="T184" s="676">
        <v>15</v>
      </c>
      <c r="U184" s="676">
        <v>90.42</v>
      </c>
      <c r="V184" s="677">
        <v>146.42000000000002</v>
      </c>
      <c r="W184" s="678">
        <f t="shared" si="15"/>
        <v>41</v>
      </c>
      <c r="X184" s="678">
        <f t="shared" si="14"/>
        <v>15</v>
      </c>
      <c r="Y184" s="678">
        <f t="shared" si="14"/>
        <v>90.42</v>
      </c>
      <c r="Z184" s="679">
        <f t="shared" si="14"/>
        <v>146.42000000000002</v>
      </c>
    </row>
    <row r="185" spans="1:26" ht="18" customHeight="1" x14ac:dyDescent="0.25">
      <c r="A185" s="885"/>
      <c r="B185" s="674" t="s">
        <v>184</v>
      </c>
      <c r="C185" s="675">
        <v>0</v>
      </c>
      <c r="D185" s="676">
        <v>0</v>
      </c>
      <c r="E185" s="676">
        <v>0</v>
      </c>
      <c r="F185" s="677">
        <v>0</v>
      </c>
      <c r="G185" s="675">
        <v>0</v>
      </c>
      <c r="H185" s="676">
        <v>0</v>
      </c>
      <c r="I185" s="676">
        <v>0</v>
      </c>
      <c r="J185" s="677">
        <v>0</v>
      </c>
      <c r="K185" s="675">
        <v>2.5</v>
      </c>
      <c r="L185" s="676">
        <v>0</v>
      </c>
      <c r="M185" s="676">
        <v>4.24</v>
      </c>
      <c r="N185" s="677">
        <v>6.74</v>
      </c>
      <c r="O185" s="675">
        <v>0</v>
      </c>
      <c r="P185" s="676">
        <v>0</v>
      </c>
      <c r="Q185" s="676">
        <v>0</v>
      </c>
      <c r="R185" s="677">
        <v>0</v>
      </c>
      <c r="S185" s="675">
        <v>37.85</v>
      </c>
      <c r="T185" s="676">
        <v>0</v>
      </c>
      <c r="U185" s="676">
        <v>50.15</v>
      </c>
      <c r="V185" s="677">
        <v>88</v>
      </c>
      <c r="W185" s="678">
        <f t="shared" si="15"/>
        <v>40.35</v>
      </c>
      <c r="X185" s="678">
        <f t="shared" si="14"/>
        <v>0</v>
      </c>
      <c r="Y185" s="678">
        <f t="shared" si="14"/>
        <v>54.39</v>
      </c>
      <c r="Z185" s="679">
        <f t="shared" si="14"/>
        <v>94.74</v>
      </c>
    </row>
    <row r="186" spans="1:26" ht="18" customHeight="1" x14ac:dyDescent="0.25">
      <c r="A186" s="885"/>
      <c r="B186" s="674" t="s">
        <v>185</v>
      </c>
      <c r="C186" s="675">
        <v>0</v>
      </c>
      <c r="D186" s="676">
        <v>70</v>
      </c>
      <c r="E186" s="676">
        <v>285</v>
      </c>
      <c r="F186" s="677">
        <v>355</v>
      </c>
      <c r="G186" s="675">
        <v>0</v>
      </c>
      <c r="H186" s="676">
        <v>0</v>
      </c>
      <c r="I186" s="676">
        <v>0</v>
      </c>
      <c r="J186" s="677">
        <v>0</v>
      </c>
      <c r="K186" s="675">
        <v>47.77</v>
      </c>
      <c r="L186" s="676">
        <v>50</v>
      </c>
      <c r="M186" s="676">
        <v>38.730000000000004</v>
      </c>
      <c r="N186" s="677">
        <v>136.5</v>
      </c>
      <c r="O186" s="675">
        <v>0</v>
      </c>
      <c r="P186" s="676">
        <v>0</v>
      </c>
      <c r="Q186" s="676">
        <v>0</v>
      </c>
      <c r="R186" s="677">
        <v>0</v>
      </c>
      <c r="S186" s="675">
        <v>1343.8200000000002</v>
      </c>
      <c r="T186" s="676">
        <v>401</v>
      </c>
      <c r="U186" s="676">
        <v>7684.2499999999991</v>
      </c>
      <c r="V186" s="677">
        <v>9429.07</v>
      </c>
      <c r="W186" s="678">
        <f t="shared" si="15"/>
        <v>1391.5900000000001</v>
      </c>
      <c r="X186" s="678">
        <f t="shared" si="14"/>
        <v>521</v>
      </c>
      <c r="Y186" s="678">
        <f t="shared" si="14"/>
        <v>8007.9799999999987</v>
      </c>
      <c r="Z186" s="679">
        <f t="shared" si="14"/>
        <v>9920.57</v>
      </c>
    </row>
    <row r="187" spans="1:26" ht="18" customHeight="1" x14ac:dyDescent="0.25">
      <c r="A187" s="885"/>
      <c r="B187" s="674" t="s">
        <v>189</v>
      </c>
      <c r="C187" s="675">
        <v>0</v>
      </c>
      <c r="D187" s="676">
        <v>0</v>
      </c>
      <c r="E187" s="676">
        <v>0</v>
      </c>
      <c r="F187" s="677">
        <v>0</v>
      </c>
      <c r="G187" s="675">
        <v>0</v>
      </c>
      <c r="H187" s="676">
        <v>0</v>
      </c>
      <c r="I187" s="676">
        <v>0</v>
      </c>
      <c r="J187" s="677">
        <v>0</v>
      </c>
      <c r="K187" s="675">
        <v>17.5</v>
      </c>
      <c r="L187" s="676">
        <v>12.5</v>
      </c>
      <c r="M187" s="676">
        <v>23</v>
      </c>
      <c r="N187" s="677">
        <v>53</v>
      </c>
      <c r="O187" s="675">
        <v>0</v>
      </c>
      <c r="P187" s="676">
        <v>0</v>
      </c>
      <c r="Q187" s="676">
        <v>0</v>
      </c>
      <c r="R187" s="677">
        <v>0</v>
      </c>
      <c r="S187" s="675">
        <v>69.5</v>
      </c>
      <c r="T187" s="676">
        <v>58.75</v>
      </c>
      <c r="U187" s="676">
        <v>165.5</v>
      </c>
      <c r="V187" s="677">
        <v>293.75</v>
      </c>
      <c r="W187" s="678">
        <f t="shared" si="15"/>
        <v>87</v>
      </c>
      <c r="X187" s="678">
        <f t="shared" si="14"/>
        <v>71.25</v>
      </c>
      <c r="Y187" s="678">
        <f t="shared" si="14"/>
        <v>188.5</v>
      </c>
      <c r="Z187" s="679">
        <f t="shared" si="14"/>
        <v>346.75</v>
      </c>
    </row>
    <row r="188" spans="1:26" ht="18" customHeight="1" x14ac:dyDescent="0.25">
      <c r="A188" s="885"/>
      <c r="B188" s="674" t="s">
        <v>186</v>
      </c>
      <c r="C188" s="675">
        <v>0</v>
      </c>
      <c r="D188" s="676">
        <v>0</v>
      </c>
      <c r="E188" s="676">
        <v>0</v>
      </c>
      <c r="F188" s="677">
        <v>0</v>
      </c>
      <c r="G188" s="675">
        <v>0</v>
      </c>
      <c r="H188" s="676">
        <v>0</v>
      </c>
      <c r="I188" s="676">
        <v>0</v>
      </c>
      <c r="J188" s="677">
        <v>0</v>
      </c>
      <c r="K188" s="675">
        <v>12.5</v>
      </c>
      <c r="L188" s="676">
        <v>0</v>
      </c>
      <c r="M188" s="676">
        <v>10</v>
      </c>
      <c r="N188" s="677">
        <v>22.5</v>
      </c>
      <c r="O188" s="675">
        <v>0</v>
      </c>
      <c r="P188" s="676">
        <v>0</v>
      </c>
      <c r="Q188" s="676">
        <v>0</v>
      </c>
      <c r="R188" s="677">
        <v>0</v>
      </c>
      <c r="S188" s="675">
        <v>533.17999999999995</v>
      </c>
      <c r="T188" s="676">
        <v>1835</v>
      </c>
      <c r="U188" s="676">
        <v>26557.57</v>
      </c>
      <c r="V188" s="677">
        <v>28925.75</v>
      </c>
      <c r="W188" s="678">
        <f t="shared" si="15"/>
        <v>545.67999999999995</v>
      </c>
      <c r="X188" s="678">
        <f t="shared" si="14"/>
        <v>1835</v>
      </c>
      <c r="Y188" s="678">
        <f t="shared" si="14"/>
        <v>26567.57</v>
      </c>
      <c r="Z188" s="679">
        <f t="shared" si="14"/>
        <v>28948.25</v>
      </c>
    </row>
    <row r="189" spans="1:26" ht="18" customHeight="1" x14ac:dyDescent="0.25">
      <c r="A189" s="885"/>
      <c r="B189" s="674" t="s">
        <v>187</v>
      </c>
      <c r="C189" s="675">
        <v>0.55000000000000004</v>
      </c>
      <c r="D189" s="676">
        <v>0</v>
      </c>
      <c r="E189" s="676">
        <v>0.5</v>
      </c>
      <c r="F189" s="677">
        <v>1.05</v>
      </c>
      <c r="G189" s="675">
        <v>0</v>
      </c>
      <c r="H189" s="676">
        <v>0</v>
      </c>
      <c r="I189" s="676">
        <v>0</v>
      </c>
      <c r="J189" s="677">
        <v>0</v>
      </c>
      <c r="K189" s="675">
        <v>0</v>
      </c>
      <c r="L189" s="676">
        <v>0</v>
      </c>
      <c r="M189" s="676">
        <v>0</v>
      </c>
      <c r="N189" s="677">
        <v>0</v>
      </c>
      <c r="O189" s="675">
        <v>0</v>
      </c>
      <c r="P189" s="676">
        <v>0</v>
      </c>
      <c r="Q189" s="676">
        <v>0</v>
      </c>
      <c r="R189" s="677">
        <v>0</v>
      </c>
      <c r="S189" s="675">
        <v>107.69</v>
      </c>
      <c r="T189" s="676">
        <v>0</v>
      </c>
      <c r="U189" s="676">
        <v>151.80000000000001</v>
      </c>
      <c r="V189" s="677">
        <v>259.49</v>
      </c>
      <c r="W189" s="678">
        <f t="shared" si="15"/>
        <v>108.24</v>
      </c>
      <c r="X189" s="678">
        <f t="shared" si="14"/>
        <v>0</v>
      </c>
      <c r="Y189" s="678">
        <f t="shared" si="14"/>
        <v>152.30000000000001</v>
      </c>
      <c r="Z189" s="679">
        <f t="shared" si="14"/>
        <v>260.54000000000002</v>
      </c>
    </row>
    <row r="190" spans="1:26" ht="18" customHeight="1" thickBot="1" x14ac:dyDescent="0.3">
      <c r="A190" s="893"/>
      <c r="B190" s="718" t="s">
        <v>188</v>
      </c>
      <c r="C190" s="716">
        <v>10.5</v>
      </c>
      <c r="D190" s="676">
        <v>0</v>
      </c>
      <c r="E190" s="719">
        <v>6.5</v>
      </c>
      <c r="F190" s="717">
        <v>17</v>
      </c>
      <c r="G190" s="675">
        <v>0</v>
      </c>
      <c r="H190" s="676">
        <v>0</v>
      </c>
      <c r="I190" s="676">
        <v>0</v>
      </c>
      <c r="J190" s="677">
        <v>0</v>
      </c>
      <c r="K190" s="675">
        <v>0</v>
      </c>
      <c r="L190" s="676">
        <v>0</v>
      </c>
      <c r="M190" s="676">
        <v>0</v>
      </c>
      <c r="N190" s="677">
        <v>0</v>
      </c>
      <c r="O190" s="716">
        <v>0</v>
      </c>
      <c r="P190" s="676">
        <v>0</v>
      </c>
      <c r="Q190" s="676">
        <v>0</v>
      </c>
      <c r="R190" s="717">
        <v>0</v>
      </c>
      <c r="S190" s="675">
        <v>0</v>
      </c>
      <c r="T190" s="676">
        <v>0</v>
      </c>
      <c r="U190" s="676">
        <v>0</v>
      </c>
      <c r="V190" s="677">
        <v>0</v>
      </c>
      <c r="W190" s="678">
        <f t="shared" si="15"/>
        <v>10.5</v>
      </c>
      <c r="X190" s="678">
        <f t="shared" si="14"/>
        <v>0</v>
      </c>
      <c r="Y190" s="678">
        <f t="shared" si="14"/>
        <v>6.5</v>
      </c>
      <c r="Z190" s="679">
        <f t="shared" si="14"/>
        <v>17</v>
      </c>
    </row>
    <row r="191" spans="1:26" s="667" customFormat="1" ht="18" customHeight="1" thickBot="1" x14ac:dyDescent="0.3">
      <c r="A191" s="914" t="s">
        <v>190</v>
      </c>
      <c r="B191" s="915"/>
      <c r="C191" s="711">
        <f>SUM(C192:C208)</f>
        <v>31134.989999999998</v>
      </c>
      <c r="D191" s="712">
        <f t="shared" ref="D191:V191" si="19">SUM(D192:D208)</f>
        <v>20985.35</v>
      </c>
      <c r="E191" s="712">
        <f t="shared" si="19"/>
        <v>53261.44000000001</v>
      </c>
      <c r="F191" s="713">
        <f t="shared" si="19"/>
        <v>105381.78000000003</v>
      </c>
      <c r="G191" s="711">
        <f t="shared" si="19"/>
        <v>9624.9</v>
      </c>
      <c r="H191" s="712">
        <f t="shared" si="19"/>
        <v>17.5</v>
      </c>
      <c r="I191" s="712">
        <f t="shared" si="19"/>
        <v>472.3</v>
      </c>
      <c r="J191" s="713">
        <f t="shared" si="19"/>
        <v>10114.700000000001</v>
      </c>
      <c r="K191" s="711">
        <f t="shared" si="19"/>
        <v>184375.58</v>
      </c>
      <c r="L191" s="712">
        <f t="shared" si="19"/>
        <v>29801.5</v>
      </c>
      <c r="M191" s="712">
        <f t="shared" si="19"/>
        <v>229506.02</v>
      </c>
      <c r="N191" s="713">
        <f t="shared" si="19"/>
        <v>443683.1</v>
      </c>
      <c r="O191" s="711">
        <f t="shared" si="19"/>
        <v>0</v>
      </c>
      <c r="P191" s="712">
        <f t="shared" si="19"/>
        <v>0</v>
      </c>
      <c r="Q191" s="712">
        <f t="shared" si="19"/>
        <v>678.62</v>
      </c>
      <c r="R191" s="713">
        <f t="shared" si="19"/>
        <v>678.62</v>
      </c>
      <c r="S191" s="711">
        <f t="shared" si="19"/>
        <v>64586.049999999996</v>
      </c>
      <c r="T191" s="712">
        <f t="shared" si="19"/>
        <v>1705.6899999999998</v>
      </c>
      <c r="U191" s="712">
        <f t="shared" si="19"/>
        <v>33133.449999999997</v>
      </c>
      <c r="V191" s="713">
        <f t="shared" si="19"/>
        <v>99425.19</v>
      </c>
      <c r="W191" s="714">
        <f t="shared" si="15"/>
        <v>289721.51999999996</v>
      </c>
      <c r="X191" s="714">
        <f t="shared" si="14"/>
        <v>52510.039999999994</v>
      </c>
      <c r="Y191" s="714">
        <f t="shared" si="14"/>
        <v>317051.82999999996</v>
      </c>
      <c r="Z191" s="715">
        <f t="shared" si="14"/>
        <v>659283.3899999999</v>
      </c>
    </row>
    <row r="192" spans="1:26" ht="18" customHeight="1" x14ac:dyDescent="0.25">
      <c r="A192" s="892" t="s">
        <v>191</v>
      </c>
      <c r="B192" s="668" t="s">
        <v>192</v>
      </c>
      <c r="C192" s="669">
        <v>25</v>
      </c>
      <c r="D192" s="670">
        <v>0</v>
      </c>
      <c r="E192" s="670">
        <v>0</v>
      </c>
      <c r="F192" s="671">
        <v>25</v>
      </c>
      <c r="G192" s="669">
        <v>0</v>
      </c>
      <c r="H192" s="670">
        <v>0</v>
      </c>
      <c r="I192" s="670">
        <v>0</v>
      </c>
      <c r="J192" s="671">
        <v>0</v>
      </c>
      <c r="K192" s="669">
        <v>1554.5</v>
      </c>
      <c r="L192" s="670">
        <v>55</v>
      </c>
      <c r="M192" s="670">
        <v>408.29</v>
      </c>
      <c r="N192" s="671">
        <v>2017.79</v>
      </c>
      <c r="O192" s="669">
        <v>0</v>
      </c>
      <c r="P192" s="670">
        <v>0</v>
      </c>
      <c r="Q192" s="670">
        <v>0</v>
      </c>
      <c r="R192" s="671">
        <v>0</v>
      </c>
      <c r="S192" s="669">
        <v>0</v>
      </c>
      <c r="T192" s="670">
        <v>0</v>
      </c>
      <c r="U192" s="670">
        <v>0</v>
      </c>
      <c r="V192" s="671">
        <v>0</v>
      </c>
      <c r="W192" s="678">
        <f t="shared" si="15"/>
        <v>1579.5</v>
      </c>
      <c r="X192" s="678">
        <f t="shared" si="14"/>
        <v>55</v>
      </c>
      <c r="Y192" s="678">
        <f t="shared" si="14"/>
        <v>408.29</v>
      </c>
      <c r="Z192" s="679">
        <f t="shared" si="14"/>
        <v>2042.79</v>
      </c>
    </row>
    <row r="193" spans="1:26" ht="18" customHeight="1" x14ac:dyDescent="0.25">
      <c r="A193" s="885"/>
      <c r="B193" s="674" t="s">
        <v>194</v>
      </c>
      <c r="C193" s="675">
        <v>7212.67</v>
      </c>
      <c r="D193" s="676">
        <v>958.5</v>
      </c>
      <c r="E193" s="676">
        <v>41519.520000000004</v>
      </c>
      <c r="F193" s="677">
        <v>49690.69</v>
      </c>
      <c r="G193" s="675">
        <v>0</v>
      </c>
      <c r="H193" s="676">
        <v>0</v>
      </c>
      <c r="I193" s="676">
        <v>11.25</v>
      </c>
      <c r="J193" s="677">
        <v>11.25</v>
      </c>
      <c r="K193" s="675">
        <v>28007.899999999998</v>
      </c>
      <c r="L193" s="676">
        <v>17032.66</v>
      </c>
      <c r="M193" s="676">
        <v>173504.59999999998</v>
      </c>
      <c r="N193" s="677">
        <v>218545.15999999997</v>
      </c>
      <c r="O193" s="675">
        <v>0</v>
      </c>
      <c r="P193" s="676">
        <v>0</v>
      </c>
      <c r="Q193" s="676">
        <v>581.12</v>
      </c>
      <c r="R193" s="677">
        <v>581.12</v>
      </c>
      <c r="S193" s="675">
        <v>19648.55</v>
      </c>
      <c r="T193" s="676">
        <v>890.58999999999992</v>
      </c>
      <c r="U193" s="676">
        <v>24682.91</v>
      </c>
      <c r="V193" s="677">
        <v>45222.05</v>
      </c>
      <c r="W193" s="678">
        <f t="shared" si="15"/>
        <v>54869.119999999995</v>
      </c>
      <c r="X193" s="678">
        <f t="shared" si="14"/>
        <v>18881.75</v>
      </c>
      <c r="Y193" s="678">
        <f t="shared" si="14"/>
        <v>240299.39999999997</v>
      </c>
      <c r="Z193" s="679">
        <f t="shared" si="14"/>
        <v>314050.26999999996</v>
      </c>
    </row>
    <row r="194" spans="1:26" ht="18" customHeight="1" x14ac:dyDescent="0.25">
      <c r="A194" s="885"/>
      <c r="B194" s="674" t="s">
        <v>195</v>
      </c>
      <c r="C194" s="675">
        <v>3496.05</v>
      </c>
      <c r="D194" s="676">
        <v>15156</v>
      </c>
      <c r="E194" s="676">
        <v>5398.14</v>
      </c>
      <c r="F194" s="677">
        <v>24050.19</v>
      </c>
      <c r="G194" s="675">
        <v>9074.1</v>
      </c>
      <c r="H194" s="676">
        <v>0</v>
      </c>
      <c r="I194" s="676">
        <v>0</v>
      </c>
      <c r="J194" s="677">
        <v>9074.1</v>
      </c>
      <c r="K194" s="675">
        <v>29547.5</v>
      </c>
      <c r="L194" s="676">
        <v>6855</v>
      </c>
      <c r="M194" s="676">
        <v>19718.3</v>
      </c>
      <c r="N194" s="677">
        <v>56120.800000000003</v>
      </c>
      <c r="O194" s="675">
        <v>0</v>
      </c>
      <c r="P194" s="676">
        <v>0</v>
      </c>
      <c r="Q194" s="676">
        <v>97.5</v>
      </c>
      <c r="R194" s="677">
        <v>97.5</v>
      </c>
      <c r="S194" s="675">
        <v>4419.75</v>
      </c>
      <c r="T194" s="676">
        <v>85</v>
      </c>
      <c r="U194" s="676">
        <v>1826.75</v>
      </c>
      <c r="V194" s="677">
        <v>6331.5</v>
      </c>
      <c r="W194" s="678">
        <f t="shared" si="15"/>
        <v>46537.4</v>
      </c>
      <c r="X194" s="678">
        <f t="shared" si="14"/>
        <v>22096</v>
      </c>
      <c r="Y194" s="678">
        <f t="shared" si="14"/>
        <v>27040.69</v>
      </c>
      <c r="Z194" s="679">
        <f t="shared" si="14"/>
        <v>95674.090000000011</v>
      </c>
    </row>
    <row r="195" spans="1:26" ht="18" customHeight="1" x14ac:dyDescent="0.25">
      <c r="A195" s="885"/>
      <c r="B195" s="674" t="s">
        <v>196</v>
      </c>
      <c r="C195" s="675">
        <v>0</v>
      </c>
      <c r="D195" s="676">
        <v>0</v>
      </c>
      <c r="E195" s="676">
        <v>0</v>
      </c>
      <c r="F195" s="677">
        <v>0</v>
      </c>
      <c r="G195" s="675">
        <v>0</v>
      </c>
      <c r="H195" s="676">
        <v>0</v>
      </c>
      <c r="I195" s="676">
        <v>0</v>
      </c>
      <c r="J195" s="677">
        <v>0</v>
      </c>
      <c r="K195" s="675">
        <v>2126</v>
      </c>
      <c r="L195" s="676">
        <v>27</v>
      </c>
      <c r="M195" s="676">
        <v>1704</v>
      </c>
      <c r="N195" s="677">
        <v>3857</v>
      </c>
      <c r="O195" s="675">
        <v>0</v>
      </c>
      <c r="P195" s="676">
        <v>0</v>
      </c>
      <c r="Q195" s="676">
        <v>0</v>
      </c>
      <c r="R195" s="677">
        <v>0</v>
      </c>
      <c r="S195" s="675">
        <v>2328.5</v>
      </c>
      <c r="T195" s="676">
        <v>147</v>
      </c>
      <c r="U195" s="676">
        <v>454</v>
      </c>
      <c r="V195" s="677">
        <v>2929.5</v>
      </c>
      <c r="W195" s="678">
        <f t="shared" si="15"/>
        <v>4454.5</v>
      </c>
      <c r="X195" s="678">
        <f t="shared" si="14"/>
        <v>174</v>
      </c>
      <c r="Y195" s="678">
        <f t="shared" si="14"/>
        <v>2158</v>
      </c>
      <c r="Z195" s="679">
        <f t="shared" si="14"/>
        <v>6786.5</v>
      </c>
    </row>
    <row r="196" spans="1:26" ht="18" customHeight="1" x14ac:dyDescent="0.25">
      <c r="A196" s="885"/>
      <c r="B196" s="674" t="s">
        <v>197</v>
      </c>
      <c r="C196" s="675">
        <v>3857.38</v>
      </c>
      <c r="D196" s="676">
        <v>2475</v>
      </c>
      <c r="E196" s="676">
        <v>1784</v>
      </c>
      <c r="F196" s="677">
        <v>8116.38</v>
      </c>
      <c r="G196" s="675">
        <v>0</v>
      </c>
      <c r="H196" s="676">
        <v>0</v>
      </c>
      <c r="I196" s="676">
        <v>0</v>
      </c>
      <c r="J196" s="677">
        <v>0</v>
      </c>
      <c r="K196" s="675">
        <v>77813.31</v>
      </c>
      <c r="L196" s="676">
        <v>5118.57</v>
      </c>
      <c r="M196" s="676">
        <v>23304.809999999998</v>
      </c>
      <c r="N196" s="677">
        <v>106236.69</v>
      </c>
      <c r="O196" s="675">
        <v>0</v>
      </c>
      <c r="P196" s="676">
        <v>0</v>
      </c>
      <c r="Q196" s="676">
        <v>0</v>
      </c>
      <c r="R196" s="677">
        <v>0</v>
      </c>
      <c r="S196" s="675">
        <v>25016.52</v>
      </c>
      <c r="T196" s="676">
        <v>252.82</v>
      </c>
      <c r="U196" s="676">
        <v>3659.24</v>
      </c>
      <c r="V196" s="677">
        <v>28928.58</v>
      </c>
      <c r="W196" s="678">
        <f t="shared" si="15"/>
        <v>106687.21</v>
      </c>
      <c r="X196" s="678">
        <f t="shared" si="14"/>
        <v>7846.3899999999994</v>
      </c>
      <c r="Y196" s="678">
        <f t="shared" si="14"/>
        <v>28748.049999999996</v>
      </c>
      <c r="Z196" s="679">
        <f t="shared" si="14"/>
        <v>143281.65000000002</v>
      </c>
    </row>
    <row r="197" spans="1:26" ht="18" customHeight="1" x14ac:dyDescent="0.25">
      <c r="A197" s="885"/>
      <c r="B197" s="674" t="s">
        <v>198</v>
      </c>
      <c r="C197" s="675">
        <v>20</v>
      </c>
      <c r="D197" s="676">
        <v>0</v>
      </c>
      <c r="E197" s="676">
        <v>15</v>
      </c>
      <c r="F197" s="677">
        <v>35</v>
      </c>
      <c r="G197" s="675">
        <v>0</v>
      </c>
      <c r="H197" s="676">
        <v>0</v>
      </c>
      <c r="I197" s="676">
        <v>0</v>
      </c>
      <c r="J197" s="677">
        <v>0</v>
      </c>
      <c r="K197" s="675">
        <v>0</v>
      </c>
      <c r="L197" s="676">
        <v>0</v>
      </c>
      <c r="M197" s="676">
        <v>0</v>
      </c>
      <c r="N197" s="677">
        <v>0</v>
      </c>
      <c r="O197" s="675">
        <v>0</v>
      </c>
      <c r="P197" s="676">
        <v>0</v>
      </c>
      <c r="Q197" s="676">
        <v>0</v>
      </c>
      <c r="R197" s="677">
        <v>0</v>
      </c>
      <c r="S197" s="675">
        <v>0</v>
      </c>
      <c r="T197" s="676">
        <v>0</v>
      </c>
      <c r="U197" s="676">
        <v>0</v>
      </c>
      <c r="V197" s="677">
        <v>0</v>
      </c>
      <c r="W197" s="678">
        <f t="shared" si="15"/>
        <v>20</v>
      </c>
      <c r="X197" s="678">
        <f t="shared" si="14"/>
        <v>0</v>
      </c>
      <c r="Y197" s="678">
        <f t="shared" si="14"/>
        <v>15</v>
      </c>
      <c r="Z197" s="679">
        <f t="shared" si="14"/>
        <v>35</v>
      </c>
    </row>
    <row r="198" spans="1:26" ht="18" customHeight="1" x14ac:dyDescent="0.25">
      <c r="A198" s="885"/>
      <c r="B198" s="674" t="s">
        <v>199</v>
      </c>
      <c r="C198" s="675">
        <v>85.5</v>
      </c>
      <c r="D198" s="676">
        <v>0</v>
      </c>
      <c r="E198" s="676">
        <v>30</v>
      </c>
      <c r="F198" s="677">
        <v>115.5</v>
      </c>
      <c r="G198" s="675">
        <v>0</v>
      </c>
      <c r="H198" s="676">
        <v>0</v>
      </c>
      <c r="I198" s="676">
        <v>0</v>
      </c>
      <c r="J198" s="677">
        <v>0</v>
      </c>
      <c r="K198" s="675">
        <v>1875</v>
      </c>
      <c r="L198" s="676">
        <v>16</v>
      </c>
      <c r="M198" s="676">
        <v>714.23</v>
      </c>
      <c r="N198" s="677">
        <v>2605.23</v>
      </c>
      <c r="O198" s="675">
        <v>0</v>
      </c>
      <c r="P198" s="676">
        <v>0</v>
      </c>
      <c r="Q198" s="676">
        <v>0</v>
      </c>
      <c r="R198" s="677">
        <v>0</v>
      </c>
      <c r="S198" s="675">
        <v>0</v>
      </c>
      <c r="T198" s="676">
        <v>0</v>
      </c>
      <c r="U198" s="676">
        <v>0</v>
      </c>
      <c r="V198" s="677">
        <v>0</v>
      </c>
      <c r="W198" s="678">
        <f t="shared" si="15"/>
        <v>1960.5</v>
      </c>
      <c r="X198" s="678">
        <f t="shared" ref="X198:Z257" si="20">SUM(T198,P198,L198,H198,D198)</f>
        <v>16</v>
      </c>
      <c r="Y198" s="678">
        <f t="shared" si="20"/>
        <v>744.23</v>
      </c>
      <c r="Z198" s="679">
        <f t="shared" si="20"/>
        <v>2720.73</v>
      </c>
    </row>
    <row r="199" spans="1:26" ht="18" customHeight="1" x14ac:dyDescent="0.25">
      <c r="A199" s="885"/>
      <c r="B199" s="674" t="s">
        <v>201</v>
      </c>
      <c r="C199" s="675">
        <v>830.67</v>
      </c>
      <c r="D199" s="676">
        <v>0</v>
      </c>
      <c r="E199" s="676">
        <v>313.44</v>
      </c>
      <c r="F199" s="677">
        <v>1144.1099999999999</v>
      </c>
      <c r="G199" s="675">
        <v>0</v>
      </c>
      <c r="H199" s="676">
        <v>0</v>
      </c>
      <c r="I199" s="676">
        <v>0</v>
      </c>
      <c r="J199" s="677">
        <v>0</v>
      </c>
      <c r="K199" s="675">
        <v>0</v>
      </c>
      <c r="L199" s="676">
        <v>0</v>
      </c>
      <c r="M199" s="676">
        <v>0</v>
      </c>
      <c r="N199" s="677">
        <v>0</v>
      </c>
      <c r="O199" s="675">
        <v>0</v>
      </c>
      <c r="P199" s="676">
        <v>0</v>
      </c>
      <c r="Q199" s="676">
        <v>0</v>
      </c>
      <c r="R199" s="677">
        <v>0</v>
      </c>
      <c r="S199" s="675">
        <v>43.75</v>
      </c>
      <c r="T199" s="676">
        <v>0</v>
      </c>
      <c r="U199" s="676">
        <v>10</v>
      </c>
      <c r="V199" s="677">
        <v>53.75</v>
      </c>
      <c r="W199" s="678">
        <f t="shared" si="15"/>
        <v>874.42</v>
      </c>
      <c r="X199" s="678">
        <f t="shared" si="20"/>
        <v>0</v>
      </c>
      <c r="Y199" s="678">
        <f t="shared" si="20"/>
        <v>323.44</v>
      </c>
      <c r="Z199" s="679">
        <f t="shared" si="20"/>
        <v>1197.8599999999999</v>
      </c>
    </row>
    <row r="200" spans="1:26" ht="18" customHeight="1" x14ac:dyDescent="0.25">
      <c r="A200" s="885"/>
      <c r="B200" s="674" t="s">
        <v>202</v>
      </c>
      <c r="C200" s="675">
        <v>0</v>
      </c>
      <c r="D200" s="676">
        <v>0</v>
      </c>
      <c r="E200" s="676">
        <v>0</v>
      </c>
      <c r="F200" s="677">
        <v>0</v>
      </c>
      <c r="G200" s="675">
        <v>0</v>
      </c>
      <c r="H200" s="676">
        <v>0</v>
      </c>
      <c r="I200" s="676">
        <v>0</v>
      </c>
      <c r="J200" s="677">
        <v>0</v>
      </c>
      <c r="K200" s="675">
        <v>0</v>
      </c>
      <c r="L200" s="676">
        <v>0</v>
      </c>
      <c r="M200" s="676">
        <v>0</v>
      </c>
      <c r="N200" s="677">
        <v>0</v>
      </c>
      <c r="O200" s="675">
        <v>0</v>
      </c>
      <c r="P200" s="676">
        <v>0</v>
      </c>
      <c r="Q200" s="676">
        <v>0</v>
      </c>
      <c r="R200" s="677">
        <v>0</v>
      </c>
      <c r="S200" s="675">
        <v>0</v>
      </c>
      <c r="T200" s="676">
        <v>0</v>
      </c>
      <c r="U200" s="676">
        <v>0</v>
      </c>
      <c r="V200" s="677">
        <v>0</v>
      </c>
      <c r="W200" s="678">
        <f t="shared" si="15"/>
        <v>0</v>
      </c>
      <c r="X200" s="678">
        <f t="shared" si="20"/>
        <v>0</v>
      </c>
      <c r="Y200" s="678">
        <f t="shared" si="20"/>
        <v>0</v>
      </c>
      <c r="Z200" s="679">
        <f t="shared" si="20"/>
        <v>0</v>
      </c>
    </row>
    <row r="201" spans="1:26" ht="18" customHeight="1" x14ac:dyDescent="0.25">
      <c r="A201" s="885"/>
      <c r="B201" s="674" t="s">
        <v>203</v>
      </c>
      <c r="C201" s="675">
        <v>23</v>
      </c>
      <c r="D201" s="676">
        <v>3</v>
      </c>
      <c r="E201" s="676">
        <v>2</v>
      </c>
      <c r="F201" s="677">
        <v>28</v>
      </c>
      <c r="G201" s="675">
        <v>0</v>
      </c>
      <c r="H201" s="676">
        <v>0</v>
      </c>
      <c r="I201" s="676">
        <v>0</v>
      </c>
      <c r="J201" s="677">
        <v>0</v>
      </c>
      <c r="K201" s="675">
        <v>19</v>
      </c>
      <c r="L201" s="676">
        <v>0</v>
      </c>
      <c r="M201" s="676">
        <v>0</v>
      </c>
      <c r="N201" s="677">
        <v>19</v>
      </c>
      <c r="O201" s="675">
        <v>0</v>
      </c>
      <c r="P201" s="676">
        <v>0</v>
      </c>
      <c r="Q201" s="676">
        <v>0</v>
      </c>
      <c r="R201" s="677">
        <v>0</v>
      </c>
      <c r="S201" s="675">
        <v>0</v>
      </c>
      <c r="T201" s="676">
        <v>0</v>
      </c>
      <c r="U201" s="676">
        <v>0</v>
      </c>
      <c r="V201" s="677">
        <v>0</v>
      </c>
      <c r="W201" s="678">
        <f t="shared" si="15"/>
        <v>42</v>
      </c>
      <c r="X201" s="678">
        <f t="shared" si="20"/>
        <v>3</v>
      </c>
      <c r="Y201" s="678">
        <f t="shared" si="20"/>
        <v>2</v>
      </c>
      <c r="Z201" s="679">
        <f t="shared" si="20"/>
        <v>47</v>
      </c>
    </row>
    <row r="202" spans="1:26" ht="18" customHeight="1" x14ac:dyDescent="0.25">
      <c r="A202" s="885"/>
      <c r="B202" s="674" t="s">
        <v>209</v>
      </c>
      <c r="C202" s="675">
        <v>2035.7199999999996</v>
      </c>
      <c r="D202" s="676">
        <v>0</v>
      </c>
      <c r="E202" s="676">
        <v>484.66</v>
      </c>
      <c r="F202" s="677">
        <v>2520.3799999999997</v>
      </c>
      <c r="G202" s="675">
        <v>550.5</v>
      </c>
      <c r="H202" s="676">
        <v>17.5</v>
      </c>
      <c r="I202" s="676">
        <v>460.75</v>
      </c>
      <c r="J202" s="677">
        <v>1028.75</v>
      </c>
      <c r="K202" s="675">
        <v>637.5</v>
      </c>
      <c r="L202" s="676">
        <v>30</v>
      </c>
      <c r="M202" s="676">
        <v>77.5</v>
      </c>
      <c r="N202" s="677">
        <v>745</v>
      </c>
      <c r="O202" s="675">
        <v>0</v>
      </c>
      <c r="P202" s="676">
        <v>0</v>
      </c>
      <c r="Q202" s="676">
        <v>0</v>
      </c>
      <c r="R202" s="677">
        <v>0</v>
      </c>
      <c r="S202" s="675">
        <v>415.45000000000005</v>
      </c>
      <c r="T202" s="676">
        <v>0</v>
      </c>
      <c r="U202" s="676">
        <v>262</v>
      </c>
      <c r="V202" s="677">
        <v>677.45</v>
      </c>
      <c r="W202" s="678">
        <f t="shared" ref="W202:W266" si="21">SUM(C202,G202,K202,O202,S202)</f>
        <v>3639.1699999999992</v>
      </c>
      <c r="X202" s="678">
        <f t="shared" si="20"/>
        <v>47.5</v>
      </c>
      <c r="Y202" s="678">
        <f t="shared" si="20"/>
        <v>1284.9100000000001</v>
      </c>
      <c r="Z202" s="679">
        <f t="shared" si="20"/>
        <v>4971.58</v>
      </c>
    </row>
    <row r="203" spans="1:26" ht="18" customHeight="1" x14ac:dyDescent="0.25">
      <c r="A203" s="885"/>
      <c r="B203" s="674" t="s">
        <v>204</v>
      </c>
      <c r="C203" s="675">
        <v>2270.85</v>
      </c>
      <c r="D203" s="676">
        <v>50</v>
      </c>
      <c r="E203" s="676">
        <v>273.5</v>
      </c>
      <c r="F203" s="677">
        <v>2594.35</v>
      </c>
      <c r="G203" s="675">
        <v>0</v>
      </c>
      <c r="H203" s="676">
        <v>0</v>
      </c>
      <c r="I203" s="676">
        <v>0</v>
      </c>
      <c r="J203" s="677">
        <v>0</v>
      </c>
      <c r="K203" s="675">
        <v>5254.25</v>
      </c>
      <c r="L203" s="676">
        <v>40</v>
      </c>
      <c r="M203" s="676">
        <v>1062.5</v>
      </c>
      <c r="N203" s="677">
        <v>6356.75</v>
      </c>
      <c r="O203" s="675">
        <v>0</v>
      </c>
      <c r="P203" s="676">
        <v>0</v>
      </c>
      <c r="Q203" s="676">
        <v>0</v>
      </c>
      <c r="R203" s="677">
        <v>0</v>
      </c>
      <c r="S203" s="675">
        <v>1348.75</v>
      </c>
      <c r="T203" s="676">
        <v>50</v>
      </c>
      <c r="U203" s="676">
        <v>259</v>
      </c>
      <c r="V203" s="677">
        <v>1657.75</v>
      </c>
      <c r="W203" s="678">
        <f t="shared" si="21"/>
        <v>8873.85</v>
      </c>
      <c r="X203" s="678">
        <f t="shared" si="20"/>
        <v>140</v>
      </c>
      <c r="Y203" s="678">
        <f t="shared" si="20"/>
        <v>1595</v>
      </c>
      <c r="Z203" s="679">
        <f t="shared" si="20"/>
        <v>10608.85</v>
      </c>
    </row>
    <row r="204" spans="1:26" ht="18" customHeight="1" x14ac:dyDescent="0.25">
      <c r="A204" s="885"/>
      <c r="B204" s="674" t="s">
        <v>205</v>
      </c>
      <c r="C204" s="675">
        <v>5.5</v>
      </c>
      <c r="D204" s="676">
        <v>15</v>
      </c>
      <c r="E204" s="676">
        <v>3</v>
      </c>
      <c r="F204" s="677">
        <v>23.5</v>
      </c>
      <c r="G204" s="675">
        <v>0</v>
      </c>
      <c r="H204" s="676">
        <v>0</v>
      </c>
      <c r="I204" s="676">
        <v>0</v>
      </c>
      <c r="J204" s="677">
        <v>0</v>
      </c>
      <c r="K204" s="675">
        <v>1443.6</v>
      </c>
      <c r="L204" s="676">
        <v>59</v>
      </c>
      <c r="M204" s="676">
        <v>603.70000000000005</v>
      </c>
      <c r="N204" s="677">
        <v>2106.3000000000002</v>
      </c>
      <c r="O204" s="675">
        <v>0</v>
      </c>
      <c r="P204" s="676">
        <v>0</v>
      </c>
      <c r="Q204" s="676">
        <v>0</v>
      </c>
      <c r="R204" s="677">
        <v>0</v>
      </c>
      <c r="S204" s="675">
        <v>202.65</v>
      </c>
      <c r="T204" s="676">
        <v>0.85</v>
      </c>
      <c r="U204" s="676">
        <v>185</v>
      </c>
      <c r="V204" s="677">
        <v>388.5</v>
      </c>
      <c r="W204" s="678">
        <f t="shared" si="21"/>
        <v>1651.75</v>
      </c>
      <c r="X204" s="678">
        <f t="shared" si="20"/>
        <v>74.849999999999994</v>
      </c>
      <c r="Y204" s="678">
        <f t="shared" si="20"/>
        <v>791.7</v>
      </c>
      <c r="Z204" s="679">
        <f t="shared" si="20"/>
        <v>2518.3000000000002</v>
      </c>
    </row>
    <row r="205" spans="1:26" ht="18" customHeight="1" x14ac:dyDescent="0.25">
      <c r="A205" s="885"/>
      <c r="B205" s="674" t="s">
        <v>191</v>
      </c>
      <c r="C205" s="675">
        <v>8958.65</v>
      </c>
      <c r="D205" s="676">
        <v>767.5</v>
      </c>
      <c r="E205" s="676">
        <v>3259.6800000000003</v>
      </c>
      <c r="F205" s="677">
        <v>12985.83</v>
      </c>
      <c r="G205" s="675">
        <v>0.3</v>
      </c>
      <c r="H205" s="676">
        <v>0</v>
      </c>
      <c r="I205" s="676">
        <v>0.3</v>
      </c>
      <c r="J205" s="677">
        <v>0.6</v>
      </c>
      <c r="K205" s="675">
        <v>24223.52</v>
      </c>
      <c r="L205" s="676">
        <v>201.07</v>
      </c>
      <c r="M205" s="676">
        <v>5241.09</v>
      </c>
      <c r="N205" s="677">
        <v>29665.68</v>
      </c>
      <c r="O205" s="675">
        <v>0</v>
      </c>
      <c r="P205" s="676">
        <v>0</v>
      </c>
      <c r="Q205" s="676">
        <v>0</v>
      </c>
      <c r="R205" s="677">
        <v>0</v>
      </c>
      <c r="S205" s="675">
        <v>2299.13</v>
      </c>
      <c r="T205" s="676">
        <v>27.43</v>
      </c>
      <c r="U205" s="676">
        <v>680.25</v>
      </c>
      <c r="V205" s="677">
        <v>3006.81</v>
      </c>
      <c r="W205" s="678">
        <f t="shared" si="21"/>
        <v>35481.599999999999</v>
      </c>
      <c r="X205" s="678">
        <f t="shared" si="20"/>
        <v>996</v>
      </c>
      <c r="Y205" s="678">
        <f t="shared" si="20"/>
        <v>9181.32</v>
      </c>
      <c r="Z205" s="679">
        <f t="shared" si="20"/>
        <v>45658.92</v>
      </c>
    </row>
    <row r="206" spans="1:26" ht="18" customHeight="1" x14ac:dyDescent="0.25">
      <c r="A206" s="885"/>
      <c r="B206" s="674" t="s">
        <v>206</v>
      </c>
      <c r="C206" s="675">
        <v>49.5</v>
      </c>
      <c r="D206" s="676">
        <v>0</v>
      </c>
      <c r="E206" s="676">
        <v>4</v>
      </c>
      <c r="F206" s="677">
        <v>53.5</v>
      </c>
      <c r="G206" s="675">
        <v>0</v>
      </c>
      <c r="H206" s="676">
        <v>0</v>
      </c>
      <c r="I206" s="676">
        <v>0</v>
      </c>
      <c r="J206" s="677">
        <v>0</v>
      </c>
      <c r="K206" s="675">
        <v>2883</v>
      </c>
      <c r="L206" s="676">
        <v>200</v>
      </c>
      <c r="M206" s="676">
        <v>340</v>
      </c>
      <c r="N206" s="677">
        <v>3423</v>
      </c>
      <c r="O206" s="675">
        <v>0</v>
      </c>
      <c r="P206" s="676">
        <v>0</v>
      </c>
      <c r="Q206" s="676">
        <v>0</v>
      </c>
      <c r="R206" s="677">
        <v>0</v>
      </c>
      <c r="S206" s="675">
        <v>854</v>
      </c>
      <c r="T206" s="676">
        <v>0</v>
      </c>
      <c r="U206" s="676">
        <v>220</v>
      </c>
      <c r="V206" s="677">
        <v>1074</v>
      </c>
      <c r="W206" s="678">
        <f t="shared" si="21"/>
        <v>3786.5</v>
      </c>
      <c r="X206" s="678">
        <f t="shared" si="20"/>
        <v>200</v>
      </c>
      <c r="Y206" s="678">
        <f t="shared" si="20"/>
        <v>564</v>
      </c>
      <c r="Z206" s="679">
        <f t="shared" si="20"/>
        <v>4550.5</v>
      </c>
    </row>
    <row r="207" spans="1:26" ht="18" customHeight="1" x14ac:dyDescent="0.25">
      <c r="A207" s="885"/>
      <c r="B207" s="674" t="s">
        <v>207</v>
      </c>
      <c r="C207" s="675">
        <v>883.5</v>
      </c>
      <c r="D207" s="676">
        <v>40.35</v>
      </c>
      <c r="E207" s="676">
        <v>124.5</v>
      </c>
      <c r="F207" s="677">
        <v>1048.3499999999999</v>
      </c>
      <c r="G207" s="675">
        <v>0</v>
      </c>
      <c r="H207" s="676">
        <v>0</v>
      </c>
      <c r="I207" s="676">
        <v>0</v>
      </c>
      <c r="J207" s="677">
        <v>0</v>
      </c>
      <c r="K207" s="675">
        <v>1869</v>
      </c>
      <c r="L207" s="676">
        <v>167.2</v>
      </c>
      <c r="M207" s="676">
        <v>658.5</v>
      </c>
      <c r="N207" s="677">
        <v>2694.7</v>
      </c>
      <c r="O207" s="675">
        <v>0</v>
      </c>
      <c r="P207" s="676">
        <v>0</v>
      </c>
      <c r="Q207" s="676">
        <v>0</v>
      </c>
      <c r="R207" s="677">
        <v>0</v>
      </c>
      <c r="S207" s="675">
        <v>1771.5</v>
      </c>
      <c r="T207" s="676">
        <v>62</v>
      </c>
      <c r="U207" s="676">
        <v>262.3</v>
      </c>
      <c r="V207" s="677">
        <v>2095.8000000000002</v>
      </c>
      <c r="W207" s="678">
        <f t="shared" si="21"/>
        <v>4524</v>
      </c>
      <c r="X207" s="678">
        <f t="shared" si="20"/>
        <v>269.55</v>
      </c>
      <c r="Y207" s="678">
        <f t="shared" si="20"/>
        <v>1045.3</v>
      </c>
      <c r="Z207" s="679">
        <f t="shared" si="20"/>
        <v>5838.85</v>
      </c>
    </row>
    <row r="208" spans="1:26" ht="18" customHeight="1" thickBot="1" x14ac:dyDescent="0.3">
      <c r="A208" s="893"/>
      <c r="B208" s="680" t="s">
        <v>208</v>
      </c>
      <c r="C208" s="675">
        <v>1381</v>
      </c>
      <c r="D208" s="676">
        <v>1520</v>
      </c>
      <c r="E208" s="676">
        <v>50</v>
      </c>
      <c r="F208" s="677">
        <v>2951</v>
      </c>
      <c r="G208" s="675">
        <v>0</v>
      </c>
      <c r="H208" s="676">
        <v>0</v>
      </c>
      <c r="I208" s="676">
        <v>0</v>
      </c>
      <c r="J208" s="677">
        <v>0</v>
      </c>
      <c r="K208" s="675">
        <v>7121.5</v>
      </c>
      <c r="L208" s="676">
        <v>0</v>
      </c>
      <c r="M208" s="676">
        <v>2168.5</v>
      </c>
      <c r="N208" s="677">
        <v>9290</v>
      </c>
      <c r="O208" s="675">
        <v>0</v>
      </c>
      <c r="P208" s="676">
        <v>0</v>
      </c>
      <c r="Q208" s="676">
        <v>0</v>
      </c>
      <c r="R208" s="677">
        <v>0</v>
      </c>
      <c r="S208" s="675">
        <v>6237.5</v>
      </c>
      <c r="T208" s="676">
        <v>190</v>
      </c>
      <c r="U208" s="676">
        <v>632</v>
      </c>
      <c r="V208" s="677">
        <v>7059.5</v>
      </c>
      <c r="W208" s="678">
        <f t="shared" si="21"/>
        <v>14740</v>
      </c>
      <c r="X208" s="678">
        <f t="shared" si="20"/>
        <v>1710</v>
      </c>
      <c r="Y208" s="678">
        <f t="shared" si="20"/>
        <v>2850.5</v>
      </c>
      <c r="Z208" s="679">
        <f t="shared" si="20"/>
        <v>19300.5</v>
      </c>
    </row>
    <row r="209" spans="1:26" s="667" customFormat="1" ht="18" customHeight="1" thickBot="1" x14ac:dyDescent="0.3">
      <c r="A209" s="914" t="s">
        <v>210</v>
      </c>
      <c r="B209" s="915"/>
      <c r="C209" s="711">
        <f t="shared" ref="C209:V209" si="22">SUM(C210:C218)</f>
        <v>28309.329999999998</v>
      </c>
      <c r="D209" s="712">
        <f t="shared" si="22"/>
        <v>5981.65</v>
      </c>
      <c r="E209" s="712">
        <f t="shared" si="22"/>
        <v>6545.5</v>
      </c>
      <c r="F209" s="713">
        <f t="shared" si="22"/>
        <v>40836.479999999996</v>
      </c>
      <c r="G209" s="711">
        <f t="shared" si="22"/>
        <v>831.5</v>
      </c>
      <c r="H209" s="712">
        <f t="shared" si="22"/>
        <v>0</v>
      </c>
      <c r="I209" s="712">
        <f t="shared" si="22"/>
        <v>2116</v>
      </c>
      <c r="J209" s="713">
        <f t="shared" si="22"/>
        <v>2947.5</v>
      </c>
      <c r="K209" s="711">
        <f t="shared" si="22"/>
        <v>149609.65</v>
      </c>
      <c r="L209" s="712">
        <f t="shared" si="22"/>
        <v>27369.95</v>
      </c>
      <c r="M209" s="712">
        <f t="shared" si="22"/>
        <v>83119.429999999993</v>
      </c>
      <c r="N209" s="713">
        <f t="shared" si="22"/>
        <v>260099.03</v>
      </c>
      <c r="O209" s="711">
        <f t="shared" si="22"/>
        <v>2861.37</v>
      </c>
      <c r="P209" s="712">
        <f t="shared" si="22"/>
        <v>0</v>
      </c>
      <c r="Q209" s="712">
        <f t="shared" si="22"/>
        <v>19554.79</v>
      </c>
      <c r="R209" s="713">
        <f t="shared" si="22"/>
        <v>22416.16</v>
      </c>
      <c r="S209" s="711">
        <f t="shared" si="22"/>
        <v>164261.38999999996</v>
      </c>
      <c r="T209" s="712">
        <f t="shared" si="22"/>
        <v>2378.9499999999998</v>
      </c>
      <c r="U209" s="712">
        <f t="shared" si="22"/>
        <v>55152.009999999995</v>
      </c>
      <c r="V209" s="713">
        <f t="shared" si="22"/>
        <v>221792.34999999998</v>
      </c>
      <c r="W209" s="714">
        <f t="shared" si="21"/>
        <v>345873.23999999993</v>
      </c>
      <c r="X209" s="714">
        <f t="shared" si="20"/>
        <v>35730.550000000003</v>
      </c>
      <c r="Y209" s="714">
        <f t="shared" si="20"/>
        <v>166487.72999999998</v>
      </c>
      <c r="Z209" s="715">
        <f t="shared" si="20"/>
        <v>548091.52</v>
      </c>
    </row>
    <row r="210" spans="1:26" ht="18" customHeight="1" x14ac:dyDescent="0.25">
      <c r="A210" s="892" t="s">
        <v>211</v>
      </c>
      <c r="B210" s="668" t="s">
        <v>212</v>
      </c>
      <c r="C210" s="669">
        <v>0</v>
      </c>
      <c r="D210" s="670">
        <v>0</v>
      </c>
      <c r="E210" s="670">
        <v>37.5</v>
      </c>
      <c r="F210" s="671">
        <v>37.5</v>
      </c>
      <c r="G210" s="669">
        <v>0</v>
      </c>
      <c r="H210" s="670">
        <v>0</v>
      </c>
      <c r="I210" s="670">
        <v>0</v>
      </c>
      <c r="J210" s="671">
        <v>0</v>
      </c>
      <c r="K210" s="669">
        <v>3991.8</v>
      </c>
      <c r="L210" s="670">
        <v>374.8</v>
      </c>
      <c r="M210" s="670">
        <v>2767</v>
      </c>
      <c r="N210" s="671">
        <v>7133.6</v>
      </c>
      <c r="O210" s="669">
        <v>0</v>
      </c>
      <c r="P210" s="670">
        <v>0</v>
      </c>
      <c r="Q210" s="670">
        <v>0</v>
      </c>
      <c r="R210" s="671">
        <v>0</v>
      </c>
      <c r="S210" s="669">
        <v>0</v>
      </c>
      <c r="T210" s="670">
        <v>0</v>
      </c>
      <c r="U210" s="670">
        <v>0</v>
      </c>
      <c r="V210" s="671">
        <v>0</v>
      </c>
      <c r="W210" s="678">
        <f t="shared" si="21"/>
        <v>3991.8</v>
      </c>
      <c r="X210" s="678">
        <f t="shared" si="20"/>
        <v>374.8</v>
      </c>
      <c r="Y210" s="678">
        <f t="shared" si="20"/>
        <v>2804.5</v>
      </c>
      <c r="Z210" s="679">
        <f t="shared" si="20"/>
        <v>7171.1</v>
      </c>
    </row>
    <row r="211" spans="1:26" ht="18" customHeight="1" x14ac:dyDescent="0.25">
      <c r="A211" s="885"/>
      <c r="B211" s="674" t="s">
        <v>213</v>
      </c>
      <c r="C211" s="675">
        <v>144.19999999999999</v>
      </c>
      <c r="D211" s="676">
        <v>0</v>
      </c>
      <c r="E211" s="676">
        <v>0</v>
      </c>
      <c r="F211" s="677">
        <v>144.19999999999999</v>
      </c>
      <c r="G211" s="675">
        <v>0</v>
      </c>
      <c r="H211" s="676">
        <v>0</v>
      </c>
      <c r="I211" s="676">
        <v>0</v>
      </c>
      <c r="J211" s="677">
        <v>0</v>
      </c>
      <c r="K211" s="675">
        <v>762</v>
      </c>
      <c r="L211" s="676">
        <v>10</v>
      </c>
      <c r="M211" s="676">
        <v>120</v>
      </c>
      <c r="N211" s="677">
        <v>892</v>
      </c>
      <c r="O211" s="675">
        <v>0</v>
      </c>
      <c r="P211" s="676">
        <v>0</v>
      </c>
      <c r="Q211" s="676">
        <v>0</v>
      </c>
      <c r="R211" s="677">
        <v>0</v>
      </c>
      <c r="S211" s="675">
        <v>0</v>
      </c>
      <c r="T211" s="676">
        <v>0</v>
      </c>
      <c r="U211" s="676">
        <v>0</v>
      </c>
      <c r="V211" s="677">
        <v>0</v>
      </c>
      <c r="W211" s="678">
        <f t="shared" si="21"/>
        <v>906.2</v>
      </c>
      <c r="X211" s="678">
        <f t="shared" si="20"/>
        <v>10</v>
      </c>
      <c r="Y211" s="678">
        <f t="shared" si="20"/>
        <v>120</v>
      </c>
      <c r="Z211" s="679">
        <f t="shared" si="20"/>
        <v>1036.2</v>
      </c>
    </row>
    <row r="212" spans="1:26" ht="18" customHeight="1" x14ac:dyDescent="0.25">
      <c r="A212" s="885"/>
      <c r="B212" s="674" t="s">
        <v>214</v>
      </c>
      <c r="C212" s="675">
        <v>0</v>
      </c>
      <c r="D212" s="676">
        <v>0</v>
      </c>
      <c r="E212" s="676">
        <v>0</v>
      </c>
      <c r="F212" s="677">
        <v>0</v>
      </c>
      <c r="G212" s="675">
        <v>0</v>
      </c>
      <c r="H212" s="676">
        <v>0</v>
      </c>
      <c r="I212" s="676">
        <v>0</v>
      </c>
      <c r="J212" s="677">
        <v>0</v>
      </c>
      <c r="K212" s="675">
        <v>0</v>
      </c>
      <c r="L212" s="676">
        <v>0</v>
      </c>
      <c r="M212" s="676">
        <v>0</v>
      </c>
      <c r="N212" s="677">
        <v>0</v>
      </c>
      <c r="O212" s="675">
        <v>0</v>
      </c>
      <c r="P212" s="676">
        <v>0</v>
      </c>
      <c r="Q212" s="676">
        <v>0</v>
      </c>
      <c r="R212" s="677">
        <v>0</v>
      </c>
      <c r="S212" s="675">
        <v>0</v>
      </c>
      <c r="T212" s="676">
        <v>0</v>
      </c>
      <c r="U212" s="676">
        <v>0</v>
      </c>
      <c r="V212" s="677">
        <v>0</v>
      </c>
      <c r="W212" s="678">
        <f t="shared" si="21"/>
        <v>0</v>
      </c>
      <c r="X212" s="678">
        <f t="shared" si="20"/>
        <v>0</v>
      </c>
      <c r="Y212" s="678">
        <f t="shared" si="20"/>
        <v>0</v>
      </c>
      <c r="Z212" s="679">
        <f t="shared" si="20"/>
        <v>0</v>
      </c>
    </row>
    <row r="213" spans="1:26" ht="18" customHeight="1" x14ac:dyDescent="0.25">
      <c r="A213" s="885"/>
      <c r="B213" s="674" t="s">
        <v>215</v>
      </c>
      <c r="C213" s="675">
        <v>64</v>
      </c>
      <c r="D213" s="676">
        <v>0</v>
      </c>
      <c r="E213" s="676">
        <v>11</v>
      </c>
      <c r="F213" s="677">
        <v>75</v>
      </c>
      <c r="G213" s="675">
        <v>0</v>
      </c>
      <c r="H213" s="676">
        <v>0</v>
      </c>
      <c r="I213" s="676">
        <v>0</v>
      </c>
      <c r="J213" s="677">
        <v>0</v>
      </c>
      <c r="K213" s="675">
        <v>871.12</v>
      </c>
      <c r="L213" s="676">
        <v>141.80000000000001</v>
      </c>
      <c r="M213" s="676">
        <v>696.70999999999992</v>
      </c>
      <c r="N213" s="677">
        <v>1709.63</v>
      </c>
      <c r="O213" s="675">
        <v>0</v>
      </c>
      <c r="P213" s="676">
        <v>0</v>
      </c>
      <c r="Q213" s="676">
        <v>0</v>
      </c>
      <c r="R213" s="677">
        <v>0</v>
      </c>
      <c r="S213" s="675">
        <v>0</v>
      </c>
      <c r="T213" s="676">
        <v>0</v>
      </c>
      <c r="U213" s="676">
        <v>0</v>
      </c>
      <c r="V213" s="677">
        <v>0</v>
      </c>
      <c r="W213" s="678">
        <f t="shared" si="21"/>
        <v>935.12</v>
      </c>
      <c r="X213" s="678">
        <f t="shared" si="20"/>
        <v>141.80000000000001</v>
      </c>
      <c r="Y213" s="678">
        <f t="shared" si="20"/>
        <v>707.70999999999992</v>
      </c>
      <c r="Z213" s="679">
        <f t="shared" si="20"/>
        <v>1784.63</v>
      </c>
    </row>
    <row r="214" spans="1:26" ht="18" customHeight="1" x14ac:dyDescent="0.25">
      <c r="A214" s="885"/>
      <c r="B214" s="674" t="s">
        <v>217</v>
      </c>
      <c r="C214" s="675">
        <v>1629</v>
      </c>
      <c r="D214" s="676">
        <v>250</v>
      </c>
      <c r="E214" s="676">
        <v>831</v>
      </c>
      <c r="F214" s="677">
        <v>2710</v>
      </c>
      <c r="G214" s="675">
        <v>750</v>
      </c>
      <c r="H214" s="676">
        <v>0</v>
      </c>
      <c r="I214" s="676">
        <v>0</v>
      </c>
      <c r="J214" s="677">
        <v>750</v>
      </c>
      <c r="K214" s="675">
        <v>47932</v>
      </c>
      <c r="L214" s="676">
        <v>8555</v>
      </c>
      <c r="M214" s="676">
        <v>29346</v>
      </c>
      <c r="N214" s="677">
        <v>85833</v>
      </c>
      <c r="O214" s="675">
        <v>988</v>
      </c>
      <c r="P214" s="676">
        <v>0</v>
      </c>
      <c r="Q214" s="676">
        <v>5200</v>
      </c>
      <c r="R214" s="677">
        <v>6188</v>
      </c>
      <c r="S214" s="675">
        <v>20464.8</v>
      </c>
      <c r="T214" s="676">
        <v>0</v>
      </c>
      <c r="U214" s="676">
        <v>6260</v>
      </c>
      <c r="V214" s="677">
        <v>26724.799999999999</v>
      </c>
      <c r="W214" s="678">
        <f t="shared" si="21"/>
        <v>71763.8</v>
      </c>
      <c r="X214" s="678">
        <f t="shared" si="20"/>
        <v>8805</v>
      </c>
      <c r="Y214" s="678">
        <f t="shared" si="20"/>
        <v>41637</v>
      </c>
      <c r="Z214" s="679">
        <f t="shared" si="20"/>
        <v>122205.8</v>
      </c>
    </row>
    <row r="215" spans="1:26" ht="18" customHeight="1" x14ac:dyDescent="0.25">
      <c r="A215" s="885"/>
      <c r="B215" s="674" t="s">
        <v>218</v>
      </c>
      <c r="C215" s="675">
        <v>24222.629999999997</v>
      </c>
      <c r="D215" s="676">
        <v>5661.65</v>
      </c>
      <c r="E215" s="676">
        <v>4832.5</v>
      </c>
      <c r="F215" s="677">
        <v>34716.78</v>
      </c>
      <c r="G215" s="675">
        <v>0</v>
      </c>
      <c r="H215" s="676">
        <v>0</v>
      </c>
      <c r="I215" s="676">
        <v>0</v>
      </c>
      <c r="J215" s="677">
        <v>0</v>
      </c>
      <c r="K215" s="675">
        <v>35158.5</v>
      </c>
      <c r="L215" s="676">
        <v>6820</v>
      </c>
      <c r="M215" s="676">
        <v>12079.55</v>
      </c>
      <c r="N215" s="677">
        <v>54058.05</v>
      </c>
      <c r="O215" s="675">
        <v>1005.69</v>
      </c>
      <c r="P215" s="676">
        <v>0</v>
      </c>
      <c r="Q215" s="676">
        <v>9869.9200000000019</v>
      </c>
      <c r="R215" s="677">
        <v>10875.610000000002</v>
      </c>
      <c r="S215" s="675">
        <v>142912.53999999998</v>
      </c>
      <c r="T215" s="676">
        <v>2378.9499999999998</v>
      </c>
      <c r="U215" s="676">
        <v>48609.009999999995</v>
      </c>
      <c r="V215" s="677">
        <v>193900.5</v>
      </c>
      <c r="W215" s="678">
        <f t="shared" si="21"/>
        <v>203299.36</v>
      </c>
      <c r="X215" s="678">
        <f t="shared" si="20"/>
        <v>14860.6</v>
      </c>
      <c r="Y215" s="678">
        <f t="shared" si="20"/>
        <v>75390.98</v>
      </c>
      <c r="Z215" s="679">
        <f t="shared" si="20"/>
        <v>293550.94000000006</v>
      </c>
    </row>
    <row r="216" spans="1:26" ht="18" customHeight="1" x14ac:dyDescent="0.25">
      <c r="A216" s="885"/>
      <c r="B216" s="674" t="s">
        <v>219</v>
      </c>
      <c r="C216" s="675">
        <v>19.5</v>
      </c>
      <c r="D216" s="676">
        <v>0</v>
      </c>
      <c r="E216" s="676">
        <v>4.5</v>
      </c>
      <c r="F216" s="677">
        <v>24</v>
      </c>
      <c r="G216" s="675">
        <v>46.5</v>
      </c>
      <c r="H216" s="676">
        <v>0</v>
      </c>
      <c r="I216" s="676">
        <v>23</v>
      </c>
      <c r="J216" s="677">
        <v>69.5</v>
      </c>
      <c r="K216" s="675">
        <v>253.68</v>
      </c>
      <c r="L216" s="676">
        <v>8.5</v>
      </c>
      <c r="M216" s="676">
        <v>77.900000000000006</v>
      </c>
      <c r="N216" s="677">
        <v>340.08000000000004</v>
      </c>
      <c r="O216" s="675">
        <v>0</v>
      </c>
      <c r="P216" s="676">
        <v>0</v>
      </c>
      <c r="Q216" s="676">
        <v>0</v>
      </c>
      <c r="R216" s="677">
        <v>0</v>
      </c>
      <c r="S216" s="675">
        <v>0</v>
      </c>
      <c r="T216" s="676">
        <v>0</v>
      </c>
      <c r="U216" s="676">
        <v>0</v>
      </c>
      <c r="V216" s="677">
        <v>0</v>
      </c>
      <c r="W216" s="678">
        <f t="shared" si="21"/>
        <v>319.68</v>
      </c>
      <c r="X216" s="678">
        <f t="shared" si="20"/>
        <v>8.5</v>
      </c>
      <c r="Y216" s="678">
        <f t="shared" si="20"/>
        <v>105.4</v>
      </c>
      <c r="Z216" s="679">
        <f t="shared" si="20"/>
        <v>433.58000000000004</v>
      </c>
    </row>
    <row r="217" spans="1:26" ht="18" customHeight="1" x14ac:dyDescent="0.25">
      <c r="A217" s="885"/>
      <c r="B217" s="674" t="s">
        <v>221</v>
      </c>
      <c r="C217" s="675">
        <v>0</v>
      </c>
      <c r="D217" s="676">
        <v>0</v>
      </c>
      <c r="E217" s="676">
        <v>0</v>
      </c>
      <c r="F217" s="677">
        <v>0</v>
      </c>
      <c r="G217" s="675">
        <v>0</v>
      </c>
      <c r="H217" s="676">
        <v>0</v>
      </c>
      <c r="I217" s="676">
        <v>0</v>
      </c>
      <c r="J217" s="677">
        <v>0</v>
      </c>
      <c r="K217" s="675">
        <v>119</v>
      </c>
      <c r="L217" s="676">
        <v>12.5</v>
      </c>
      <c r="M217" s="676">
        <v>25</v>
      </c>
      <c r="N217" s="677">
        <v>156.5</v>
      </c>
      <c r="O217" s="675">
        <v>0</v>
      </c>
      <c r="P217" s="676">
        <v>0</v>
      </c>
      <c r="Q217" s="676">
        <v>0</v>
      </c>
      <c r="R217" s="677">
        <v>0</v>
      </c>
      <c r="S217" s="675">
        <v>0</v>
      </c>
      <c r="T217" s="676">
        <v>0</v>
      </c>
      <c r="U217" s="676">
        <v>0</v>
      </c>
      <c r="V217" s="677">
        <v>0</v>
      </c>
      <c r="W217" s="678">
        <f t="shared" si="21"/>
        <v>119</v>
      </c>
      <c r="X217" s="678">
        <f t="shared" si="20"/>
        <v>12.5</v>
      </c>
      <c r="Y217" s="678">
        <f t="shared" si="20"/>
        <v>25</v>
      </c>
      <c r="Z217" s="679">
        <f t="shared" si="20"/>
        <v>156.5</v>
      </c>
    </row>
    <row r="218" spans="1:26" ht="18" customHeight="1" thickBot="1" x14ac:dyDescent="0.3">
      <c r="A218" s="885"/>
      <c r="B218" s="674" t="s">
        <v>211</v>
      </c>
      <c r="C218" s="675">
        <v>2230</v>
      </c>
      <c r="D218" s="676">
        <v>70</v>
      </c>
      <c r="E218" s="676">
        <v>829</v>
      </c>
      <c r="F218" s="677">
        <v>3129</v>
      </c>
      <c r="G218" s="675">
        <v>35</v>
      </c>
      <c r="H218" s="676">
        <v>0</v>
      </c>
      <c r="I218" s="676">
        <v>2093</v>
      </c>
      <c r="J218" s="677">
        <v>2128</v>
      </c>
      <c r="K218" s="675">
        <v>60521.55</v>
      </c>
      <c r="L218" s="676">
        <v>11447.35</v>
      </c>
      <c r="M218" s="676">
        <v>38007.270000000004</v>
      </c>
      <c r="N218" s="677">
        <v>109976.17000000001</v>
      </c>
      <c r="O218" s="675">
        <v>867.68</v>
      </c>
      <c r="P218" s="676">
        <v>0</v>
      </c>
      <c r="Q218" s="676">
        <v>4484.87</v>
      </c>
      <c r="R218" s="677">
        <v>5352.55</v>
      </c>
      <c r="S218" s="675">
        <v>884.05</v>
      </c>
      <c r="T218" s="676">
        <v>0</v>
      </c>
      <c r="U218" s="676">
        <v>283</v>
      </c>
      <c r="V218" s="677">
        <v>1167.05</v>
      </c>
      <c r="W218" s="678">
        <f t="shared" si="21"/>
        <v>64538.280000000006</v>
      </c>
      <c r="X218" s="678">
        <f t="shared" si="20"/>
        <v>11517.35</v>
      </c>
      <c r="Y218" s="678">
        <f t="shared" si="20"/>
        <v>45697.140000000007</v>
      </c>
      <c r="Z218" s="679">
        <f t="shared" si="20"/>
        <v>121752.77000000002</v>
      </c>
    </row>
    <row r="219" spans="1:26" s="667" customFormat="1" ht="18" customHeight="1" thickBot="1" x14ac:dyDescent="0.3">
      <c r="A219" s="914" t="s">
        <v>223</v>
      </c>
      <c r="B219" s="915"/>
      <c r="C219" s="711">
        <f t="shared" ref="C219:V219" si="23">SUM(C220:C228)</f>
        <v>521.74</v>
      </c>
      <c r="D219" s="712">
        <f t="shared" si="23"/>
        <v>7.5</v>
      </c>
      <c r="E219" s="712">
        <f t="shared" si="23"/>
        <v>421.31</v>
      </c>
      <c r="F219" s="713">
        <f t="shared" si="23"/>
        <v>950.55</v>
      </c>
      <c r="G219" s="711">
        <f t="shared" si="23"/>
        <v>10</v>
      </c>
      <c r="H219" s="712">
        <f t="shared" si="23"/>
        <v>0</v>
      </c>
      <c r="I219" s="712">
        <f t="shared" si="23"/>
        <v>301.59000000000003</v>
      </c>
      <c r="J219" s="713">
        <f t="shared" si="23"/>
        <v>311.59000000000003</v>
      </c>
      <c r="K219" s="711">
        <f t="shared" si="23"/>
        <v>1893</v>
      </c>
      <c r="L219" s="712">
        <f t="shared" si="23"/>
        <v>68.460000000000008</v>
      </c>
      <c r="M219" s="712">
        <f t="shared" si="23"/>
        <v>773.11</v>
      </c>
      <c r="N219" s="713">
        <f t="shared" si="23"/>
        <v>2734.57</v>
      </c>
      <c r="O219" s="711">
        <f t="shared" si="23"/>
        <v>0</v>
      </c>
      <c r="P219" s="712">
        <f t="shared" si="23"/>
        <v>0</v>
      </c>
      <c r="Q219" s="712">
        <f t="shared" si="23"/>
        <v>0</v>
      </c>
      <c r="R219" s="713">
        <f t="shared" si="23"/>
        <v>0</v>
      </c>
      <c r="S219" s="711">
        <f t="shared" si="23"/>
        <v>28918.909999999996</v>
      </c>
      <c r="T219" s="712">
        <f t="shared" si="23"/>
        <v>4864.4799999999996</v>
      </c>
      <c r="U219" s="712">
        <f t="shared" si="23"/>
        <v>152437.15000000002</v>
      </c>
      <c r="V219" s="713">
        <f t="shared" si="23"/>
        <v>186220.53999999998</v>
      </c>
      <c r="W219" s="714">
        <f t="shared" si="21"/>
        <v>31343.649999999994</v>
      </c>
      <c r="X219" s="714">
        <f t="shared" si="20"/>
        <v>4940.4399999999996</v>
      </c>
      <c r="Y219" s="714">
        <f t="shared" si="20"/>
        <v>153933.16</v>
      </c>
      <c r="Z219" s="715">
        <f t="shared" si="20"/>
        <v>190217.24999999997</v>
      </c>
    </row>
    <row r="220" spans="1:26" ht="18" customHeight="1" x14ac:dyDescent="0.25">
      <c r="A220" s="881" t="s">
        <v>224</v>
      </c>
      <c r="B220" s="668" t="s">
        <v>225</v>
      </c>
      <c r="C220" s="669">
        <v>0</v>
      </c>
      <c r="D220" s="670">
        <v>0</v>
      </c>
      <c r="E220" s="670">
        <v>0</v>
      </c>
      <c r="F220" s="671">
        <v>0</v>
      </c>
      <c r="G220" s="669">
        <v>0</v>
      </c>
      <c r="H220" s="670">
        <v>0</v>
      </c>
      <c r="I220" s="670">
        <v>0</v>
      </c>
      <c r="J220" s="671">
        <v>0</v>
      </c>
      <c r="K220" s="669">
        <v>105.37</v>
      </c>
      <c r="L220" s="670">
        <v>15</v>
      </c>
      <c r="M220" s="670">
        <v>5.65</v>
      </c>
      <c r="N220" s="671">
        <v>126.02000000000001</v>
      </c>
      <c r="O220" s="669">
        <v>0</v>
      </c>
      <c r="P220" s="670">
        <v>0</v>
      </c>
      <c r="Q220" s="670">
        <v>0</v>
      </c>
      <c r="R220" s="671">
        <v>0</v>
      </c>
      <c r="S220" s="669">
        <v>1292.5999999999999</v>
      </c>
      <c r="T220" s="670">
        <v>46</v>
      </c>
      <c r="U220" s="670">
        <v>1010.75</v>
      </c>
      <c r="V220" s="671">
        <v>2349.35</v>
      </c>
      <c r="W220" s="678">
        <f t="shared" si="21"/>
        <v>1397.9699999999998</v>
      </c>
      <c r="X220" s="678">
        <f t="shared" si="20"/>
        <v>61</v>
      </c>
      <c r="Y220" s="678">
        <f t="shared" si="20"/>
        <v>1016.4</v>
      </c>
      <c r="Z220" s="679">
        <f t="shared" si="20"/>
        <v>2475.37</v>
      </c>
    </row>
    <row r="221" spans="1:26" ht="18" customHeight="1" x14ac:dyDescent="0.25">
      <c r="A221" s="882"/>
      <c r="B221" s="674" t="s">
        <v>226</v>
      </c>
      <c r="C221" s="675">
        <v>0</v>
      </c>
      <c r="D221" s="676">
        <v>0</v>
      </c>
      <c r="E221" s="676">
        <v>0</v>
      </c>
      <c r="F221" s="677">
        <v>0</v>
      </c>
      <c r="G221" s="675">
        <v>0</v>
      </c>
      <c r="H221" s="676">
        <v>0</v>
      </c>
      <c r="I221" s="676">
        <v>0</v>
      </c>
      <c r="J221" s="677">
        <v>0</v>
      </c>
      <c r="K221" s="675">
        <v>12</v>
      </c>
      <c r="L221" s="676">
        <v>0</v>
      </c>
      <c r="M221" s="676">
        <v>4</v>
      </c>
      <c r="N221" s="677">
        <v>16</v>
      </c>
      <c r="O221" s="675">
        <v>0</v>
      </c>
      <c r="P221" s="676">
        <v>0</v>
      </c>
      <c r="Q221" s="676">
        <v>0</v>
      </c>
      <c r="R221" s="677">
        <v>0</v>
      </c>
      <c r="S221" s="675">
        <v>9</v>
      </c>
      <c r="T221" s="676">
        <v>0</v>
      </c>
      <c r="U221" s="676">
        <v>56</v>
      </c>
      <c r="V221" s="677">
        <v>65</v>
      </c>
      <c r="W221" s="678">
        <f t="shared" si="21"/>
        <v>21</v>
      </c>
      <c r="X221" s="678">
        <f t="shared" si="20"/>
        <v>0</v>
      </c>
      <c r="Y221" s="678">
        <f t="shared" si="20"/>
        <v>60</v>
      </c>
      <c r="Z221" s="679">
        <f t="shared" si="20"/>
        <v>81</v>
      </c>
    </row>
    <row r="222" spans="1:26" ht="18" customHeight="1" x14ac:dyDescent="0.25">
      <c r="A222" s="882"/>
      <c r="B222" s="674" t="s">
        <v>227</v>
      </c>
      <c r="C222" s="675">
        <v>0</v>
      </c>
      <c r="D222" s="676">
        <v>0</v>
      </c>
      <c r="E222" s="676">
        <v>189.11</v>
      </c>
      <c r="F222" s="677">
        <v>189.11</v>
      </c>
      <c r="G222" s="675">
        <v>0</v>
      </c>
      <c r="H222" s="676">
        <v>0</v>
      </c>
      <c r="I222" s="676">
        <v>0</v>
      </c>
      <c r="J222" s="677">
        <v>0</v>
      </c>
      <c r="K222" s="675">
        <v>125.89</v>
      </c>
      <c r="L222" s="676">
        <v>0</v>
      </c>
      <c r="M222" s="676">
        <v>76.5</v>
      </c>
      <c r="N222" s="677">
        <v>202.39</v>
      </c>
      <c r="O222" s="675">
        <v>0</v>
      </c>
      <c r="P222" s="676">
        <v>0</v>
      </c>
      <c r="Q222" s="676">
        <v>0</v>
      </c>
      <c r="R222" s="677">
        <v>0</v>
      </c>
      <c r="S222" s="675">
        <v>1494.67</v>
      </c>
      <c r="T222" s="676">
        <v>291.75</v>
      </c>
      <c r="U222" s="676">
        <v>51891.600000000006</v>
      </c>
      <c r="V222" s="677">
        <v>53678.020000000004</v>
      </c>
      <c r="W222" s="678">
        <f t="shared" si="21"/>
        <v>1620.5600000000002</v>
      </c>
      <c r="X222" s="678">
        <f t="shared" si="20"/>
        <v>291.75</v>
      </c>
      <c r="Y222" s="678">
        <f t="shared" si="20"/>
        <v>52157.210000000006</v>
      </c>
      <c r="Z222" s="679">
        <f t="shared" si="20"/>
        <v>54069.520000000004</v>
      </c>
    </row>
    <row r="223" spans="1:26" ht="18" customHeight="1" x14ac:dyDescent="0.25">
      <c r="A223" s="882"/>
      <c r="B223" s="674" t="s">
        <v>228</v>
      </c>
      <c r="C223" s="675">
        <v>108.27</v>
      </c>
      <c r="D223" s="676">
        <v>0</v>
      </c>
      <c r="E223" s="676">
        <v>0</v>
      </c>
      <c r="F223" s="677">
        <v>108.27</v>
      </c>
      <c r="G223" s="675">
        <v>0</v>
      </c>
      <c r="H223" s="676">
        <v>0</v>
      </c>
      <c r="I223" s="676">
        <v>0</v>
      </c>
      <c r="J223" s="677">
        <v>0</v>
      </c>
      <c r="K223" s="675">
        <v>96.25</v>
      </c>
      <c r="L223" s="676">
        <v>37.96</v>
      </c>
      <c r="M223" s="676">
        <v>0</v>
      </c>
      <c r="N223" s="677">
        <v>134.21</v>
      </c>
      <c r="O223" s="675">
        <v>0</v>
      </c>
      <c r="P223" s="676">
        <v>0</v>
      </c>
      <c r="Q223" s="676">
        <v>0</v>
      </c>
      <c r="R223" s="677">
        <v>0</v>
      </c>
      <c r="S223" s="675">
        <v>7334.06</v>
      </c>
      <c r="T223" s="676">
        <v>1814.82</v>
      </c>
      <c r="U223" s="676">
        <v>44713.26</v>
      </c>
      <c r="V223" s="677">
        <v>53862.14</v>
      </c>
      <c r="W223" s="678">
        <f t="shared" si="21"/>
        <v>7538.58</v>
      </c>
      <c r="X223" s="678">
        <f t="shared" si="20"/>
        <v>1852.78</v>
      </c>
      <c r="Y223" s="678">
        <f t="shared" si="20"/>
        <v>44713.26</v>
      </c>
      <c r="Z223" s="679">
        <f t="shared" si="20"/>
        <v>54104.619999999995</v>
      </c>
    </row>
    <row r="224" spans="1:26" ht="18" customHeight="1" x14ac:dyDescent="0.25">
      <c r="A224" s="882"/>
      <c r="B224" s="674" t="s">
        <v>230</v>
      </c>
      <c r="C224" s="675">
        <v>0</v>
      </c>
      <c r="D224" s="676">
        <v>0</v>
      </c>
      <c r="E224" s="676">
        <v>0</v>
      </c>
      <c r="F224" s="677">
        <v>0</v>
      </c>
      <c r="G224" s="675">
        <v>0</v>
      </c>
      <c r="H224" s="676">
        <v>0</v>
      </c>
      <c r="I224" s="676">
        <v>0</v>
      </c>
      <c r="J224" s="677">
        <v>0</v>
      </c>
      <c r="K224" s="675">
        <v>556.53</v>
      </c>
      <c r="L224" s="676">
        <v>0</v>
      </c>
      <c r="M224" s="676">
        <v>506</v>
      </c>
      <c r="N224" s="677">
        <v>1062.53</v>
      </c>
      <c r="O224" s="675">
        <v>0</v>
      </c>
      <c r="P224" s="676">
        <v>0</v>
      </c>
      <c r="Q224" s="676">
        <v>0</v>
      </c>
      <c r="R224" s="677">
        <v>0</v>
      </c>
      <c r="S224" s="675">
        <v>7704.52</v>
      </c>
      <c r="T224" s="676">
        <v>870</v>
      </c>
      <c r="U224" s="676">
        <v>20693.300000000003</v>
      </c>
      <c r="V224" s="677">
        <v>29267.820000000003</v>
      </c>
      <c r="W224" s="678">
        <f t="shared" si="21"/>
        <v>8261.0500000000011</v>
      </c>
      <c r="X224" s="678">
        <f t="shared" si="20"/>
        <v>870</v>
      </c>
      <c r="Y224" s="678">
        <f t="shared" si="20"/>
        <v>21199.300000000003</v>
      </c>
      <c r="Z224" s="679">
        <f t="shared" si="20"/>
        <v>30330.350000000002</v>
      </c>
    </row>
    <row r="225" spans="1:26" ht="18" customHeight="1" x14ac:dyDescent="0.25">
      <c r="A225" s="882"/>
      <c r="B225" s="674" t="s">
        <v>231</v>
      </c>
      <c r="C225" s="675">
        <v>240.47</v>
      </c>
      <c r="D225" s="676">
        <v>0</v>
      </c>
      <c r="E225" s="676">
        <v>132.19999999999999</v>
      </c>
      <c r="F225" s="677">
        <v>372.66999999999996</v>
      </c>
      <c r="G225" s="675">
        <v>0</v>
      </c>
      <c r="H225" s="676">
        <v>0</v>
      </c>
      <c r="I225" s="676">
        <v>225.59</v>
      </c>
      <c r="J225" s="677">
        <v>225.59</v>
      </c>
      <c r="K225" s="675">
        <v>479.38</v>
      </c>
      <c r="L225" s="676">
        <v>15.5</v>
      </c>
      <c r="M225" s="676">
        <v>81</v>
      </c>
      <c r="N225" s="677">
        <v>575.88</v>
      </c>
      <c r="O225" s="675">
        <v>0</v>
      </c>
      <c r="P225" s="676">
        <v>0</v>
      </c>
      <c r="Q225" s="676">
        <v>0</v>
      </c>
      <c r="R225" s="677">
        <v>0</v>
      </c>
      <c r="S225" s="675">
        <v>9463.869999999999</v>
      </c>
      <c r="T225" s="676">
        <v>1780.91</v>
      </c>
      <c r="U225" s="676">
        <v>28913.51</v>
      </c>
      <c r="V225" s="677">
        <v>40158.289999999994</v>
      </c>
      <c r="W225" s="678">
        <f t="shared" si="21"/>
        <v>10183.719999999999</v>
      </c>
      <c r="X225" s="678">
        <f t="shared" si="20"/>
        <v>1796.41</v>
      </c>
      <c r="Y225" s="678">
        <f t="shared" si="20"/>
        <v>29352.3</v>
      </c>
      <c r="Z225" s="679">
        <f t="shared" si="20"/>
        <v>41332.429999999986</v>
      </c>
    </row>
    <row r="226" spans="1:26" ht="18" customHeight="1" x14ac:dyDescent="0.25">
      <c r="A226" s="882"/>
      <c r="B226" s="674" t="s">
        <v>232</v>
      </c>
      <c r="C226" s="675">
        <v>100</v>
      </c>
      <c r="D226" s="676">
        <v>7.5</v>
      </c>
      <c r="E226" s="676">
        <v>100</v>
      </c>
      <c r="F226" s="677">
        <v>207.5</v>
      </c>
      <c r="G226" s="675">
        <v>0</v>
      </c>
      <c r="H226" s="676">
        <v>0</v>
      </c>
      <c r="I226" s="676">
        <v>0</v>
      </c>
      <c r="J226" s="677">
        <v>0</v>
      </c>
      <c r="K226" s="675">
        <v>69.5</v>
      </c>
      <c r="L226" s="676">
        <v>0</v>
      </c>
      <c r="M226" s="676">
        <v>50.1</v>
      </c>
      <c r="N226" s="677">
        <v>119.6</v>
      </c>
      <c r="O226" s="675">
        <v>0</v>
      </c>
      <c r="P226" s="676">
        <v>0</v>
      </c>
      <c r="Q226" s="676">
        <v>0</v>
      </c>
      <c r="R226" s="677">
        <v>0</v>
      </c>
      <c r="S226" s="675">
        <v>172.1</v>
      </c>
      <c r="T226" s="676">
        <v>30</v>
      </c>
      <c r="U226" s="676">
        <v>1169.0899999999999</v>
      </c>
      <c r="V226" s="677">
        <v>1371.1899999999998</v>
      </c>
      <c r="W226" s="678">
        <f t="shared" si="21"/>
        <v>341.6</v>
      </c>
      <c r="X226" s="678">
        <f t="shared" si="20"/>
        <v>37.5</v>
      </c>
      <c r="Y226" s="678">
        <f t="shared" si="20"/>
        <v>1319.1899999999998</v>
      </c>
      <c r="Z226" s="679">
        <f t="shared" si="20"/>
        <v>1698.2899999999997</v>
      </c>
    </row>
    <row r="227" spans="1:26" ht="18" customHeight="1" x14ac:dyDescent="0.25">
      <c r="A227" s="882"/>
      <c r="B227" s="674" t="s">
        <v>224</v>
      </c>
      <c r="C227" s="675">
        <v>73</v>
      </c>
      <c r="D227" s="676">
        <v>0</v>
      </c>
      <c r="E227" s="676">
        <v>0</v>
      </c>
      <c r="F227" s="677">
        <v>73</v>
      </c>
      <c r="G227" s="675">
        <v>10</v>
      </c>
      <c r="H227" s="676">
        <v>0</v>
      </c>
      <c r="I227" s="676">
        <v>21</v>
      </c>
      <c r="J227" s="677">
        <v>31</v>
      </c>
      <c r="K227" s="675">
        <v>448.08</v>
      </c>
      <c r="L227" s="676">
        <v>0</v>
      </c>
      <c r="M227" s="676">
        <v>49.86</v>
      </c>
      <c r="N227" s="677">
        <v>497.94</v>
      </c>
      <c r="O227" s="675">
        <v>0</v>
      </c>
      <c r="P227" s="676">
        <v>0</v>
      </c>
      <c r="Q227" s="676">
        <v>0</v>
      </c>
      <c r="R227" s="677">
        <v>0</v>
      </c>
      <c r="S227" s="675">
        <v>1405.61</v>
      </c>
      <c r="T227" s="676">
        <v>18.5</v>
      </c>
      <c r="U227" s="676">
        <v>3860.1900000000005</v>
      </c>
      <c r="V227" s="677">
        <v>5284.3</v>
      </c>
      <c r="W227" s="678">
        <f t="shared" si="21"/>
        <v>1936.6899999999998</v>
      </c>
      <c r="X227" s="678">
        <f t="shared" si="20"/>
        <v>18.5</v>
      </c>
      <c r="Y227" s="678">
        <f t="shared" si="20"/>
        <v>3931.0500000000006</v>
      </c>
      <c r="Z227" s="679">
        <f t="shared" si="20"/>
        <v>5886.24</v>
      </c>
    </row>
    <row r="228" spans="1:26" ht="18" customHeight="1" thickBot="1" x14ac:dyDescent="0.3">
      <c r="A228" s="883"/>
      <c r="B228" s="680" t="s">
        <v>233</v>
      </c>
      <c r="C228" s="675">
        <v>0</v>
      </c>
      <c r="D228" s="676">
        <v>0</v>
      </c>
      <c r="E228" s="676">
        <v>0</v>
      </c>
      <c r="F228" s="677">
        <v>0</v>
      </c>
      <c r="G228" s="675">
        <v>0</v>
      </c>
      <c r="H228" s="676">
        <v>0</v>
      </c>
      <c r="I228" s="676">
        <v>55</v>
      </c>
      <c r="J228" s="677">
        <v>55</v>
      </c>
      <c r="K228" s="675">
        <v>0</v>
      </c>
      <c r="L228" s="676">
        <v>0</v>
      </c>
      <c r="M228" s="676">
        <v>0</v>
      </c>
      <c r="N228" s="677">
        <v>0</v>
      </c>
      <c r="O228" s="675">
        <v>0</v>
      </c>
      <c r="P228" s="676">
        <v>0</v>
      </c>
      <c r="Q228" s="676">
        <v>0</v>
      </c>
      <c r="R228" s="677">
        <v>0</v>
      </c>
      <c r="S228" s="675">
        <v>42.480000000000004</v>
      </c>
      <c r="T228" s="676">
        <v>12.5</v>
      </c>
      <c r="U228" s="676">
        <v>129.44999999999999</v>
      </c>
      <c r="V228" s="677">
        <v>184.43</v>
      </c>
      <c r="W228" s="678">
        <f t="shared" si="21"/>
        <v>42.480000000000004</v>
      </c>
      <c r="X228" s="678">
        <f t="shared" si="20"/>
        <v>12.5</v>
      </c>
      <c r="Y228" s="678">
        <f t="shared" si="20"/>
        <v>184.45</v>
      </c>
      <c r="Z228" s="679">
        <f t="shared" si="20"/>
        <v>239.43</v>
      </c>
    </row>
    <row r="229" spans="1:26" s="667" customFormat="1" ht="18" customHeight="1" thickBot="1" x14ac:dyDescent="0.3">
      <c r="A229" s="914" t="s">
        <v>234</v>
      </c>
      <c r="B229" s="915"/>
      <c r="C229" s="711">
        <f>SUM(C230:C243)</f>
        <v>29270.559999999994</v>
      </c>
      <c r="D229" s="712">
        <f t="shared" ref="D229:V229" si="24">SUM(D230:D243)</f>
        <v>4475.3900000000003</v>
      </c>
      <c r="E229" s="712">
        <f t="shared" si="24"/>
        <v>18577.019999999997</v>
      </c>
      <c r="F229" s="713">
        <f t="shared" si="24"/>
        <v>52322.97</v>
      </c>
      <c r="G229" s="711">
        <f t="shared" si="24"/>
        <v>6.75</v>
      </c>
      <c r="H229" s="712">
        <f t="shared" si="24"/>
        <v>0</v>
      </c>
      <c r="I229" s="712">
        <f t="shared" si="24"/>
        <v>14</v>
      </c>
      <c r="J229" s="713">
        <f t="shared" si="24"/>
        <v>20.75</v>
      </c>
      <c r="K229" s="711">
        <f t="shared" si="24"/>
        <v>4745.62</v>
      </c>
      <c r="L229" s="712">
        <f t="shared" si="24"/>
        <v>86.25</v>
      </c>
      <c r="M229" s="712">
        <f t="shared" si="24"/>
        <v>3350.55</v>
      </c>
      <c r="N229" s="713">
        <f t="shared" si="24"/>
        <v>8182.4199999999992</v>
      </c>
      <c r="O229" s="711">
        <f t="shared" si="24"/>
        <v>196674.16999999998</v>
      </c>
      <c r="P229" s="712">
        <f t="shared" si="24"/>
        <v>13841.68</v>
      </c>
      <c r="Q229" s="712">
        <f t="shared" si="24"/>
        <v>131074.21000000002</v>
      </c>
      <c r="R229" s="713">
        <f t="shared" si="24"/>
        <v>341590.06000000006</v>
      </c>
      <c r="S229" s="711">
        <f t="shared" si="24"/>
        <v>258219.75</v>
      </c>
      <c r="T229" s="712">
        <f t="shared" si="24"/>
        <v>11018.93</v>
      </c>
      <c r="U229" s="712">
        <f t="shared" si="24"/>
        <v>111781.2</v>
      </c>
      <c r="V229" s="713">
        <f t="shared" si="24"/>
        <v>381019.88</v>
      </c>
      <c r="W229" s="714">
        <f t="shared" si="21"/>
        <v>488916.85</v>
      </c>
      <c r="X229" s="714">
        <f t="shared" si="20"/>
        <v>29422.25</v>
      </c>
      <c r="Y229" s="714">
        <f t="shared" si="20"/>
        <v>264796.98000000004</v>
      </c>
      <c r="Z229" s="715">
        <f t="shared" si="20"/>
        <v>783136.08000000007</v>
      </c>
    </row>
    <row r="230" spans="1:26" ht="18" customHeight="1" x14ac:dyDescent="0.25">
      <c r="A230" s="892" t="s">
        <v>235</v>
      </c>
      <c r="B230" s="668" t="s">
        <v>236</v>
      </c>
      <c r="C230" s="669">
        <v>5546.07</v>
      </c>
      <c r="D230" s="670">
        <v>1095.72</v>
      </c>
      <c r="E230" s="670">
        <v>2922.74</v>
      </c>
      <c r="F230" s="671">
        <v>9564.5299999999988</v>
      </c>
      <c r="G230" s="669">
        <v>6.75</v>
      </c>
      <c r="H230" s="670">
        <v>0</v>
      </c>
      <c r="I230" s="670">
        <v>0</v>
      </c>
      <c r="J230" s="671">
        <v>6.75</v>
      </c>
      <c r="K230" s="669">
        <v>907.95</v>
      </c>
      <c r="L230" s="670">
        <v>54</v>
      </c>
      <c r="M230" s="670">
        <v>1504.54</v>
      </c>
      <c r="N230" s="671">
        <v>2466.4899999999998</v>
      </c>
      <c r="O230" s="669">
        <v>67725.66</v>
      </c>
      <c r="P230" s="670">
        <v>6119.98</v>
      </c>
      <c r="Q230" s="670">
        <v>62751.58</v>
      </c>
      <c r="R230" s="671">
        <v>136597.22</v>
      </c>
      <c r="S230" s="669">
        <v>69770.570000000007</v>
      </c>
      <c r="T230" s="670">
        <v>1564.36</v>
      </c>
      <c r="U230" s="670">
        <v>36428.269999999997</v>
      </c>
      <c r="V230" s="671">
        <v>107763.20000000001</v>
      </c>
      <c r="W230" s="678">
        <f t="shared" si="21"/>
        <v>143957</v>
      </c>
      <c r="X230" s="678">
        <f t="shared" si="20"/>
        <v>8834.06</v>
      </c>
      <c r="Y230" s="678">
        <f t="shared" si="20"/>
        <v>103607.13</v>
      </c>
      <c r="Z230" s="679">
        <f t="shared" si="20"/>
        <v>256398.19</v>
      </c>
    </row>
    <row r="231" spans="1:26" ht="18" customHeight="1" x14ac:dyDescent="0.25">
      <c r="A231" s="885"/>
      <c r="B231" s="674" t="s">
        <v>237</v>
      </c>
      <c r="C231" s="675">
        <v>0</v>
      </c>
      <c r="D231" s="676">
        <v>0</v>
      </c>
      <c r="E231" s="676">
        <v>0</v>
      </c>
      <c r="F231" s="677">
        <v>0</v>
      </c>
      <c r="G231" s="675">
        <v>0</v>
      </c>
      <c r="H231" s="676">
        <v>0</v>
      </c>
      <c r="I231" s="676">
        <v>0</v>
      </c>
      <c r="J231" s="677">
        <v>0</v>
      </c>
      <c r="K231" s="675">
        <v>45</v>
      </c>
      <c r="L231" s="676">
        <v>0</v>
      </c>
      <c r="M231" s="676">
        <v>0</v>
      </c>
      <c r="N231" s="677">
        <v>45</v>
      </c>
      <c r="O231" s="675">
        <v>0</v>
      </c>
      <c r="P231" s="676">
        <v>0</v>
      </c>
      <c r="Q231" s="676">
        <v>0</v>
      </c>
      <c r="R231" s="677">
        <v>0</v>
      </c>
      <c r="S231" s="675">
        <v>0</v>
      </c>
      <c r="T231" s="676">
        <v>0</v>
      </c>
      <c r="U231" s="676">
        <v>0</v>
      </c>
      <c r="V231" s="677">
        <v>0</v>
      </c>
      <c r="W231" s="678">
        <f t="shared" si="21"/>
        <v>45</v>
      </c>
      <c r="X231" s="678">
        <f t="shared" si="20"/>
        <v>0</v>
      </c>
      <c r="Y231" s="678">
        <f t="shared" si="20"/>
        <v>0</v>
      </c>
      <c r="Z231" s="679">
        <f t="shared" si="20"/>
        <v>45</v>
      </c>
    </row>
    <row r="232" spans="1:26" ht="18" customHeight="1" x14ac:dyDescent="0.25">
      <c r="A232" s="885"/>
      <c r="B232" s="674" t="s">
        <v>238</v>
      </c>
      <c r="C232" s="675">
        <v>1139.1399999999999</v>
      </c>
      <c r="D232" s="676">
        <v>4</v>
      </c>
      <c r="E232" s="676">
        <v>117.13000000000001</v>
      </c>
      <c r="F232" s="677">
        <v>1260.27</v>
      </c>
      <c r="G232" s="675">
        <v>0</v>
      </c>
      <c r="H232" s="676">
        <v>0</v>
      </c>
      <c r="I232" s="676">
        <v>14</v>
      </c>
      <c r="J232" s="677">
        <v>14</v>
      </c>
      <c r="K232" s="675">
        <v>63</v>
      </c>
      <c r="L232" s="676">
        <v>0</v>
      </c>
      <c r="M232" s="676">
        <v>30</v>
      </c>
      <c r="N232" s="677">
        <v>93</v>
      </c>
      <c r="O232" s="675">
        <v>0</v>
      </c>
      <c r="P232" s="676">
        <v>0</v>
      </c>
      <c r="Q232" s="676">
        <v>0</v>
      </c>
      <c r="R232" s="677">
        <v>0</v>
      </c>
      <c r="S232" s="675">
        <v>994.5</v>
      </c>
      <c r="T232" s="676">
        <v>143</v>
      </c>
      <c r="U232" s="676">
        <v>535</v>
      </c>
      <c r="V232" s="677">
        <v>1672.5</v>
      </c>
      <c r="W232" s="678">
        <f t="shared" si="21"/>
        <v>2196.64</v>
      </c>
      <c r="X232" s="678">
        <f t="shared" si="20"/>
        <v>147</v>
      </c>
      <c r="Y232" s="678">
        <f t="shared" si="20"/>
        <v>696.13</v>
      </c>
      <c r="Z232" s="679">
        <f t="shared" si="20"/>
        <v>3039.77</v>
      </c>
    </row>
    <row r="233" spans="1:26" ht="18" customHeight="1" x14ac:dyDescent="0.25">
      <c r="A233" s="885"/>
      <c r="B233" s="674" t="s">
        <v>239</v>
      </c>
      <c r="C233" s="675">
        <v>3641.01</v>
      </c>
      <c r="D233" s="676">
        <v>5</v>
      </c>
      <c r="E233" s="676">
        <v>347.27</v>
      </c>
      <c r="F233" s="677">
        <v>3993.28</v>
      </c>
      <c r="G233" s="675">
        <v>0</v>
      </c>
      <c r="H233" s="676">
        <v>0</v>
      </c>
      <c r="I233" s="676">
        <v>0</v>
      </c>
      <c r="J233" s="677">
        <v>0</v>
      </c>
      <c r="K233" s="675">
        <v>0</v>
      </c>
      <c r="L233" s="676">
        <v>0</v>
      </c>
      <c r="M233" s="676">
        <v>0</v>
      </c>
      <c r="N233" s="677">
        <v>0</v>
      </c>
      <c r="O233" s="675">
        <v>8242.0300000000007</v>
      </c>
      <c r="P233" s="676">
        <v>0</v>
      </c>
      <c r="Q233" s="676">
        <v>2456.5100000000002</v>
      </c>
      <c r="R233" s="677">
        <v>10698.54</v>
      </c>
      <c r="S233" s="675">
        <v>5315.53</v>
      </c>
      <c r="T233" s="676">
        <v>330.4</v>
      </c>
      <c r="U233" s="676">
        <v>2526.27</v>
      </c>
      <c r="V233" s="677">
        <v>8172.1999999999989</v>
      </c>
      <c r="W233" s="678">
        <f t="shared" si="21"/>
        <v>17198.57</v>
      </c>
      <c r="X233" s="678">
        <f t="shared" si="20"/>
        <v>335.4</v>
      </c>
      <c r="Y233" s="678">
        <f t="shared" si="20"/>
        <v>5330.0500000000011</v>
      </c>
      <c r="Z233" s="679">
        <f t="shared" si="20"/>
        <v>22864.019999999997</v>
      </c>
    </row>
    <row r="234" spans="1:26" ht="18" customHeight="1" x14ac:dyDescent="0.25">
      <c r="A234" s="885"/>
      <c r="B234" s="674" t="s">
        <v>240</v>
      </c>
      <c r="C234" s="675">
        <v>14</v>
      </c>
      <c r="D234" s="676">
        <v>0</v>
      </c>
      <c r="E234" s="676">
        <v>0</v>
      </c>
      <c r="F234" s="677">
        <v>14</v>
      </c>
      <c r="G234" s="675">
        <v>0</v>
      </c>
      <c r="H234" s="676">
        <v>0</v>
      </c>
      <c r="I234" s="676">
        <v>0</v>
      </c>
      <c r="J234" s="677">
        <v>0</v>
      </c>
      <c r="K234" s="675">
        <v>526.1</v>
      </c>
      <c r="L234" s="676">
        <v>0</v>
      </c>
      <c r="M234" s="676">
        <v>148</v>
      </c>
      <c r="N234" s="677">
        <v>674.1</v>
      </c>
      <c r="O234" s="675">
        <v>0</v>
      </c>
      <c r="P234" s="676">
        <v>0</v>
      </c>
      <c r="Q234" s="676">
        <v>0</v>
      </c>
      <c r="R234" s="677">
        <v>0</v>
      </c>
      <c r="S234" s="675">
        <v>3511.8</v>
      </c>
      <c r="T234" s="676">
        <v>261</v>
      </c>
      <c r="U234" s="676">
        <v>3914.6499999999996</v>
      </c>
      <c r="V234" s="677">
        <v>7687.45</v>
      </c>
      <c r="W234" s="678">
        <f t="shared" si="21"/>
        <v>4051.9</v>
      </c>
      <c r="X234" s="678">
        <f t="shared" si="20"/>
        <v>261</v>
      </c>
      <c r="Y234" s="678">
        <f t="shared" si="20"/>
        <v>4062.6499999999996</v>
      </c>
      <c r="Z234" s="679">
        <f t="shared" si="20"/>
        <v>8375.5499999999993</v>
      </c>
    </row>
    <row r="235" spans="1:26" ht="18" customHeight="1" x14ac:dyDescent="0.25">
      <c r="A235" s="885"/>
      <c r="B235" s="674" t="s">
        <v>437</v>
      </c>
      <c r="C235" s="675">
        <v>13</v>
      </c>
      <c r="D235" s="676">
        <v>0</v>
      </c>
      <c r="E235" s="676">
        <v>0</v>
      </c>
      <c r="F235" s="677">
        <v>13</v>
      </c>
      <c r="G235" s="675">
        <v>0</v>
      </c>
      <c r="H235" s="676">
        <v>0</v>
      </c>
      <c r="I235" s="676">
        <v>0</v>
      </c>
      <c r="J235" s="677">
        <v>0</v>
      </c>
      <c r="K235" s="675">
        <v>0</v>
      </c>
      <c r="L235" s="676">
        <v>0</v>
      </c>
      <c r="M235" s="676">
        <v>0</v>
      </c>
      <c r="N235" s="677">
        <v>0</v>
      </c>
      <c r="O235" s="675">
        <v>0</v>
      </c>
      <c r="P235" s="676">
        <v>0</v>
      </c>
      <c r="Q235" s="676">
        <v>0</v>
      </c>
      <c r="R235" s="677">
        <v>0</v>
      </c>
      <c r="S235" s="675">
        <v>0</v>
      </c>
      <c r="T235" s="676">
        <v>0</v>
      </c>
      <c r="U235" s="676">
        <v>0</v>
      </c>
      <c r="V235" s="677">
        <v>0</v>
      </c>
      <c r="W235" s="678">
        <f>SUM(C235,G235,K235,O235,S235)</f>
        <v>13</v>
      </c>
      <c r="X235" s="678">
        <f>SUM(T235,P235,L235,H235,D235)</f>
        <v>0</v>
      </c>
      <c r="Y235" s="678">
        <f>SUM(U235,Q235,M235,I235,E235)</f>
        <v>0</v>
      </c>
      <c r="Z235" s="679">
        <f>SUM(V235,R235,N235,J235,F235)</f>
        <v>13</v>
      </c>
    </row>
    <row r="236" spans="1:26" ht="18" customHeight="1" x14ac:dyDescent="0.25">
      <c r="A236" s="885"/>
      <c r="B236" s="674" t="s">
        <v>241</v>
      </c>
      <c r="C236" s="716">
        <v>10698.97</v>
      </c>
      <c r="D236" s="676">
        <v>579.91</v>
      </c>
      <c r="E236" s="719">
        <v>10262.049999999999</v>
      </c>
      <c r="F236" s="717">
        <v>21540.93</v>
      </c>
      <c r="G236" s="675">
        <v>0</v>
      </c>
      <c r="H236" s="676">
        <v>0</v>
      </c>
      <c r="I236" s="676">
        <v>0</v>
      </c>
      <c r="J236" s="677">
        <v>0</v>
      </c>
      <c r="K236" s="675">
        <v>0</v>
      </c>
      <c r="L236" s="676">
        <v>0</v>
      </c>
      <c r="M236" s="676">
        <v>0</v>
      </c>
      <c r="N236" s="677">
        <v>0</v>
      </c>
      <c r="O236" s="675">
        <v>1880.95</v>
      </c>
      <c r="P236" s="676">
        <v>0</v>
      </c>
      <c r="Q236" s="676">
        <v>10583.12</v>
      </c>
      <c r="R236" s="677">
        <v>12464.070000000002</v>
      </c>
      <c r="S236" s="675">
        <v>12040.02</v>
      </c>
      <c r="T236" s="676">
        <v>1864</v>
      </c>
      <c r="U236" s="676">
        <v>7566.97</v>
      </c>
      <c r="V236" s="677">
        <v>21470.99</v>
      </c>
      <c r="W236" s="678">
        <f t="shared" si="21"/>
        <v>24619.940000000002</v>
      </c>
      <c r="X236" s="678">
        <f t="shared" si="20"/>
        <v>2443.91</v>
      </c>
      <c r="Y236" s="678">
        <f t="shared" si="20"/>
        <v>28412.14</v>
      </c>
      <c r="Z236" s="679">
        <f t="shared" si="20"/>
        <v>55475.990000000005</v>
      </c>
    </row>
    <row r="237" spans="1:26" ht="18" customHeight="1" x14ac:dyDescent="0.25">
      <c r="A237" s="885"/>
      <c r="B237" s="674" t="s">
        <v>242</v>
      </c>
      <c r="C237" s="675">
        <v>2017.1699999999998</v>
      </c>
      <c r="D237" s="676">
        <v>15.63</v>
      </c>
      <c r="E237" s="676">
        <v>389.76</v>
      </c>
      <c r="F237" s="677">
        <v>2422.56</v>
      </c>
      <c r="G237" s="675">
        <v>0</v>
      </c>
      <c r="H237" s="676">
        <v>0</v>
      </c>
      <c r="I237" s="676">
        <v>0</v>
      </c>
      <c r="J237" s="677">
        <v>0</v>
      </c>
      <c r="K237" s="675">
        <v>79.8</v>
      </c>
      <c r="L237" s="676">
        <v>0</v>
      </c>
      <c r="M237" s="676">
        <v>68.260000000000005</v>
      </c>
      <c r="N237" s="677">
        <v>148.06</v>
      </c>
      <c r="O237" s="675">
        <v>27228.89</v>
      </c>
      <c r="P237" s="676">
        <v>220</v>
      </c>
      <c r="Q237" s="676">
        <v>7063.19</v>
      </c>
      <c r="R237" s="677">
        <v>34512.080000000002</v>
      </c>
      <c r="S237" s="675">
        <v>38525.01</v>
      </c>
      <c r="T237" s="676">
        <v>1673.1</v>
      </c>
      <c r="U237" s="676">
        <v>9630.33</v>
      </c>
      <c r="V237" s="677">
        <v>49828.44</v>
      </c>
      <c r="W237" s="678">
        <f t="shared" si="21"/>
        <v>67850.87</v>
      </c>
      <c r="X237" s="678">
        <f t="shared" si="20"/>
        <v>1908.73</v>
      </c>
      <c r="Y237" s="678">
        <f t="shared" si="20"/>
        <v>17151.539999999997</v>
      </c>
      <c r="Z237" s="679">
        <f t="shared" si="20"/>
        <v>86911.14</v>
      </c>
    </row>
    <row r="238" spans="1:26" ht="18" customHeight="1" x14ac:dyDescent="0.25">
      <c r="A238" s="885"/>
      <c r="B238" s="674" t="s">
        <v>243</v>
      </c>
      <c r="C238" s="675">
        <v>0.01</v>
      </c>
      <c r="D238" s="676">
        <v>0</v>
      </c>
      <c r="E238" s="676">
        <v>54</v>
      </c>
      <c r="F238" s="677">
        <v>54.01</v>
      </c>
      <c r="G238" s="675">
        <v>0</v>
      </c>
      <c r="H238" s="676">
        <v>0</v>
      </c>
      <c r="I238" s="676">
        <v>0</v>
      </c>
      <c r="J238" s="677">
        <v>0</v>
      </c>
      <c r="K238" s="675">
        <v>116.75</v>
      </c>
      <c r="L238" s="676">
        <v>0</v>
      </c>
      <c r="M238" s="676">
        <v>3.02</v>
      </c>
      <c r="N238" s="677">
        <v>119.77</v>
      </c>
      <c r="O238" s="675">
        <v>0</v>
      </c>
      <c r="P238" s="676">
        <v>0</v>
      </c>
      <c r="Q238" s="676">
        <v>0</v>
      </c>
      <c r="R238" s="677">
        <v>0</v>
      </c>
      <c r="S238" s="675">
        <v>1414.23</v>
      </c>
      <c r="T238" s="676">
        <v>30</v>
      </c>
      <c r="U238" s="676">
        <v>578.08000000000004</v>
      </c>
      <c r="V238" s="677">
        <v>2022.31</v>
      </c>
      <c r="W238" s="678">
        <f t="shared" si="21"/>
        <v>1530.99</v>
      </c>
      <c r="X238" s="678">
        <f t="shared" si="20"/>
        <v>30</v>
      </c>
      <c r="Y238" s="678">
        <f t="shared" si="20"/>
        <v>635.1</v>
      </c>
      <c r="Z238" s="679">
        <f t="shared" si="20"/>
        <v>2196.09</v>
      </c>
    </row>
    <row r="239" spans="1:26" ht="18" customHeight="1" x14ac:dyDescent="0.25">
      <c r="A239" s="885"/>
      <c r="B239" s="674" t="s">
        <v>244</v>
      </c>
      <c r="C239" s="675">
        <v>1898.75</v>
      </c>
      <c r="D239" s="676">
        <v>0</v>
      </c>
      <c r="E239" s="676">
        <v>1999.04</v>
      </c>
      <c r="F239" s="677">
        <v>3897.79</v>
      </c>
      <c r="G239" s="675">
        <v>0</v>
      </c>
      <c r="H239" s="676">
        <v>0</v>
      </c>
      <c r="I239" s="676">
        <v>0</v>
      </c>
      <c r="J239" s="677">
        <v>0</v>
      </c>
      <c r="K239" s="675">
        <v>191.25</v>
      </c>
      <c r="L239" s="676">
        <v>0</v>
      </c>
      <c r="M239" s="676">
        <v>149.22999999999999</v>
      </c>
      <c r="N239" s="677">
        <v>340.48</v>
      </c>
      <c r="O239" s="675">
        <v>40320.26</v>
      </c>
      <c r="P239" s="676">
        <v>1152.47</v>
      </c>
      <c r="Q239" s="676">
        <v>12180.25</v>
      </c>
      <c r="R239" s="677">
        <v>53652.98</v>
      </c>
      <c r="S239" s="675">
        <v>33504.300000000003</v>
      </c>
      <c r="T239" s="676">
        <v>1947.15</v>
      </c>
      <c r="U239" s="676">
        <v>12008.96</v>
      </c>
      <c r="V239" s="677">
        <v>47460.41</v>
      </c>
      <c r="W239" s="678">
        <f t="shared" si="21"/>
        <v>75914.559999999998</v>
      </c>
      <c r="X239" s="678">
        <f t="shared" si="20"/>
        <v>3099.62</v>
      </c>
      <c r="Y239" s="678">
        <f t="shared" si="20"/>
        <v>26337.48</v>
      </c>
      <c r="Z239" s="679">
        <f t="shared" si="20"/>
        <v>105351.66</v>
      </c>
    </row>
    <row r="240" spans="1:26" ht="18" customHeight="1" x14ac:dyDescent="0.25">
      <c r="A240" s="885"/>
      <c r="B240" s="674" t="s">
        <v>411</v>
      </c>
      <c r="C240" s="675">
        <v>782.46</v>
      </c>
      <c r="D240" s="676">
        <v>43.43</v>
      </c>
      <c r="E240" s="676">
        <v>177</v>
      </c>
      <c r="F240" s="677">
        <v>1002.89</v>
      </c>
      <c r="G240" s="675">
        <v>0</v>
      </c>
      <c r="H240" s="676">
        <v>0</v>
      </c>
      <c r="I240" s="676">
        <v>0</v>
      </c>
      <c r="J240" s="677">
        <v>0</v>
      </c>
      <c r="K240" s="675">
        <v>103.96</v>
      </c>
      <c r="L240" s="676">
        <v>0</v>
      </c>
      <c r="M240" s="676">
        <v>0</v>
      </c>
      <c r="N240" s="677">
        <v>103.96</v>
      </c>
      <c r="O240" s="675">
        <v>25769.52</v>
      </c>
      <c r="P240" s="676">
        <v>5742</v>
      </c>
      <c r="Q240" s="676">
        <v>27199.38</v>
      </c>
      <c r="R240" s="677">
        <v>58710.9</v>
      </c>
      <c r="S240" s="675">
        <v>38626.81</v>
      </c>
      <c r="T240" s="676">
        <v>1924.92</v>
      </c>
      <c r="U240" s="676">
        <v>9351.6200000000008</v>
      </c>
      <c r="V240" s="677">
        <v>49903.35</v>
      </c>
      <c r="W240" s="678">
        <f t="shared" si="21"/>
        <v>65282.75</v>
      </c>
      <c r="X240" s="678">
        <f t="shared" si="20"/>
        <v>7710.35</v>
      </c>
      <c r="Y240" s="678">
        <f t="shared" si="20"/>
        <v>36728</v>
      </c>
      <c r="Z240" s="679">
        <f t="shared" si="20"/>
        <v>109721.1</v>
      </c>
    </row>
    <row r="241" spans="1:26" ht="18" customHeight="1" x14ac:dyDescent="0.25">
      <c r="A241" s="885"/>
      <c r="B241" s="674" t="s">
        <v>246</v>
      </c>
      <c r="C241" s="675">
        <v>916.82</v>
      </c>
      <c r="D241" s="676">
        <v>257.5</v>
      </c>
      <c r="E241" s="676">
        <v>86.5</v>
      </c>
      <c r="F241" s="677">
        <v>1260.8200000000002</v>
      </c>
      <c r="G241" s="675">
        <v>0</v>
      </c>
      <c r="H241" s="676">
        <v>0</v>
      </c>
      <c r="I241" s="676">
        <v>0</v>
      </c>
      <c r="J241" s="677">
        <v>0</v>
      </c>
      <c r="K241" s="675">
        <v>2390.62</v>
      </c>
      <c r="L241" s="676">
        <v>27.25</v>
      </c>
      <c r="M241" s="676">
        <v>598.20000000000005</v>
      </c>
      <c r="N241" s="677">
        <v>3016.0699999999997</v>
      </c>
      <c r="O241" s="675">
        <v>0</v>
      </c>
      <c r="P241" s="676">
        <v>0</v>
      </c>
      <c r="Q241" s="676">
        <v>0</v>
      </c>
      <c r="R241" s="677">
        <v>0</v>
      </c>
      <c r="S241" s="675">
        <v>12829.710000000001</v>
      </c>
      <c r="T241" s="676">
        <v>148</v>
      </c>
      <c r="U241" s="676">
        <v>1988.11</v>
      </c>
      <c r="V241" s="677">
        <v>14965.820000000002</v>
      </c>
      <c r="W241" s="678">
        <f t="shared" si="21"/>
        <v>16137.150000000001</v>
      </c>
      <c r="X241" s="678">
        <f t="shared" si="20"/>
        <v>432.75</v>
      </c>
      <c r="Y241" s="678">
        <f t="shared" si="20"/>
        <v>2672.81</v>
      </c>
      <c r="Z241" s="679">
        <f t="shared" si="20"/>
        <v>19242.71</v>
      </c>
    </row>
    <row r="242" spans="1:26" ht="18" customHeight="1" x14ac:dyDescent="0.25">
      <c r="A242" s="885"/>
      <c r="B242" s="674" t="s">
        <v>247</v>
      </c>
      <c r="C242" s="675">
        <v>34</v>
      </c>
      <c r="D242" s="676">
        <v>0</v>
      </c>
      <c r="E242" s="676">
        <v>4.13</v>
      </c>
      <c r="F242" s="677">
        <v>38.130000000000003</v>
      </c>
      <c r="G242" s="675">
        <v>0</v>
      </c>
      <c r="H242" s="676">
        <v>0</v>
      </c>
      <c r="I242" s="676">
        <v>0</v>
      </c>
      <c r="J242" s="677">
        <v>0</v>
      </c>
      <c r="K242" s="675">
        <v>0</v>
      </c>
      <c r="L242" s="676">
        <v>0</v>
      </c>
      <c r="M242" s="676">
        <v>0</v>
      </c>
      <c r="N242" s="677">
        <v>0</v>
      </c>
      <c r="O242" s="675">
        <v>0</v>
      </c>
      <c r="P242" s="676">
        <v>0</v>
      </c>
      <c r="Q242" s="676">
        <v>0</v>
      </c>
      <c r="R242" s="677">
        <v>0</v>
      </c>
      <c r="S242" s="675">
        <v>55</v>
      </c>
      <c r="T242" s="676">
        <v>0</v>
      </c>
      <c r="U242" s="676">
        <v>56</v>
      </c>
      <c r="V242" s="677">
        <v>111</v>
      </c>
      <c r="W242" s="678">
        <f t="shared" si="21"/>
        <v>89</v>
      </c>
      <c r="X242" s="678">
        <f t="shared" si="20"/>
        <v>0</v>
      </c>
      <c r="Y242" s="678">
        <f t="shared" si="20"/>
        <v>60.13</v>
      </c>
      <c r="Z242" s="679">
        <f t="shared" si="20"/>
        <v>149.13</v>
      </c>
    </row>
    <row r="243" spans="1:26" ht="18" customHeight="1" thickBot="1" x14ac:dyDescent="0.3">
      <c r="A243" s="893"/>
      <c r="B243" s="680" t="s">
        <v>235</v>
      </c>
      <c r="C243" s="681">
        <v>2569.16</v>
      </c>
      <c r="D243" s="682">
        <v>2474.1999999999998</v>
      </c>
      <c r="E243" s="682">
        <v>2217.4</v>
      </c>
      <c r="F243" s="683">
        <v>7260.76</v>
      </c>
      <c r="G243" s="681">
        <v>0</v>
      </c>
      <c r="H243" s="682">
        <v>0</v>
      </c>
      <c r="I243" s="682">
        <v>0</v>
      </c>
      <c r="J243" s="683">
        <v>0</v>
      </c>
      <c r="K243" s="681">
        <v>321.19</v>
      </c>
      <c r="L243" s="682">
        <v>5</v>
      </c>
      <c r="M243" s="682">
        <v>849.3</v>
      </c>
      <c r="N243" s="683">
        <v>1175.49</v>
      </c>
      <c r="O243" s="681">
        <v>25506.86</v>
      </c>
      <c r="P243" s="682">
        <v>607.23</v>
      </c>
      <c r="Q243" s="682">
        <v>8840.18</v>
      </c>
      <c r="R243" s="683">
        <v>34954.270000000004</v>
      </c>
      <c r="S243" s="681">
        <v>41632.269999999997</v>
      </c>
      <c r="T243" s="682">
        <v>1133</v>
      </c>
      <c r="U243" s="682">
        <v>27196.94</v>
      </c>
      <c r="V243" s="683">
        <v>69962.209999999992</v>
      </c>
      <c r="W243" s="678">
        <f t="shared" si="21"/>
        <v>70029.48</v>
      </c>
      <c r="X243" s="678">
        <f t="shared" si="20"/>
        <v>4219.43</v>
      </c>
      <c r="Y243" s="678">
        <f t="shared" si="20"/>
        <v>39103.82</v>
      </c>
      <c r="Z243" s="679">
        <f t="shared" si="20"/>
        <v>113352.73</v>
      </c>
    </row>
    <row r="244" spans="1:26" s="667" customFormat="1" ht="18" customHeight="1" thickBot="1" x14ac:dyDescent="0.3">
      <c r="A244" s="914" t="s">
        <v>248</v>
      </c>
      <c r="B244" s="915"/>
      <c r="C244" s="711">
        <f t="shared" ref="C244:V244" si="25">SUM(C245:C265)</f>
        <v>24537.98</v>
      </c>
      <c r="D244" s="712">
        <f t="shared" si="25"/>
        <v>27683.65</v>
      </c>
      <c r="E244" s="712">
        <f t="shared" si="25"/>
        <v>26356.93</v>
      </c>
      <c r="F244" s="713">
        <f t="shared" si="25"/>
        <v>78578.559999999998</v>
      </c>
      <c r="G244" s="711">
        <f t="shared" si="25"/>
        <v>372.24999999999994</v>
      </c>
      <c r="H244" s="712">
        <f t="shared" si="25"/>
        <v>67.349999999999994</v>
      </c>
      <c r="I244" s="712">
        <f t="shared" si="25"/>
        <v>251.68</v>
      </c>
      <c r="J244" s="713">
        <f t="shared" si="25"/>
        <v>691.28</v>
      </c>
      <c r="K244" s="711">
        <f t="shared" si="25"/>
        <v>10794.46</v>
      </c>
      <c r="L244" s="712">
        <f t="shared" si="25"/>
        <v>357.5</v>
      </c>
      <c r="M244" s="712">
        <f t="shared" si="25"/>
        <v>2453.91</v>
      </c>
      <c r="N244" s="713">
        <f t="shared" si="25"/>
        <v>13605.87</v>
      </c>
      <c r="O244" s="711">
        <f t="shared" si="25"/>
        <v>250064.26</v>
      </c>
      <c r="P244" s="712">
        <f t="shared" si="25"/>
        <v>3258.95</v>
      </c>
      <c r="Q244" s="712">
        <f t="shared" si="25"/>
        <v>35907.35</v>
      </c>
      <c r="R244" s="713">
        <f t="shared" si="25"/>
        <v>289230.55999999994</v>
      </c>
      <c r="S244" s="711">
        <f t="shared" si="25"/>
        <v>371671.07</v>
      </c>
      <c r="T244" s="712">
        <f t="shared" si="25"/>
        <v>26503.83</v>
      </c>
      <c r="U244" s="712">
        <f t="shared" si="25"/>
        <v>108489.9</v>
      </c>
      <c r="V244" s="713">
        <f t="shared" si="25"/>
        <v>506664.79999999993</v>
      </c>
      <c r="W244" s="714">
        <f t="shared" si="21"/>
        <v>657440.02</v>
      </c>
      <c r="X244" s="714">
        <f t="shared" si="20"/>
        <v>57871.28</v>
      </c>
      <c r="Y244" s="714">
        <f t="shared" si="20"/>
        <v>173459.77</v>
      </c>
      <c r="Z244" s="715">
        <f t="shared" si="20"/>
        <v>888771.06999999983</v>
      </c>
    </row>
    <row r="245" spans="1:26" ht="18" customHeight="1" x14ac:dyDescent="0.25">
      <c r="A245" s="892" t="s">
        <v>249</v>
      </c>
      <c r="B245" s="668" t="s">
        <v>250</v>
      </c>
      <c r="C245" s="669">
        <v>2606.75</v>
      </c>
      <c r="D245" s="670">
        <v>2099.5</v>
      </c>
      <c r="E245" s="670">
        <v>3590.3599999999997</v>
      </c>
      <c r="F245" s="671">
        <v>8296.61</v>
      </c>
      <c r="G245" s="669">
        <v>7.5</v>
      </c>
      <c r="H245" s="670">
        <v>10</v>
      </c>
      <c r="I245" s="670">
        <v>7.5</v>
      </c>
      <c r="J245" s="671">
        <v>25</v>
      </c>
      <c r="K245" s="669">
        <v>46.85</v>
      </c>
      <c r="L245" s="670">
        <v>0</v>
      </c>
      <c r="M245" s="670">
        <v>0</v>
      </c>
      <c r="N245" s="671">
        <v>46.85</v>
      </c>
      <c r="O245" s="669">
        <v>2335.63</v>
      </c>
      <c r="P245" s="670">
        <v>51.16</v>
      </c>
      <c r="Q245" s="670">
        <v>442.14</v>
      </c>
      <c r="R245" s="671">
        <v>2828.93</v>
      </c>
      <c r="S245" s="669">
        <v>8686.36</v>
      </c>
      <c r="T245" s="670">
        <v>393.8</v>
      </c>
      <c r="U245" s="670">
        <v>5899.06</v>
      </c>
      <c r="V245" s="671">
        <v>14979.220000000001</v>
      </c>
      <c r="W245" s="678">
        <f t="shared" si="21"/>
        <v>13683.09</v>
      </c>
      <c r="X245" s="678">
        <f t="shared" si="20"/>
        <v>2554.46</v>
      </c>
      <c r="Y245" s="678">
        <f t="shared" si="20"/>
        <v>9939.0600000000013</v>
      </c>
      <c r="Z245" s="679">
        <f t="shared" si="20"/>
        <v>26176.61</v>
      </c>
    </row>
    <row r="246" spans="1:26" ht="18" customHeight="1" x14ac:dyDescent="0.25">
      <c r="A246" s="885"/>
      <c r="B246" s="674" t="s">
        <v>251</v>
      </c>
      <c r="C246" s="675">
        <v>280.5</v>
      </c>
      <c r="D246" s="676">
        <v>0</v>
      </c>
      <c r="E246" s="676">
        <v>73</v>
      </c>
      <c r="F246" s="677">
        <v>353.5</v>
      </c>
      <c r="G246" s="675">
        <v>0</v>
      </c>
      <c r="H246" s="676">
        <v>0</v>
      </c>
      <c r="I246" s="676">
        <v>0</v>
      </c>
      <c r="J246" s="677">
        <v>0</v>
      </c>
      <c r="K246" s="675">
        <v>295</v>
      </c>
      <c r="L246" s="676">
        <v>0</v>
      </c>
      <c r="M246" s="676">
        <v>50</v>
      </c>
      <c r="N246" s="677">
        <v>345</v>
      </c>
      <c r="O246" s="675">
        <v>0</v>
      </c>
      <c r="P246" s="676">
        <v>0</v>
      </c>
      <c r="Q246" s="676">
        <v>0</v>
      </c>
      <c r="R246" s="677">
        <v>0</v>
      </c>
      <c r="S246" s="675">
        <v>8525.42</v>
      </c>
      <c r="T246" s="676">
        <v>2743</v>
      </c>
      <c r="U246" s="676">
        <v>3443.36</v>
      </c>
      <c r="V246" s="677">
        <v>14711.78</v>
      </c>
      <c r="W246" s="678">
        <f t="shared" si="21"/>
        <v>9100.92</v>
      </c>
      <c r="X246" s="678">
        <f t="shared" si="20"/>
        <v>2743</v>
      </c>
      <c r="Y246" s="678">
        <f t="shared" si="20"/>
        <v>3566.36</v>
      </c>
      <c r="Z246" s="679">
        <f t="shared" si="20"/>
        <v>15410.28</v>
      </c>
    </row>
    <row r="247" spans="1:26" ht="18" customHeight="1" x14ac:dyDescent="0.25">
      <c r="A247" s="885"/>
      <c r="B247" s="674" t="s">
        <v>253</v>
      </c>
      <c r="C247" s="675">
        <v>17.5</v>
      </c>
      <c r="D247" s="676">
        <v>0</v>
      </c>
      <c r="E247" s="676">
        <v>39</v>
      </c>
      <c r="F247" s="677">
        <v>56.5</v>
      </c>
      <c r="G247" s="675">
        <v>0</v>
      </c>
      <c r="H247" s="676">
        <v>0</v>
      </c>
      <c r="I247" s="676">
        <v>0</v>
      </c>
      <c r="J247" s="677">
        <v>0</v>
      </c>
      <c r="K247" s="675">
        <v>28</v>
      </c>
      <c r="L247" s="676">
        <v>0</v>
      </c>
      <c r="M247" s="676">
        <v>67.91</v>
      </c>
      <c r="N247" s="677">
        <v>95.91</v>
      </c>
      <c r="O247" s="675">
        <v>0</v>
      </c>
      <c r="P247" s="676">
        <v>0</v>
      </c>
      <c r="Q247" s="676">
        <v>0</v>
      </c>
      <c r="R247" s="677">
        <v>0</v>
      </c>
      <c r="S247" s="675">
        <v>465.16</v>
      </c>
      <c r="T247" s="676">
        <v>1</v>
      </c>
      <c r="U247" s="676">
        <v>1413.2800000000002</v>
      </c>
      <c r="V247" s="677">
        <v>1879.4400000000003</v>
      </c>
      <c r="W247" s="678">
        <f t="shared" si="21"/>
        <v>510.66</v>
      </c>
      <c r="X247" s="678">
        <f t="shared" si="20"/>
        <v>1</v>
      </c>
      <c r="Y247" s="678">
        <f t="shared" si="20"/>
        <v>1520.1900000000003</v>
      </c>
      <c r="Z247" s="679">
        <f t="shared" si="20"/>
        <v>2031.8500000000004</v>
      </c>
    </row>
    <row r="248" spans="1:26" ht="18" customHeight="1" x14ac:dyDescent="0.25">
      <c r="A248" s="885"/>
      <c r="B248" s="674" t="s">
        <v>254</v>
      </c>
      <c r="C248" s="675">
        <v>4752.54</v>
      </c>
      <c r="D248" s="676">
        <v>964.88</v>
      </c>
      <c r="E248" s="676">
        <v>3323.5</v>
      </c>
      <c r="F248" s="677">
        <v>9040.92</v>
      </c>
      <c r="G248" s="675">
        <v>0</v>
      </c>
      <c r="H248" s="676">
        <v>0</v>
      </c>
      <c r="I248" s="676">
        <v>0</v>
      </c>
      <c r="J248" s="677">
        <v>0</v>
      </c>
      <c r="K248" s="675">
        <v>45</v>
      </c>
      <c r="L248" s="676">
        <v>20</v>
      </c>
      <c r="M248" s="676">
        <v>129</v>
      </c>
      <c r="N248" s="677">
        <v>194</v>
      </c>
      <c r="O248" s="675">
        <v>122131.39</v>
      </c>
      <c r="P248" s="676">
        <v>1181.19</v>
      </c>
      <c r="Q248" s="676">
        <v>24088.69</v>
      </c>
      <c r="R248" s="677">
        <v>147401.26999999999</v>
      </c>
      <c r="S248" s="675">
        <v>73414.47</v>
      </c>
      <c r="T248" s="676">
        <v>3571</v>
      </c>
      <c r="U248" s="676">
        <v>20129.310000000001</v>
      </c>
      <c r="V248" s="677">
        <v>97114.78</v>
      </c>
      <c r="W248" s="678">
        <f t="shared" si="21"/>
        <v>200343.4</v>
      </c>
      <c r="X248" s="678">
        <f t="shared" si="20"/>
        <v>5737.0700000000006</v>
      </c>
      <c r="Y248" s="678">
        <f t="shared" si="20"/>
        <v>47670.5</v>
      </c>
      <c r="Z248" s="679">
        <f t="shared" si="20"/>
        <v>253750.97</v>
      </c>
    </row>
    <row r="249" spans="1:26" ht="18" customHeight="1" x14ac:dyDescent="0.25">
      <c r="A249" s="885"/>
      <c r="B249" s="674" t="s">
        <v>255</v>
      </c>
      <c r="C249" s="675">
        <v>551.5</v>
      </c>
      <c r="D249" s="676">
        <v>4785.8</v>
      </c>
      <c r="E249" s="676">
        <v>138.5</v>
      </c>
      <c r="F249" s="677">
        <v>5475.8</v>
      </c>
      <c r="G249" s="675">
        <v>0</v>
      </c>
      <c r="H249" s="676">
        <v>0</v>
      </c>
      <c r="I249" s="676">
        <v>0</v>
      </c>
      <c r="J249" s="677">
        <v>0</v>
      </c>
      <c r="K249" s="675">
        <v>268</v>
      </c>
      <c r="L249" s="676">
        <v>0</v>
      </c>
      <c r="M249" s="676">
        <v>0</v>
      </c>
      <c r="N249" s="677">
        <v>268</v>
      </c>
      <c r="O249" s="675">
        <v>0</v>
      </c>
      <c r="P249" s="676">
        <v>0</v>
      </c>
      <c r="Q249" s="676">
        <v>0</v>
      </c>
      <c r="R249" s="677">
        <v>0</v>
      </c>
      <c r="S249" s="675">
        <v>38929.629999999997</v>
      </c>
      <c r="T249" s="676">
        <v>461.4</v>
      </c>
      <c r="U249" s="676">
        <v>9585.2800000000007</v>
      </c>
      <c r="V249" s="677">
        <v>48976.31</v>
      </c>
      <c r="W249" s="678">
        <f t="shared" si="21"/>
        <v>39749.129999999997</v>
      </c>
      <c r="X249" s="678">
        <f t="shared" si="20"/>
        <v>5247.2</v>
      </c>
      <c r="Y249" s="678">
        <f t="shared" si="20"/>
        <v>9723.7800000000007</v>
      </c>
      <c r="Z249" s="679">
        <f t="shared" si="20"/>
        <v>54720.11</v>
      </c>
    </row>
    <row r="250" spans="1:26" ht="18" customHeight="1" x14ac:dyDescent="0.25">
      <c r="A250" s="885"/>
      <c r="B250" s="674" t="s">
        <v>256</v>
      </c>
      <c r="C250" s="675">
        <v>613</v>
      </c>
      <c r="D250" s="676">
        <v>12471</v>
      </c>
      <c r="E250" s="676">
        <v>12251</v>
      </c>
      <c r="F250" s="677">
        <v>25335</v>
      </c>
      <c r="G250" s="675">
        <v>0</v>
      </c>
      <c r="H250" s="676">
        <v>0</v>
      </c>
      <c r="I250" s="676">
        <v>0</v>
      </c>
      <c r="J250" s="677">
        <v>0</v>
      </c>
      <c r="K250" s="675">
        <v>1000</v>
      </c>
      <c r="L250" s="676">
        <v>300</v>
      </c>
      <c r="M250" s="676">
        <v>1000</v>
      </c>
      <c r="N250" s="677">
        <v>2300</v>
      </c>
      <c r="O250" s="675">
        <v>0</v>
      </c>
      <c r="P250" s="676">
        <v>0</v>
      </c>
      <c r="Q250" s="676">
        <v>0</v>
      </c>
      <c r="R250" s="677">
        <v>0</v>
      </c>
      <c r="S250" s="675">
        <v>1600</v>
      </c>
      <c r="T250" s="676">
        <v>4500</v>
      </c>
      <c r="U250" s="676">
        <v>9000</v>
      </c>
      <c r="V250" s="677">
        <v>15100</v>
      </c>
      <c r="W250" s="678">
        <f t="shared" si="21"/>
        <v>3213</v>
      </c>
      <c r="X250" s="678">
        <f t="shared" si="20"/>
        <v>17271</v>
      </c>
      <c r="Y250" s="678">
        <f t="shared" si="20"/>
        <v>22251</v>
      </c>
      <c r="Z250" s="679">
        <f t="shared" si="20"/>
        <v>42735</v>
      </c>
    </row>
    <row r="251" spans="1:26" ht="18" customHeight="1" x14ac:dyDescent="0.25">
      <c r="A251" s="885"/>
      <c r="B251" s="674" t="s">
        <v>257</v>
      </c>
      <c r="C251" s="675">
        <v>4.3499999999999996</v>
      </c>
      <c r="D251" s="676">
        <v>75</v>
      </c>
      <c r="E251" s="676">
        <v>539.01</v>
      </c>
      <c r="F251" s="677">
        <v>618.36</v>
      </c>
      <c r="G251" s="675">
        <v>0</v>
      </c>
      <c r="H251" s="676">
        <v>0</v>
      </c>
      <c r="I251" s="676">
        <v>0</v>
      </c>
      <c r="J251" s="677">
        <v>0</v>
      </c>
      <c r="K251" s="675">
        <v>0</v>
      </c>
      <c r="L251" s="676">
        <v>0</v>
      </c>
      <c r="M251" s="676">
        <v>0</v>
      </c>
      <c r="N251" s="677">
        <v>0</v>
      </c>
      <c r="O251" s="675">
        <v>0</v>
      </c>
      <c r="P251" s="676">
        <v>0</v>
      </c>
      <c r="Q251" s="676">
        <v>0</v>
      </c>
      <c r="R251" s="677">
        <v>0</v>
      </c>
      <c r="S251" s="675">
        <v>2991.5</v>
      </c>
      <c r="T251" s="676">
        <v>150</v>
      </c>
      <c r="U251" s="676">
        <v>791</v>
      </c>
      <c r="V251" s="677">
        <v>3932.5</v>
      </c>
      <c r="W251" s="678">
        <f t="shared" si="21"/>
        <v>2995.85</v>
      </c>
      <c r="X251" s="678">
        <f t="shared" si="20"/>
        <v>225</v>
      </c>
      <c r="Y251" s="678">
        <f t="shared" si="20"/>
        <v>1330.01</v>
      </c>
      <c r="Z251" s="679">
        <f t="shared" si="20"/>
        <v>4550.8599999999997</v>
      </c>
    </row>
    <row r="252" spans="1:26" ht="18" customHeight="1" x14ac:dyDescent="0.25">
      <c r="A252" s="885"/>
      <c r="B252" s="674" t="s">
        <v>258</v>
      </c>
      <c r="C252" s="675">
        <v>893.5</v>
      </c>
      <c r="D252" s="676">
        <v>50</v>
      </c>
      <c r="E252" s="676">
        <v>58</v>
      </c>
      <c r="F252" s="677">
        <v>1001.5</v>
      </c>
      <c r="G252" s="675">
        <v>0</v>
      </c>
      <c r="H252" s="676">
        <v>0</v>
      </c>
      <c r="I252" s="676">
        <v>0</v>
      </c>
      <c r="J252" s="677">
        <v>0</v>
      </c>
      <c r="K252" s="675">
        <v>131.5</v>
      </c>
      <c r="L252" s="676">
        <v>0</v>
      </c>
      <c r="M252" s="676">
        <v>259.5</v>
      </c>
      <c r="N252" s="677">
        <v>391</v>
      </c>
      <c r="O252" s="675">
        <v>0</v>
      </c>
      <c r="P252" s="676">
        <v>0</v>
      </c>
      <c r="Q252" s="676">
        <v>0</v>
      </c>
      <c r="R252" s="677">
        <v>0</v>
      </c>
      <c r="S252" s="675">
        <v>15450.55</v>
      </c>
      <c r="T252" s="676">
        <v>1157.5999999999999</v>
      </c>
      <c r="U252" s="676">
        <v>6818.12</v>
      </c>
      <c r="V252" s="677">
        <v>23426.269999999997</v>
      </c>
      <c r="W252" s="678">
        <f t="shared" si="21"/>
        <v>16475.55</v>
      </c>
      <c r="X252" s="678">
        <f t="shared" si="20"/>
        <v>1207.5999999999999</v>
      </c>
      <c r="Y252" s="678">
        <f t="shared" si="20"/>
        <v>7135.62</v>
      </c>
      <c r="Z252" s="679">
        <f t="shared" si="20"/>
        <v>24818.769999999997</v>
      </c>
    </row>
    <row r="253" spans="1:26" ht="18" customHeight="1" x14ac:dyDescent="0.25">
      <c r="A253" s="885"/>
      <c r="B253" s="674" t="s">
        <v>259</v>
      </c>
      <c r="C253" s="675">
        <v>31</v>
      </c>
      <c r="D253" s="676">
        <v>0</v>
      </c>
      <c r="E253" s="676">
        <v>55</v>
      </c>
      <c r="F253" s="677">
        <v>86</v>
      </c>
      <c r="G253" s="675">
        <v>0</v>
      </c>
      <c r="H253" s="676">
        <v>0</v>
      </c>
      <c r="I253" s="676">
        <v>0</v>
      </c>
      <c r="J253" s="677">
        <v>0</v>
      </c>
      <c r="K253" s="675">
        <v>0</v>
      </c>
      <c r="L253" s="676">
        <v>0</v>
      </c>
      <c r="M253" s="676">
        <v>0</v>
      </c>
      <c r="N253" s="677">
        <v>0</v>
      </c>
      <c r="O253" s="675">
        <v>0</v>
      </c>
      <c r="P253" s="676">
        <v>0</v>
      </c>
      <c r="Q253" s="676">
        <v>0</v>
      </c>
      <c r="R253" s="677">
        <v>0</v>
      </c>
      <c r="S253" s="675">
        <v>0</v>
      </c>
      <c r="T253" s="676">
        <v>0</v>
      </c>
      <c r="U253" s="676">
        <v>0</v>
      </c>
      <c r="V253" s="677">
        <v>0</v>
      </c>
      <c r="W253" s="678">
        <f t="shared" si="21"/>
        <v>31</v>
      </c>
      <c r="X253" s="678">
        <f t="shared" si="20"/>
        <v>0</v>
      </c>
      <c r="Y253" s="678">
        <f t="shared" si="20"/>
        <v>55</v>
      </c>
      <c r="Z253" s="679">
        <f t="shared" si="20"/>
        <v>86</v>
      </c>
    </row>
    <row r="254" spans="1:26" ht="18" customHeight="1" x14ac:dyDescent="0.25">
      <c r="A254" s="885"/>
      <c r="B254" s="674" t="s">
        <v>260</v>
      </c>
      <c r="C254" s="675">
        <v>1164.2</v>
      </c>
      <c r="D254" s="676">
        <v>50</v>
      </c>
      <c r="E254" s="676">
        <v>139.25</v>
      </c>
      <c r="F254" s="677">
        <v>1353.45</v>
      </c>
      <c r="G254" s="675">
        <v>347.24999999999994</v>
      </c>
      <c r="H254" s="676">
        <v>57.349999999999994</v>
      </c>
      <c r="I254" s="676">
        <v>244.18</v>
      </c>
      <c r="J254" s="677">
        <v>648.78</v>
      </c>
      <c r="K254" s="675">
        <v>1527</v>
      </c>
      <c r="L254" s="676">
        <v>0</v>
      </c>
      <c r="M254" s="676">
        <v>90</v>
      </c>
      <c r="N254" s="677">
        <v>1617</v>
      </c>
      <c r="O254" s="675">
        <v>0</v>
      </c>
      <c r="P254" s="676">
        <v>0</v>
      </c>
      <c r="Q254" s="676">
        <v>0</v>
      </c>
      <c r="R254" s="677">
        <v>0</v>
      </c>
      <c r="S254" s="675">
        <v>50948.3</v>
      </c>
      <c r="T254" s="676">
        <v>2682.5</v>
      </c>
      <c r="U254" s="676">
        <v>13299.5</v>
      </c>
      <c r="V254" s="677">
        <v>66930.3</v>
      </c>
      <c r="W254" s="678">
        <f t="shared" si="21"/>
        <v>53986.75</v>
      </c>
      <c r="X254" s="678">
        <f t="shared" si="20"/>
        <v>2789.85</v>
      </c>
      <c r="Y254" s="678">
        <f t="shared" si="20"/>
        <v>13772.93</v>
      </c>
      <c r="Z254" s="679">
        <f t="shared" si="20"/>
        <v>70549.53</v>
      </c>
    </row>
    <row r="255" spans="1:26" ht="18" customHeight="1" x14ac:dyDescent="0.25">
      <c r="A255" s="885"/>
      <c r="B255" s="674" t="s">
        <v>262</v>
      </c>
      <c r="C255" s="675">
        <v>119.16</v>
      </c>
      <c r="D255" s="676">
        <v>17</v>
      </c>
      <c r="E255" s="676">
        <v>5.5</v>
      </c>
      <c r="F255" s="677">
        <v>141.66</v>
      </c>
      <c r="G255" s="675">
        <v>0</v>
      </c>
      <c r="H255" s="676">
        <v>0</v>
      </c>
      <c r="I255" s="676">
        <v>0</v>
      </c>
      <c r="J255" s="677">
        <v>0</v>
      </c>
      <c r="K255" s="675">
        <v>278.97000000000003</v>
      </c>
      <c r="L255" s="676">
        <v>7.5</v>
      </c>
      <c r="M255" s="676">
        <v>80</v>
      </c>
      <c r="N255" s="677">
        <v>366.47</v>
      </c>
      <c r="O255" s="675">
        <v>0</v>
      </c>
      <c r="P255" s="676">
        <v>0</v>
      </c>
      <c r="Q255" s="676">
        <v>0</v>
      </c>
      <c r="R255" s="677">
        <v>0</v>
      </c>
      <c r="S255" s="675">
        <v>902.05</v>
      </c>
      <c r="T255" s="676">
        <v>1.5</v>
      </c>
      <c r="U255" s="676">
        <v>697.67</v>
      </c>
      <c r="V255" s="677">
        <v>1601.2199999999998</v>
      </c>
      <c r="W255" s="678">
        <f t="shared" si="21"/>
        <v>1300.1799999999998</v>
      </c>
      <c r="X255" s="678">
        <f t="shared" si="20"/>
        <v>26</v>
      </c>
      <c r="Y255" s="678">
        <f t="shared" si="20"/>
        <v>783.17</v>
      </c>
      <c r="Z255" s="679">
        <f t="shared" si="20"/>
        <v>2109.35</v>
      </c>
    </row>
    <row r="256" spans="1:26" ht="18" customHeight="1" x14ac:dyDescent="0.25">
      <c r="A256" s="885"/>
      <c r="B256" s="674" t="s">
        <v>263</v>
      </c>
      <c r="C256" s="675">
        <v>195.91</v>
      </c>
      <c r="D256" s="676">
        <v>0</v>
      </c>
      <c r="E256" s="676">
        <v>3.5</v>
      </c>
      <c r="F256" s="677">
        <v>199.41</v>
      </c>
      <c r="G256" s="675">
        <v>0</v>
      </c>
      <c r="H256" s="676">
        <v>0</v>
      </c>
      <c r="I256" s="676">
        <v>0</v>
      </c>
      <c r="J256" s="677">
        <v>0</v>
      </c>
      <c r="K256" s="675">
        <v>0</v>
      </c>
      <c r="L256" s="676">
        <v>0</v>
      </c>
      <c r="M256" s="676">
        <v>0</v>
      </c>
      <c r="N256" s="677">
        <v>0</v>
      </c>
      <c r="O256" s="675">
        <v>0</v>
      </c>
      <c r="P256" s="676">
        <v>0</v>
      </c>
      <c r="Q256" s="676">
        <v>0</v>
      </c>
      <c r="R256" s="677">
        <v>0</v>
      </c>
      <c r="S256" s="675">
        <v>208</v>
      </c>
      <c r="T256" s="676">
        <v>69</v>
      </c>
      <c r="U256" s="676">
        <v>15</v>
      </c>
      <c r="V256" s="677">
        <v>292</v>
      </c>
      <c r="W256" s="678">
        <f t="shared" si="21"/>
        <v>403.90999999999997</v>
      </c>
      <c r="X256" s="678">
        <f t="shared" si="20"/>
        <v>69</v>
      </c>
      <c r="Y256" s="678">
        <f t="shared" si="20"/>
        <v>18.5</v>
      </c>
      <c r="Z256" s="679">
        <f t="shared" si="20"/>
        <v>491.40999999999997</v>
      </c>
    </row>
    <row r="257" spans="1:26" ht="18" customHeight="1" x14ac:dyDescent="0.25">
      <c r="A257" s="885"/>
      <c r="B257" s="674" t="s">
        <v>264</v>
      </c>
      <c r="C257" s="675">
        <v>7355.72</v>
      </c>
      <c r="D257" s="676">
        <v>1928.99</v>
      </c>
      <c r="E257" s="676">
        <v>1708.56</v>
      </c>
      <c r="F257" s="677">
        <v>10993.27</v>
      </c>
      <c r="G257" s="675">
        <v>0</v>
      </c>
      <c r="H257" s="676">
        <v>0</v>
      </c>
      <c r="I257" s="676">
        <v>0</v>
      </c>
      <c r="J257" s="677">
        <v>0</v>
      </c>
      <c r="K257" s="675">
        <v>1540.14</v>
      </c>
      <c r="L257" s="676">
        <v>0</v>
      </c>
      <c r="M257" s="676">
        <v>40</v>
      </c>
      <c r="N257" s="677">
        <v>1580.14</v>
      </c>
      <c r="O257" s="675">
        <v>96953.95</v>
      </c>
      <c r="P257" s="676">
        <v>2026.6</v>
      </c>
      <c r="Q257" s="676">
        <v>5529.65</v>
      </c>
      <c r="R257" s="677">
        <v>104510.2</v>
      </c>
      <c r="S257" s="675">
        <v>92373.2</v>
      </c>
      <c r="T257" s="676">
        <v>4621.63</v>
      </c>
      <c r="U257" s="676">
        <v>16200.619999999999</v>
      </c>
      <c r="V257" s="677">
        <v>113195.45</v>
      </c>
      <c r="W257" s="678">
        <f t="shared" si="21"/>
        <v>198223.01</v>
      </c>
      <c r="X257" s="678">
        <f t="shared" si="20"/>
        <v>8577.2199999999993</v>
      </c>
      <c r="Y257" s="678">
        <f t="shared" si="20"/>
        <v>23478.829999999998</v>
      </c>
      <c r="Z257" s="679">
        <f t="shared" si="20"/>
        <v>230279.06</v>
      </c>
    </row>
    <row r="258" spans="1:26" ht="18" customHeight="1" x14ac:dyDescent="0.25">
      <c r="A258" s="885"/>
      <c r="B258" s="674" t="s">
        <v>265</v>
      </c>
      <c r="C258" s="675">
        <v>10</v>
      </c>
      <c r="D258" s="676">
        <v>0</v>
      </c>
      <c r="E258" s="676">
        <v>102.95</v>
      </c>
      <c r="F258" s="677">
        <v>112.95</v>
      </c>
      <c r="G258" s="675">
        <v>0</v>
      </c>
      <c r="H258" s="676">
        <v>0</v>
      </c>
      <c r="I258" s="676">
        <v>0</v>
      </c>
      <c r="J258" s="677">
        <v>0</v>
      </c>
      <c r="K258" s="675">
        <v>99</v>
      </c>
      <c r="L258" s="676">
        <v>30</v>
      </c>
      <c r="M258" s="676">
        <v>32.5</v>
      </c>
      <c r="N258" s="677">
        <v>161.5</v>
      </c>
      <c r="O258" s="675">
        <v>0</v>
      </c>
      <c r="P258" s="676">
        <v>0</v>
      </c>
      <c r="Q258" s="676">
        <v>0</v>
      </c>
      <c r="R258" s="677">
        <v>0</v>
      </c>
      <c r="S258" s="675">
        <v>0</v>
      </c>
      <c r="T258" s="676">
        <v>0</v>
      </c>
      <c r="U258" s="676">
        <v>149.30000000000001</v>
      </c>
      <c r="V258" s="677">
        <v>149.30000000000001</v>
      </c>
      <c r="W258" s="678">
        <f t="shared" si="21"/>
        <v>109</v>
      </c>
      <c r="X258" s="678">
        <f t="shared" ref="X258:Z293" si="26">SUM(T258,P258,L258,H258,D258)</f>
        <v>30</v>
      </c>
      <c r="Y258" s="678">
        <f t="shared" si="26"/>
        <v>284.75</v>
      </c>
      <c r="Z258" s="679">
        <f t="shared" si="26"/>
        <v>423.75</v>
      </c>
    </row>
    <row r="259" spans="1:26" ht="18" customHeight="1" x14ac:dyDescent="0.25">
      <c r="A259" s="885"/>
      <c r="B259" s="674" t="s">
        <v>266</v>
      </c>
      <c r="C259" s="675">
        <v>24</v>
      </c>
      <c r="D259" s="676">
        <v>0</v>
      </c>
      <c r="E259" s="676">
        <v>6</v>
      </c>
      <c r="F259" s="677">
        <v>30</v>
      </c>
      <c r="G259" s="675">
        <v>0</v>
      </c>
      <c r="H259" s="676">
        <v>0</v>
      </c>
      <c r="I259" s="676">
        <v>0</v>
      </c>
      <c r="J259" s="677">
        <v>0</v>
      </c>
      <c r="K259" s="675">
        <v>0</v>
      </c>
      <c r="L259" s="676">
        <v>0</v>
      </c>
      <c r="M259" s="676">
        <v>0</v>
      </c>
      <c r="N259" s="677">
        <v>0</v>
      </c>
      <c r="O259" s="675">
        <v>0</v>
      </c>
      <c r="P259" s="676">
        <v>0</v>
      </c>
      <c r="Q259" s="676">
        <v>0</v>
      </c>
      <c r="R259" s="677">
        <v>0</v>
      </c>
      <c r="S259" s="675">
        <v>1095</v>
      </c>
      <c r="T259" s="676">
        <v>20</v>
      </c>
      <c r="U259" s="676">
        <v>976</v>
      </c>
      <c r="V259" s="677">
        <v>2091</v>
      </c>
      <c r="W259" s="678">
        <f t="shared" si="21"/>
        <v>1119</v>
      </c>
      <c r="X259" s="678">
        <f t="shared" si="26"/>
        <v>20</v>
      </c>
      <c r="Y259" s="678">
        <f t="shared" si="26"/>
        <v>982</v>
      </c>
      <c r="Z259" s="679">
        <f t="shared" si="26"/>
        <v>2121</v>
      </c>
    </row>
    <row r="260" spans="1:26" ht="18" customHeight="1" x14ac:dyDescent="0.25">
      <c r="A260" s="885"/>
      <c r="B260" s="674" t="s">
        <v>267</v>
      </c>
      <c r="C260" s="675">
        <v>15</v>
      </c>
      <c r="D260" s="676">
        <v>0</v>
      </c>
      <c r="E260" s="676">
        <v>0</v>
      </c>
      <c r="F260" s="677">
        <v>15</v>
      </c>
      <c r="G260" s="675">
        <v>0</v>
      </c>
      <c r="H260" s="676">
        <v>0</v>
      </c>
      <c r="I260" s="676">
        <v>0</v>
      </c>
      <c r="J260" s="677">
        <v>0</v>
      </c>
      <c r="K260" s="675">
        <v>0</v>
      </c>
      <c r="L260" s="676">
        <v>0</v>
      </c>
      <c r="M260" s="676">
        <v>0</v>
      </c>
      <c r="N260" s="677">
        <v>0</v>
      </c>
      <c r="O260" s="675">
        <v>0</v>
      </c>
      <c r="P260" s="676">
        <v>0</v>
      </c>
      <c r="Q260" s="676">
        <v>0</v>
      </c>
      <c r="R260" s="677">
        <v>0</v>
      </c>
      <c r="S260" s="675">
        <v>355</v>
      </c>
      <c r="T260" s="676">
        <v>0</v>
      </c>
      <c r="U260" s="676">
        <v>120</v>
      </c>
      <c r="V260" s="677">
        <v>475</v>
      </c>
      <c r="W260" s="678">
        <f t="shared" si="21"/>
        <v>370</v>
      </c>
      <c r="X260" s="678">
        <f t="shared" si="26"/>
        <v>0</v>
      </c>
      <c r="Y260" s="678">
        <f t="shared" si="26"/>
        <v>120</v>
      </c>
      <c r="Z260" s="679">
        <f t="shared" si="26"/>
        <v>490</v>
      </c>
    </row>
    <row r="261" spans="1:26" ht="18" customHeight="1" x14ac:dyDescent="0.25">
      <c r="A261" s="885"/>
      <c r="B261" s="674" t="s">
        <v>268</v>
      </c>
      <c r="C261" s="675">
        <v>647.73</v>
      </c>
      <c r="D261" s="676">
        <v>1126.5</v>
      </c>
      <c r="E261" s="676">
        <v>30.78</v>
      </c>
      <c r="F261" s="677">
        <v>1805.01</v>
      </c>
      <c r="G261" s="675">
        <v>0</v>
      </c>
      <c r="H261" s="676">
        <v>0</v>
      </c>
      <c r="I261" s="676">
        <v>0</v>
      </c>
      <c r="J261" s="677">
        <v>0</v>
      </c>
      <c r="K261" s="675">
        <v>35</v>
      </c>
      <c r="L261" s="676">
        <v>0</v>
      </c>
      <c r="M261" s="676">
        <v>45</v>
      </c>
      <c r="N261" s="677">
        <v>80</v>
      </c>
      <c r="O261" s="675">
        <v>28643.29</v>
      </c>
      <c r="P261" s="676">
        <v>0</v>
      </c>
      <c r="Q261" s="676">
        <v>5846.87</v>
      </c>
      <c r="R261" s="677">
        <v>34490.160000000003</v>
      </c>
      <c r="S261" s="675">
        <v>26903.759999999998</v>
      </c>
      <c r="T261" s="676">
        <v>485.25</v>
      </c>
      <c r="U261" s="676">
        <v>6125.05</v>
      </c>
      <c r="V261" s="677">
        <v>33514.06</v>
      </c>
      <c r="W261" s="678">
        <f t="shared" si="21"/>
        <v>56229.78</v>
      </c>
      <c r="X261" s="678">
        <f t="shared" si="26"/>
        <v>1611.75</v>
      </c>
      <c r="Y261" s="678">
        <f t="shared" si="26"/>
        <v>12047.7</v>
      </c>
      <c r="Z261" s="679">
        <f t="shared" si="26"/>
        <v>69889.23</v>
      </c>
    </row>
    <row r="262" spans="1:26" ht="18" customHeight="1" x14ac:dyDescent="0.25">
      <c r="A262" s="885"/>
      <c r="B262" s="674" t="s">
        <v>269</v>
      </c>
      <c r="C262" s="675">
        <v>301</v>
      </c>
      <c r="D262" s="676">
        <v>616.98</v>
      </c>
      <c r="E262" s="676">
        <v>989.02</v>
      </c>
      <c r="F262" s="677">
        <v>1907</v>
      </c>
      <c r="G262" s="675">
        <v>0</v>
      </c>
      <c r="H262" s="676">
        <v>0</v>
      </c>
      <c r="I262" s="676">
        <v>0</v>
      </c>
      <c r="J262" s="677">
        <v>0</v>
      </c>
      <c r="K262" s="675">
        <v>0</v>
      </c>
      <c r="L262" s="676">
        <v>0</v>
      </c>
      <c r="M262" s="676">
        <v>0</v>
      </c>
      <c r="N262" s="677">
        <v>0</v>
      </c>
      <c r="O262" s="675">
        <v>0</v>
      </c>
      <c r="P262" s="676">
        <v>0</v>
      </c>
      <c r="Q262" s="676">
        <v>0</v>
      </c>
      <c r="R262" s="677">
        <v>0</v>
      </c>
      <c r="S262" s="675">
        <v>494.5</v>
      </c>
      <c r="T262" s="676">
        <v>3519.4</v>
      </c>
      <c r="U262" s="676">
        <v>3819.75</v>
      </c>
      <c r="V262" s="677">
        <v>7833.65</v>
      </c>
      <c r="W262" s="678">
        <f t="shared" si="21"/>
        <v>795.5</v>
      </c>
      <c r="X262" s="678">
        <f t="shared" si="26"/>
        <v>4136.38</v>
      </c>
      <c r="Y262" s="678">
        <f t="shared" si="26"/>
        <v>4808.7700000000004</v>
      </c>
      <c r="Z262" s="679">
        <f t="shared" si="26"/>
        <v>9740.65</v>
      </c>
    </row>
    <row r="263" spans="1:26" ht="18" customHeight="1" x14ac:dyDescent="0.25">
      <c r="A263" s="885"/>
      <c r="B263" s="674" t="s">
        <v>270</v>
      </c>
      <c r="C263" s="675">
        <v>3806.5299999999997</v>
      </c>
      <c r="D263" s="676">
        <v>3150</v>
      </c>
      <c r="E263" s="676">
        <v>2971.5</v>
      </c>
      <c r="F263" s="677">
        <v>9928.0299999999988</v>
      </c>
      <c r="G263" s="675">
        <v>0</v>
      </c>
      <c r="H263" s="676">
        <v>0</v>
      </c>
      <c r="I263" s="676">
        <v>0</v>
      </c>
      <c r="J263" s="677">
        <v>0</v>
      </c>
      <c r="K263" s="675">
        <v>160</v>
      </c>
      <c r="L263" s="676">
        <v>0</v>
      </c>
      <c r="M263" s="676">
        <v>0</v>
      </c>
      <c r="N263" s="677">
        <v>160</v>
      </c>
      <c r="O263" s="675">
        <v>0</v>
      </c>
      <c r="P263" s="676">
        <v>0</v>
      </c>
      <c r="Q263" s="676">
        <v>0</v>
      </c>
      <c r="R263" s="677">
        <v>0</v>
      </c>
      <c r="S263" s="675">
        <v>13693.419999999998</v>
      </c>
      <c r="T263" s="676">
        <v>1643.25</v>
      </c>
      <c r="U263" s="676">
        <v>5091.57</v>
      </c>
      <c r="V263" s="677">
        <v>20428.239999999998</v>
      </c>
      <c r="W263" s="678">
        <f t="shared" si="21"/>
        <v>17659.949999999997</v>
      </c>
      <c r="X263" s="678">
        <f t="shared" si="26"/>
        <v>4793.25</v>
      </c>
      <c r="Y263" s="678">
        <f t="shared" si="26"/>
        <v>8063.07</v>
      </c>
      <c r="Z263" s="679">
        <f t="shared" si="26"/>
        <v>30516.269999999997</v>
      </c>
    </row>
    <row r="264" spans="1:26" ht="18" customHeight="1" x14ac:dyDescent="0.25">
      <c r="A264" s="885"/>
      <c r="B264" s="674" t="s">
        <v>249</v>
      </c>
      <c r="C264" s="675">
        <v>1120.0900000000001</v>
      </c>
      <c r="D264" s="676">
        <v>348</v>
      </c>
      <c r="E264" s="676">
        <v>332.5</v>
      </c>
      <c r="F264" s="677">
        <v>1800.5900000000001</v>
      </c>
      <c r="G264" s="675">
        <v>17.5</v>
      </c>
      <c r="H264" s="676">
        <v>0</v>
      </c>
      <c r="I264" s="676">
        <v>0</v>
      </c>
      <c r="J264" s="677">
        <v>17.5</v>
      </c>
      <c r="K264" s="675">
        <v>5340</v>
      </c>
      <c r="L264" s="676">
        <v>0</v>
      </c>
      <c r="M264" s="676">
        <v>660</v>
      </c>
      <c r="N264" s="677">
        <v>6000</v>
      </c>
      <c r="O264" s="675">
        <v>0</v>
      </c>
      <c r="P264" s="676">
        <v>0</v>
      </c>
      <c r="Q264" s="676">
        <v>0</v>
      </c>
      <c r="R264" s="677">
        <v>0</v>
      </c>
      <c r="S264" s="675">
        <v>34634.75</v>
      </c>
      <c r="T264" s="676">
        <v>483.5</v>
      </c>
      <c r="U264" s="676">
        <v>4916.03</v>
      </c>
      <c r="V264" s="677">
        <v>40034.28</v>
      </c>
      <c r="W264" s="678">
        <f t="shared" si="21"/>
        <v>41112.339999999997</v>
      </c>
      <c r="X264" s="678">
        <f t="shared" si="26"/>
        <v>831.5</v>
      </c>
      <c r="Y264" s="678">
        <f t="shared" si="26"/>
        <v>5908.53</v>
      </c>
      <c r="Z264" s="679">
        <f t="shared" si="26"/>
        <v>47852.369999999995</v>
      </c>
    </row>
    <row r="265" spans="1:26" ht="18" customHeight="1" thickBot="1" x14ac:dyDescent="0.3">
      <c r="A265" s="893"/>
      <c r="B265" s="680" t="s">
        <v>271</v>
      </c>
      <c r="C265" s="675">
        <v>28</v>
      </c>
      <c r="D265" s="676">
        <v>0</v>
      </c>
      <c r="E265" s="676">
        <v>0</v>
      </c>
      <c r="F265" s="677">
        <v>28</v>
      </c>
      <c r="G265" s="675">
        <v>0</v>
      </c>
      <c r="H265" s="676">
        <v>0</v>
      </c>
      <c r="I265" s="676">
        <v>0</v>
      </c>
      <c r="J265" s="677">
        <v>0</v>
      </c>
      <c r="K265" s="675">
        <v>0</v>
      </c>
      <c r="L265" s="676">
        <v>0</v>
      </c>
      <c r="M265" s="676">
        <v>0</v>
      </c>
      <c r="N265" s="677">
        <v>0</v>
      </c>
      <c r="O265" s="675">
        <v>0</v>
      </c>
      <c r="P265" s="676">
        <v>0</v>
      </c>
      <c r="Q265" s="676">
        <v>0</v>
      </c>
      <c r="R265" s="677">
        <v>0</v>
      </c>
      <c r="S265" s="675">
        <v>0</v>
      </c>
      <c r="T265" s="676">
        <v>0</v>
      </c>
      <c r="U265" s="676">
        <v>0</v>
      </c>
      <c r="V265" s="677">
        <v>0</v>
      </c>
      <c r="W265" s="678">
        <f t="shared" si="21"/>
        <v>28</v>
      </c>
      <c r="X265" s="678">
        <f t="shared" si="26"/>
        <v>0</v>
      </c>
      <c r="Y265" s="678">
        <f t="shared" si="26"/>
        <v>0</v>
      </c>
      <c r="Z265" s="679">
        <f t="shared" si="26"/>
        <v>28</v>
      </c>
    </row>
    <row r="266" spans="1:26" s="667" customFormat="1" ht="18" customHeight="1" thickBot="1" x14ac:dyDescent="0.3">
      <c r="A266" s="914" t="s">
        <v>344</v>
      </c>
      <c r="B266" s="915"/>
      <c r="C266" s="711">
        <f>SUM(C267:C269)</f>
        <v>348.89</v>
      </c>
      <c r="D266" s="712">
        <f t="shared" ref="D266:V266" si="27">SUM(D267:D269)</f>
        <v>0</v>
      </c>
      <c r="E266" s="712">
        <f t="shared" si="27"/>
        <v>26.150000000000002</v>
      </c>
      <c r="F266" s="713">
        <f t="shared" si="27"/>
        <v>375.03999999999996</v>
      </c>
      <c r="G266" s="711">
        <f t="shared" si="27"/>
        <v>0</v>
      </c>
      <c r="H266" s="712">
        <f t="shared" si="27"/>
        <v>0</v>
      </c>
      <c r="I266" s="712">
        <f t="shared" si="27"/>
        <v>0</v>
      </c>
      <c r="J266" s="713">
        <f t="shared" si="27"/>
        <v>0</v>
      </c>
      <c r="K266" s="711">
        <f t="shared" si="27"/>
        <v>80.670000000000016</v>
      </c>
      <c r="L266" s="712">
        <f t="shared" si="27"/>
        <v>0</v>
      </c>
      <c r="M266" s="712">
        <f t="shared" si="27"/>
        <v>57.800000000000004</v>
      </c>
      <c r="N266" s="713">
        <f t="shared" si="27"/>
        <v>138.47000000000003</v>
      </c>
      <c r="O266" s="711">
        <f t="shared" si="27"/>
        <v>0</v>
      </c>
      <c r="P266" s="712">
        <f t="shared" si="27"/>
        <v>0</v>
      </c>
      <c r="Q266" s="712">
        <f t="shared" si="27"/>
        <v>13.5</v>
      </c>
      <c r="R266" s="713">
        <f t="shared" si="27"/>
        <v>13.5</v>
      </c>
      <c r="S266" s="711">
        <f t="shared" si="27"/>
        <v>0</v>
      </c>
      <c r="T266" s="712">
        <f t="shared" si="27"/>
        <v>0</v>
      </c>
      <c r="U266" s="712">
        <f t="shared" si="27"/>
        <v>133.76999999999998</v>
      </c>
      <c r="V266" s="713">
        <f t="shared" si="27"/>
        <v>133.76999999999998</v>
      </c>
      <c r="W266" s="714">
        <f t="shared" si="21"/>
        <v>429.56</v>
      </c>
      <c r="X266" s="714">
        <f t="shared" si="26"/>
        <v>0</v>
      </c>
      <c r="Y266" s="714">
        <f t="shared" si="26"/>
        <v>231.22</v>
      </c>
      <c r="Z266" s="715">
        <f t="shared" si="26"/>
        <v>660.78</v>
      </c>
    </row>
    <row r="267" spans="1:26" ht="18" customHeight="1" x14ac:dyDescent="0.25">
      <c r="A267" s="894" t="s">
        <v>355</v>
      </c>
      <c r="B267" s="668" t="s">
        <v>273</v>
      </c>
      <c r="C267" s="675">
        <v>110.52</v>
      </c>
      <c r="D267" s="676">
        <v>0</v>
      </c>
      <c r="E267" s="676">
        <v>19.600000000000001</v>
      </c>
      <c r="F267" s="677">
        <v>130.12</v>
      </c>
      <c r="G267" s="675">
        <v>0</v>
      </c>
      <c r="H267" s="676">
        <v>0</v>
      </c>
      <c r="I267" s="676">
        <v>0</v>
      </c>
      <c r="J267" s="677">
        <v>0</v>
      </c>
      <c r="K267" s="675">
        <v>0</v>
      </c>
      <c r="L267" s="676">
        <v>0</v>
      </c>
      <c r="M267" s="676">
        <v>20.7</v>
      </c>
      <c r="N267" s="677">
        <v>20.7</v>
      </c>
      <c r="O267" s="675">
        <v>0</v>
      </c>
      <c r="P267" s="676">
        <v>0</v>
      </c>
      <c r="Q267" s="676">
        <v>0</v>
      </c>
      <c r="R267" s="677">
        <v>0</v>
      </c>
      <c r="S267" s="675">
        <v>0</v>
      </c>
      <c r="T267" s="676">
        <v>0</v>
      </c>
      <c r="U267" s="676">
        <v>16.78</v>
      </c>
      <c r="V267" s="677">
        <v>16.78</v>
      </c>
      <c r="W267" s="678">
        <f t="shared" ref="W267:W293" si="28">SUM(C267,G267,K267,O267,S267)</f>
        <v>110.52</v>
      </c>
      <c r="X267" s="678">
        <f t="shared" si="26"/>
        <v>0</v>
      </c>
      <c r="Y267" s="678">
        <f t="shared" si="26"/>
        <v>57.080000000000005</v>
      </c>
      <c r="Z267" s="679">
        <f t="shared" si="26"/>
        <v>167.60000000000002</v>
      </c>
    </row>
    <row r="268" spans="1:26" ht="18" customHeight="1" x14ac:dyDescent="0.25">
      <c r="A268" s="895"/>
      <c r="B268" s="674" t="s">
        <v>345</v>
      </c>
      <c r="C268" s="675">
        <v>80.319999999999993</v>
      </c>
      <c r="D268" s="676">
        <v>0</v>
      </c>
      <c r="E268" s="676">
        <v>6.5500000000000007</v>
      </c>
      <c r="F268" s="677">
        <v>86.86999999999999</v>
      </c>
      <c r="G268" s="675">
        <v>0</v>
      </c>
      <c r="H268" s="676">
        <v>0</v>
      </c>
      <c r="I268" s="676">
        <v>0</v>
      </c>
      <c r="J268" s="677">
        <v>0</v>
      </c>
      <c r="K268" s="675">
        <v>78.250000000000014</v>
      </c>
      <c r="L268" s="676">
        <v>0</v>
      </c>
      <c r="M268" s="676">
        <v>36.75</v>
      </c>
      <c r="N268" s="677">
        <v>115.00000000000001</v>
      </c>
      <c r="O268" s="675">
        <v>0</v>
      </c>
      <c r="P268" s="676">
        <v>0</v>
      </c>
      <c r="Q268" s="676">
        <v>0</v>
      </c>
      <c r="R268" s="677">
        <v>0</v>
      </c>
      <c r="S268" s="675">
        <v>0</v>
      </c>
      <c r="T268" s="676">
        <v>0</v>
      </c>
      <c r="U268" s="676">
        <v>77.949999999999989</v>
      </c>
      <c r="V268" s="677">
        <v>77.949999999999989</v>
      </c>
      <c r="W268" s="678">
        <f t="shared" si="28"/>
        <v>158.57</v>
      </c>
      <c r="X268" s="678">
        <f t="shared" si="26"/>
        <v>0</v>
      </c>
      <c r="Y268" s="678">
        <f t="shared" si="26"/>
        <v>121.24999999999999</v>
      </c>
      <c r="Z268" s="679">
        <f t="shared" si="26"/>
        <v>279.82</v>
      </c>
    </row>
    <row r="269" spans="1:26" ht="18" customHeight="1" thickBot="1" x14ac:dyDescent="0.3">
      <c r="A269" s="895"/>
      <c r="B269" s="691" t="s">
        <v>346</v>
      </c>
      <c r="C269" s="675">
        <v>158.04999999999998</v>
      </c>
      <c r="D269" s="676">
        <v>0</v>
      </c>
      <c r="E269" s="676">
        <v>0</v>
      </c>
      <c r="F269" s="677">
        <v>158.04999999999998</v>
      </c>
      <c r="G269" s="675">
        <v>0</v>
      </c>
      <c r="H269" s="676">
        <v>0</v>
      </c>
      <c r="I269" s="676">
        <v>0</v>
      </c>
      <c r="J269" s="677">
        <v>0</v>
      </c>
      <c r="K269" s="675">
        <v>2.4200000000000004</v>
      </c>
      <c r="L269" s="676">
        <v>0</v>
      </c>
      <c r="M269" s="676">
        <v>0.35000000000000003</v>
      </c>
      <c r="N269" s="677">
        <v>2.7700000000000005</v>
      </c>
      <c r="O269" s="675">
        <v>0</v>
      </c>
      <c r="P269" s="676">
        <v>0</v>
      </c>
      <c r="Q269" s="676">
        <v>13.5</v>
      </c>
      <c r="R269" s="677">
        <v>13.5</v>
      </c>
      <c r="S269" s="675">
        <v>0</v>
      </c>
      <c r="T269" s="676">
        <v>0</v>
      </c>
      <c r="U269" s="676">
        <v>39.040000000000006</v>
      </c>
      <c r="V269" s="677">
        <v>39.040000000000006</v>
      </c>
      <c r="W269" s="678">
        <f t="shared" si="28"/>
        <v>160.46999999999997</v>
      </c>
      <c r="X269" s="678">
        <f t="shared" si="26"/>
        <v>0</v>
      </c>
      <c r="Y269" s="678">
        <f t="shared" si="26"/>
        <v>52.890000000000008</v>
      </c>
      <c r="Z269" s="679">
        <f t="shared" si="26"/>
        <v>213.35999999999999</v>
      </c>
    </row>
    <row r="270" spans="1:26" s="667" customFormat="1" ht="18" customHeight="1" thickBot="1" x14ac:dyDescent="0.3">
      <c r="A270" s="914" t="s">
        <v>385</v>
      </c>
      <c r="B270" s="915" t="s">
        <v>286</v>
      </c>
      <c r="C270" s="711">
        <v>39.299999999999997</v>
      </c>
      <c r="D270" s="712">
        <v>2.25</v>
      </c>
      <c r="E270" s="712">
        <v>0</v>
      </c>
      <c r="F270" s="713">
        <v>41.55</v>
      </c>
      <c r="G270" s="711">
        <v>0</v>
      </c>
      <c r="H270" s="712">
        <v>0</v>
      </c>
      <c r="I270" s="712">
        <v>0</v>
      </c>
      <c r="J270" s="713">
        <v>0</v>
      </c>
      <c r="K270" s="711">
        <v>0</v>
      </c>
      <c r="L270" s="712">
        <v>0</v>
      </c>
      <c r="M270" s="712">
        <v>0</v>
      </c>
      <c r="N270" s="713">
        <v>0</v>
      </c>
      <c r="O270" s="711">
        <v>0</v>
      </c>
      <c r="P270" s="712">
        <v>0</v>
      </c>
      <c r="Q270" s="712">
        <v>0</v>
      </c>
      <c r="R270" s="713">
        <v>0</v>
      </c>
      <c r="S270" s="711">
        <v>0</v>
      </c>
      <c r="T270" s="712">
        <v>0</v>
      </c>
      <c r="U270" s="712">
        <v>0</v>
      </c>
      <c r="V270" s="713">
        <v>0</v>
      </c>
      <c r="W270" s="714">
        <f t="shared" si="28"/>
        <v>39.299999999999997</v>
      </c>
      <c r="X270" s="714">
        <f t="shared" si="26"/>
        <v>2.25</v>
      </c>
      <c r="Y270" s="714">
        <f t="shared" si="26"/>
        <v>0</v>
      </c>
      <c r="Z270" s="715">
        <f t="shared" si="26"/>
        <v>41.55</v>
      </c>
    </row>
    <row r="271" spans="1:26" s="667" customFormat="1" ht="18" customHeight="1" thickBot="1" x14ac:dyDescent="0.3">
      <c r="A271" s="914" t="s">
        <v>357</v>
      </c>
      <c r="B271" s="915"/>
      <c r="C271" s="711">
        <f>SUM(C272:C277)</f>
        <v>1185.1500000000001</v>
      </c>
      <c r="D271" s="712">
        <f t="shared" ref="D271:V271" si="29">SUM(D272:D277)</f>
        <v>0</v>
      </c>
      <c r="E271" s="712">
        <f t="shared" si="29"/>
        <v>68.25</v>
      </c>
      <c r="F271" s="713">
        <f t="shared" si="29"/>
        <v>1253.3999999999999</v>
      </c>
      <c r="G271" s="711">
        <f t="shared" si="29"/>
        <v>0</v>
      </c>
      <c r="H271" s="712">
        <f t="shared" si="29"/>
        <v>0</v>
      </c>
      <c r="I271" s="712">
        <f t="shared" si="29"/>
        <v>0</v>
      </c>
      <c r="J271" s="713">
        <f t="shared" si="29"/>
        <v>0</v>
      </c>
      <c r="K271" s="711">
        <f t="shared" si="29"/>
        <v>665.20999999999992</v>
      </c>
      <c r="L271" s="712">
        <f t="shared" si="29"/>
        <v>152.41</v>
      </c>
      <c r="M271" s="712">
        <f t="shared" si="29"/>
        <v>211.28000000000003</v>
      </c>
      <c r="N271" s="713">
        <f t="shared" si="29"/>
        <v>1028.8999999999999</v>
      </c>
      <c r="O271" s="711">
        <f t="shared" si="29"/>
        <v>0</v>
      </c>
      <c r="P271" s="712">
        <f t="shared" si="29"/>
        <v>0</v>
      </c>
      <c r="Q271" s="712">
        <f t="shared" si="29"/>
        <v>137.01</v>
      </c>
      <c r="R271" s="713">
        <f t="shared" si="29"/>
        <v>137.01</v>
      </c>
      <c r="S271" s="711">
        <f t="shared" si="29"/>
        <v>2.1800000000000002</v>
      </c>
      <c r="T271" s="712">
        <f t="shared" si="29"/>
        <v>0</v>
      </c>
      <c r="U271" s="712">
        <f t="shared" si="29"/>
        <v>2316.7099999999996</v>
      </c>
      <c r="V271" s="713">
        <f t="shared" si="29"/>
        <v>2318.8899999999994</v>
      </c>
      <c r="W271" s="714">
        <f t="shared" si="28"/>
        <v>1852.5400000000002</v>
      </c>
      <c r="X271" s="714">
        <f t="shared" si="26"/>
        <v>152.41</v>
      </c>
      <c r="Y271" s="714">
        <f t="shared" si="26"/>
        <v>2733.2499999999995</v>
      </c>
      <c r="Z271" s="715">
        <f t="shared" si="26"/>
        <v>4738.1999999999989</v>
      </c>
    </row>
    <row r="272" spans="1:26" ht="18" customHeight="1" x14ac:dyDescent="0.25">
      <c r="A272" s="889" t="s">
        <v>277</v>
      </c>
      <c r="B272" s="668" t="s">
        <v>277</v>
      </c>
      <c r="C272" s="675">
        <v>6.75</v>
      </c>
      <c r="D272" s="676">
        <v>0</v>
      </c>
      <c r="E272" s="676">
        <v>0</v>
      </c>
      <c r="F272" s="677">
        <v>6.75</v>
      </c>
      <c r="G272" s="675">
        <v>0</v>
      </c>
      <c r="H272" s="676">
        <v>0</v>
      </c>
      <c r="I272" s="676">
        <v>0</v>
      </c>
      <c r="J272" s="677">
        <v>0</v>
      </c>
      <c r="K272" s="675">
        <v>4.8</v>
      </c>
      <c r="L272" s="676">
        <v>0</v>
      </c>
      <c r="M272" s="676">
        <v>9.7399999999999984</v>
      </c>
      <c r="N272" s="677">
        <v>14.54</v>
      </c>
      <c r="O272" s="675">
        <v>0</v>
      </c>
      <c r="P272" s="676">
        <v>0</v>
      </c>
      <c r="Q272" s="676">
        <v>0</v>
      </c>
      <c r="R272" s="677">
        <v>0</v>
      </c>
      <c r="S272" s="675">
        <v>0</v>
      </c>
      <c r="T272" s="676">
        <v>0</v>
      </c>
      <c r="U272" s="676">
        <v>2.25</v>
      </c>
      <c r="V272" s="677">
        <v>2.25</v>
      </c>
      <c r="W272" s="678">
        <f t="shared" si="28"/>
        <v>11.55</v>
      </c>
      <c r="X272" s="678">
        <f t="shared" si="26"/>
        <v>0</v>
      </c>
      <c r="Y272" s="678">
        <f t="shared" si="26"/>
        <v>11.989999999999998</v>
      </c>
      <c r="Z272" s="679">
        <f t="shared" si="26"/>
        <v>23.54</v>
      </c>
    </row>
    <row r="273" spans="1:26" ht="18" customHeight="1" x14ac:dyDescent="0.25">
      <c r="A273" s="890"/>
      <c r="B273" s="674" t="s">
        <v>278</v>
      </c>
      <c r="C273" s="675">
        <v>71.13</v>
      </c>
      <c r="D273" s="676">
        <v>0</v>
      </c>
      <c r="E273" s="676">
        <v>1</v>
      </c>
      <c r="F273" s="677">
        <v>72.13</v>
      </c>
      <c r="G273" s="675">
        <v>0</v>
      </c>
      <c r="H273" s="676">
        <v>0</v>
      </c>
      <c r="I273" s="676">
        <v>0</v>
      </c>
      <c r="J273" s="677">
        <v>0</v>
      </c>
      <c r="K273" s="675">
        <v>4.67</v>
      </c>
      <c r="L273" s="676">
        <v>0</v>
      </c>
      <c r="M273" s="676">
        <v>0.88</v>
      </c>
      <c r="N273" s="677">
        <v>5.55</v>
      </c>
      <c r="O273" s="675">
        <v>0</v>
      </c>
      <c r="P273" s="676">
        <v>0</v>
      </c>
      <c r="Q273" s="676">
        <v>0</v>
      </c>
      <c r="R273" s="677">
        <v>0</v>
      </c>
      <c r="S273" s="675">
        <v>0</v>
      </c>
      <c r="T273" s="676">
        <v>0</v>
      </c>
      <c r="U273" s="676">
        <v>17.270000000000003</v>
      </c>
      <c r="V273" s="677">
        <v>17.270000000000003</v>
      </c>
      <c r="W273" s="678">
        <f t="shared" si="28"/>
        <v>75.8</v>
      </c>
      <c r="X273" s="678">
        <f t="shared" si="26"/>
        <v>0</v>
      </c>
      <c r="Y273" s="678">
        <f t="shared" si="26"/>
        <v>19.150000000000002</v>
      </c>
      <c r="Z273" s="679">
        <f t="shared" si="26"/>
        <v>94.95</v>
      </c>
    </row>
    <row r="274" spans="1:26" ht="18" customHeight="1" x14ac:dyDescent="0.25">
      <c r="A274" s="890"/>
      <c r="B274" s="674" t="s">
        <v>279</v>
      </c>
      <c r="C274" s="675">
        <v>890.57</v>
      </c>
      <c r="D274" s="676">
        <v>0</v>
      </c>
      <c r="E274" s="676">
        <v>7.3</v>
      </c>
      <c r="F274" s="677">
        <v>897.87</v>
      </c>
      <c r="G274" s="675">
        <v>0</v>
      </c>
      <c r="H274" s="676">
        <v>0</v>
      </c>
      <c r="I274" s="676">
        <v>0</v>
      </c>
      <c r="J274" s="677">
        <v>0</v>
      </c>
      <c r="K274" s="675">
        <v>597.43999999999994</v>
      </c>
      <c r="L274" s="676">
        <v>152.41</v>
      </c>
      <c r="M274" s="676">
        <v>180.26000000000002</v>
      </c>
      <c r="N274" s="677">
        <v>930.1099999999999</v>
      </c>
      <c r="O274" s="675">
        <v>0</v>
      </c>
      <c r="P274" s="676">
        <v>0</v>
      </c>
      <c r="Q274" s="676">
        <v>105.78999999999999</v>
      </c>
      <c r="R274" s="677">
        <v>105.78999999999999</v>
      </c>
      <c r="S274" s="675">
        <v>2.1800000000000002</v>
      </c>
      <c r="T274" s="676">
        <v>0</v>
      </c>
      <c r="U274" s="676">
        <v>2050.7899999999995</v>
      </c>
      <c r="V274" s="677">
        <v>2052.9699999999993</v>
      </c>
      <c r="W274" s="678">
        <f t="shared" si="28"/>
        <v>1490.19</v>
      </c>
      <c r="X274" s="678">
        <f t="shared" si="26"/>
        <v>152.41</v>
      </c>
      <c r="Y274" s="678">
        <f t="shared" si="26"/>
        <v>2344.14</v>
      </c>
      <c r="Z274" s="679">
        <f t="shared" si="26"/>
        <v>3986.7399999999989</v>
      </c>
    </row>
    <row r="275" spans="1:26" ht="18" customHeight="1" x14ac:dyDescent="0.25">
      <c r="A275" s="890"/>
      <c r="B275" s="674" t="s">
        <v>280</v>
      </c>
      <c r="C275" s="675">
        <v>174.79999999999998</v>
      </c>
      <c r="D275" s="676">
        <v>0</v>
      </c>
      <c r="E275" s="676">
        <v>21.5</v>
      </c>
      <c r="F275" s="677">
        <v>196.29999999999998</v>
      </c>
      <c r="G275" s="675">
        <v>0</v>
      </c>
      <c r="H275" s="676">
        <v>0</v>
      </c>
      <c r="I275" s="676">
        <v>0</v>
      </c>
      <c r="J275" s="677">
        <v>0</v>
      </c>
      <c r="K275" s="675">
        <v>58.300000000000004</v>
      </c>
      <c r="L275" s="676">
        <v>0</v>
      </c>
      <c r="M275" s="676">
        <v>18.399999999999999</v>
      </c>
      <c r="N275" s="677">
        <v>76.7</v>
      </c>
      <c r="O275" s="675">
        <v>0</v>
      </c>
      <c r="P275" s="676">
        <v>0</v>
      </c>
      <c r="Q275" s="676">
        <v>31.22</v>
      </c>
      <c r="R275" s="677">
        <v>31.22</v>
      </c>
      <c r="S275" s="675">
        <v>0</v>
      </c>
      <c r="T275" s="676">
        <v>0</v>
      </c>
      <c r="U275" s="676">
        <v>246.39999999999995</v>
      </c>
      <c r="V275" s="677">
        <v>246.39999999999995</v>
      </c>
      <c r="W275" s="678">
        <f t="shared" si="28"/>
        <v>233.1</v>
      </c>
      <c r="X275" s="678">
        <f t="shared" si="26"/>
        <v>0</v>
      </c>
      <c r="Y275" s="678">
        <f t="shared" si="26"/>
        <v>317.51999999999992</v>
      </c>
      <c r="Z275" s="679">
        <f t="shared" si="26"/>
        <v>550.61999999999989</v>
      </c>
    </row>
    <row r="276" spans="1:26" ht="18" customHeight="1" x14ac:dyDescent="0.25">
      <c r="A276" s="890"/>
      <c r="B276" s="674" t="s">
        <v>401</v>
      </c>
      <c r="C276" s="675">
        <v>37.9</v>
      </c>
      <c r="D276" s="676">
        <v>0</v>
      </c>
      <c r="E276" s="676">
        <v>38.449999999999996</v>
      </c>
      <c r="F276" s="677">
        <v>76.349999999999994</v>
      </c>
      <c r="G276" s="675">
        <v>0</v>
      </c>
      <c r="H276" s="676">
        <v>0</v>
      </c>
      <c r="I276" s="676">
        <v>0</v>
      </c>
      <c r="J276" s="677">
        <v>0</v>
      </c>
      <c r="K276" s="675">
        <v>0</v>
      </c>
      <c r="L276" s="676">
        <v>0</v>
      </c>
      <c r="M276" s="676">
        <v>0</v>
      </c>
      <c r="N276" s="677">
        <v>0</v>
      </c>
      <c r="O276" s="675">
        <v>0</v>
      </c>
      <c r="P276" s="676">
        <v>0</v>
      </c>
      <c r="Q276" s="676">
        <v>0</v>
      </c>
      <c r="R276" s="677">
        <v>0</v>
      </c>
      <c r="S276" s="675">
        <v>0</v>
      </c>
      <c r="T276" s="676">
        <v>0</v>
      </c>
      <c r="U276" s="676">
        <v>0</v>
      </c>
      <c r="V276" s="677">
        <v>0</v>
      </c>
      <c r="W276" s="678">
        <f t="shared" si="28"/>
        <v>37.9</v>
      </c>
      <c r="X276" s="678">
        <f t="shared" si="26"/>
        <v>0</v>
      </c>
      <c r="Y276" s="678">
        <f t="shared" si="26"/>
        <v>38.449999999999996</v>
      </c>
      <c r="Z276" s="679">
        <f t="shared" si="26"/>
        <v>76.349999999999994</v>
      </c>
    </row>
    <row r="277" spans="1:26" ht="18" customHeight="1" thickBot="1" x14ac:dyDescent="0.3">
      <c r="A277" s="891"/>
      <c r="B277" s="674" t="s">
        <v>405</v>
      </c>
      <c r="C277" s="675">
        <v>4</v>
      </c>
      <c r="D277" s="676">
        <v>0</v>
      </c>
      <c r="E277" s="676">
        <v>0</v>
      </c>
      <c r="F277" s="677">
        <v>4</v>
      </c>
      <c r="G277" s="675">
        <v>0</v>
      </c>
      <c r="H277" s="676">
        <v>0</v>
      </c>
      <c r="I277" s="676">
        <v>0</v>
      </c>
      <c r="J277" s="677">
        <v>0</v>
      </c>
      <c r="K277" s="675">
        <v>0</v>
      </c>
      <c r="L277" s="676">
        <v>0</v>
      </c>
      <c r="M277" s="676">
        <v>2</v>
      </c>
      <c r="N277" s="677">
        <v>2</v>
      </c>
      <c r="O277" s="675">
        <v>0</v>
      </c>
      <c r="P277" s="676">
        <v>0</v>
      </c>
      <c r="Q277" s="676">
        <v>0</v>
      </c>
      <c r="R277" s="677">
        <v>0</v>
      </c>
      <c r="S277" s="675">
        <v>0</v>
      </c>
      <c r="T277" s="676">
        <v>0</v>
      </c>
      <c r="U277" s="676">
        <v>0</v>
      </c>
      <c r="V277" s="677">
        <v>0</v>
      </c>
      <c r="W277" s="678">
        <f t="shared" si="28"/>
        <v>4</v>
      </c>
      <c r="X277" s="678">
        <f t="shared" si="26"/>
        <v>0</v>
      </c>
      <c r="Y277" s="678">
        <f t="shared" si="26"/>
        <v>2</v>
      </c>
      <c r="Z277" s="679">
        <f t="shared" si="26"/>
        <v>6</v>
      </c>
    </row>
    <row r="278" spans="1:26" s="667" customFormat="1" ht="18" customHeight="1" thickBot="1" x14ac:dyDescent="0.3">
      <c r="A278" s="914" t="s">
        <v>281</v>
      </c>
      <c r="B278" s="915"/>
      <c r="C278" s="711">
        <f t="shared" ref="C278:V278" si="30">SUM(C279:C281)</f>
        <v>918.66</v>
      </c>
      <c r="D278" s="712">
        <f t="shared" si="30"/>
        <v>0</v>
      </c>
      <c r="E278" s="712">
        <f t="shared" si="30"/>
        <v>18.329999999999998</v>
      </c>
      <c r="F278" s="713">
        <f t="shared" si="30"/>
        <v>936.99</v>
      </c>
      <c r="G278" s="711">
        <f t="shared" si="30"/>
        <v>0</v>
      </c>
      <c r="H278" s="712">
        <f t="shared" si="30"/>
        <v>0</v>
      </c>
      <c r="I278" s="712">
        <f t="shared" si="30"/>
        <v>0</v>
      </c>
      <c r="J278" s="713">
        <f t="shared" si="30"/>
        <v>0</v>
      </c>
      <c r="K278" s="711">
        <f t="shared" si="30"/>
        <v>36.5</v>
      </c>
      <c r="L278" s="712">
        <f t="shared" si="30"/>
        <v>0</v>
      </c>
      <c r="M278" s="712">
        <f t="shared" si="30"/>
        <v>41.400000000000006</v>
      </c>
      <c r="N278" s="713">
        <f t="shared" si="30"/>
        <v>77.900000000000006</v>
      </c>
      <c r="O278" s="711">
        <f t="shared" si="30"/>
        <v>0</v>
      </c>
      <c r="P278" s="712">
        <f t="shared" si="30"/>
        <v>0</v>
      </c>
      <c r="Q278" s="712">
        <f t="shared" si="30"/>
        <v>0</v>
      </c>
      <c r="R278" s="713">
        <f t="shared" si="30"/>
        <v>0</v>
      </c>
      <c r="S278" s="711">
        <f t="shared" si="30"/>
        <v>0</v>
      </c>
      <c r="T278" s="712">
        <f t="shared" si="30"/>
        <v>0</v>
      </c>
      <c r="U278" s="712">
        <f t="shared" si="30"/>
        <v>2.5</v>
      </c>
      <c r="V278" s="713">
        <f t="shared" si="30"/>
        <v>2.5</v>
      </c>
      <c r="W278" s="714">
        <f t="shared" si="28"/>
        <v>955.16</v>
      </c>
      <c r="X278" s="714">
        <f t="shared" si="26"/>
        <v>0</v>
      </c>
      <c r="Y278" s="714">
        <f t="shared" si="26"/>
        <v>62.230000000000004</v>
      </c>
      <c r="Z278" s="715">
        <f t="shared" si="26"/>
        <v>1017.39</v>
      </c>
    </row>
    <row r="279" spans="1:26" ht="18" customHeight="1" x14ac:dyDescent="0.25">
      <c r="A279" s="882"/>
      <c r="B279" s="674" t="s">
        <v>282</v>
      </c>
      <c r="C279" s="675">
        <v>14.31</v>
      </c>
      <c r="D279" s="676">
        <v>0</v>
      </c>
      <c r="E279" s="676">
        <v>18.329999999999998</v>
      </c>
      <c r="F279" s="677">
        <v>32.64</v>
      </c>
      <c r="G279" s="675">
        <v>0</v>
      </c>
      <c r="H279" s="676">
        <v>0</v>
      </c>
      <c r="I279" s="676">
        <v>0</v>
      </c>
      <c r="J279" s="677">
        <v>0</v>
      </c>
      <c r="K279" s="675">
        <v>28</v>
      </c>
      <c r="L279" s="676">
        <v>0</v>
      </c>
      <c r="M279" s="676">
        <v>21.1</v>
      </c>
      <c r="N279" s="677">
        <v>49.1</v>
      </c>
      <c r="O279" s="675">
        <v>0</v>
      </c>
      <c r="P279" s="676">
        <v>0</v>
      </c>
      <c r="Q279" s="676">
        <v>0</v>
      </c>
      <c r="R279" s="677">
        <v>0</v>
      </c>
      <c r="S279" s="675">
        <v>0</v>
      </c>
      <c r="T279" s="676">
        <v>0</v>
      </c>
      <c r="U279" s="676">
        <v>2.5</v>
      </c>
      <c r="V279" s="677">
        <v>2.5</v>
      </c>
      <c r="W279" s="678">
        <f t="shared" si="28"/>
        <v>42.31</v>
      </c>
      <c r="X279" s="678">
        <f t="shared" si="26"/>
        <v>0</v>
      </c>
      <c r="Y279" s="678">
        <f t="shared" si="26"/>
        <v>41.93</v>
      </c>
      <c r="Z279" s="679">
        <f t="shared" si="26"/>
        <v>84.240000000000009</v>
      </c>
    </row>
    <row r="280" spans="1:26" ht="18" customHeight="1" x14ac:dyDescent="0.25">
      <c r="A280" s="882"/>
      <c r="B280" s="674" t="s">
        <v>283</v>
      </c>
      <c r="C280" s="675">
        <v>0</v>
      </c>
      <c r="D280" s="676">
        <v>0</v>
      </c>
      <c r="E280" s="676">
        <v>0</v>
      </c>
      <c r="F280" s="677">
        <v>0</v>
      </c>
      <c r="G280" s="675">
        <v>0</v>
      </c>
      <c r="H280" s="676">
        <v>0</v>
      </c>
      <c r="I280" s="676">
        <v>0</v>
      </c>
      <c r="J280" s="677">
        <v>0</v>
      </c>
      <c r="K280" s="675">
        <v>0</v>
      </c>
      <c r="L280" s="676">
        <v>0</v>
      </c>
      <c r="M280" s="676">
        <v>0</v>
      </c>
      <c r="N280" s="677">
        <v>0</v>
      </c>
      <c r="O280" s="675">
        <v>0</v>
      </c>
      <c r="P280" s="676">
        <v>0</v>
      </c>
      <c r="Q280" s="676">
        <v>0</v>
      </c>
      <c r="R280" s="677">
        <v>0</v>
      </c>
      <c r="S280" s="675">
        <v>0</v>
      </c>
      <c r="T280" s="676">
        <v>0</v>
      </c>
      <c r="U280" s="676">
        <v>0</v>
      </c>
      <c r="V280" s="677">
        <v>0</v>
      </c>
      <c r="W280" s="678">
        <f t="shared" si="28"/>
        <v>0</v>
      </c>
      <c r="X280" s="678">
        <f t="shared" si="26"/>
        <v>0</v>
      </c>
      <c r="Y280" s="678">
        <f t="shared" si="26"/>
        <v>0</v>
      </c>
      <c r="Z280" s="679">
        <f t="shared" si="26"/>
        <v>0</v>
      </c>
    </row>
    <row r="281" spans="1:26" ht="18" customHeight="1" thickBot="1" x14ac:dyDescent="0.3">
      <c r="A281" s="883"/>
      <c r="B281" s="680" t="s">
        <v>285</v>
      </c>
      <c r="C281" s="675">
        <v>904.35</v>
      </c>
      <c r="D281" s="676">
        <v>0</v>
      </c>
      <c r="E281" s="676">
        <v>0</v>
      </c>
      <c r="F281" s="677">
        <v>904.35</v>
      </c>
      <c r="G281" s="675">
        <v>0</v>
      </c>
      <c r="H281" s="676">
        <v>0</v>
      </c>
      <c r="I281" s="676">
        <v>0</v>
      </c>
      <c r="J281" s="677">
        <v>0</v>
      </c>
      <c r="K281" s="675">
        <v>8.5</v>
      </c>
      <c r="L281" s="676">
        <v>0</v>
      </c>
      <c r="M281" s="676">
        <v>20.3</v>
      </c>
      <c r="N281" s="677">
        <v>28.8</v>
      </c>
      <c r="O281" s="675">
        <v>0</v>
      </c>
      <c r="P281" s="676">
        <v>0</v>
      </c>
      <c r="Q281" s="676">
        <v>0</v>
      </c>
      <c r="R281" s="677">
        <v>0</v>
      </c>
      <c r="S281" s="675">
        <v>0</v>
      </c>
      <c r="T281" s="676">
        <v>0</v>
      </c>
      <c r="U281" s="676">
        <v>0</v>
      </c>
      <c r="V281" s="677">
        <v>0</v>
      </c>
      <c r="W281" s="678">
        <f t="shared" si="28"/>
        <v>912.85</v>
      </c>
      <c r="X281" s="678">
        <f t="shared" si="26"/>
        <v>0</v>
      </c>
      <c r="Y281" s="678">
        <f t="shared" si="26"/>
        <v>20.3</v>
      </c>
      <c r="Z281" s="679">
        <f t="shared" si="26"/>
        <v>933.15</v>
      </c>
    </row>
    <row r="282" spans="1:26" s="667" customFormat="1" ht="18" customHeight="1" thickBot="1" x14ac:dyDescent="0.3">
      <c r="A282" s="914" t="s">
        <v>371</v>
      </c>
      <c r="B282" s="915"/>
      <c r="C282" s="711">
        <f>SUM(C283:C293)</f>
        <v>1085.68851</v>
      </c>
      <c r="D282" s="712">
        <f t="shared" ref="D282:V282" si="31">SUM(D283:D293)</f>
        <v>1869.25</v>
      </c>
      <c r="E282" s="712">
        <f t="shared" si="31"/>
        <v>296.63792000000001</v>
      </c>
      <c r="F282" s="713">
        <f t="shared" si="31"/>
        <v>3251.5764300000005</v>
      </c>
      <c r="G282" s="711">
        <f t="shared" si="31"/>
        <v>0</v>
      </c>
      <c r="H282" s="712">
        <f t="shared" si="31"/>
        <v>0</v>
      </c>
      <c r="I282" s="712">
        <f t="shared" si="31"/>
        <v>0</v>
      </c>
      <c r="J282" s="713">
        <f t="shared" si="31"/>
        <v>0</v>
      </c>
      <c r="K282" s="711">
        <f t="shared" si="31"/>
        <v>0</v>
      </c>
      <c r="L282" s="712">
        <f t="shared" si="31"/>
        <v>0</v>
      </c>
      <c r="M282" s="712">
        <f t="shared" si="31"/>
        <v>23.05</v>
      </c>
      <c r="N282" s="713">
        <f t="shared" si="31"/>
        <v>23.05</v>
      </c>
      <c r="O282" s="711">
        <f t="shared" si="31"/>
        <v>32515.742069860749</v>
      </c>
      <c r="P282" s="712">
        <f t="shared" si="31"/>
        <v>0</v>
      </c>
      <c r="Q282" s="712">
        <f t="shared" si="31"/>
        <v>0</v>
      </c>
      <c r="R282" s="713">
        <f t="shared" si="31"/>
        <v>32515.742069860749</v>
      </c>
      <c r="S282" s="711">
        <f t="shared" si="31"/>
        <v>446.19</v>
      </c>
      <c r="T282" s="712">
        <f t="shared" si="31"/>
        <v>534.03</v>
      </c>
      <c r="U282" s="712">
        <f t="shared" si="31"/>
        <v>841.45</v>
      </c>
      <c r="V282" s="713">
        <f t="shared" si="31"/>
        <v>1821.67</v>
      </c>
      <c r="W282" s="714">
        <f t="shared" si="28"/>
        <v>34047.620579860755</v>
      </c>
      <c r="X282" s="714">
        <f t="shared" si="26"/>
        <v>2403.2799999999997</v>
      </c>
      <c r="Y282" s="714">
        <f t="shared" si="26"/>
        <v>1161.1379200000001</v>
      </c>
      <c r="Z282" s="715">
        <f t="shared" si="26"/>
        <v>37612.038499860755</v>
      </c>
    </row>
    <row r="283" spans="1:26" ht="18" customHeight="1" x14ac:dyDescent="0.25">
      <c r="A283" s="884" t="s">
        <v>287</v>
      </c>
      <c r="B283" s="695" t="s">
        <v>372</v>
      </c>
      <c r="C283" s="669">
        <v>73.611360000000005</v>
      </c>
      <c r="D283" s="670">
        <v>0</v>
      </c>
      <c r="E283" s="670">
        <v>4.4426100000000002</v>
      </c>
      <c r="F283" s="671">
        <v>78.053970000000007</v>
      </c>
      <c r="G283" s="669">
        <v>0</v>
      </c>
      <c r="H283" s="670">
        <v>0</v>
      </c>
      <c r="I283" s="670">
        <v>0</v>
      </c>
      <c r="J283" s="671">
        <v>0</v>
      </c>
      <c r="K283" s="669">
        <v>0</v>
      </c>
      <c r="L283" s="670">
        <v>0</v>
      </c>
      <c r="M283" s="670">
        <v>0</v>
      </c>
      <c r="N283" s="671">
        <v>0</v>
      </c>
      <c r="O283" s="669">
        <v>23.731791361812604</v>
      </c>
      <c r="P283" s="670">
        <v>0</v>
      </c>
      <c r="Q283" s="670">
        <v>0</v>
      </c>
      <c r="R283" s="671">
        <v>23.731791361812604</v>
      </c>
      <c r="S283" s="669">
        <v>0</v>
      </c>
      <c r="T283" s="670">
        <v>0</v>
      </c>
      <c r="U283" s="670">
        <v>0</v>
      </c>
      <c r="V283" s="671">
        <v>0</v>
      </c>
      <c r="W283" s="672">
        <f t="shared" si="28"/>
        <v>97.343151361812602</v>
      </c>
      <c r="X283" s="672">
        <f t="shared" si="26"/>
        <v>0</v>
      </c>
      <c r="Y283" s="672">
        <f t="shared" si="26"/>
        <v>4.4426100000000002</v>
      </c>
      <c r="Z283" s="673">
        <f t="shared" si="26"/>
        <v>101.7857613618126</v>
      </c>
    </row>
    <row r="284" spans="1:26" ht="18" customHeight="1" x14ac:dyDescent="0.25">
      <c r="A284" s="885"/>
      <c r="B284" s="696" t="s">
        <v>373</v>
      </c>
      <c r="C284" s="675">
        <v>130.47993</v>
      </c>
      <c r="D284" s="676">
        <v>0</v>
      </c>
      <c r="E284" s="676">
        <v>1.7390999999999999</v>
      </c>
      <c r="F284" s="677">
        <v>132.21903</v>
      </c>
      <c r="G284" s="675">
        <v>0</v>
      </c>
      <c r="H284" s="676">
        <v>0</v>
      </c>
      <c r="I284" s="676">
        <v>0</v>
      </c>
      <c r="J284" s="677">
        <v>0</v>
      </c>
      <c r="K284" s="675">
        <v>0</v>
      </c>
      <c r="L284" s="676">
        <v>0</v>
      </c>
      <c r="M284" s="676">
        <v>0</v>
      </c>
      <c r="N284" s="677">
        <v>0</v>
      </c>
      <c r="O284" s="675">
        <v>10163.05331838565</v>
      </c>
      <c r="P284" s="676">
        <v>0</v>
      </c>
      <c r="Q284" s="676">
        <v>0</v>
      </c>
      <c r="R284" s="677">
        <v>10163.05331838565</v>
      </c>
      <c r="S284" s="675">
        <v>0</v>
      </c>
      <c r="T284" s="676">
        <v>0</v>
      </c>
      <c r="U284" s="676">
        <v>40.799999999999997</v>
      </c>
      <c r="V284" s="677">
        <v>40.799999999999997</v>
      </c>
      <c r="W284" s="678">
        <f t="shared" si="28"/>
        <v>10293.533248385649</v>
      </c>
      <c r="X284" s="678">
        <f t="shared" si="26"/>
        <v>0</v>
      </c>
      <c r="Y284" s="678">
        <f t="shared" si="26"/>
        <v>42.539099999999998</v>
      </c>
      <c r="Z284" s="679">
        <f t="shared" si="26"/>
        <v>10336.072348385649</v>
      </c>
    </row>
    <row r="285" spans="1:26" ht="18" customHeight="1" x14ac:dyDescent="0.25">
      <c r="A285" s="885"/>
      <c r="B285" s="696" t="s">
        <v>287</v>
      </c>
      <c r="C285" s="675">
        <v>8.6955000000000009</v>
      </c>
      <c r="D285" s="676">
        <v>0</v>
      </c>
      <c r="E285" s="676">
        <v>3.1936200000000001</v>
      </c>
      <c r="F285" s="677">
        <v>11.889120000000002</v>
      </c>
      <c r="G285" s="675">
        <v>0</v>
      </c>
      <c r="H285" s="676">
        <v>0</v>
      </c>
      <c r="I285" s="676">
        <v>0</v>
      </c>
      <c r="J285" s="677">
        <v>0</v>
      </c>
      <c r="K285" s="675">
        <v>0</v>
      </c>
      <c r="L285" s="676">
        <v>0</v>
      </c>
      <c r="M285" s="676">
        <v>0</v>
      </c>
      <c r="N285" s="677">
        <v>0</v>
      </c>
      <c r="O285" s="675">
        <v>2025.9093273542601</v>
      </c>
      <c r="P285" s="676">
        <v>0</v>
      </c>
      <c r="Q285" s="676">
        <v>0</v>
      </c>
      <c r="R285" s="677">
        <v>2025.9093273542601</v>
      </c>
      <c r="S285" s="675">
        <v>60.75</v>
      </c>
      <c r="T285" s="676">
        <v>0</v>
      </c>
      <c r="U285" s="676">
        <v>69.75</v>
      </c>
      <c r="V285" s="677">
        <v>130.5</v>
      </c>
      <c r="W285" s="678">
        <f t="shared" si="28"/>
        <v>2095.3548273542601</v>
      </c>
      <c r="X285" s="678">
        <f t="shared" si="26"/>
        <v>0</v>
      </c>
      <c r="Y285" s="678">
        <f t="shared" si="26"/>
        <v>72.943619999999996</v>
      </c>
      <c r="Z285" s="679">
        <f t="shared" si="26"/>
        <v>2168.2984473542601</v>
      </c>
    </row>
    <row r="286" spans="1:26" ht="18" customHeight="1" x14ac:dyDescent="0.25">
      <c r="A286" s="885"/>
      <c r="B286" s="696" t="s">
        <v>374</v>
      </c>
      <c r="C286" s="675">
        <v>31.22475</v>
      </c>
      <c r="D286" s="676">
        <v>0</v>
      </c>
      <c r="E286" s="676">
        <v>0</v>
      </c>
      <c r="F286" s="677">
        <v>31.22475</v>
      </c>
      <c r="G286" s="675">
        <v>0</v>
      </c>
      <c r="H286" s="676">
        <v>0</v>
      </c>
      <c r="I286" s="676">
        <v>0</v>
      </c>
      <c r="J286" s="677">
        <v>0</v>
      </c>
      <c r="K286" s="675">
        <v>0</v>
      </c>
      <c r="L286" s="676">
        <v>0</v>
      </c>
      <c r="M286" s="676">
        <v>0</v>
      </c>
      <c r="N286" s="677">
        <v>0</v>
      </c>
      <c r="O286" s="675">
        <v>6880.482853434034</v>
      </c>
      <c r="P286" s="676">
        <v>0</v>
      </c>
      <c r="Q286" s="676">
        <v>0</v>
      </c>
      <c r="R286" s="677">
        <v>6880.482853434034</v>
      </c>
      <c r="S286" s="675">
        <v>29.3</v>
      </c>
      <c r="T286" s="676">
        <v>397.85</v>
      </c>
      <c r="U286" s="676">
        <v>132</v>
      </c>
      <c r="V286" s="677">
        <v>559.15000000000009</v>
      </c>
      <c r="W286" s="678">
        <f t="shared" si="28"/>
        <v>6941.0076034340345</v>
      </c>
      <c r="X286" s="678">
        <f t="shared" si="26"/>
        <v>397.85</v>
      </c>
      <c r="Y286" s="678">
        <f t="shared" si="26"/>
        <v>132</v>
      </c>
      <c r="Z286" s="679">
        <f t="shared" si="26"/>
        <v>7470.857603434034</v>
      </c>
    </row>
    <row r="287" spans="1:26" ht="18" customHeight="1" x14ac:dyDescent="0.25">
      <c r="A287" s="885"/>
      <c r="B287" s="696" t="s">
        <v>375</v>
      </c>
      <c r="C287" s="675">
        <v>19.762499999999999</v>
      </c>
      <c r="D287" s="676">
        <v>0</v>
      </c>
      <c r="E287" s="676">
        <v>0</v>
      </c>
      <c r="F287" s="677">
        <v>19.762499999999999</v>
      </c>
      <c r="G287" s="675">
        <v>0</v>
      </c>
      <c r="H287" s="676">
        <v>0</v>
      </c>
      <c r="I287" s="676">
        <v>0</v>
      </c>
      <c r="J287" s="677">
        <v>0</v>
      </c>
      <c r="K287" s="675">
        <v>0</v>
      </c>
      <c r="L287" s="676">
        <v>0</v>
      </c>
      <c r="M287" s="676">
        <v>0</v>
      </c>
      <c r="N287" s="677">
        <v>0</v>
      </c>
      <c r="O287" s="675">
        <v>0</v>
      </c>
      <c r="P287" s="676">
        <v>0</v>
      </c>
      <c r="Q287" s="676">
        <v>0</v>
      </c>
      <c r="R287" s="677">
        <v>0</v>
      </c>
      <c r="S287" s="675">
        <v>0</v>
      </c>
      <c r="T287" s="676">
        <v>0</v>
      </c>
      <c r="U287" s="676">
        <v>0</v>
      </c>
      <c r="V287" s="677">
        <v>0</v>
      </c>
      <c r="W287" s="678">
        <f t="shared" si="28"/>
        <v>19.762499999999999</v>
      </c>
      <c r="X287" s="678">
        <f t="shared" si="26"/>
        <v>0</v>
      </c>
      <c r="Y287" s="678">
        <f t="shared" si="26"/>
        <v>0</v>
      </c>
      <c r="Z287" s="679">
        <f t="shared" si="26"/>
        <v>19.762499999999999</v>
      </c>
    </row>
    <row r="288" spans="1:26" ht="18" customHeight="1" x14ac:dyDescent="0.25">
      <c r="A288" s="885"/>
      <c r="B288" s="696" t="s">
        <v>376</v>
      </c>
      <c r="C288" s="675">
        <v>158.71659000000002</v>
      </c>
      <c r="D288" s="676">
        <v>0</v>
      </c>
      <c r="E288" s="676">
        <v>16.782315000000001</v>
      </c>
      <c r="F288" s="677">
        <v>175.49890500000004</v>
      </c>
      <c r="G288" s="675">
        <v>0</v>
      </c>
      <c r="H288" s="676">
        <v>0</v>
      </c>
      <c r="I288" s="676">
        <v>0</v>
      </c>
      <c r="J288" s="677">
        <v>0</v>
      </c>
      <c r="K288" s="675">
        <v>0</v>
      </c>
      <c r="L288" s="676">
        <v>0</v>
      </c>
      <c r="M288" s="676">
        <v>0</v>
      </c>
      <c r="N288" s="677">
        <v>0</v>
      </c>
      <c r="O288" s="675">
        <v>20.466804342695301</v>
      </c>
      <c r="P288" s="676">
        <v>0</v>
      </c>
      <c r="Q288" s="676">
        <v>0</v>
      </c>
      <c r="R288" s="677">
        <v>20.466804342695301</v>
      </c>
      <c r="S288" s="675">
        <v>0</v>
      </c>
      <c r="T288" s="676">
        <v>0</v>
      </c>
      <c r="U288" s="676">
        <v>0</v>
      </c>
      <c r="V288" s="677">
        <v>0</v>
      </c>
      <c r="W288" s="678">
        <f t="shared" si="28"/>
        <v>179.18339434269532</v>
      </c>
      <c r="X288" s="678">
        <f t="shared" si="26"/>
        <v>0</v>
      </c>
      <c r="Y288" s="678">
        <f t="shared" si="26"/>
        <v>16.782315000000001</v>
      </c>
      <c r="Z288" s="679">
        <f t="shared" si="26"/>
        <v>195.96570934269533</v>
      </c>
    </row>
    <row r="289" spans="1:26" ht="18" customHeight="1" x14ac:dyDescent="0.25">
      <c r="A289" s="885"/>
      <c r="B289" s="696" t="s">
        <v>377</v>
      </c>
      <c r="C289" s="675">
        <v>69.801150000000007</v>
      </c>
      <c r="D289" s="676">
        <v>0</v>
      </c>
      <c r="E289" s="676">
        <v>73.71412500000001</v>
      </c>
      <c r="F289" s="677">
        <v>143.51527500000003</v>
      </c>
      <c r="G289" s="675">
        <v>0</v>
      </c>
      <c r="H289" s="676">
        <v>0</v>
      </c>
      <c r="I289" s="676">
        <v>0</v>
      </c>
      <c r="J289" s="677">
        <v>0</v>
      </c>
      <c r="K289" s="675">
        <v>0</v>
      </c>
      <c r="L289" s="676">
        <v>0</v>
      </c>
      <c r="M289" s="676">
        <v>0</v>
      </c>
      <c r="N289" s="677">
        <v>0</v>
      </c>
      <c r="O289" s="675">
        <v>15.000283219258909</v>
      </c>
      <c r="P289" s="676">
        <v>0</v>
      </c>
      <c r="Q289" s="676">
        <v>0</v>
      </c>
      <c r="R289" s="677">
        <v>15.000283219258909</v>
      </c>
      <c r="S289" s="675">
        <v>0</v>
      </c>
      <c r="T289" s="676">
        <v>0</v>
      </c>
      <c r="U289" s="676">
        <v>0</v>
      </c>
      <c r="V289" s="677">
        <v>0</v>
      </c>
      <c r="W289" s="678">
        <f t="shared" si="28"/>
        <v>84.801433219258911</v>
      </c>
      <c r="X289" s="678">
        <f t="shared" si="26"/>
        <v>0</v>
      </c>
      <c r="Y289" s="678">
        <f t="shared" si="26"/>
        <v>73.71412500000001</v>
      </c>
      <c r="Z289" s="679">
        <f t="shared" si="26"/>
        <v>158.51555821925893</v>
      </c>
    </row>
    <row r="290" spans="1:26" ht="18" customHeight="1" x14ac:dyDescent="0.25">
      <c r="A290" s="885"/>
      <c r="B290" s="696" t="s">
        <v>378</v>
      </c>
      <c r="C290" s="675">
        <v>54.307350000000007</v>
      </c>
      <c r="D290" s="676">
        <v>0</v>
      </c>
      <c r="E290" s="676">
        <v>1.5019500000000001</v>
      </c>
      <c r="F290" s="677">
        <v>55.809300000000007</v>
      </c>
      <c r="G290" s="675">
        <v>0</v>
      </c>
      <c r="H290" s="676">
        <v>0</v>
      </c>
      <c r="I290" s="676">
        <v>0</v>
      </c>
      <c r="J290" s="677">
        <v>0</v>
      </c>
      <c r="K290" s="675">
        <v>0</v>
      </c>
      <c r="L290" s="676">
        <v>0</v>
      </c>
      <c r="M290" s="676">
        <v>0</v>
      </c>
      <c r="N290" s="677">
        <v>0</v>
      </c>
      <c r="O290" s="675">
        <v>21.847427425064904</v>
      </c>
      <c r="P290" s="676">
        <v>0</v>
      </c>
      <c r="Q290" s="676">
        <v>0</v>
      </c>
      <c r="R290" s="677">
        <v>21.847427425064904</v>
      </c>
      <c r="S290" s="675">
        <v>0</v>
      </c>
      <c r="T290" s="676">
        <v>0</v>
      </c>
      <c r="U290" s="676">
        <v>0</v>
      </c>
      <c r="V290" s="677">
        <v>0</v>
      </c>
      <c r="W290" s="678">
        <f t="shared" si="28"/>
        <v>76.154777425064907</v>
      </c>
      <c r="X290" s="678">
        <f t="shared" si="26"/>
        <v>0</v>
      </c>
      <c r="Y290" s="678">
        <f t="shared" si="26"/>
        <v>1.5019500000000001</v>
      </c>
      <c r="Z290" s="679">
        <f t="shared" si="26"/>
        <v>77.656727425064915</v>
      </c>
    </row>
    <row r="291" spans="1:26" ht="18" customHeight="1" x14ac:dyDescent="0.25">
      <c r="A291" s="885"/>
      <c r="B291" s="696" t="s">
        <v>379</v>
      </c>
      <c r="C291" s="675">
        <v>1.581</v>
      </c>
      <c r="D291" s="676">
        <v>0</v>
      </c>
      <c r="E291" s="676">
        <v>0</v>
      </c>
      <c r="F291" s="677">
        <v>1.581</v>
      </c>
      <c r="G291" s="675">
        <v>0</v>
      </c>
      <c r="H291" s="676">
        <v>0</v>
      </c>
      <c r="I291" s="676">
        <v>0</v>
      </c>
      <c r="J291" s="677">
        <v>0</v>
      </c>
      <c r="K291" s="675">
        <v>0</v>
      </c>
      <c r="L291" s="676">
        <v>0</v>
      </c>
      <c r="M291" s="676">
        <v>0</v>
      </c>
      <c r="N291" s="677">
        <v>0</v>
      </c>
      <c r="O291" s="675">
        <v>12249.36009440642</v>
      </c>
      <c r="P291" s="676">
        <v>0</v>
      </c>
      <c r="Q291" s="676">
        <v>0</v>
      </c>
      <c r="R291" s="677">
        <v>12249.36009440642</v>
      </c>
      <c r="S291" s="675">
        <v>143.44999999999999</v>
      </c>
      <c r="T291" s="676">
        <v>48.4</v>
      </c>
      <c r="U291" s="676">
        <v>310.55</v>
      </c>
      <c r="V291" s="677">
        <v>502.4</v>
      </c>
      <c r="W291" s="678">
        <f t="shared" si="28"/>
        <v>12394.391094406421</v>
      </c>
      <c r="X291" s="678">
        <f t="shared" si="26"/>
        <v>48.4</v>
      </c>
      <c r="Y291" s="678">
        <f t="shared" si="26"/>
        <v>310.55</v>
      </c>
      <c r="Z291" s="679">
        <f t="shared" si="26"/>
        <v>12753.34109440642</v>
      </c>
    </row>
    <row r="292" spans="1:26" ht="18" customHeight="1" x14ac:dyDescent="0.25">
      <c r="A292" s="885"/>
      <c r="B292" s="696" t="s">
        <v>380</v>
      </c>
      <c r="C292" s="675">
        <v>196.52620500000003</v>
      </c>
      <c r="D292" s="676">
        <v>0</v>
      </c>
      <c r="E292" s="676">
        <v>12.9642</v>
      </c>
      <c r="F292" s="677">
        <v>209.49040500000004</v>
      </c>
      <c r="G292" s="675">
        <v>0</v>
      </c>
      <c r="H292" s="676">
        <v>0</v>
      </c>
      <c r="I292" s="676">
        <v>0</v>
      </c>
      <c r="J292" s="677">
        <v>0</v>
      </c>
      <c r="K292" s="675">
        <v>0</v>
      </c>
      <c r="L292" s="676">
        <v>0</v>
      </c>
      <c r="M292" s="676">
        <v>0</v>
      </c>
      <c r="N292" s="677">
        <v>0</v>
      </c>
      <c r="O292" s="675">
        <v>22.239225867358979</v>
      </c>
      <c r="P292" s="676">
        <v>0</v>
      </c>
      <c r="Q292" s="676">
        <v>0</v>
      </c>
      <c r="R292" s="677">
        <v>22.239225867358979</v>
      </c>
      <c r="S292" s="675">
        <v>0</v>
      </c>
      <c r="T292" s="676">
        <v>0</v>
      </c>
      <c r="U292" s="676">
        <v>0</v>
      </c>
      <c r="V292" s="677">
        <v>0</v>
      </c>
      <c r="W292" s="678">
        <f t="shared" si="28"/>
        <v>218.76543086735902</v>
      </c>
      <c r="X292" s="678">
        <f t="shared" si="26"/>
        <v>0</v>
      </c>
      <c r="Y292" s="678">
        <f t="shared" si="26"/>
        <v>12.9642</v>
      </c>
      <c r="Z292" s="679">
        <f t="shared" si="26"/>
        <v>231.72963086735902</v>
      </c>
    </row>
    <row r="293" spans="1:26" ht="18" customHeight="1" thickBot="1" x14ac:dyDescent="0.3">
      <c r="A293" s="886"/>
      <c r="B293" s="697" t="s">
        <v>381</v>
      </c>
      <c r="C293" s="681">
        <v>340.98217499999998</v>
      </c>
      <c r="D293" s="682">
        <v>1869.25</v>
      </c>
      <c r="E293" s="682">
        <v>182.3</v>
      </c>
      <c r="F293" s="683">
        <v>2392.5321750000003</v>
      </c>
      <c r="G293" s="681">
        <v>0</v>
      </c>
      <c r="H293" s="682">
        <v>0</v>
      </c>
      <c r="I293" s="682">
        <v>0</v>
      </c>
      <c r="J293" s="683">
        <v>0</v>
      </c>
      <c r="K293" s="681">
        <v>0</v>
      </c>
      <c r="L293" s="682">
        <v>0</v>
      </c>
      <c r="M293" s="682">
        <v>23.05</v>
      </c>
      <c r="N293" s="683">
        <v>23.05</v>
      </c>
      <c r="O293" s="681">
        <v>1093.6509440641964</v>
      </c>
      <c r="P293" s="682">
        <v>0</v>
      </c>
      <c r="Q293" s="682">
        <v>0</v>
      </c>
      <c r="R293" s="683">
        <v>1093.6509440641964</v>
      </c>
      <c r="S293" s="681">
        <v>212.69</v>
      </c>
      <c r="T293" s="682">
        <v>87.78</v>
      </c>
      <c r="U293" s="682">
        <v>288.35000000000002</v>
      </c>
      <c r="V293" s="683">
        <v>588.82000000000005</v>
      </c>
      <c r="W293" s="684">
        <f t="shared" si="28"/>
        <v>1647.3231190641964</v>
      </c>
      <c r="X293" s="684">
        <f t="shared" si="26"/>
        <v>1957.03</v>
      </c>
      <c r="Y293" s="684">
        <f t="shared" si="26"/>
        <v>493.70000000000005</v>
      </c>
      <c r="Z293" s="685">
        <f t="shared" si="26"/>
        <v>4098.0531190641968</v>
      </c>
    </row>
    <row r="294" spans="1:26" ht="15.75" thickBot="1" x14ac:dyDescent="0.3">
      <c r="A294" s="698"/>
      <c r="B294" s="698"/>
      <c r="C294" s="698"/>
      <c r="D294" s="698"/>
      <c r="E294" s="698"/>
      <c r="F294" s="699"/>
      <c r="G294" s="698"/>
      <c r="H294" s="698"/>
      <c r="I294" s="698"/>
      <c r="J294" s="698"/>
      <c r="K294" s="698"/>
      <c r="L294" s="698"/>
      <c r="M294" s="698"/>
      <c r="N294" s="698"/>
      <c r="O294" s="698"/>
      <c r="P294" s="698"/>
      <c r="Q294" s="698"/>
      <c r="R294" s="698"/>
      <c r="S294" s="698"/>
      <c r="T294" s="698"/>
      <c r="U294" s="698"/>
      <c r="V294" s="698"/>
      <c r="W294" s="698"/>
      <c r="X294" s="698"/>
      <c r="Y294" s="698"/>
      <c r="Z294" s="700"/>
    </row>
    <row r="295" spans="1:26" ht="15.75" thickBot="1" x14ac:dyDescent="0.3">
      <c r="A295" s="916" t="s">
        <v>8</v>
      </c>
      <c r="B295" s="917"/>
      <c r="C295" s="720">
        <f t="shared" ref="C295:Z295" si="32">SUM(C6,C22,C35,C50,C63,C72,C86,C100,C115,C128,C142,C157,C172,C191,C209,C219,C229,C244,C266,C271,C270,C278,C282)</f>
        <v>328685.86851</v>
      </c>
      <c r="D295" s="720">
        <f t="shared" si="32"/>
        <v>206707.87</v>
      </c>
      <c r="E295" s="720">
        <f t="shared" si="32"/>
        <v>191164.07791999998</v>
      </c>
      <c r="F295" s="721">
        <f t="shared" si="32"/>
        <v>726557.81643000012</v>
      </c>
      <c r="G295" s="720">
        <f t="shared" si="32"/>
        <v>23786.58</v>
      </c>
      <c r="H295" s="720">
        <f t="shared" si="32"/>
        <v>17223.68</v>
      </c>
      <c r="I295" s="720">
        <f t="shared" si="32"/>
        <v>5637.1</v>
      </c>
      <c r="J295" s="720">
        <f t="shared" si="32"/>
        <v>46647.359999999986</v>
      </c>
      <c r="K295" s="720">
        <f t="shared" si="32"/>
        <v>1747792.83</v>
      </c>
      <c r="L295" s="720">
        <f t="shared" si="32"/>
        <v>177665.74</v>
      </c>
      <c r="M295" s="720">
        <f t="shared" si="32"/>
        <v>602592.71000000008</v>
      </c>
      <c r="N295" s="720">
        <f t="shared" si="32"/>
        <v>2528051.2799999993</v>
      </c>
      <c r="O295" s="720">
        <f t="shared" si="32"/>
        <v>582185.26206986082</v>
      </c>
      <c r="P295" s="720">
        <f t="shared" si="32"/>
        <v>17260.21</v>
      </c>
      <c r="Q295" s="720">
        <f t="shared" si="32"/>
        <v>224439.09000000005</v>
      </c>
      <c r="R295" s="720">
        <f t="shared" si="32"/>
        <v>823884.56206986087</v>
      </c>
      <c r="S295" s="720">
        <f t="shared" si="32"/>
        <v>1827066.25</v>
      </c>
      <c r="T295" s="720">
        <f t="shared" si="32"/>
        <v>129187.84999999999</v>
      </c>
      <c r="U295" s="720">
        <f t="shared" si="32"/>
        <v>1277144.2999999998</v>
      </c>
      <c r="V295" s="720">
        <f t="shared" si="32"/>
        <v>3233398.4</v>
      </c>
      <c r="W295" s="720">
        <f t="shared" si="32"/>
        <v>4509516.7905798601</v>
      </c>
      <c r="X295" s="720">
        <f t="shared" si="32"/>
        <v>548045.35</v>
      </c>
      <c r="Y295" s="720">
        <f t="shared" si="32"/>
        <v>2300977.2779200007</v>
      </c>
      <c r="Z295" s="722">
        <f t="shared" si="32"/>
        <v>7358539.4184998618</v>
      </c>
    </row>
  </sheetData>
  <mergeCells count="54">
    <mergeCell ref="A295:B295"/>
    <mergeCell ref="A244:B244"/>
    <mergeCell ref="A245:A265"/>
    <mergeCell ref="A266:B266"/>
    <mergeCell ref="A267:A269"/>
    <mergeCell ref="A270:B270"/>
    <mergeCell ref="A271:B271"/>
    <mergeCell ref="A272:A277"/>
    <mergeCell ref="A278:B278"/>
    <mergeCell ref="A279:A281"/>
    <mergeCell ref="A282:B282"/>
    <mergeCell ref="A283:A293"/>
    <mergeCell ref="A230:A243"/>
    <mergeCell ref="A157:B157"/>
    <mergeCell ref="A158:A171"/>
    <mergeCell ref="A172:B172"/>
    <mergeCell ref="A173:A190"/>
    <mergeCell ref="A191:B191"/>
    <mergeCell ref="A192:A208"/>
    <mergeCell ref="A209:B209"/>
    <mergeCell ref="A210:A218"/>
    <mergeCell ref="A219:B219"/>
    <mergeCell ref="A220:A228"/>
    <mergeCell ref="A229:B229"/>
    <mergeCell ref="A51:A62"/>
    <mergeCell ref="A63:B63"/>
    <mergeCell ref="A143:A156"/>
    <mergeCell ref="A72:B72"/>
    <mergeCell ref="A73:A85"/>
    <mergeCell ref="A86:B86"/>
    <mergeCell ref="A87:A99"/>
    <mergeCell ref="A100:B100"/>
    <mergeCell ref="A101:A114"/>
    <mergeCell ref="A115:B115"/>
    <mergeCell ref="A116:A127"/>
    <mergeCell ref="A128:B128"/>
    <mergeCell ref="A129:A141"/>
    <mergeCell ref="A142:B142"/>
    <mergeCell ref="A64:A71"/>
    <mergeCell ref="C3:F3"/>
    <mergeCell ref="G3:J3"/>
    <mergeCell ref="S3:V3"/>
    <mergeCell ref="W3:Y3"/>
    <mergeCell ref="A6:B6"/>
    <mergeCell ref="K3:N3"/>
    <mergeCell ref="O3:R3"/>
    <mergeCell ref="A35:B35"/>
    <mergeCell ref="A36:A49"/>
    <mergeCell ref="A50:B50"/>
    <mergeCell ref="A23:A34"/>
    <mergeCell ref="A3:A4"/>
    <mergeCell ref="B3:B4"/>
    <mergeCell ref="A7:A21"/>
    <mergeCell ref="A22:B22"/>
  </mergeCells>
  <pageMargins left="0.7" right="0.7" top="0.75" bottom="0.75" header="0.3" footer="0.3"/>
  <ignoredErrors>
    <ignoredError sqref="C266:Z266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8B638-1938-4731-9D50-04A533D02DB8}">
  <dimension ref="A1:AB302"/>
  <sheetViews>
    <sheetView showGridLines="0" workbookViewId="0">
      <selection activeCell="A281" sqref="A281:A283"/>
    </sheetView>
  </sheetViews>
  <sheetFormatPr defaultColWidth="7.7109375" defaultRowHeight="15" x14ac:dyDescent="0.25"/>
  <cols>
    <col min="1" max="1" width="9.140625" customWidth="1"/>
    <col min="2" max="2" width="20.7109375" customWidth="1"/>
    <col min="3" max="3" width="7.42578125" bestFit="1" customWidth="1"/>
    <col min="5" max="5" width="7.42578125" bestFit="1" customWidth="1"/>
    <col min="6" max="6" width="7.42578125" style="42" bestFit="1" customWidth="1"/>
    <col min="7" max="7" width="6.42578125" bestFit="1" customWidth="1"/>
    <col min="9" max="9" width="7.42578125" bestFit="1" customWidth="1"/>
    <col min="10" max="10" width="6.42578125" bestFit="1" customWidth="1"/>
    <col min="11" max="11" width="8.85546875" bestFit="1" customWidth="1"/>
    <col min="13" max="13" width="7.42578125" bestFit="1" customWidth="1"/>
    <col min="14" max="14" width="8.85546875" bestFit="1" customWidth="1"/>
    <col min="15" max="15" width="7.42578125" bestFit="1" customWidth="1"/>
    <col min="17" max="18" width="7.42578125" bestFit="1" customWidth="1"/>
    <col min="19" max="19" width="8.85546875" bestFit="1" customWidth="1"/>
    <col min="21" max="23" width="8.85546875" bestFit="1" customWidth="1"/>
    <col min="25" max="26" width="8.85546875" bestFit="1" customWidth="1"/>
    <col min="27" max="248" width="9.140625" customWidth="1"/>
    <col min="249" max="249" width="10.85546875" customWidth="1"/>
    <col min="250" max="250" width="21.42578125" customWidth="1"/>
    <col min="251" max="251" width="7.5703125" bestFit="1" customWidth="1"/>
    <col min="253" max="253" width="7.5703125" customWidth="1"/>
    <col min="254" max="254" width="9.140625" customWidth="1"/>
    <col min="255" max="255" width="5.5703125" bestFit="1" customWidth="1"/>
    <col min="257" max="257" width="9.140625" customWidth="1"/>
    <col min="258" max="258" width="20.7109375" customWidth="1"/>
    <col min="259" max="259" width="7.42578125" bestFit="1" customWidth="1"/>
    <col min="261" max="262" width="7.42578125" bestFit="1" customWidth="1"/>
    <col min="263" max="263" width="6.42578125" bestFit="1" customWidth="1"/>
    <col min="265" max="265" width="7.42578125" bestFit="1" customWidth="1"/>
    <col min="266" max="266" width="6.42578125" bestFit="1" customWidth="1"/>
    <col min="267" max="267" width="8.85546875" bestFit="1" customWidth="1"/>
    <col min="269" max="269" width="7.42578125" bestFit="1" customWidth="1"/>
    <col min="270" max="270" width="8.85546875" bestFit="1" customWidth="1"/>
    <col min="271" max="271" width="7.42578125" bestFit="1" customWidth="1"/>
    <col min="273" max="274" width="7.42578125" bestFit="1" customWidth="1"/>
    <col min="275" max="275" width="8.85546875" bestFit="1" customWidth="1"/>
    <col min="277" max="279" width="8.85546875" bestFit="1" customWidth="1"/>
    <col min="281" max="282" width="8.85546875" bestFit="1" customWidth="1"/>
    <col min="283" max="504" width="9.140625" customWidth="1"/>
    <col min="505" max="505" width="10.85546875" customWidth="1"/>
    <col min="506" max="506" width="21.42578125" customWidth="1"/>
    <col min="507" max="507" width="7.5703125" bestFit="1" customWidth="1"/>
    <col min="509" max="509" width="7.5703125" customWidth="1"/>
    <col min="510" max="510" width="9.140625" customWidth="1"/>
    <col min="511" max="511" width="5.5703125" bestFit="1" customWidth="1"/>
    <col min="513" max="513" width="9.140625" customWidth="1"/>
    <col min="514" max="514" width="20.7109375" customWidth="1"/>
    <col min="515" max="515" width="7.42578125" bestFit="1" customWidth="1"/>
    <col min="517" max="518" width="7.42578125" bestFit="1" customWidth="1"/>
    <col min="519" max="519" width="6.42578125" bestFit="1" customWidth="1"/>
    <col min="521" max="521" width="7.42578125" bestFit="1" customWidth="1"/>
    <col min="522" max="522" width="6.42578125" bestFit="1" customWidth="1"/>
    <col min="523" max="523" width="8.85546875" bestFit="1" customWidth="1"/>
    <col min="525" max="525" width="7.42578125" bestFit="1" customWidth="1"/>
    <col min="526" max="526" width="8.85546875" bestFit="1" customWidth="1"/>
    <col min="527" max="527" width="7.42578125" bestFit="1" customWidth="1"/>
    <col min="529" max="530" width="7.42578125" bestFit="1" customWidth="1"/>
    <col min="531" max="531" width="8.85546875" bestFit="1" customWidth="1"/>
    <col min="533" max="535" width="8.85546875" bestFit="1" customWidth="1"/>
    <col min="537" max="538" width="8.85546875" bestFit="1" customWidth="1"/>
    <col min="539" max="760" width="9.140625" customWidth="1"/>
    <col min="761" max="761" width="10.85546875" customWidth="1"/>
    <col min="762" max="762" width="21.42578125" customWidth="1"/>
    <col min="763" max="763" width="7.5703125" bestFit="1" customWidth="1"/>
    <col min="765" max="765" width="7.5703125" customWidth="1"/>
    <col min="766" max="766" width="9.140625" customWidth="1"/>
    <col min="767" max="767" width="5.5703125" bestFit="1" customWidth="1"/>
    <col min="769" max="769" width="9.140625" customWidth="1"/>
    <col min="770" max="770" width="20.7109375" customWidth="1"/>
    <col min="771" max="771" width="7.42578125" bestFit="1" customWidth="1"/>
    <col min="773" max="774" width="7.42578125" bestFit="1" customWidth="1"/>
    <col min="775" max="775" width="6.42578125" bestFit="1" customWidth="1"/>
    <col min="777" max="777" width="7.42578125" bestFit="1" customWidth="1"/>
    <col min="778" max="778" width="6.42578125" bestFit="1" customWidth="1"/>
    <col min="779" max="779" width="8.85546875" bestFit="1" customWidth="1"/>
    <col min="781" max="781" width="7.42578125" bestFit="1" customWidth="1"/>
    <col min="782" max="782" width="8.85546875" bestFit="1" customWidth="1"/>
    <col min="783" max="783" width="7.42578125" bestFit="1" customWidth="1"/>
    <col min="785" max="786" width="7.42578125" bestFit="1" customWidth="1"/>
    <col min="787" max="787" width="8.85546875" bestFit="1" customWidth="1"/>
    <col min="789" max="791" width="8.85546875" bestFit="1" customWidth="1"/>
    <col min="793" max="794" width="8.85546875" bestFit="1" customWidth="1"/>
    <col min="795" max="1016" width="9.140625" customWidth="1"/>
    <col min="1017" max="1017" width="10.85546875" customWidth="1"/>
    <col min="1018" max="1018" width="21.42578125" customWidth="1"/>
    <col min="1019" max="1019" width="7.5703125" bestFit="1" customWidth="1"/>
    <col min="1021" max="1021" width="7.5703125" customWidth="1"/>
    <col min="1022" max="1022" width="9.140625" customWidth="1"/>
    <col min="1023" max="1023" width="5.5703125" bestFit="1" customWidth="1"/>
    <col min="1025" max="1025" width="9.140625" customWidth="1"/>
    <col min="1026" max="1026" width="20.7109375" customWidth="1"/>
    <col min="1027" max="1027" width="7.42578125" bestFit="1" customWidth="1"/>
    <col min="1029" max="1030" width="7.42578125" bestFit="1" customWidth="1"/>
    <col min="1031" max="1031" width="6.42578125" bestFit="1" customWidth="1"/>
    <col min="1033" max="1033" width="7.42578125" bestFit="1" customWidth="1"/>
    <col min="1034" max="1034" width="6.42578125" bestFit="1" customWidth="1"/>
    <col min="1035" max="1035" width="8.85546875" bestFit="1" customWidth="1"/>
    <col min="1037" max="1037" width="7.42578125" bestFit="1" customWidth="1"/>
    <col min="1038" max="1038" width="8.85546875" bestFit="1" customWidth="1"/>
    <col min="1039" max="1039" width="7.42578125" bestFit="1" customWidth="1"/>
    <col min="1041" max="1042" width="7.42578125" bestFit="1" customWidth="1"/>
    <col min="1043" max="1043" width="8.85546875" bestFit="1" customWidth="1"/>
    <col min="1045" max="1047" width="8.85546875" bestFit="1" customWidth="1"/>
    <col min="1049" max="1050" width="8.85546875" bestFit="1" customWidth="1"/>
    <col min="1051" max="1272" width="9.140625" customWidth="1"/>
    <col min="1273" max="1273" width="10.85546875" customWidth="1"/>
    <col min="1274" max="1274" width="21.42578125" customWidth="1"/>
    <col min="1275" max="1275" width="7.5703125" bestFit="1" customWidth="1"/>
    <col min="1277" max="1277" width="7.5703125" customWidth="1"/>
    <col min="1278" max="1278" width="9.140625" customWidth="1"/>
    <col min="1279" max="1279" width="5.5703125" bestFit="1" customWidth="1"/>
    <col min="1281" max="1281" width="9.140625" customWidth="1"/>
    <col min="1282" max="1282" width="20.7109375" customWidth="1"/>
    <col min="1283" max="1283" width="7.42578125" bestFit="1" customWidth="1"/>
    <col min="1285" max="1286" width="7.42578125" bestFit="1" customWidth="1"/>
    <col min="1287" max="1287" width="6.42578125" bestFit="1" customWidth="1"/>
    <col min="1289" max="1289" width="7.42578125" bestFit="1" customWidth="1"/>
    <col min="1290" max="1290" width="6.42578125" bestFit="1" customWidth="1"/>
    <col min="1291" max="1291" width="8.85546875" bestFit="1" customWidth="1"/>
    <col min="1293" max="1293" width="7.42578125" bestFit="1" customWidth="1"/>
    <col min="1294" max="1294" width="8.85546875" bestFit="1" customWidth="1"/>
    <col min="1295" max="1295" width="7.42578125" bestFit="1" customWidth="1"/>
    <col min="1297" max="1298" width="7.42578125" bestFit="1" customWidth="1"/>
    <col min="1299" max="1299" width="8.85546875" bestFit="1" customWidth="1"/>
    <col min="1301" max="1303" width="8.85546875" bestFit="1" customWidth="1"/>
    <col min="1305" max="1306" width="8.85546875" bestFit="1" customWidth="1"/>
    <col min="1307" max="1528" width="9.140625" customWidth="1"/>
    <col min="1529" max="1529" width="10.85546875" customWidth="1"/>
    <col min="1530" max="1530" width="21.42578125" customWidth="1"/>
    <col min="1531" max="1531" width="7.5703125" bestFit="1" customWidth="1"/>
    <col min="1533" max="1533" width="7.5703125" customWidth="1"/>
    <col min="1534" max="1534" width="9.140625" customWidth="1"/>
    <col min="1535" max="1535" width="5.5703125" bestFit="1" customWidth="1"/>
    <col min="1537" max="1537" width="9.140625" customWidth="1"/>
    <col min="1538" max="1538" width="20.7109375" customWidth="1"/>
    <col min="1539" max="1539" width="7.42578125" bestFit="1" customWidth="1"/>
    <col min="1541" max="1542" width="7.42578125" bestFit="1" customWidth="1"/>
    <col min="1543" max="1543" width="6.42578125" bestFit="1" customWidth="1"/>
    <col min="1545" max="1545" width="7.42578125" bestFit="1" customWidth="1"/>
    <col min="1546" max="1546" width="6.42578125" bestFit="1" customWidth="1"/>
    <col min="1547" max="1547" width="8.85546875" bestFit="1" customWidth="1"/>
    <col min="1549" max="1549" width="7.42578125" bestFit="1" customWidth="1"/>
    <col min="1550" max="1550" width="8.85546875" bestFit="1" customWidth="1"/>
    <col min="1551" max="1551" width="7.42578125" bestFit="1" customWidth="1"/>
    <col min="1553" max="1554" width="7.42578125" bestFit="1" customWidth="1"/>
    <col min="1555" max="1555" width="8.85546875" bestFit="1" customWidth="1"/>
    <col min="1557" max="1559" width="8.85546875" bestFit="1" customWidth="1"/>
    <col min="1561" max="1562" width="8.85546875" bestFit="1" customWidth="1"/>
    <col min="1563" max="1784" width="9.140625" customWidth="1"/>
    <col min="1785" max="1785" width="10.85546875" customWidth="1"/>
    <col min="1786" max="1786" width="21.42578125" customWidth="1"/>
    <col min="1787" max="1787" width="7.5703125" bestFit="1" customWidth="1"/>
    <col min="1789" max="1789" width="7.5703125" customWidth="1"/>
    <col min="1790" max="1790" width="9.140625" customWidth="1"/>
    <col min="1791" max="1791" width="5.5703125" bestFit="1" customWidth="1"/>
    <col min="1793" max="1793" width="9.140625" customWidth="1"/>
    <col min="1794" max="1794" width="20.7109375" customWidth="1"/>
    <col min="1795" max="1795" width="7.42578125" bestFit="1" customWidth="1"/>
    <col min="1797" max="1798" width="7.42578125" bestFit="1" customWidth="1"/>
    <col min="1799" max="1799" width="6.42578125" bestFit="1" customWidth="1"/>
    <col min="1801" max="1801" width="7.42578125" bestFit="1" customWidth="1"/>
    <col min="1802" max="1802" width="6.42578125" bestFit="1" customWidth="1"/>
    <col min="1803" max="1803" width="8.85546875" bestFit="1" customWidth="1"/>
    <col min="1805" max="1805" width="7.42578125" bestFit="1" customWidth="1"/>
    <col min="1806" max="1806" width="8.85546875" bestFit="1" customWidth="1"/>
    <col min="1807" max="1807" width="7.42578125" bestFit="1" customWidth="1"/>
    <col min="1809" max="1810" width="7.42578125" bestFit="1" customWidth="1"/>
    <col min="1811" max="1811" width="8.85546875" bestFit="1" customWidth="1"/>
    <col min="1813" max="1815" width="8.85546875" bestFit="1" customWidth="1"/>
    <col min="1817" max="1818" width="8.85546875" bestFit="1" customWidth="1"/>
    <col min="1819" max="2040" width="9.140625" customWidth="1"/>
    <col min="2041" max="2041" width="10.85546875" customWidth="1"/>
    <col min="2042" max="2042" width="21.42578125" customWidth="1"/>
    <col min="2043" max="2043" width="7.5703125" bestFit="1" customWidth="1"/>
    <col min="2045" max="2045" width="7.5703125" customWidth="1"/>
    <col min="2046" max="2046" width="9.140625" customWidth="1"/>
    <col min="2047" max="2047" width="5.5703125" bestFit="1" customWidth="1"/>
    <col min="2049" max="2049" width="9.140625" customWidth="1"/>
    <col min="2050" max="2050" width="20.7109375" customWidth="1"/>
    <col min="2051" max="2051" width="7.42578125" bestFit="1" customWidth="1"/>
    <col min="2053" max="2054" width="7.42578125" bestFit="1" customWidth="1"/>
    <col min="2055" max="2055" width="6.42578125" bestFit="1" customWidth="1"/>
    <col min="2057" max="2057" width="7.42578125" bestFit="1" customWidth="1"/>
    <col min="2058" max="2058" width="6.42578125" bestFit="1" customWidth="1"/>
    <col min="2059" max="2059" width="8.85546875" bestFit="1" customWidth="1"/>
    <col min="2061" max="2061" width="7.42578125" bestFit="1" customWidth="1"/>
    <col min="2062" max="2062" width="8.85546875" bestFit="1" customWidth="1"/>
    <col min="2063" max="2063" width="7.42578125" bestFit="1" customWidth="1"/>
    <col min="2065" max="2066" width="7.42578125" bestFit="1" customWidth="1"/>
    <col min="2067" max="2067" width="8.85546875" bestFit="1" customWidth="1"/>
    <col min="2069" max="2071" width="8.85546875" bestFit="1" customWidth="1"/>
    <col min="2073" max="2074" width="8.85546875" bestFit="1" customWidth="1"/>
    <col min="2075" max="2296" width="9.140625" customWidth="1"/>
    <col min="2297" max="2297" width="10.85546875" customWidth="1"/>
    <col min="2298" max="2298" width="21.42578125" customWidth="1"/>
    <col min="2299" max="2299" width="7.5703125" bestFit="1" customWidth="1"/>
    <col min="2301" max="2301" width="7.5703125" customWidth="1"/>
    <col min="2302" max="2302" width="9.140625" customWidth="1"/>
    <col min="2303" max="2303" width="5.5703125" bestFit="1" customWidth="1"/>
    <col min="2305" max="2305" width="9.140625" customWidth="1"/>
    <col min="2306" max="2306" width="20.7109375" customWidth="1"/>
    <col min="2307" max="2307" width="7.42578125" bestFit="1" customWidth="1"/>
    <col min="2309" max="2310" width="7.42578125" bestFit="1" customWidth="1"/>
    <col min="2311" max="2311" width="6.42578125" bestFit="1" customWidth="1"/>
    <col min="2313" max="2313" width="7.42578125" bestFit="1" customWidth="1"/>
    <col min="2314" max="2314" width="6.42578125" bestFit="1" customWidth="1"/>
    <col min="2315" max="2315" width="8.85546875" bestFit="1" customWidth="1"/>
    <col min="2317" max="2317" width="7.42578125" bestFit="1" customWidth="1"/>
    <col min="2318" max="2318" width="8.85546875" bestFit="1" customWidth="1"/>
    <col min="2319" max="2319" width="7.42578125" bestFit="1" customWidth="1"/>
    <col min="2321" max="2322" width="7.42578125" bestFit="1" customWidth="1"/>
    <col min="2323" max="2323" width="8.85546875" bestFit="1" customWidth="1"/>
    <col min="2325" max="2327" width="8.85546875" bestFit="1" customWidth="1"/>
    <col min="2329" max="2330" width="8.85546875" bestFit="1" customWidth="1"/>
    <col min="2331" max="2552" width="9.140625" customWidth="1"/>
    <col min="2553" max="2553" width="10.85546875" customWidth="1"/>
    <col min="2554" max="2554" width="21.42578125" customWidth="1"/>
    <col min="2555" max="2555" width="7.5703125" bestFit="1" customWidth="1"/>
    <col min="2557" max="2557" width="7.5703125" customWidth="1"/>
    <col min="2558" max="2558" width="9.140625" customWidth="1"/>
    <col min="2559" max="2559" width="5.5703125" bestFit="1" customWidth="1"/>
    <col min="2561" max="2561" width="9.140625" customWidth="1"/>
    <col min="2562" max="2562" width="20.7109375" customWidth="1"/>
    <col min="2563" max="2563" width="7.42578125" bestFit="1" customWidth="1"/>
    <col min="2565" max="2566" width="7.42578125" bestFit="1" customWidth="1"/>
    <col min="2567" max="2567" width="6.42578125" bestFit="1" customWidth="1"/>
    <col min="2569" max="2569" width="7.42578125" bestFit="1" customWidth="1"/>
    <col min="2570" max="2570" width="6.42578125" bestFit="1" customWidth="1"/>
    <col min="2571" max="2571" width="8.85546875" bestFit="1" customWidth="1"/>
    <col min="2573" max="2573" width="7.42578125" bestFit="1" customWidth="1"/>
    <col min="2574" max="2574" width="8.85546875" bestFit="1" customWidth="1"/>
    <col min="2575" max="2575" width="7.42578125" bestFit="1" customWidth="1"/>
    <col min="2577" max="2578" width="7.42578125" bestFit="1" customWidth="1"/>
    <col min="2579" max="2579" width="8.85546875" bestFit="1" customWidth="1"/>
    <col min="2581" max="2583" width="8.85546875" bestFit="1" customWidth="1"/>
    <col min="2585" max="2586" width="8.85546875" bestFit="1" customWidth="1"/>
    <col min="2587" max="2808" width="9.140625" customWidth="1"/>
    <col min="2809" max="2809" width="10.85546875" customWidth="1"/>
    <col min="2810" max="2810" width="21.42578125" customWidth="1"/>
    <col min="2811" max="2811" width="7.5703125" bestFit="1" customWidth="1"/>
    <col min="2813" max="2813" width="7.5703125" customWidth="1"/>
    <col min="2814" max="2814" width="9.140625" customWidth="1"/>
    <col min="2815" max="2815" width="5.5703125" bestFit="1" customWidth="1"/>
    <col min="2817" max="2817" width="9.140625" customWidth="1"/>
    <col min="2818" max="2818" width="20.7109375" customWidth="1"/>
    <col min="2819" max="2819" width="7.42578125" bestFit="1" customWidth="1"/>
    <col min="2821" max="2822" width="7.42578125" bestFit="1" customWidth="1"/>
    <col min="2823" max="2823" width="6.42578125" bestFit="1" customWidth="1"/>
    <col min="2825" max="2825" width="7.42578125" bestFit="1" customWidth="1"/>
    <col min="2826" max="2826" width="6.42578125" bestFit="1" customWidth="1"/>
    <col min="2827" max="2827" width="8.85546875" bestFit="1" customWidth="1"/>
    <col min="2829" max="2829" width="7.42578125" bestFit="1" customWidth="1"/>
    <col min="2830" max="2830" width="8.85546875" bestFit="1" customWidth="1"/>
    <col min="2831" max="2831" width="7.42578125" bestFit="1" customWidth="1"/>
    <col min="2833" max="2834" width="7.42578125" bestFit="1" customWidth="1"/>
    <col min="2835" max="2835" width="8.85546875" bestFit="1" customWidth="1"/>
    <col min="2837" max="2839" width="8.85546875" bestFit="1" customWidth="1"/>
    <col min="2841" max="2842" width="8.85546875" bestFit="1" customWidth="1"/>
    <col min="2843" max="3064" width="9.140625" customWidth="1"/>
    <col min="3065" max="3065" width="10.85546875" customWidth="1"/>
    <col min="3066" max="3066" width="21.42578125" customWidth="1"/>
    <col min="3067" max="3067" width="7.5703125" bestFit="1" customWidth="1"/>
    <col min="3069" max="3069" width="7.5703125" customWidth="1"/>
    <col min="3070" max="3070" width="9.140625" customWidth="1"/>
    <col min="3071" max="3071" width="5.5703125" bestFit="1" customWidth="1"/>
    <col min="3073" max="3073" width="9.140625" customWidth="1"/>
    <col min="3074" max="3074" width="20.7109375" customWidth="1"/>
    <col min="3075" max="3075" width="7.42578125" bestFit="1" customWidth="1"/>
    <col min="3077" max="3078" width="7.42578125" bestFit="1" customWidth="1"/>
    <col min="3079" max="3079" width="6.42578125" bestFit="1" customWidth="1"/>
    <col min="3081" max="3081" width="7.42578125" bestFit="1" customWidth="1"/>
    <col min="3082" max="3082" width="6.42578125" bestFit="1" customWidth="1"/>
    <col min="3083" max="3083" width="8.85546875" bestFit="1" customWidth="1"/>
    <col min="3085" max="3085" width="7.42578125" bestFit="1" customWidth="1"/>
    <col min="3086" max="3086" width="8.85546875" bestFit="1" customWidth="1"/>
    <col min="3087" max="3087" width="7.42578125" bestFit="1" customWidth="1"/>
    <col min="3089" max="3090" width="7.42578125" bestFit="1" customWidth="1"/>
    <col min="3091" max="3091" width="8.85546875" bestFit="1" customWidth="1"/>
    <col min="3093" max="3095" width="8.85546875" bestFit="1" customWidth="1"/>
    <col min="3097" max="3098" width="8.85546875" bestFit="1" customWidth="1"/>
    <col min="3099" max="3320" width="9.140625" customWidth="1"/>
    <col min="3321" max="3321" width="10.85546875" customWidth="1"/>
    <col min="3322" max="3322" width="21.42578125" customWidth="1"/>
    <col min="3323" max="3323" width="7.5703125" bestFit="1" customWidth="1"/>
    <col min="3325" max="3325" width="7.5703125" customWidth="1"/>
    <col min="3326" max="3326" width="9.140625" customWidth="1"/>
    <col min="3327" max="3327" width="5.5703125" bestFit="1" customWidth="1"/>
    <col min="3329" max="3329" width="9.140625" customWidth="1"/>
    <col min="3330" max="3330" width="20.7109375" customWidth="1"/>
    <col min="3331" max="3331" width="7.42578125" bestFit="1" customWidth="1"/>
    <col min="3333" max="3334" width="7.42578125" bestFit="1" customWidth="1"/>
    <col min="3335" max="3335" width="6.42578125" bestFit="1" customWidth="1"/>
    <col min="3337" max="3337" width="7.42578125" bestFit="1" customWidth="1"/>
    <col min="3338" max="3338" width="6.42578125" bestFit="1" customWidth="1"/>
    <col min="3339" max="3339" width="8.85546875" bestFit="1" customWidth="1"/>
    <col min="3341" max="3341" width="7.42578125" bestFit="1" customWidth="1"/>
    <col min="3342" max="3342" width="8.85546875" bestFit="1" customWidth="1"/>
    <col min="3343" max="3343" width="7.42578125" bestFit="1" customWidth="1"/>
    <col min="3345" max="3346" width="7.42578125" bestFit="1" customWidth="1"/>
    <col min="3347" max="3347" width="8.85546875" bestFit="1" customWidth="1"/>
    <col min="3349" max="3351" width="8.85546875" bestFit="1" customWidth="1"/>
    <col min="3353" max="3354" width="8.85546875" bestFit="1" customWidth="1"/>
    <col min="3355" max="3576" width="9.140625" customWidth="1"/>
    <col min="3577" max="3577" width="10.85546875" customWidth="1"/>
    <col min="3578" max="3578" width="21.42578125" customWidth="1"/>
    <col min="3579" max="3579" width="7.5703125" bestFit="1" customWidth="1"/>
    <col min="3581" max="3581" width="7.5703125" customWidth="1"/>
    <col min="3582" max="3582" width="9.140625" customWidth="1"/>
    <col min="3583" max="3583" width="5.5703125" bestFit="1" customWidth="1"/>
    <col min="3585" max="3585" width="9.140625" customWidth="1"/>
    <col min="3586" max="3586" width="20.7109375" customWidth="1"/>
    <col min="3587" max="3587" width="7.42578125" bestFit="1" customWidth="1"/>
    <col min="3589" max="3590" width="7.42578125" bestFit="1" customWidth="1"/>
    <col min="3591" max="3591" width="6.42578125" bestFit="1" customWidth="1"/>
    <col min="3593" max="3593" width="7.42578125" bestFit="1" customWidth="1"/>
    <col min="3594" max="3594" width="6.42578125" bestFit="1" customWidth="1"/>
    <col min="3595" max="3595" width="8.85546875" bestFit="1" customWidth="1"/>
    <col min="3597" max="3597" width="7.42578125" bestFit="1" customWidth="1"/>
    <col min="3598" max="3598" width="8.85546875" bestFit="1" customWidth="1"/>
    <col min="3599" max="3599" width="7.42578125" bestFit="1" customWidth="1"/>
    <col min="3601" max="3602" width="7.42578125" bestFit="1" customWidth="1"/>
    <col min="3603" max="3603" width="8.85546875" bestFit="1" customWidth="1"/>
    <col min="3605" max="3607" width="8.85546875" bestFit="1" customWidth="1"/>
    <col min="3609" max="3610" width="8.85546875" bestFit="1" customWidth="1"/>
    <col min="3611" max="3832" width="9.140625" customWidth="1"/>
    <col min="3833" max="3833" width="10.85546875" customWidth="1"/>
    <col min="3834" max="3834" width="21.42578125" customWidth="1"/>
    <col min="3835" max="3835" width="7.5703125" bestFit="1" customWidth="1"/>
    <col min="3837" max="3837" width="7.5703125" customWidth="1"/>
    <col min="3838" max="3838" width="9.140625" customWidth="1"/>
    <col min="3839" max="3839" width="5.5703125" bestFit="1" customWidth="1"/>
    <col min="3841" max="3841" width="9.140625" customWidth="1"/>
    <col min="3842" max="3842" width="20.7109375" customWidth="1"/>
    <col min="3843" max="3843" width="7.42578125" bestFit="1" customWidth="1"/>
    <col min="3845" max="3846" width="7.42578125" bestFit="1" customWidth="1"/>
    <col min="3847" max="3847" width="6.42578125" bestFit="1" customWidth="1"/>
    <col min="3849" max="3849" width="7.42578125" bestFit="1" customWidth="1"/>
    <col min="3850" max="3850" width="6.42578125" bestFit="1" customWidth="1"/>
    <col min="3851" max="3851" width="8.85546875" bestFit="1" customWidth="1"/>
    <col min="3853" max="3853" width="7.42578125" bestFit="1" customWidth="1"/>
    <col min="3854" max="3854" width="8.85546875" bestFit="1" customWidth="1"/>
    <col min="3855" max="3855" width="7.42578125" bestFit="1" customWidth="1"/>
    <col min="3857" max="3858" width="7.42578125" bestFit="1" customWidth="1"/>
    <col min="3859" max="3859" width="8.85546875" bestFit="1" customWidth="1"/>
    <col min="3861" max="3863" width="8.85546875" bestFit="1" customWidth="1"/>
    <col min="3865" max="3866" width="8.85546875" bestFit="1" customWidth="1"/>
    <col min="3867" max="4088" width="9.140625" customWidth="1"/>
    <col min="4089" max="4089" width="10.85546875" customWidth="1"/>
    <col min="4090" max="4090" width="21.42578125" customWidth="1"/>
    <col min="4091" max="4091" width="7.5703125" bestFit="1" customWidth="1"/>
    <col min="4093" max="4093" width="7.5703125" customWidth="1"/>
    <col min="4094" max="4094" width="9.140625" customWidth="1"/>
    <col min="4095" max="4095" width="5.5703125" bestFit="1" customWidth="1"/>
    <col min="4097" max="4097" width="9.140625" customWidth="1"/>
    <col min="4098" max="4098" width="20.7109375" customWidth="1"/>
    <col min="4099" max="4099" width="7.42578125" bestFit="1" customWidth="1"/>
    <col min="4101" max="4102" width="7.42578125" bestFit="1" customWidth="1"/>
    <col min="4103" max="4103" width="6.42578125" bestFit="1" customWidth="1"/>
    <col min="4105" max="4105" width="7.42578125" bestFit="1" customWidth="1"/>
    <col min="4106" max="4106" width="6.42578125" bestFit="1" customWidth="1"/>
    <col min="4107" max="4107" width="8.85546875" bestFit="1" customWidth="1"/>
    <col min="4109" max="4109" width="7.42578125" bestFit="1" customWidth="1"/>
    <col min="4110" max="4110" width="8.85546875" bestFit="1" customWidth="1"/>
    <col min="4111" max="4111" width="7.42578125" bestFit="1" customWidth="1"/>
    <col min="4113" max="4114" width="7.42578125" bestFit="1" customWidth="1"/>
    <col min="4115" max="4115" width="8.85546875" bestFit="1" customWidth="1"/>
    <col min="4117" max="4119" width="8.85546875" bestFit="1" customWidth="1"/>
    <col min="4121" max="4122" width="8.85546875" bestFit="1" customWidth="1"/>
    <col min="4123" max="4344" width="9.140625" customWidth="1"/>
    <col min="4345" max="4345" width="10.85546875" customWidth="1"/>
    <col min="4346" max="4346" width="21.42578125" customWidth="1"/>
    <col min="4347" max="4347" width="7.5703125" bestFit="1" customWidth="1"/>
    <col min="4349" max="4349" width="7.5703125" customWidth="1"/>
    <col min="4350" max="4350" width="9.140625" customWidth="1"/>
    <col min="4351" max="4351" width="5.5703125" bestFit="1" customWidth="1"/>
    <col min="4353" max="4353" width="9.140625" customWidth="1"/>
    <col min="4354" max="4354" width="20.7109375" customWidth="1"/>
    <col min="4355" max="4355" width="7.42578125" bestFit="1" customWidth="1"/>
    <col min="4357" max="4358" width="7.42578125" bestFit="1" customWidth="1"/>
    <col min="4359" max="4359" width="6.42578125" bestFit="1" customWidth="1"/>
    <col min="4361" max="4361" width="7.42578125" bestFit="1" customWidth="1"/>
    <col min="4362" max="4362" width="6.42578125" bestFit="1" customWidth="1"/>
    <col min="4363" max="4363" width="8.85546875" bestFit="1" customWidth="1"/>
    <col min="4365" max="4365" width="7.42578125" bestFit="1" customWidth="1"/>
    <col min="4366" max="4366" width="8.85546875" bestFit="1" customWidth="1"/>
    <col min="4367" max="4367" width="7.42578125" bestFit="1" customWidth="1"/>
    <col min="4369" max="4370" width="7.42578125" bestFit="1" customWidth="1"/>
    <col min="4371" max="4371" width="8.85546875" bestFit="1" customWidth="1"/>
    <col min="4373" max="4375" width="8.85546875" bestFit="1" customWidth="1"/>
    <col min="4377" max="4378" width="8.85546875" bestFit="1" customWidth="1"/>
    <col min="4379" max="4600" width="9.140625" customWidth="1"/>
    <col min="4601" max="4601" width="10.85546875" customWidth="1"/>
    <col min="4602" max="4602" width="21.42578125" customWidth="1"/>
    <col min="4603" max="4603" width="7.5703125" bestFit="1" customWidth="1"/>
    <col min="4605" max="4605" width="7.5703125" customWidth="1"/>
    <col min="4606" max="4606" width="9.140625" customWidth="1"/>
    <col min="4607" max="4607" width="5.5703125" bestFit="1" customWidth="1"/>
    <col min="4609" max="4609" width="9.140625" customWidth="1"/>
    <col min="4610" max="4610" width="20.7109375" customWidth="1"/>
    <col min="4611" max="4611" width="7.42578125" bestFit="1" customWidth="1"/>
    <col min="4613" max="4614" width="7.42578125" bestFit="1" customWidth="1"/>
    <col min="4615" max="4615" width="6.42578125" bestFit="1" customWidth="1"/>
    <col min="4617" max="4617" width="7.42578125" bestFit="1" customWidth="1"/>
    <col min="4618" max="4618" width="6.42578125" bestFit="1" customWidth="1"/>
    <col min="4619" max="4619" width="8.85546875" bestFit="1" customWidth="1"/>
    <col min="4621" max="4621" width="7.42578125" bestFit="1" customWidth="1"/>
    <col min="4622" max="4622" width="8.85546875" bestFit="1" customWidth="1"/>
    <col min="4623" max="4623" width="7.42578125" bestFit="1" customWidth="1"/>
    <col min="4625" max="4626" width="7.42578125" bestFit="1" customWidth="1"/>
    <col min="4627" max="4627" width="8.85546875" bestFit="1" customWidth="1"/>
    <col min="4629" max="4631" width="8.85546875" bestFit="1" customWidth="1"/>
    <col min="4633" max="4634" width="8.85546875" bestFit="1" customWidth="1"/>
    <col min="4635" max="4856" width="9.140625" customWidth="1"/>
    <col min="4857" max="4857" width="10.85546875" customWidth="1"/>
    <col min="4858" max="4858" width="21.42578125" customWidth="1"/>
    <col min="4859" max="4859" width="7.5703125" bestFit="1" customWidth="1"/>
    <col min="4861" max="4861" width="7.5703125" customWidth="1"/>
    <col min="4862" max="4862" width="9.140625" customWidth="1"/>
    <col min="4863" max="4863" width="5.5703125" bestFit="1" customWidth="1"/>
    <col min="4865" max="4865" width="9.140625" customWidth="1"/>
    <col min="4866" max="4866" width="20.7109375" customWidth="1"/>
    <col min="4867" max="4867" width="7.42578125" bestFit="1" customWidth="1"/>
    <col min="4869" max="4870" width="7.42578125" bestFit="1" customWidth="1"/>
    <col min="4871" max="4871" width="6.42578125" bestFit="1" customWidth="1"/>
    <col min="4873" max="4873" width="7.42578125" bestFit="1" customWidth="1"/>
    <col min="4874" max="4874" width="6.42578125" bestFit="1" customWidth="1"/>
    <col min="4875" max="4875" width="8.85546875" bestFit="1" customWidth="1"/>
    <col min="4877" max="4877" width="7.42578125" bestFit="1" customWidth="1"/>
    <col min="4878" max="4878" width="8.85546875" bestFit="1" customWidth="1"/>
    <col min="4879" max="4879" width="7.42578125" bestFit="1" customWidth="1"/>
    <col min="4881" max="4882" width="7.42578125" bestFit="1" customWidth="1"/>
    <col min="4883" max="4883" width="8.85546875" bestFit="1" customWidth="1"/>
    <col min="4885" max="4887" width="8.85546875" bestFit="1" customWidth="1"/>
    <col min="4889" max="4890" width="8.85546875" bestFit="1" customWidth="1"/>
    <col min="4891" max="5112" width="9.140625" customWidth="1"/>
    <col min="5113" max="5113" width="10.85546875" customWidth="1"/>
    <col min="5114" max="5114" width="21.42578125" customWidth="1"/>
    <col min="5115" max="5115" width="7.5703125" bestFit="1" customWidth="1"/>
    <col min="5117" max="5117" width="7.5703125" customWidth="1"/>
    <col min="5118" max="5118" width="9.140625" customWidth="1"/>
    <col min="5119" max="5119" width="5.5703125" bestFit="1" customWidth="1"/>
    <col min="5121" max="5121" width="9.140625" customWidth="1"/>
    <col min="5122" max="5122" width="20.7109375" customWidth="1"/>
    <col min="5123" max="5123" width="7.42578125" bestFit="1" customWidth="1"/>
    <col min="5125" max="5126" width="7.42578125" bestFit="1" customWidth="1"/>
    <col min="5127" max="5127" width="6.42578125" bestFit="1" customWidth="1"/>
    <col min="5129" max="5129" width="7.42578125" bestFit="1" customWidth="1"/>
    <col min="5130" max="5130" width="6.42578125" bestFit="1" customWidth="1"/>
    <col min="5131" max="5131" width="8.85546875" bestFit="1" customWidth="1"/>
    <col min="5133" max="5133" width="7.42578125" bestFit="1" customWidth="1"/>
    <col min="5134" max="5134" width="8.85546875" bestFit="1" customWidth="1"/>
    <col min="5135" max="5135" width="7.42578125" bestFit="1" customWidth="1"/>
    <col min="5137" max="5138" width="7.42578125" bestFit="1" customWidth="1"/>
    <col min="5139" max="5139" width="8.85546875" bestFit="1" customWidth="1"/>
    <col min="5141" max="5143" width="8.85546875" bestFit="1" customWidth="1"/>
    <col min="5145" max="5146" width="8.85546875" bestFit="1" customWidth="1"/>
    <col min="5147" max="5368" width="9.140625" customWidth="1"/>
    <col min="5369" max="5369" width="10.85546875" customWidth="1"/>
    <col min="5370" max="5370" width="21.42578125" customWidth="1"/>
    <col min="5371" max="5371" width="7.5703125" bestFit="1" customWidth="1"/>
    <col min="5373" max="5373" width="7.5703125" customWidth="1"/>
    <col min="5374" max="5374" width="9.140625" customWidth="1"/>
    <col min="5375" max="5375" width="5.5703125" bestFit="1" customWidth="1"/>
    <col min="5377" max="5377" width="9.140625" customWidth="1"/>
    <col min="5378" max="5378" width="20.7109375" customWidth="1"/>
    <col min="5379" max="5379" width="7.42578125" bestFit="1" customWidth="1"/>
    <col min="5381" max="5382" width="7.42578125" bestFit="1" customWidth="1"/>
    <col min="5383" max="5383" width="6.42578125" bestFit="1" customWidth="1"/>
    <col min="5385" max="5385" width="7.42578125" bestFit="1" customWidth="1"/>
    <col min="5386" max="5386" width="6.42578125" bestFit="1" customWidth="1"/>
    <col min="5387" max="5387" width="8.85546875" bestFit="1" customWidth="1"/>
    <col min="5389" max="5389" width="7.42578125" bestFit="1" customWidth="1"/>
    <col min="5390" max="5390" width="8.85546875" bestFit="1" customWidth="1"/>
    <col min="5391" max="5391" width="7.42578125" bestFit="1" customWidth="1"/>
    <col min="5393" max="5394" width="7.42578125" bestFit="1" customWidth="1"/>
    <col min="5395" max="5395" width="8.85546875" bestFit="1" customWidth="1"/>
    <col min="5397" max="5399" width="8.85546875" bestFit="1" customWidth="1"/>
    <col min="5401" max="5402" width="8.85546875" bestFit="1" customWidth="1"/>
    <col min="5403" max="5624" width="9.140625" customWidth="1"/>
    <col min="5625" max="5625" width="10.85546875" customWidth="1"/>
    <col min="5626" max="5626" width="21.42578125" customWidth="1"/>
    <col min="5627" max="5627" width="7.5703125" bestFit="1" customWidth="1"/>
    <col min="5629" max="5629" width="7.5703125" customWidth="1"/>
    <col min="5630" max="5630" width="9.140625" customWidth="1"/>
    <col min="5631" max="5631" width="5.5703125" bestFit="1" customWidth="1"/>
    <col min="5633" max="5633" width="9.140625" customWidth="1"/>
    <col min="5634" max="5634" width="20.7109375" customWidth="1"/>
    <col min="5635" max="5635" width="7.42578125" bestFit="1" customWidth="1"/>
    <col min="5637" max="5638" width="7.42578125" bestFit="1" customWidth="1"/>
    <col min="5639" max="5639" width="6.42578125" bestFit="1" customWidth="1"/>
    <col min="5641" max="5641" width="7.42578125" bestFit="1" customWidth="1"/>
    <col min="5642" max="5642" width="6.42578125" bestFit="1" customWidth="1"/>
    <col min="5643" max="5643" width="8.85546875" bestFit="1" customWidth="1"/>
    <col min="5645" max="5645" width="7.42578125" bestFit="1" customWidth="1"/>
    <col min="5646" max="5646" width="8.85546875" bestFit="1" customWidth="1"/>
    <col min="5647" max="5647" width="7.42578125" bestFit="1" customWidth="1"/>
    <col min="5649" max="5650" width="7.42578125" bestFit="1" customWidth="1"/>
    <col min="5651" max="5651" width="8.85546875" bestFit="1" customWidth="1"/>
    <col min="5653" max="5655" width="8.85546875" bestFit="1" customWidth="1"/>
    <col min="5657" max="5658" width="8.85546875" bestFit="1" customWidth="1"/>
    <col min="5659" max="5880" width="9.140625" customWidth="1"/>
    <col min="5881" max="5881" width="10.85546875" customWidth="1"/>
    <col min="5882" max="5882" width="21.42578125" customWidth="1"/>
    <col min="5883" max="5883" width="7.5703125" bestFit="1" customWidth="1"/>
    <col min="5885" max="5885" width="7.5703125" customWidth="1"/>
    <col min="5886" max="5886" width="9.140625" customWidth="1"/>
    <col min="5887" max="5887" width="5.5703125" bestFit="1" customWidth="1"/>
    <col min="5889" max="5889" width="9.140625" customWidth="1"/>
    <col min="5890" max="5890" width="20.7109375" customWidth="1"/>
    <col min="5891" max="5891" width="7.42578125" bestFit="1" customWidth="1"/>
    <col min="5893" max="5894" width="7.42578125" bestFit="1" customWidth="1"/>
    <col min="5895" max="5895" width="6.42578125" bestFit="1" customWidth="1"/>
    <col min="5897" max="5897" width="7.42578125" bestFit="1" customWidth="1"/>
    <col min="5898" max="5898" width="6.42578125" bestFit="1" customWidth="1"/>
    <col min="5899" max="5899" width="8.85546875" bestFit="1" customWidth="1"/>
    <col min="5901" max="5901" width="7.42578125" bestFit="1" customWidth="1"/>
    <col min="5902" max="5902" width="8.85546875" bestFit="1" customWidth="1"/>
    <col min="5903" max="5903" width="7.42578125" bestFit="1" customWidth="1"/>
    <col min="5905" max="5906" width="7.42578125" bestFit="1" customWidth="1"/>
    <col min="5907" max="5907" width="8.85546875" bestFit="1" customWidth="1"/>
    <col min="5909" max="5911" width="8.85546875" bestFit="1" customWidth="1"/>
    <col min="5913" max="5914" width="8.85546875" bestFit="1" customWidth="1"/>
    <col min="5915" max="6136" width="9.140625" customWidth="1"/>
    <col min="6137" max="6137" width="10.85546875" customWidth="1"/>
    <col min="6138" max="6138" width="21.42578125" customWidth="1"/>
    <col min="6139" max="6139" width="7.5703125" bestFit="1" customWidth="1"/>
    <col min="6141" max="6141" width="7.5703125" customWidth="1"/>
    <col min="6142" max="6142" width="9.140625" customWidth="1"/>
    <col min="6143" max="6143" width="5.5703125" bestFit="1" customWidth="1"/>
    <col min="6145" max="6145" width="9.140625" customWidth="1"/>
    <col min="6146" max="6146" width="20.7109375" customWidth="1"/>
    <col min="6147" max="6147" width="7.42578125" bestFit="1" customWidth="1"/>
    <col min="6149" max="6150" width="7.42578125" bestFit="1" customWidth="1"/>
    <col min="6151" max="6151" width="6.42578125" bestFit="1" customWidth="1"/>
    <col min="6153" max="6153" width="7.42578125" bestFit="1" customWidth="1"/>
    <col min="6154" max="6154" width="6.42578125" bestFit="1" customWidth="1"/>
    <col min="6155" max="6155" width="8.85546875" bestFit="1" customWidth="1"/>
    <col min="6157" max="6157" width="7.42578125" bestFit="1" customWidth="1"/>
    <col min="6158" max="6158" width="8.85546875" bestFit="1" customWidth="1"/>
    <col min="6159" max="6159" width="7.42578125" bestFit="1" customWidth="1"/>
    <col min="6161" max="6162" width="7.42578125" bestFit="1" customWidth="1"/>
    <col min="6163" max="6163" width="8.85546875" bestFit="1" customWidth="1"/>
    <col min="6165" max="6167" width="8.85546875" bestFit="1" customWidth="1"/>
    <col min="6169" max="6170" width="8.85546875" bestFit="1" customWidth="1"/>
    <col min="6171" max="6392" width="9.140625" customWidth="1"/>
    <col min="6393" max="6393" width="10.85546875" customWidth="1"/>
    <col min="6394" max="6394" width="21.42578125" customWidth="1"/>
    <col min="6395" max="6395" width="7.5703125" bestFit="1" customWidth="1"/>
    <col min="6397" max="6397" width="7.5703125" customWidth="1"/>
    <col min="6398" max="6398" width="9.140625" customWidth="1"/>
    <col min="6399" max="6399" width="5.5703125" bestFit="1" customWidth="1"/>
    <col min="6401" max="6401" width="9.140625" customWidth="1"/>
    <col min="6402" max="6402" width="20.7109375" customWidth="1"/>
    <col min="6403" max="6403" width="7.42578125" bestFit="1" customWidth="1"/>
    <col min="6405" max="6406" width="7.42578125" bestFit="1" customWidth="1"/>
    <col min="6407" max="6407" width="6.42578125" bestFit="1" customWidth="1"/>
    <col min="6409" max="6409" width="7.42578125" bestFit="1" customWidth="1"/>
    <col min="6410" max="6410" width="6.42578125" bestFit="1" customWidth="1"/>
    <col min="6411" max="6411" width="8.85546875" bestFit="1" customWidth="1"/>
    <col min="6413" max="6413" width="7.42578125" bestFit="1" customWidth="1"/>
    <col min="6414" max="6414" width="8.85546875" bestFit="1" customWidth="1"/>
    <col min="6415" max="6415" width="7.42578125" bestFit="1" customWidth="1"/>
    <col min="6417" max="6418" width="7.42578125" bestFit="1" customWidth="1"/>
    <col min="6419" max="6419" width="8.85546875" bestFit="1" customWidth="1"/>
    <col min="6421" max="6423" width="8.85546875" bestFit="1" customWidth="1"/>
    <col min="6425" max="6426" width="8.85546875" bestFit="1" customWidth="1"/>
    <col min="6427" max="6648" width="9.140625" customWidth="1"/>
    <col min="6649" max="6649" width="10.85546875" customWidth="1"/>
    <col min="6650" max="6650" width="21.42578125" customWidth="1"/>
    <col min="6651" max="6651" width="7.5703125" bestFit="1" customWidth="1"/>
    <col min="6653" max="6653" width="7.5703125" customWidth="1"/>
    <col min="6654" max="6654" width="9.140625" customWidth="1"/>
    <col min="6655" max="6655" width="5.5703125" bestFit="1" customWidth="1"/>
    <col min="6657" max="6657" width="9.140625" customWidth="1"/>
    <col min="6658" max="6658" width="20.7109375" customWidth="1"/>
    <col min="6659" max="6659" width="7.42578125" bestFit="1" customWidth="1"/>
    <col min="6661" max="6662" width="7.42578125" bestFit="1" customWidth="1"/>
    <col min="6663" max="6663" width="6.42578125" bestFit="1" customWidth="1"/>
    <col min="6665" max="6665" width="7.42578125" bestFit="1" customWidth="1"/>
    <col min="6666" max="6666" width="6.42578125" bestFit="1" customWidth="1"/>
    <col min="6667" max="6667" width="8.85546875" bestFit="1" customWidth="1"/>
    <col min="6669" max="6669" width="7.42578125" bestFit="1" customWidth="1"/>
    <col min="6670" max="6670" width="8.85546875" bestFit="1" customWidth="1"/>
    <col min="6671" max="6671" width="7.42578125" bestFit="1" customWidth="1"/>
    <col min="6673" max="6674" width="7.42578125" bestFit="1" customWidth="1"/>
    <col min="6675" max="6675" width="8.85546875" bestFit="1" customWidth="1"/>
    <col min="6677" max="6679" width="8.85546875" bestFit="1" customWidth="1"/>
    <col min="6681" max="6682" width="8.85546875" bestFit="1" customWidth="1"/>
    <col min="6683" max="6904" width="9.140625" customWidth="1"/>
    <col min="6905" max="6905" width="10.85546875" customWidth="1"/>
    <col min="6906" max="6906" width="21.42578125" customWidth="1"/>
    <col min="6907" max="6907" width="7.5703125" bestFit="1" customWidth="1"/>
    <col min="6909" max="6909" width="7.5703125" customWidth="1"/>
    <col min="6910" max="6910" width="9.140625" customWidth="1"/>
    <col min="6911" max="6911" width="5.5703125" bestFit="1" customWidth="1"/>
    <col min="6913" max="6913" width="9.140625" customWidth="1"/>
    <col min="6914" max="6914" width="20.7109375" customWidth="1"/>
    <col min="6915" max="6915" width="7.42578125" bestFit="1" customWidth="1"/>
    <col min="6917" max="6918" width="7.42578125" bestFit="1" customWidth="1"/>
    <col min="6919" max="6919" width="6.42578125" bestFit="1" customWidth="1"/>
    <col min="6921" max="6921" width="7.42578125" bestFit="1" customWidth="1"/>
    <col min="6922" max="6922" width="6.42578125" bestFit="1" customWidth="1"/>
    <col min="6923" max="6923" width="8.85546875" bestFit="1" customWidth="1"/>
    <col min="6925" max="6925" width="7.42578125" bestFit="1" customWidth="1"/>
    <col min="6926" max="6926" width="8.85546875" bestFit="1" customWidth="1"/>
    <col min="6927" max="6927" width="7.42578125" bestFit="1" customWidth="1"/>
    <col min="6929" max="6930" width="7.42578125" bestFit="1" customWidth="1"/>
    <col min="6931" max="6931" width="8.85546875" bestFit="1" customWidth="1"/>
    <col min="6933" max="6935" width="8.85546875" bestFit="1" customWidth="1"/>
    <col min="6937" max="6938" width="8.85546875" bestFit="1" customWidth="1"/>
    <col min="6939" max="7160" width="9.140625" customWidth="1"/>
    <col min="7161" max="7161" width="10.85546875" customWidth="1"/>
    <col min="7162" max="7162" width="21.42578125" customWidth="1"/>
    <col min="7163" max="7163" width="7.5703125" bestFit="1" customWidth="1"/>
    <col min="7165" max="7165" width="7.5703125" customWidth="1"/>
    <col min="7166" max="7166" width="9.140625" customWidth="1"/>
    <col min="7167" max="7167" width="5.5703125" bestFit="1" customWidth="1"/>
    <col min="7169" max="7169" width="9.140625" customWidth="1"/>
    <col min="7170" max="7170" width="20.7109375" customWidth="1"/>
    <col min="7171" max="7171" width="7.42578125" bestFit="1" customWidth="1"/>
    <col min="7173" max="7174" width="7.42578125" bestFit="1" customWidth="1"/>
    <col min="7175" max="7175" width="6.42578125" bestFit="1" customWidth="1"/>
    <col min="7177" max="7177" width="7.42578125" bestFit="1" customWidth="1"/>
    <col min="7178" max="7178" width="6.42578125" bestFit="1" customWidth="1"/>
    <col min="7179" max="7179" width="8.85546875" bestFit="1" customWidth="1"/>
    <col min="7181" max="7181" width="7.42578125" bestFit="1" customWidth="1"/>
    <col min="7182" max="7182" width="8.85546875" bestFit="1" customWidth="1"/>
    <col min="7183" max="7183" width="7.42578125" bestFit="1" customWidth="1"/>
    <col min="7185" max="7186" width="7.42578125" bestFit="1" customWidth="1"/>
    <col min="7187" max="7187" width="8.85546875" bestFit="1" customWidth="1"/>
    <col min="7189" max="7191" width="8.85546875" bestFit="1" customWidth="1"/>
    <col min="7193" max="7194" width="8.85546875" bestFit="1" customWidth="1"/>
    <col min="7195" max="7416" width="9.140625" customWidth="1"/>
    <col min="7417" max="7417" width="10.85546875" customWidth="1"/>
    <col min="7418" max="7418" width="21.42578125" customWidth="1"/>
    <col min="7419" max="7419" width="7.5703125" bestFit="1" customWidth="1"/>
    <col min="7421" max="7421" width="7.5703125" customWidth="1"/>
    <col min="7422" max="7422" width="9.140625" customWidth="1"/>
    <col min="7423" max="7423" width="5.5703125" bestFit="1" customWidth="1"/>
    <col min="7425" max="7425" width="9.140625" customWidth="1"/>
    <col min="7426" max="7426" width="20.7109375" customWidth="1"/>
    <col min="7427" max="7427" width="7.42578125" bestFit="1" customWidth="1"/>
    <col min="7429" max="7430" width="7.42578125" bestFit="1" customWidth="1"/>
    <col min="7431" max="7431" width="6.42578125" bestFit="1" customWidth="1"/>
    <col min="7433" max="7433" width="7.42578125" bestFit="1" customWidth="1"/>
    <col min="7434" max="7434" width="6.42578125" bestFit="1" customWidth="1"/>
    <col min="7435" max="7435" width="8.85546875" bestFit="1" customWidth="1"/>
    <col min="7437" max="7437" width="7.42578125" bestFit="1" customWidth="1"/>
    <col min="7438" max="7438" width="8.85546875" bestFit="1" customWidth="1"/>
    <col min="7439" max="7439" width="7.42578125" bestFit="1" customWidth="1"/>
    <col min="7441" max="7442" width="7.42578125" bestFit="1" customWidth="1"/>
    <col min="7443" max="7443" width="8.85546875" bestFit="1" customWidth="1"/>
    <col min="7445" max="7447" width="8.85546875" bestFit="1" customWidth="1"/>
    <col min="7449" max="7450" width="8.85546875" bestFit="1" customWidth="1"/>
    <col min="7451" max="7672" width="9.140625" customWidth="1"/>
    <col min="7673" max="7673" width="10.85546875" customWidth="1"/>
    <col min="7674" max="7674" width="21.42578125" customWidth="1"/>
    <col min="7675" max="7675" width="7.5703125" bestFit="1" customWidth="1"/>
    <col min="7677" max="7677" width="7.5703125" customWidth="1"/>
    <col min="7678" max="7678" width="9.140625" customWidth="1"/>
    <col min="7679" max="7679" width="5.5703125" bestFit="1" customWidth="1"/>
    <col min="7681" max="7681" width="9.140625" customWidth="1"/>
    <col min="7682" max="7682" width="20.7109375" customWidth="1"/>
    <col min="7683" max="7683" width="7.42578125" bestFit="1" customWidth="1"/>
    <col min="7685" max="7686" width="7.42578125" bestFit="1" customWidth="1"/>
    <col min="7687" max="7687" width="6.42578125" bestFit="1" customWidth="1"/>
    <col min="7689" max="7689" width="7.42578125" bestFit="1" customWidth="1"/>
    <col min="7690" max="7690" width="6.42578125" bestFit="1" customWidth="1"/>
    <col min="7691" max="7691" width="8.85546875" bestFit="1" customWidth="1"/>
    <col min="7693" max="7693" width="7.42578125" bestFit="1" customWidth="1"/>
    <col min="7694" max="7694" width="8.85546875" bestFit="1" customWidth="1"/>
    <col min="7695" max="7695" width="7.42578125" bestFit="1" customWidth="1"/>
    <col min="7697" max="7698" width="7.42578125" bestFit="1" customWidth="1"/>
    <col min="7699" max="7699" width="8.85546875" bestFit="1" customWidth="1"/>
    <col min="7701" max="7703" width="8.85546875" bestFit="1" customWidth="1"/>
    <col min="7705" max="7706" width="8.85546875" bestFit="1" customWidth="1"/>
    <col min="7707" max="7928" width="9.140625" customWidth="1"/>
    <col min="7929" max="7929" width="10.85546875" customWidth="1"/>
    <col min="7930" max="7930" width="21.42578125" customWidth="1"/>
    <col min="7931" max="7931" width="7.5703125" bestFit="1" customWidth="1"/>
    <col min="7933" max="7933" width="7.5703125" customWidth="1"/>
    <col min="7934" max="7934" width="9.140625" customWidth="1"/>
    <col min="7935" max="7935" width="5.5703125" bestFit="1" customWidth="1"/>
    <col min="7937" max="7937" width="9.140625" customWidth="1"/>
    <col min="7938" max="7938" width="20.7109375" customWidth="1"/>
    <col min="7939" max="7939" width="7.42578125" bestFit="1" customWidth="1"/>
    <col min="7941" max="7942" width="7.42578125" bestFit="1" customWidth="1"/>
    <col min="7943" max="7943" width="6.42578125" bestFit="1" customWidth="1"/>
    <col min="7945" max="7945" width="7.42578125" bestFit="1" customWidth="1"/>
    <col min="7946" max="7946" width="6.42578125" bestFit="1" customWidth="1"/>
    <col min="7947" max="7947" width="8.85546875" bestFit="1" customWidth="1"/>
    <col min="7949" max="7949" width="7.42578125" bestFit="1" customWidth="1"/>
    <col min="7950" max="7950" width="8.85546875" bestFit="1" customWidth="1"/>
    <col min="7951" max="7951" width="7.42578125" bestFit="1" customWidth="1"/>
    <col min="7953" max="7954" width="7.42578125" bestFit="1" customWidth="1"/>
    <col min="7955" max="7955" width="8.85546875" bestFit="1" customWidth="1"/>
    <col min="7957" max="7959" width="8.85546875" bestFit="1" customWidth="1"/>
    <col min="7961" max="7962" width="8.85546875" bestFit="1" customWidth="1"/>
    <col min="7963" max="8184" width="9.140625" customWidth="1"/>
    <col min="8185" max="8185" width="10.85546875" customWidth="1"/>
    <col min="8186" max="8186" width="21.42578125" customWidth="1"/>
    <col min="8187" max="8187" width="7.5703125" bestFit="1" customWidth="1"/>
    <col min="8189" max="8189" width="7.5703125" customWidth="1"/>
    <col min="8190" max="8190" width="9.140625" customWidth="1"/>
    <col min="8191" max="8191" width="5.5703125" bestFit="1" customWidth="1"/>
    <col min="8193" max="8193" width="9.140625" customWidth="1"/>
    <col min="8194" max="8194" width="20.7109375" customWidth="1"/>
    <col min="8195" max="8195" width="7.42578125" bestFit="1" customWidth="1"/>
    <col min="8197" max="8198" width="7.42578125" bestFit="1" customWidth="1"/>
    <col min="8199" max="8199" width="6.42578125" bestFit="1" customWidth="1"/>
    <col min="8201" max="8201" width="7.42578125" bestFit="1" customWidth="1"/>
    <col min="8202" max="8202" width="6.42578125" bestFit="1" customWidth="1"/>
    <col min="8203" max="8203" width="8.85546875" bestFit="1" customWidth="1"/>
    <col min="8205" max="8205" width="7.42578125" bestFit="1" customWidth="1"/>
    <col min="8206" max="8206" width="8.85546875" bestFit="1" customWidth="1"/>
    <col min="8207" max="8207" width="7.42578125" bestFit="1" customWidth="1"/>
    <col min="8209" max="8210" width="7.42578125" bestFit="1" customWidth="1"/>
    <col min="8211" max="8211" width="8.85546875" bestFit="1" customWidth="1"/>
    <col min="8213" max="8215" width="8.85546875" bestFit="1" customWidth="1"/>
    <col min="8217" max="8218" width="8.85546875" bestFit="1" customWidth="1"/>
    <col min="8219" max="8440" width="9.140625" customWidth="1"/>
    <col min="8441" max="8441" width="10.85546875" customWidth="1"/>
    <col min="8442" max="8442" width="21.42578125" customWidth="1"/>
    <col min="8443" max="8443" width="7.5703125" bestFit="1" customWidth="1"/>
    <col min="8445" max="8445" width="7.5703125" customWidth="1"/>
    <col min="8446" max="8446" width="9.140625" customWidth="1"/>
    <col min="8447" max="8447" width="5.5703125" bestFit="1" customWidth="1"/>
    <col min="8449" max="8449" width="9.140625" customWidth="1"/>
    <col min="8450" max="8450" width="20.7109375" customWidth="1"/>
    <col min="8451" max="8451" width="7.42578125" bestFit="1" customWidth="1"/>
    <col min="8453" max="8454" width="7.42578125" bestFit="1" customWidth="1"/>
    <col min="8455" max="8455" width="6.42578125" bestFit="1" customWidth="1"/>
    <col min="8457" max="8457" width="7.42578125" bestFit="1" customWidth="1"/>
    <col min="8458" max="8458" width="6.42578125" bestFit="1" customWidth="1"/>
    <col min="8459" max="8459" width="8.85546875" bestFit="1" customWidth="1"/>
    <col min="8461" max="8461" width="7.42578125" bestFit="1" customWidth="1"/>
    <col min="8462" max="8462" width="8.85546875" bestFit="1" customWidth="1"/>
    <col min="8463" max="8463" width="7.42578125" bestFit="1" customWidth="1"/>
    <col min="8465" max="8466" width="7.42578125" bestFit="1" customWidth="1"/>
    <col min="8467" max="8467" width="8.85546875" bestFit="1" customWidth="1"/>
    <col min="8469" max="8471" width="8.85546875" bestFit="1" customWidth="1"/>
    <col min="8473" max="8474" width="8.85546875" bestFit="1" customWidth="1"/>
    <col min="8475" max="8696" width="9.140625" customWidth="1"/>
    <col min="8697" max="8697" width="10.85546875" customWidth="1"/>
    <col min="8698" max="8698" width="21.42578125" customWidth="1"/>
    <col min="8699" max="8699" width="7.5703125" bestFit="1" customWidth="1"/>
    <col min="8701" max="8701" width="7.5703125" customWidth="1"/>
    <col min="8702" max="8702" width="9.140625" customWidth="1"/>
    <col min="8703" max="8703" width="5.5703125" bestFit="1" customWidth="1"/>
    <col min="8705" max="8705" width="9.140625" customWidth="1"/>
    <col min="8706" max="8706" width="20.7109375" customWidth="1"/>
    <col min="8707" max="8707" width="7.42578125" bestFit="1" customWidth="1"/>
    <col min="8709" max="8710" width="7.42578125" bestFit="1" customWidth="1"/>
    <col min="8711" max="8711" width="6.42578125" bestFit="1" customWidth="1"/>
    <col min="8713" max="8713" width="7.42578125" bestFit="1" customWidth="1"/>
    <col min="8714" max="8714" width="6.42578125" bestFit="1" customWidth="1"/>
    <col min="8715" max="8715" width="8.85546875" bestFit="1" customWidth="1"/>
    <col min="8717" max="8717" width="7.42578125" bestFit="1" customWidth="1"/>
    <col min="8718" max="8718" width="8.85546875" bestFit="1" customWidth="1"/>
    <col min="8719" max="8719" width="7.42578125" bestFit="1" customWidth="1"/>
    <col min="8721" max="8722" width="7.42578125" bestFit="1" customWidth="1"/>
    <col min="8723" max="8723" width="8.85546875" bestFit="1" customWidth="1"/>
    <col min="8725" max="8727" width="8.85546875" bestFit="1" customWidth="1"/>
    <col min="8729" max="8730" width="8.85546875" bestFit="1" customWidth="1"/>
    <col min="8731" max="8952" width="9.140625" customWidth="1"/>
    <col min="8953" max="8953" width="10.85546875" customWidth="1"/>
    <col min="8954" max="8954" width="21.42578125" customWidth="1"/>
    <col min="8955" max="8955" width="7.5703125" bestFit="1" customWidth="1"/>
    <col min="8957" max="8957" width="7.5703125" customWidth="1"/>
    <col min="8958" max="8958" width="9.140625" customWidth="1"/>
    <col min="8959" max="8959" width="5.5703125" bestFit="1" customWidth="1"/>
    <col min="8961" max="8961" width="9.140625" customWidth="1"/>
    <col min="8962" max="8962" width="20.7109375" customWidth="1"/>
    <col min="8963" max="8963" width="7.42578125" bestFit="1" customWidth="1"/>
    <col min="8965" max="8966" width="7.42578125" bestFit="1" customWidth="1"/>
    <col min="8967" max="8967" width="6.42578125" bestFit="1" customWidth="1"/>
    <col min="8969" max="8969" width="7.42578125" bestFit="1" customWidth="1"/>
    <col min="8970" max="8970" width="6.42578125" bestFit="1" customWidth="1"/>
    <col min="8971" max="8971" width="8.85546875" bestFit="1" customWidth="1"/>
    <col min="8973" max="8973" width="7.42578125" bestFit="1" customWidth="1"/>
    <col min="8974" max="8974" width="8.85546875" bestFit="1" customWidth="1"/>
    <col min="8975" max="8975" width="7.42578125" bestFit="1" customWidth="1"/>
    <col min="8977" max="8978" width="7.42578125" bestFit="1" customWidth="1"/>
    <col min="8979" max="8979" width="8.85546875" bestFit="1" customWidth="1"/>
    <col min="8981" max="8983" width="8.85546875" bestFit="1" customWidth="1"/>
    <col min="8985" max="8986" width="8.85546875" bestFit="1" customWidth="1"/>
    <col min="8987" max="9208" width="9.140625" customWidth="1"/>
    <col min="9209" max="9209" width="10.85546875" customWidth="1"/>
    <col min="9210" max="9210" width="21.42578125" customWidth="1"/>
    <col min="9211" max="9211" width="7.5703125" bestFit="1" customWidth="1"/>
    <col min="9213" max="9213" width="7.5703125" customWidth="1"/>
    <col min="9214" max="9214" width="9.140625" customWidth="1"/>
    <col min="9215" max="9215" width="5.5703125" bestFit="1" customWidth="1"/>
    <col min="9217" max="9217" width="9.140625" customWidth="1"/>
    <col min="9218" max="9218" width="20.7109375" customWidth="1"/>
    <col min="9219" max="9219" width="7.42578125" bestFit="1" customWidth="1"/>
    <col min="9221" max="9222" width="7.42578125" bestFit="1" customWidth="1"/>
    <col min="9223" max="9223" width="6.42578125" bestFit="1" customWidth="1"/>
    <col min="9225" max="9225" width="7.42578125" bestFit="1" customWidth="1"/>
    <col min="9226" max="9226" width="6.42578125" bestFit="1" customWidth="1"/>
    <col min="9227" max="9227" width="8.85546875" bestFit="1" customWidth="1"/>
    <col min="9229" max="9229" width="7.42578125" bestFit="1" customWidth="1"/>
    <col min="9230" max="9230" width="8.85546875" bestFit="1" customWidth="1"/>
    <col min="9231" max="9231" width="7.42578125" bestFit="1" customWidth="1"/>
    <col min="9233" max="9234" width="7.42578125" bestFit="1" customWidth="1"/>
    <col min="9235" max="9235" width="8.85546875" bestFit="1" customWidth="1"/>
    <col min="9237" max="9239" width="8.85546875" bestFit="1" customWidth="1"/>
    <col min="9241" max="9242" width="8.85546875" bestFit="1" customWidth="1"/>
    <col min="9243" max="9464" width="9.140625" customWidth="1"/>
    <col min="9465" max="9465" width="10.85546875" customWidth="1"/>
    <col min="9466" max="9466" width="21.42578125" customWidth="1"/>
    <col min="9467" max="9467" width="7.5703125" bestFit="1" customWidth="1"/>
    <col min="9469" max="9469" width="7.5703125" customWidth="1"/>
    <col min="9470" max="9470" width="9.140625" customWidth="1"/>
    <col min="9471" max="9471" width="5.5703125" bestFit="1" customWidth="1"/>
    <col min="9473" max="9473" width="9.140625" customWidth="1"/>
    <col min="9474" max="9474" width="20.7109375" customWidth="1"/>
    <col min="9475" max="9475" width="7.42578125" bestFit="1" customWidth="1"/>
    <col min="9477" max="9478" width="7.42578125" bestFit="1" customWidth="1"/>
    <col min="9479" max="9479" width="6.42578125" bestFit="1" customWidth="1"/>
    <col min="9481" max="9481" width="7.42578125" bestFit="1" customWidth="1"/>
    <col min="9482" max="9482" width="6.42578125" bestFit="1" customWidth="1"/>
    <col min="9483" max="9483" width="8.85546875" bestFit="1" customWidth="1"/>
    <col min="9485" max="9485" width="7.42578125" bestFit="1" customWidth="1"/>
    <col min="9486" max="9486" width="8.85546875" bestFit="1" customWidth="1"/>
    <col min="9487" max="9487" width="7.42578125" bestFit="1" customWidth="1"/>
    <col min="9489" max="9490" width="7.42578125" bestFit="1" customWidth="1"/>
    <col min="9491" max="9491" width="8.85546875" bestFit="1" customWidth="1"/>
    <col min="9493" max="9495" width="8.85546875" bestFit="1" customWidth="1"/>
    <col min="9497" max="9498" width="8.85546875" bestFit="1" customWidth="1"/>
    <col min="9499" max="9720" width="9.140625" customWidth="1"/>
    <col min="9721" max="9721" width="10.85546875" customWidth="1"/>
    <col min="9722" max="9722" width="21.42578125" customWidth="1"/>
    <col min="9723" max="9723" width="7.5703125" bestFit="1" customWidth="1"/>
    <col min="9725" max="9725" width="7.5703125" customWidth="1"/>
    <col min="9726" max="9726" width="9.140625" customWidth="1"/>
    <col min="9727" max="9727" width="5.5703125" bestFit="1" customWidth="1"/>
    <col min="9729" max="9729" width="9.140625" customWidth="1"/>
    <col min="9730" max="9730" width="20.7109375" customWidth="1"/>
    <col min="9731" max="9731" width="7.42578125" bestFit="1" customWidth="1"/>
    <col min="9733" max="9734" width="7.42578125" bestFit="1" customWidth="1"/>
    <col min="9735" max="9735" width="6.42578125" bestFit="1" customWidth="1"/>
    <col min="9737" max="9737" width="7.42578125" bestFit="1" customWidth="1"/>
    <col min="9738" max="9738" width="6.42578125" bestFit="1" customWidth="1"/>
    <col min="9739" max="9739" width="8.85546875" bestFit="1" customWidth="1"/>
    <col min="9741" max="9741" width="7.42578125" bestFit="1" customWidth="1"/>
    <col min="9742" max="9742" width="8.85546875" bestFit="1" customWidth="1"/>
    <col min="9743" max="9743" width="7.42578125" bestFit="1" customWidth="1"/>
    <col min="9745" max="9746" width="7.42578125" bestFit="1" customWidth="1"/>
    <col min="9747" max="9747" width="8.85546875" bestFit="1" customWidth="1"/>
    <col min="9749" max="9751" width="8.85546875" bestFit="1" customWidth="1"/>
    <col min="9753" max="9754" width="8.85546875" bestFit="1" customWidth="1"/>
    <col min="9755" max="9976" width="9.140625" customWidth="1"/>
    <col min="9977" max="9977" width="10.85546875" customWidth="1"/>
    <col min="9978" max="9978" width="21.42578125" customWidth="1"/>
    <col min="9979" max="9979" width="7.5703125" bestFit="1" customWidth="1"/>
    <col min="9981" max="9981" width="7.5703125" customWidth="1"/>
    <col min="9982" max="9982" width="9.140625" customWidth="1"/>
    <col min="9983" max="9983" width="5.5703125" bestFit="1" customWidth="1"/>
    <col min="9985" max="9985" width="9.140625" customWidth="1"/>
    <col min="9986" max="9986" width="20.7109375" customWidth="1"/>
    <col min="9987" max="9987" width="7.42578125" bestFit="1" customWidth="1"/>
    <col min="9989" max="9990" width="7.42578125" bestFit="1" customWidth="1"/>
    <col min="9991" max="9991" width="6.42578125" bestFit="1" customWidth="1"/>
    <col min="9993" max="9993" width="7.42578125" bestFit="1" customWidth="1"/>
    <col min="9994" max="9994" width="6.42578125" bestFit="1" customWidth="1"/>
    <col min="9995" max="9995" width="8.85546875" bestFit="1" customWidth="1"/>
    <col min="9997" max="9997" width="7.42578125" bestFit="1" customWidth="1"/>
    <col min="9998" max="9998" width="8.85546875" bestFit="1" customWidth="1"/>
    <col min="9999" max="9999" width="7.42578125" bestFit="1" customWidth="1"/>
    <col min="10001" max="10002" width="7.42578125" bestFit="1" customWidth="1"/>
    <col min="10003" max="10003" width="8.85546875" bestFit="1" customWidth="1"/>
    <col min="10005" max="10007" width="8.85546875" bestFit="1" customWidth="1"/>
    <col min="10009" max="10010" width="8.85546875" bestFit="1" customWidth="1"/>
    <col min="10011" max="10232" width="9.140625" customWidth="1"/>
    <col min="10233" max="10233" width="10.85546875" customWidth="1"/>
    <col min="10234" max="10234" width="21.42578125" customWidth="1"/>
    <col min="10235" max="10235" width="7.5703125" bestFit="1" customWidth="1"/>
    <col min="10237" max="10237" width="7.5703125" customWidth="1"/>
    <col min="10238" max="10238" width="9.140625" customWidth="1"/>
    <col min="10239" max="10239" width="5.5703125" bestFit="1" customWidth="1"/>
    <col min="10241" max="10241" width="9.140625" customWidth="1"/>
    <col min="10242" max="10242" width="20.7109375" customWidth="1"/>
    <col min="10243" max="10243" width="7.42578125" bestFit="1" customWidth="1"/>
    <col min="10245" max="10246" width="7.42578125" bestFit="1" customWidth="1"/>
    <col min="10247" max="10247" width="6.42578125" bestFit="1" customWidth="1"/>
    <col min="10249" max="10249" width="7.42578125" bestFit="1" customWidth="1"/>
    <col min="10250" max="10250" width="6.42578125" bestFit="1" customWidth="1"/>
    <col min="10251" max="10251" width="8.85546875" bestFit="1" customWidth="1"/>
    <col min="10253" max="10253" width="7.42578125" bestFit="1" customWidth="1"/>
    <col min="10254" max="10254" width="8.85546875" bestFit="1" customWidth="1"/>
    <col min="10255" max="10255" width="7.42578125" bestFit="1" customWidth="1"/>
    <col min="10257" max="10258" width="7.42578125" bestFit="1" customWidth="1"/>
    <col min="10259" max="10259" width="8.85546875" bestFit="1" customWidth="1"/>
    <col min="10261" max="10263" width="8.85546875" bestFit="1" customWidth="1"/>
    <col min="10265" max="10266" width="8.85546875" bestFit="1" customWidth="1"/>
    <col min="10267" max="10488" width="9.140625" customWidth="1"/>
    <col min="10489" max="10489" width="10.85546875" customWidth="1"/>
    <col min="10490" max="10490" width="21.42578125" customWidth="1"/>
    <col min="10491" max="10491" width="7.5703125" bestFit="1" customWidth="1"/>
    <col min="10493" max="10493" width="7.5703125" customWidth="1"/>
    <col min="10494" max="10494" width="9.140625" customWidth="1"/>
    <col min="10495" max="10495" width="5.5703125" bestFit="1" customWidth="1"/>
    <col min="10497" max="10497" width="9.140625" customWidth="1"/>
    <col min="10498" max="10498" width="20.7109375" customWidth="1"/>
    <col min="10499" max="10499" width="7.42578125" bestFit="1" customWidth="1"/>
    <col min="10501" max="10502" width="7.42578125" bestFit="1" customWidth="1"/>
    <col min="10503" max="10503" width="6.42578125" bestFit="1" customWidth="1"/>
    <col min="10505" max="10505" width="7.42578125" bestFit="1" customWidth="1"/>
    <col min="10506" max="10506" width="6.42578125" bestFit="1" customWidth="1"/>
    <col min="10507" max="10507" width="8.85546875" bestFit="1" customWidth="1"/>
    <col min="10509" max="10509" width="7.42578125" bestFit="1" customWidth="1"/>
    <col min="10510" max="10510" width="8.85546875" bestFit="1" customWidth="1"/>
    <col min="10511" max="10511" width="7.42578125" bestFit="1" customWidth="1"/>
    <col min="10513" max="10514" width="7.42578125" bestFit="1" customWidth="1"/>
    <col min="10515" max="10515" width="8.85546875" bestFit="1" customWidth="1"/>
    <col min="10517" max="10519" width="8.85546875" bestFit="1" customWidth="1"/>
    <col min="10521" max="10522" width="8.85546875" bestFit="1" customWidth="1"/>
    <col min="10523" max="10744" width="9.140625" customWidth="1"/>
    <col min="10745" max="10745" width="10.85546875" customWidth="1"/>
    <col min="10746" max="10746" width="21.42578125" customWidth="1"/>
    <col min="10747" max="10747" width="7.5703125" bestFit="1" customWidth="1"/>
    <col min="10749" max="10749" width="7.5703125" customWidth="1"/>
    <col min="10750" max="10750" width="9.140625" customWidth="1"/>
    <col min="10751" max="10751" width="5.5703125" bestFit="1" customWidth="1"/>
    <col min="10753" max="10753" width="9.140625" customWidth="1"/>
    <col min="10754" max="10754" width="20.7109375" customWidth="1"/>
    <col min="10755" max="10755" width="7.42578125" bestFit="1" customWidth="1"/>
    <col min="10757" max="10758" width="7.42578125" bestFit="1" customWidth="1"/>
    <col min="10759" max="10759" width="6.42578125" bestFit="1" customWidth="1"/>
    <col min="10761" max="10761" width="7.42578125" bestFit="1" customWidth="1"/>
    <col min="10762" max="10762" width="6.42578125" bestFit="1" customWidth="1"/>
    <col min="10763" max="10763" width="8.85546875" bestFit="1" customWidth="1"/>
    <col min="10765" max="10765" width="7.42578125" bestFit="1" customWidth="1"/>
    <col min="10766" max="10766" width="8.85546875" bestFit="1" customWidth="1"/>
    <col min="10767" max="10767" width="7.42578125" bestFit="1" customWidth="1"/>
    <col min="10769" max="10770" width="7.42578125" bestFit="1" customWidth="1"/>
    <col min="10771" max="10771" width="8.85546875" bestFit="1" customWidth="1"/>
    <col min="10773" max="10775" width="8.85546875" bestFit="1" customWidth="1"/>
    <col min="10777" max="10778" width="8.85546875" bestFit="1" customWidth="1"/>
    <col min="10779" max="11000" width="9.140625" customWidth="1"/>
    <col min="11001" max="11001" width="10.85546875" customWidth="1"/>
    <col min="11002" max="11002" width="21.42578125" customWidth="1"/>
    <col min="11003" max="11003" width="7.5703125" bestFit="1" customWidth="1"/>
    <col min="11005" max="11005" width="7.5703125" customWidth="1"/>
    <col min="11006" max="11006" width="9.140625" customWidth="1"/>
    <col min="11007" max="11007" width="5.5703125" bestFit="1" customWidth="1"/>
    <col min="11009" max="11009" width="9.140625" customWidth="1"/>
    <col min="11010" max="11010" width="20.7109375" customWidth="1"/>
    <col min="11011" max="11011" width="7.42578125" bestFit="1" customWidth="1"/>
    <col min="11013" max="11014" width="7.42578125" bestFit="1" customWidth="1"/>
    <col min="11015" max="11015" width="6.42578125" bestFit="1" customWidth="1"/>
    <col min="11017" max="11017" width="7.42578125" bestFit="1" customWidth="1"/>
    <col min="11018" max="11018" width="6.42578125" bestFit="1" customWidth="1"/>
    <col min="11019" max="11019" width="8.85546875" bestFit="1" customWidth="1"/>
    <col min="11021" max="11021" width="7.42578125" bestFit="1" customWidth="1"/>
    <col min="11022" max="11022" width="8.85546875" bestFit="1" customWidth="1"/>
    <col min="11023" max="11023" width="7.42578125" bestFit="1" customWidth="1"/>
    <col min="11025" max="11026" width="7.42578125" bestFit="1" customWidth="1"/>
    <col min="11027" max="11027" width="8.85546875" bestFit="1" customWidth="1"/>
    <col min="11029" max="11031" width="8.85546875" bestFit="1" customWidth="1"/>
    <col min="11033" max="11034" width="8.85546875" bestFit="1" customWidth="1"/>
    <col min="11035" max="11256" width="9.140625" customWidth="1"/>
    <col min="11257" max="11257" width="10.85546875" customWidth="1"/>
    <col min="11258" max="11258" width="21.42578125" customWidth="1"/>
    <col min="11259" max="11259" width="7.5703125" bestFit="1" customWidth="1"/>
    <col min="11261" max="11261" width="7.5703125" customWidth="1"/>
    <col min="11262" max="11262" width="9.140625" customWidth="1"/>
    <col min="11263" max="11263" width="5.5703125" bestFit="1" customWidth="1"/>
    <col min="11265" max="11265" width="9.140625" customWidth="1"/>
    <col min="11266" max="11266" width="20.7109375" customWidth="1"/>
    <col min="11267" max="11267" width="7.42578125" bestFit="1" customWidth="1"/>
    <col min="11269" max="11270" width="7.42578125" bestFit="1" customWidth="1"/>
    <col min="11271" max="11271" width="6.42578125" bestFit="1" customWidth="1"/>
    <col min="11273" max="11273" width="7.42578125" bestFit="1" customWidth="1"/>
    <col min="11274" max="11274" width="6.42578125" bestFit="1" customWidth="1"/>
    <col min="11275" max="11275" width="8.85546875" bestFit="1" customWidth="1"/>
    <col min="11277" max="11277" width="7.42578125" bestFit="1" customWidth="1"/>
    <col min="11278" max="11278" width="8.85546875" bestFit="1" customWidth="1"/>
    <col min="11279" max="11279" width="7.42578125" bestFit="1" customWidth="1"/>
    <col min="11281" max="11282" width="7.42578125" bestFit="1" customWidth="1"/>
    <col min="11283" max="11283" width="8.85546875" bestFit="1" customWidth="1"/>
    <col min="11285" max="11287" width="8.85546875" bestFit="1" customWidth="1"/>
    <col min="11289" max="11290" width="8.85546875" bestFit="1" customWidth="1"/>
    <col min="11291" max="11512" width="9.140625" customWidth="1"/>
    <col min="11513" max="11513" width="10.85546875" customWidth="1"/>
    <col min="11514" max="11514" width="21.42578125" customWidth="1"/>
    <col min="11515" max="11515" width="7.5703125" bestFit="1" customWidth="1"/>
    <col min="11517" max="11517" width="7.5703125" customWidth="1"/>
    <col min="11518" max="11518" width="9.140625" customWidth="1"/>
    <col min="11519" max="11519" width="5.5703125" bestFit="1" customWidth="1"/>
    <col min="11521" max="11521" width="9.140625" customWidth="1"/>
    <col min="11522" max="11522" width="20.7109375" customWidth="1"/>
    <col min="11523" max="11523" width="7.42578125" bestFit="1" customWidth="1"/>
    <col min="11525" max="11526" width="7.42578125" bestFit="1" customWidth="1"/>
    <col min="11527" max="11527" width="6.42578125" bestFit="1" customWidth="1"/>
    <col min="11529" max="11529" width="7.42578125" bestFit="1" customWidth="1"/>
    <col min="11530" max="11530" width="6.42578125" bestFit="1" customWidth="1"/>
    <col min="11531" max="11531" width="8.85546875" bestFit="1" customWidth="1"/>
    <col min="11533" max="11533" width="7.42578125" bestFit="1" customWidth="1"/>
    <col min="11534" max="11534" width="8.85546875" bestFit="1" customWidth="1"/>
    <col min="11535" max="11535" width="7.42578125" bestFit="1" customWidth="1"/>
    <col min="11537" max="11538" width="7.42578125" bestFit="1" customWidth="1"/>
    <col min="11539" max="11539" width="8.85546875" bestFit="1" customWidth="1"/>
    <col min="11541" max="11543" width="8.85546875" bestFit="1" customWidth="1"/>
    <col min="11545" max="11546" width="8.85546875" bestFit="1" customWidth="1"/>
    <col min="11547" max="11768" width="9.140625" customWidth="1"/>
    <col min="11769" max="11769" width="10.85546875" customWidth="1"/>
    <col min="11770" max="11770" width="21.42578125" customWidth="1"/>
    <col min="11771" max="11771" width="7.5703125" bestFit="1" customWidth="1"/>
    <col min="11773" max="11773" width="7.5703125" customWidth="1"/>
    <col min="11774" max="11774" width="9.140625" customWidth="1"/>
    <col min="11775" max="11775" width="5.5703125" bestFit="1" customWidth="1"/>
    <col min="11777" max="11777" width="9.140625" customWidth="1"/>
    <col min="11778" max="11778" width="20.7109375" customWidth="1"/>
    <col min="11779" max="11779" width="7.42578125" bestFit="1" customWidth="1"/>
    <col min="11781" max="11782" width="7.42578125" bestFit="1" customWidth="1"/>
    <col min="11783" max="11783" width="6.42578125" bestFit="1" customWidth="1"/>
    <col min="11785" max="11785" width="7.42578125" bestFit="1" customWidth="1"/>
    <col min="11786" max="11786" width="6.42578125" bestFit="1" customWidth="1"/>
    <col min="11787" max="11787" width="8.85546875" bestFit="1" customWidth="1"/>
    <col min="11789" max="11789" width="7.42578125" bestFit="1" customWidth="1"/>
    <col min="11790" max="11790" width="8.85546875" bestFit="1" customWidth="1"/>
    <col min="11791" max="11791" width="7.42578125" bestFit="1" customWidth="1"/>
    <col min="11793" max="11794" width="7.42578125" bestFit="1" customWidth="1"/>
    <col min="11795" max="11795" width="8.85546875" bestFit="1" customWidth="1"/>
    <col min="11797" max="11799" width="8.85546875" bestFit="1" customWidth="1"/>
    <col min="11801" max="11802" width="8.85546875" bestFit="1" customWidth="1"/>
    <col min="11803" max="12024" width="9.140625" customWidth="1"/>
    <col min="12025" max="12025" width="10.85546875" customWidth="1"/>
    <col min="12026" max="12026" width="21.42578125" customWidth="1"/>
    <col min="12027" max="12027" width="7.5703125" bestFit="1" customWidth="1"/>
    <col min="12029" max="12029" width="7.5703125" customWidth="1"/>
    <col min="12030" max="12030" width="9.140625" customWidth="1"/>
    <col min="12031" max="12031" width="5.5703125" bestFit="1" customWidth="1"/>
    <col min="12033" max="12033" width="9.140625" customWidth="1"/>
    <col min="12034" max="12034" width="20.7109375" customWidth="1"/>
    <col min="12035" max="12035" width="7.42578125" bestFit="1" customWidth="1"/>
    <col min="12037" max="12038" width="7.42578125" bestFit="1" customWidth="1"/>
    <col min="12039" max="12039" width="6.42578125" bestFit="1" customWidth="1"/>
    <col min="12041" max="12041" width="7.42578125" bestFit="1" customWidth="1"/>
    <col min="12042" max="12042" width="6.42578125" bestFit="1" customWidth="1"/>
    <col min="12043" max="12043" width="8.85546875" bestFit="1" customWidth="1"/>
    <col min="12045" max="12045" width="7.42578125" bestFit="1" customWidth="1"/>
    <col min="12046" max="12046" width="8.85546875" bestFit="1" customWidth="1"/>
    <col min="12047" max="12047" width="7.42578125" bestFit="1" customWidth="1"/>
    <col min="12049" max="12050" width="7.42578125" bestFit="1" customWidth="1"/>
    <col min="12051" max="12051" width="8.85546875" bestFit="1" customWidth="1"/>
    <col min="12053" max="12055" width="8.85546875" bestFit="1" customWidth="1"/>
    <col min="12057" max="12058" width="8.85546875" bestFit="1" customWidth="1"/>
    <col min="12059" max="12280" width="9.140625" customWidth="1"/>
    <col min="12281" max="12281" width="10.85546875" customWidth="1"/>
    <col min="12282" max="12282" width="21.42578125" customWidth="1"/>
    <col min="12283" max="12283" width="7.5703125" bestFit="1" customWidth="1"/>
    <col min="12285" max="12285" width="7.5703125" customWidth="1"/>
    <col min="12286" max="12286" width="9.140625" customWidth="1"/>
    <col min="12287" max="12287" width="5.5703125" bestFit="1" customWidth="1"/>
    <col min="12289" max="12289" width="9.140625" customWidth="1"/>
    <col min="12290" max="12290" width="20.7109375" customWidth="1"/>
    <col min="12291" max="12291" width="7.42578125" bestFit="1" customWidth="1"/>
    <col min="12293" max="12294" width="7.42578125" bestFit="1" customWidth="1"/>
    <col min="12295" max="12295" width="6.42578125" bestFit="1" customWidth="1"/>
    <col min="12297" max="12297" width="7.42578125" bestFit="1" customWidth="1"/>
    <col min="12298" max="12298" width="6.42578125" bestFit="1" customWidth="1"/>
    <col min="12299" max="12299" width="8.85546875" bestFit="1" customWidth="1"/>
    <col min="12301" max="12301" width="7.42578125" bestFit="1" customWidth="1"/>
    <col min="12302" max="12302" width="8.85546875" bestFit="1" customWidth="1"/>
    <col min="12303" max="12303" width="7.42578125" bestFit="1" customWidth="1"/>
    <col min="12305" max="12306" width="7.42578125" bestFit="1" customWidth="1"/>
    <col min="12307" max="12307" width="8.85546875" bestFit="1" customWidth="1"/>
    <col min="12309" max="12311" width="8.85546875" bestFit="1" customWidth="1"/>
    <col min="12313" max="12314" width="8.85546875" bestFit="1" customWidth="1"/>
    <col min="12315" max="12536" width="9.140625" customWidth="1"/>
    <col min="12537" max="12537" width="10.85546875" customWidth="1"/>
    <col min="12538" max="12538" width="21.42578125" customWidth="1"/>
    <col min="12539" max="12539" width="7.5703125" bestFit="1" customWidth="1"/>
    <col min="12541" max="12541" width="7.5703125" customWidth="1"/>
    <col min="12542" max="12542" width="9.140625" customWidth="1"/>
    <col min="12543" max="12543" width="5.5703125" bestFit="1" customWidth="1"/>
    <col min="12545" max="12545" width="9.140625" customWidth="1"/>
    <col min="12546" max="12546" width="20.7109375" customWidth="1"/>
    <col min="12547" max="12547" width="7.42578125" bestFit="1" customWidth="1"/>
    <col min="12549" max="12550" width="7.42578125" bestFit="1" customWidth="1"/>
    <col min="12551" max="12551" width="6.42578125" bestFit="1" customWidth="1"/>
    <col min="12553" max="12553" width="7.42578125" bestFit="1" customWidth="1"/>
    <col min="12554" max="12554" width="6.42578125" bestFit="1" customWidth="1"/>
    <col min="12555" max="12555" width="8.85546875" bestFit="1" customWidth="1"/>
    <col min="12557" max="12557" width="7.42578125" bestFit="1" customWidth="1"/>
    <col min="12558" max="12558" width="8.85546875" bestFit="1" customWidth="1"/>
    <col min="12559" max="12559" width="7.42578125" bestFit="1" customWidth="1"/>
    <col min="12561" max="12562" width="7.42578125" bestFit="1" customWidth="1"/>
    <col min="12563" max="12563" width="8.85546875" bestFit="1" customWidth="1"/>
    <col min="12565" max="12567" width="8.85546875" bestFit="1" customWidth="1"/>
    <col min="12569" max="12570" width="8.85546875" bestFit="1" customWidth="1"/>
    <col min="12571" max="12792" width="9.140625" customWidth="1"/>
    <col min="12793" max="12793" width="10.85546875" customWidth="1"/>
    <col min="12794" max="12794" width="21.42578125" customWidth="1"/>
    <col min="12795" max="12795" width="7.5703125" bestFit="1" customWidth="1"/>
    <col min="12797" max="12797" width="7.5703125" customWidth="1"/>
    <col min="12798" max="12798" width="9.140625" customWidth="1"/>
    <col min="12799" max="12799" width="5.5703125" bestFit="1" customWidth="1"/>
    <col min="12801" max="12801" width="9.140625" customWidth="1"/>
    <col min="12802" max="12802" width="20.7109375" customWidth="1"/>
    <col min="12803" max="12803" width="7.42578125" bestFit="1" customWidth="1"/>
    <col min="12805" max="12806" width="7.42578125" bestFit="1" customWidth="1"/>
    <col min="12807" max="12807" width="6.42578125" bestFit="1" customWidth="1"/>
    <col min="12809" max="12809" width="7.42578125" bestFit="1" customWidth="1"/>
    <col min="12810" max="12810" width="6.42578125" bestFit="1" customWidth="1"/>
    <col min="12811" max="12811" width="8.85546875" bestFit="1" customWidth="1"/>
    <col min="12813" max="12813" width="7.42578125" bestFit="1" customWidth="1"/>
    <col min="12814" max="12814" width="8.85546875" bestFit="1" customWidth="1"/>
    <col min="12815" max="12815" width="7.42578125" bestFit="1" customWidth="1"/>
    <col min="12817" max="12818" width="7.42578125" bestFit="1" customWidth="1"/>
    <col min="12819" max="12819" width="8.85546875" bestFit="1" customWidth="1"/>
    <col min="12821" max="12823" width="8.85546875" bestFit="1" customWidth="1"/>
    <col min="12825" max="12826" width="8.85546875" bestFit="1" customWidth="1"/>
    <col min="12827" max="13048" width="9.140625" customWidth="1"/>
    <col min="13049" max="13049" width="10.85546875" customWidth="1"/>
    <col min="13050" max="13050" width="21.42578125" customWidth="1"/>
    <col min="13051" max="13051" width="7.5703125" bestFit="1" customWidth="1"/>
    <col min="13053" max="13053" width="7.5703125" customWidth="1"/>
    <col min="13054" max="13054" width="9.140625" customWidth="1"/>
    <col min="13055" max="13055" width="5.5703125" bestFit="1" customWidth="1"/>
    <col min="13057" max="13057" width="9.140625" customWidth="1"/>
    <col min="13058" max="13058" width="20.7109375" customWidth="1"/>
    <col min="13059" max="13059" width="7.42578125" bestFit="1" customWidth="1"/>
    <col min="13061" max="13062" width="7.42578125" bestFit="1" customWidth="1"/>
    <col min="13063" max="13063" width="6.42578125" bestFit="1" customWidth="1"/>
    <col min="13065" max="13065" width="7.42578125" bestFit="1" customWidth="1"/>
    <col min="13066" max="13066" width="6.42578125" bestFit="1" customWidth="1"/>
    <col min="13067" max="13067" width="8.85546875" bestFit="1" customWidth="1"/>
    <col min="13069" max="13069" width="7.42578125" bestFit="1" customWidth="1"/>
    <col min="13070" max="13070" width="8.85546875" bestFit="1" customWidth="1"/>
    <col min="13071" max="13071" width="7.42578125" bestFit="1" customWidth="1"/>
    <col min="13073" max="13074" width="7.42578125" bestFit="1" customWidth="1"/>
    <col min="13075" max="13075" width="8.85546875" bestFit="1" customWidth="1"/>
    <col min="13077" max="13079" width="8.85546875" bestFit="1" customWidth="1"/>
    <col min="13081" max="13082" width="8.85546875" bestFit="1" customWidth="1"/>
    <col min="13083" max="13304" width="9.140625" customWidth="1"/>
    <col min="13305" max="13305" width="10.85546875" customWidth="1"/>
    <col min="13306" max="13306" width="21.42578125" customWidth="1"/>
    <col min="13307" max="13307" width="7.5703125" bestFit="1" customWidth="1"/>
    <col min="13309" max="13309" width="7.5703125" customWidth="1"/>
    <col min="13310" max="13310" width="9.140625" customWidth="1"/>
    <col min="13311" max="13311" width="5.5703125" bestFit="1" customWidth="1"/>
    <col min="13313" max="13313" width="9.140625" customWidth="1"/>
    <col min="13314" max="13314" width="20.7109375" customWidth="1"/>
    <col min="13315" max="13315" width="7.42578125" bestFit="1" customWidth="1"/>
    <col min="13317" max="13318" width="7.42578125" bestFit="1" customWidth="1"/>
    <col min="13319" max="13319" width="6.42578125" bestFit="1" customWidth="1"/>
    <col min="13321" max="13321" width="7.42578125" bestFit="1" customWidth="1"/>
    <col min="13322" max="13322" width="6.42578125" bestFit="1" customWidth="1"/>
    <col min="13323" max="13323" width="8.85546875" bestFit="1" customWidth="1"/>
    <col min="13325" max="13325" width="7.42578125" bestFit="1" customWidth="1"/>
    <col min="13326" max="13326" width="8.85546875" bestFit="1" customWidth="1"/>
    <col min="13327" max="13327" width="7.42578125" bestFit="1" customWidth="1"/>
    <col min="13329" max="13330" width="7.42578125" bestFit="1" customWidth="1"/>
    <col min="13331" max="13331" width="8.85546875" bestFit="1" customWidth="1"/>
    <col min="13333" max="13335" width="8.85546875" bestFit="1" customWidth="1"/>
    <col min="13337" max="13338" width="8.85546875" bestFit="1" customWidth="1"/>
    <col min="13339" max="13560" width="9.140625" customWidth="1"/>
    <col min="13561" max="13561" width="10.85546875" customWidth="1"/>
    <col min="13562" max="13562" width="21.42578125" customWidth="1"/>
    <col min="13563" max="13563" width="7.5703125" bestFit="1" customWidth="1"/>
    <col min="13565" max="13565" width="7.5703125" customWidth="1"/>
    <col min="13566" max="13566" width="9.140625" customWidth="1"/>
    <col min="13567" max="13567" width="5.5703125" bestFit="1" customWidth="1"/>
    <col min="13569" max="13569" width="9.140625" customWidth="1"/>
    <col min="13570" max="13570" width="20.7109375" customWidth="1"/>
    <col min="13571" max="13571" width="7.42578125" bestFit="1" customWidth="1"/>
    <col min="13573" max="13574" width="7.42578125" bestFit="1" customWidth="1"/>
    <col min="13575" max="13575" width="6.42578125" bestFit="1" customWidth="1"/>
    <col min="13577" max="13577" width="7.42578125" bestFit="1" customWidth="1"/>
    <col min="13578" max="13578" width="6.42578125" bestFit="1" customWidth="1"/>
    <col min="13579" max="13579" width="8.85546875" bestFit="1" customWidth="1"/>
    <col min="13581" max="13581" width="7.42578125" bestFit="1" customWidth="1"/>
    <col min="13582" max="13582" width="8.85546875" bestFit="1" customWidth="1"/>
    <col min="13583" max="13583" width="7.42578125" bestFit="1" customWidth="1"/>
    <col min="13585" max="13586" width="7.42578125" bestFit="1" customWidth="1"/>
    <col min="13587" max="13587" width="8.85546875" bestFit="1" customWidth="1"/>
    <col min="13589" max="13591" width="8.85546875" bestFit="1" customWidth="1"/>
    <col min="13593" max="13594" width="8.85546875" bestFit="1" customWidth="1"/>
    <col min="13595" max="13816" width="9.140625" customWidth="1"/>
    <col min="13817" max="13817" width="10.85546875" customWidth="1"/>
    <col min="13818" max="13818" width="21.42578125" customWidth="1"/>
    <col min="13819" max="13819" width="7.5703125" bestFit="1" customWidth="1"/>
    <col min="13821" max="13821" width="7.5703125" customWidth="1"/>
    <col min="13822" max="13822" width="9.140625" customWidth="1"/>
    <col min="13823" max="13823" width="5.5703125" bestFit="1" customWidth="1"/>
    <col min="13825" max="13825" width="9.140625" customWidth="1"/>
    <col min="13826" max="13826" width="20.7109375" customWidth="1"/>
    <col min="13827" max="13827" width="7.42578125" bestFit="1" customWidth="1"/>
    <col min="13829" max="13830" width="7.42578125" bestFit="1" customWidth="1"/>
    <col min="13831" max="13831" width="6.42578125" bestFit="1" customWidth="1"/>
    <col min="13833" max="13833" width="7.42578125" bestFit="1" customWidth="1"/>
    <col min="13834" max="13834" width="6.42578125" bestFit="1" customWidth="1"/>
    <col min="13835" max="13835" width="8.85546875" bestFit="1" customWidth="1"/>
    <col min="13837" max="13837" width="7.42578125" bestFit="1" customWidth="1"/>
    <col min="13838" max="13838" width="8.85546875" bestFit="1" customWidth="1"/>
    <col min="13839" max="13839" width="7.42578125" bestFit="1" customWidth="1"/>
    <col min="13841" max="13842" width="7.42578125" bestFit="1" customWidth="1"/>
    <col min="13843" max="13843" width="8.85546875" bestFit="1" customWidth="1"/>
    <col min="13845" max="13847" width="8.85546875" bestFit="1" customWidth="1"/>
    <col min="13849" max="13850" width="8.85546875" bestFit="1" customWidth="1"/>
    <col min="13851" max="14072" width="9.140625" customWidth="1"/>
    <col min="14073" max="14073" width="10.85546875" customWidth="1"/>
    <col min="14074" max="14074" width="21.42578125" customWidth="1"/>
    <col min="14075" max="14075" width="7.5703125" bestFit="1" customWidth="1"/>
    <col min="14077" max="14077" width="7.5703125" customWidth="1"/>
    <col min="14078" max="14078" width="9.140625" customWidth="1"/>
    <col min="14079" max="14079" width="5.5703125" bestFit="1" customWidth="1"/>
    <col min="14081" max="14081" width="9.140625" customWidth="1"/>
    <col min="14082" max="14082" width="20.7109375" customWidth="1"/>
    <col min="14083" max="14083" width="7.42578125" bestFit="1" customWidth="1"/>
    <col min="14085" max="14086" width="7.42578125" bestFit="1" customWidth="1"/>
    <col min="14087" max="14087" width="6.42578125" bestFit="1" customWidth="1"/>
    <col min="14089" max="14089" width="7.42578125" bestFit="1" customWidth="1"/>
    <col min="14090" max="14090" width="6.42578125" bestFit="1" customWidth="1"/>
    <col min="14091" max="14091" width="8.85546875" bestFit="1" customWidth="1"/>
    <col min="14093" max="14093" width="7.42578125" bestFit="1" customWidth="1"/>
    <col min="14094" max="14094" width="8.85546875" bestFit="1" customWidth="1"/>
    <col min="14095" max="14095" width="7.42578125" bestFit="1" customWidth="1"/>
    <col min="14097" max="14098" width="7.42578125" bestFit="1" customWidth="1"/>
    <col min="14099" max="14099" width="8.85546875" bestFit="1" customWidth="1"/>
    <col min="14101" max="14103" width="8.85546875" bestFit="1" customWidth="1"/>
    <col min="14105" max="14106" width="8.85546875" bestFit="1" customWidth="1"/>
    <col min="14107" max="14328" width="9.140625" customWidth="1"/>
    <col min="14329" max="14329" width="10.85546875" customWidth="1"/>
    <col min="14330" max="14330" width="21.42578125" customWidth="1"/>
    <col min="14331" max="14331" width="7.5703125" bestFit="1" customWidth="1"/>
    <col min="14333" max="14333" width="7.5703125" customWidth="1"/>
    <col min="14334" max="14334" width="9.140625" customWidth="1"/>
    <col min="14335" max="14335" width="5.5703125" bestFit="1" customWidth="1"/>
    <col min="14337" max="14337" width="9.140625" customWidth="1"/>
    <col min="14338" max="14338" width="20.7109375" customWidth="1"/>
    <col min="14339" max="14339" width="7.42578125" bestFit="1" customWidth="1"/>
    <col min="14341" max="14342" width="7.42578125" bestFit="1" customWidth="1"/>
    <col min="14343" max="14343" width="6.42578125" bestFit="1" customWidth="1"/>
    <col min="14345" max="14345" width="7.42578125" bestFit="1" customWidth="1"/>
    <col min="14346" max="14346" width="6.42578125" bestFit="1" customWidth="1"/>
    <col min="14347" max="14347" width="8.85546875" bestFit="1" customWidth="1"/>
    <col min="14349" max="14349" width="7.42578125" bestFit="1" customWidth="1"/>
    <col min="14350" max="14350" width="8.85546875" bestFit="1" customWidth="1"/>
    <col min="14351" max="14351" width="7.42578125" bestFit="1" customWidth="1"/>
    <col min="14353" max="14354" width="7.42578125" bestFit="1" customWidth="1"/>
    <col min="14355" max="14355" width="8.85546875" bestFit="1" customWidth="1"/>
    <col min="14357" max="14359" width="8.85546875" bestFit="1" customWidth="1"/>
    <col min="14361" max="14362" width="8.85546875" bestFit="1" customWidth="1"/>
    <col min="14363" max="14584" width="9.140625" customWidth="1"/>
    <col min="14585" max="14585" width="10.85546875" customWidth="1"/>
    <col min="14586" max="14586" width="21.42578125" customWidth="1"/>
    <col min="14587" max="14587" width="7.5703125" bestFit="1" customWidth="1"/>
    <col min="14589" max="14589" width="7.5703125" customWidth="1"/>
    <col min="14590" max="14590" width="9.140625" customWidth="1"/>
    <col min="14591" max="14591" width="5.5703125" bestFit="1" customWidth="1"/>
    <col min="14593" max="14593" width="9.140625" customWidth="1"/>
    <col min="14594" max="14594" width="20.7109375" customWidth="1"/>
    <col min="14595" max="14595" width="7.42578125" bestFit="1" customWidth="1"/>
    <col min="14597" max="14598" width="7.42578125" bestFit="1" customWidth="1"/>
    <col min="14599" max="14599" width="6.42578125" bestFit="1" customWidth="1"/>
    <col min="14601" max="14601" width="7.42578125" bestFit="1" customWidth="1"/>
    <col min="14602" max="14602" width="6.42578125" bestFit="1" customWidth="1"/>
    <col min="14603" max="14603" width="8.85546875" bestFit="1" customWidth="1"/>
    <col min="14605" max="14605" width="7.42578125" bestFit="1" customWidth="1"/>
    <col min="14606" max="14606" width="8.85546875" bestFit="1" customWidth="1"/>
    <col min="14607" max="14607" width="7.42578125" bestFit="1" customWidth="1"/>
    <col min="14609" max="14610" width="7.42578125" bestFit="1" customWidth="1"/>
    <col min="14611" max="14611" width="8.85546875" bestFit="1" customWidth="1"/>
    <col min="14613" max="14615" width="8.85546875" bestFit="1" customWidth="1"/>
    <col min="14617" max="14618" width="8.85546875" bestFit="1" customWidth="1"/>
    <col min="14619" max="14840" width="9.140625" customWidth="1"/>
    <col min="14841" max="14841" width="10.85546875" customWidth="1"/>
    <col min="14842" max="14842" width="21.42578125" customWidth="1"/>
    <col min="14843" max="14843" width="7.5703125" bestFit="1" customWidth="1"/>
    <col min="14845" max="14845" width="7.5703125" customWidth="1"/>
    <col min="14846" max="14846" width="9.140625" customWidth="1"/>
    <col min="14847" max="14847" width="5.5703125" bestFit="1" customWidth="1"/>
    <col min="14849" max="14849" width="9.140625" customWidth="1"/>
    <col min="14850" max="14850" width="20.7109375" customWidth="1"/>
    <col min="14851" max="14851" width="7.42578125" bestFit="1" customWidth="1"/>
    <col min="14853" max="14854" width="7.42578125" bestFit="1" customWidth="1"/>
    <col min="14855" max="14855" width="6.42578125" bestFit="1" customWidth="1"/>
    <col min="14857" max="14857" width="7.42578125" bestFit="1" customWidth="1"/>
    <col min="14858" max="14858" width="6.42578125" bestFit="1" customWidth="1"/>
    <col min="14859" max="14859" width="8.85546875" bestFit="1" customWidth="1"/>
    <col min="14861" max="14861" width="7.42578125" bestFit="1" customWidth="1"/>
    <col min="14862" max="14862" width="8.85546875" bestFit="1" customWidth="1"/>
    <col min="14863" max="14863" width="7.42578125" bestFit="1" customWidth="1"/>
    <col min="14865" max="14866" width="7.42578125" bestFit="1" customWidth="1"/>
    <col min="14867" max="14867" width="8.85546875" bestFit="1" customWidth="1"/>
    <col min="14869" max="14871" width="8.85546875" bestFit="1" customWidth="1"/>
    <col min="14873" max="14874" width="8.85546875" bestFit="1" customWidth="1"/>
    <col min="14875" max="15096" width="9.140625" customWidth="1"/>
    <col min="15097" max="15097" width="10.85546875" customWidth="1"/>
    <col min="15098" max="15098" width="21.42578125" customWidth="1"/>
    <col min="15099" max="15099" width="7.5703125" bestFit="1" customWidth="1"/>
    <col min="15101" max="15101" width="7.5703125" customWidth="1"/>
    <col min="15102" max="15102" width="9.140625" customWidth="1"/>
    <col min="15103" max="15103" width="5.5703125" bestFit="1" customWidth="1"/>
    <col min="15105" max="15105" width="9.140625" customWidth="1"/>
    <col min="15106" max="15106" width="20.7109375" customWidth="1"/>
    <col min="15107" max="15107" width="7.42578125" bestFit="1" customWidth="1"/>
    <col min="15109" max="15110" width="7.42578125" bestFit="1" customWidth="1"/>
    <col min="15111" max="15111" width="6.42578125" bestFit="1" customWidth="1"/>
    <col min="15113" max="15113" width="7.42578125" bestFit="1" customWidth="1"/>
    <col min="15114" max="15114" width="6.42578125" bestFit="1" customWidth="1"/>
    <col min="15115" max="15115" width="8.85546875" bestFit="1" customWidth="1"/>
    <col min="15117" max="15117" width="7.42578125" bestFit="1" customWidth="1"/>
    <col min="15118" max="15118" width="8.85546875" bestFit="1" customWidth="1"/>
    <col min="15119" max="15119" width="7.42578125" bestFit="1" customWidth="1"/>
    <col min="15121" max="15122" width="7.42578125" bestFit="1" customWidth="1"/>
    <col min="15123" max="15123" width="8.85546875" bestFit="1" customWidth="1"/>
    <col min="15125" max="15127" width="8.85546875" bestFit="1" customWidth="1"/>
    <col min="15129" max="15130" width="8.85546875" bestFit="1" customWidth="1"/>
    <col min="15131" max="15352" width="9.140625" customWidth="1"/>
    <col min="15353" max="15353" width="10.85546875" customWidth="1"/>
    <col min="15354" max="15354" width="21.42578125" customWidth="1"/>
    <col min="15355" max="15355" width="7.5703125" bestFit="1" customWidth="1"/>
    <col min="15357" max="15357" width="7.5703125" customWidth="1"/>
    <col min="15358" max="15358" width="9.140625" customWidth="1"/>
    <col min="15359" max="15359" width="5.5703125" bestFit="1" customWidth="1"/>
    <col min="15361" max="15361" width="9.140625" customWidth="1"/>
    <col min="15362" max="15362" width="20.7109375" customWidth="1"/>
    <col min="15363" max="15363" width="7.42578125" bestFit="1" customWidth="1"/>
    <col min="15365" max="15366" width="7.42578125" bestFit="1" customWidth="1"/>
    <col min="15367" max="15367" width="6.42578125" bestFit="1" customWidth="1"/>
    <col min="15369" max="15369" width="7.42578125" bestFit="1" customWidth="1"/>
    <col min="15370" max="15370" width="6.42578125" bestFit="1" customWidth="1"/>
    <col min="15371" max="15371" width="8.85546875" bestFit="1" customWidth="1"/>
    <col min="15373" max="15373" width="7.42578125" bestFit="1" customWidth="1"/>
    <col min="15374" max="15374" width="8.85546875" bestFit="1" customWidth="1"/>
    <col min="15375" max="15375" width="7.42578125" bestFit="1" customWidth="1"/>
    <col min="15377" max="15378" width="7.42578125" bestFit="1" customWidth="1"/>
    <col min="15379" max="15379" width="8.85546875" bestFit="1" customWidth="1"/>
    <col min="15381" max="15383" width="8.85546875" bestFit="1" customWidth="1"/>
    <col min="15385" max="15386" width="8.85546875" bestFit="1" customWidth="1"/>
    <col min="15387" max="15608" width="9.140625" customWidth="1"/>
    <col min="15609" max="15609" width="10.85546875" customWidth="1"/>
    <col min="15610" max="15610" width="21.42578125" customWidth="1"/>
    <col min="15611" max="15611" width="7.5703125" bestFit="1" customWidth="1"/>
    <col min="15613" max="15613" width="7.5703125" customWidth="1"/>
    <col min="15614" max="15614" width="9.140625" customWidth="1"/>
    <col min="15615" max="15615" width="5.5703125" bestFit="1" customWidth="1"/>
    <col min="15617" max="15617" width="9.140625" customWidth="1"/>
    <col min="15618" max="15618" width="20.7109375" customWidth="1"/>
    <col min="15619" max="15619" width="7.42578125" bestFit="1" customWidth="1"/>
    <col min="15621" max="15622" width="7.42578125" bestFit="1" customWidth="1"/>
    <col min="15623" max="15623" width="6.42578125" bestFit="1" customWidth="1"/>
    <col min="15625" max="15625" width="7.42578125" bestFit="1" customWidth="1"/>
    <col min="15626" max="15626" width="6.42578125" bestFit="1" customWidth="1"/>
    <col min="15627" max="15627" width="8.85546875" bestFit="1" customWidth="1"/>
    <col min="15629" max="15629" width="7.42578125" bestFit="1" customWidth="1"/>
    <col min="15630" max="15630" width="8.85546875" bestFit="1" customWidth="1"/>
    <col min="15631" max="15631" width="7.42578125" bestFit="1" customWidth="1"/>
    <col min="15633" max="15634" width="7.42578125" bestFit="1" customWidth="1"/>
    <col min="15635" max="15635" width="8.85546875" bestFit="1" customWidth="1"/>
    <col min="15637" max="15639" width="8.85546875" bestFit="1" customWidth="1"/>
    <col min="15641" max="15642" width="8.85546875" bestFit="1" customWidth="1"/>
    <col min="15643" max="15864" width="9.140625" customWidth="1"/>
    <col min="15865" max="15865" width="10.85546875" customWidth="1"/>
    <col min="15866" max="15866" width="21.42578125" customWidth="1"/>
    <col min="15867" max="15867" width="7.5703125" bestFit="1" customWidth="1"/>
    <col min="15869" max="15869" width="7.5703125" customWidth="1"/>
    <col min="15870" max="15870" width="9.140625" customWidth="1"/>
    <col min="15871" max="15871" width="5.5703125" bestFit="1" customWidth="1"/>
    <col min="15873" max="15873" width="9.140625" customWidth="1"/>
    <col min="15874" max="15874" width="20.7109375" customWidth="1"/>
    <col min="15875" max="15875" width="7.42578125" bestFit="1" customWidth="1"/>
    <col min="15877" max="15878" width="7.42578125" bestFit="1" customWidth="1"/>
    <col min="15879" max="15879" width="6.42578125" bestFit="1" customWidth="1"/>
    <col min="15881" max="15881" width="7.42578125" bestFit="1" customWidth="1"/>
    <col min="15882" max="15882" width="6.42578125" bestFit="1" customWidth="1"/>
    <col min="15883" max="15883" width="8.85546875" bestFit="1" customWidth="1"/>
    <col min="15885" max="15885" width="7.42578125" bestFit="1" customWidth="1"/>
    <col min="15886" max="15886" width="8.85546875" bestFit="1" customWidth="1"/>
    <col min="15887" max="15887" width="7.42578125" bestFit="1" customWidth="1"/>
    <col min="15889" max="15890" width="7.42578125" bestFit="1" customWidth="1"/>
    <col min="15891" max="15891" width="8.85546875" bestFit="1" customWidth="1"/>
    <col min="15893" max="15895" width="8.85546875" bestFit="1" customWidth="1"/>
    <col min="15897" max="15898" width="8.85546875" bestFit="1" customWidth="1"/>
    <col min="15899" max="16120" width="9.140625" customWidth="1"/>
    <col min="16121" max="16121" width="10.85546875" customWidth="1"/>
    <col min="16122" max="16122" width="21.42578125" customWidth="1"/>
    <col min="16123" max="16123" width="7.5703125" bestFit="1" customWidth="1"/>
    <col min="16125" max="16125" width="7.5703125" customWidth="1"/>
    <col min="16126" max="16126" width="9.140625" customWidth="1"/>
    <col min="16127" max="16127" width="5.5703125" bestFit="1" customWidth="1"/>
    <col min="16129" max="16129" width="9.140625" customWidth="1"/>
    <col min="16130" max="16130" width="20.7109375" customWidth="1"/>
    <col min="16131" max="16131" width="7.42578125" bestFit="1" customWidth="1"/>
    <col min="16133" max="16134" width="7.42578125" bestFit="1" customWidth="1"/>
    <col min="16135" max="16135" width="6.42578125" bestFit="1" customWidth="1"/>
    <col min="16137" max="16137" width="7.42578125" bestFit="1" customWidth="1"/>
    <col min="16138" max="16138" width="6.42578125" bestFit="1" customWidth="1"/>
    <col min="16139" max="16139" width="8.85546875" bestFit="1" customWidth="1"/>
    <col min="16141" max="16141" width="7.42578125" bestFit="1" customWidth="1"/>
    <col min="16142" max="16142" width="8.85546875" bestFit="1" customWidth="1"/>
    <col min="16143" max="16143" width="7.42578125" bestFit="1" customWidth="1"/>
    <col min="16145" max="16146" width="7.42578125" bestFit="1" customWidth="1"/>
    <col min="16147" max="16147" width="8.85546875" bestFit="1" customWidth="1"/>
    <col min="16149" max="16151" width="8.85546875" bestFit="1" customWidth="1"/>
    <col min="16153" max="16154" width="8.85546875" bestFit="1" customWidth="1"/>
    <col min="16155" max="16376" width="9.140625" customWidth="1"/>
    <col min="16377" max="16377" width="10.85546875" customWidth="1"/>
    <col min="16378" max="16378" width="21.42578125" customWidth="1"/>
    <col min="16379" max="16379" width="7.5703125" bestFit="1" customWidth="1"/>
    <col min="16381" max="16381" width="7.5703125" customWidth="1"/>
    <col min="16382" max="16382" width="9.140625" customWidth="1"/>
    <col min="16383" max="16383" width="5.5703125" bestFit="1" customWidth="1"/>
  </cols>
  <sheetData>
    <row r="1" spans="1:28" ht="20.25" customHeight="1" x14ac:dyDescent="0.25">
      <c r="A1" s="657" t="s">
        <v>439</v>
      </c>
      <c r="F1"/>
    </row>
    <row r="2" spans="1:28" ht="12" customHeight="1" thickBot="1" x14ac:dyDescent="0.3">
      <c r="Z2" s="737" t="s">
        <v>1</v>
      </c>
    </row>
    <row r="3" spans="1:28" x14ac:dyDescent="0.25">
      <c r="A3" s="903" t="s">
        <v>2</v>
      </c>
      <c r="B3" s="901" t="s">
        <v>3</v>
      </c>
      <c r="C3" s="901" t="s">
        <v>361</v>
      </c>
      <c r="D3" s="901"/>
      <c r="E3" s="901"/>
      <c r="F3" s="901"/>
      <c r="G3" s="901" t="s">
        <v>394</v>
      </c>
      <c r="H3" s="901"/>
      <c r="I3" s="901"/>
      <c r="J3" s="901"/>
      <c r="K3" s="901" t="s">
        <v>395</v>
      </c>
      <c r="L3" s="901"/>
      <c r="M3" s="901"/>
      <c r="N3" s="901"/>
      <c r="O3" s="901" t="s">
        <v>396</v>
      </c>
      <c r="P3" s="901"/>
      <c r="Q3" s="901"/>
      <c r="R3" s="901"/>
      <c r="S3" s="901" t="s">
        <v>397</v>
      </c>
      <c r="T3" s="901"/>
      <c r="U3" s="901"/>
      <c r="V3" s="901"/>
      <c r="W3" s="902" t="s">
        <v>8</v>
      </c>
      <c r="X3" s="902"/>
      <c r="Y3" s="902"/>
      <c r="Z3" s="708"/>
    </row>
    <row r="4" spans="1:28" ht="15.75" thickBot="1" x14ac:dyDescent="0.3">
      <c r="A4" s="904"/>
      <c r="B4" s="905"/>
      <c r="C4" s="709" t="s">
        <v>9</v>
      </c>
      <c r="D4" s="709" t="s">
        <v>398</v>
      </c>
      <c r="E4" s="709" t="s">
        <v>10</v>
      </c>
      <c r="F4" s="709" t="s">
        <v>11</v>
      </c>
      <c r="G4" s="709" t="s">
        <v>9</v>
      </c>
      <c r="H4" s="709" t="s">
        <v>398</v>
      </c>
      <c r="I4" s="709" t="s">
        <v>10</v>
      </c>
      <c r="J4" s="709" t="s">
        <v>11</v>
      </c>
      <c r="K4" s="709" t="s">
        <v>9</v>
      </c>
      <c r="L4" s="709" t="s">
        <v>398</v>
      </c>
      <c r="M4" s="709" t="s">
        <v>10</v>
      </c>
      <c r="N4" s="709" t="s">
        <v>11</v>
      </c>
      <c r="O4" s="709" t="s">
        <v>9</v>
      </c>
      <c r="P4" s="709" t="s">
        <v>398</v>
      </c>
      <c r="Q4" s="709" t="s">
        <v>10</v>
      </c>
      <c r="R4" s="709" t="s">
        <v>11</v>
      </c>
      <c r="S4" s="709" t="s">
        <v>9</v>
      </c>
      <c r="T4" s="709" t="s">
        <v>398</v>
      </c>
      <c r="U4" s="709" t="s">
        <v>10</v>
      </c>
      <c r="V4" s="709" t="s">
        <v>11</v>
      </c>
      <c r="W4" s="709" t="s">
        <v>9</v>
      </c>
      <c r="X4" s="709" t="s">
        <v>398</v>
      </c>
      <c r="Y4" s="709" t="s">
        <v>10</v>
      </c>
      <c r="Z4" s="710" t="s">
        <v>11</v>
      </c>
    </row>
    <row r="5" spans="1:28" ht="4.5" customHeight="1" thickBot="1" x14ac:dyDescent="0.3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</row>
    <row r="6" spans="1:28" s="667" customFormat="1" ht="18" customHeight="1" thickBot="1" x14ac:dyDescent="0.3">
      <c r="A6" s="920" t="s">
        <v>12</v>
      </c>
      <c r="B6" s="921"/>
      <c r="C6" s="749">
        <v>19992.46</v>
      </c>
      <c r="D6" s="750">
        <v>3786.39</v>
      </c>
      <c r="E6" s="750">
        <v>8606.1299999999992</v>
      </c>
      <c r="F6" s="751">
        <v>32384.98</v>
      </c>
      <c r="G6" s="749">
        <v>112.5</v>
      </c>
      <c r="H6" s="750">
        <v>719</v>
      </c>
      <c r="I6" s="750">
        <v>1441.4499999999998</v>
      </c>
      <c r="J6" s="751">
        <v>2272.9499999999998</v>
      </c>
      <c r="K6" s="749">
        <v>3232.73</v>
      </c>
      <c r="L6" s="750">
        <v>26610.74</v>
      </c>
      <c r="M6" s="750">
        <v>9196.48</v>
      </c>
      <c r="N6" s="751">
        <v>39039.949999999997</v>
      </c>
      <c r="O6" s="749">
        <v>18</v>
      </c>
      <c r="P6" s="750">
        <v>0</v>
      </c>
      <c r="Q6" s="750">
        <v>0</v>
      </c>
      <c r="R6" s="751">
        <v>18</v>
      </c>
      <c r="S6" s="749">
        <v>21294.35</v>
      </c>
      <c r="T6" s="750">
        <v>15567.050000000001</v>
      </c>
      <c r="U6" s="750">
        <v>51755.31</v>
      </c>
      <c r="V6" s="751">
        <v>88616.71</v>
      </c>
      <c r="W6" s="752">
        <v>44650.039999999994</v>
      </c>
      <c r="X6" s="752">
        <v>46683.18</v>
      </c>
      <c r="Y6" s="752">
        <v>70999.37</v>
      </c>
      <c r="Z6" s="753">
        <v>162332.59</v>
      </c>
      <c r="AB6" s="754"/>
    </row>
    <row r="7" spans="1:28" ht="18" customHeight="1" x14ac:dyDescent="0.25">
      <c r="A7" s="885" t="s">
        <v>13</v>
      </c>
      <c r="B7" s="668" t="s">
        <v>14</v>
      </c>
      <c r="C7" s="669">
        <v>305.2</v>
      </c>
      <c r="D7" s="670">
        <v>80</v>
      </c>
      <c r="E7" s="670">
        <v>90.5</v>
      </c>
      <c r="F7" s="671">
        <v>475.7</v>
      </c>
      <c r="G7" s="669">
        <v>40</v>
      </c>
      <c r="H7" s="670">
        <v>0</v>
      </c>
      <c r="I7" s="670">
        <v>0</v>
      </c>
      <c r="J7" s="671">
        <v>40</v>
      </c>
      <c r="K7" s="669">
        <v>11</v>
      </c>
      <c r="L7" s="670">
        <v>936</v>
      </c>
      <c r="M7" s="670">
        <v>24</v>
      </c>
      <c r="N7" s="671">
        <v>971</v>
      </c>
      <c r="O7" s="669">
        <v>0</v>
      </c>
      <c r="P7" s="670">
        <v>0</v>
      </c>
      <c r="Q7" s="670">
        <v>0</v>
      </c>
      <c r="R7" s="671">
        <v>0</v>
      </c>
      <c r="S7" s="669">
        <v>1309.3</v>
      </c>
      <c r="T7" s="670">
        <v>894.2</v>
      </c>
      <c r="U7" s="670">
        <v>3913.3</v>
      </c>
      <c r="V7" s="671">
        <v>6116.8</v>
      </c>
      <c r="W7" s="672">
        <v>1665.5</v>
      </c>
      <c r="X7" s="672">
        <v>1910.2</v>
      </c>
      <c r="Y7" s="672">
        <v>4027.8</v>
      </c>
      <c r="Z7" s="673">
        <v>7603.5</v>
      </c>
      <c r="AB7" s="754"/>
    </row>
    <row r="8" spans="1:28" ht="18" customHeight="1" x14ac:dyDescent="0.25">
      <c r="A8" s="885"/>
      <c r="B8" s="674" t="s">
        <v>15</v>
      </c>
      <c r="C8" s="675">
        <v>30</v>
      </c>
      <c r="D8" s="676">
        <v>0</v>
      </c>
      <c r="E8" s="676">
        <v>0.5</v>
      </c>
      <c r="F8" s="677">
        <v>30.5</v>
      </c>
      <c r="G8" s="675">
        <v>0</v>
      </c>
      <c r="H8" s="676">
        <v>0</v>
      </c>
      <c r="I8" s="676">
        <v>0</v>
      </c>
      <c r="J8" s="677">
        <v>0</v>
      </c>
      <c r="K8" s="675">
        <v>38</v>
      </c>
      <c r="L8" s="676">
        <v>0</v>
      </c>
      <c r="M8" s="676">
        <v>90</v>
      </c>
      <c r="N8" s="677">
        <v>128</v>
      </c>
      <c r="O8" s="675">
        <v>0</v>
      </c>
      <c r="P8" s="676">
        <v>0</v>
      </c>
      <c r="Q8" s="676">
        <v>0</v>
      </c>
      <c r="R8" s="677">
        <v>0</v>
      </c>
      <c r="S8" s="675">
        <v>0</v>
      </c>
      <c r="T8" s="676">
        <v>0</v>
      </c>
      <c r="U8" s="676">
        <v>0</v>
      </c>
      <c r="V8" s="677">
        <v>0</v>
      </c>
      <c r="W8" s="678">
        <v>68</v>
      </c>
      <c r="X8" s="678">
        <v>0</v>
      </c>
      <c r="Y8" s="678">
        <v>90.5</v>
      </c>
      <c r="Z8" s="679">
        <v>158.5</v>
      </c>
      <c r="AB8" s="754"/>
    </row>
    <row r="9" spans="1:28" ht="18" customHeight="1" x14ac:dyDescent="0.25">
      <c r="A9" s="885"/>
      <c r="B9" s="674" t="s">
        <v>16</v>
      </c>
      <c r="C9" s="675">
        <v>11158.689999999999</v>
      </c>
      <c r="D9" s="676">
        <v>3660.95</v>
      </c>
      <c r="E9" s="676">
        <v>5016.4799999999996</v>
      </c>
      <c r="F9" s="677">
        <v>19836.12</v>
      </c>
      <c r="G9" s="675">
        <v>67.5</v>
      </c>
      <c r="H9" s="676">
        <v>719</v>
      </c>
      <c r="I9" s="676">
        <v>1441.4499999999998</v>
      </c>
      <c r="J9" s="677">
        <v>2227.9499999999998</v>
      </c>
      <c r="K9" s="675">
        <v>2852.38</v>
      </c>
      <c r="L9" s="676">
        <v>25613.74</v>
      </c>
      <c r="M9" s="676">
        <v>8770.2999999999993</v>
      </c>
      <c r="N9" s="677">
        <v>37236.42</v>
      </c>
      <c r="O9" s="675">
        <v>18</v>
      </c>
      <c r="P9" s="676">
        <v>0</v>
      </c>
      <c r="Q9" s="676">
        <v>0</v>
      </c>
      <c r="R9" s="677">
        <v>18</v>
      </c>
      <c r="S9" s="675">
        <v>12816.24</v>
      </c>
      <c r="T9" s="676">
        <v>12405.45</v>
      </c>
      <c r="U9" s="676">
        <v>23298.129999999997</v>
      </c>
      <c r="V9" s="677">
        <v>48519.82</v>
      </c>
      <c r="W9" s="678">
        <v>26912.809999999998</v>
      </c>
      <c r="X9" s="678">
        <v>42399.14</v>
      </c>
      <c r="Y9" s="678">
        <v>38526.36</v>
      </c>
      <c r="Z9" s="679">
        <v>107838.30999999998</v>
      </c>
      <c r="AB9" s="754"/>
    </row>
    <row r="10" spans="1:28" ht="18" customHeight="1" x14ac:dyDescent="0.25">
      <c r="A10" s="885"/>
      <c r="B10" s="674" t="s">
        <v>17</v>
      </c>
      <c r="C10" s="675">
        <v>4</v>
      </c>
      <c r="D10" s="676">
        <v>0</v>
      </c>
      <c r="E10" s="676">
        <v>0</v>
      </c>
      <c r="F10" s="677">
        <v>4</v>
      </c>
      <c r="G10" s="675">
        <v>0</v>
      </c>
      <c r="H10" s="676">
        <v>0</v>
      </c>
      <c r="I10" s="676">
        <v>0</v>
      </c>
      <c r="J10" s="677">
        <v>0</v>
      </c>
      <c r="K10" s="675">
        <v>6.5</v>
      </c>
      <c r="L10" s="676">
        <v>0</v>
      </c>
      <c r="M10" s="676">
        <v>30</v>
      </c>
      <c r="N10" s="677">
        <v>36.5</v>
      </c>
      <c r="O10" s="675">
        <v>0</v>
      </c>
      <c r="P10" s="676">
        <v>0</v>
      </c>
      <c r="Q10" s="676">
        <v>0</v>
      </c>
      <c r="R10" s="677">
        <v>0</v>
      </c>
      <c r="S10" s="675">
        <v>98.9</v>
      </c>
      <c r="T10" s="676">
        <v>15</v>
      </c>
      <c r="U10" s="676">
        <v>296.3</v>
      </c>
      <c r="V10" s="677">
        <v>410.20000000000005</v>
      </c>
      <c r="W10" s="678">
        <v>109.4</v>
      </c>
      <c r="X10" s="678">
        <v>15</v>
      </c>
      <c r="Y10" s="678">
        <v>326.3</v>
      </c>
      <c r="Z10" s="679">
        <v>450.70000000000005</v>
      </c>
      <c r="AB10" s="754"/>
    </row>
    <row r="11" spans="1:28" ht="18" customHeight="1" x14ac:dyDescent="0.25">
      <c r="A11" s="885"/>
      <c r="B11" s="674" t="s">
        <v>13</v>
      </c>
      <c r="C11" s="675">
        <v>69</v>
      </c>
      <c r="D11" s="676">
        <v>0</v>
      </c>
      <c r="E11" s="676">
        <v>13</v>
      </c>
      <c r="F11" s="677">
        <v>82</v>
      </c>
      <c r="G11" s="675">
        <v>0</v>
      </c>
      <c r="H11" s="676">
        <v>0</v>
      </c>
      <c r="I11" s="676">
        <v>0</v>
      </c>
      <c r="J11" s="677">
        <v>0</v>
      </c>
      <c r="K11" s="675">
        <v>0</v>
      </c>
      <c r="L11" s="676">
        <v>0</v>
      </c>
      <c r="M11" s="676">
        <v>0</v>
      </c>
      <c r="N11" s="677">
        <v>0</v>
      </c>
      <c r="O11" s="675">
        <v>0</v>
      </c>
      <c r="P11" s="676">
        <v>0</v>
      </c>
      <c r="Q11" s="676">
        <v>0</v>
      </c>
      <c r="R11" s="677">
        <v>0</v>
      </c>
      <c r="S11" s="675">
        <v>0</v>
      </c>
      <c r="T11" s="676">
        <v>0</v>
      </c>
      <c r="U11" s="676">
        <v>0</v>
      </c>
      <c r="V11" s="677">
        <v>0</v>
      </c>
      <c r="W11" s="678">
        <v>69</v>
      </c>
      <c r="X11" s="678">
        <v>0</v>
      </c>
      <c r="Y11" s="678">
        <v>13</v>
      </c>
      <c r="Z11" s="679">
        <v>82</v>
      </c>
      <c r="AB11" s="754"/>
    </row>
    <row r="12" spans="1:28" ht="18" customHeight="1" x14ac:dyDescent="0.25">
      <c r="A12" s="885"/>
      <c r="B12" s="674" t="s">
        <v>18</v>
      </c>
      <c r="C12" s="675">
        <v>74.5</v>
      </c>
      <c r="D12" s="676">
        <v>0</v>
      </c>
      <c r="E12" s="676">
        <v>232</v>
      </c>
      <c r="F12" s="677">
        <v>306.5</v>
      </c>
      <c r="G12" s="675">
        <v>5</v>
      </c>
      <c r="H12" s="676">
        <v>0</v>
      </c>
      <c r="I12" s="676">
        <v>0</v>
      </c>
      <c r="J12" s="677">
        <v>5</v>
      </c>
      <c r="K12" s="675">
        <v>27.25</v>
      </c>
      <c r="L12" s="676">
        <v>0</v>
      </c>
      <c r="M12" s="676">
        <v>97.58</v>
      </c>
      <c r="N12" s="677">
        <v>124.83</v>
      </c>
      <c r="O12" s="675">
        <v>0</v>
      </c>
      <c r="P12" s="676">
        <v>0</v>
      </c>
      <c r="Q12" s="676">
        <v>0</v>
      </c>
      <c r="R12" s="677">
        <v>0</v>
      </c>
      <c r="S12" s="675">
        <v>3582.74</v>
      </c>
      <c r="T12" s="676">
        <v>78.5</v>
      </c>
      <c r="U12" s="676">
        <v>14231.41</v>
      </c>
      <c r="V12" s="677">
        <v>17892.650000000001</v>
      </c>
      <c r="W12" s="678">
        <v>3689.49</v>
      </c>
      <c r="X12" s="678">
        <v>78.5</v>
      </c>
      <c r="Y12" s="678">
        <v>14560.99</v>
      </c>
      <c r="Z12" s="679">
        <v>18328.980000000003</v>
      </c>
      <c r="AB12" s="754"/>
    </row>
    <row r="13" spans="1:28" ht="18" customHeight="1" x14ac:dyDescent="0.25">
      <c r="A13" s="885"/>
      <c r="B13" s="674" t="s">
        <v>383</v>
      </c>
      <c r="C13" s="675">
        <v>14</v>
      </c>
      <c r="D13" s="676">
        <v>0</v>
      </c>
      <c r="E13" s="676">
        <v>6</v>
      </c>
      <c r="F13" s="677">
        <v>20</v>
      </c>
      <c r="G13" s="675">
        <v>0</v>
      </c>
      <c r="H13" s="676">
        <v>0</v>
      </c>
      <c r="I13" s="676">
        <v>0</v>
      </c>
      <c r="J13" s="677">
        <v>0</v>
      </c>
      <c r="K13" s="675">
        <v>0</v>
      </c>
      <c r="L13" s="676">
        <v>0</v>
      </c>
      <c r="M13" s="676">
        <v>0</v>
      </c>
      <c r="N13" s="677">
        <v>0</v>
      </c>
      <c r="O13" s="675">
        <v>0</v>
      </c>
      <c r="P13" s="676">
        <v>0</v>
      </c>
      <c r="Q13" s="676">
        <v>0</v>
      </c>
      <c r="R13" s="677">
        <v>0</v>
      </c>
      <c r="S13" s="675">
        <v>0</v>
      </c>
      <c r="T13" s="676">
        <v>0</v>
      </c>
      <c r="U13" s="676">
        <v>0</v>
      </c>
      <c r="V13" s="677">
        <v>0</v>
      </c>
      <c r="W13" s="678">
        <v>14</v>
      </c>
      <c r="X13" s="678">
        <v>0</v>
      </c>
      <c r="Y13" s="678">
        <v>6</v>
      </c>
      <c r="Z13" s="679">
        <v>20</v>
      </c>
      <c r="AB13" s="754"/>
    </row>
    <row r="14" spans="1:28" ht="18" customHeight="1" x14ac:dyDescent="0.25">
      <c r="A14" s="885"/>
      <c r="B14" s="674" t="s">
        <v>19</v>
      </c>
      <c r="C14" s="675">
        <v>7</v>
      </c>
      <c r="D14" s="676">
        <v>7</v>
      </c>
      <c r="E14" s="676">
        <v>0</v>
      </c>
      <c r="F14" s="677">
        <v>14</v>
      </c>
      <c r="G14" s="675">
        <v>0</v>
      </c>
      <c r="H14" s="676">
        <v>0</v>
      </c>
      <c r="I14" s="676">
        <v>0</v>
      </c>
      <c r="J14" s="677">
        <v>0</v>
      </c>
      <c r="K14" s="675">
        <v>0</v>
      </c>
      <c r="L14" s="676">
        <v>0</v>
      </c>
      <c r="M14" s="676">
        <v>0</v>
      </c>
      <c r="N14" s="677">
        <v>0</v>
      </c>
      <c r="O14" s="675">
        <v>0</v>
      </c>
      <c r="P14" s="676">
        <v>0</v>
      </c>
      <c r="Q14" s="676">
        <v>0</v>
      </c>
      <c r="R14" s="677">
        <v>0</v>
      </c>
      <c r="S14" s="675">
        <v>0</v>
      </c>
      <c r="T14" s="676">
        <v>0</v>
      </c>
      <c r="U14" s="676">
        <v>0</v>
      </c>
      <c r="V14" s="677">
        <v>0</v>
      </c>
      <c r="W14" s="678">
        <v>7</v>
      </c>
      <c r="X14" s="678">
        <v>7</v>
      </c>
      <c r="Y14" s="678">
        <v>0</v>
      </c>
      <c r="Z14" s="679">
        <v>14</v>
      </c>
      <c r="AB14" s="754"/>
    </row>
    <row r="15" spans="1:28" ht="18" customHeight="1" x14ac:dyDescent="0.25">
      <c r="A15" s="885"/>
      <c r="B15" s="674" t="s">
        <v>20</v>
      </c>
      <c r="C15" s="675">
        <v>2944.5</v>
      </c>
      <c r="D15" s="676">
        <v>8.5</v>
      </c>
      <c r="E15" s="676">
        <v>409</v>
      </c>
      <c r="F15" s="677">
        <v>3362</v>
      </c>
      <c r="G15" s="675">
        <v>0</v>
      </c>
      <c r="H15" s="676">
        <v>0</v>
      </c>
      <c r="I15" s="676">
        <v>0</v>
      </c>
      <c r="J15" s="677">
        <v>0</v>
      </c>
      <c r="K15" s="675">
        <v>175</v>
      </c>
      <c r="L15" s="676">
        <v>0</v>
      </c>
      <c r="M15" s="676">
        <v>0</v>
      </c>
      <c r="N15" s="677">
        <v>175</v>
      </c>
      <c r="O15" s="675">
        <v>0</v>
      </c>
      <c r="P15" s="676">
        <v>0</v>
      </c>
      <c r="Q15" s="676">
        <v>0</v>
      </c>
      <c r="R15" s="677">
        <v>0</v>
      </c>
      <c r="S15" s="675">
        <v>1676.3</v>
      </c>
      <c r="T15" s="676">
        <v>1197.9000000000001</v>
      </c>
      <c r="U15" s="676">
        <v>3124.0499999999997</v>
      </c>
      <c r="V15" s="677">
        <v>5998.25</v>
      </c>
      <c r="W15" s="678">
        <v>4795.8</v>
      </c>
      <c r="X15" s="678">
        <v>1206.4000000000001</v>
      </c>
      <c r="Y15" s="678">
        <v>3533.0499999999997</v>
      </c>
      <c r="Z15" s="679">
        <v>9535.25</v>
      </c>
      <c r="AB15" s="754"/>
    </row>
    <row r="16" spans="1:28" ht="18" customHeight="1" x14ac:dyDescent="0.25">
      <c r="A16" s="885"/>
      <c r="B16" s="674" t="s">
        <v>21</v>
      </c>
      <c r="C16" s="675">
        <v>0</v>
      </c>
      <c r="D16" s="676">
        <v>5.44</v>
      </c>
      <c r="E16" s="676">
        <v>3.5</v>
      </c>
      <c r="F16" s="677">
        <v>8.9400000000000013</v>
      </c>
      <c r="G16" s="675">
        <v>0</v>
      </c>
      <c r="H16" s="676">
        <v>0</v>
      </c>
      <c r="I16" s="676">
        <v>0</v>
      </c>
      <c r="J16" s="677">
        <v>0</v>
      </c>
      <c r="K16" s="675">
        <v>0</v>
      </c>
      <c r="L16" s="676">
        <v>0</v>
      </c>
      <c r="M16" s="676">
        <v>0</v>
      </c>
      <c r="N16" s="677">
        <v>0</v>
      </c>
      <c r="O16" s="675">
        <v>0</v>
      </c>
      <c r="P16" s="676">
        <v>0</v>
      </c>
      <c r="Q16" s="676">
        <v>0</v>
      </c>
      <c r="R16" s="677">
        <v>0</v>
      </c>
      <c r="S16" s="675">
        <v>3</v>
      </c>
      <c r="T16" s="676">
        <v>0</v>
      </c>
      <c r="U16" s="676">
        <v>9</v>
      </c>
      <c r="V16" s="677">
        <v>12</v>
      </c>
      <c r="W16" s="678">
        <v>3</v>
      </c>
      <c r="X16" s="678">
        <v>5.44</v>
      </c>
      <c r="Y16" s="678">
        <v>12.5</v>
      </c>
      <c r="Z16" s="679">
        <v>20.94</v>
      </c>
      <c r="AB16" s="754"/>
    </row>
    <row r="17" spans="1:28" ht="18" customHeight="1" x14ac:dyDescent="0.25">
      <c r="A17" s="885"/>
      <c r="B17" s="674" t="s">
        <v>22</v>
      </c>
      <c r="C17" s="675">
        <v>5262.92</v>
      </c>
      <c r="D17" s="676">
        <v>24.5</v>
      </c>
      <c r="E17" s="676">
        <v>2809.15</v>
      </c>
      <c r="F17" s="677">
        <v>8096.57</v>
      </c>
      <c r="G17" s="675">
        <v>0</v>
      </c>
      <c r="H17" s="676">
        <v>0</v>
      </c>
      <c r="I17" s="676">
        <v>0</v>
      </c>
      <c r="J17" s="677">
        <v>0</v>
      </c>
      <c r="K17" s="675">
        <v>50</v>
      </c>
      <c r="L17" s="676">
        <v>55</v>
      </c>
      <c r="M17" s="676">
        <v>20</v>
      </c>
      <c r="N17" s="677">
        <v>125</v>
      </c>
      <c r="O17" s="675">
        <v>0</v>
      </c>
      <c r="P17" s="676">
        <v>0</v>
      </c>
      <c r="Q17" s="676">
        <v>0</v>
      </c>
      <c r="R17" s="677">
        <v>0</v>
      </c>
      <c r="S17" s="675">
        <v>362.66999999999996</v>
      </c>
      <c r="T17" s="676">
        <v>188</v>
      </c>
      <c r="U17" s="676">
        <v>3394.63</v>
      </c>
      <c r="V17" s="677">
        <v>3945.3</v>
      </c>
      <c r="W17" s="678">
        <v>5675.59</v>
      </c>
      <c r="X17" s="678">
        <v>267.5</v>
      </c>
      <c r="Y17" s="678">
        <v>6223.7800000000007</v>
      </c>
      <c r="Z17" s="679">
        <v>12166.869999999999</v>
      </c>
      <c r="AB17" s="754"/>
    </row>
    <row r="18" spans="1:28" ht="18" customHeight="1" x14ac:dyDescent="0.25">
      <c r="A18" s="885"/>
      <c r="B18" s="674" t="s">
        <v>403</v>
      </c>
      <c r="C18" s="675">
        <v>6.25</v>
      </c>
      <c r="D18" s="676">
        <v>0</v>
      </c>
      <c r="E18" s="676">
        <v>0</v>
      </c>
      <c r="F18" s="677">
        <v>6.25</v>
      </c>
      <c r="G18" s="675">
        <v>0</v>
      </c>
      <c r="H18" s="676">
        <v>0</v>
      </c>
      <c r="I18" s="676">
        <v>0</v>
      </c>
      <c r="J18" s="677">
        <v>0</v>
      </c>
      <c r="K18" s="675">
        <v>0</v>
      </c>
      <c r="L18" s="676">
        <v>0</v>
      </c>
      <c r="M18" s="676">
        <v>0</v>
      </c>
      <c r="N18" s="677">
        <v>0</v>
      </c>
      <c r="O18" s="675">
        <v>0</v>
      </c>
      <c r="P18" s="676">
        <v>0</v>
      </c>
      <c r="Q18" s="676">
        <v>0</v>
      </c>
      <c r="R18" s="677">
        <v>0</v>
      </c>
      <c r="S18" s="675">
        <v>0</v>
      </c>
      <c r="T18" s="676">
        <v>0</v>
      </c>
      <c r="U18" s="676">
        <v>0</v>
      </c>
      <c r="V18" s="677">
        <v>0</v>
      </c>
      <c r="W18" s="678">
        <v>6.25</v>
      </c>
      <c r="X18" s="678">
        <v>0</v>
      </c>
      <c r="Y18" s="678">
        <v>0</v>
      </c>
      <c r="Z18" s="679">
        <v>6.25</v>
      </c>
      <c r="AB18" s="754"/>
    </row>
    <row r="19" spans="1:28" ht="18" customHeight="1" x14ac:dyDescent="0.25">
      <c r="A19" s="885"/>
      <c r="B19" s="674" t="s">
        <v>24</v>
      </c>
      <c r="C19" s="675">
        <v>4.4000000000000004</v>
      </c>
      <c r="D19" s="676">
        <v>0</v>
      </c>
      <c r="E19" s="676">
        <v>0</v>
      </c>
      <c r="F19" s="677">
        <v>4.4000000000000004</v>
      </c>
      <c r="G19" s="675">
        <v>0</v>
      </c>
      <c r="H19" s="676">
        <v>0</v>
      </c>
      <c r="I19" s="676">
        <v>0</v>
      </c>
      <c r="J19" s="677">
        <v>0</v>
      </c>
      <c r="K19" s="675">
        <v>72.599999999999994</v>
      </c>
      <c r="L19" s="676">
        <v>6</v>
      </c>
      <c r="M19" s="676">
        <v>115.6</v>
      </c>
      <c r="N19" s="677">
        <v>194.2</v>
      </c>
      <c r="O19" s="675">
        <v>0</v>
      </c>
      <c r="P19" s="676">
        <v>0</v>
      </c>
      <c r="Q19" s="676">
        <v>0</v>
      </c>
      <c r="R19" s="677">
        <v>0</v>
      </c>
      <c r="S19" s="675">
        <v>0</v>
      </c>
      <c r="T19" s="676">
        <v>0</v>
      </c>
      <c r="U19" s="676">
        <v>0</v>
      </c>
      <c r="V19" s="677">
        <v>0</v>
      </c>
      <c r="W19" s="678">
        <v>77</v>
      </c>
      <c r="X19" s="678">
        <v>6</v>
      </c>
      <c r="Y19" s="678">
        <v>115.6</v>
      </c>
      <c r="Z19" s="679">
        <v>198.6</v>
      </c>
      <c r="AB19" s="754"/>
    </row>
    <row r="20" spans="1:28" ht="18" customHeight="1" x14ac:dyDescent="0.25">
      <c r="A20" s="885"/>
      <c r="B20" s="674" t="s">
        <v>25</v>
      </c>
      <c r="C20" s="675">
        <v>99</v>
      </c>
      <c r="D20" s="676">
        <v>0</v>
      </c>
      <c r="E20" s="676">
        <v>0</v>
      </c>
      <c r="F20" s="677">
        <v>99</v>
      </c>
      <c r="G20" s="675">
        <v>0</v>
      </c>
      <c r="H20" s="676">
        <v>0</v>
      </c>
      <c r="I20" s="676">
        <v>0</v>
      </c>
      <c r="J20" s="677">
        <v>0</v>
      </c>
      <c r="K20" s="675">
        <v>0</v>
      </c>
      <c r="L20" s="676">
        <v>0</v>
      </c>
      <c r="M20" s="676">
        <v>0</v>
      </c>
      <c r="N20" s="677">
        <v>0</v>
      </c>
      <c r="O20" s="675">
        <v>0</v>
      </c>
      <c r="P20" s="676">
        <v>0</v>
      </c>
      <c r="Q20" s="676">
        <v>0</v>
      </c>
      <c r="R20" s="677">
        <v>0</v>
      </c>
      <c r="S20" s="675">
        <v>0</v>
      </c>
      <c r="T20" s="676">
        <v>11</v>
      </c>
      <c r="U20" s="676">
        <v>90</v>
      </c>
      <c r="V20" s="677">
        <v>101</v>
      </c>
      <c r="W20" s="678">
        <v>99</v>
      </c>
      <c r="X20" s="678">
        <v>11</v>
      </c>
      <c r="Y20" s="678">
        <v>90</v>
      </c>
      <c r="Z20" s="679">
        <v>200</v>
      </c>
      <c r="AB20" s="754"/>
    </row>
    <row r="21" spans="1:28" ht="18" customHeight="1" thickBot="1" x14ac:dyDescent="0.3">
      <c r="A21" s="893"/>
      <c r="B21" s="680" t="s">
        <v>26</v>
      </c>
      <c r="C21" s="681">
        <v>13</v>
      </c>
      <c r="D21" s="682">
        <v>0</v>
      </c>
      <c r="E21" s="682">
        <v>26</v>
      </c>
      <c r="F21" s="683">
        <v>39</v>
      </c>
      <c r="G21" s="681">
        <v>0</v>
      </c>
      <c r="H21" s="682">
        <v>0</v>
      </c>
      <c r="I21" s="682">
        <v>0</v>
      </c>
      <c r="J21" s="683">
        <v>0</v>
      </c>
      <c r="K21" s="681">
        <v>0</v>
      </c>
      <c r="L21" s="682">
        <v>0</v>
      </c>
      <c r="M21" s="682">
        <v>49</v>
      </c>
      <c r="N21" s="683">
        <v>49</v>
      </c>
      <c r="O21" s="681">
        <v>0</v>
      </c>
      <c r="P21" s="682">
        <v>0</v>
      </c>
      <c r="Q21" s="682">
        <v>0</v>
      </c>
      <c r="R21" s="683">
        <v>0</v>
      </c>
      <c r="S21" s="681">
        <v>1445.2</v>
      </c>
      <c r="T21" s="682">
        <v>777</v>
      </c>
      <c r="U21" s="682">
        <v>3398.4900000000007</v>
      </c>
      <c r="V21" s="683">
        <v>5620.6900000000005</v>
      </c>
      <c r="W21" s="684">
        <v>1458.2</v>
      </c>
      <c r="X21" s="684">
        <v>777</v>
      </c>
      <c r="Y21" s="684">
        <v>3473.4900000000007</v>
      </c>
      <c r="Z21" s="685">
        <v>5708.6900000000005</v>
      </c>
      <c r="AB21" s="754"/>
    </row>
    <row r="22" spans="1:28" s="667" customFormat="1" ht="18" customHeight="1" thickBot="1" x14ac:dyDescent="0.3">
      <c r="A22" s="920" t="s">
        <v>27</v>
      </c>
      <c r="B22" s="921"/>
      <c r="C22" s="749">
        <v>3876.53</v>
      </c>
      <c r="D22" s="750">
        <v>1222.5</v>
      </c>
      <c r="E22" s="750">
        <v>968.43</v>
      </c>
      <c r="F22" s="751">
        <v>6067.46</v>
      </c>
      <c r="G22" s="749">
        <v>4.3499999999999996</v>
      </c>
      <c r="H22" s="750">
        <v>0</v>
      </c>
      <c r="I22" s="750">
        <v>0</v>
      </c>
      <c r="J22" s="751">
        <v>4.3499999999999996</v>
      </c>
      <c r="K22" s="749">
        <v>80215.81</v>
      </c>
      <c r="L22" s="750">
        <v>6224.3799999999992</v>
      </c>
      <c r="M22" s="750">
        <v>25283.98</v>
      </c>
      <c r="N22" s="751">
        <v>111724.16999999998</v>
      </c>
      <c r="O22" s="749">
        <v>205.14</v>
      </c>
      <c r="P22" s="750">
        <v>0</v>
      </c>
      <c r="Q22" s="750">
        <v>46</v>
      </c>
      <c r="R22" s="751">
        <v>251.14</v>
      </c>
      <c r="S22" s="749">
        <v>89118.57</v>
      </c>
      <c r="T22" s="750">
        <v>1975.29</v>
      </c>
      <c r="U22" s="750">
        <v>54509.89</v>
      </c>
      <c r="V22" s="751">
        <v>145603.75</v>
      </c>
      <c r="W22" s="752">
        <v>173420.40000000002</v>
      </c>
      <c r="X22" s="752">
        <v>9422.1699999999983</v>
      </c>
      <c r="Y22" s="752">
        <v>80808.299999999988</v>
      </c>
      <c r="Z22" s="753">
        <v>263650.87</v>
      </c>
      <c r="AB22" s="754"/>
    </row>
    <row r="23" spans="1:28" ht="18" customHeight="1" x14ac:dyDescent="0.25">
      <c r="A23" s="881" t="s">
        <v>28</v>
      </c>
      <c r="B23" s="668" t="s">
        <v>29</v>
      </c>
      <c r="C23" s="669">
        <v>0</v>
      </c>
      <c r="D23" s="670">
        <v>0</v>
      </c>
      <c r="E23" s="670">
        <v>310</v>
      </c>
      <c r="F23" s="671">
        <v>310</v>
      </c>
      <c r="G23" s="669">
        <v>0</v>
      </c>
      <c r="H23" s="670">
        <v>0</v>
      </c>
      <c r="I23" s="670">
        <v>0</v>
      </c>
      <c r="J23" s="671">
        <v>0</v>
      </c>
      <c r="K23" s="669">
        <v>4847</v>
      </c>
      <c r="L23" s="670">
        <v>0</v>
      </c>
      <c r="M23" s="670">
        <v>871</v>
      </c>
      <c r="N23" s="671">
        <v>5718</v>
      </c>
      <c r="O23" s="669">
        <v>0</v>
      </c>
      <c r="P23" s="670">
        <v>0</v>
      </c>
      <c r="Q23" s="670">
        <v>0</v>
      </c>
      <c r="R23" s="671">
        <v>0</v>
      </c>
      <c r="S23" s="669">
        <v>0</v>
      </c>
      <c r="T23" s="670">
        <v>0</v>
      </c>
      <c r="U23" s="670">
        <v>0</v>
      </c>
      <c r="V23" s="671">
        <v>0</v>
      </c>
      <c r="W23" s="678">
        <v>4847</v>
      </c>
      <c r="X23" s="678">
        <v>0</v>
      </c>
      <c r="Y23" s="678">
        <v>1181</v>
      </c>
      <c r="Z23" s="679">
        <v>6028</v>
      </c>
      <c r="AB23" s="754"/>
    </row>
    <row r="24" spans="1:28" ht="18" customHeight="1" x14ac:dyDescent="0.25">
      <c r="A24" s="882"/>
      <c r="B24" s="674" t="s">
        <v>289</v>
      </c>
      <c r="C24" s="675">
        <v>0</v>
      </c>
      <c r="D24" s="676">
        <v>0</v>
      </c>
      <c r="E24" s="676">
        <v>0</v>
      </c>
      <c r="F24" s="677">
        <v>0</v>
      </c>
      <c r="G24" s="675">
        <v>0</v>
      </c>
      <c r="H24" s="676">
        <v>0</v>
      </c>
      <c r="I24" s="676">
        <v>0</v>
      </c>
      <c r="J24" s="677">
        <v>0</v>
      </c>
      <c r="K24" s="675">
        <v>1100</v>
      </c>
      <c r="L24" s="676">
        <v>0</v>
      </c>
      <c r="M24" s="676">
        <v>455</v>
      </c>
      <c r="N24" s="677">
        <v>1555</v>
      </c>
      <c r="O24" s="675">
        <v>0</v>
      </c>
      <c r="P24" s="676">
        <v>0</v>
      </c>
      <c r="Q24" s="676">
        <v>0</v>
      </c>
      <c r="R24" s="677">
        <v>0</v>
      </c>
      <c r="S24" s="675">
        <v>700</v>
      </c>
      <c r="T24" s="676">
        <v>19.5</v>
      </c>
      <c r="U24" s="676">
        <v>205</v>
      </c>
      <c r="V24" s="677">
        <v>924.5</v>
      </c>
      <c r="W24" s="678">
        <v>1800</v>
      </c>
      <c r="X24" s="678">
        <v>19.5</v>
      </c>
      <c r="Y24" s="678">
        <v>660</v>
      </c>
      <c r="Z24" s="679">
        <v>2479.5</v>
      </c>
      <c r="AB24" s="754"/>
    </row>
    <row r="25" spans="1:28" ht="18" customHeight="1" x14ac:dyDescent="0.25">
      <c r="A25" s="882"/>
      <c r="B25" s="674" t="s">
        <v>28</v>
      </c>
      <c r="C25" s="675">
        <v>45</v>
      </c>
      <c r="D25" s="676">
        <v>0</v>
      </c>
      <c r="E25" s="676">
        <v>21</v>
      </c>
      <c r="F25" s="677">
        <v>66</v>
      </c>
      <c r="G25" s="675">
        <v>0</v>
      </c>
      <c r="H25" s="676">
        <v>0</v>
      </c>
      <c r="I25" s="676">
        <v>0</v>
      </c>
      <c r="J25" s="677">
        <v>0</v>
      </c>
      <c r="K25" s="675">
        <v>48099.24</v>
      </c>
      <c r="L25" s="676">
        <v>3255.5299999999997</v>
      </c>
      <c r="M25" s="676">
        <v>13549.599999999999</v>
      </c>
      <c r="N25" s="677">
        <v>64904.369999999995</v>
      </c>
      <c r="O25" s="675">
        <v>0</v>
      </c>
      <c r="P25" s="676">
        <v>0</v>
      </c>
      <c r="Q25" s="676">
        <v>0</v>
      </c>
      <c r="R25" s="677">
        <v>0</v>
      </c>
      <c r="S25" s="675">
        <v>0</v>
      </c>
      <c r="T25" s="676">
        <v>0</v>
      </c>
      <c r="U25" s="676">
        <v>0</v>
      </c>
      <c r="V25" s="677">
        <v>0</v>
      </c>
      <c r="W25" s="678">
        <v>48144.24</v>
      </c>
      <c r="X25" s="678">
        <v>3255.5299999999997</v>
      </c>
      <c r="Y25" s="678">
        <v>13570.599999999999</v>
      </c>
      <c r="Z25" s="679">
        <v>64970.369999999995</v>
      </c>
      <c r="AB25" s="754"/>
    </row>
    <row r="26" spans="1:28" ht="18" customHeight="1" x14ac:dyDescent="0.25">
      <c r="A26" s="882"/>
      <c r="B26" s="674" t="s">
        <v>390</v>
      </c>
      <c r="C26" s="675">
        <v>0</v>
      </c>
      <c r="D26" s="676">
        <v>0</v>
      </c>
      <c r="E26" s="676">
        <v>0</v>
      </c>
      <c r="F26" s="677">
        <v>0</v>
      </c>
      <c r="G26" s="675">
        <v>0</v>
      </c>
      <c r="H26" s="676">
        <v>0</v>
      </c>
      <c r="I26" s="676">
        <v>0</v>
      </c>
      <c r="J26" s="677">
        <v>0</v>
      </c>
      <c r="K26" s="675">
        <v>2000</v>
      </c>
      <c r="L26" s="676">
        <v>50</v>
      </c>
      <c r="M26" s="676">
        <v>500</v>
      </c>
      <c r="N26" s="677">
        <v>2550</v>
      </c>
      <c r="O26" s="675">
        <v>0</v>
      </c>
      <c r="P26" s="676">
        <v>0</v>
      </c>
      <c r="Q26" s="676">
        <v>0</v>
      </c>
      <c r="R26" s="677">
        <v>0</v>
      </c>
      <c r="S26" s="675">
        <v>0</v>
      </c>
      <c r="T26" s="676">
        <v>0</v>
      </c>
      <c r="U26" s="676">
        <v>0</v>
      </c>
      <c r="V26" s="677">
        <v>0</v>
      </c>
      <c r="W26" s="678">
        <v>2000</v>
      </c>
      <c r="X26" s="678">
        <v>50</v>
      </c>
      <c r="Y26" s="678">
        <v>500</v>
      </c>
      <c r="Z26" s="679">
        <v>2550</v>
      </c>
      <c r="AB26" s="754"/>
    </row>
    <row r="27" spans="1:28" ht="18" customHeight="1" x14ac:dyDescent="0.25">
      <c r="A27" s="882"/>
      <c r="B27" s="674" t="s">
        <v>30</v>
      </c>
      <c r="C27" s="675">
        <v>3670</v>
      </c>
      <c r="D27" s="676">
        <v>25</v>
      </c>
      <c r="E27" s="676">
        <v>510</v>
      </c>
      <c r="F27" s="677">
        <v>4205</v>
      </c>
      <c r="G27" s="675">
        <v>0</v>
      </c>
      <c r="H27" s="676">
        <v>0</v>
      </c>
      <c r="I27" s="676">
        <v>0</v>
      </c>
      <c r="J27" s="677">
        <v>0</v>
      </c>
      <c r="K27" s="675">
        <v>1526</v>
      </c>
      <c r="L27" s="676">
        <v>1023</v>
      </c>
      <c r="M27" s="676">
        <v>23.2</v>
      </c>
      <c r="N27" s="677">
        <v>2572.1999999999998</v>
      </c>
      <c r="O27" s="675">
        <v>0</v>
      </c>
      <c r="P27" s="676">
        <v>0</v>
      </c>
      <c r="Q27" s="676">
        <v>0</v>
      </c>
      <c r="R27" s="677">
        <v>0</v>
      </c>
      <c r="S27" s="675">
        <v>5322.58</v>
      </c>
      <c r="T27" s="676">
        <v>36.5</v>
      </c>
      <c r="U27" s="676">
        <v>1968.9</v>
      </c>
      <c r="V27" s="677">
        <v>7327.98</v>
      </c>
      <c r="W27" s="678">
        <v>10518.58</v>
      </c>
      <c r="X27" s="678">
        <v>1084.5</v>
      </c>
      <c r="Y27" s="678">
        <v>2502.1000000000004</v>
      </c>
      <c r="Z27" s="679">
        <v>14105.18</v>
      </c>
      <c r="AB27" s="754"/>
    </row>
    <row r="28" spans="1:28" ht="18" customHeight="1" x14ac:dyDescent="0.25">
      <c r="A28" s="882"/>
      <c r="B28" s="674" t="s">
        <v>31</v>
      </c>
      <c r="C28" s="675">
        <v>0</v>
      </c>
      <c r="D28" s="676">
        <v>0</v>
      </c>
      <c r="E28" s="676">
        <v>0</v>
      </c>
      <c r="F28" s="677">
        <v>0</v>
      </c>
      <c r="G28" s="675">
        <v>0</v>
      </c>
      <c r="H28" s="676">
        <v>0</v>
      </c>
      <c r="I28" s="676">
        <v>0</v>
      </c>
      <c r="J28" s="677">
        <v>0</v>
      </c>
      <c r="K28" s="675">
        <v>2410</v>
      </c>
      <c r="L28" s="676">
        <v>0</v>
      </c>
      <c r="M28" s="676">
        <v>846</v>
      </c>
      <c r="N28" s="677">
        <v>3256</v>
      </c>
      <c r="O28" s="675">
        <v>0</v>
      </c>
      <c r="P28" s="676">
        <v>0</v>
      </c>
      <c r="Q28" s="676">
        <v>0</v>
      </c>
      <c r="R28" s="677">
        <v>0</v>
      </c>
      <c r="S28" s="675">
        <v>0</v>
      </c>
      <c r="T28" s="676">
        <v>0</v>
      </c>
      <c r="U28" s="676">
        <v>0</v>
      </c>
      <c r="V28" s="677">
        <v>0</v>
      </c>
      <c r="W28" s="678">
        <v>2410</v>
      </c>
      <c r="X28" s="678">
        <v>0</v>
      </c>
      <c r="Y28" s="678">
        <v>846</v>
      </c>
      <c r="Z28" s="679">
        <v>3256</v>
      </c>
      <c r="AB28" s="754"/>
    </row>
    <row r="29" spans="1:28" ht="18" customHeight="1" x14ac:dyDescent="0.25">
      <c r="A29" s="882"/>
      <c r="B29" s="674" t="s">
        <v>367</v>
      </c>
      <c r="C29" s="675">
        <v>0</v>
      </c>
      <c r="D29" s="676">
        <v>0</v>
      </c>
      <c r="E29" s="676">
        <v>0</v>
      </c>
      <c r="F29" s="677">
        <v>0</v>
      </c>
      <c r="G29" s="675">
        <v>0</v>
      </c>
      <c r="H29" s="676">
        <v>0</v>
      </c>
      <c r="I29" s="676">
        <v>0</v>
      </c>
      <c r="J29" s="677">
        <v>0</v>
      </c>
      <c r="K29" s="675">
        <v>552.25</v>
      </c>
      <c r="L29" s="676">
        <v>25</v>
      </c>
      <c r="M29" s="676">
        <v>275</v>
      </c>
      <c r="N29" s="677">
        <v>852.25</v>
      </c>
      <c r="O29" s="675">
        <v>0</v>
      </c>
      <c r="P29" s="676">
        <v>0</v>
      </c>
      <c r="Q29" s="676">
        <v>0</v>
      </c>
      <c r="R29" s="677">
        <v>0</v>
      </c>
      <c r="S29" s="675">
        <v>0</v>
      </c>
      <c r="T29" s="676">
        <v>0</v>
      </c>
      <c r="U29" s="676">
        <v>0</v>
      </c>
      <c r="V29" s="677">
        <v>0</v>
      </c>
      <c r="W29" s="678">
        <v>552.25</v>
      </c>
      <c r="X29" s="678">
        <v>25</v>
      </c>
      <c r="Y29" s="678">
        <v>275</v>
      </c>
      <c r="Z29" s="679">
        <v>852.25</v>
      </c>
      <c r="AB29" s="754"/>
    </row>
    <row r="30" spans="1:28" ht="18" customHeight="1" x14ac:dyDescent="0.25">
      <c r="A30" s="882"/>
      <c r="B30" s="674" t="s">
        <v>32</v>
      </c>
      <c r="C30" s="675">
        <v>74.84</v>
      </c>
      <c r="D30" s="676">
        <v>0</v>
      </c>
      <c r="E30" s="676">
        <v>80.52</v>
      </c>
      <c r="F30" s="677">
        <v>155.36000000000001</v>
      </c>
      <c r="G30" s="675">
        <v>0</v>
      </c>
      <c r="H30" s="676">
        <v>0</v>
      </c>
      <c r="I30" s="676">
        <v>0</v>
      </c>
      <c r="J30" s="677">
        <v>0</v>
      </c>
      <c r="K30" s="675">
        <v>1968.15</v>
      </c>
      <c r="L30" s="676">
        <v>26</v>
      </c>
      <c r="M30" s="676">
        <v>683</v>
      </c>
      <c r="N30" s="677">
        <v>2677.15</v>
      </c>
      <c r="O30" s="675">
        <v>0</v>
      </c>
      <c r="P30" s="676">
        <v>0</v>
      </c>
      <c r="Q30" s="676">
        <v>0</v>
      </c>
      <c r="R30" s="677">
        <v>0</v>
      </c>
      <c r="S30" s="675">
        <v>6595.5499999999993</v>
      </c>
      <c r="T30" s="676">
        <v>0</v>
      </c>
      <c r="U30" s="676">
        <v>2030.27</v>
      </c>
      <c r="V30" s="677">
        <v>8625.82</v>
      </c>
      <c r="W30" s="678">
        <v>8638.5399999999991</v>
      </c>
      <c r="X30" s="678">
        <v>26</v>
      </c>
      <c r="Y30" s="678">
        <v>2793.79</v>
      </c>
      <c r="Z30" s="679">
        <v>11458.33</v>
      </c>
      <c r="AB30" s="754"/>
    </row>
    <row r="31" spans="1:28" ht="18" customHeight="1" x14ac:dyDescent="0.25">
      <c r="A31" s="882"/>
      <c r="B31" s="674" t="s">
        <v>33</v>
      </c>
      <c r="C31" s="675">
        <v>13.75</v>
      </c>
      <c r="D31" s="676">
        <v>0</v>
      </c>
      <c r="E31" s="676">
        <v>0</v>
      </c>
      <c r="F31" s="677">
        <v>13.75</v>
      </c>
      <c r="G31" s="675">
        <v>4.3499999999999996</v>
      </c>
      <c r="H31" s="676">
        <v>0</v>
      </c>
      <c r="I31" s="676">
        <v>0</v>
      </c>
      <c r="J31" s="677">
        <v>4.3499999999999996</v>
      </c>
      <c r="K31" s="675">
        <v>590</v>
      </c>
      <c r="L31" s="676">
        <v>0</v>
      </c>
      <c r="M31" s="676">
        <v>45</v>
      </c>
      <c r="N31" s="677">
        <v>635</v>
      </c>
      <c r="O31" s="675">
        <v>0</v>
      </c>
      <c r="P31" s="676">
        <v>0</v>
      </c>
      <c r="Q31" s="676">
        <v>0</v>
      </c>
      <c r="R31" s="677">
        <v>0</v>
      </c>
      <c r="S31" s="675">
        <v>0</v>
      </c>
      <c r="T31" s="676">
        <v>0</v>
      </c>
      <c r="U31" s="676">
        <v>0</v>
      </c>
      <c r="V31" s="677">
        <v>0</v>
      </c>
      <c r="W31" s="678">
        <v>608.1</v>
      </c>
      <c r="X31" s="678">
        <v>0</v>
      </c>
      <c r="Y31" s="678">
        <v>45</v>
      </c>
      <c r="Z31" s="679">
        <v>653.1</v>
      </c>
      <c r="AB31" s="754"/>
    </row>
    <row r="32" spans="1:28" ht="18" customHeight="1" x14ac:dyDescent="0.25">
      <c r="A32" s="882"/>
      <c r="B32" s="674" t="s">
        <v>384</v>
      </c>
      <c r="C32" s="675">
        <v>0</v>
      </c>
      <c r="D32" s="676">
        <v>0</v>
      </c>
      <c r="E32" s="676">
        <v>0</v>
      </c>
      <c r="F32" s="677">
        <v>0</v>
      </c>
      <c r="G32" s="675">
        <v>0</v>
      </c>
      <c r="H32" s="676">
        <v>0</v>
      </c>
      <c r="I32" s="676">
        <v>0</v>
      </c>
      <c r="J32" s="677">
        <v>0</v>
      </c>
      <c r="K32" s="675">
        <v>40</v>
      </c>
      <c r="L32" s="676">
        <v>0</v>
      </c>
      <c r="M32" s="676">
        <v>10</v>
      </c>
      <c r="N32" s="677">
        <v>50</v>
      </c>
      <c r="O32" s="675">
        <v>0</v>
      </c>
      <c r="P32" s="676">
        <v>0</v>
      </c>
      <c r="Q32" s="676">
        <v>0</v>
      </c>
      <c r="R32" s="677">
        <v>0</v>
      </c>
      <c r="S32" s="675">
        <v>0</v>
      </c>
      <c r="T32" s="676">
        <v>0</v>
      </c>
      <c r="U32" s="676">
        <v>0</v>
      </c>
      <c r="V32" s="677">
        <v>0</v>
      </c>
      <c r="W32" s="678">
        <v>40</v>
      </c>
      <c r="X32" s="678">
        <v>0</v>
      </c>
      <c r="Y32" s="678">
        <v>10</v>
      </c>
      <c r="Z32" s="679">
        <v>50</v>
      </c>
      <c r="AB32" s="754"/>
    </row>
    <row r="33" spans="1:28" ht="18" customHeight="1" x14ac:dyDescent="0.25">
      <c r="A33" s="882"/>
      <c r="B33" s="674" t="s">
        <v>34</v>
      </c>
      <c r="C33" s="675">
        <v>20</v>
      </c>
      <c r="D33" s="676">
        <v>0</v>
      </c>
      <c r="E33" s="676">
        <v>0</v>
      </c>
      <c r="F33" s="677">
        <v>20</v>
      </c>
      <c r="G33" s="675">
        <v>0</v>
      </c>
      <c r="H33" s="676">
        <v>0</v>
      </c>
      <c r="I33" s="676">
        <v>0</v>
      </c>
      <c r="J33" s="677">
        <v>0</v>
      </c>
      <c r="K33" s="675">
        <v>8061.2099999999991</v>
      </c>
      <c r="L33" s="676">
        <v>499.5</v>
      </c>
      <c r="M33" s="676">
        <v>1547.8000000000002</v>
      </c>
      <c r="N33" s="677">
        <v>10108.509999999998</v>
      </c>
      <c r="O33" s="675">
        <v>0</v>
      </c>
      <c r="P33" s="676">
        <v>0</v>
      </c>
      <c r="Q33" s="676">
        <v>0</v>
      </c>
      <c r="R33" s="677">
        <v>0</v>
      </c>
      <c r="S33" s="675">
        <v>13713.95</v>
      </c>
      <c r="T33" s="676">
        <v>360.15</v>
      </c>
      <c r="U33" s="676">
        <v>2726.83</v>
      </c>
      <c r="V33" s="677">
        <v>16800.93</v>
      </c>
      <c r="W33" s="678">
        <v>21795.16</v>
      </c>
      <c r="X33" s="678">
        <v>859.65</v>
      </c>
      <c r="Y33" s="678">
        <v>4274.63</v>
      </c>
      <c r="Z33" s="679">
        <v>26929.439999999999</v>
      </c>
      <c r="AB33" s="754"/>
    </row>
    <row r="34" spans="1:28" ht="18" customHeight="1" thickBot="1" x14ac:dyDescent="0.3">
      <c r="A34" s="883"/>
      <c r="B34" s="680" t="s">
        <v>35</v>
      </c>
      <c r="C34" s="681">
        <v>52.94</v>
      </c>
      <c r="D34" s="682">
        <v>1197.5</v>
      </c>
      <c r="E34" s="682">
        <v>46.91</v>
      </c>
      <c r="F34" s="683">
        <v>1297.3500000000001</v>
      </c>
      <c r="G34" s="681">
        <v>0</v>
      </c>
      <c r="H34" s="682">
        <v>0</v>
      </c>
      <c r="I34" s="682">
        <v>0</v>
      </c>
      <c r="J34" s="683">
        <v>0</v>
      </c>
      <c r="K34" s="681">
        <v>9021.9599999999991</v>
      </c>
      <c r="L34" s="682">
        <v>1345.35</v>
      </c>
      <c r="M34" s="682">
        <v>6478.38</v>
      </c>
      <c r="N34" s="683">
        <v>16845.689999999999</v>
      </c>
      <c r="O34" s="681">
        <v>205.14</v>
      </c>
      <c r="P34" s="682">
        <v>0</v>
      </c>
      <c r="Q34" s="682">
        <v>46</v>
      </c>
      <c r="R34" s="683">
        <v>251.14</v>
      </c>
      <c r="S34" s="681">
        <v>62786.490000000005</v>
      </c>
      <c r="T34" s="682">
        <v>1559.1399999999999</v>
      </c>
      <c r="U34" s="682">
        <v>47578.89</v>
      </c>
      <c r="V34" s="683">
        <v>111924.52</v>
      </c>
      <c r="W34" s="678">
        <v>72066.53</v>
      </c>
      <c r="X34" s="678">
        <v>4101.99</v>
      </c>
      <c r="Y34" s="678">
        <v>54150.18</v>
      </c>
      <c r="Z34" s="679">
        <v>130318.70000000001</v>
      </c>
      <c r="AB34" s="754"/>
    </row>
    <row r="35" spans="1:28" s="667" customFormat="1" ht="18" customHeight="1" thickBot="1" x14ac:dyDescent="0.3">
      <c r="A35" s="920" t="s">
        <v>36</v>
      </c>
      <c r="B35" s="921"/>
      <c r="C35" s="749">
        <v>473.31</v>
      </c>
      <c r="D35" s="750">
        <v>118.48</v>
      </c>
      <c r="E35" s="750">
        <v>1216.23</v>
      </c>
      <c r="F35" s="751">
        <v>1808.0199999999998</v>
      </c>
      <c r="G35" s="749">
        <v>18.7</v>
      </c>
      <c r="H35" s="750">
        <v>5</v>
      </c>
      <c r="I35" s="750">
        <v>303.75</v>
      </c>
      <c r="J35" s="751">
        <v>327.45</v>
      </c>
      <c r="K35" s="749">
        <v>948.75999999999988</v>
      </c>
      <c r="L35" s="750">
        <v>473.81</v>
      </c>
      <c r="M35" s="750">
        <v>5732.54</v>
      </c>
      <c r="N35" s="751">
        <v>7155.11</v>
      </c>
      <c r="O35" s="749">
        <v>0</v>
      </c>
      <c r="P35" s="750">
        <v>0</v>
      </c>
      <c r="Q35" s="750">
        <v>0</v>
      </c>
      <c r="R35" s="751">
        <v>0</v>
      </c>
      <c r="S35" s="749">
        <v>36617.24</v>
      </c>
      <c r="T35" s="750">
        <v>9502.6</v>
      </c>
      <c r="U35" s="750">
        <v>204402.52000000002</v>
      </c>
      <c r="V35" s="751">
        <v>250522.36</v>
      </c>
      <c r="W35" s="752">
        <v>38058.009999999995</v>
      </c>
      <c r="X35" s="752">
        <v>10099.89</v>
      </c>
      <c r="Y35" s="752">
        <v>211655.04000000004</v>
      </c>
      <c r="Z35" s="753">
        <v>259812.93999999997</v>
      </c>
      <c r="AB35" s="754"/>
    </row>
    <row r="36" spans="1:28" ht="18" customHeight="1" x14ac:dyDescent="0.25">
      <c r="A36" s="896" t="s">
        <v>37</v>
      </c>
      <c r="B36" s="668" t="s">
        <v>38</v>
      </c>
      <c r="C36" s="669">
        <v>25.5</v>
      </c>
      <c r="D36" s="670">
        <v>29.98</v>
      </c>
      <c r="E36" s="670">
        <v>103.72</v>
      </c>
      <c r="F36" s="671">
        <v>159.19999999999999</v>
      </c>
      <c r="G36" s="669">
        <v>0</v>
      </c>
      <c r="H36" s="670">
        <v>0</v>
      </c>
      <c r="I36" s="670">
        <v>0</v>
      </c>
      <c r="J36" s="671">
        <v>0</v>
      </c>
      <c r="K36" s="669">
        <v>16</v>
      </c>
      <c r="L36" s="670">
        <v>0</v>
      </c>
      <c r="M36" s="670">
        <v>1069.49</v>
      </c>
      <c r="N36" s="671">
        <v>1085.49</v>
      </c>
      <c r="O36" s="669">
        <v>0</v>
      </c>
      <c r="P36" s="670">
        <v>0</v>
      </c>
      <c r="Q36" s="670">
        <v>0</v>
      </c>
      <c r="R36" s="671">
        <v>0</v>
      </c>
      <c r="S36" s="669">
        <v>1561.0700000000002</v>
      </c>
      <c r="T36" s="670">
        <v>652.62</v>
      </c>
      <c r="U36" s="670">
        <v>19055.28</v>
      </c>
      <c r="V36" s="671">
        <v>21268.969999999998</v>
      </c>
      <c r="W36" s="678">
        <v>1602.5700000000002</v>
      </c>
      <c r="X36" s="678">
        <v>682.6</v>
      </c>
      <c r="Y36" s="678">
        <v>20228.490000000002</v>
      </c>
      <c r="Z36" s="679">
        <v>22513.66</v>
      </c>
      <c r="AB36" s="754"/>
    </row>
    <row r="37" spans="1:28" ht="18" customHeight="1" x14ac:dyDescent="0.25">
      <c r="A37" s="897"/>
      <c r="B37" s="674" t="s">
        <v>39</v>
      </c>
      <c r="C37" s="675">
        <v>107.5</v>
      </c>
      <c r="D37" s="676">
        <v>0</v>
      </c>
      <c r="E37" s="676">
        <v>132.5</v>
      </c>
      <c r="F37" s="677">
        <v>240</v>
      </c>
      <c r="G37" s="675">
        <v>0</v>
      </c>
      <c r="H37" s="676">
        <v>0</v>
      </c>
      <c r="I37" s="676">
        <v>25</v>
      </c>
      <c r="J37" s="677">
        <v>25</v>
      </c>
      <c r="K37" s="675">
        <v>23.5</v>
      </c>
      <c r="L37" s="676">
        <v>70</v>
      </c>
      <c r="M37" s="676">
        <v>485</v>
      </c>
      <c r="N37" s="677">
        <v>578.5</v>
      </c>
      <c r="O37" s="675">
        <v>0</v>
      </c>
      <c r="P37" s="676">
        <v>0</v>
      </c>
      <c r="Q37" s="676">
        <v>0</v>
      </c>
      <c r="R37" s="677">
        <v>0</v>
      </c>
      <c r="S37" s="675">
        <v>3363.9</v>
      </c>
      <c r="T37" s="676">
        <v>357.2</v>
      </c>
      <c r="U37" s="676">
        <v>33503</v>
      </c>
      <c r="V37" s="677">
        <v>37224.1</v>
      </c>
      <c r="W37" s="678">
        <v>3494.9</v>
      </c>
      <c r="X37" s="678">
        <v>427.2</v>
      </c>
      <c r="Y37" s="678">
        <v>34145.5</v>
      </c>
      <c r="Z37" s="679">
        <v>38067.599999999999</v>
      </c>
      <c r="AB37" s="754"/>
    </row>
    <row r="38" spans="1:28" ht="18" customHeight="1" x14ac:dyDescent="0.25">
      <c r="A38" s="897"/>
      <c r="B38" s="674" t="s">
        <v>37</v>
      </c>
      <c r="C38" s="675">
        <v>0</v>
      </c>
      <c r="D38" s="676">
        <v>0</v>
      </c>
      <c r="E38" s="676">
        <v>234.95</v>
      </c>
      <c r="F38" s="677">
        <v>234.95</v>
      </c>
      <c r="G38" s="675">
        <v>0</v>
      </c>
      <c r="H38" s="676">
        <v>0</v>
      </c>
      <c r="I38" s="676">
        <v>0</v>
      </c>
      <c r="J38" s="677">
        <v>0</v>
      </c>
      <c r="K38" s="675">
        <v>74.66</v>
      </c>
      <c r="L38" s="676">
        <v>50</v>
      </c>
      <c r="M38" s="676">
        <v>184.15</v>
      </c>
      <c r="N38" s="677">
        <v>308.81</v>
      </c>
      <c r="O38" s="675">
        <v>0</v>
      </c>
      <c r="P38" s="676">
        <v>0</v>
      </c>
      <c r="Q38" s="676">
        <v>0</v>
      </c>
      <c r="R38" s="677">
        <v>0</v>
      </c>
      <c r="S38" s="675">
        <v>1689.2099999999998</v>
      </c>
      <c r="T38" s="676">
        <v>0</v>
      </c>
      <c r="U38" s="676">
        <v>3128.75</v>
      </c>
      <c r="V38" s="677">
        <v>4817.96</v>
      </c>
      <c r="W38" s="678">
        <v>1763.87</v>
      </c>
      <c r="X38" s="678">
        <v>50</v>
      </c>
      <c r="Y38" s="678">
        <v>3547.85</v>
      </c>
      <c r="Z38" s="679">
        <v>5361.72</v>
      </c>
      <c r="AB38" s="754"/>
    </row>
    <row r="39" spans="1:28" ht="18" customHeight="1" x14ac:dyDescent="0.25">
      <c r="A39" s="897"/>
      <c r="B39" s="674" t="s">
        <v>40</v>
      </c>
      <c r="C39" s="675">
        <v>187</v>
      </c>
      <c r="D39" s="676">
        <v>0</v>
      </c>
      <c r="E39" s="676">
        <v>23.25</v>
      </c>
      <c r="F39" s="677">
        <v>210.25</v>
      </c>
      <c r="G39" s="675">
        <v>0</v>
      </c>
      <c r="H39" s="676">
        <v>0</v>
      </c>
      <c r="I39" s="676">
        <v>0</v>
      </c>
      <c r="J39" s="677">
        <v>0</v>
      </c>
      <c r="K39" s="675">
        <v>74.13000000000001</v>
      </c>
      <c r="L39" s="676">
        <v>0</v>
      </c>
      <c r="M39" s="676">
        <v>227.17</v>
      </c>
      <c r="N39" s="677">
        <v>301.3</v>
      </c>
      <c r="O39" s="675">
        <v>0</v>
      </c>
      <c r="P39" s="676">
        <v>0</v>
      </c>
      <c r="Q39" s="676">
        <v>0</v>
      </c>
      <c r="R39" s="677">
        <v>0</v>
      </c>
      <c r="S39" s="675">
        <v>3035.39</v>
      </c>
      <c r="T39" s="676">
        <v>710.05</v>
      </c>
      <c r="U39" s="676">
        <v>4923.08</v>
      </c>
      <c r="V39" s="677">
        <v>8668.52</v>
      </c>
      <c r="W39" s="678">
        <v>3296.52</v>
      </c>
      <c r="X39" s="678">
        <v>710.05</v>
      </c>
      <c r="Y39" s="678">
        <v>5173.5</v>
      </c>
      <c r="Z39" s="679">
        <v>9180.07</v>
      </c>
      <c r="AB39" s="754"/>
    </row>
    <row r="40" spans="1:28" ht="18" customHeight="1" x14ac:dyDescent="0.25">
      <c r="A40" s="897"/>
      <c r="B40" s="674" t="s">
        <v>41</v>
      </c>
      <c r="C40" s="675">
        <v>132.69999999999999</v>
      </c>
      <c r="D40" s="676">
        <v>13.5</v>
      </c>
      <c r="E40" s="676">
        <v>69.69</v>
      </c>
      <c r="F40" s="677">
        <v>215.89</v>
      </c>
      <c r="G40" s="675">
        <v>18.7</v>
      </c>
      <c r="H40" s="676">
        <v>5</v>
      </c>
      <c r="I40" s="676">
        <v>89.8</v>
      </c>
      <c r="J40" s="677">
        <v>113.5</v>
      </c>
      <c r="K40" s="675">
        <v>366.68999999999994</v>
      </c>
      <c r="L40" s="676">
        <v>110.61</v>
      </c>
      <c r="M40" s="676">
        <v>1175.9499999999998</v>
      </c>
      <c r="N40" s="677">
        <v>1653.2499999999998</v>
      </c>
      <c r="O40" s="675">
        <v>0</v>
      </c>
      <c r="P40" s="676">
        <v>0</v>
      </c>
      <c r="Q40" s="676">
        <v>0</v>
      </c>
      <c r="R40" s="677">
        <v>0</v>
      </c>
      <c r="S40" s="675">
        <v>9809.3499999999967</v>
      </c>
      <c r="T40" s="676">
        <v>4729.57</v>
      </c>
      <c r="U40" s="676">
        <v>59899.659999999996</v>
      </c>
      <c r="V40" s="677">
        <v>74438.579999999987</v>
      </c>
      <c r="W40" s="678">
        <v>10327.439999999997</v>
      </c>
      <c r="X40" s="678">
        <v>4858.6799999999994</v>
      </c>
      <c r="Y40" s="678">
        <v>61235.1</v>
      </c>
      <c r="Z40" s="679">
        <v>76421.219999999987</v>
      </c>
      <c r="AB40" s="754"/>
    </row>
    <row r="41" spans="1:28" ht="18" customHeight="1" x14ac:dyDescent="0.25">
      <c r="A41" s="897"/>
      <c r="B41" s="674" t="s">
        <v>42</v>
      </c>
      <c r="C41" s="675">
        <v>0</v>
      </c>
      <c r="D41" s="676">
        <v>0</v>
      </c>
      <c r="E41" s="676">
        <v>0</v>
      </c>
      <c r="F41" s="677">
        <v>0</v>
      </c>
      <c r="G41" s="675">
        <v>0</v>
      </c>
      <c r="H41" s="676">
        <v>0</v>
      </c>
      <c r="I41" s="676">
        <v>0</v>
      </c>
      <c r="J41" s="677">
        <v>0</v>
      </c>
      <c r="K41" s="675">
        <v>3</v>
      </c>
      <c r="L41" s="676">
        <v>0</v>
      </c>
      <c r="M41" s="676">
        <v>25</v>
      </c>
      <c r="N41" s="677">
        <v>28</v>
      </c>
      <c r="O41" s="675">
        <v>0</v>
      </c>
      <c r="P41" s="676">
        <v>0</v>
      </c>
      <c r="Q41" s="676">
        <v>0</v>
      </c>
      <c r="R41" s="677">
        <v>0</v>
      </c>
      <c r="S41" s="675">
        <v>257.57</v>
      </c>
      <c r="T41" s="676">
        <v>97</v>
      </c>
      <c r="U41" s="676">
        <v>2959.4700000000003</v>
      </c>
      <c r="V41" s="677">
        <v>3314.0400000000004</v>
      </c>
      <c r="W41" s="678">
        <v>260.57</v>
      </c>
      <c r="X41" s="678">
        <v>97</v>
      </c>
      <c r="Y41" s="678">
        <v>2984.4700000000003</v>
      </c>
      <c r="Z41" s="679">
        <v>3342.0400000000004</v>
      </c>
      <c r="AB41" s="754"/>
    </row>
    <row r="42" spans="1:28" ht="18" customHeight="1" x14ac:dyDescent="0.25">
      <c r="A42" s="897"/>
      <c r="B42" s="674" t="s">
        <v>43</v>
      </c>
      <c r="C42" s="675">
        <v>6.6</v>
      </c>
      <c r="D42" s="676">
        <v>0</v>
      </c>
      <c r="E42" s="676">
        <v>0</v>
      </c>
      <c r="F42" s="677">
        <v>6.6</v>
      </c>
      <c r="G42" s="675">
        <v>0</v>
      </c>
      <c r="H42" s="676">
        <v>0</v>
      </c>
      <c r="I42" s="676">
        <v>0</v>
      </c>
      <c r="J42" s="677">
        <v>0</v>
      </c>
      <c r="K42" s="675">
        <v>27.04</v>
      </c>
      <c r="L42" s="676">
        <v>0</v>
      </c>
      <c r="M42" s="676">
        <v>49.92</v>
      </c>
      <c r="N42" s="677">
        <v>76.960000000000008</v>
      </c>
      <c r="O42" s="675">
        <v>0</v>
      </c>
      <c r="P42" s="676">
        <v>0</v>
      </c>
      <c r="Q42" s="676">
        <v>0</v>
      </c>
      <c r="R42" s="677">
        <v>0</v>
      </c>
      <c r="S42" s="675">
        <v>4590.91</v>
      </c>
      <c r="T42" s="676">
        <v>42</v>
      </c>
      <c r="U42" s="676">
        <v>14489.039999999999</v>
      </c>
      <c r="V42" s="677">
        <v>19121.949999999997</v>
      </c>
      <c r="W42" s="678">
        <v>4624.55</v>
      </c>
      <c r="X42" s="678">
        <v>42</v>
      </c>
      <c r="Y42" s="678">
        <v>14538.96</v>
      </c>
      <c r="Z42" s="679">
        <v>19205.509999999995</v>
      </c>
      <c r="AB42" s="754"/>
    </row>
    <row r="43" spans="1:28" ht="18" customHeight="1" x14ac:dyDescent="0.25">
      <c r="A43" s="897"/>
      <c r="B43" s="674" t="s">
        <v>44</v>
      </c>
      <c r="C43" s="675">
        <v>9</v>
      </c>
      <c r="D43" s="676">
        <v>0</v>
      </c>
      <c r="E43" s="676">
        <v>11.12</v>
      </c>
      <c r="F43" s="677">
        <v>20.119999999999997</v>
      </c>
      <c r="G43" s="675">
        <v>0</v>
      </c>
      <c r="H43" s="676">
        <v>0</v>
      </c>
      <c r="I43" s="676">
        <v>0</v>
      </c>
      <c r="J43" s="677">
        <v>0</v>
      </c>
      <c r="K43" s="675">
        <v>190.31</v>
      </c>
      <c r="L43" s="676">
        <v>49.57</v>
      </c>
      <c r="M43" s="676">
        <v>897.28000000000009</v>
      </c>
      <c r="N43" s="677">
        <v>1137.1600000000001</v>
      </c>
      <c r="O43" s="675">
        <v>0</v>
      </c>
      <c r="P43" s="676">
        <v>0</v>
      </c>
      <c r="Q43" s="676">
        <v>0</v>
      </c>
      <c r="R43" s="677">
        <v>0</v>
      </c>
      <c r="S43" s="675">
        <v>3364.18</v>
      </c>
      <c r="T43" s="676">
        <v>986.68000000000006</v>
      </c>
      <c r="U43" s="676">
        <v>16578.530000000002</v>
      </c>
      <c r="V43" s="677">
        <v>20929.390000000003</v>
      </c>
      <c r="W43" s="678">
        <v>3563.49</v>
      </c>
      <c r="X43" s="678">
        <v>1036.25</v>
      </c>
      <c r="Y43" s="678">
        <v>17486.93</v>
      </c>
      <c r="Z43" s="679">
        <v>22086.670000000002</v>
      </c>
      <c r="AB43" s="754"/>
    </row>
    <row r="44" spans="1:28" ht="18" customHeight="1" x14ac:dyDescent="0.25">
      <c r="A44" s="897"/>
      <c r="B44" s="674" t="s">
        <v>45</v>
      </c>
      <c r="C44" s="675">
        <v>0.01</v>
      </c>
      <c r="D44" s="676">
        <v>0</v>
      </c>
      <c r="E44" s="676">
        <v>0</v>
      </c>
      <c r="F44" s="677">
        <v>0.01</v>
      </c>
      <c r="G44" s="675">
        <v>0</v>
      </c>
      <c r="H44" s="676">
        <v>0</v>
      </c>
      <c r="I44" s="676">
        <v>0</v>
      </c>
      <c r="J44" s="677">
        <v>0</v>
      </c>
      <c r="K44" s="675">
        <v>22.4</v>
      </c>
      <c r="L44" s="676">
        <v>0</v>
      </c>
      <c r="M44" s="676">
        <v>150.55000000000001</v>
      </c>
      <c r="N44" s="677">
        <v>172.95000000000002</v>
      </c>
      <c r="O44" s="675">
        <v>0</v>
      </c>
      <c r="P44" s="676">
        <v>0</v>
      </c>
      <c r="Q44" s="676">
        <v>0</v>
      </c>
      <c r="R44" s="677">
        <v>0</v>
      </c>
      <c r="S44" s="675">
        <v>1602.57</v>
      </c>
      <c r="T44" s="676">
        <v>0</v>
      </c>
      <c r="U44" s="676">
        <v>3924.34</v>
      </c>
      <c r="V44" s="677">
        <v>5526.91</v>
      </c>
      <c r="W44" s="678">
        <v>1624.98</v>
      </c>
      <c r="X44" s="678">
        <v>0</v>
      </c>
      <c r="Y44" s="678">
        <v>4074.8900000000003</v>
      </c>
      <c r="Z44" s="679">
        <v>5699.87</v>
      </c>
      <c r="AB44" s="754"/>
    </row>
    <row r="45" spans="1:28" ht="18" customHeight="1" x14ac:dyDescent="0.25">
      <c r="A45" s="897"/>
      <c r="B45" s="674" t="s">
        <v>46</v>
      </c>
      <c r="C45" s="675">
        <v>0</v>
      </c>
      <c r="D45" s="676">
        <v>0</v>
      </c>
      <c r="E45" s="676">
        <v>0</v>
      </c>
      <c r="F45" s="677">
        <v>0</v>
      </c>
      <c r="G45" s="675">
        <v>0</v>
      </c>
      <c r="H45" s="676">
        <v>0</v>
      </c>
      <c r="I45" s="676">
        <v>0</v>
      </c>
      <c r="J45" s="677">
        <v>0</v>
      </c>
      <c r="K45" s="675">
        <v>0</v>
      </c>
      <c r="L45" s="676">
        <v>0</v>
      </c>
      <c r="M45" s="676">
        <v>0</v>
      </c>
      <c r="N45" s="677">
        <v>0</v>
      </c>
      <c r="O45" s="675">
        <v>0</v>
      </c>
      <c r="P45" s="676">
        <v>0</v>
      </c>
      <c r="Q45" s="676">
        <v>0</v>
      </c>
      <c r="R45" s="677">
        <v>0</v>
      </c>
      <c r="S45" s="675">
        <v>142.69999999999999</v>
      </c>
      <c r="T45" s="676">
        <v>0</v>
      </c>
      <c r="U45" s="676">
        <v>9.6</v>
      </c>
      <c r="V45" s="677">
        <v>152.29999999999998</v>
      </c>
      <c r="W45" s="678">
        <v>142.69999999999999</v>
      </c>
      <c r="X45" s="678">
        <v>0</v>
      </c>
      <c r="Y45" s="678">
        <v>9.6</v>
      </c>
      <c r="Z45" s="679">
        <v>152.29999999999998</v>
      </c>
      <c r="AB45" s="754"/>
    </row>
    <row r="46" spans="1:28" ht="18" customHeight="1" x14ac:dyDescent="0.25">
      <c r="A46" s="897"/>
      <c r="B46" s="674" t="s">
        <v>47</v>
      </c>
      <c r="C46" s="675">
        <v>0</v>
      </c>
      <c r="D46" s="676">
        <v>0</v>
      </c>
      <c r="E46" s="676">
        <v>0</v>
      </c>
      <c r="F46" s="677">
        <v>0</v>
      </c>
      <c r="G46" s="675">
        <v>0</v>
      </c>
      <c r="H46" s="676">
        <v>0</v>
      </c>
      <c r="I46" s="676">
        <v>0</v>
      </c>
      <c r="J46" s="677">
        <v>0</v>
      </c>
      <c r="K46" s="675">
        <v>0</v>
      </c>
      <c r="L46" s="676">
        <v>0</v>
      </c>
      <c r="M46" s="676">
        <v>0</v>
      </c>
      <c r="N46" s="677">
        <v>0</v>
      </c>
      <c r="O46" s="675">
        <v>0</v>
      </c>
      <c r="P46" s="676">
        <v>0</v>
      </c>
      <c r="Q46" s="676">
        <v>0</v>
      </c>
      <c r="R46" s="677">
        <v>0</v>
      </c>
      <c r="S46" s="675">
        <v>71.5</v>
      </c>
      <c r="T46" s="676">
        <v>0</v>
      </c>
      <c r="U46" s="676">
        <v>0</v>
      </c>
      <c r="V46" s="677">
        <v>71.5</v>
      </c>
      <c r="W46" s="678">
        <v>71.5</v>
      </c>
      <c r="X46" s="678">
        <v>0</v>
      </c>
      <c r="Y46" s="678">
        <v>0</v>
      </c>
      <c r="Z46" s="679">
        <v>71.5</v>
      </c>
      <c r="AB46" s="754"/>
    </row>
    <row r="47" spans="1:28" ht="18" customHeight="1" x14ac:dyDescent="0.25">
      <c r="A47" s="897"/>
      <c r="B47" s="674" t="s">
        <v>48</v>
      </c>
      <c r="C47" s="675">
        <v>5</v>
      </c>
      <c r="D47" s="676">
        <v>75</v>
      </c>
      <c r="E47" s="676">
        <v>641</v>
      </c>
      <c r="F47" s="677">
        <v>721</v>
      </c>
      <c r="G47" s="675">
        <v>0</v>
      </c>
      <c r="H47" s="676">
        <v>0</v>
      </c>
      <c r="I47" s="676">
        <v>186.25</v>
      </c>
      <c r="J47" s="677">
        <v>186.25</v>
      </c>
      <c r="K47" s="675">
        <v>143.03</v>
      </c>
      <c r="L47" s="676">
        <v>182.8</v>
      </c>
      <c r="M47" s="676">
        <v>1127.07</v>
      </c>
      <c r="N47" s="677">
        <v>1452.9</v>
      </c>
      <c r="O47" s="675">
        <v>0</v>
      </c>
      <c r="P47" s="676">
        <v>0</v>
      </c>
      <c r="Q47" s="676">
        <v>0</v>
      </c>
      <c r="R47" s="677">
        <v>0</v>
      </c>
      <c r="S47" s="675">
        <v>2209.4500000000003</v>
      </c>
      <c r="T47" s="676">
        <v>1083.6300000000001</v>
      </c>
      <c r="U47" s="676">
        <v>18344.54</v>
      </c>
      <c r="V47" s="677">
        <v>21637.620000000003</v>
      </c>
      <c r="W47" s="678">
        <v>2357.4800000000005</v>
      </c>
      <c r="X47" s="678">
        <v>1341.43</v>
      </c>
      <c r="Y47" s="678">
        <v>20298.86</v>
      </c>
      <c r="Z47" s="679">
        <v>23997.770000000004</v>
      </c>
      <c r="AB47" s="754"/>
    </row>
    <row r="48" spans="1:28" ht="18" customHeight="1" x14ac:dyDescent="0.25">
      <c r="A48" s="897"/>
      <c r="B48" s="674" t="s">
        <v>49</v>
      </c>
      <c r="C48" s="675">
        <v>0</v>
      </c>
      <c r="D48" s="676">
        <v>0</v>
      </c>
      <c r="E48" s="676">
        <v>0</v>
      </c>
      <c r="F48" s="677">
        <v>0</v>
      </c>
      <c r="G48" s="675">
        <v>0</v>
      </c>
      <c r="H48" s="676">
        <v>0</v>
      </c>
      <c r="I48" s="676">
        <v>2.7</v>
      </c>
      <c r="J48" s="677">
        <v>2.7</v>
      </c>
      <c r="K48" s="675">
        <v>5.5</v>
      </c>
      <c r="L48" s="676">
        <v>10.83</v>
      </c>
      <c r="M48" s="676">
        <v>62.78</v>
      </c>
      <c r="N48" s="677">
        <v>79.11</v>
      </c>
      <c r="O48" s="675">
        <v>0</v>
      </c>
      <c r="P48" s="676">
        <v>0</v>
      </c>
      <c r="Q48" s="676">
        <v>0</v>
      </c>
      <c r="R48" s="677">
        <v>0</v>
      </c>
      <c r="S48" s="675">
        <v>1280.6999999999998</v>
      </c>
      <c r="T48" s="676">
        <v>217.17</v>
      </c>
      <c r="U48" s="676">
        <v>3130.8099999999995</v>
      </c>
      <c r="V48" s="677">
        <v>4628.6799999999994</v>
      </c>
      <c r="W48" s="678">
        <v>1286.1999999999998</v>
      </c>
      <c r="X48" s="678">
        <v>228</v>
      </c>
      <c r="Y48" s="678">
        <v>3196.2899999999995</v>
      </c>
      <c r="Z48" s="679">
        <v>4710.4899999999989</v>
      </c>
      <c r="AB48" s="754"/>
    </row>
    <row r="49" spans="1:28" ht="18" customHeight="1" thickBot="1" x14ac:dyDescent="0.3">
      <c r="A49" s="898"/>
      <c r="B49" s="680" t="s">
        <v>50</v>
      </c>
      <c r="C49" s="681">
        <v>0</v>
      </c>
      <c r="D49" s="682">
        <v>0</v>
      </c>
      <c r="E49" s="682">
        <v>0</v>
      </c>
      <c r="F49" s="683">
        <v>0</v>
      </c>
      <c r="G49" s="681">
        <v>0</v>
      </c>
      <c r="H49" s="682">
        <v>0</v>
      </c>
      <c r="I49" s="682">
        <v>0</v>
      </c>
      <c r="J49" s="683">
        <v>0</v>
      </c>
      <c r="K49" s="681">
        <v>2.5</v>
      </c>
      <c r="L49" s="682">
        <v>0</v>
      </c>
      <c r="M49" s="682">
        <v>278.18</v>
      </c>
      <c r="N49" s="683">
        <v>280.68</v>
      </c>
      <c r="O49" s="681">
        <v>0</v>
      </c>
      <c r="P49" s="682">
        <v>0</v>
      </c>
      <c r="Q49" s="682">
        <v>0</v>
      </c>
      <c r="R49" s="683">
        <v>0</v>
      </c>
      <c r="S49" s="681">
        <v>3638.7400000000002</v>
      </c>
      <c r="T49" s="682">
        <v>626.68000000000006</v>
      </c>
      <c r="U49" s="682">
        <v>24456.42</v>
      </c>
      <c r="V49" s="683">
        <v>28721.839999999997</v>
      </c>
      <c r="W49" s="678">
        <v>3641.2400000000002</v>
      </c>
      <c r="X49" s="678">
        <v>626.68000000000006</v>
      </c>
      <c r="Y49" s="678">
        <v>24734.6</v>
      </c>
      <c r="Z49" s="679">
        <v>29002.519999999997</v>
      </c>
      <c r="AB49" s="754"/>
    </row>
    <row r="50" spans="1:28" s="667" customFormat="1" ht="18" customHeight="1" thickBot="1" x14ac:dyDescent="0.3">
      <c r="A50" s="920" t="s">
        <v>51</v>
      </c>
      <c r="B50" s="921"/>
      <c r="C50" s="749">
        <v>19700.730000000003</v>
      </c>
      <c r="D50" s="750">
        <v>28674.15</v>
      </c>
      <c r="E50" s="750">
        <v>5167.7000000000007</v>
      </c>
      <c r="F50" s="751">
        <v>53542.58</v>
      </c>
      <c r="G50" s="749">
        <v>4.5</v>
      </c>
      <c r="H50" s="750">
        <v>0</v>
      </c>
      <c r="I50" s="750">
        <v>0</v>
      </c>
      <c r="J50" s="751">
        <v>4.5</v>
      </c>
      <c r="K50" s="749">
        <v>1524.65</v>
      </c>
      <c r="L50" s="750">
        <v>149.19999999999999</v>
      </c>
      <c r="M50" s="750">
        <v>606.29999999999995</v>
      </c>
      <c r="N50" s="751">
        <v>2280.15</v>
      </c>
      <c r="O50" s="749">
        <v>54765.900000000009</v>
      </c>
      <c r="P50" s="750">
        <v>21.85</v>
      </c>
      <c r="Q50" s="750">
        <v>13776.050000000001</v>
      </c>
      <c r="R50" s="751">
        <v>68563.8</v>
      </c>
      <c r="S50" s="749">
        <v>21547.170000000002</v>
      </c>
      <c r="T50" s="750">
        <v>1330.4</v>
      </c>
      <c r="U50" s="750">
        <v>7473.13</v>
      </c>
      <c r="V50" s="751">
        <v>30350.7</v>
      </c>
      <c r="W50" s="752">
        <v>97542.950000000012</v>
      </c>
      <c r="X50" s="752">
        <v>30175.600000000002</v>
      </c>
      <c r="Y50" s="752">
        <v>27023.18</v>
      </c>
      <c r="Z50" s="753">
        <v>154741.72999999998</v>
      </c>
      <c r="AB50" s="754"/>
    </row>
    <row r="51" spans="1:28" ht="18" customHeight="1" x14ac:dyDescent="0.25">
      <c r="A51" s="892" t="s">
        <v>52</v>
      </c>
      <c r="B51" s="668" t="s">
        <v>338</v>
      </c>
      <c r="C51" s="669">
        <v>27</v>
      </c>
      <c r="D51" s="670">
        <v>0</v>
      </c>
      <c r="E51" s="670">
        <v>1</v>
      </c>
      <c r="F51" s="671">
        <v>28</v>
      </c>
      <c r="G51" s="669">
        <v>0</v>
      </c>
      <c r="H51" s="670">
        <v>0</v>
      </c>
      <c r="I51" s="670">
        <v>0</v>
      </c>
      <c r="J51" s="671">
        <v>0</v>
      </c>
      <c r="K51" s="669">
        <v>0</v>
      </c>
      <c r="L51" s="670">
        <v>0</v>
      </c>
      <c r="M51" s="670">
        <v>0</v>
      </c>
      <c r="N51" s="671">
        <v>0</v>
      </c>
      <c r="O51" s="669">
        <v>0</v>
      </c>
      <c r="P51" s="670">
        <v>0</v>
      </c>
      <c r="Q51" s="670">
        <v>0</v>
      </c>
      <c r="R51" s="671">
        <v>0</v>
      </c>
      <c r="S51" s="669">
        <v>122</v>
      </c>
      <c r="T51" s="670">
        <v>25</v>
      </c>
      <c r="U51" s="670">
        <v>7</v>
      </c>
      <c r="V51" s="671">
        <v>154</v>
      </c>
      <c r="W51" s="678">
        <v>149</v>
      </c>
      <c r="X51" s="678">
        <v>25</v>
      </c>
      <c r="Y51" s="678">
        <v>8</v>
      </c>
      <c r="Z51" s="679">
        <v>182</v>
      </c>
      <c r="AB51" s="754"/>
    </row>
    <row r="52" spans="1:28" ht="18" customHeight="1" x14ac:dyDescent="0.25">
      <c r="A52" s="885"/>
      <c r="B52" s="674" t="s">
        <v>52</v>
      </c>
      <c r="C52" s="675">
        <v>40.549999999999997</v>
      </c>
      <c r="D52" s="676">
        <v>0</v>
      </c>
      <c r="E52" s="676">
        <v>0</v>
      </c>
      <c r="F52" s="677">
        <v>40.549999999999997</v>
      </c>
      <c r="G52" s="675">
        <v>0</v>
      </c>
      <c r="H52" s="676">
        <v>0</v>
      </c>
      <c r="I52" s="676">
        <v>0</v>
      </c>
      <c r="J52" s="677">
        <v>0</v>
      </c>
      <c r="K52" s="675">
        <v>41.15</v>
      </c>
      <c r="L52" s="676">
        <v>5</v>
      </c>
      <c r="M52" s="676">
        <v>17.95</v>
      </c>
      <c r="N52" s="677">
        <v>64.099999999999994</v>
      </c>
      <c r="O52" s="675">
        <v>0</v>
      </c>
      <c r="P52" s="676">
        <v>0</v>
      </c>
      <c r="Q52" s="676">
        <v>0</v>
      </c>
      <c r="R52" s="677">
        <v>0</v>
      </c>
      <c r="S52" s="675">
        <v>0</v>
      </c>
      <c r="T52" s="676">
        <v>0</v>
      </c>
      <c r="U52" s="676">
        <v>0</v>
      </c>
      <c r="V52" s="677">
        <v>0</v>
      </c>
      <c r="W52" s="678">
        <v>81.699999999999989</v>
      </c>
      <c r="X52" s="678">
        <v>5</v>
      </c>
      <c r="Y52" s="678">
        <v>17.95</v>
      </c>
      <c r="Z52" s="679">
        <v>104.64999999999999</v>
      </c>
      <c r="AB52" s="754"/>
    </row>
    <row r="53" spans="1:28" ht="18" customHeight="1" x14ac:dyDescent="0.25">
      <c r="A53" s="885"/>
      <c r="B53" s="674" t="s">
        <v>54</v>
      </c>
      <c r="C53" s="675">
        <v>568.62</v>
      </c>
      <c r="D53" s="676">
        <v>0</v>
      </c>
      <c r="E53" s="676">
        <v>32.700000000000003</v>
      </c>
      <c r="F53" s="677">
        <v>601.32000000000005</v>
      </c>
      <c r="G53" s="675">
        <v>0</v>
      </c>
      <c r="H53" s="676">
        <v>0</v>
      </c>
      <c r="I53" s="676">
        <v>0</v>
      </c>
      <c r="J53" s="677">
        <v>0</v>
      </c>
      <c r="K53" s="675">
        <v>0</v>
      </c>
      <c r="L53" s="676">
        <v>0</v>
      </c>
      <c r="M53" s="676">
        <v>30</v>
      </c>
      <c r="N53" s="677">
        <v>30</v>
      </c>
      <c r="O53" s="716">
        <v>25708.79</v>
      </c>
      <c r="P53" s="676">
        <v>0</v>
      </c>
      <c r="Q53" s="676">
        <v>9681.0300000000007</v>
      </c>
      <c r="R53" s="717">
        <v>35389.82</v>
      </c>
      <c r="S53" s="675">
        <v>2448.83</v>
      </c>
      <c r="T53" s="676">
        <v>23</v>
      </c>
      <c r="U53" s="676">
        <v>1086.3399999999999</v>
      </c>
      <c r="V53" s="677">
        <v>3558.17</v>
      </c>
      <c r="W53" s="678">
        <v>28726.239999999998</v>
      </c>
      <c r="X53" s="678">
        <v>23</v>
      </c>
      <c r="Y53" s="678">
        <v>10830.070000000002</v>
      </c>
      <c r="Z53" s="679">
        <v>39579.31</v>
      </c>
      <c r="AB53" s="754"/>
    </row>
    <row r="54" spans="1:28" ht="18" customHeight="1" x14ac:dyDescent="0.25">
      <c r="A54" s="885"/>
      <c r="B54" s="674" t="s">
        <v>339</v>
      </c>
      <c r="C54" s="675">
        <v>913.4</v>
      </c>
      <c r="D54" s="676">
        <v>17.95</v>
      </c>
      <c r="E54" s="676">
        <v>500</v>
      </c>
      <c r="F54" s="677">
        <v>1431.35</v>
      </c>
      <c r="G54" s="675">
        <v>0</v>
      </c>
      <c r="H54" s="676">
        <v>0</v>
      </c>
      <c r="I54" s="676">
        <v>0</v>
      </c>
      <c r="J54" s="677">
        <v>0</v>
      </c>
      <c r="K54" s="675">
        <v>0</v>
      </c>
      <c r="L54" s="676">
        <v>132</v>
      </c>
      <c r="M54" s="676">
        <v>15</v>
      </c>
      <c r="N54" s="677">
        <v>147</v>
      </c>
      <c r="O54" s="675">
        <v>11632.87</v>
      </c>
      <c r="P54" s="676">
        <v>0</v>
      </c>
      <c r="Q54" s="676">
        <v>561.61</v>
      </c>
      <c r="R54" s="677">
        <v>12194.480000000001</v>
      </c>
      <c r="S54" s="675">
        <v>4902.05</v>
      </c>
      <c r="T54" s="676">
        <v>163.44999999999999</v>
      </c>
      <c r="U54" s="676">
        <v>2680</v>
      </c>
      <c r="V54" s="677">
        <v>7745.5</v>
      </c>
      <c r="W54" s="678">
        <v>17448.32</v>
      </c>
      <c r="X54" s="678">
        <v>313.39999999999998</v>
      </c>
      <c r="Y54" s="678">
        <v>3756.61</v>
      </c>
      <c r="Z54" s="679">
        <v>21518.33</v>
      </c>
      <c r="AB54" s="754"/>
    </row>
    <row r="55" spans="1:28" ht="18" customHeight="1" x14ac:dyDescent="0.25">
      <c r="A55" s="885"/>
      <c r="B55" s="674" t="s">
        <v>56</v>
      </c>
      <c r="C55" s="675">
        <v>3675.5</v>
      </c>
      <c r="D55" s="676">
        <v>0</v>
      </c>
      <c r="E55" s="676">
        <v>0</v>
      </c>
      <c r="F55" s="677">
        <v>3675.5</v>
      </c>
      <c r="G55" s="675">
        <v>0</v>
      </c>
      <c r="H55" s="676">
        <v>0</v>
      </c>
      <c r="I55" s="676">
        <v>0</v>
      </c>
      <c r="J55" s="677">
        <v>0</v>
      </c>
      <c r="K55" s="675">
        <v>299</v>
      </c>
      <c r="L55" s="676">
        <v>7.7</v>
      </c>
      <c r="M55" s="676">
        <v>262.2</v>
      </c>
      <c r="N55" s="677">
        <v>568.9</v>
      </c>
      <c r="O55" s="675">
        <v>0</v>
      </c>
      <c r="P55" s="676">
        <v>0</v>
      </c>
      <c r="Q55" s="676">
        <v>0</v>
      </c>
      <c r="R55" s="677">
        <v>0</v>
      </c>
      <c r="S55" s="675">
        <v>1044.56</v>
      </c>
      <c r="T55" s="676">
        <v>192.25</v>
      </c>
      <c r="U55" s="676">
        <v>63.5</v>
      </c>
      <c r="V55" s="677">
        <v>1300.31</v>
      </c>
      <c r="W55" s="678">
        <v>5019.0599999999995</v>
      </c>
      <c r="X55" s="678">
        <v>199.95</v>
      </c>
      <c r="Y55" s="678">
        <v>325.7</v>
      </c>
      <c r="Z55" s="679">
        <v>5544.71</v>
      </c>
      <c r="AB55" s="754"/>
    </row>
    <row r="56" spans="1:28" ht="18" customHeight="1" x14ac:dyDescent="0.25">
      <c r="A56" s="885"/>
      <c r="B56" s="674" t="s">
        <v>57</v>
      </c>
      <c r="C56" s="675">
        <v>4552.3500000000004</v>
      </c>
      <c r="D56" s="676">
        <v>950</v>
      </c>
      <c r="E56" s="676">
        <v>411.45</v>
      </c>
      <c r="F56" s="677">
        <v>5913.8</v>
      </c>
      <c r="G56" s="675">
        <v>0</v>
      </c>
      <c r="H56" s="676">
        <v>0</v>
      </c>
      <c r="I56" s="676">
        <v>0</v>
      </c>
      <c r="J56" s="677">
        <v>0</v>
      </c>
      <c r="K56" s="675">
        <v>53</v>
      </c>
      <c r="L56" s="676">
        <v>0</v>
      </c>
      <c r="M56" s="676">
        <v>10</v>
      </c>
      <c r="N56" s="677">
        <v>63</v>
      </c>
      <c r="O56" s="675">
        <v>0</v>
      </c>
      <c r="P56" s="676">
        <v>0</v>
      </c>
      <c r="Q56" s="676">
        <v>0</v>
      </c>
      <c r="R56" s="677">
        <v>0</v>
      </c>
      <c r="S56" s="675">
        <v>965</v>
      </c>
      <c r="T56" s="676">
        <v>607</v>
      </c>
      <c r="U56" s="676">
        <v>706</v>
      </c>
      <c r="V56" s="677">
        <v>2278</v>
      </c>
      <c r="W56" s="678">
        <v>5570.35</v>
      </c>
      <c r="X56" s="678">
        <v>1557</v>
      </c>
      <c r="Y56" s="678">
        <v>1127.45</v>
      </c>
      <c r="Z56" s="679">
        <v>8254.7999999999993</v>
      </c>
      <c r="AB56" s="754"/>
    </row>
    <row r="57" spans="1:28" ht="18" customHeight="1" x14ac:dyDescent="0.25">
      <c r="A57" s="885"/>
      <c r="B57" s="674" t="s">
        <v>58</v>
      </c>
      <c r="C57" s="675">
        <v>40</v>
      </c>
      <c r="D57" s="676">
        <v>0</v>
      </c>
      <c r="E57" s="676">
        <v>0</v>
      </c>
      <c r="F57" s="677">
        <v>40</v>
      </c>
      <c r="G57" s="675">
        <v>0</v>
      </c>
      <c r="H57" s="676">
        <v>0</v>
      </c>
      <c r="I57" s="676">
        <v>0</v>
      </c>
      <c r="J57" s="677">
        <v>0</v>
      </c>
      <c r="K57" s="675">
        <v>413.5</v>
      </c>
      <c r="L57" s="676">
        <v>4.5</v>
      </c>
      <c r="M57" s="676">
        <v>27.25</v>
      </c>
      <c r="N57" s="677">
        <v>445.25</v>
      </c>
      <c r="O57" s="675">
        <v>14.8</v>
      </c>
      <c r="P57" s="676">
        <v>0</v>
      </c>
      <c r="Q57" s="676">
        <v>0</v>
      </c>
      <c r="R57" s="677">
        <v>14.8</v>
      </c>
      <c r="S57" s="675">
        <v>2028.25</v>
      </c>
      <c r="T57" s="676">
        <v>91.5</v>
      </c>
      <c r="U57" s="676">
        <v>315.75</v>
      </c>
      <c r="V57" s="677">
        <v>2435.5</v>
      </c>
      <c r="W57" s="678">
        <v>2496.5500000000002</v>
      </c>
      <c r="X57" s="678">
        <v>96</v>
      </c>
      <c r="Y57" s="678">
        <v>343</v>
      </c>
      <c r="Z57" s="679">
        <v>2935.55</v>
      </c>
      <c r="AB57" s="754"/>
    </row>
    <row r="58" spans="1:28" ht="18" customHeight="1" x14ac:dyDescent="0.25">
      <c r="A58" s="885"/>
      <c r="B58" s="674" t="s">
        <v>59</v>
      </c>
      <c r="C58" s="675">
        <v>1054.58</v>
      </c>
      <c r="D58" s="676">
        <v>27689.200000000001</v>
      </c>
      <c r="E58" s="676">
        <v>2560.92</v>
      </c>
      <c r="F58" s="677">
        <v>31304.699999999997</v>
      </c>
      <c r="G58" s="675">
        <v>0</v>
      </c>
      <c r="H58" s="676">
        <v>0</v>
      </c>
      <c r="I58" s="676">
        <v>0</v>
      </c>
      <c r="J58" s="677">
        <v>0</v>
      </c>
      <c r="K58" s="675">
        <v>78</v>
      </c>
      <c r="L58" s="676">
        <v>0</v>
      </c>
      <c r="M58" s="676">
        <v>43.9</v>
      </c>
      <c r="N58" s="677">
        <v>121.9</v>
      </c>
      <c r="O58" s="675">
        <v>0</v>
      </c>
      <c r="P58" s="676">
        <v>0</v>
      </c>
      <c r="Q58" s="676">
        <v>0</v>
      </c>
      <c r="R58" s="677">
        <v>0</v>
      </c>
      <c r="S58" s="675">
        <v>373</v>
      </c>
      <c r="T58" s="676">
        <v>25.5</v>
      </c>
      <c r="U58" s="676">
        <v>141.72</v>
      </c>
      <c r="V58" s="677">
        <v>540.22</v>
      </c>
      <c r="W58" s="678">
        <v>1505.58</v>
      </c>
      <c r="X58" s="678">
        <v>27714.7</v>
      </c>
      <c r="Y58" s="678">
        <v>2746.54</v>
      </c>
      <c r="Z58" s="679">
        <v>31966.819999999996</v>
      </c>
      <c r="AB58" s="754"/>
    </row>
    <row r="59" spans="1:28" ht="18" customHeight="1" x14ac:dyDescent="0.25">
      <c r="A59" s="885"/>
      <c r="B59" s="674" t="s">
        <v>60</v>
      </c>
      <c r="C59" s="675">
        <v>43.03</v>
      </c>
      <c r="D59" s="676">
        <v>0</v>
      </c>
      <c r="E59" s="676">
        <v>0</v>
      </c>
      <c r="F59" s="677">
        <v>43.03</v>
      </c>
      <c r="G59" s="675">
        <v>0</v>
      </c>
      <c r="H59" s="676">
        <v>0</v>
      </c>
      <c r="I59" s="676">
        <v>0</v>
      </c>
      <c r="J59" s="677">
        <v>0</v>
      </c>
      <c r="K59" s="675">
        <v>0</v>
      </c>
      <c r="L59" s="676">
        <v>0</v>
      </c>
      <c r="M59" s="676">
        <v>0</v>
      </c>
      <c r="N59" s="677">
        <v>0</v>
      </c>
      <c r="O59" s="675">
        <v>9912.92</v>
      </c>
      <c r="P59" s="676">
        <v>0</v>
      </c>
      <c r="Q59" s="676">
        <v>2211.5</v>
      </c>
      <c r="R59" s="677">
        <v>12124.42</v>
      </c>
      <c r="S59" s="675">
        <v>4024.87</v>
      </c>
      <c r="T59" s="676">
        <v>147.19999999999999</v>
      </c>
      <c r="U59" s="676">
        <v>1124.25</v>
      </c>
      <c r="V59" s="677">
        <v>5296.32</v>
      </c>
      <c r="W59" s="678">
        <v>13980.82</v>
      </c>
      <c r="X59" s="678">
        <v>147.19999999999999</v>
      </c>
      <c r="Y59" s="678">
        <v>3335.75</v>
      </c>
      <c r="Z59" s="679">
        <v>17463.769999999997</v>
      </c>
      <c r="AB59" s="754"/>
    </row>
    <row r="60" spans="1:28" ht="18" customHeight="1" x14ac:dyDescent="0.25">
      <c r="A60" s="885"/>
      <c r="B60" s="674" t="s">
        <v>61</v>
      </c>
      <c r="C60" s="675">
        <v>233.95</v>
      </c>
      <c r="D60" s="676">
        <v>0</v>
      </c>
      <c r="E60" s="676">
        <v>15.129999999999999</v>
      </c>
      <c r="F60" s="677">
        <v>249.07999999999998</v>
      </c>
      <c r="G60" s="675">
        <v>0</v>
      </c>
      <c r="H60" s="676">
        <v>0</v>
      </c>
      <c r="I60" s="676">
        <v>0</v>
      </c>
      <c r="J60" s="677">
        <v>0</v>
      </c>
      <c r="K60" s="675">
        <v>0</v>
      </c>
      <c r="L60" s="676">
        <v>0</v>
      </c>
      <c r="M60" s="676">
        <v>0</v>
      </c>
      <c r="N60" s="677">
        <v>0</v>
      </c>
      <c r="O60" s="675">
        <v>7496.52</v>
      </c>
      <c r="P60" s="676">
        <v>21.85</v>
      </c>
      <c r="Q60" s="676">
        <v>1321.91</v>
      </c>
      <c r="R60" s="677">
        <v>8840.2800000000007</v>
      </c>
      <c r="S60" s="675">
        <v>5498.61</v>
      </c>
      <c r="T60" s="676">
        <v>55.5</v>
      </c>
      <c r="U60" s="676">
        <v>1325.57</v>
      </c>
      <c r="V60" s="677">
        <v>6879.6799999999994</v>
      </c>
      <c r="W60" s="678">
        <v>13229.08</v>
      </c>
      <c r="X60" s="678">
        <v>77.349999999999994</v>
      </c>
      <c r="Y60" s="678">
        <v>2662.61</v>
      </c>
      <c r="Z60" s="679">
        <v>15969.039999999999</v>
      </c>
      <c r="AB60" s="754"/>
    </row>
    <row r="61" spans="1:28" ht="18" customHeight="1" x14ac:dyDescent="0.25">
      <c r="A61" s="885"/>
      <c r="B61" s="674" t="s">
        <v>62</v>
      </c>
      <c r="C61" s="675">
        <v>1324.75</v>
      </c>
      <c r="D61" s="676">
        <v>17</v>
      </c>
      <c r="E61" s="676">
        <v>21.5</v>
      </c>
      <c r="F61" s="677">
        <v>1363.25</v>
      </c>
      <c r="G61" s="675">
        <v>4.5</v>
      </c>
      <c r="H61" s="676">
        <v>0</v>
      </c>
      <c r="I61" s="676">
        <v>0</v>
      </c>
      <c r="J61" s="677">
        <v>4.5</v>
      </c>
      <c r="K61" s="675">
        <v>0</v>
      </c>
      <c r="L61" s="676">
        <v>0</v>
      </c>
      <c r="M61" s="676">
        <v>0</v>
      </c>
      <c r="N61" s="677">
        <v>0</v>
      </c>
      <c r="O61" s="675">
        <v>0</v>
      </c>
      <c r="P61" s="676">
        <v>0</v>
      </c>
      <c r="Q61" s="676">
        <v>0</v>
      </c>
      <c r="R61" s="677">
        <v>0</v>
      </c>
      <c r="S61" s="675">
        <v>0</v>
      </c>
      <c r="T61" s="676">
        <v>0</v>
      </c>
      <c r="U61" s="676">
        <v>0</v>
      </c>
      <c r="V61" s="677">
        <v>0</v>
      </c>
      <c r="W61" s="678">
        <v>1329.25</v>
      </c>
      <c r="X61" s="678">
        <v>17</v>
      </c>
      <c r="Y61" s="678">
        <v>21.5</v>
      </c>
      <c r="Z61" s="679">
        <v>1367.75</v>
      </c>
      <c r="AB61" s="754"/>
    </row>
    <row r="62" spans="1:28" ht="18" customHeight="1" thickBot="1" x14ac:dyDescent="0.3">
      <c r="A62" s="893"/>
      <c r="B62" s="680" t="s">
        <v>63</v>
      </c>
      <c r="C62" s="675">
        <v>7227</v>
      </c>
      <c r="D62" s="676">
        <v>0</v>
      </c>
      <c r="E62" s="676">
        <v>1625</v>
      </c>
      <c r="F62" s="677">
        <v>8852</v>
      </c>
      <c r="G62" s="675">
        <v>0</v>
      </c>
      <c r="H62" s="676">
        <v>0</v>
      </c>
      <c r="I62" s="676">
        <v>0</v>
      </c>
      <c r="J62" s="677">
        <v>0</v>
      </c>
      <c r="K62" s="675">
        <v>640</v>
      </c>
      <c r="L62" s="676">
        <v>0</v>
      </c>
      <c r="M62" s="676">
        <v>200</v>
      </c>
      <c r="N62" s="677">
        <v>840</v>
      </c>
      <c r="O62" s="675">
        <v>0</v>
      </c>
      <c r="P62" s="676">
        <v>0</v>
      </c>
      <c r="Q62" s="676">
        <v>0</v>
      </c>
      <c r="R62" s="677">
        <v>0</v>
      </c>
      <c r="S62" s="675">
        <v>140</v>
      </c>
      <c r="T62" s="676">
        <v>0</v>
      </c>
      <c r="U62" s="676">
        <v>23</v>
      </c>
      <c r="V62" s="677">
        <v>163</v>
      </c>
      <c r="W62" s="678">
        <v>8007</v>
      </c>
      <c r="X62" s="678">
        <v>0</v>
      </c>
      <c r="Y62" s="678">
        <v>1848</v>
      </c>
      <c r="Z62" s="679">
        <v>9855</v>
      </c>
      <c r="AB62" s="754"/>
    </row>
    <row r="63" spans="1:28" s="667" customFormat="1" ht="18" customHeight="1" thickBot="1" x14ac:dyDescent="0.3">
      <c r="A63" s="920" t="s">
        <v>64</v>
      </c>
      <c r="B63" s="921"/>
      <c r="C63" s="749">
        <v>725</v>
      </c>
      <c r="D63" s="750">
        <v>27.82</v>
      </c>
      <c r="E63" s="750">
        <v>107.74</v>
      </c>
      <c r="F63" s="751">
        <v>860.56</v>
      </c>
      <c r="G63" s="749">
        <v>0</v>
      </c>
      <c r="H63" s="750">
        <v>0</v>
      </c>
      <c r="I63" s="750">
        <v>0</v>
      </c>
      <c r="J63" s="751">
        <v>0</v>
      </c>
      <c r="K63" s="749">
        <v>3533.3</v>
      </c>
      <c r="L63" s="750">
        <v>1780</v>
      </c>
      <c r="M63" s="750">
        <v>459.09999999999997</v>
      </c>
      <c r="N63" s="751">
        <v>5772.4</v>
      </c>
      <c r="O63" s="749">
        <v>25</v>
      </c>
      <c r="P63" s="750">
        <v>0</v>
      </c>
      <c r="Q63" s="750">
        <v>0</v>
      </c>
      <c r="R63" s="751">
        <v>25</v>
      </c>
      <c r="S63" s="749">
        <v>9365.2999999999993</v>
      </c>
      <c r="T63" s="750">
        <v>337.44</v>
      </c>
      <c r="U63" s="750">
        <v>1960.98</v>
      </c>
      <c r="V63" s="751">
        <v>11663.72</v>
      </c>
      <c r="W63" s="752">
        <v>13648.599999999999</v>
      </c>
      <c r="X63" s="752">
        <v>2145.2600000000002</v>
      </c>
      <c r="Y63" s="752">
        <v>2527.8199999999997</v>
      </c>
      <c r="Z63" s="753">
        <v>18321.68</v>
      </c>
      <c r="AB63" s="754"/>
    </row>
    <row r="64" spans="1:28" ht="18" customHeight="1" x14ac:dyDescent="0.25">
      <c r="A64" s="899" t="s">
        <v>65</v>
      </c>
      <c r="B64" s="668" t="s">
        <v>66</v>
      </c>
      <c r="C64" s="669">
        <v>18.75</v>
      </c>
      <c r="D64" s="670">
        <v>0</v>
      </c>
      <c r="E64" s="670">
        <v>0</v>
      </c>
      <c r="F64" s="671">
        <v>18.75</v>
      </c>
      <c r="G64" s="669">
        <v>0</v>
      </c>
      <c r="H64" s="670">
        <v>0</v>
      </c>
      <c r="I64" s="670">
        <v>0</v>
      </c>
      <c r="J64" s="671">
        <v>0</v>
      </c>
      <c r="K64" s="669">
        <v>140</v>
      </c>
      <c r="L64" s="670">
        <v>0</v>
      </c>
      <c r="M64" s="670">
        <v>50</v>
      </c>
      <c r="N64" s="671">
        <v>190</v>
      </c>
      <c r="O64" s="669">
        <v>0</v>
      </c>
      <c r="P64" s="670">
        <v>0</v>
      </c>
      <c r="Q64" s="670">
        <v>0</v>
      </c>
      <c r="R64" s="671">
        <v>0</v>
      </c>
      <c r="S64" s="669">
        <v>3982.4</v>
      </c>
      <c r="T64" s="670">
        <v>265</v>
      </c>
      <c r="U64" s="670">
        <v>1091</v>
      </c>
      <c r="V64" s="671">
        <v>5338.4</v>
      </c>
      <c r="W64" s="678">
        <v>4141.1499999999996</v>
      </c>
      <c r="X64" s="678">
        <v>265</v>
      </c>
      <c r="Y64" s="678">
        <v>1141</v>
      </c>
      <c r="Z64" s="679">
        <v>5547.15</v>
      </c>
      <c r="AB64" s="754"/>
    </row>
    <row r="65" spans="1:28" ht="18" customHeight="1" x14ac:dyDescent="0.25">
      <c r="A65" s="882"/>
      <c r="B65" s="674" t="s">
        <v>65</v>
      </c>
      <c r="C65" s="675">
        <v>24.5</v>
      </c>
      <c r="D65" s="676">
        <v>0</v>
      </c>
      <c r="E65" s="676">
        <v>11.9</v>
      </c>
      <c r="F65" s="677">
        <v>36.4</v>
      </c>
      <c r="G65" s="675">
        <v>0</v>
      </c>
      <c r="H65" s="676">
        <v>0</v>
      </c>
      <c r="I65" s="676">
        <v>0</v>
      </c>
      <c r="J65" s="677">
        <v>0</v>
      </c>
      <c r="K65" s="675">
        <v>0</v>
      </c>
      <c r="L65" s="676">
        <v>0</v>
      </c>
      <c r="M65" s="676">
        <v>0</v>
      </c>
      <c r="N65" s="677">
        <v>0</v>
      </c>
      <c r="O65" s="675">
        <v>0</v>
      </c>
      <c r="P65" s="676">
        <v>0</v>
      </c>
      <c r="Q65" s="676">
        <v>0</v>
      </c>
      <c r="R65" s="677">
        <v>0</v>
      </c>
      <c r="S65" s="675">
        <v>800.9</v>
      </c>
      <c r="T65" s="676">
        <v>6.44</v>
      </c>
      <c r="U65" s="676">
        <v>206.32</v>
      </c>
      <c r="V65" s="677">
        <v>1013.6600000000001</v>
      </c>
      <c r="W65" s="678">
        <v>825.4</v>
      </c>
      <c r="X65" s="678">
        <v>6.44</v>
      </c>
      <c r="Y65" s="678">
        <v>218.22</v>
      </c>
      <c r="Z65" s="679">
        <v>1050.0600000000002</v>
      </c>
      <c r="AB65" s="754"/>
    </row>
    <row r="66" spans="1:28" ht="18" customHeight="1" x14ac:dyDescent="0.25">
      <c r="A66" s="882"/>
      <c r="B66" s="674" t="s">
        <v>67</v>
      </c>
      <c r="C66" s="675">
        <v>54.25</v>
      </c>
      <c r="D66" s="676">
        <v>0</v>
      </c>
      <c r="E66" s="676">
        <v>0</v>
      </c>
      <c r="F66" s="677">
        <v>54.25</v>
      </c>
      <c r="G66" s="675">
        <v>0</v>
      </c>
      <c r="H66" s="676">
        <v>0</v>
      </c>
      <c r="I66" s="676">
        <v>0</v>
      </c>
      <c r="J66" s="677">
        <v>0</v>
      </c>
      <c r="K66" s="675">
        <v>0</v>
      </c>
      <c r="L66" s="676">
        <v>0</v>
      </c>
      <c r="M66" s="676">
        <v>0</v>
      </c>
      <c r="N66" s="677">
        <v>0</v>
      </c>
      <c r="O66" s="675">
        <v>0</v>
      </c>
      <c r="P66" s="676">
        <v>0</v>
      </c>
      <c r="Q66" s="676">
        <v>0</v>
      </c>
      <c r="R66" s="677">
        <v>0</v>
      </c>
      <c r="S66" s="675">
        <v>1500</v>
      </c>
      <c r="T66" s="676">
        <v>5</v>
      </c>
      <c r="U66" s="676">
        <v>124.66</v>
      </c>
      <c r="V66" s="677">
        <v>1629.66</v>
      </c>
      <c r="W66" s="678">
        <v>1554.25</v>
      </c>
      <c r="X66" s="678">
        <v>5</v>
      </c>
      <c r="Y66" s="678">
        <v>124.66</v>
      </c>
      <c r="Z66" s="679">
        <v>1683.91</v>
      </c>
      <c r="AB66" s="754"/>
    </row>
    <row r="67" spans="1:28" ht="18" customHeight="1" x14ac:dyDescent="0.25">
      <c r="A67" s="882"/>
      <c r="B67" s="674" t="s">
        <v>68</v>
      </c>
      <c r="C67" s="675">
        <v>27</v>
      </c>
      <c r="D67" s="676">
        <v>0</v>
      </c>
      <c r="E67" s="676">
        <v>0</v>
      </c>
      <c r="F67" s="677">
        <v>27</v>
      </c>
      <c r="G67" s="675">
        <v>0</v>
      </c>
      <c r="H67" s="676">
        <v>0</v>
      </c>
      <c r="I67" s="676">
        <v>0</v>
      </c>
      <c r="J67" s="677">
        <v>0</v>
      </c>
      <c r="K67" s="675">
        <v>2728.3</v>
      </c>
      <c r="L67" s="676">
        <v>1710</v>
      </c>
      <c r="M67" s="676">
        <v>159.69999999999999</v>
      </c>
      <c r="N67" s="677">
        <v>4598</v>
      </c>
      <c r="O67" s="675">
        <v>25</v>
      </c>
      <c r="P67" s="676">
        <v>0</v>
      </c>
      <c r="Q67" s="676">
        <v>0</v>
      </c>
      <c r="R67" s="677">
        <v>25</v>
      </c>
      <c r="S67" s="675">
        <v>3082</v>
      </c>
      <c r="T67" s="676">
        <v>61</v>
      </c>
      <c r="U67" s="676">
        <v>539</v>
      </c>
      <c r="V67" s="677">
        <v>3682</v>
      </c>
      <c r="W67" s="678">
        <v>5862.3</v>
      </c>
      <c r="X67" s="678">
        <v>1771</v>
      </c>
      <c r="Y67" s="678">
        <v>698.7</v>
      </c>
      <c r="Z67" s="679">
        <v>8332</v>
      </c>
      <c r="AB67" s="754"/>
    </row>
    <row r="68" spans="1:28" ht="18" customHeight="1" x14ac:dyDescent="0.25">
      <c r="A68" s="882"/>
      <c r="B68" s="674" t="s">
        <v>368</v>
      </c>
      <c r="C68" s="675">
        <v>0</v>
      </c>
      <c r="D68" s="676">
        <v>0</v>
      </c>
      <c r="E68" s="676">
        <v>0</v>
      </c>
      <c r="F68" s="677">
        <v>0</v>
      </c>
      <c r="G68" s="675">
        <v>0</v>
      </c>
      <c r="H68" s="676">
        <v>0</v>
      </c>
      <c r="I68" s="676">
        <v>0</v>
      </c>
      <c r="J68" s="677">
        <v>0</v>
      </c>
      <c r="K68" s="675">
        <v>15</v>
      </c>
      <c r="L68" s="676">
        <v>0</v>
      </c>
      <c r="M68" s="676">
        <v>35</v>
      </c>
      <c r="N68" s="677">
        <v>50</v>
      </c>
      <c r="O68" s="675">
        <v>0</v>
      </c>
      <c r="P68" s="676">
        <v>0</v>
      </c>
      <c r="Q68" s="676">
        <v>0</v>
      </c>
      <c r="R68" s="677">
        <v>0</v>
      </c>
      <c r="S68" s="675">
        <v>0</v>
      </c>
      <c r="T68" s="676">
        <v>0</v>
      </c>
      <c r="U68" s="676">
        <v>0</v>
      </c>
      <c r="V68" s="677">
        <v>0</v>
      </c>
      <c r="W68" s="678">
        <v>15</v>
      </c>
      <c r="X68" s="678">
        <v>0</v>
      </c>
      <c r="Y68" s="678">
        <v>35</v>
      </c>
      <c r="Z68" s="679">
        <v>50</v>
      </c>
      <c r="AB68" s="754"/>
    </row>
    <row r="69" spans="1:28" ht="18" customHeight="1" x14ac:dyDescent="0.25">
      <c r="A69" s="882"/>
      <c r="B69" s="674" t="s">
        <v>69</v>
      </c>
      <c r="C69" s="675">
        <v>362</v>
      </c>
      <c r="D69" s="676">
        <v>0</v>
      </c>
      <c r="E69" s="676">
        <v>29.6</v>
      </c>
      <c r="F69" s="677">
        <v>391.6</v>
      </c>
      <c r="G69" s="675">
        <v>0</v>
      </c>
      <c r="H69" s="676">
        <v>0</v>
      </c>
      <c r="I69" s="676">
        <v>0</v>
      </c>
      <c r="J69" s="677">
        <v>0</v>
      </c>
      <c r="K69" s="675">
        <v>393.5</v>
      </c>
      <c r="L69" s="676">
        <v>50</v>
      </c>
      <c r="M69" s="676">
        <v>75</v>
      </c>
      <c r="N69" s="677">
        <v>518.5</v>
      </c>
      <c r="O69" s="675">
        <v>0</v>
      </c>
      <c r="P69" s="676">
        <v>0</v>
      </c>
      <c r="Q69" s="676">
        <v>0</v>
      </c>
      <c r="R69" s="677">
        <v>0</v>
      </c>
      <c r="S69" s="675">
        <v>0</v>
      </c>
      <c r="T69" s="676">
        <v>0</v>
      </c>
      <c r="U69" s="676">
        <v>0</v>
      </c>
      <c r="V69" s="677">
        <v>0</v>
      </c>
      <c r="W69" s="678">
        <v>755.5</v>
      </c>
      <c r="X69" s="678">
        <v>50</v>
      </c>
      <c r="Y69" s="678">
        <v>104.6</v>
      </c>
      <c r="Z69" s="679">
        <v>910.1</v>
      </c>
      <c r="AB69" s="754"/>
    </row>
    <row r="70" spans="1:28" ht="18" customHeight="1" x14ac:dyDescent="0.25">
      <c r="A70" s="882"/>
      <c r="B70" s="674" t="s">
        <v>70</v>
      </c>
      <c r="C70" s="675">
        <v>238.5</v>
      </c>
      <c r="D70" s="676">
        <v>27.82</v>
      </c>
      <c r="E70" s="676">
        <v>66.239999999999995</v>
      </c>
      <c r="F70" s="677">
        <v>332.56</v>
      </c>
      <c r="G70" s="675">
        <v>0</v>
      </c>
      <c r="H70" s="676">
        <v>0</v>
      </c>
      <c r="I70" s="676">
        <v>0</v>
      </c>
      <c r="J70" s="677">
        <v>0</v>
      </c>
      <c r="K70" s="675">
        <v>133.5</v>
      </c>
      <c r="L70" s="676">
        <v>5</v>
      </c>
      <c r="M70" s="676">
        <v>24.4</v>
      </c>
      <c r="N70" s="677">
        <v>162.9</v>
      </c>
      <c r="O70" s="675">
        <v>0</v>
      </c>
      <c r="P70" s="676">
        <v>0</v>
      </c>
      <c r="Q70" s="676">
        <v>0</v>
      </c>
      <c r="R70" s="677">
        <v>0</v>
      </c>
      <c r="S70" s="675">
        <v>0</v>
      </c>
      <c r="T70" s="676">
        <v>0</v>
      </c>
      <c r="U70" s="676">
        <v>0</v>
      </c>
      <c r="V70" s="677">
        <v>0</v>
      </c>
      <c r="W70" s="678">
        <v>372</v>
      </c>
      <c r="X70" s="678">
        <v>32.82</v>
      </c>
      <c r="Y70" s="678">
        <v>90.639999999999986</v>
      </c>
      <c r="Z70" s="679">
        <v>495.46000000000004</v>
      </c>
      <c r="AB70" s="754"/>
    </row>
    <row r="71" spans="1:28" ht="18" customHeight="1" thickBot="1" x14ac:dyDescent="0.3">
      <c r="A71" s="900"/>
      <c r="B71" s="674" t="s">
        <v>404</v>
      </c>
      <c r="C71" s="686">
        <v>0</v>
      </c>
      <c r="D71" s="687">
        <v>0</v>
      </c>
      <c r="E71" s="687">
        <v>0</v>
      </c>
      <c r="F71" s="688">
        <v>0</v>
      </c>
      <c r="G71" s="686">
        <v>0</v>
      </c>
      <c r="H71" s="687">
        <v>0</v>
      </c>
      <c r="I71" s="687">
        <v>0</v>
      </c>
      <c r="J71" s="688">
        <v>0</v>
      </c>
      <c r="K71" s="686">
        <v>123</v>
      </c>
      <c r="L71" s="687">
        <v>15</v>
      </c>
      <c r="M71" s="687">
        <v>115</v>
      </c>
      <c r="N71" s="688">
        <v>253</v>
      </c>
      <c r="O71" s="686">
        <v>0</v>
      </c>
      <c r="P71" s="687">
        <v>0</v>
      </c>
      <c r="Q71" s="687">
        <v>0</v>
      </c>
      <c r="R71" s="688">
        <v>0</v>
      </c>
      <c r="S71" s="686">
        <v>0</v>
      </c>
      <c r="T71" s="687">
        <v>0</v>
      </c>
      <c r="U71" s="687">
        <v>0</v>
      </c>
      <c r="V71" s="688">
        <v>0</v>
      </c>
      <c r="W71" s="689">
        <v>123</v>
      </c>
      <c r="X71" s="689">
        <v>15</v>
      </c>
      <c r="Y71" s="689">
        <v>115</v>
      </c>
      <c r="Z71" s="690">
        <v>253</v>
      </c>
      <c r="AB71" s="754"/>
    </row>
    <row r="72" spans="1:28" s="667" customFormat="1" ht="18" customHeight="1" thickBot="1" x14ac:dyDescent="0.3">
      <c r="A72" s="920" t="s">
        <v>71</v>
      </c>
      <c r="B72" s="921"/>
      <c r="C72" s="749">
        <v>11294.24</v>
      </c>
      <c r="D72" s="750">
        <v>177.05</v>
      </c>
      <c r="E72" s="750">
        <v>2731.34</v>
      </c>
      <c r="F72" s="751">
        <v>14202.63</v>
      </c>
      <c r="G72" s="749">
        <v>42</v>
      </c>
      <c r="H72" s="750">
        <v>0</v>
      </c>
      <c r="I72" s="750">
        <v>30</v>
      </c>
      <c r="J72" s="751">
        <v>72</v>
      </c>
      <c r="K72" s="749">
        <v>1625.25</v>
      </c>
      <c r="L72" s="750">
        <v>136</v>
      </c>
      <c r="M72" s="750">
        <v>504</v>
      </c>
      <c r="N72" s="751">
        <v>2265.25</v>
      </c>
      <c r="O72" s="749">
        <v>0</v>
      </c>
      <c r="P72" s="750">
        <v>0</v>
      </c>
      <c r="Q72" s="750">
        <v>315</v>
      </c>
      <c r="R72" s="751">
        <v>315</v>
      </c>
      <c r="S72" s="749">
        <v>25823.98</v>
      </c>
      <c r="T72" s="750">
        <v>10974</v>
      </c>
      <c r="U72" s="750">
        <v>15654.9</v>
      </c>
      <c r="V72" s="751">
        <v>52452.88</v>
      </c>
      <c r="W72" s="752">
        <v>38785.47</v>
      </c>
      <c r="X72" s="752">
        <v>11287.05</v>
      </c>
      <c r="Y72" s="752">
        <v>19235.240000000002</v>
      </c>
      <c r="Z72" s="753">
        <v>69307.759999999995</v>
      </c>
      <c r="AB72" s="754"/>
    </row>
    <row r="73" spans="1:28" ht="18" customHeight="1" x14ac:dyDescent="0.25">
      <c r="A73" s="892" t="s">
        <v>72</v>
      </c>
      <c r="B73" s="668" t="s">
        <v>73</v>
      </c>
      <c r="C73" s="669">
        <v>20</v>
      </c>
      <c r="D73" s="670">
        <v>0</v>
      </c>
      <c r="E73" s="670">
        <v>0</v>
      </c>
      <c r="F73" s="671">
        <v>20</v>
      </c>
      <c r="G73" s="669">
        <v>0</v>
      </c>
      <c r="H73" s="670">
        <v>0</v>
      </c>
      <c r="I73" s="670">
        <v>0</v>
      </c>
      <c r="J73" s="671">
        <v>0</v>
      </c>
      <c r="K73" s="669">
        <v>0</v>
      </c>
      <c r="L73" s="670">
        <v>0</v>
      </c>
      <c r="M73" s="670">
        <v>0</v>
      </c>
      <c r="N73" s="671">
        <v>0</v>
      </c>
      <c r="O73" s="669">
        <v>0</v>
      </c>
      <c r="P73" s="670">
        <v>0</v>
      </c>
      <c r="Q73" s="670">
        <v>0</v>
      </c>
      <c r="R73" s="671">
        <v>0</v>
      </c>
      <c r="S73" s="669">
        <v>86</v>
      </c>
      <c r="T73" s="670">
        <v>12</v>
      </c>
      <c r="U73" s="670">
        <v>0</v>
      </c>
      <c r="V73" s="671">
        <v>98</v>
      </c>
      <c r="W73" s="678">
        <v>106</v>
      </c>
      <c r="X73" s="678">
        <v>12</v>
      </c>
      <c r="Y73" s="678">
        <v>0</v>
      </c>
      <c r="Z73" s="679">
        <v>118</v>
      </c>
      <c r="AB73" s="754"/>
    </row>
    <row r="74" spans="1:28" ht="18" customHeight="1" x14ac:dyDescent="0.25">
      <c r="A74" s="885"/>
      <c r="B74" s="674" t="s">
        <v>74</v>
      </c>
      <c r="C74" s="675">
        <v>6615.31</v>
      </c>
      <c r="D74" s="676">
        <v>38.549999999999997</v>
      </c>
      <c r="E74" s="676">
        <v>1057.8900000000001</v>
      </c>
      <c r="F74" s="677">
        <v>7711.7500000000009</v>
      </c>
      <c r="G74" s="675">
        <v>37</v>
      </c>
      <c r="H74" s="676">
        <v>0</v>
      </c>
      <c r="I74" s="676">
        <v>30</v>
      </c>
      <c r="J74" s="677">
        <v>67</v>
      </c>
      <c r="K74" s="675">
        <v>9.5</v>
      </c>
      <c r="L74" s="676">
        <v>0</v>
      </c>
      <c r="M74" s="676">
        <v>19</v>
      </c>
      <c r="N74" s="677">
        <v>28.5</v>
      </c>
      <c r="O74" s="675">
        <v>0</v>
      </c>
      <c r="P74" s="676">
        <v>0</v>
      </c>
      <c r="Q74" s="676">
        <v>315</v>
      </c>
      <c r="R74" s="677">
        <v>315</v>
      </c>
      <c r="S74" s="675">
        <v>23590.48</v>
      </c>
      <c r="T74" s="676">
        <v>10818.5</v>
      </c>
      <c r="U74" s="676">
        <v>15024.4</v>
      </c>
      <c r="V74" s="677">
        <v>49433.38</v>
      </c>
      <c r="W74" s="678">
        <v>30252.29</v>
      </c>
      <c r="X74" s="678">
        <v>10857.05</v>
      </c>
      <c r="Y74" s="678">
        <v>16446.29</v>
      </c>
      <c r="Z74" s="679">
        <v>57555.63</v>
      </c>
      <c r="AB74" s="754"/>
    </row>
    <row r="75" spans="1:28" ht="18" customHeight="1" x14ac:dyDescent="0.25">
      <c r="A75" s="885"/>
      <c r="B75" s="674" t="s">
        <v>72</v>
      </c>
      <c r="C75" s="675">
        <v>2114.2799999999997</v>
      </c>
      <c r="D75" s="676">
        <v>111.5</v>
      </c>
      <c r="E75" s="676">
        <v>920.6</v>
      </c>
      <c r="F75" s="677">
        <v>3146.3799999999997</v>
      </c>
      <c r="G75" s="675">
        <v>0</v>
      </c>
      <c r="H75" s="676">
        <v>0</v>
      </c>
      <c r="I75" s="676">
        <v>0</v>
      </c>
      <c r="J75" s="677">
        <v>0</v>
      </c>
      <c r="K75" s="675">
        <v>110.75</v>
      </c>
      <c r="L75" s="676">
        <v>0</v>
      </c>
      <c r="M75" s="676">
        <v>8</v>
      </c>
      <c r="N75" s="677">
        <v>118.75</v>
      </c>
      <c r="O75" s="675">
        <v>0</v>
      </c>
      <c r="P75" s="676">
        <v>0</v>
      </c>
      <c r="Q75" s="676">
        <v>0</v>
      </c>
      <c r="R75" s="677">
        <v>0</v>
      </c>
      <c r="S75" s="675">
        <v>140</v>
      </c>
      <c r="T75" s="676">
        <v>114.5</v>
      </c>
      <c r="U75" s="676">
        <v>125</v>
      </c>
      <c r="V75" s="677">
        <v>379.5</v>
      </c>
      <c r="W75" s="678">
        <v>2365.0299999999997</v>
      </c>
      <c r="X75" s="678">
        <v>226</v>
      </c>
      <c r="Y75" s="678">
        <v>1053.5999999999999</v>
      </c>
      <c r="Z75" s="679">
        <v>3644.6299999999997</v>
      </c>
      <c r="AB75" s="754"/>
    </row>
    <row r="76" spans="1:28" ht="18" customHeight="1" x14ac:dyDescent="0.25">
      <c r="A76" s="885"/>
      <c r="B76" s="674" t="s">
        <v>75</v>
      </c>
      <c r="C76" s="675">
        <v>781</v>
      </c>
      <c r="D76" s="676">
        <v>0</v>
      </c>
      <c r="E76" s="676">
        <v>98.75</v>
      </c>
      <c r="F76" s="677">
        <v>879.75</v>
      </c>
      <c r="G76" s="675">
        <v>0</v>
      </c>
      <c r="H76" s="676">
        <v>0</v>
      </c>
      <c r="I76" s="676">
        <v>0</v>
      </c>
      <c r="J76" s="677">
        <v>0</v>
      </c>
      <c r="K76" s="675">
        <v>137.5</v>
      </c>
      <c r="L76" s="676">
        <v>2</v>
      </c>
      <c r="M76" s="676">
        <v>38.5</v>
      </c>
      <c r="N76" s="677">
        <v>178</v>
      </c>
      <c r="O76" s="675">
        <v>0</v>
      </c>
      <c r="P76" s="676">
        <v>0</v>
      </c>
      <c r="Q76" s="676">
        <v>0</v>
      </c>
      <c r="R76" s="677">
        <v>0</v>
      </c>
      <c r="S76" s="675">
        <v>0</v>
      </c>
      <c r="T76" s="676">
        <v>0</v>
      </c>
      <c r="U76" s="676">
        <v>0</v>
      </c>
      <c r="V76" s="677">
        <v>0</v>
      </c>
      <c r="W76" s="678">
        <v>918.5</v>
      </c>
      <c r="X76" s="678">
        <v>2</v>
      </c>
      <c r="Y76" s="678">
        <v>137.25</v>
      </c>
      <c r="Z76" s="679">
        <v>1057.75</v>
      </c>
      <c r="AB76" s="754"/>
    </row>
    <row r="77" spans="1:28" ht="18" customHeight="1" x14ac:dyDescent="0.25">
      <c r="A77" s="885"/>
      <c r="B77" s="674" t="s">
        <v>76</v>
      </c>
      <c r="C77" s="675">
        <v>20</v>
      </c>
      <c r="D77" s="676">
        <v>0</v>
      </c>
      <c r="E77" s="676">
        <v>0</v>
      </c>
      <c r="F77" s="677">
        <v>20</v>
      </c>
      <c r="G77" s="675">
        <v>0</v>
      </c>
      <c r="H77" s="676">
        <v>0</v>
      </c>
      <c r="I77" s="676">
        <v>0</v>
      </c>
      <c r="J77" s="677">
        <v>0</v>
      </c>
      <c r="K77" s="675">
        <v>0</v>
      </c>
      <c r="L77" s="676">
        <v>0</v>
      </c>
      <c r="M77" s="676">
        <v>0</v>
      </c>
      <c r="N77" s="677">
        <v>0</v>
      </c>
      <c r="O77" s="675">
        <v>0</v>
      </c>
      <c r="P77" s="676">
        <v>0</v>
      </c>
      <c r="Q77" s="676">
        <v>0</v>
      </c>
      <c r="R77" s="677">
        <v>0</v>
      </c>
      <c r="S77" s="675">
        <v>0</v>
      </c>
      <c r="T77" s="676">
        <v>0</v>
      </c>
      <c r="U77" s="676">
        <v>0</v>
      </c>
      <c r="V77" s="677">
        <v>0</v>
      </c>
      <c r="W77" s="678">
        <v>20</v>
      </c>
      <c r="X77" s="678">
        <v>0</v>
      </c>
      <c r="Y77" s="678">
        <v>0</v>
      </c>
      <c r="Z77" s="679">
        <v>20</v>
      </c>
      <c r="AB77" s="754"/>
    </row>
    <row r="78" spans="1:28" ht="18" customHeight="1" x14ac:dyDescent="0.25">
      <c r="A78" s="885"/>
      <c r="B78" s="674" t="s">
        <v>77</v>
      </c>
      <c r="C78" s="675">
        <v>8</v>
      </c>
      <c r="D78" s="676">
        <v>0</v>
      </c>
      <c r="E78" s="676">
        <v>0</v>
      </c>
      <c r="F78" s="677">
        <v>8</v>
      </c>
      <c r="G78" s="675">
        <v>0</v>
      </c>
      <c r="H78" s="676">
        <v>0</v>
      </c>
      <c r="I78" s="676">
        <v>0</v>
      </c>
      <c r="J78" s="677">
        <v>0</v>
      </c>
      <c r="K78" s="675">
        <v>227</v>
      </c>
      <c r="L78" s="676">
        <v>30</v>
      </c>
      <c r="M78" s="676">
        <v>55</v>
      </c>
      <c r="N78" s="677">
        <v>312</v>
      </c>
      <c r="O78" s="675">
        <v>0</v>
      </c>
      <c r="P78" s="676">
        <v>0</v>
      </c>
      <c r="Q78" s="676">
        <v>0</v>
      </c>
      <c r="R78" s="677">
        <v>0</v>
      </c>
      <c r="S78" s="675">
        <v>0</v>
      </c>
      <c r="T78" s="676">
        <v>0</v>
      </c>
      <c r="U78" s="676">
        <v>0</v>
      </c>
      <c r="V78" s="677">
        <v>0</v>
      </c>
      <c r="W78" s="678">
        <v>235</v>
      </c>
      <c r="X78" s="678">
        <v>30</v>
      </c>
      <c r="Y78" s="678">
        <v>55</v>
      </c>
      <c r="Z78" s="679">
        <v>320</v>
      </c>
      <c r="AB78" s="754"/>
    </row>
    <row r="79" spans="1:28" ht="18" customHeight="1" x14ac:dyDescent="0.25">
      <c r="A79" s="885"/>
      <c r="B79" s="674" t="s">
        <v>79</v>
      </c>
      <c r="C79" s="675">
        <v>986</v>
      </c>
      <c r="D79" s="676">
        <v>0</v>
      </c>
      <c r="E79" s="676">
        <v>324.5</v>
      </c>
      <c r="F79" s="677">
        <v>1310.5</v>
      </c>
      <c r="G79" s="675">
        <v>0</v>
      </c>
      <c r="H79" s="676">
        <v>0</v>
      </c>
      <c r="I79" s="676">
        <v>0</v>
      </c>
      <c r="J79" s="677">
        <v>0</v>
      </c>
      <c r="K79" s="675">
        <v>612</v>
      </c>
      <c r="L79" s="676">
        <v>37.5</v>
      </c>
      <c r="M79" s="676">
        <v>87.5</v>
      </c>
      <c r="N79" s="677">
        <v>737</v>
      </c>
      <c r="O79" s="675">
        <v>0</v>
      </c>
      <c r="P79" s="676">
        <v>0</v>
      </c>
      <c r="Q79" s="676">
        <v>0</v>
      </c>
      <c r="R79" s="677">
        <v>0</v>
      </c>
      <c r="S79" s="675">
        <v>0</v>
      </c>
      <c r="T79" s="676">
        <v>0</v>
      </c>
      <c r="U79" s="676">
        <v>0</v>
      </c>
      <c r="V79" s="677">
        <v>0</v>
      </c>
      <c r="W79" s="678">
        <v>1598</v>
      </c>
      <c r="X79" s="678">
        <v>37.5</v>
      </c>
      <c r="Y79" s="678">
        <v>412</v>
      </c>
      <c r="Z79" s="679">
        <v>2047.5</v>
      </c>
      <c r="AB79" s="754"/>
    </row>
    <row r="80" spans="1:28" ht="18" customHeight="1" x14ac:dyDescent="0.25">
      <c r="A80" s="885"/>
      <c r="B80" s="674" t="s">
        <v>80</v>
      </c>
      <c r="C80" s="675">
        <v>0</v>
      </c>
      <c r="D80" s="676">
        <v>0</v>
      </c>
      <c r="E80" s="676">
        <v>0</v>
      </c>
      <c r="F80" s="677">
        <v>0</v>
      </c>
      <c r="G80" s="675">
        <v>0</v>
      </c>
      <c r="H80" s="676">
        <v>0</v>
      </c>
      <c r="I80" s="676">
        <v>0</v>
      </c>
      <c r="J80" s="677">
        <v>0</v>
      </c>
      <c r="K80" s="675">
        <v>0</v>
      </c>
      <c r="L80" s="676">
        <v>0</v>
      </c>
      <c r="M80" s="676">
        <v>0</v>
      </c>
      <c r="N80" s="677">
        <v>0</v>
      </c>
      <c r="O80" s="675">
        <v>0</v>
      </c>
      <c r="P80" s="676">
        <v>0</v>
      </c>
      <c r="Q80" s="676">
        <v>0</v>
      </c>
      <c r="R80" s="677">
        <v>0</v>
      </c>
      <c r="S80" s="675">
        <v>0</v>
      </c>
      <c r="T80" s="676">
        <v>0</v>
      </c>
      <c r="U80" s="676">
        <v>0</v>
      </c>
      <c r="V80" s="677">
        <v>0</v>
      </c>
      <c r="W80" s="678">
        <v>0</v>
      </c>
      <c r="X80" s="678">
        <v>0</v>
      </c>
      <c r="Y80" s="678">
        <v>0</v>
      </c>
      <c r="Z80" s="679">
        <v>0</v>
      </c>
      <c r="AB80" s="754"/>
    </row>
    <row r="81" spans="1:28" ht="18" customHeight="1" x14ac:dyDescent="0.25">
      <c r="A81" s="885"/>
      <c r="B81" s="674" t="s">
        <v>81</v>
      </c>
      <c r="C81" s="675">
        <v>59.25</v>
      </c>
      <c r="D81" s="676">
        <v>24.5</v>
      </c>
      <c r="E81" s="676">
        <v>17.399999999999999</v>
      </c>
      <c r="F81" s="677">
        <v>101.15</v>
      </c>
      <c r="G81" s="675">
        <v>5</v>
      </c>
      <c r="H81" s="676">
        <v>0</v>
      </c>
      <c r="I81" s="676">
        <v>0</v>
      </c>
      <c r="J81" s="677">
        <v>5</v>
      </c>
      <c r="K81" s="675">
        <v>20</v>
      </c>
      <c r="L81" s="676">
        <v>0</v>
      </c>
      <c r="M81" s="676">
        <v>0</v>
      </c>
      <c r="N81" s="677">
        <v>20</v>
      </c>
      <c r="O81" s="675">
        <v>0</v>
      </c>
      <c r="P81" s="676">
        <v>0</v>
      </c>
      <c r="Q81" s="676">
        <v>0</v>
      </c>
      <c r="R81" s="677">
        <v>0</v>
      </c>
      <c r="S81" s="675">
        <v>1749</v>
      </c>
      <c r="T81" s="676">
        <v>7</v>
      </c>
      <c r="U81" s="676">
        <v>406.5</v>
      </c>
      <c r="V81" s="677">
        <v>2162.5</v>
      </c>
      <c r="W81" s="678">
        <v>1833.25</v>
      </c>
      <c r="X81" s="678">
        <v>31.5</v>
      </c>
      <c r="Y81" s="678">
        <v>423.9</v>
      </c>
      <c r="Z81" s="679">
        <v>2288.65</v>
      </c>
      <c r="AB81" s="754"/>
    </row>
    <row r="82" spans="1:28" ht="18" customHeight="1" x14ac:dyDescent="0.25">
      <c r="A82" s="885"/>
      <c r="B82" s="674" t="s">
        <v>82</v>
      </c>
      <c r="C82" s="675">
        <v>49</v>
      </c>
      <c r="D82" s="676">
        <v>2.5</v>
      </c>
      <c r="E82" s="676">
        <v>13</v>
      </c>
      <c r="F82" s="677">
        <v>64.5</v>
      </c>
      <c r="G82" s="675">
        <v>0</v>
      </c>
      <c r="H82" s="676">
        <v>0</v>
      </c>
      <c r="I82" s="676">
        <v>0</v>
      </c>
      <c r="J82" s="677">
        <v>0</v>
      </c>
      <c r="K82" s="675">
        <v>13</v>
      </c>
      <c r="L82" s="676">
        <v>0</v>
      </c>
      <c r="M82" s="676">
        <v>12.5</v>
      </c>
      <c r="N82" s="677">
        <v>25.5</v>
      </c>
      <c r="O82" s="675">
        <v>0</v>
      </c>
      <c r="P82" s="676">
        <v>0</v>
      </c>
      <c r="Q82" s="676">
        <v>0</v>
      </c>
      <c r="R82" s="677">
        <v>0</v>
      </c>
      <c r="S82" s="675">
        <v>0</v>
      </c>
      <c r="T82" s="676">
        <v>0</v>
      </c>
      <c r="U82" s="676">
        <v>0</v>
      </c>
      <c r="V82" s="677">
        <v>0</v>
      </c>
      <c r="W82" s="678">
        <v>62</v>
      </c>
      <c r="X82" s="678">
        <v>2.5</v>
      </c>
      <c r="Y82" s="678">
        <v>25.5</v>
      </c>
      <c r="Z82" s="679">
        <v>90</v>
      </c>
      <c r="AB82" s="754"/>
    </row>
    <row r="83" spans="1:28" ht="18" customHeight="1" x14ac:dyDescent="0.25">
      <c r="A83" s="885"/>
      <c r="B83" s="674" t="s">
        <v>83</v>
      </c>
      <c r="C83" s="675">
        <v>543.29999999999995</v>
      </c>
      <c r="D83" s="676">
        <v>0</v>
      </c>
      <c r="E83" s="676">
        <v>283</v>
      </c>
      <c r="F83" s="677">
        <v>826.3</v>
      </c>
      <c r="G83" s="675">
        <v>0</v>
      </c>
      <c r="H83" s="676">
        <v>0</v>
      </c>
      <c r="I83" s="676">
        <v>0</v>
      </c>
      <c r="J83" s="677">
        <v>0</v>
      </c>
      <c r="K83" s="675">
        <v>487.5</v>
      </c>
      <c r="L83" s="676">
        <v>66.5</v>
      </c>
      <c r="M83" s="676">
        <v>283.5</v>
      </c>
      <c r="N83" s="677">
        <v>837.5</v>
      </c>
      <c r="O83" s="675">
        <v>0</v>
      </c>
      <c r="P83" s="676">
        <v>0</v>
      </c>
      <c r="Q83" s="676">
        <v>0</v>
      </c>
      <c r="R83" s="677">
        <v>0</v>
      </c>
      <c r="S83" s="675">
        <v>0</v>
      </c>
      <c r="T83" s="676">
        <v>0</v>
      </c>
      <c r="U83" s="676">
        <v>0</v>
      </c>
      <c r="V83" s="677">
        <v>0</v>
      </c>
      <c r="W83" s="678">
        <v>1030.8</v>
      </c>
      <c r="X83" s="678">
        <v>66.5</v>
      </c>
      <c r="Y83" s="678">
        <v>566.5</v>
      </c>
      <c r="Z83" s="679">
        <v>1663.8</v>
      </c>
      <c r="AB83" s="754"/>
    </row>
    <row r="84" spans="1:28" ht="18" customHeight="1" x14ac:dyDescent="0.25">
      <c r="A84" s="885"/>
      <c r="B84" s="674" t="s">
        <v>84</v>
      </c>
      <c r="C84" s="675">
        <v>86.1</v>
      </c>
      <c r="D84" s="676">
        <v>0</v>
      </c>
      <c r="E84" s="676">
        <v>16.2</v>
      </c>
      <c r="F84" s="677">
        <v>102.3</v>
      </c>
      <c r="G84" s="675">
        <v>0</v>
      </c>
      <c r="H84" s="676">
        <v>0</v>
      </c>
      <c r="I84" s="676">
        <v>0</v>
      </c>
      <c r="J84" s="677">
        <v>0</v>
      </c>
      <c r="K84" s="675">
        <v>0</v>
      </c>
      <c r="L84" s="676">
        <v>0</v>
      </c>
      <c r="M84" s="676">
        <v>0</v>
      </c>
      <c r="N84" s="677">
        <v>0</v>
      </c>
      <c r="O84" s="675">
        <v>0</v>
      </c>
      <c r="P84" s="676">
        <v>0</v>
      </c>
      <c r="Q84" s="676">
        <v>0</v>
      </c>
      <c r="R84" s="677">
        <v>0</v>
      </c>
      <c r="S84" s="675">
        <v>0</v>
      </c>
      <c r="T84" s="676">
        <v>0</v>
      </c>
      <c r="U84" s="676">
        <v>0</v>
      </c>
      <c r="V84" s="677">
        <v>0</v>
      </c>
      <c r="W84" s="678">
        <v>86.1</v>
      </c>
      <c r="X84" s="678">
        <v>0</v>
      </c>
      <c r="Y84" s="678">
        <v>16.2</v>
      </c>
      <c r="Z84" s="679">
        <v>102.3</v>
      </c>
      <c r="AB84" s="754"/>
    </row>
    <row r="85" spans="1:28" ht="18" customHeight="1" thickBot="1" x14ac:dyDescent="0.3">
      <c r="A85" s="893"/>
      <c r="B85" s="680" t="s">
        <v>85</v>
      </c>
      <c r="C85" s="681">
        <v>12</v>
      </c>
      <c r="D85" s="682">
        <v>0</v>
      </c>
      <c r="E85" s="682">
        <v>0</v>
      </c>
      <c r="F85" s="683">
        <v>12</v>
      </c>
      <c r="G85" s="681">
        <v>0</v>
      </c>
      <c r="H85" s="682">
        <v>0</v>
      </c>
      <c r="I85" s="682">
        <v>0</v>
      </c>
      <c r="J85" s="683">
        <v>0</v>
      </c>
      <c r="K85" s="681">
        <v>8</v>
      </c>
      <c r="L85" s="682">
        <v>0</v>
      </c>
      <c r="M85" s="682">
        <v>0</v>
      </c>
      <c r="N85" s="683">
        <v>8</v>
      </c>
      <c r="O85" s="681">
        <v>0</v>
      </c>
      <c r="P85" s="682">
        <v>0</v>
      </c>
      <c r="Q85" s="682">
        <v>0</v>
      </c>
      <c r="R85" s="683">
        <v>0</v>
      </c>
      <c r="S85" s="681">
        <v>258.5</v>
      </c>
      <c r="T85" s="682">
        <v>22</v>
      </c>
      <c r="U85" s="682">
        <v>99</v>
      </c>
      <c r="V85" s="683">
        <v>379.5</v>
      </c>
      <c r="W85" s="678">
        <v>278.5</v>
      </c>
      <c r="X85" s="678">
        <v>22</v>
      </c>
      <c r="Y85" s="678">
        <v>99</v>
      </c>
      <c r="Z85" s="679">
        <v>399.5</v>
      </c>
      <c r="AB85" s="754"/>
    </row>
    <row r="86" spans="1:28" s="667" customFormat="1" ht="18" customHeight="1" thickBot="1" x14ac:dyDescent="0.3">
      <c r="A86" s="920" t="s">
        <v>87</v>
      </c>
      <c r="B86" s="921"/>
      <c r="C86" s="749">
        <v>2356.5</v>
      </c>
      <c r="D86" s="750">
        <v>3518.48</v>
      </c>
      <c r="E86" s="750">
        <v>577.38</v>
      </c>
      <c r="F86" s="751">
        <v>6452.36</v>
      </c>
      <c r="G86" s="749">
        <v>50.9</v>
      </c>
      <c r="H86" s="750">
        <v>0</v>
      </c>
      <c r="I86" s="750">
        <v>14.5</v>
      </c>
      <c r="J86" s="751">
        <v>65.400000000000006</v>
      </c>
      <c r="K86" s="749">
        <v>269442.76</v>
      </c>
      <c r="L86" s="750">
        <v>19767.400000000001</v>
      </c>
      <c r="M86" s="750">
        <v>68163.810000000012</v>
      </c>
      <c r="N86" s="751">
        <v>357373.97</v>
      </c>
      <c r="O86" s="749">
        <v>4.5</v>
      </c>
      <c r="P86" s="750">
        <v>0</v>
      </c>
      <c r="Q86" s="750">
        <v>186</v>
      </c>
      <c r="R86" s="751">
        <v>190.5</v>
      </c>
      <c r="S86" s="749">
        <v>349799.52</v>
      </c>
      <c r="T86" s="750">
        <v>11585.380000000001</v>
      </c>
      <c r="U86" s="750">
        <v>89797.23000000001</v>
      </c>
      <c r="V86" s="751">
        <v>451182.13</v>
      </c>
      <c r="W86" s="752">
        <v>621654.18000000005</v>
      </c>
      <c r="X86" s="752">
        <v>34871.26</v>
      </c>
      <c r="Y86" s="752">
        <v>158738.92000000004</v>
      </c>
      <c r="Z86" s="753">
        <v>815264.36</v>
      </c>
      <c r="AB86" s="754"/>
    </row>
    <row r="87" spans="1:28" ht="18" customHeight="1" x14ac:dyDescent="0.25">
      <c r="A87" s="892" t="s">
        <v>88</v>
      </c>
      <c r="B87" s="668" t="s">
        <v>90</v>
      </c>
      <c r="C87" s="669">
        <v>10</v>
      </c>
      <c r="D87" s="670">
        <v>0</v>
      </c>
      <c r="E87" s="670">
        <v>0</v>
      </c>
      <c r="F87" s="671">
        <v>10</v>
      </c>
      <c r="G87" s="669">
        <v>0</v>
      </c>
      <c r="H87" s="670">
        <v>0</v>
      </c>
      <c r="I87" s="670">
        <v>0</v>
      </c>
      <c r="J87" s="671">
        <v>0</v>
      </c>
      <c r="K87" s="669">
        <v>48606.39</v>
      </c>
      <c r="L87" s="670">
        <v>1608.28</v>
      </c>
      <c r="M87" s="670">
        <v>6554</v>
      </c>
      <c r="N87" s="671">
        <v>56768.67</v>
      </c>
      <c r="O87" s="669">
        <v>0</v>
      </c>
      <c r="P87" s="670">
        <v>0</v>
      </c>
      <c r="Q87" s="670">
        <v>0</v>
      </c>
      <c r="R87" s="671">
        <v>0</v>
      </c>
      <c r="S87" s="669">
        <v>2101.7999999999997</v>
      </c>
      <c r="T87" s="670">
        <v>308.81</v>
      </c>
      <c r="U87" s="670">
        <v>582.9</v>
      </c>
      <c r="V87" s="671">
        <v>2993.5099999999998</v>
      </c>
      <c r="W87" s="678">
        <v>50718.19</v>
      </c>
      <c r="X87" s="678">
        <v>1917.09</v>
      </c>
      <c r="Y87" s="678">
        <v>7136.9</v>
      </c>
      <c r="Z87" s="679">
        <v>59772.18</v>
      </c>
      <c r="AB87" s="754"/>
    </row>
    <row r="88" spans="1:28" ht="18" customHeight="1" x14ac:dyDescent="0.25">
      <c r="A88" s="885"/>
      <c r="B88" s="674" t="s">
        <v>91</v>
      </c>
      <c r="C88" s="675">
        <v>0</v>
      </c>
      <c r="D88" s="676">
        <v>0</v>
      </c>
      <c r="E88" s="676">
        <v>0</v>
      </c>
      <c r="F88" s="677">
        <v>0</v>
      </c>
      <c r="G88" s="675">
        <v>0</v>
      </c>
      <c r="H88" s="676">
        <v>0</v>
      </c>
      <c r="I88" s="676">
        <v>0</v>
      </c>
      <c r="J88" s="677">
        <v>0</v>
      </c>
      <c r="K88" s="675">
        <v>9200</v>
      </c>
      <c r="L88" s="676">
        <v>0</v>
      </c>
      <c r="M88" s="676">
        <v>2454.9499999999998</v>
      </c>
      <c r="N88" s="677">
        <v>11654.95</v>
      </c>
      <c r="O88" s="675">
        <v>4.5</v>
      </c>
      <c r="P88" s="676">
        <v>0</v>
      </c>
      <c r="Q88" s="676">
        <v>146</v>
      </c>
      <c r="R88" s="677">
        <v>150.5</v>
      </c>
      <c r="S88" s="675">
        <v>79352.14</v>
      </c>
      <c r="T88" s="676">
        <v>1326</v>
      </c>
      <c r="U88" s="676">
        <v>27105.95</v>
      </c>
      <c r="V88" s="677">
        <v>107784.09</v>
      </c>
      <c r="W88" s="678">
        <v>88556.64</v>
      </c>
      <c r="X88" s="678">
        <v>1326</v>
      </c>
      <c r="Y88" s="678">
        <v>29706.9</v>
      </c>
      <c r="Z88" s="679">
        <v>119589.54</v>
      </c>
      <c r="AB88" s="754"/>
    </row>
    <row r="89" spans="1:28" ht="18" customHeight="1" x14ac:dyDescent="0.25">
      <c r="A89" s="885"/>
      <c r="B89" s="674" t="s">
        <v>92</v>
      </c>
      <c r="C89" s="675">
        <v>1000</v>
      </c>
      <c r="D89" s="676">
        <v>3468.48</v>
      </c>
      <c r="E89" s="676">
        <v>0</v>
      </c>
      <c r="F89" s="677">
        <v>4468.4799999999996</v>
      </c>
      <c r="G89" s="675">
        <v>0</v>
      </c>
      <c r="H89" s="676">
        <v>0</v>
      </c>
      <c r="I89" s="676">
        <v>0</v>
      </c>
      <c r="J89" s="677">
        <v>0</v>
      </c>
      <c r="K89" s="675">
        <v>31475.199999999997</v>
      </c>
      <c r="L89" s="676">
        <v>738.55</v>
      </c>
      <c r="M89" s="676">
        <v>8160</v>
      </c>
      <c r="N89" s="677">
        <v>40373.75</v>
      </c>
      <c r="O89" s="675">
        <v>0</v>
      </c>
      <c r="P89" s="676">
        <v>0</v>
      </c>
      <c r="Q89" s="676">
        <v>40</v>
      </c>
      <c r="R89" s="677">
        <v>40</v>
      </c>
      <c r="S89" s="675">
        <v>39086.320000000007</v>
      </c>
      <c r="T89" s="676">
        <v>1966.76</v>
      </c>
      <c r="U89" s="676">
        <v>8465.1</v>
      </c>
      <c r="V89" s="677">
        <v>49518.180000000008</v>
      </c>
      <c r="W89" s="678">
        <v>71561.52</v>
      </c>
      <c r="X89" s="678">
        <v>6173.79</v>
      </c>
      <c r="Y89" s="678">
        <v>16665.099999999999</v>
      </c>
      <c r="Z89" s="679">
        <v>94400.41</v>
      </c>
      <c r="AB89" s="754"/>
    </row>
    <row r="90" spans="1:28" ht="18" customHeight="1" x14ac:dyDescent="0.25">
      <c r="A90" s="885"/>
      <c r="B90" s="674" t="s">
        <v>88</v>
      </c>
      <c r="C90" s="675">
        <v>0</v>
      </c>
      <c r="D90" s="676">
        <v>0</v>
      </c>
      <c r="E90" s="676">
        <v>0</v>
      </c>
      <c r="F90" s="677">
        <v>0</v>
      </c>
      <c r="G90" s="675">
        <v>0</v>
      </c>
      <c r="H90" s="676">
        <v>0</v>
      </c>
      <c r="I90" s="676">
        <v>0</v>
      </c>
      <c r="J90" s="677">
        <v>0</v>
      </c>
      <c r="K90" s="675">
        <v>40373.46</v>
      </c>
      <c r="L90" s="676">
        <v>4576.7300000000005</v>
      </c>
      <c r="M90" s="676">
        <v>16324.91</v>
      </c>
      <c r="N90" s="677">
        <v>61275.100000000006</v>
      </c>
      <c r="O90" s="675">
        <v>0</v>
      </c>
      <c r="P90" s="676">
        <v>0</v>
      </c>
      <c r="Q90" s="676">
        <v>0</v>
      </c>
      <c r="R90" s="677">
        <v>0</v>
      </c>
      <c r="S90" s="675">
        <v>25184.66</v>
      </c>
      <c r="T90" s="676">
        <v>1659.55</v>
      </c>
      <c r="U90" s="676">
        <v>5197.5</v>
      </c>
      <c r="V90" s="677">
        <v>32041.71</v>
      </c>
      <c r="W90" s="678">
        <v>65558.12</v>
      </c>
      <c r="X90" s="678">
        <v>6236.2800000000007</v>
      </c>
      <c r="Y90" s="678">
        <v>21522.41</v>
      </c>
      <c r="Z90" s="679">
        <v>93316.81</v>
      </c>
      <c r="AB90" s="754"/>
    </row>
    <row r="91" spans="1:28" ht="18" customHeight="1" x14ac:dyDescent="0.25">
      <c r="A91" s="885"/>
      <c r="B91" s="674" t="s">
        <v>93</v>
      </c>
      <c r="C91" s="675">
        <v>100</v>
      </c>
      <c r="D91" s="676">
        <v>0</v>
      </c>
      <c r="E91" s="676">
        <v>145.88</v>
      </c>
      <c r="F91" s="677">
        <v>245.88</v>
      </c>
      <c r="G91" s="675">
        <v>0</v>
      </c>
      <c r="H91" s="676">
        <v>0</v>
      </c>
      <c r="I91" s="676">
        <v>0</v>
      </c>
      <c r="J91" s="677">
        <v>0</v>
      </c>
      <c r="K91" s="675">
        <v>6326.1</v>
      </c>
      <c r="L91" s="676">
        <v>32.5</v>
      </c>
      <c r="M91" s="676">
        <v>1649.8</v>
      </c>
      <c r="N91" s="677">
        <v>8008.4000000000005</v>
      </c>
      <c r="O91" s="675">
        <v>0</v>
      </c>
      <c r="P91" s="676">
        <v>0</v>
      </c>
      <c r="Q91" s="676">
        <v>0</v>
      </c>
      <c r="R91" s="677">
        <v>0</v>
      </c>
      <c r="S91" s="675">
        <v>10063</v>
      </c>
      <c r="T91" s="676">
        <v>200</v>
      </c>
      <c r="U91" s="676">
        <v>964.25</v>
      </c>
      <c r="V91" s="677">
        <v>11227.25</v>
      </c>
      <c r="W91" s="678">
        <v>16489.099999999999</v>
      </c>
      <c r="X91" s="678">
        <v>232.5</v>
      </c>
      <c r="Y91" s="678">
        <v>2759.9300000000003</v>
      </c>
      <c r="Z91" s="679">
        <v>19481.530000000002</v>
      </c>
      <c r="AB91" s="754"/>
    </row>
    <row r="92" spans="1:28" ht="18" customHeight="1" x14ac:dyDescent="0.25">
      <c r="A92" s="885"/>
      <c r="B92" s="674" t="s">
        <v>94</v>
      </c>
      <c r="C92" s="675">
        <v>141.5</v>
      </c>
      <c r="D92" s="676">
        <v>0</v>
      </c>
      <c r="E92" s="676">
        <v>11.5</v>
      </c>
      <c r="F92" s="677">
        <v>153</v>
      </c>
      <c r="G92" s="675">
        <v>0</v>
      </c>
      <c r="H92" s="676">
        <v>0</v>
      </c>
      <c r="I92" s="676">
        <v>0</v>
      </c>
      <c r="J92" s="677">
        <v>0</v>
      </c>
      <c r="K92" s="675">
        <v>374.4</v>
      </c>
      <c r="L92" s="676">
        <v>2</v>
      </c>
      <c r="M92" s="676">
        <v>62</v>
      </c>
      <c r="N92" s="677">
        <v>438.4</v>
      </c>
      <c r="O92" s="675">
        <v>0</v>
      </c>
      <c r="P92" s="676">
        <v>0</v>
      </c>
      <c r="Q92" s="676">
        <v>0</v>
      </c>
      <c r="R92" s="677">
        <v>0</v>
      </c>
      <c r="S92" s="675">
        <v>0</v>
      </c>
      <c r="T92" s="676">
        <v>0</v>
      </c>
      <c r="U92" s="676">
        <v>0</v>
      </c>
      <c r="V92" s="677">
        <v>0</v>
      </c>
      <c r="W92" s="678">
        <v>515.9</v>
      </c>
      <c r="X92" s="678">
        <v>2</v>
      </c>
      <c r="Y92" s="678">
        <v>73.5</v>
      </c>
      <c r="Z92" s="679">
        <v>591.4</v>
      </c>
      <c r="AB92" s="754"/>
    </row>
    <row r="93" spans="1:28" ht="18" customHeight="1" x14ac:dyDescent="0.25">
      <c r="A93" s="885"/>
      <c r="B93" s="674" t="s">
        <v>95</v>
      </c>
      <c r="C93" s="675">
        <v>0</v>
      </c>
      <c r="D93" s="676">
        <v>0</v>
      </c>
      <c r="E93" s="676">
        <v>0</v>
      </c>
      <c r="F93" s="677">
        <v>0</v>
      </c>
      <c r="G93" s="675">
        <v>0</v>
      </c>
      <c r="H93" s="676">
        <v>0</v>
      </c>
      <c r="I93" s="676">
        <v>0</v>
      </c>
      <c r="J93" s="677">
        <v>0</v>
      </c>
      <c r="K93" s="675">
        <v>5551</v>
      </c>
      <c r="L93" s="676">
        <v>0</v>
      </c>
      <c r="M93" s="676">
        <v>735</v>
      </c>
      <c r="N93" s="677">
        <v>6286</v>
      </c>
      <c r="O93" s="675">
        <v>0</v>
      </c>
      <c r="P93" s="676">
        <v>0</v>
      </c>
      <c r="Q93" s="676">
        <v>0</v>
      </c>
      <c r="R93" s="677">
        <v>0</v>
      </c>
      <c r="S93" s="675">
        <v>13720.5</v>
      </c>
      <c r="T93" s="676">
        <v>840</v>
      </c>
      <c r="U93" s="676">
        <v>1509</v>
      </c>
      <c r="V93" s="677">
        <v>16069.5</v>
      </c>
      <c r="W93" s="678">
        <v>19271.5</v>
      </c>
      <c r="X93" s="678">
        <v>840</v>
      </c>
      <c r="Y93" s="678">
        <v>2244</v>
      </c>
      <c r="Z93" s="679">
        <v>22355.5</v>
      </c>
      <c r="AB93" s="754"/>
    </row>
    <row r="94" spans="1:28" ht="18" customHeight="1" x14ac:dyDescent="0.25">
      <c r="A94" s="885"/>
      <c r="B94" s="674" t="s">
        <v>96</v>
      </c>
      <c r="C94" s="675">
        <v>30</v>
      </c>
      <c r="D94" s="676">
        <v>0</v>
      </c>
      <c r="E94" s="676">
        <v>0</v>
      </c>
      <c r="F94" s="677">
        <v>30</v>
      </c>
      <c r="G94" s="675">
        <v>0</v>
      </c>
      <c r="H94" s="676">
        <v>0</v>
      </c>
      <c r="I94" s="676">
        <v>0</v>
      </c>
      <c r="J94" s="677">
        <v>0</v>
      </c>
      <c r="K94" s="675">
        <v>634.92000000000007</v>
      </c>
      <c r="L94" s="676">
        <v>20</v>
      </c>
      <c r="M94" s="676">
        <v>473</v>
      </c>
      <c r="N94" s="677">
        <v>1127.92</v>
      </c>
      <c r="O94" s="675">
        <v>0</v>
      </c>
      <c r="P94" s="676">
        <v>0</v>
      </c>
      <c r="Q94" s="676">
        <v>0</v>
      </c>
      <c r="R94" s="677">
        <v>0</v>
      </c>
      <c r="S94" s="675">
        <v>0</v>
      </c>
      <c r="T94" s="676">
        <v>0</v>
      </c>
      <c r="U94" s="676">
        <v>0</v>
      </c>
      <c r="V94" s="677">
        <v>0</v>
      </c>
      <c r="W94" s="678">
        <v>664.92000000000007</v>
      </c>
      <c r="X94" s="678">
        <v>20</v>
      </c>
      <c r="Y94" s="678">
        <v>473</v>
      </c>
      <c r="Z94" s="679">
        <v>1157.92</v>
      </c>
      <c r="AB94" s="754"/>
    </row>
    <row r="95" spans="1:28" ht="18" customHeight="1" x14ac:dyDescent="0.25">
      <c r="A95" s="885"/>
      <c r="B95" s="674" t="s">
        <v>97</v>
      </c>
      <c r="C95" s="675">
        <v>0</v>
      </c>
      <c r="D95" s="676">
        <v>0</v>
      </c>
      <c r="E95" s="676">
        <v>0</v>
      </c>
      <c r="F95" s="677">
        <v>0</v>
      </c>
      <c r="G95" s="675">
        <v>50.9</v>
      </c>
      <c r="H95" s="676">
        <v>0</v>
      </c>
      <c r="I95" s="676">
        <v>14.5</v>
      </c>
      <c r="J95" s="677">
        <v>65.400000000000006</v>
      </c>
      <c r="K95" s="675">
        <v>20888.129999999997</v>
      </c>
      <c r="L95" s="676">
        <v>1872.7</v>
      </c>
      <c r="M95" s="676">
        <v>7971.1900000000005</v>
      </c>
      <c r="N95" s="677">
        <v>30732.019999999997</v>
      </c>
      <c r="O95" s="675">
        <v>0</v>
      </c>
      <c r="P95" s="676">
        <v>0</v>
      </c>
      <c r="Q95" s="676">
        <v>0</v>
      </c>
      <c r="R95" s="677">
        <v>0</v>
      </c>
      <c r="S95" s="675">
        <v>67403.44</v>
      </c>
      <c r="T95" s="676">
        <v>2870.26</v>
      </c>
      <c r="U95" s="676">
        <v>18449.420000000002</v>
      </c>
      <c r="V95" s="677">
        <v>88723.12</v>
      </c>
      <c r="W95" s="678">
        <v>88342.47</v>
      </c>
      <c r="X95" s="678">
        <v>4742.96</v>
      </c>
      <c r="Y95" s="678">
        <v>26435.11</v>
      </c>
      <c r="Z95" s="679">
        <v>119520.53999999998</v>
      </c>
      <c r="AB95" s="754"/>
    </row>
    <row r="96" spans="1:28" ht="18" customHeight="1" x14ac:dyDescent="0.25">
      <c r="A96" s="885"/>
      <c r="B96" s="674" t="s">
        <v>350</v>
      </c>
      <c r="C96" s="675">
        <v>225</v>
      </c>
      <c r="D96" s="676">
        <v>50</v>
      </c>
      <c r="E96" s="676">
        <v>0</v>
      </c>
      <c r="F96" s="677">
        <v>275</v>
      </c>
      <c r="G96" s="675">
        <v>0</v>
      </c>
      <c r="H96" s="676">
        <v>0</v>
      </c>
      <c r="I96" s="676">
        <v>0</v>
      </c>
      <c r="J96" s="677">
        <v>0</v>
      </c>
      <c r="K96" s="675">
        <v>43806.640000000007</v>
      </c>
      <c r="L96" s="676">
        <v>2427.79</v>
      </c>
      <c r="M96" s="676">
        <v>11238.680000000002</v>
      </c>
      <c r="N96" s="677">
        <v>57473.110000000008</v>
      </c>
      <c r="O96" s="675">
        <v>0</v>
      </c>
      <c r="P96" s="676">
        <v>0</v>
      </c>
      <c r="Q96" s="676">
        <v>0</v>
      </c>
      <c r="R96" s="677">
        <v>0</v>
      </c>
      <c r="S96" s="675">
        <v>112887.66</v>
      </c>
      <c r="T96" s="676">
        <v>2414</v>
      </c>
      <c r="U96" s="676">
        <v>27523.11</v>
      </c>
      <c r="V96" s="677">
        <v>142824.77000000002</v>
      </c>
      <c r="W96" s="678">
        <v>156919.30000000002</v>
      </c>
      <c r="X96" s="678">
        <v>4891.79</v>
      </c>
      <c r="Y96" s="678">
        <v>38761.79</v>
      </c>
      <c r="Z96" s="679">
        <v>200572.88000000003</v>
      </c>
      <c r="AB96" s="754"/>
    </row>
    <row r="97" spans="1:28" ht="18" customHeight="1" x14ac:dyDescent="0.25">
      <c r="A97" s="885"/>
      <c r="B97" s="674" t="s">
        <v>99</v>
      </c>
      <c r="C97" s="675">
        <v>850</v>
      </c>
      <c r="D97" s="676">
        <v>0</v>
      </c>
      <c r="E97" s="676">
        <v>420</v>
      </c>
      <c r="F97" s="677">
        <v>1270</v>
      </c>
      <c r="G97" s="675">
        <v>0</v>
      </c>
      <c r="H97" s="676">
        <v>0</v>
      </c>
      <c r="I97" s="676">
        <v>0</v>
      </c>
      <c r="J97" s="677">
        <v>0</v>
      </c>
      <c r="K97" s="675">
        <v>57343.02</v>
      </c>
      <c r="L97" s="676">
        <v>8410.85</v>
      </c>
      <c r="M97" s="676">
        <v>11504.28</v>
      </c>
      <c r="N97" s="677">
        <v>77258.149999999994</v>
      </c>
      <c r="O97" s="675">
        <v>0</v>
      </c>
      <c r="P97" s="676">
        <v>0</v>
      </c>
      <c r="Q97" s="676">
        <v>0</v>
      </c>
      <c r="R97" s="677">
        <v>0</v>
      </c>
      <c r="S97" s="675">
        <v>0</v>
      </c>
      <c r="T97" s="676">
        <v>0</v>
      </c>
      <c r="U97" s="676">
        <v>0</v>
      </c>
      <c r="V97" s="677">
        <v>0</v>
      </c>
      <c r="W97" s="678">
        <v>58193.02</v>
      </c>
      <c r="X97" s="678">
        <v>8410.85</v>
      </c>
      <c r="Y97" s="678">
        <v>11924.28</v>
      </c>
      <c r="Z97" s="679">
        <v>78528.149999999994</v>
      </c>
      <c r="AB97" s="754"/>
    </row>
    <row r="98" spans="1:28" ht="18" customHeight="1" x14ac:dyDescent="0.25">
      <c r="A98" s="885"/>
      <c r="B98" s="674" t="s">
        <v>313</v>
      </c>
      <c r="C98" s="675">
        <v>0</v>
      </c>
      <c r="D98" s="676">
        <v>0</v>
      </c>
      <c r="E98" s="676">
        <v>0</v>
      </c>
      <c r="F98" s="677">
        <v>0</v>
      </c>
      <c r="G98" s="675">
        <v>0</v>
      </c>
      <c r="H98" s="676">
        <v>0</v>
      </c>
      <c r="I98" s="676">
        <v>0</v>
      </c>
      <c r="J98" s="677">
        <v>0</v>
      </c>
      <c r="K98" s="675">
        <v>28</v>
      </c>
      <c r="L98" s="676">
        <v>44</v>
      </c>
      <c r="M98" s="676">
        <v>9</v>
      </c>
      <c r="N98" s="677">
        <v>81</v>
      </c>
      <c r="O98" s="675">
        <v>0</v>
      </c>
      <c r="P98" s="676">
        <v>0</v>
      </c>
      <c r="Q98" s="676">
        <v>0</v>
      </c>
      <c r="R98" s="677">
        <v>0</v>
      </c>
      <c r="S98" s="675">
        <v>0</v>
      </c>
      <c r="T98" s="676">
        <v>0</v>
      </c>
      <c r="U98" s="676">
        <v>0</v>
      </c>
      <c r="V98" s="677">
        <v>0</v>
      </c>
      <c r="W98" s="678">
        <v>28</v>
      </c>
      <c r="X98" s="678">
        <v>44</v>
      </c>
      <c r="Y98" s="678">
        <v>9</v>
      </c>
      <c r="Z98" s="679">
        <v>81</v>
      </c>
      <c r="AB98" s="754"/>
    </row>
    <row r="99" spans="1:28" ht="18" customHeight="1" thickBot="1" x14ac:dyDescent="0.3">
      <c r="A99" s="893"/>
      <c r="B99" s="680" t="s">
        <v>291</v>
      </c>
      <c r="C99" s="681">
        <v>0</v>
      </c>
      <c r="D99" s="682">
        <v>0</v>
      </c>
      <c r="E99" s="682">
        <v>0</v>
      </c>
      <c r="F99" s="683">
        <v>0</v>
      </c>
      <c r="G99" s="681">
        <v>0</v>
      </c>
      <c r="H99" s="682">
        <v>0</v>
      </c>
      <c r="I99" s="682">
        <v>0</v>
      </c>
      <c r="J99" s="683">
        <v>0</v>
      </c>
      <c r="K99" s="681">
        <v>4835.5</v>
      </c>
      <c r="L99" s="682">
        <v>34</v>
      </c>
      <c r="M99" s="682">
        <v>1027</v>
      </c>
      <c r="N99" s="683">
        <v>5896.5</v>
      </c>
      <c r="O99" s="681">
        <v>0</v>
      </c>
      <c r="P99" s="682">
        <v>0</v>
      </c>
      <c r="Q99" s="682">
        <v>0</v>
      </c>
      <c r="R99" s="683">
        <v>0</v>
      </c>
      <c r="S99" s="681">
        <v>0</v>
      </c>
      <c r="T99" s="682">
        <v>0</v>
      </c>
      <c r="U99" s="682">
        <v>0</v>
      </c>
      <c r="V99" s="683">
        <v>0</v>
      </c>
      <c r="W99" s="678">
        <v>4835.5</v>
      </c>
      <c r="X99" s="678">
        <v>34</v>
      </c>
      <c r="Y99" s="678">
        <v>1027</v>
      </c>
      <c r="Z99" s="679">
        <v>5896.5</v>
      </c>
      <c r="AB99" s="754"/>
    </row>
    <row r="100" spans="1:28" s="667" customFormat="1" ht="18" customHeight="1" thickBot="1" x14ac:dyDescent="0.3">
      <c r="A100" s="920" t="s">
        <v>100</v>
      </c>
      <c r="B100" s="921"/>
      <c r="C100" s="749">
        <v>272.33</v>
      </c>
      <c r="D100" s="750">
        <v>30.3</v>
      </c>
      <c r="E100" s="750">
        <v>35.049999999999997</v>
      </c>
      <c r="F100" s="751">
        <v>337.68</v>
      </c>
      <c r="G100" s="749">
        <v>25</v>
      </c>
      <c r="H100" s="750">
        <v>0</v>
      </c>
      <c r="I100" s="750">
        <v>261</v>
      </c>
      <c r="J100" s="751">
        <v>286</v>
      </c>
      <c r="K100" s="749">
        <v>6963.88</v>
      </c>
      <c r="L100" s="750">
        <v>2911.4399999999996</v>
      </c>
      <c r="M100" s="750">
        <v>4358.7800000000007</v>
      </c>
      <c r="N100" s="751">
        <v>14234.099999999999</v>
      </c>
      <c r="O100" s="749">
        <v>0</v>
      </c>
      <c r="P100" s="750">
        <v>0</v>
      </c>
      <c r="Q100" s="750">
        <v>0</v>
      </c>
      <c r="R100" s="751">
        <v>0</v>
      </c>
      <c r="S100" s="749">
        <v>768.5</v>
      </c>
      <c r="T100" s="750">
        <v>0</v>
      </c>
      <c r="U100" s="750">
        <v>215.6</v>
      </c>
      <c r="V100" s="751">
        <v>984.1</v>
      </c>
      <c r="W100" s="752">
        <v>8029.71</v>
      </c>
      <c r="X100" s="752">
        <v>2941.74</v>
      </c>
      <c r="Y100" s="752">
        <v>4870.4300000000012</v>
      </c>
      <c r="Z100" s="753">
        <v>15841.88</v>
      </c>
      <c r="AB100" s="754"/>
    </row>
    <row r="101" spans="1:28" ht="18" customHeight="1" x14ac:dyDescent="0.25">
      <c r="A101" s="889" t="s">
        <v>101</v>
      </c>
      <c r="B101" s="668" t="s">
        <v>102</v>
      </c>
      <c r="C101" s="669">
        <v>0</v>
      </c>
      <c r="D101" s="670">
        <v>0</v>
      </c>
      <c r="E101" s="670">
        <v>0</v>
      </c>
      <c r="F101" s="671">
        <v>0</v>
      </c>
      <c r="G101" s="669">
        <v>0</v>
      </c>
      <c r="H101" s="670">
        <v>0</v>
      </c>
      <c r="I101" s="670">
        <v>0</v>
      </c>
      <c r="J101" s="671">
        <v>0</v>
      </c>
      <c r="K101" s="669">
        <v>282.5</v>
      </c>
      <c r="L101" s="670">
        <v>169.5</v>
      </c>
      <c r="M101" s="670">
        <v>195.01</v>
      </c>
      <c r="N101" s="671">
        <v>647.01</v>
      </c>
      <c r="O101" s="669">
        <v>0</v>
      </c>
      <c r="P101" s="670">
        <v>0</v>
      </c>
      <c r="Q101" s="670">
        <v>0</v>
      </c>
      <c r="R101" s="671">
        <v>0</v>
      </c>
      <c r="S101" s="669">
        <v>0</v>
      </c>
      <c r="T101" s="670">
        <v>0</v>
      </c>
      <c r="U101" s="670">
        <v>0</v>
      </c>
      <c r="V101" s="671">
        <v>0</v>
      </c>
      <c r="W101" s="678">
        <v>282.5</v>
      </c>
      <c r="X101" s="678">
        <v>169.5</v>
      </c>
      <c r="Y101" s="678">
        <v>195.01</v>
      </c>
      <c r="Z101" s="679">
        <v>647.01</v>
      </c>
      <c r="AB101" s="754"/>
    </row>
    <row r="102" spans="1:28" ht="18" customHeight="1" x14ac:dyDescent="0.25">
      <c r="A102" s="890"/>
      <c r="B102" s="745" t="s">
        <v>103</v>
      </c>
      <c r="C102" s="746">
        <v>3</v>
      </c>
      <c r="D102" s="747">
        <v>0</v>
      </c>
      <c r="E102" s="747">
        <v>20</v>
      </c>
      <c r="F102" s="748">
        <v>23</v>
      </c>
      <c r="G102" s="746">
        <v>0</v>
      </c>
      <c r="H102" s="747">
        <v>0</v>
      </c>
      <c r="I102" s="747">
        <v>0</v>
      </c>
      <c r="J102" s="748">
        <v>0</v>
      </c>
      <c r="K102" s="746">
        <v>0</v>
      </c>
      <c r="L102" s="747">
        <v>0</v>
      </c>
      <c r="M102" s="747">
        <v>0</v>
      </c>
      <c r="N102" s="748">
        <v>0</v>
      </c>
      <c r="O102" s="746">
        <v>0</v>
      </c>
      <c r="P102" s="747">
        <v>0</v>
      </c>
      <c r="Q102" s="747">
        <v>0</v>
      </c>
      <c r="R102" s="748">
        <v>0</v>
      </c>
      <c r="S102" s="746">
        <v>0</v>
      </c>
      <c r="T102" s="747">
        <v>0</v>
      </c>
      <c r="U102" s="747">
        <v>0</v>
      </c>
      <c r="V102" s="748">
        <v>0</v>
      </c>
      <c r="W102" s="678">
        <v>3</v>
      </c>
      <c r="X102" s="678">
        <v>0</v>
      </c>
      <c r="Y102" s="678">
        <v>20</v>
      </c>
      <c r="Z102" s="679">
        <v>23</v>
      </c>
      <c r="AB102" s="754"/>
    </row>
    <row r="103" spans="1:28" ht="18" customHeight="1" x14ac:dyDescent="0.25">
      <c r="A103" s="890"/>
      <c r="B103" s="674" t="s">
        <v>408</v>
      </c>
      <c r="C103" s="675">
        <v>0</v>
      </c>
      <c r="D103" s="676">
        <v>0</v>
      </c>
      <c r="E103" s="676">
        <v>0</v>
      </c>
      <c r="F103" s="677">
        <v>0</v>
      </c>
      <c r="G103" s="675">
        <v>0</v>
      </c>
      <c r="H103" s="676">
        <v>0</v>
      </c>
      <c r="I103" s="676">
        <v>0</v>
      </c>
      <c r="J103" s="677">
        <v>0</v>
      </c>
      <c r="K103" s="675">
        <v>36</v>
      </c>
      <c r="L103" s="676">
        <v>0</v>
      </c>
      <c r="M103" s="676">
        <v>28</v>
      </c>
      <c r="N103" s="677">
        <v>64</v>
      </c>
      <c r="O103" s="675">
        <v>0</v>
      </c>
      <c r="P103" s="676">
        <v>0</v>
      </c>
      <c r="Q103" s="676">
        <v>0</v>
      </c>
      <c r="R103" s="677">
        <v>0</v>
      </c>
      <c r="S103" s="675">
        <v>0</v>
      </c>
      <c r="T103" s="676">
        <v>0</v>
      </c>
      <c r="U103" s="676">
        <v>0</v>
      </c>
      <c r="V103" s="677">
        <v>0</v>
      </c>
      <c r="W103" s="678">
        <v>36</v>
      </c>
      <c r="X103" s="678">
        <v>0</v>
      </c>
      <c r="Y103" s="678">
        <v>28</v>
      </c>
      <c r="Z103" s="679">
        <v>64</v>
      </c>
      <c r="AB103" s="754"/>
    </row>
    <row r="104" spans="1:28" ht="18" customHeight="1" x14ac:dyDescent="0.25">
      <c r="A104" s="890"/>
      <c r="B104" s="674" t="s">
        <v>101</v>
      </c>
      <c r="C104" s="675">
        <v>0</v>
      </c>
      <c r="D104" s="676">
        <v>0</v>
      </c>
      <c r="E104" s="676">
        <v>0</v>
      </c>
      <c r="F104" s="677">
        <v>0</v>
      </c>
      <c r="G104" s="675">
        <v>0</v>
      </c>
      <c r="H104" s="676">
        <v>0</v>
      </c>
      <c r="I104" s="676">
        <v>0</v>
      </c>
      <c r="J104" s="677">
        <v>0</v>
      </c>
      <c r="K104" s="675">
        <v>11</v>
      </c>
      <c r="L104" s="676">
        <v>3.65</v>
      </c>
      <c r="M104" s="676">
        <v>0</v>
      </c>
      <c r="N104" s="677">
        <v>14.65</v>
      </c>
      <c r="O104" s="675">
        <v>0</v>
      </c>
      <c r="P104" s="676">
        <v>0</v>
      </c>
      <c r="Q104" s="676">
        <v>0</v>
      </c>
      <c r="R104" s="677">
        <v>0</v>
      </c>
      <c r="S104" s="675">
        <v>6.6</v>
      </c>
      <c r="T104" s="676">
        <v>0</v>
      </c>
      <c r="U104" s="676">
        <v>3</v>
      </c>
      <c r="V104" s="677">
        <v>9.6</v>
      </c>
      <c r="W104" s="678">
        <v>17.600000000000001</v>
      </c>
      <c r="X104" s="678">
        <v>3.65</v>
      </c>
      <c r="Y104" s="678">
        <v>3</v>
      </c>
      <c r="Z104" s="679">
        <v>24.25</v>
      </c>
      <c r="AB104" s="754"/>
    </row>
    <row r="105" spans="1:28" ht="18" customHeight="1" x14ac:dyDescent="0.25">
      <c r="A105" s="890"/>
      <c r="B105" s="674" t="s">
        <v>340</v>
      </c>
      <c r="C105" s="675">
        <v>0.33</v>
      </c>
      <c r="D105" s="676">
        <v>0.3</v>
      </c>
      <c r="E105" s="676">
        <v>0.05</v>
      </c>
      <c r="F105" s="677">
        <v>0.68</v>
      </c>
      <c r="G105" s="675">
        <v>0</v>
      </c>
      <c r="H105" s="676">
        <v>0</v>
      </c>
      <c r="I105" s="676">
        <v>0</v>
      </c>
      <c r="J105" s="677">
        <v>0</v>
      </c>
      <c r="K105" s="675">
        <v>1269.4000000000001</v>
      </c>
      <c r="L105" s="676">
        <v>390</v>
      </c>
      <c r="M105" s="676">
        <v>785.95</v>
      </c>
      <c r="N105" s="677">
        <v>2445.3500000000004</v>
      </c>
      <c r="O105" s="675">
        <v>0</v>
      </c>
      <c r="P105" s="676">
        <v>0</v>
      </c>
      <c r="Q105" s="676">
        <v>0</v>
      </c>
      <c r="R105" s="677">
        <v>0</v>
      </c>
      <c r="S105" s="675">
        <v>399.9</v>
      </c>
      <c r="T105" s="676">
        <v>0</v>
      </c>
      <c r="U105" s="676">
        <v>131.1</v>
      </c>
      <c r="V105" s="677">
        <v>531</v>
      </c>
      <c r="W105" s="678">
        <v>1669.63</v>
      </c>
      <c r="X105" s="678">
        <v>390.3</v>
      </c>
      <c r="Y105" s="678">
        <v>917.1</v>
      </c>
      <c r="Z105" s="679">
        <v>2977.03</v>
      </c>
      <c r="AB105" s="754"/>
    </row>
    <row r="106" spans="1:28" ht="18" customHeight="1" x14ac:dyDescent="0.25">
      <c r="A106" s="890"/>
      <c r="B106" s="674" t="s">
        <v>105</v>
      </c>
      <c r="C106" s="675">
        <v>25</v>
      </c>
      <c r="D106" s="676">
        <v>0</v>
      </c>
      <c r="E106" s="676">
        <v>5</v>
      </c>
      <c r="F106" s="677">
        <v>30</v>
      </c>
      <c r="G106" s="675">
        <v>0</v>
      </c>
      <c r="H106" s="676">
        <v>0</v>
      </c>
      <c r="I106" s="676">
        <v>0</v>
      </c>
      <c r="J106" s="677">
        <v>0</v>
      </c>
      <c r="K106" s="675">
        <v>85.4</v>
      </c>
      <c r="L106" s="676">
        <v>28</v>
      </c>
      <c r="M106" s="676">
        <v>33.4</v>
      </c>
      <c r="N106" s="677">
        <v>146.80000000000001</v>
      </c>
      <c r="O106" s="675">
        <v>0</v>
      </c>
      <c r="P106" s="676">
        <v>0</v>
      </c>
      <c r="Q106" s="676">
        <v>0</v>
      </c>
      <c r="R106" s="677">
        <v>0</v>
      </c>
      <c r="S106" s="675">
        <v>95</v>
      </c>
      <c r="T106" s="676">
        <v>0</v>
      </c>
      <c r="U106" s="676">
        <v>28</v>
      </c>
      <c r="V106" s="677">
        <v>123</v>
      </c>
      <c r="W106" s="678">
        <v>205.4</v>
      </c>
      <c r="X106" s="678">
        <v>28</v>
      </c>
      <c r="Y106" s="678">
        <v>66.400000000000006</v>
      </c>
      <c r="Z106" s="679">
        <v>299.8</v>
      </c>
      <c r="AB106" s="754"/>
    </row>
    <row r="107" spans="1:28" ht="18" customHeight="1" x14ac:dyDescent="0.25">
      <c r="A107" s="890"/>
      <c r="B107" s="674" t="s">
        <v>106</v>
      </c>
      <c r="C107" s="675">
        <v>0</v>
      </c>
      <c r="D107" s="676">
        <v>0</v>
      </c>
      <c r="E107" s="676">
        <v>0</v>
      </c>
      <c r="F107" s="677">
        <v>0</v>
      </c>
      <c r="G107" s="675">
        <v>0</v>
      </c>
      <c r="H107" s="676">
        <v>0</v>
      </c>
      <c r="I107" s="676">
        <v>0</v>
      </c>
      <c r="J107" s="677">
        <v>0</v>
      </c>
      <c r="K107" s="675">
        <v>274</v>
      </c>
      <c r="L107" s="676">
        <v>35</v>
      </c>
      <c r="M107" s="676">
        <v>37</v>
      </c>
      <c r="N107" s="677">
        <v>346</v>
      </c>
      <c r="O107" s="675">
        <v>0</v>
      </c>
      <c r="P107" s="676">
        <v>0</v>
      </c>
      <c r="Q107" s="676">
        <v>0</v>
      </c>
      <c r="R107" s="677">
        <v>0</v>
      </c>
      <c r="S107" s="675">
        <v>0</v>
      </c>
      <c r="T107" s="676">
        <v>0</v>
      </c>
      <c r="U107" s="676">
        <v>0</v>
      </c>
      <c r="V107" s="677">
        <v>0</v>
      </c>
      <c r="W107" s="678">
        <v>274</v>
      </c>
      <c r="X107" s="678">
        <v>35</v>
      </c>
      <c r="Y107" s="678">
        <v>37</v>
      </c>
      <c r="Z107" s="679">
        <v>346</v>
      </c>
      <c r="AB107" s="754"/>
    </row>
    <row r="108" spans="1:28" ht="18" customHeight="1" x14ac:dyDescent="0.25">
      <c r="A108" s="890"/>
      <c r="B108" s="674" t="s">
        <v>436</v>
      </c>
      <c r="C108" s="675">
        <v>0</v>
      </c>
      <c r="D108" s="676">
        <v>0</v>
      </c>
      <c r="E108" s="676">
        <v>0</v>
      </c>
      <c r="F108" s="677">
        <v>0</v>
      </c>
      <c r="G108" s="675">
        <v>0</v>
      </c>
      <c r="H108" s="676">
        <v>0</v>
      </c>
      <c r="I108" s="676">
        <v>0</v>
      </c>
      <c r="J108" s="677">
        <v>0</v>
      </c>
      <c r="K108" s="675">
        <v>37.5</v>
      </c>
      <c r="L108" s="676">
        <v>0</v>
      </c>
      <c r="M108" s="676">
        <v>0</v>
      </c>
      <c r="N108" s="677">
        <v>37.5</v>
      </c>
      <c r="O108" s="675">
        <v>0</v>
      </c>
      <c r="P108" s="676">
        <v>0</v>
      </c>
      <c r="Q108" s="676">
        <v>0</v>
      </c>
      <c r="R108" s="677">
        <v>0</v>
      </c>
      <c r="S108" s="675">
        <v>0</v>
      </c>
      <c r="T108" s="676">
        <v>0</v>
      </c>
      <c r="U108" s="676">
        <v>0</v>
      </c>
      <c r="V108" s="677">
        <v>0</v>
      </c>
      <c r="W108" s="678">
        <v>37.5</v>
      </c>
      <c r="X108" s="678">
        <v>0</v>
      </c>
      <c r="Y108" s="678">
        <v>0</v>
      </c>
      <c r="Z108" s="679">
        <v>37.5</v>
      </c>
      <c r="AB108" s="754"/>
    </row>
    <row r="109" spans="1:28" ht="18" customHeight="1" x14ac:dyDescent="0.25">
      <c r="A109" s="890"/>
      <c r="B109" s="674" t="s">
        <v>107</v>
      </c>
      <c r="C109" s="675">
        <v>75</v>
      </c>
      <c r="D109" s="676">
        <v>30</v>
      </c>
      <c r="E109" s="676">
        <v>10</v>
      </c>
      <c r="F109" s="677">
        <v>115</v>
      </c>
      <c r="G109" s="675">
        <v>0</v>
      </c>
      <c r="H109" s="676">
        <v>0</v>
      </c>
      <c r="I109" s="676">
        <v>0</v>
      </c>
      <c r="J109" s="677">
        <v>0</v>
      </c>
      <c r="K109" s="675">
        <v>550.5</v>
      </c>
      <c r="L109" s="676">
        <v>474</v>
      </c>
      <c r="M109" s="676">
        <v>470</v>
      </c>
      <c r="N109" s="677">
        <v>1494.5</v>
      </c>
      <c r="O109" s="675">
        <v>0</v>
      </c>
      <c r="P109" s="676">
        <v>0</v>
      </c>
      <c r="Q109" s="676">
        <v>0</v>
      </c>
      <c r="R109" s="677">
        <v>0</v>
      </c>
      <c r="S109" s="675">
        <v>0</v>
      </c>
      <c r="T109" s="676">
        <v>0</v>
      </c>
      <c r="U109" s="676">
        <v>0</v>
      </c>
      <c r="V109" s="677">
        <v>0</v>
      </c>
      <c r="W109" s="678">
        <v>625.5</v>
      </c>
      <c r="X109" s="678">
        <v>504</v>
      </c>
      <c r="Y109" s="678">
        <v>480</v>
      </c>
      <c r="Z109" s="679">
        <v>1609.5</v>
      </c>
      <c r="AB109" s="754"/>
    </row>
    <row r="110" spans="1:28" ht="18" customHeight="1" x14ac:dyDescent="0.25">
      <c r="A110" s="890"/>
      <c r="B110" s="674" t="s">
        <v>108</v>
      </c>
      <c r="C110" s="675">
        <v>95</v>
      </c>
      <c r="D110" s="676">
        <v>0</v>
      </c>
      <c r="E110" s="676">
        <v>0</v>
      </c>
      <c r="F110" s="677">
        <v>95</v>
      </c>
      <c r="G110" s="675">
        <v>0</v>
      </c>
      <c r="H110" s="676">
        <v>0</v>
      </c>
      <c r="I110" s="676">
        <v>0</v>
      </c>
      <c r="J110" s="677">
        <v>0</v>
      </c>
      <c r="K110" s="675">
        <v>0</v>
      </c>
      <c r="L110" s="676">
        <v>0</v>
      </c>
      <c r="M110" s="676">
        <v>0</v>
      </c>
      <c r="N110" s="677">
        <v>0</v>
      </c>
      <c r="O110" s="675">
        <v>0</v>
      </c>
      <c r="P110" s="676">
        <v>0</v>
      </c>
      <c r="Q110" s="676">
        <v>0</v>
      </c>
      <c r="R110" s="677">
        <v>0</v>
      </c>
      <c r="S110" s="675">
        <v>0</v>
      </c>
      <c r="T110" s="676">
        <v>0</v>
      </c>
      <c r="U110" s="676">
        <v>0</v>
      </c>
      <c r="V110" s="677">
        <v>0</v>
      </c>
      <c r="W110" s="678">
        <v>95</v>
      </c>
      <c r="X110" s="678">
        <v>0</v>
      </c>
      <c r="Y110" s="678">
        <v>0</v>
      </c>
      <c r="Z110" s="679">
        <v>95</v>
      </c>
      <c r="AB110" s="754"/>
    </row>
    <row r="111" spans="1:28" ht="18" customHeight="1" x14ac:dyDescent="0.25">
      <c r="A111" s="890"/>
      <c r="B111" s="674" t="s">
        <v>109</v>
      </c>
      <c r="C111" s="675">
        <v>65</v>
      </c>
      <c r="D111" s="676">
        <v>0</v>
      </c>
      <c r="E111" s="676">
        <v>0</v>
      </c>
      <c r="F111" s="677">
        <v>65</v>
      </c>
      <c r="G111" s="675">
        <v>0</v>
      </c>
      <c r="H111" s="676">
        <v>0</v>
      </c>
      <c r="I111" s="676">
        <v>261</v>
      </c>
      <c r="J111" s="677">
        <v>261</v>
      </c>
      <c r="K111" s="675">
        <v>1490.8899999999999</v>
      </c>
      <c r="L111" s="676">
        <v>1092.3</v>
      </c>
      <c r="M111" s="676">
        <v>1924.8000000000002</v>
      </c>
      <c r="N111" s="677">
        <v>4507.99</v>
      </c>
      <c r="O111" s="675">
        <v>0</v>
      </c>
      <c r="P111" s="676">
        <v>0</v>
      </c>
      <c r="Q111" s="676">
        <v>0</v>
      </c>
      <c r="R111" s="677">
        <v>0</v>
      </c>
      <c r="S111" s="675">
        <v>0</v>
      </c>
      <c r="T111" s="676">
        <v>0</v>
      </c>
      <c r="U111" s="676">
        <v>0</v>
      </c>
      <c r="V111" s="677">
        <v>0</v>
      </c>
      <c r="W111" s="678">
        <v>1555.8899999999999</v>
      </c>
      <c r="X111" s="678">
        <v>1092.3</v>
      </c>
      <c r="Y111" s="678">
        <v>2185.8000000000002</v>
      </c>
      <c r="Z111" s="679">
        <v>4833.99</v>
      </c>
      <c r="AB111" s="754"/>
    </row>
    <row r="112" spans="1:28" ht="18" customHeight="1" x14ac:dyDescent="0.25">
      <c r="A112" s="890"/>
      <c r="B112" s="674" t="s">
        <v>110</v>
      </c>
      <c r="C112" s="675">
        <v>0</v>
      </c>
      <c r="D112" s="676">
        <v>0</v>
      </c>
      <c r="E112" s="676">
        <v>0</v>
      </c>
      <c r="F112" s="677">
        <v>0</v>
      </c>
      <c r="G112" s="675">
        <v>0</v>
      </c>
      <c r="H112" s="676">
        <v>0</v>
      </c>
      <c r="I112" s="676">
        <v>0</v>
      </c>
      <c r="J112" s="677">
        <v>0</v>
      </c>
      <c r="K112" s="675">
        <v>2926.69</v>
      </c>
      <c r="L112" s="676">
        <v>718.99</v>
      </c>
      <c r="M112" s="676">
        <v>884.62</v>
      </c>
      <c r="N112" s="677">
        <v>4530.3</v>
      </c>
      <c r="O112" s="675">
        <v>0</v>
      </c>
      <c r="P112" s="676">
        <v>0</v>
      </c>
      <c r="Q112" s="676">
        <v>0</v>
      </c>
      <c r="R112" s="677">
        <v>0</v>
      </c>
      <c r="S112" s="675">
        <v>267</v>
      </c>
      <c r="T112" s="676">
        <v>0</v>
      </c>
      <c r="U112" s="676">
        <v>53.5</v>
      </c>
      <c r="V112" s="677">
        <v>320.5</v>
      </c>
      <c r="W112" s="678">
        <v>3193.69</v>
      </c>
      <c r="X112" s="678">
        <v>718.99</v>
      </c>
      <c r="Y112" s="678">
        <v>938.12</v>
      </c>
      <c r="Z112" s="679">
        <v>4850.8</v>
      </c>
      <c r="AB112" s="754"/>
    </row>
    <row r="113" spans="1:28" ht="18" customHeight="1" x14ac:dyDescent="0.25">
      <c r="A113" s="890"/>
      <c r="B113" s="674" t="s">
        <v>111</v>
      </c>
      <c r="C113" s="675">
        <v>9</v>
      </c>
      <c r="D113" s="676">
        <v>0</v>
      </c>
      <c r="E113" s="676">
        <v>0</v>
      </c>
      <c r="F113" s="677">
        <v>9</v>
      </c>
      <c r="G113" s="675">
        <v>0</v>
      </c>
      <c r="H113" s="676">
        <v>0</v>
      </c>
      <c r="I113" s="676">
        <v>0</v>
      </c>
      <c r="J113" s="677">
        <v>0</v>
      </c>
      <c r="K113" s="675">
        <v>0</v>
      </c>
      <c r="L113" s="676">
        <v>0</v>
      </c>
      <c r="M113" s="676">
        <v>0</v>
      </c>
      <c r="N113" s="677">
        <v>0</v>
      </c>
      <c r="O113" s="675">
        <v>0</v>
      </c>
      <c r="P113" s="676">
        <v>0</v>
      </c>
      <c r="Q113" s="676">
        <v>0</v>
      </c>
      <c r="R113" s="677">
        <v>0</v>
      </c>
      <c r="S113" s="675">
        <v>0</v>
      </c>
      <c r="T113" s="676">
        <v>0</v>
      </c>
      <c r="U113" s="676">
        <v>0</v>
      </c>
      <c r="V113" s="677">
        <v>0</v>
      </c>
      <c r="W113" s="678">
        <v>9</v>
      </c>
      <c r="X113" s="678">
        <v>0</v>
      </c>
      <c r="Y113" s="678">
        <v>0</v>
      </c>
      <c r="Z113" s="679">
        <v>9</v>
      </c>
      <c r="AB113" s="754"/>
    </row>
    <row r="114" spans="1:28" ht="18" customHeight="1" thickBot="1" x14ac:dyDescent="0.3">
      <c r="A114" s="891"/>
      <c r="B114" s="680" t="s">
        <v>409</v>
      </c>
      <c r="C114" s="675">
        <v>0</v>
      </c>
      <c r="D114" s="676">
        <v>0</v>
      </c>
      <c r="E114" s="676">
        <v>0</v>
      </c>
      <c r="F114" s="677">
        <v>0</v>
      </c>
      <c r="G114" s="675">
        <v>25</v>
      </c>
      <c r="H114" s="676">
        <v>0</v>
      </c>
      <c r="I114" s="676">
        <v>0</v>
      </c>
      <c r="J114" s="677">
        <v>25</v>
      </c>
      <c r="K114" s="675">
        <v>0</v>
      </c>
      <c r="L114" s="676">
        <v>0</v>
      </c>
      <c r="M114" s="676">
        <v>0</v>
      </c>
      <c r="N114" s="677">
        <v>0</v>
      </c>
      <c r="O114" s="675">
        <v>0</v>
      </c>
      <c r="P114" s="676">
        <v>0</v>
      </c>
      <c r="Q114" s="676">
        <v>0</v>
      </c>
      <c r="R114" s="677">
        <v>0</v>
      </c>
      <c r="S114" s="675">
        <v>0</v>
      </c>
      <c r="T114" s="676">
        <v>0</v>
      </c>
      <c r="U114" s="676">
        <v>0</v>
      </c>
      <c r="V114" s="677">
        <v>0</v>
      </c>
      <c r="W114" s="678">
        <v>25</v>
      </c>
      <c r="X114" s="678">
        <v>0</v>
      </c>
      <c r="Y114" s="678">
        <v>0</v>
      </c>
      <c r="Z114" s="679">
        <v>25</v>
      </c>
      <c r="AB114" s="754"/>
    </row>
    <row r="115" spans="1:28" s="667" customFormat="1" ht="18" customHeight="1" thickBot="1" x14ac:dyDescent="0.3">
      <c r="A115" s="920" t="s">
        <v>112</v>
      </c>
      <c r="B115" s="921"/>
      <c r="C115" s="749">
        <v>25794.16</v>
      </c>
      <c r="D115" s="750">
        <v>18888.96</v>
      </c>
      <c r="E115" s="750">
        <v>8730.11</v>
      </c>
      <c r="F115" s="751">
        <v>53413.229999999996</v>
      </c>
      <c r="G115" s="749">
        <v>30</v>
      </c>
      <c r="H115" s="750">
        <v>0</v>
      </c>
      <c r="I115" s="750">
        <v>3.5</v>
      </c>
      <c r="J115" s="751">
        <v>33.5</v>
      </c>
      <c r="K115" s="749">
        <v>22836.01</v>
      </c>
      <c r="L115" s="750">
        <v>3150</v>
      </c>
      <c r="M115" s="750">
        <v>6765.41</v>
      </c>
      <c r="N115" s="751">
        <v>32751.42</v>
      </c>
      <c r="O115" s="749">
        <v>63691.729999999996</v>
      </c>
      <c r="P115" s="750">
        <v>19.190000000000001</v>
      </c>
      <c r="Q115" s="750">
        <v>15878.56</v>
      </c>
      <c r="R115" s="751">
        <v>79589.48</v>
      </c>
      <c r="S115" s="749">
        <v>147213.37</v>
      </c>
      <c r="T115" s="750">
        <v>11854.1</v>
      </c>
      <c r="U115" s="750">
        <v>43525.43</v>
      </c>
      <c r="V115" s="751">
        <v>202592.90000000002</v>
      </c>
      <c r="W115" s="752">
        <v>259565.27</v>
      </c>
      <c r="X115" s="752">
        <v>33912.25</v>
      </c>
      <c r="Y115" s="752">
        <v>74903.009999999995</v>
      </c>
      <c r="Z115" s="753">
        <v>368380.52999999997</v>
      </c>
      <c r="AB115" s="754"/>
    </row>
    <row r="116" spans="1:28" ht="18" customHeight="1" x14ac:dyDescent="0.25">
      <c r="A116" s="892" t="s">
        <v>113</v>
      </c>
      <c r="B116" s="668" t="s">
        <v>114</v>
      </c>
      <c r="C116" s="669">
        <v>13</v>
      </c>
      <c r="D116" s="670">
        <v>0</v>
      </c>
      <c r="E116" s="670">
        <v>0</v>
      </c>
      <c r="F116" s="671">
        <v>13</v>
      </c>
      <c r="G116" s="669">
        <v>0</v>
      </c>
      <c r="H116" s="670">
        <v>0</v>
      </c>
      <c r="I116" s="670">
        <v>0</v>
      </c>
      <c r="J116" s="671">
        <v>0</v>
      </c>
      <c r="K116" s="669">
        <v>0</v>
      </c>
      <c r="L116" s="670">
        <v>0</v>
      </c>
      <c r="M116" s="670">
        <v>0</v>
      </c>
      <c r="N116" s="671">
        <v>0</v>
      </c>
      <c r="O116" s="669">
        <v>0</v>
      </c>
      <c r="P116" s="670">
        <v>0</v>
      </c>
      <c r="Q116" s="670">
        <v>0</v>
      </c>
      <c r="R116" s="671">
        <v>0</v>
      </c>
      <c r="S116" s="669">
        <v>15</v>
      </c>
      <c r="T116" s="670">
        <v>0</v>
      </c>
      <c r="U116" s="670">
        <v>0</v>
      </c>
      <c r="V116" s="671">
        <v>15</v>
      </c>
      <c r="W116" s="678">
        <v>28</v>
      </c>
      <c r="X116" s="678">
        <v>0</v>
      </c>
      <c r="Y116" s="678">
        <v>0</v>
      </c>
      <c r="Z116" s="679">
        <v>28</v>
      </c>
      <c r="AB116" s="754"/>
    </row>
    <row r="117" spans="1:28" ht="18" customHeight="1" x14ac:dyDescent="0.25">
      <c r="A117" s="885"/>
      <c r="B117" s="674" t="s">
        <v>115</v>
      </c>
      <c r="C117" s="675">
        <v>12</v>
      </c>
      <c r="D117" s="676">
        <v>0</v>
      </c>
      <c r="E117" s="676">
        <v>3</v>
      </c>
      <c r="F117" s="677">
        <v>15</v>
      </c>
      <c r="G117" s="675">
        <v>0</v>
      </c>
      <c r="H117" s="676">
        <v>0</v>
      </c>
      <c r="I117" s="676">
        <v>0</v>
      </c>
      <c r="J117" s="677">
        <v>0</v>
      </c>
      <c r="K117" s="675">
        <v>0</v>
      </c>
      <c r="L117" s="676">
        <v>0</v>
      </c>
      <c r="M117" s="676">
        <v>0</v>
      </c>
      <c r="N117" s="677">
        <v>0</v>
      </c>
      <c r="O117" s="675">
        <v>0</v>
      </c>
      <c r="P117" s="676">
        <v>0</v>
      </c>
      <c r="Q117" s="676">
        <v>0</v>
      </c>
      <c r="R117" s="677">
        <v>0</v>
      </c>
      <c r="S117" s="675">
        <v>0</v>
      </c>
      <c r="T117" s="676">
        <v>0</v>
      </c>
      <c r="U117" s="676">
        <v>0</v>
      </c>
      <c r="V117" s="677">
        <v>0</v>
      </c>
      <c r="W117" s="678">
        <v>12</v>
      </c>
      <c r="X117" s="678">
        <v>0</v>
      </c>
      <c r="Y117" s="678">
        <v>3</v>
      </c>
      <c r="Z117" s="679">
        <v>15</v>
      </c>
      <c r="AB117" s="754"/>
    </row>
    <row r="118" spans="1:28" ht="18" customHeight="1" x14ac:dyDescent="0.25">
      <c r="A118" s="885"/>
      <c r="B118" s="674" t="s">
        <v>116</v>
      </c>
      <c r="C118" s="675">
        <v>18</v>
      </c>
      <c r="D118" s="676">
        <v>0</v>
      </c>
      <c r="E118" s="676">
        <v>0</v>
      </c>
      <c r="F118" s="677">
        <v>18</v>
      </c>
      <c r="G118" s="675">
        <v>0</v>
      </c>
      <c r="H118" s="676">
        <v>0</v>
      </c>
      <c r="I118" s="676">
        <v>0</v>
      </c>
      <c r="J118" s="677">
        <v>0</v>
      </c>
      <c r="K118" s="675">
        <v>0</v>
      </c>
      <c r="L118" s="676">
        <v>0</v>
      </c>
      <c r="M118" s="676">
        <v>0</v>
      </c>
      <c r="N118" s="677">
        <v>0</v>
      </c>
      <c r="O118" s="675">
        <v>0</v>
      </c>
      <c r="P118" s="676">
        <v>0</v>
      </c>
      <c r="Q118" s="676">
        <v>0</v>
      </c>
      <c r="R118" s="677">
        <v>0</v>
      </c>
      <c r="S118" s="675">
        <v>0</v>
      </c>
      <c r="T118" s="676">
        <v>0</v>
      </c>
      <c r="U118" s="676">
        <v>0</v>
      </c>
      <c r="V118" s="677">
        <v>0</v>
      </c>
      <c r="W118" s="678">
        <v>18</v>
      </c>
      <c r="X118" s="678">
        <v>0</v>
      </c>
      <c r="Y118" s="678">
        <v>0</v>
      </c>
      <c r="Z118" s="679">
        <v>18</v>
      </c>
      <c r="AB118" s="754"/>
    </row>
    <row r="119" spans="1:28" ht="18" customHeight="1" x14ac:dyDescent="0.25">
      <c r="A119" s="885"/>
      <c r="B119" s="674" t="s">
        <v>410</v>
      </c>
      <c r="C119" s="675">
        <v>76.45</v>
      </c>
      <c r="D119" s="676">
        <v>0</v>
      </c>
      <c r="E119" s="676">
        <v>0</v>
      </c>
      <c r="F119" s="677">
        <v>76.45</v>
      </c>
      <c r="G119" s="675">
        <v>0</v>
      </c>
      <c r="H119" s="676">
        <v>0</v>
      </c>
      <c r="I119" s="676">
        <v>0</v>
      </c>
      <c r="J119" s="677">
        <v>0</v>
      </c>
      <c r="K119" s="675">
        <v>0</v>
      </c>
      <c r="L119" s="676">
        <v>0</v>
      </c>
      <c r="M119" s="676">
        <v>0</v>
      </c>
      <c r="N119" s="677">
        <v>0</v>
      </c>
      <c r="O119" s="675">
        <v>0</v>
      </c>
      <c r="P119" s="676">
        <v>0</v>
      </c>
      <c r="Q119" s="676">
        <v>0</v>
      </c>
      <c r="R119" s="677">
        <v>0</v>
      </c>
      <c r="S119" s="675">
        <v>15349.99</v>
      </c>
      <c r="T119" s="676">
        <v>3588.39</v>
      </c>
      <c r="U119" s="676">
        <v>14235.130000000001</v>
      </c>
      <c r="V119" s="677">
        <v>33173.51</v>
      </c>
      <c r="W119" s="678">
        <v>15426.44</v>
      </c>
      <c r="X119" s="678">
        <v>3588.39</v>
      </c>
      <c r="Y119" s="678">
        <v>14235.130000000001</v>
      </c>
      <c r="Z119" s="679">
        <v>33249.96</v>
      </c>
      <c r="AB119" s="754"/>
    </row>
    <row r="120" spans="1:28" ht="18" customHeight="1" x14ac:dyDescent="0.25">
      <c r="A120" s="885"/>
      <c r="B120" s="674" t="s">
        <v>118</v>
      </c>
      <c r="C120" s="675">
        <v>15</v>
      </c>
      <c r="D120" s="676">
        <v>0</v>
      </c>
      <c r="E120" s="676">
        <v>2</v>
      </c>
      <c r="F120" s="677">
        <v>17</v>
      </c>
      <c r="G120" s="675">
        <v>0</v>
      </c>
      <c r="H120" s="676">
        <v>0</v>
      </c>
      <c r="I120" s="676">
        <v>0</v>
      </c>
      <c r="J120" s="677">
        <v>0</v>
      </c>
      <c r="K120" s="675">
        <v>0</v>
      </c>
      <c r="L120" s="676">
        <v>0</v>
      </c>
      <c r="M120" s="676">
        <v>0</v>
      </c>
      <c r="N120" s="677">
        <v>0</v>
      </c>
      <c r="O120" s="675">
        <v>0</v>
      </c>
      <c r="P120" s="676">
        <v>0</v>
      </c>
      <c r="Q120" s="676">
        <v>0</v>
      </c>
      <c r="R120" s="677">
        <v>0</v>
      </c>
      <c r="S120" s="675">
        <v>46</v>
      </c>
      <c r="T120" s="676">
        <v>0</v>
      </c>
      <c r="U120" s="676">
        <v>9.5</v>
      </c>
      <c r="V120" s="677">
        <v>55.5</v>
      </c>
      <c r="W120" s="678">
        <v>61</v>
      </c>
      <c r="X120" s="678">
        <v>0</v>
      </c>
      <c r="Y120" s="678">
        <v>11.5</v>
      </c>
      <c r="Z120" s="679">
        <v>72.5</v>
      </c>
      <c r="AB120" s="754"/>
    </row>
    <row r="121" spans="1:28" ht="18" customHeight="1" x14ac:dyDescent="0.25">
      <c r="A121" s="885"/>
      <c r="B121" s="674" t="s">
        <v>119</v>
      </c>
      <c r="C121" s="675">
        <v>257</v>
      </c>
      <c r="D121" s="676">
        <v>0</v>
      </c>
      <c r="E121" s="676">
        <v>127.2</v>
      </c>
      <c r="F121" s="677">
        <v>384.2</v>
      </c>
      <c r="G121" s="675">
        <v>0</v>
      </c>
      <c r="H121" s="676">
        <v>0</v>
      </c>
      <c r="I121" s="676">
        <v>0</v>
      </c>
      <c r="J121" s="677">
        <v>0</v>
      </c>
      <c r="K121" s="675">
        <v>101.1</v>
      </c>
      <c r="L121" s="676">
        <v>0</v>
      </c>
      <c r="M121" s="676">
        <v>0</v>
      </c>
      <c r="N121" s="677">
        <v>101.1</v>
      </c>
      <c r="O121" s="675">
        <v>0</v>
      </c>
      <c r="P121" s="676">
        <v>0</v>
      </c>
      <c r="Q121" s="676">
        <v>0</v>
      </c>
      <c r="R121" s="677">
        <v>0</v>
      </c>
      <c r="S121" s="675">
        <v>22584.91</v>
      </c>
      <c r="T121" s="676">
        <v>525.25</v>
      </c>
      <c r="U121" s="676">
        <v>4752.68</v>
      </c>
      <c r="V121" s="677">
        <v>27862.84</v>
      </c>
      <c r="W121" s="678">
        <v>22943.01</v>
      </c>
      <c r="X121" s="678">
        <v>525.25</v>
      </c>
      <c r="Y121" s="678">
        <v>4879.88</v>
      </c>
      <c r="Z121" s="679">
        <v>28348.14</v>
      </c>
      <c r="AB121" s="754"/>
    </row>
    <row r="122" spans="1:28" ht="18" customHeight="1" x14ac:dyDescent="0.25">
      <c r="A122" s="885"/>
      <c r="B122" s="674" t="s">
        <v>113</v>
      </c>
      <c r="C122" s="675">
        <v>67</v>
      </c>
      <c r="D122" s="676">
        <v>2.5</v>
      </c>
      <c r="E122" s="676">
        <v>1.8</v>
      </c>
      <c r="F122" s="677">
        <v>71.3</v>
      </c>
      <c r="G122" s="675">
        <v>0</v>
      </c>
      <c r="H122" s="676">
        <v>0</v>
      </c>
      <c r="I122" s="676">
        <v>0</v>
      </c>
      <c r="J122" s="677">
        <v>0</v>
      </c>
      <c r="K122" s="675">
        <v>212.5</v>
      </c>
      <c r="L122" s="676">
        <v>0</v>
      </c>
      <c r="M122" s="676">
        <v>46</v>
      </c>
      <c r="N122" s="677">
        <v>258.5</v>
      </c>
      <c r="O122" s="675">
        <v>0</v>
      </c>
      <c r="P122" s="676">
        <v>0</v>
      </c>
      <c r="Q122" s="676">
        <v>0</v>
      </c>
      <c r="R122" s="677">
        <v>0</v>
      </c>
      <c r="S122" s="675">
        <v>225</v>
      </c>
      <c r="T122" s="676">
        <v>0</v>
      </c>
      <c r="U122" s="676">
        <v>101</v>
      </c>
      <c r="V122" s="677">
        <v>326</v>
      </c>
      <c r="W122" s="678">
        <v>504.5</v>
      </c>
      <c r="X122" s="678">
        <v>2.5</v>
      </c>
      <c r="Y122" s="678">
        <v>148.80000000000001</v>
      </c>
      <c r="Z122" s="679">
        <v>655.8</v>
      </c>
      <c r="AB122" s="754"/>
    </row>
    <row r="123" spans="1:28" ht="18" customHeight="1" x14ac:dyDescent="0.25">
      <c r="A123" s="885"/>
      <c r="B123" s="674" t="s">
        <v>120</v>
      </c>
      <c r="C123" s="675">
        <v>1606.45</v>
      </c>
      <c r="D123" s="676">
        <v>2</v>
      </c>
      <c r="E123" s="676">
        <v>74.8</v>
      </c>
      <c r="F123" s="677">
        <v>1683.25</v>
      </c>
      <c r="G123" s="675">
        <v>0</v>
      </c>
      <c r="H123" s="676">
        <v>0</v>
      </c>
      <c r="I123" s="676">
        <v>0</v>
      </c>
      <c r="J123" s="677">
        <v>0</v>
      </c>
      <c r="K123" s="675">
        <v>1285</v>
      </c>
      <c r="L123" s="676">
        <v>80</v>
      </c>
      <c r="M123" s="676">
        <v>528</v>
      </c>
      <c r="N123" s="677">
        <v>1893</v>
      </c>
      <c r="O123" s="675">
        <v>8703.99</v>
      </c>
      <c r="P123" s="676">
        <v>19.190000000000001</v>
      </c>
      <c r="Q123" s="676">
        <v>3673.4</v>
      </c>
      <c r="R123" s="677">
        <v>12396.58</v>
      </c>
      <c r="S123" s="675">
        <v>15158</v>
      </c>
      <c r="T123" s="676">
        <v>302.96000000000004</v>
      </c>
      <c r="U123" s="676">
        <v>4096.3600000000006</v>
      </c>
      <c r="V123" s="677">
        <v>19557.32</v>
      </c>
      <c r="W123" s="678">
        <v>26753.439999999999</v>
      </c>
      <c r="X123" s="678">
        <v>404.15000000000003</v>
      </c>
      <c r="Y123" s="678">
        <v>8372.56</v>
      </c>
      <c r="Z123" s="679">
        <v>35530.15</v>
      </c>
      <c r="AB123" s="754"/>
    </row>
    <row r="124" spans="1:28" ht="18" customHeight="1" x14ac:dyDescent="0.25">
      <c r="A124" s="885"/>
      <c r="B124" s="674" t="s">
        <v>121</v>
      </c>
      <c r="C124" s="675">
        <v>21882.82</v>
      </c>
      <c r="D124" s="676">
        <v>18415.46</v>
      </c>
      <c r="E124" s="676">
        <v>7739.29</v>
      </c>
      <c r="F124" s="677">
        <v>48037.57</v>
      </c>
      <c r="G124" s="675">
        <v>0</v>
      </c>
      <c r="H124" s="676">
        <v>0</v>
      </c>
      <c r="I124" s="676">
        <v>0</v>
      </c>
      <c r="J124" s="677">
        <v>0</v>
      </c>
      <c r="K124" s="675">
        <v>15000</v>
      </c>
      <c r="L124" s="676">
        <v>1550</v>
      </c>
      <c r="M124" s="676">
        <v>5000</v>
      </c>
      <c r="N124" s="677">
        <v>21550</v>
      </c>
      <c r="O124" s="675">
        <v>0</v>
      </c>
      <c r="P124" s="676">
        <v>0</v>
      </c>
      <c r="Q124" s="676">
        <v>0</v>
      </c>
      <c r="R124" s="677">
        <v>0</v>
      </c>
      <c r="S124" s="675">
        <v>36838.6</v>
      </c>
      <c r="T124" s="676">
        <v>5219.8999999999996</v>
      </c>
      <c r="U124" s="676">
        <v>7852.33</v>
      </c>
      <c r="V124" s="677">
        <v>49910.83</v>
      </c>
      <c r="W124" s="678">
        <v>73721.42</v>
      </c>
      <c r="X124" s="678">
        <v>25185.360000000001</v>
      </c>
      <c r="Y124" s="678">
        <v>20591.62</v>
      </c>
      <c r="Z124" s="679">
        <v>119498.4</v>
      </c>
      <c r="AB124" s="754"/>
    </row>
    <row r="125" spans="1:28" ht="18" customHeight="1" x14ac:dyDescent="0.25">
      <c r="A125" s="885"/>
      <c r="B125" s="674" t="s">
        <v>123</v>
      </c>
      <c r="C125" s="675">
        <v>54</v>
      </c>
      <c r="D125" s="676">
        <v>0</v>
      </c>
      <c r="E125" s="676">
        <v>18</v>
      </c>
      <c r="F125" s="677">
        <v>72</v>
      </c>
      <c r="G125" s="675">
        <v>20</v>
      </c>
      <c r="H125" s="676">
        <v>0</v>
      </c>
      <c r="I125" s="676">
        <v>0</v>
      </c>
      <c r="J125" s="677">
        <v>20</v>
      </c>
      <c r="K125" s="675">
        <v>51.5</v>
      </c>
      <c r="L125" s="676">
        <v>0</v>
      </c>
      <c r="M125" s="676">
        <v>0</v>
      </c>
      <c r="N125" s="677">
        <v>51.5</v>
      </c>
      <c r="O125" s="675">
        <v>0</v>
      </c>
      <c r="P125" s="676">
        <v>0</v>
      </c>
      <c r="Q125" s="676">
        <v>0</v>
      </c>
      <c r="R125" s="677">
        <v>0</v>
      </c>
      <c r="S125" s="675">
        <v>2813.71</v>
      </c>
      <c r="T125" s="676">
        <v>384.5</v>
      </c>
      <c r="U125" s="676">
        <v>872.30000000000007</v>
      </c>
      <c r="V125" s="677">
        <v>4070.51</v>
      </c>
      <c r="W125" s="678">
        <v>2939.21</v>
      </c>
      <c r="X125" s="678">
        <v>384.5</v>
      </c>
      <c r="Y125" s="678">
        <v>890.30000000000007</v>
      </c>
      <c r="Z125" s="679">
        <v>4214.01</v>
      </c>
      <c r="AB125" s="754"/>
    </row>
    <row r="126" spans="1:28" ht="18" customHeight="1" x14ac:dyDescent="0.25">
      <c r="A126" s="885"/>
      <c r="B126" s="674" t="s">
        <v>124</v>
      </c>
      <c r="C126" s="675">
        <v>704</v>
      </c>
      <c r="D126" s="676">
        <v>410</v>
      </c>
      <c r="E126" s="676">
        <v>620</v>
      </c>
      <c r="F126" s="677">
        <v>1734</v>
      </c>
      <c r="G126" s="675">
        <v>0</v>
      </c>
      <c r="H126" s="676">
        <v>0</v>
      </c>
      <c r="I126" s="676">
        <v>0</v>
      </c>
      <c r="J126" s="677">
        <v>0</v>
      </c>
      <c r="K126" s="675">
        <v>6080</v>
      </c>
      <c r="L126" s="676">
        <v>1520</v>
      </c>
      <c r="M126" s="676">
        <v>860</v>
      </c>
      <c r="N126" s="677">
        <v>8460</v>
      </c>
      <c r="O126" s="675">
        <v>0</v>
      </c>
      <c r="P126" s="676">
        <v>0</v>
      </c>
      <c r="Q126" s="676">
        <v>0</v>
      </c>
      <c r="R126" s="677">
        <v>0</v>
      </c>
      <c r="S126" s="675">
        <v>5643</v>
      </c>
      <c r="T126" s="676">
        <v>730</v>
      </c>
      <c r="U126" s="676">
        <v>3010</v>
      </c>
      <c r="V126" s="677">
        <v>9383</v>
      </c>
      <c r="W126" s="678">
        <v>12427</v>
      </c>
      <c r="X126" s="678">
        <v>2660</v>
      </c>
      <c r="Y126" s="678">
        <v>4490</v>
      </c>
      <c r="Z126" s="679">
        <v>19577</v>
      </c>
      <c r="AB126" s="754"/>
    </row>
    <row r="127" spans="1:28" ht="18" customHeight="1" thickBot="1" x14ac:dyDescent="0.3">
      <c r="A127" s="893"/>
      <c r="B127" s="680" t="s">
        <v>125</v>
      </c>
      <c r="C127" s="675">
        <v>1088.44</v>
      </c>
      <c r="D127" s="676">
        <v>59</v>
      </c>
      <c r="E127" s="676">
        <v>144.02000000000001</v>
      </c>
      <c r="F127" s="677">
        <v>1291.46</v>
      </c>
      <c r="G127" s="675">
        <v>10</v>
      </c>
      <c r="H127" s="676">
        <v>0</v>
      </c>
      <c r="I127" s="676">
        <v>3.5</v>
      </c>
      <c r="J127" s="677">
        <v>13.5</v>
      </c>
      <c r="K127" s="675">
        <v>105.91</v>
      </c>
      <c r="L127" s="676">
        <v>0</v>
      </c>
      <c r="M127" s="676">
        <v>331.41</v>
      </c>
      <c r="N127" s="677">
        <v>437.32000000000005</v>
      </c>
      <c r="O127" s="675">
        <v>54987.74</v>
      </c>
      <c r="P127" s="676">
        <v>0</v>
      </c>
      <c r="Q127" s="676">
        <v>12205.16</v>
      </c>
      <c r="R127" s="677">
        <v>67192.899999999994</v>
      </c>
      <c r="S127" s="675">
        <v>48539.16</v>
      </c>
      <c r="T127" s="676">
        <v>1103.0999999999999</v>
      </c>
      <c r="U127" s="676">
        <v>8596.1299999999992</v>
      </c>
      <c r="V127" s="677">
        <v>58238.39</v>
      </c>
      <c r="W127" s="678">
        <v>104731.25</v>
      </c>
      <c r="X127" s="678">
        <v>1162.0999999999999</v>
      </c>
      <c r="Y127" s="678">
        <v>21280.22</v>
      </c>
      <c r="Z127" s="679">
        <v>127173.57</v>
      </c>
      <c r="AB127" s="754"/>
    </row>
    <row r="128" spans="1:28" s="667" customFormat="1" ht="18" customHeight="1" thickBot="1" x14ac:dyDescent="0.3">
      <c r="A128" s="920" t="s">
        <v>126</v>
      </c>
      <c r="B128" s="921"/>
      <c r="C128" s="749">
        <v>6806.13</v>
      </c>
      <c r="D128" s="750">
        <v>8319.5500000000011</v>
      </c>
      <c r="E128" s="750">
        <v>3741.22</v>
      </c>
      <c r="F128" s="751">
        <v>18866.899999999998</v>
      </c>
      <c r="G128" s="749">
        <v>70.05</v>
      </c>
      <c r="H128" s="750">
        <v>19</v>
      </c>
      <c r="I128" s="750">
        <v>19.880000000000003</v>
      </c>
      <c r="J128" s="751">
        <v>108.93</v>
      </c>
      <c r="K128" s="749">
        <v>65287.180000000008</v>
      </c>
      <c r="L128" s="750">
        <v>2730.25</v>
      </c>
      <c r="M128" s="750">
        <v>17427.48</v>
      </c>
      <c r="N128" s="751">
        <v>85444.91</v>
      </c>
      <c r="O128" s="749">
        <v>0</v>
      </c>
      <c r="P128" s="750">
        <v>0</v>
      </c>
      <c r="Q128" s="750">
        <v>0</v>
      </c>
      <c r="R128" s="751">
        <v>0</v>
      </c>
      <c r="S128" s="749">
        <v>3450.2</v>
      </c>
      <c r="T128" s="750">
        <v>0</v>
      </c>
      <c r="U128" s="750">
        <v>1979.5</v>
      </c>
      <c r="V128" s="751">
        <v>5429.7</v>
      </c>
      <c r="W128" s="752">
        <v>75613.560000000012</v>
      </c>
      <c r="X128" s="752">
        <v>11068.800000000001</v>
      </c>
      <c r="Y128" s="752">
        <v>23168.080000000002</v>
      </c>
      <c r="Z128" s="753">
        <v>109850.43999999999</v>
      </c>
      <c r="AB128" s="754"/>
    </row>
    <row r="129" spans="1:28" ht="18" customHeight="1" x14ac:dyDescent="0.25">
      <c r="A129" s="892" t="s">
        <v>127</v>
      </c>
      <c r="B129" s="668" t="s">
        <v>128</v>
      </c>
      <c r="C129" s="669">
        <v>578.4</v>
      </c>
      <c r="D129" s="670">
        <v>32.5</v>
      </c>
      <c r="E129" s="670">
        <v>171.43</v>
      </c>
      <c r="F129" s="671">
        <v>782.32999999999993</v>
      </c>
      <c r="G129" s="669">
        <v>13.25</v>
      </c>
      <c r="H129" s="670">
        <v>0</v>
      </c>
      <c r="I129" s="670">
        <v>0</v>
      </c>
      <c r="J129" s="671">
        <v>13.25</v>
      </c>
      <c r="K129" s="669">
        <v>877</v>
      </c>
      <c r="L129" s="670">
        <v>108</v>
      </c>
      <c r="M129" s="670">
        <v>204</v>
      </c>
      <c r="N129" s="671">
        <v>1189</v>
      </c>
      <c r="O129" s="669">
        <v>0</v>
      </c>
      <c r="P129" s="670">
        <v>0</v>
      </c>
      <c r="Q129" s="670">
        <v>0</v>
      </c>
      <c r="R129" s="671">
        <v>0</v>
      </c>
      <c r="S129" s="669">
        <v>0</v>
      </c>
      <c r="T129" s="670">
        <v>0</v>
      </c>
      <c r="U129" s="670">
        <v>0</v>
      </c>
      <c r="V129" s="671">
        <v>0</v>
      </c>
      <c r="W129" s="678">
        <v>1468.65</v>
      </c>
      <c r="X129" s="678">
        <v>140.5</v>
      </c>
      <c r="Y129" s="678">
        <v>375.43</v>
      </c>
      <c r="Z129" s="679">
        <v>1984.58</v>
      </c>
      <c r="AB129" s="754"/>
    </row>
    <row r="130" spans="1:28" ht="18" customHeight="1" x14ac:dyDescent="0.25">
      <c r="A130" s="885"/>
      <c r="B130" s="674" t="s">
        <v>129</v>
      </c>
      <c r="C130" s="675">
        <v>204.5</v>
      </c>
      <c r="D130" s="676">
        <v>0</v>
      </c>
      <c r="E130" s="676">
        <v>33.700000000000003</v>
      </c>
      <c r="F130" s="677">
        <v>238.2</v>
      </c>
      <c r="G130" s="675">
        <v>0</v>
      </c>
      <c r="H130" s="676">
        <v>0</v>
      </c>
      <c r="I130" s="676">
        <v>0</v>
      </c>
      <c r="J130" s="677">
        <v>0</v>
      </c>
      <c r="K130" s="675">
        <v>8.5</v>
      </c>
      <c r="L130" s="676">
        <v>0</v>
      </c>
      <c r="M130" s="676">
        <v>4</v>
      </c>
      <c r="N130" s="677">
        <v>12.5</v>
      </c>
      <c r="O130" s="675">
        <v>0</v>
      </c>
      <c r="P130" s="676">
        <v>0</v>
      </c>
      <c r="Q130" s="676">
        <v>0</v>
      </c>
      <c r="R130" s="677">
        <v>0</v>
      </c>
      <c r="S130" s="675">
        <v>0</v>
      </c>
      <c r="T130" s="676">
        <v>0</v>
      </c>
      <c r="U130" s="676">
        <v>0</v>
      </c>
      <c r="V130" s="677">
        <v>0</v>
      </c>
      <c r="W130" s="678">
        <v>213</v>
      </c>
      <c r="X130" s="678">
        <v>0</v>
      </c>
      <c r="Y130" s="678">
        <v>37.700000000000003</v>
      </c>
      <c r="Z130" s="679">
        <v>250.7</v>
      </c>
      <c r="AB130" s="754"/>
    </row>
    <row r="131" spans="1:28" ht="18" customHeight="1" x14ac:dyDescent="0.25">
      <c r="A131" s="885"/>
      <c r="B131" s="674" t="s">
        <v>130</v>
      </c>
      <c r="C131" s="675">
        <v>101</v>
      </c>
      <c r="D131" s="676">
        <v>122.1</v>
      </c>
      <c r="E131" s="676">
        <v>24</v>
      </c>
      <c r="F131" s="677">
        <v>247.1</v>
      </c>
      <c r="G131" s="675">
        <v>0</v>
      </c>
      <c r="H131" s="676">
        <v>0</v>
      </c>
      <c r="I131" s="676">
        <v>0</v>
      </c>
      <c r="J131" s="677">
        <v>0</v>
      </c>
      <c r="K131" s="675">
        <v>50</v>
      </c>
      <c r="L131" s="676">
        <v>0</v>
      </c>
      <c r="M131" s="676">
        <v>25</v>
      </c>
      <c r="N131" s="677">
        <v>75</v>
      </c>
      <c r="O131" s="675">
        <v>0</v>
      </c>
      <c r="P131" s="676">
        <v>0</v>
      </c>
      <c r="Q131" s="676">
        <v>0</v>
      </c>
      <c r="R131" s="677">
        <v>0</v>
      </c>
      <c r="S131" s="675">
        <v>1.2</v>
      </c>
      <c r="T131" s="676">
        <v>0</v>
      </c>
      <c r="U131" s="676">
        <v>1</v>
      </c>
      <c r="V131" s="677">
        <v>2.2000000000000002</v>
      </c>
      <c r="W131" s="678">
        <v>152.19999999999999</v>
      </c>
      <c r="X131" s="678">
        <v>122.1</v>
      </c>
      <c r="Y131" s="678">
        <v>50</v>
      </c>
      <c r="Z131" s="679">
        <v>324.3</v>
      </c>
      <c r="AB131" s="754"/>
    </row>
    <row r="132" spans="1:28" ht="18" customHeight="1" x14ac:dyDescent="0.25">
      <c r="A132" s="885"/>
      <c r="B132" s="674" t="s">
        <v>131</v>
      </c>
      <c r="C132" s="675">
        <v>1712</v>
      </c>
      <c r="D132" s="676">
        <v>500</v>
      </c>
      <c r="E132" s="676">
        <v>524</v>
      </c>
      <c r="F132" s="677">
        <v>2736</v>
      </c>
      <c r="G132" s="675">
        <v>0</v>
      </c>
      <c r="H132" s="676">
        <v>0</v>
      </c>
      <c r="I132" s="676">
        <v>0</v>
      </c>
      <c r="J132" s="677">
        <v>0</v>
      </c>
      <c r="K132" s="675">
        <v>1000</v>
      </c>
      <c r="L132" s="676">
        <v>0</v>
      </c>
      <c r="M132" s="676">
        <v>140</v>
      </c>
      <c r="N132" s="677">
        <v>1140</v>
      </c>
      <c r="O132" s="675">
        <v>0</v>
      </c>
      <c r="P132" s="676">
        <v>0</v>
      </c>
      <c r="Q132" s="676">
        <v>0</v>
      </c>
      <c r="R132" s="677">
        <v>0</v>
      </c>
      <c r="S132" s="675">
        <v>270</v>
      </c>
      <c r="T132" s="676">
        <v>0</v>
      </c>
      <c r="U132" s="676">
        <v>50</v>
      </c>
      <c r="V132" s="677">
        <v>320</v>
      </c>
      <c r="W132" s="678">
        <v>2982</v>
      </c>
      <c r="X132" s="678">
        <v>500</v>
      </c>
      <c r="Y132" s="678">
        <v>714</v>
      </c>
      <c r="Z132" s="679">
        <v>4196</v>
      </c>
      <c r="AB132" s="754"/>
    </row>
    <row r="133" spans="1:28" ht="18" customHeight="1" x14ac:dyDescent="0.25">
      <c r="A133" s="885"/>
      <c r="B133" s="674" t="s">
        <v>132</v>
      </c>
      <c r="C133" s="675">
        <v>342.43</v>
      </c>
      <c r="D133" s="676">
        <v>7460</v>
      </c>
      <c r="E133" s="676">
        <v>483.48</v>
      </c>
      <c r="F133" s="677">
        <v>8285.91</v>
      </c>
      <c r="G133" s="675">
        <v>0</v>
      </c>
      <c r="H133" s="676">
        <v>0</v>
      </c>
      <c r="I133" s="676">
        <v>0</v>
      </c>
      <c r="J133" s="677">
        <v>0</v>
      </c>
      <c r="K133" s="675">
        <v>25935.38</v>
      </c>
      <c r="L133" s="676">
        <v>1640</v>
      </c>
      <c r="M133" s="676">
        <v>8995.73</v>
      </c>
      <c r="N133" s="677">
        <v>36571.11</v>
      </c>
      <c r="O133" s="675">
        <v>0</v>
      </c>
      <c r="P133" s="676">
        <v>0</v>
      </c>
      <c r="Q133" s="676">
        <v>0</v>
      </c>
      <c r="R133" s="677">
        <v>0</v>
      </c>
      <c r="S133" s="675">
        <v>1515</v>
      </c>
      <c r="T133" s="676">
        <v>0</v>
      </c>
      <c r="U133" s="676">
        <v>924</v>
      </c>
      <c r="V133" s="677">
        <v>2439</v>
      </c>
      <c r="W133" s="678">
        <v>27792.81</v>
      </c>
      <c r="X133" s="678">
        <v>9100</v>
      </c>
      <c r="Y133" s="678">
        <v>10403.209999999999</v>
      </c>
      <c r="Z133" s="679">
        <v>47296.020000000004</v>
      </c>
      <c r="AB133" s="754"/>
    </row>
    <row r="134" spans="1:28" ht="18" customHeight="1" x14ac:dyDescent="0.25">
      <c r="A134" s="885"/>
      <c r="B134" s="674" t="s">
        <v>133</v>
      </c>
      <c r="C134" s="675">
        <v>2322.3000000000002</v>
      </c>
      <c r="D134" s="676">
        <v>85.35</v>
      </c>
      <c r="E134" s="676">
        <v>2053.41</v>
      </c>
      <c r="F134" s="677">
        <v>4461.0599999999995</v>
      </c>
      <c r="G134" s="675">
        <v>0</v>
      </c>
      <c r="H134" s="676">
        <v>0</v>
      </c>
      <c r="I134" s="676">
        <v>0</v>
      </c>
      <c r="J134" s="677">
        <v>0</v>
      </c>
      <c r="K134" s="675">
        <v>35813.800000000003</v>
      </c>
      <c r="L134" s="676">
        <v>938</v>
      </c>
      <c r="M134" s="676">
        <v>7900.5</v>
      </c>
      <c r="N134" s="677">
        <v>44652.3</v>
      </c>
      <c r="O134" s="675">
        <v>0</v>
      </c>
      <c r="P134" s="676">
        <v>0</v>
      </c>
      <c r="Q134" s="676">
        <v>0</v>
      </c>
      <c r="R134" s="677">
        <v>0</v>
      </c>
      <c r="S134" s="675">
        <v>1489</v>
      </c>
      <c r="T134" s="676">
        <v>0</v>
      </c>
      <c r="U134" s="676">
        <v>969.5</v>
      </c>
      <c r="V134" s="677">
        <v>2458.5</v>
      </c>
      <c r="W134" s="678">
        <v>39625.100000000006</v>
      </c>
      <c r="X134" s="678">
        <v>1023.35</v>
      </c>
      <c r="Y134" s="678">
        <v>10923.41</v>
      </c>
      <c r="Z134" s="679">
        <v>51571.86</v>
      </c>
      <c r="AB134" s="754"/>
    </row>
    <row r="135" spans="1:28" ht="18" customHeight="1" x14ac:dyDescent="0.25">
      <c r="A135" s="885"/>
      <c r="B135" s="674" t="s">
        <v>135</v>
      </c>
      <c r="C135" s="675">
        <v>13</v>
      </c>
      <c r="D135" s="676">
        <v>0</v>
      </c>
      <c r="E135" s="676">
        <v>7</v>
      </c>
      <c r="F135" s="677">
        <v>20</v>
      </c>
      <c r="G135" s="675">
        <v>0</v>
      </c>
      <c r="H135" s="676">
        <v>0</v>
      </c>
      <c r="I135" s="676">
        <v>0</v>
      </c>
      <c r="J135" s="677">
        <v>0</v>
      </c>
      <c r="K135" s="675">
        <v>7.5</v>
      </c>
      <c r="L135" s="676">
        <v>0</v>
      </c>
      <c r="M135" s="676">
        <v>6</v>
      </c>
      <c r="N135" s="677">
        <v>13.5</v>
      </c>
      <c r="O135" s="675">
        <v>0</v>
      </c>
      <c r="P135" s="676">
        <v>0</v>
      </c>
      <c r="Q135" s="676">
        <v>0</v>
      </c>
      <c r="R135" s="677">
        <v>0</v>
      </c>
      <c r="S135" s="675">
        <v>0</v>
      </c>
      <c r="T135" s="676">
        <v>0</v>
      </c>
      <c r="U135" s="676">
        <v>0</v>
      </c>
      <c r="V135" s="677">
        <v>0</v>
      </c>
      <c r="W135" s="678">
        <v>20.5</v>
      </c>
      <c r="X135" s="678">
        <v>0</v>
      </c>
      <c r="Y135" s="678">
        <v>13</v>
      </c>
      <c r="Z135" s="679">
        <v>33.5</v>
      </c>
      <c r="AB135" s="754"/>
    </row>
    <row r="136" spans="1:28" ht="18" customHeight="1" x14ac:dyDescent="0.25">
      <c r="A136" s="885"/>
      <c r="B136" s="674" t="s">
        <v>127</v>
      </c>
      <c r="C136" s="675">
        <v>794</v>
      </c>
      <c r="D136" s="676">
        <v>15</v>
      </c>
      <c r="E136" s="676">
        <v>204</v>
      </c>
      <c r="F136" s="677">
        <v>1013</v>
      </c>
      <c r="G136" s="675">
        <v>56.8</v>
      </c>
      <c r="H136" s="676">
        <v>19</v>
      </c>
      <c r="I136" s="676">
        <v>19.880000000000003</v>
      </c>
      <c r="J136" s="677">
        <v>95.68</v>
      </c>
      <c r="K136" s="675">
        <v>280</v>
      </c>
      <c r="L136" s="676">
        <v>20</v>
      </c>
      <c r="M136" s="676">
        <v>100</v>
      </c>
      <c r="N136" s="677">
        <v>400</v>
      </c>
      <c r="O136" s="675">
        <v>0</v>
      </c>
      <c r="P136" s="676">
        <v>0</v>
      </c>
      <c r="Q136" s="676">
        <v>0</v>
      </c>
      <c r="R136" s="677">
        <v>0</v>
      </c>
      <c r="S136" s="675">
        <v>75</v>
      </c>
      <c r="T136" s="676">
        <v>0</v>
      </c>
      <c r="U136" s="676">
        <v>20</v>
      </c>
      <c r="V136" s="677">
        <v>95</v>
      </c>
      <c r="W136" s="678">
        <v>1205.8</v>
      </c>
      <c r="X136" s="678">
        <v>54</v>
      </c>
      <c r="Y136" s="678">
        <v>343.88</v>
      </c>
      <c r="Z136" s="679">
        <v>1603.68</v>
      </c>
      <c r="AB136" s="754"/>
    </row>
    <row r="137" spans="1:28" ht="18" customHeight="1" x14ac:dyDescent="0.25">
      <c r="A137" s="885"/>
      <c r="B137" s="674" t="s">
        <v>137</v>
      </c>
      <c r="C137" s="675">
        <v>559.5</v>
      </c>
      <c r="D137" s="676">
        <v>104.6</v>
      </c>
      <c r="E137" s="676">
        <v>234.2</v>
      </c>
      <c r="F137" s="677">
        <v>898.3</v>
      </c>
      <c r="G137" s="675">
        <v>0</v>
      </c>
      <c r="H137" s="676">
        <v>0</v>
      </c>
      <c r="I137" s="676">
        <v>0</v>
      </c>
      <c r="J137" s="677">
        <v>0</v>
      </c>
      <c r="K137" s="675">
        <v>35</v>
      </c>
      <c r="L137" s="676">
        <v>2.25</v>
      </c>
      <c r="M137" s="676">
        <v>2.25</v>
      </c>
      <c r="N137" s="677">
        <v>39.5</v>
      </c>
      <c r="O137" s="675">
        <v>0</v>
      </c>
      <c r="P137" s="676">
        <v>0</v>
      </c>
      <c r="Q137" s="676">
        <v>0</v>
      </c>
      <c r="R137" s="677">
        <v>0</v>
      </c>
      <c r="S137" s="675">
        <v>0</v>
      </c>
      <c r="T137" s="676">
        <v>0</v>
      </c>
      <c r="U137" s="676">
        <v>0</v>
      </c>
      <c r="V137" s="677">
        <v>0</v>
      </c>
      <c r="W137" s="678">
        <v>594.5</v>
      </c>
      <c r="X137" s="678">
        <v>106.85</v>
      </c>
      <c r="Y137" s="678">
        <v>236.45</v>
      </c>
      <c r="Z137" s="679">
        <v>937.8</v>
      </c>
      <c r="AB137" s="754"/>
    </row>
    <row r="138" spans="1:28" ht="18" customHeight="1" x14ac:dyDescent="0.25">
      <c r="A138" s="885"/>
      <c r="B138" s="674" t="s">
        <v>138</v>
      </c>
      <c r="C138" s="675">
        <v>0</v>
      </c>
      <c r="D138" s="676">
        <v>0</v>
      </c>
      <c r="E138" s="676">
        <v>0</v>
      </c>
      <c r="F138" s="677">
        <v>0</v>
      </c>
      <c r="G138" s="675">
        <v>0</v>
      </c>
      <c r="H138" s="676">
        <v>0</v>
      </c>
      <c r="I138" s="676">
        <v>0</v>
      </c>
      <c r="J138" s="677">
        <v>0</v>
      </c>
      <c r="K138" s="675">
        <v>0</v>
      </c>
      <c r="L138" s="676">
        <v>0</v>
      </c>
      <c r="M138" s="676">
        <v>0</v>
      </c>
      <c r="N138" s="677">
        <v>0</v>
      </c>
      <c r="O138" s="675">
        <v>0</v>
      </c>
      <c r="P138" s="676">
        <v>0</v>
      </c>
      <c r="Q138" s="676">
        <v>0</v>
      </c>
      <c r="R138" s="677">
        <v>0</v>
      </c>
      <c r="S138" s="675">
        <v>0</v>
      </c>
      <c r="T138" s="676">
        <v>0</v>
      </c>
      <c r="U138" s="676">
        <v>0</v>
      </c>
      <c r="V138" s="677">
        <v>0</v>
      </c>
      <c r="W138" s="678">
        <v>0</v>
      </c>
      <c r="X138" s="678">
        <v>0</v>
      </c>
      <c r="Y138" s="678">
        <v>0</v>
      </c>
      <c r="Z138" s="679">
        <v>0</v>
      </c>
      <c r="AB138" s="754"/>
    </row>
    <row r="139" spans="1:28" ht="18" customHeight="1" x14ac:dyDescent="0.25">
      <c r="A139" s="885"/>
      <c r="B139" s="674" t="s">
        <v>139</v>
      </c>
      <c r="C139" s="675">
        <v>0</v>
      </c>
      <c r="D139" s="676">
        <v>0</v>
      </c>
      <c r="E139" s="676">
        <v>0</v>
      </c>
      <c r="F139" s="677">
        <v>0</v>
      </c>
      <c r="G139" s="675">
        <v>0</v>
      </c>
      <c r="H139" s="676">
        <v>0</v>
      </c>
      <c r="I139" s="676">
        <v>0</v>
      </c>
      <c r="J139" s="677">
        <v>0</v>
      </c>
      <c r="K139" s="675">
        <v>1200</v>
      </c>
      <c r="L139" s="676">
        <v>0</v>
      </c>
      <c r="M139" s="676">
        <v>0</v>
      </c>
      <c r="N139" s="677">
        <v>1200</v>
      </c>
      <c r="O139" s="675">
        <v>0</v>
      </c>
      <c r="P139" s="676">
        <v>0</v>
      </c>
      <c r="Q139" s="676">
        <v>0</v>
      </c>
      <c r="R139" s="677">
        <v>0</v>
      </c>
      <c r="S139" s="675">
        <v>0</v>
      </c>
      <c r="T139" s="676">
        <v>0</v>
      </c>
      <c r="U139" s="676">
        <v>0</v>
      </c>
      <c r="V139" s="677">
        <v>0</v>
      </c>
      <c r="W139" s="678">
        <v>1200</v>
      </c>
      <c r="X139" s="678">
        <v>0</v>
      </c>
      <c r="Y139" s="678">
        <v>0</v>
      </c>
      <c r="Z139" s="679">
        <v>1200</v>
      </c>
      <c r="AB139" s="754"/>
    </row>
    <row r="140" spans="1:28" ht="18" customHeight="1" x14ac:dyDescent="0.25">
      <c r="A140" s="885"/>
      <c r="B140" s="674" t="s">
        <v>140</v>
      </c>
      <c r="C140" s="675">
        <v>11</v>
      </c>
      <c r="D140" s="676">
        <v>0</v>
      </c>
      <c r="E140" s="676">
        <v>2</v>
      </c>
      <c r="F140" s="677">
        <v>13</v>
      </c>
      <c r="G140" s="675">
        <v>0</v>
      </c>
      <c r="H140" s="676">
        <v>0</v>
      </c>
      <c r="I140" s="676">
        <v>0</v>
      </c>
      <c r="J140" s="677">
        <v>0</v>
      </c>
      <c r="K140" s="675">
        <v>80</v>
      </c>
      <c r="L140" s="676">
        <v>22</v>
      </c>
      <c r="M140" s="676">
        <v>50</v>
      </c>
      <c r="N140" s="677">
        <v>152</v>
      </c>
      <c r="O140" s="675">
        <v>0</v>
      </c>
      <c r="P140" s="676">
        <v>0</v>
      </c>
      <c r="Q140" s="676">
        <v>0</v>
      </c>
      <c r="R140" s="677">
        <v>0</v>
      </c>
      <c r="S140" s="675">
        <v>100</v>
      </c>
      <c r="T140" s="676">
        <v>0</v>
      </c>
      <c r="U140" s="676">
        <v>15</v>
      </c>
      <c r="V140" s="677">
        <v>115</v>
      </c>
      <c r="W140" s="678">
        <v>191</v>
      </c>
      <c r="X140" s="678">
        <v>22</v>
      </c>
      <c r="Y140" s="678">
        <v>67</v>
      </c>
      <c r="Z140" s="679">
        <v>280</v>
      </c>
      <c r="AB140" s="754"/>
    </row>
    <row r="141" spans="1:28" ht="18" customHeight="1" thickBot="1" x14ac:dyDescent="0.3">
      <c r="A141" s="893"/>
      <c r="B141" s="680" t="s">
        <v>141</v>
      </c>
      <c r="C141" s="675">
        <v>168</v>
      </c>
      <c r="D141" s="676">
        <v>0</v>
      </c>
      <c r="E141" s="676">
        <v>4</v>
      </c>
      <c r="F141" s="677">
        <v>172</v>
      </c>
      <c r="G141" s="675">
        <v>0</v>
      </c>
      <c r="H141" s="676">
        <v>0</v>
      </c>
      <c r="I141" s="676">
        <v>0</v>
      </c>
      <c r="J141" s="677">
        <v>0</v>
      </c>
      <c r="K141" s="675">
        <v>0</v>
      </c>
      <c r="L141" s="676">
        <v>0</v>
      </c>
      <c r="M141" s="676">
        <v>0</v>
      </c>
      <c r="N141" s="677">
        <v>0</v>
      </c>
      <c r="O141" s="675">
        <v>0</v>
      </c>
      <c r="P141" s="676">
        <v>0</v>
      </c>
      <c r="Q141" s="676">
        <v>0</v>
      </c>
      <c r="R141" s="677">
        <v>0</v>
      </c>
      <c r="S141" s="675">
        <v>0</v>
      </c>
      <c r="T141" s="676">
        <v>0</v>
      </c>
      <c r="U141" s="676">
        <v>0</v>
      </c>
      <c r="V141" s="677">
        <v>0</v>
      </c>
      <c r="W141" s="678">
        <v>168</v>
      </c>
      <c r="X141" s="678">
        <v>0</v>
      </c>
      <c r="Y141" s="678">
        <v>4</v>
      </c>
      <c r="Z141" s="679">
        <v>172</v>
      </c>
      <c r="AB141" s="754"/>
    </row>
    <row r="142" spans="1:28" s="667" customFormat="1" ht="18" customHeight="1" thickBot="1" x14ac:dyDescent="0.3">
      <c r="A142" s="920" t="s">
        <v>142</v>
      </c>
      <c r="B142" s="921"/>
      <c r="C142" s="749">
        <v>67244.459999999992</v>
      </c>
      <c r="D142" s="750">
        <v>20468.379999999997</v>
      </c>
      <c r="E142" s="750">
        <v>13956.289999999999</v>
      </c>
      <c r="F142" s="751">
        <v>101669.13</v>
      </c>
      <c r="G142" s="749">
        <v>10619.06</v>
      </c>
      <c r="H142" s="750">
        <v>20</v>
      </c>
      <c r="I142" s="750">
        <v>8821.5400000000009</v>
      </c>
      <c r="J142" s="751">
        <v>19460.599999999999</v>
      </c>
      <c r="K142" s="749">
        <v>728113.22</v>
      </c>
      <c r="L142" s="750">
        <v>66086.78</v>
      </c>
      <c r="M142" s="750">
        <v>144718.28999999998</v>
      </c>
      <c r="N142" s="751">
        <v>938918.29</v>
      </c>
      <c r="O142" s="749">
        <v>53.5</v>
      </c>
      <c r="P142" s="750">
        <v>32</v>
      </c>
      <c r="Q142" s="750">
        <v>367.5</v>
      </c>
      <c r="R142" s="751">
        <v>453</v>
      </c>
      <c r="S142" s="749">
        <v>45201.69</v>
      </c>
      <c r="T142" s="750">
        <v>1847.5</v>
      </c>
      <c r="U142" s="750">
        <v>16868.62</v>
      </c>
      <c r="V142" s="751">
        <v>63917.81</v>
      </c>
      <c r="W142" s="752">
        <v>851231.92999999993</v>
      </c>
      <c r="X142" s="752">
        <v>88454.66</v>
      </c>
      <c r="Y142" s="752">
        <v>184732.24</v>
      </c>
      <c r="Z142" s="753">
        <v>1124418.83</v>
      </c>
      <c r="AB142" s="754"/>
    </row>
    <row r="143" spans="1:28" ht="18" customHeight="1" x14ac:dyDescent="0.25">
      <c r="A143" s="892" t="s">
        <v>143</v>
      </c>
      <c r="B143" s="668" t="s">
        <v>144</v>
      </c>
      <c r="C143" s="669">
        <v>24034.78</v>
      </c>
      <c r="D143" s="670">
        <v>3117</v>
      </c>
      <c r="E143" s="670">
        <v>2475.3100000000004</v>
      </c>
      <c r="F143" s="671">
        <v>29627.09</v>
      </c>
      <c r="G143" s="669">
        <v>0</v>
      </c>
      <c r="H143" s="670">
        <v>0</v>
      </c>
      <c r="I143" s="670">
        <v>0</v>
      </c>
      <c r="J143" s="671">
        <v>0</v>
      </c>
      <c r="K143" s="669">
        <v>183099.7</v>
      </c>
      <c r="L143" s="670">
        <v>18419.75</v>
      </c>
      <c r="M143" s="670">
        <v>37503.229999999996</v>
      </c>
      <c r="N143" s="671">
        <v>239022.68</v>
      </c>
      <c r="O143" s="669">
        <v>0</v>
      </c>
      <c r="P143" s="670">
        <v>0</v>
      </c>
      <c r="Q143" s="670">
        <v>0</v>
      </c>
      <c r="R143" s="671">
        <v>0</v>
      </c>
      <c r="S143" s="669">
        <v>19159.25</v>
      </c>
      <c r="T143" s="670">
        <v>45</v>
      </c>
      <c r="U143" s="670">
        <v>2282.8000000000002</v>
      </c>
      <c r="V143" s="671">
        <v>21487.05</v>
      </c>
      <c r="W143" s="678">
        <v>226293.73</v>
      </c>
      <c r="X143" s="678">
        <v>21581.75</v>
      </c>
      <c r="Y143" s="678">
        <v>42261.34</v>
      </c>
      <c r="Z143" s="679">
        <v>290136.82</v>
      </c>
      <c r="AB143" s="754"/>
    </row>
    <row r="144" spans="1:28" ht="18" customHeight="1" x14ac:dyDescent="0.25">
      <c r="A144" s="885"/>
      <c r="B144" s="674" t="s">
        <v>145</v>
      </c>
      <c r="C144" s="675">
        <v>707.5</v>
      </c>
      <c r="D144" s="676">
        <v>10</v>
      </c>
      <c r="E144" s="676">
        <v>128</v>
      </c>
      <c r="F144" s="677">
        <v>845.5</v>
      </c>
      <c r="G144" s="675">
        <v>0</v>
      </c>
      <c r="H144" s="676">
        <v>0</v>
      </c>
      <c r="I144" s="676">
        <v>0</v>
      </c>
      <c r="J144" s="677">
        <v>0</v>
      </c>
      <c r="K144" s="675">
        <v>4422.17</v>
      </c>
      <c r="L144" s="676">
        <v>479.77</v>
      </c>
      <c r="M144" s="676">
        <v>1021.54</v>
      </c>
      <c r="N144" s="677">
        <v>5923.4800000000005</v>
      </c>
      <c r="O144" s="675">
        <v>0</v>
      </c>
      <c r="P144" s="676">
        <v>0</v>
      </c>
      <c r="Q144" s="676">
        <v>0</v>
      </c>
      <c r="R144" s="677">
        <v>0</v>
      </c>
      <c r="S144" s="675">
        <v>1642.31</v>
      </c>
      <c r="T144" s="676">
        <v>37</v>
      </c>
      <c r="U144" s="676">
        <v>79.45</v>
      </c>
      <c r="V144" s="677">
        <v>1758.76</v>
      </c>
      <c r="W144" s="678">
        <v>6771.98</v>
      </c>
      <c r="X144" s="678">
        <v>526.77</v>
      </c>
      <c r="Y144" s="678">
        <v>1228.99</v>
      </c>
      <c r="Z144" s="679">
        <v>8527.7400000000016</v>
      </c>
      <c r="AB144" s="754"/>
    </row>
    <row r="145" spans="1:28" ht="18" customHeight="1" x14ac:dyDescent="0.25">
      <c r="A145" s="885"/>
      <c r="B145" s="674" t="s">
        <v>146</v>
      </c>
      <c r="C145" s="675">
        <v>16754.009999999998</v>
      </c>
      <c r="D145" s="676">
        <v>164.95</v>
      </c>
      <c r="E145" s="676">
        <v>3437.9500000000003</v>
      </c>
      <c r="F145" s="677">
        <v>20356.91</v>
      </c>
      <c r="G145" s="675">
        <v>0</v>
      </c>
      <c r="H145" s="676">
        <v>0</v>
      </c>
      <c r="I145" s="676">
        <v>0</v>
      </c>
      <c r="J145" s="677">
        <v>0</v>
      </c>
      <c r="K145" s="675">
        <v>27168.61</v>
      </c>
      <c r="L145" s="676">
        <v>411</v>
      </c>
      <c r="M145" s="676">
        <v>5098.41</v>
      </c>
      <c r="N145" s="677">
        <v>32678.02</v>
      </c>
      <c r="O145" s="675">
        <v>0</v>
      </c>
      <c r="P145" s="676">
        <v>0</v>
      </c>
      <c r="Q145" s="676">
        <v>20</v>
      </c>
      <c r="R145" s="677">
        <v>20</v>
      </c>
      <c r="S145" s="675">
        <v>7862.7800000000007</v>
      </c>
      <c r="T145" s="676">
        <v>300</v>
      </c>
      <c r="U145" s="676">
        <v>2354.09</v>
      </c>
      <c r="V145" s="677">
        <v>10516.87</v>
      </c>
      <c r="W145" s="678">
        <v>51785.399999999994</v>
      </c>
      <c r="X145" s="678">
        <v>875.95</v>
      </c>
      <c r="Y145" s="678">
        <v>10910.45</v>
      </c>
      <c r="Z145" s="679">
        <v>63571.8</v>
      </c>
      <c r="AB145" s="754"/>
    </row>
    <row r="146" spans="1:28" ht="18" customHeight="1" x14ac:dyDescent="0.25">
      <c r="A146" s="885"/>
      <c r="B146" s="674" t="s">
        <v>147</v>
      </c>
      <c r="C146" s="675">
        <v>4353.55</v>
      </c>
      <c r="D146" s="676">
        <v>3220.34</v>
      </c>
      <c r="E146" s="676">
        <v>2260.5700000000002</v>
      </c>
      <c r="F146" s="677">
        <v>9834.4600000000009</v>
      </c>
      <c r="G146" s="675">
        <v>970.14999999999986</v>
      </c>
      <c r="H146" s="676">
        <v>0</v>
      </c>
      <c r="I146" s="676">
        <v>7127.54</v>
      </c>
      <c r="J146" s="677">
        <v>8097.69</v>
      </c>
      <c r="K146" s="675">
        <v>20383.830000000002</v>
      </c>
      <c r="L146" s="676">
        <v>12832.41</v>
      </c>
      <c r="M146" s="676">
        <v>30563.22</v>
      </c>
      <c r="N146" s="677">
        <v>63779.460000000006</v>
      </c>
      <c r="O146" s="675">
        <v>0</v>
      </c>
      <c r="P146" s="676">
        <v>0</v>
      </c>
      <c r="Q146" s="676">
        <v>0</v>
      </c>
      <c r="R146" s="677">
        <v>0</v>
      </c>
      <c r="S146" s="675">
        <v>2243.5</v>
      </c>
      <c r="T146" s="676">
        <v>68.5</v>
      </c>
      <c r="U146" s="676">
        <v>3921.75</v>
      </c>
      <c r="V146" s="677">
        <v>6233.75</v>
      </c>
      <c r="W146" s="678">
        <v>27951.030000000002</v>
      </c>
      <c r="X146" s="678">
        <v>16121.25</v>
      </c>
      <c r="Y146" s="678">
        <v>43873.08</v>
      </c>
      <c r="Z146" s="679">
        <v>87945.360000000015</v>
      </c>
      <c r="AB146" s="754"/>
    </row>
    <row r="147" spans="1:28" ht="18" customHeight="1" x14ac:dyDescent="0.25">
      <c r="A147" s="885"/>
      <c r="B147" s="674" t="s">
        <v>143</v>
      </c>
      <c r="C147" s="675">
        <v>7</v>
      </c>
      <c r="D147" s="676">
        <v>0</v>
      </c>
      <c r="E147" s="676">
        <v>17</v>
      </c>
      <c r="F147" s="677">
        <v>24</v>
      </c>
      <c r="G147" s="675">
        <v>0</v>
      </c>
      <c r="H147" s="676">
        <v>0</v>
      </c>
      <c r="I147" s="676">
        <v>0</v>
      </c>
      <c r="J147" s="677">
        <v>0</v>
      </c>
      <c r="K147" s="675">
        <v>37.5</v>
      </c>
      <c r="L147" s="676">
        <v>6</v>
      </c>
      <c r="M147" s="676">
        <v>33.1</v>
      </c>
      <c r="N147" s="677">
        <v>76.599999999999994</v>
      </c>
      <c r="O147" s="675">
        <v>0</v>
      </c>
      <c r="P147" s="676">
        <v>0</v>
      </c>
      <c r="Q147" s="676">
        <v>0</v>
      </c>
      <c r="R147" s="677">
        <v>0</v>
      </c>
      <c r="S147" s="675">
        <v>0</v>
      </c>
      <c r="T147" s="676">
        <v>0</v>
      </c>
      <c r="U147" s="676">
        <v>0</v>
      </c>
      <c r="V147" s="677">
        <v>0</v>
      </c>
      <c r="W147" s="678">
        <v>44.5</v>
      </c>
      <c r="X147" s="678">
        <v>6</v>
      </c>
      <c r="Y147" s="678">
        <v>50.1</v>
      </c>
      <c r="Z147" s="679">
        <v>100.6</v>
      </c>
      <c r="AB147" s="754"/>
    </row>
    <row r="148" spans="1:28" ht="18" customHeight="1" x14ac:dyDescent="0.25">
      <c r="A148" s="885"/>
      <c r="B148" s="674" t="s">
        <v>149</v>
      </c>
      <c r="C148" s="675">
        <v>11</v>
      </c>
      <c r="D148" s="676">
        <v>78.88</v>
      </c>
      <c r="E148" s="676">
        <v>5</v>
      </c>
      <c r="F148" s="677">
        <v>94.88</v>
      </c>
      <c r="G148" s="675">
        <v>0</v>
      </c>
      <c r="H148" s="676">
        <v>0</v>
      </c>
      <c r="I148" s="676">
        <v>35</v>
      </c>
      <c r="J148" s="677">
        <v>35</v>
      </c>
      <c r="K148" s="675">
        <v>193.5</v>
      </c>
      <c r="L148" s="676">
        <v>108.3</v>
      </c>
      <c r="M148" s="676">
        <v>280</v>
      </c>
      <c r="N148" s="677">
        <v>581.79999999999995</v>
      </c>
      <c r="O148" s="675">
        <v>0</v>
      </c>
      <c r="P148" s="676">
        <v>0</v>
      </c>
      <c r="Q148" s="676">
        <v>0</v>
      </c>
      <c r="R148" s="677">
        <v>0</v>
      </c>
      <c r="S148" s="675">
        <v>0</v>
      </c>
      <c r="T148" s="676">
        <v>0</v>
      </c>
      <c r="U148" s="676">
        <v>3922.46</v>
      </c>
      <c r="V148" s="677">
        <v>3922.46</v>
      </c>
      <c r="W148" s="678">
        <v>204.5</v>
      </c>
      <c r="X148" s="678">
        <v>187.18</v>
      </c>
      <c r="Y148" s="678">
        <v>4242.46</v>
      </c>
      <c r="Z148" s="679">
        <v>4634.1400000000003</v>
      </c>
      <c r="AB148" s="754"/>
    </row>
    <row r="149" spans="1:28" ht="18" customHeight="1" x14ac:dyDescent="0.25">
      <c r="A149" s="885"/>
      <c r="B149" s="674" t="s">
        <v>150</v>
      </c>
      <c r="C149" s="675">
        <v>3159.69</v>
      </c>
      <c r="D149" s="676">
        <v>9825</v>
      </c>
      <c r="E149" s="676">
        <v>3084.42</v>
      </c>
      <c r="F149" s="677">
        <v>16069.11</v>
      </c>
      <c r="G149" s="675">
        <v>6259</v>
      </c>
      <c r="H149" s="676">
        <v>0</v>
      </c>
      <c r="I149" s="676">
        <v>1204</v>
      </c>
      <c r="J149" s="677">
        <v>7463</v>
      </c>
      <c r="K149" s="675">
        <v>87761.81</v>
      </c>
      <c r="L149" s="676">
        <v>1282.6300000000001</v>
      </c>
      <c r="M149" s="676">
        <v>17530.25</v>
      </c>
      <c r="N149" s="677">
        <v>106574.69</v>
      </c>
      <c r="O149" s="675">
        <v>0</v>
      </c>
      <c r="P149" s="676">
        <v>0</v>
      </c>
      <c r="Q149" s="676">
        <v>0</v>
      </c>
      <c r="R149" s="677">
        <v>0</v>
      </c>
      <c r="S149" s="675">
        <v>0</v>
      </c>
      <c r="T149" s="676">
        <v>1350</v>
      </c>
      <c r="U149" s="676">
        <v>833.32</v>
      </c>
      <c r="V149" s="677">
        <v>2183.3200000000002</v>
      </c>
      <c r="W149" s="678">
        <v>97180.5</v>
      </c>
      <c r="X149" s="678">
        <v>12457.630000000001</v>
      </c>
      <c r="Y149" s="678">
        <v>22651.989999999998</v>
      </c>
      <c r="Z149" s="679">
        <v>132290.12</v>
      </c>
      <c r="AB149" s="754"/>
    </row>
    <row r="150" spans="1:28" ht="18" customHeight="1" x14ac:dyDescent="0.25">
      <c r="A150" s="885"/>
      <c r="B150" s="674" t="s">
        <v>151</v>
      </c>
      <c r="C150" s="675">
        <v>387.5</v>
      </c>
      <c r="D150" s="676">
        <v>0.75</v>
      </c>
      <c r="E150" s="676">
        <v>4.3</v>
      </c>
      <c r="F150" s="677">
        <v>392.55</v>
      </c>
      <c r="G150" s="675">
        <v>0</v>
      </c>
      <c r="H150" s="676">
        <v>0</v>
      </c>
      <c r="I150" s="676">
        <v>0</v>
      </c>
      <c r="J150" s="677">
        <v>0</v>
      </c>
      <c r="K150" s="675">
        <v>98985.97</v>
      </c>
      <c r="L150" s="676">
        <v>1412.1</v>
      </c>
      <c r="M150" s="676">
        <v>11015.47</v>
      </c>
      <c r="N150" s="677">
        <v>111413.54000000001</v>
      </c>
      <c r="O150" s="675">
        <v>0</v>
      </c>
      <c r="P150" s="676">
        <v>0</v>
      </c>
      <c r="Q150" s="676">
        <v>0</v>
      </c>
      <c r="R150" s="677">
        <v>0</v>
      </c>
      <c r="S150" s="675">
        <v>390.5</v>
      </c>
      <c r="T150" s="676">
        <v>0</v>
      </c>
      <c r="U150" s="676">
        <v>25</v>
      </c>
      <c r="V150" s="677">
        <v>415.5</v>
      </c>
      <c r="W150" s="678">
        <v>99763.97</v>
      </c>
      <c r="X150" s="678">
        <v>1412.85</v>
      </c>
      <c r="Y150" s="678">
        <v>11044.769999999999</v>
      </c>
      <c r="Z150" s="679">
        <v>112221.59000000001</v>
      </c>
      <c r="AB150" s="754"/>
    </row>
    <row r="151" spans="1:28" ht="18" customHeight="1" x14ac:dyDescent="0.25">
      <c r="A151" s="885"/>
      <c r="B151" s="674" t="s">
        <v>158</v>
      </c>
      <c r="C151" s="675">
        <v>0</v>
      </c>
      <c r="D151" s="676">
        <v>0</v>
      </c>
      <c r="E151" s="676">
        <v>0</v>
      </c>
      <c r="F151" s="677">
        <v>0</v>
      </c>
      <c r="G151" s="675">
        <v>0</v>
      </c>
      <c r="H151" s="676">
        <v>0</v>
      </c>
      <c r="I151" s="676">
        <v>0</v>
      </c>
      <c r="J151" s="677">
        <v>0</v>
      </c>
      <c r="K151" s="675">
        <v>0</v>
      </c>
      <c r="L151" s="676">
        <v>0</v>
      </c>
      <c r="M151" s="676">
        <v>0</v>
      </c>
      <c r="N151" s="677">
        <v>0</v>
      </c>
      <c r="O151" s="675">
        <v>0</v>
      </c>
      <c r="P151" s="676">
        <v>0</v>
      </c>
      <c r="Q151" s="676">
        <v>0</v>
      </c>
      <c r="R151" s="677">
        <v>0</v>
      </c>
      <c r="S151" s="675">
        <v>0</v>
      </c>
      <c r="T151" s="676">
        <v>0</v>
      </c>
      <c r="U151" s="676">
        <v>0</v>
      </c>
      <c r="V151" s="677">
        <v>0</v>
      </c>
      <c r="W151" s="678">
        <v>0</v>
      </c>
      <c r="X151" s="678">
        <v>0</v>
      </c>
      <c r="Y151" s="678">
        <v>0</v>
      </c>
      <c r="Z151" s="679">
        <v>0</v>
      </c>
      <c r="AB151" s="754"/>
    </row>
    <row r="152" spans="1:28" ht="18" customHeight="1" x14ac:dyDescent="0.25">
      <c r="A152" s="885"/>
      <c r="B152" s="674" t="s">
        <v>152</v>
      </c>
      <c r="C152" s="675">
        <v>0</v>
      </c>
      <c r="D152" s="676">
        <v>23</v>
      </c>
      <c r="E152" s="676">
        <v>0</v>
      </c>
      <c r="F152" s="677">
        <v>23</v>
      </c>
      <c r="G152" s="675">
        <v>0</v>
      </c>
      <c r="H152" s="676">
        <v>0</v>
      </c>
      <c r="I152" s="676">
        <v>0</v>
      </c>
      <c r="J152" s="677">
        <v>0</v>
      </c>
      <c r="K152" s="675">
        <v>0</v>
      </c>
      <c r="L152" s="676">
        <v>0</v>
      </c>
      <c r="M152" s="676">
        <v>52.5</v>
      </c>
      <c r="N152" s="677">
        <v>52.5</v>
      </c>
      <c r="O152" s="675">
        <v>53.5</v>
      </c>
      <c r="P152" s="676">
        <v>32</v>
      </c>
      <c r="Q152" s="676">
        <v>347.5</v>
      </c>
      <c r="R152" s="677">
        <v>433</v>
      </c>
      <c r="S152" s="675">
        <v>0</v>
      </c>
      <c r="T152" s="676">
        <v>0</v>
      </c>
      <c r="U152" s="676">
        <v>0</v>
      </c>
      <c r="V152" s="677">
        <v>0</v>
      </c>
      <c r="W152" s="678">
        <v>53.5</v>
      </c>
      <c r="X152" s="678">
        <v>55</v>
      </c>
      <c r="Y152" s="678">
        <v>400</v>
      </c>
      <c r="Z152" s="679">
        <v>508.5</v>
      </c>
      <c r="AB152" s="754"/>
    </row>
    <row r="153" spans="1:28" ht="18" customHeight="1" x14ac:dyDescent="0.25">
      <c r="A153" s="885"/>
      <c r="B153" s="674" t="s">
        <v>153</v>
      </c>
      <c r="C153" s="675">
        <v>37.299999999999997</v>
      </c>
      <c r="D153" s="676">
        <v>0</v>
      </c>
      <c r="E153" s="676">
        <v>0</v>
      </c>
      <c r="F153" s="677">
        <v>37.299999999999997</v>
      </c>
      <c r="G153" s="675">
        <v>0</v>
      </c>
      <c r="H153" s="676">
        <v>0</v>
      </c>
      <c r="I153" s="676">
        <v>0</v>
      </c>
      <c r="J153" s="677">
        <v>0</v>
      </c>
      <c r="K153" s="675">
        <v>233.3</v>
      </c>
      <c r="L153" s="676">
        <v>32.5</v>
      </c>
      <c r="M153" s="676">
        <v>416.45</v>
      </c>
      <c r="N153" s="677">
        <v>682.25</v>
      </c>
      <c r="O153" s="675">
        <v>0</v>
      </c>
      <c r="P153" s="676">
        <v>0</v>
      </c>
      <c r="Q153" s="676">
        <v>0</v>
      </c>
      <c r="R153" s="677">
        <v>0</v>
      </c>
      <c r="S153" s="675">
        <v>47.199999999999996</v>
      </c>
      <c r="T153" s="676">
        <v>0</v>
      </c>
      <c r="U153" s="676">
        <v>93.3</v>
      </c>
      <c r="V153" s="677">
        <v>140.5</v>
      </c>
      <c r="W153" s="678">
        <v>317.8</v>
      </c>
      <c r="X153" s="678">
        <v>32.5</v>
      </c>
      <c r="Y153" s="678">
        <v>509.75</v>
      </c>
      <c r="Z153" s="679">
        <v>860.05</v>
      </c>
      <c r="AB153" s="754"/>
    </row>
    <row r="154" spans="1:28" ht="18" customHeight="1" x14ac:dyDescent="0.25">
      <c r="A154" s="885"/>
      <c r="B154" s="674" t="s">
        <v>154</v>
      </c>
      <c r="C154" s="675">
        <v>1876.7</v>
      </c>
      <c r="D154" s="676">
        <v>0</v>
      </c>
      <c r="E154" s="676">
        <v>3.35</v>
      </c>
      <c r="F154" s="677">
        <v>1880.05</v>
      </c>
      <c r="G154" s="675">
        <v>0</v>
      </c>
      <c r="H154" s="676">
        <v>0</v>
      </c>
      <c r="I154" s="676">
        <v>0</v>
      </c>
      <c r="J154" s="677">
        <v>0</v>
      </c>
      <c r="K154" s="675">
        <v>5242</v>
      </c>
      <c r="L154" s="676">
        <v>0</v>
      </c>
      <c r="M154" s="676">
        <v>52</v>
      </c>
      <c r="N154" s="677">
        <v>5294</v>
      </c>
      <c r="O154" s="675">
        <v>0</v>
      </c>
      <c r="P154" s="676">
        <v>0</v>
      </c>
      <c r="Q154" s="676">
        <v>0</v>
      </c>
      <c r="R154" s="677">
        <v>0</v>
      </c>
      <c r="S154" s="675">
        <v>0</v>
      </c>
      <c r="T154" s="676">
        <v>0</v>
      </c>
      <c r="U154" s="676">
        <v>0</v>
      </c>
      <c r="V154" s="677">
        <v>0</v>
      </c>
      <c r="W154" s="678">
        <v>7118.7</v>
      </c>
      <c r="X154" s="678">
        <v>0</v>
      </c>
      <c r="Y154" s="678">
        <v>55.35</v>
      </c>
      <c r="Z154" s="679">
        <v>7174.05</v>
      </c>
      <c r="AB154" s="754"/>
    </row>
    <row r="155" spans="1:28" ht="18" customHeight="1" x14ac:dyDescent="0.25">
      <c r="A155" s="885"/>
      <c r="B155" s="674" t="s">
        <v>155</v>
      </c>
      <c r="C155" s="675">
        <v>15572.43</v>
      </c>
      <c r="D155" s="676">
        <v>3958.46</v>
      </c>
      <c r="E155" s="676">
        <v>2437.39</v>
      </c>
      <c r="F155" s="677">
        <v>21968.28</v>
      </c>
      <c r="G155" s="675">
        <v>3389.91</v>
      </c>
      <c r="H155" s="676">
        <v>20</v>
      </c>
      <c r="I155" s="676">
        <v>455</v>
      </c>
      <c r="J155" s="677">
        <v>3864.91</v>
      </c>
      <c r="K155" s="675">
        <v>300034.82999999996</v>
      </c>
      <c r="L155" s="676">
        <v>31092.32</v>
      </c>
      <c r="M155" s="676">
        <v>41024.119999999995</v>
      </c>
      <c r="N155" s="677">
        <v>372151.26999999996</v>
      </c>
      <c r="O155" s="675">
        <v>0</v>
      </c>
      <c r="P155" s="676">
        <v>0</v>
      </c>
      <c r="Q155" s="676">
        <v>0</v>
      </c>
      <c r="R155" s="677">
        <v>0</v>
      </c>
      <c r="S155" s="675">
        <v>13856.150000000001</v>
      </c>
      <c r="T155" s="676">
        <v>47</v>
      </c>
      <c r="U155" s="676">
        <v>3356.45</v>
      </c>
      <c r="V155" s="677">
        <v>17259.600000000002</v>
      </c>
      <c r="W155" s="678">
        <v>332853.32</v>
      </c>
      <c r="X155" s="678">
        <v>35117.78</v>
      </c>
      <c r="Y155" s="678">
        <v>47272.959999999992</v>
      </c>
      <c r="Z155" s="679">
        <v>415244.05999999994</v>
      </c>
      <c r="AB155" s="754"/>
    </row>
    <row r="156" spans="1:28" ht="18" customHeight="1" thickBot="1" x14ac:dyDescent="0.3">
      <c r="A156" s="893"/>
      <c r="B156" s="680" t="s">
        <v>156</v>
      </c>
      <c r="C156" s="681">
        <v>343</v>
      </c>
      <c r="D156" s="682">
        <v>70</v>
      </c>
      <c r="E156" s="682">
        <v>103</v>
      </c>
      <c r="F156" s="683">
        <v>516</v>
      </c>
      <c r="G156" s="681">
        <v>0</v>
      </c>
      <c r="H156" s="682">
        <v>0</v>
      </c>
      <c r="I156" s="682">
        <v>0</v>
      </c>
      <c r="J156" s="683">
        <v>0</v>
      </c>
      <c r="K156" s="681">
        <v>550</v>
      </c>
      <c r="L156" s="682">
        <v>10</v>
      </c>
      <c r="M156" s="682">
        <v>128</v>
      </c>
      <c r="N156" s="683">
        <v>688</v>
      </c>
      <c r="O156" s="681">
        <v>0</v>
      </c>
      <c r="P156" s="682">
        <v>0</v>
      </c>
      <c r="Q156" s="682">
        <v>0</v>
      </c>
      <c r="R156" s="683">
        <v>0</v>
      </c>
      <c r="S156" s="681">
        <v>0</v>
      </c>
      <c r="T156" s="682">
        <v>0</v>
      </c>
      <c r="U156" s="682">
        <v>0</v>
      </c>
      <c r="V156" s="683">
        <v>0</v>
      </c>
      <c r="W156" s="678">
        <v>893</v>
      </c>
      <c r="X156" s="678">
        <v>80</v>
      </c>
      <c r="Y156" s="678">
        <v>231</v>
      </c>
      <c r="Z156" s="679">
        <v>1204</v>
      </c>
      <c r="AB156" s="754"/>
    </row>
    <row r="157" spans="1:28" s="667" customFormat="1" ht="18" customHeight="1" thickBot="1" x14ac:dyDescent="0.3">
      <c r="A157" s="920" t="s">
        <v>159</v>
      </c>
      <c r="B157" s="921"/>
      <c r="C157" s="749">
        <v>766.5</v>
      </c>
      <c r="D157" s="750">
        <v>3150</v>
      </c>
      <c r="E157" s="750">
        <v>111.35</v>
      </c>
      <c r="F157" s="751">
        <v>4027.8500000000004</v>
      </c>
      <c r="G157" s="749">
        <v>1520</v>
      </c>
      <c r="H157" s="750">
        <v>0</v>
      </c>
      <c r="I157" s="750">
        <v>11</v>
      </c>
      <c r="J157" s="751">
        <v>1531</v>
      </c>
      <c r="K157" s="749">
        <v>36151.75</v>
      </c>
      <c r="L157" s="750">
        <v>1706.8000000000002</v>
      </c>
      <c r="M157" s="750">
        <v>11095.83</v>
      </c>
      <c r="N157" s="751">
        <v>48954.38</v>
      </c>
      <c r="O157" s="749">
        <v>55.5</v>
      </c>
      <c r="P157" s="750">
        <v>0</v>
      </c>
      <c r="Q157" s="750">
        <v>0</v>
      </c>
      <c r="R157" s="751">
        <v>55.5</v>
      </c>
      <c r="S157" s="749">
        <v>18678.050000000003</v>
      </c>
      <c r="T157" s="750">
        <v>540.98</v>
      </c>
      <c r="U157" s="750">
        <v>2309.89</v>
      </c>
      <c r="V157" s="751">
        <v>21528.92</v>
      </c>
      <c r="W157" s="752">
        <v>57171.8</v>
      </c>
      <c r="X157" s="752">
        <v>5397.7800000000007</v>
      </c>
      <c r="Y157" s="752">
        <v>13528.07</v>
      </c>
      <c r="Z157" s="753">
        <v>76097.649999999994</v>
      </c>
      <c r="AB157" s="754"/>
    </row>
    <row r="158" spans="1:28" ht="18" customHeight="1" x14ac:dyDescent="0.25">
      <c r="A158" s="892" t="s">
        <v>160</v>
      </c>
      <c r="B158" s="668" t="s">
        <v>161</v>
      </c>
      <c r="C158" s="669">
        <v>0</v>
      </c>
      <c r="D158" s="670">
        <v>0</v>
      </c>
      <c r="E158" s="670">
        <v>0</v>
      </c>
      <c r="F158" s="671">
        <v>0</v>
      </c>
      <c r="G158" s="669">
        <v>0</v>
      </c>
      <c r="H158" s="670">
        <v>0</v>
      </c>
      <c r="I158" s="670">
        <v>0</v>
      </c>
      <c r="J158" s="671">
        <v>0</v>
      </c>
      <c r="K158" s="669">
        <v>1363.1999999999998</v>
      </c>
      <c r="L158" s="670">
        <v>17.5</v>
      </c>
      <c r="M158" s="670">
        <v>232.89999999999998</v>
      </c>
      <c r="N158" s="671">
        <v>1613.6</v>
      </c>
      <c r="O158" s="669">
        <v>0</v>
      </c>
      <c r="P158" s="670">
        <v>0</v>
      </c>
      <c r="Q158" s="670">
        <v>0</v>
      </c>
      <c r="R158" s="671">
        <v>0</v>
      </c>
      <c r="S158" s="669">
        <v>0</v>
      </c>
      <c r="T158" s="670">
        <v>0</v>
      </c>
      <c r="U158" s="670">
        <v>0</v>
      </c>
      <c r="V158" s="671">
        <v>0</v>
      </c>
      <c r="W158" s="678">
        <v>1363.1999999999998</v>
      </c>
      <c r="X158" s="678">
        <v>17.5</v>
      </c>
      <c r="Y158" s="678">
        <v>232.89999999999998</v>
      </c>
      <c r="Z158" s="679">
        <v>1613.6</v>
      </c>
      <c r="AB158" s="754"/>
    </row>
    <row r="159" spans="1:28" ht="18" customHeight="1" x14ac:dyDescent="0.25">
      <c r="A159" s="885"/>
      <c r="B159" s="674" t="s">
        <v>162</v>
      </c>
      <c r="C159" s="675">
        <v>0</v>
      </c>
      <c r="D159" s="676">
        <v>0</v>
      </c>
      <c r="E159" s="676">
        <v>0</v>
      </c>
      <c r="F159" s="677">
        <v>0</v>
      </c>
      <c r="G159" s="675">
        <v>0</v>
      </c>
      <c r="H159" s="676">
        <v>0</v>
      </c>
      <c r="I159" s="676">
        <v>0</v>
      </c>
      <c r="J159" s="677">
        <v>0</v>
      </c>
      <c r="K159" s="675">
        <v>932.05</v>
      </c>
      <c r="L159" s="676">
        <v>83.6</v>
      </c>
      <c r="M159" s="676">
        <v>265.5</v>
      </c>
      <c r="N159" s="677">
        <v>1281.1500000000001</v>
      </c>
      <c r="O159" s="675">
        <v>0</v>
      </c>
      <c r="P159" s="676">
        <v>0</v>
      </c>
      <c r="Q159" s="676">
        <v>0</v>
      </c>
      <c r="R159" s="677">
        <v>0</v>
      </c>
      <c r="S159" s="675">
        <v>0</v>
      </c>
      <c r="T159" s="676">
        <v>0</v>
      </c>
      <c r="U159" s="676">
        <v>0</v>
      </c>
      <c r="V159" s="677">
        <v>0</v>
      </c>
      <c r="W159" s="678">
        <v>932.05</v>
      </c>
      <c r="X159" s="678">
        <v>83.6</v>
      </c>
      <c r="Y159" s="678">
        <v>265.5</v>
      </c>
      <c r="Z159" s="679">
        <v>1281.1500000000001</v>
      </c>
      <c r="AB159" s="754"/>
    </row>
    <row r="160" spans="1:28" ht="18" customHeight="1" x14ac:dyDescent="0.25">
      <c r="A160" s="885"/>
      <c r="B160" s="674" t="s">
        <v>163</v>
      </c>
      <c r="C160" s="675">
        <v>150</v>
      </c>
      <c r="D160" s="676">
        <v>0</v>
      </c>
      <c r="E160" s="676">
        <v>0</v>
      </c>
      <c r="F160" s="677">
        <v>150</v>
      </c>
      <c r="G160" s="675">
        <v>0</v>
      </c>
      <c r="H160" s="676">
        <v>0</v>
      </c>
      <c r="I160" s="676">
        <v>0</v>
      </c>
      <c r="J160" s="677">
        <v>0</v>
      </c>
      <c r="K160" s="675">
        <v>9361</v>
      </c>
      <c r="L160" s="676">
        <v>350</v>
      </c>
      <c r="M160" s="676">
        <v>1695</v>
      </c>
      <c r="N160" s="677">
        <v>11406</v>
      </c>
      <c r="O160" s="675">
        <v>0</v>
      </c>
      <c r="P160" s="676">
        <v>0</v>
      </c>
      <c r="Q160" s="676">
        <v>0</v>
      </c>
      <c r="R160" s="677">
        <v>0</v>
      </c>
      <c r="S160" s="675">
        <v>0</v>
      </c>
      <c r="T160" s="676">
        <v>0</v>
      </c>
      <c r="U160" s="676">
        <v>0</v>
      </c>
      <c r="V160" s="677">
        <v>0</v>
      </c>
      <c r="W160" s="678">
        <v>9511</v>
      </c>
      <c r="X160" s="678">
        <v>350</v>
      </c>
      <c r="Y160" s="678">
        <v>1695</v>
      </c>
      <c r="Z160" s="679">
        <v>11556</v>
      </c>
      <c r="AB160" s="754"/>
    </row>
    <row r="161" spans="1:28" ht="18" customHeight="1" x14ac:dyDescent="0.25">
      <c r="A161" s="885"/>
      <c r="B161" s="674" t="s">
        <v>300</v>
      </c>
      <c r="C161" s="675">
        <v>32.5</v>
      </c>
      <c r="D161" s="676">
        <v>0</v>
      </c>
      <c r="E161" s="676">
        <v>15</v>
      </c>
      <c r="F161" s="677">
        <v>47.5</v>
      </c>
      <c r="G161" s="675">
        <v>0</v>
      </c>
      <c r="H161" s="676">
        <v>0</v>
      </c>
      <c r="I161" s="676">
        <v>11</v>
      </c>
      <c r="J161" s="677">
        <v>11</v>
      </c>
      <c r="K161" s="675">
        <v>4485.3500000000004</v>
      </c>
      <c r="L161" s="676">
        <v>605.70000000000005</v>
      </c>
      <c r="M161" s="676">
        <v>2157.5500000000002</v>
      </c>
      <c r="N161" s="677">
        <v>7248.6</v>
      </c>
      <c r="O161" s="675">
        <v>0</v>
      </c>
      <c r="P161" s="676">
        <v>0</v>
      </c>
      <c r="Q161" s="676">
        <v>0</v>
      </c>
      <c r="R161" s="677">
        <v>0</v>
      </c>
      <c r="S161" s="675">
        <v>0</v>
      </c>
      <c r="T161" s="676">
        <v>0</v>
      </c>
      <c r="U161" s="676">
        <v>0</v>
      </c>
      <c r="V161" s="677">
        <v>0</v>
      </c>
      <c r="W161" s="678">
        <v>4517.8500000000004</v>
      </c>
      <c r="X161" s="678">
        <v>605.70000000000005</v>
      </c>
      <c r="Y161" s="678">
        <v>2183.5500000000002</v>
      </c>
      <c r="Z161" s="679">
        <v>7307.1</v>
      </c>
      <c r="AB161" s="754"/>
    </row>
    <row r="162" spans="1:28" ht="18" customHeight="1" x14ac:dyDescent="0.25">
      <c r="A162" s="885"/>
      <c r="B162" s="674" t="s">
        <v>292</v>
      </c>
      <c r="C162" s="675">
        <v>77.25</v>
      </c>
      <c r="D162" s="676">
        <v>0</v>
      </c>
      <c r="E162" s="676">
        <v>24.05</v>
      </c>
      <c r="F162" s="677">
        <v>101.3</v>
      </c>
      <c r="G162" s="675">
        <v>0</v>
      </c>
      <c r="H162" s="676">
        <v>0</v>
      </c>
      <c r="I162" s="676">
        <v>0</v>
      </c>
      <c r="J162" s="677">
        <v>0</v>
      </c>
      <c r="K162" s="675">
        <v>0</v>
      </c>
      <c r="L162" s="676">
        <v>0</v>
      </c>
      <c r="M162" s="676">
        <v>0</v>
      </c>
      <c r="N162" s="677">
        <v>0</v>
      </c>
      <c r="O162" s="675">
        <v>0</v>
      </c>
      <c r="P162" s="676">
        <v>0</v>
      </c>
      <c r="Q162" s="676">
        <v>0</v>
      </c>
      <c r="R162" s="677">
        <v>0</v>
      </c>
      <c r="S162" s="675">
        <v>0</v>
      </c>
      <c r="T162" s="676">
        <v>0</v>
      </c>
      <c r="U162" s="676">
        <v>0</v>
      </c>
      <c r="V162" s="677">
        <v>0</v>
      </c>
      <c r="W162" s="678">
        <v>77.25</v>
      </c>
      <c r="X162" s="678">
        <v>0</v>
      </c>
      <c r="Y162" s="678">
        <v>24.05</v>
      </c>
      <c r="Z162" s="679">
        <v>101.3</v>
      </c>
      <c r="AB162" s="754"/>
    </row>
    <row r="163" spans="1:28" ht="18" customHeight="1" x14ac:dyDescent="0.25">
      <c r="A163" s="885"/>
      <c r="B163" s="674" t="s">
        <v>164</v>
      </c>
      <c r="C163" s="675">
        <v>0</v>
      </c>
      <c r="D163" s="676">
        <v>0</v>
      </c>
      <c r="E163" s="676">
        <v>0</v>
      </c>
      <c r="F163" s="677">
        <v>0</v>
      </c>
      <c r="G163" s="675">
        <v>0</v>
      </c>
      <c r="H163" s="676">
        <v>0</v>
      </c>
      <c r="I163" s="676">
        <v>0</v>
      </c>
      <c r="J163" s="677">
        <v>0</v>
      </c>
      <c r="K163" s="675">
        <v>910.05</v>
      </c>
      <c r="L163" s="676">
        <v>115.5</v>
      </c>
      <c r="M163" s="676">
        <v>263.75</v>
      </c>
      <c r="N163" s="677">
        <v>1289.3</v>
      </c>
      <c r="O163" s="675">
        <v>0</v>
      </c>
      <c r="P163" s="676">
        <v>0</v>
      </c>
      <c r="Q163" s="676">
        <v>0</v>
      </c>
      <c r="R163" s="677">
        <v>0</v>
      </c>
      <c r="S163" s="675">
        <v>0</v>
      </c>
      <c r="T163" s="676">
        <v>0</v>
      </c>
      <c r="U163" s="676">
        <v>0</v>
      </c>
      <c r="V163" s="677">
        <v>0</v>
      </c>
      <c r="W163" s="678">
        <v>910.05</v>
      </c>
      <c r="X163" s="678">
        <v>115.5</v>
      </c>
      <c r="Y163" s="678">
        <v>263.75</v>
      </c>
      <c r="Z163" s="679">
        <v>1289.3</v>
      </c>
      <c r="AB163" s="754"/>
    </row>
    <row r="164" spans="1:28" ht="18" customHeight="1" x14ac:dyDescent="0.25">
      <c r="A164" s="885"/>
      <c r="B164" s="674" t="s">
        <v>165</v>
      </c>
      <c r="C164" s="675">
        <v>0</v>
      </c>
      <c r="D164" s="676">
        <v>3150</v>
      </c>
      <c r="E164" s="676">
        <v>0</v>
      </c>
      <c r="F164" s="677">
        <v>3150</v>
      </c>
      <c r="G164" s="675">
        <v>1520</v>
      </c>
      <c r="H164" s="676">
        <v>0</v>
      </c>
      <c r="I164" s="676">
        <v>0</v>
      </c>
      <c r="J164" s="677">
        <v>1520</v>
      </c>
      <c r="K164" s="675">
        <v>8103.8600000000006</v>
      </c>
      <c r="L164" s="676">
        <v>0</v>
      </c>
      <c r="M164" s="676">
        <v>2608.42</v>
      </c>
      <c r="N164" s="677">
        <v>10712.28</v>
      </c>
      <c r="O164" s="675">
        <v>0</v>
      </c>
      <c r="P164" s="676">
        <v>0</v>
      </c>
      <c r="Q164" s="676">
        <v>0</v>
      </c>
      <c r="R164" s="677">
        <v>0</v>
      </c>
      <c r="S164" s="675">
        <v>10427.560000000001</v>
      </c>
      <c r="T164" s="676">
        <v>0</v>
      </c>
      <c r="U164" s="676">
        <v>0</v>
      </c>
      <c r="V164" s="677">
        <v>10427.560000000001</v>
      </c>
      <c r="W164" s="678">
        <v>20051.420000000002</v>
      </c>
      <c r="X164" s="678">
        <v>3150</v>
      </c>
      <c r="Y164" s="678">
        <v>2608.42</v>
      </c>
      <c r="Z164" s="679">
        <v>25809.840000000004</v>
      </c>
      <c r="AB164" s="754"/>
    </row>
    <row r="165" spans="1:28" ht="18" customHeight="1" x14ac:dyDescent="0.25">
      <c r="A165" s="885"/>
      <c r="B165" s="674" t="s">
        <v>166</v>
      </c>
      <c r="C165" s="675">
        <v>0</v>
      </c>
      <c r="D165" s="676">
        <v>0</v>
      </c>
      <c r="E165" s="676">
        <v>0</v>
      </c>
      <c r="F165" s="677">
        <v>0</v>
      </c>
      <c r="G165" s="675">
        <v>0</v>
      </c>
      <c r="H165" s="676">
        <v>0</v>
      </c>
      <c r="I165" s="676">
        <v>0</v>
      </c>
      <c r="J165" s="677">
        <v>0</v>
      </c>
      <c r="K165" s="675">
        <v>5570.75</v>
      </c>
      <c r="L165" s="676">
        <v>264</v>
      </c>
      <c r="M165" s="676">
        <v>2676</v>
      </c>
      <c r="N165" s="677">
        <v>8510.75</v>
      </c>
      <c r="O165" s="675">
        <v>0</v>
      </c>
      <c r="P165" s="676">
        <v>0</v>
      </c>
      <c r="Q165" s="676">
        <v>0</v>
      </c>
      <c r="R165" s="677">
        <v>0</v>
      </c>
      <c r="S165" s="675">
        <v>0</v>
      </c>
      <c r="T165" s="676">
        <v>0</v>
      </c>
      <c r="U165" s="676">
        <v>0</v>
      </c>
      <c r="V165" s="677">
        <v>0</v>
      </c>
      <c r="W165" s="678">
        <v>5570.75</v>
      </c>
      <c r="X165" s="678">
        <v>264</v>
      </c>
      <c r="Y165" s="678">
        <v>2676</v>
      </c>
      <c r="Z165" s="679">
        <v>8510.75</v>
      </c>
      <c r="AB165" s="754"/>
    </row>
    <row r="166" spans="1:28" ht="18" customHeight="1" x14ac:dyDescent="0.25">
      <c r="A166" s="885"/>
      <c r="B166" s="674" t="s">
        <v>167</v>
      </c>
      <c r="C166" s="675">
        <v>0</v>
      </c>
      <c r="D166" s="676">
        <v>0</v>
      </c>
      <c r="E166" s="676">
        <v>0</v>
      </c>
      <c r="F166" s="677">
        <v>0</v>
      </c>
      <c r="G166" s="675">
        <v>0</v>
      </c>
      <c r="H166" s="676">
        <v>0</v>
      </c>
      <c r="I166" s="676">
        <v>0</v>
      </c>
      <c r="J166" s="677">
        <v>0</v>
      </c>
      <c r="K166" s="675">
        <v>14</v>
      </c>
      <c r="L166" s="676">
        <v>0</v>
      </c>
      <c r="M166" s="676">
        <v>0</v>
      </c>
      <c r="N166" s="677">
        <v>14</v>
      </c>
      <c r="O166" s="675">
        <v>0</v>
      </c>
      <c r="P166" s="676">
        <v>0</v>
      </c>
      <c r="Q166" s="676">
        <v>0</v>
      </c>
      <c r="R166" s="677">
        <v>0</v>
      </c>
      <c r="S166" s="675">
        <v>0</v>
      </c>
      <c r="T166" s="676">
        <v>0</v>
      </c>
      <c r="U166" s="676">
        <v>0</v>
      </c>
      <c r="V166" s="677">
        <v>0</v>
      </c>
      <c r="W166" s="678">
        <v>14</v>
      </c>
      <c r="X166" s="678">
        <v>0</v>
      </c>
      <c r="Y166" s="678">
        <v>0</v>
      </c>
      <c r="Z166" s="679">
        <v>14</v>
      </c>
      <c r="AB166" s="754"/>
    </row>
    <row r="167" spans="1:28" ht="18" customHeight="1" x14ac:dyDescent="0.25">
      <c r="A167" s="885"/>
      <c r="B167" s="674" t="s">
        <v>293</v>
      </c>
      <c r="C167" s="675">
        <v>0</v>
      </c>
      <c r="D167" s="676">
        <v>0</v>
      </c>
      <c r="E167" s="676">
        <v>0</v>
      </c>
      <c r="F167" s="677">
        <v>0</v>
      </c>
      <c r="G167" s="675">
        <v>0</v>
      </c>
      <c r="H167" s="676">
        <v>0</v>
      </c>
      <c r="I167" s="676">
        <v>0</v>
      </c>
      <c r="J167" s="677">
        <v>0</v>
      </c>
      <c r="K167" s="675">
        <v>46</v>
      </c>
      <c r="L167" s="676">
        <v>5</v>
      </c>
      <c r="M167" s="676">
        <v>22</v>
      </c>
      <c r="N167" s="677">
        <v>73</v>
      </c>
      <c r="O167" s="675">
        <v>0</v>
      </c>
      <c r="P167" s="676">
        <v>0</v>
      </c>
      <c r="Q167" s="676">
        <v>0</v>
      </c>
      <c r="R167" s="677">
        <v>0</v>
      </c>
      <c r="S167" s="675">
        <v>163</v>
      </c>
      <c r="T167" s="676">
        <v>0</v>
      </c>
      <c r="U167" s="676">
        <v>137</v>
      </c>
      <c r="V167" s="677">
        <v>300</v>
      </c>
      <c r="W167" s="678">
        <v>209</v>
      </c>
      <c r="X167" s="678">
        <v>5</v>
      </c>
      <c r="Y167" s="678">
        <v>159</v>
      </c>
      <c r="Z167" s="679">
        <v>373</v>
      </c>
      <c r="AB167" s="754"/>
    </row>
    <row r="168" spans="1:28" ht="18" customHeight="1" x14ac:dyDescent="0.25">
      <c r="A168" s="885"/>
      <c r="B168" s="674" t="s">
        <v>168</v>
      </c>
      <c r="C168" s="675">
        <v>0</v>
      </c>
      <c r="D168" s="676">
        <v>0</v>
      </c>
      <c r="E168" s="676">
        <v>0</v>
      </c>
      <c r="F168" s="677">
        <v>0</v>
      </c>
      <c r="G168" s="675">
        <v>0</v>
      </c>
      <c r="H168" s="676">
        <v>0</v>
      </c>
      <c r="I168" s="676">
        <v>0</v>
      </c>
      <c r="J168" s="677">
        <v>0</v>
      </c>
      <c r="K168" s="675">
        <v>2032.25</v>
      </c>
      <c r="L168" s="676">
        <v>225.5</v>
      </c>
      <c r="M168" s="676">
        <v>383.4</v>
      </c>
      <c r="N168" s="677">
        <v>2641.15</v>
      </c>
      <c r="O168" s="675">
        <v>0</v>
      </c>
      <c r="P168" s="676">
        <v>0</v>
      </c>
      <c r="Q168" s="676">
        <v>0</v>
      </c>
      <c r="R168" s="677">
        <v>0</v>
      </c>
      <c r="S168" s="675">
        <v>0</v>
      </c>
      <c r="T168" s="676">
        <v>0</v>
      </c>
      <c r="U168" s="676">
        <v>0</v>
      </c>
      <c r="V168" s="677">
        <v>0</v>
      </c>
      <c r="W168" s="678">
        <v>2032.25</v>
      </c>
      <c r="X168" s="678">
        <v>225.5</v>
      </c>
      <c r="Y168" s="678">
        <v>383.4</v>
      </c>
      <c r="Z168" s="679">
        <v>2641.15</v>
      </c>
      <c r="AB168" s="754"/>
    </row>
    <row r="169" spans="1:28" ht="18" customHeight="1" x14ac:dyDescent="0.25">
      <c r="A169" s="885"/>
      <c r="B169" s="674" t="s">
        <v>169</v>
      </c>
      <c r="C169" s="675">
        <v>9</v>
      </c>
      <c r="D169" s="676">
        <v>0</v>
      </c>
      <c r="E169" s="676">
        <v>0</v>
      </c>
      <c r="F169" s="677">
        <v>9</v>
      </c>
      <c r="G169" s="675">
        <v>0</v>
      </c>
      <c r="H169" s="676">
        <v>0</v>
      </c>
      <c r="I169" s="676">
        <v>0</v>
      </c>
      <c r="J169" s="677">
        <v>0</v>
      </c>
      <c r="K169" s="675">
        <v>35</v>
      </c>
      <c r="L169" s="676">
        <v>0</v>
      </c>
      <c r="M169" s="676">
        <v>5</v>
      </c>
      <c r="N169" s="677">
        <v>40</v>
      </c>
      <c r="O169" s="675">
        <v>0</v>
      </c>
      <c r="P169" s="676">
        <v>0</v>
      </c>
      <c r="Q169" s="676">
        <v>0</v>
      </c>
      <c r="R169" s="677">
        <v>0</v>
      </c>
      <c r="S169" s="675">
        <v>0</v>
      </c>
      <c r="T169" s="676">
        <v>0</v>
      </c>
      <c r="U169" s="676">
        <v>0</v>
      </c>
      <c r="V169" s="677">
        <v>0</v>
      </c>
      <c r="W169" s="678">
        <v>44</v>
      </c>
      <c r="X169" s="678">
        <v>0</v>
      </c>
      <c r="Y169" s="678">
        <v>5</v>
      </c>
      <c r="Z169" s="679">
        <v>49</v>
      </c>
      <c r="AB169" s="754"/>
    </row>
    <row r="170" spans="1:28" ht="18" customHeight="1" x14ac:dyDescent="0.25">
      <c r="A170" s="885"/>
      <c r="B170" s="674" t="s">
        <v>294</v>
      </c>
      <c r="C170" s="675">
        <v>0</v>
      </c>
      <c r="D170" s="676">
        <v>0</v>
      </c>
      <c r="E170" s="676">
        <v>0</v>
      </c>
      <c r="F170" s="677">
        <v>0</v>
      </c>
      <c r="G170" s="675">
        <v>0</v>
      </c>
      <c r="H170" s="676">
        <v>0</v>
      </c>
      <c r="I170" s="676">
        <v>0</v>
      </c>
      <c r="J170" s="677">
        <v>0</v>
      </c>
      <c r="K170" s="675">
        <v>1812.93</v>
      </c>
      <c r="L170" s="676">
        <v>17</v>
      </c>
      <c r="M170" s="676">
        <v>324.10000000000002</v>
      </c>
      <c r="N170" s="677">
        <v>2154.0300000000002</v>
      </c>
      <c r="O170" s="675">
        <v>0</v>
      </c>
      <c r="P170" s="676">
        <v>0</v>
      </c>
      <c r="Q170" s="676">
        <v>0</v>
      </c>
      <c r="R170" s="677">
        <v>0</v>
      </c>
      <c r="S170" s="675">
        <v>0</v>
      </c>
      <c r="T170" s="676">
        <v>0</v>
      </c>
      <c r="U170" s="676">
        <v>0</v>
      </c>
      <c r="V170" s="677">
        <v>0</v>
      </c>
      <c r="W170" s="678">
        <v>1812.93</v>
      </c>
      <c r="X170" s="678">
        <v>17</v>
      </c>
      <c r="Y170" s="678">
        <v>324.10000000000002</v>
      </c>
      <c r="Z170" s="679">
        <v>2154.0300000000002</v>
      </c>
      <c r="AB170" s="754"/>
    </row>
    <row r="171" spans="1:28" ht="18" customHeight="1" x14ac:dyDescent="0.25">
      <c r="A171" s="885"/>
      <c r="B171" s="674" t="s">
        <v>160</v>
      </c>
      <c r="C171" s="675">
        <v>297.5</v>
      </c>
      <c r="D171" s="676">
        <v>0</v>
      </c>
      <c r="E171" s="676">
        <v>72.3</v>
      </c>
      <c r="F171" s="677">
        <v>369.8</v>
      </c>
      <c r="G171" s="675">
        <v>0</v>
      </c>
      <c r="H171" s="676">
        <v>0</v>
      </c>
      <c r="I171" s="676">
        <v>0</v>
      </c>
      <c r="J171" s="677">
        <v>0</v>
      </c>
      <c r="K171" s="675">
        <v>672.56</v>
      </c>
      <c r="L171" s="676">
        <v>0</v>
      </c>
      <c r="M171" s="676">
        <v>268.45999999999998</v>
      </c>
      <c r="N171" s="677">
        <v>941.02</v>
      </c>
      <c r="O171" s="675">
        <v>0</v>
      </c>
      <c r="P171" s="676">
        <v>0</v>
      </c>
      <c r="Q171" s="676">
        <v>0</v>
      </c>
      <c r="R171" s="677">
        <v>0</v>
      </c>
      <c r="S171" s="675">
        <v>6737.74</v>
      </c>
      <c r="T171" s="676">
        <v>540.98</v>
      </c>
      <c r="U171" s="676">
        <v>2053.64</v>
      </c>
      <c r="V171" s="677">
        <v>9332.3599999999988</v>
      </c>
      <c r="W171" s="678">
        <v>7707.7999999999993</v>
      </c>
      <c r="X171" s="678">
        <v>540.98</v>
      </c>
      <c r="Y171" s="678">
        <v>2394.4</v>
      </c>
      <c r="Z171" s="679">
        <v>10643.179999999998</v>
      </c>
      <c r="AB171" s="754"/>
    </row>
    <row r="172" spans="1:28" ht="18" customHeight="1" thickBot="1" x14ac:dyDescent="0.3">
      <c r="A172" s="893"/>
      <c r="B172" s="680" t="s">
        <v>170</v>
      </c>
      <c r="C172" s="675">
        <v>200.25</v>
      </c>
      <c r="D172" s="676">
        <v>0</v>
      </c>
      <c r="E172" s="676">
        <v>0</v>
      </c>
      <c r="F172" s="677">
        <v>200.25</v>
      </c>
      <c r="G172" s="675">
        <v>0</v>
      </c>
      <c r="H172" s="676">
        <v>0</v>
      </c>
      <c r="I172" s="676">
        <v>0</v>
      </c>
      <c r="J172" s="677">
        <v>0</v>
      </c>
      <c r="K172" s="675">
        <v>812.75</v>
      </c>
      <c r="L172" s="676">
        <v>23</v>
      </c>
      <c r="M172" s="676">
        <v>193.75</v>
      </c>
      <c r="N172" s="677">
        <v>1029.5</v>
      </c>
      <c r="O172" s="675">
        <v>55.5</v>
      </c>
      <c r="P172" s="676">
        <v>0</v>
      </c>
      <c r="Q172" s="676">
        <v>0</v>
      </c>
      <c r="R172" s="677">
        <v>55.5</v>
      </c>
      <c r="S172" s="675">
        <v>1349.75</v>
      </c>
      <c r="T172" s="676">
        <v>0</v>
      </c>
      <c r="U172" s="676">
        <v>119.25</v>
      </c>
      <c r="V172" s="677">
        <v>1469</v>
      </c>
      <c r="W172" s="678">
        <v>2418.25</v>
      </c>
      <c r="X172" s="678">
        <v>23</v>
      </c>
      <c r="Y172" s="678">
        <v>313</v>
      </c>
      <c r="Z172" s="679">
        <v>2754.25</v>
      </c>
      <c r="AB172" s="754"/>
    </row>
    <row r="173" spans="1:28" s="667" customFormat="1" ht="18" customHeight="1" thickBot="1" x14ac:dyDescent="0.3">
      <c r="A173" s="920" t="s">
        <v>171</v>
      </c>
      <c r="B173" s="921"/>
      <c r="C173" s="749">
        <v>1483.0900000000001</v>
      </c>
      <c r="D173" s="750">
        <v>483.35</v>
      </c>
      <c r="E173" s="750">
        <v>7601.5199999999995</v>
      </c>
      <c r="F173" s="751">
        <v>9567.9600000000009</v>
      </c>
      <c r="G173" s="749">
        <v>0</v>
      </c>
      <c r="H173" s="750">
        <v>0</v>
      </c>
      <c r="I173" s="750">
        <v>5</v>
      </c>
      <c r="J173" s="751">
        <v>5</v>
      </c>
      <c r="K173" s="749">
        <v>1216.71</v>
      </c>
      <c r="L173" s="750">
        <v>6341.14</v>
      </c>
      <c r="M173" s="750">
        <v>9074.9100000000017</v>
      </c>
      <c r="N173" s="751">
        <v>16632.760000000002</v>
      </c>
      <c r="O173" s="749">
        <v>0</v>
      </c>
      <c r="P173" s="750">
        <v>0</v>
      </c>
      <c r="Q173" s="750">
        <v>0</v>
      </c>
      <c r="R173" s="751">
        <v>0</v>
      </c>
      <c r="S173" s="749">
        <v>21477.760000000006</v>
      </c>
      <c r="T173" s="750">
        <v>28414.870000000003</v>
      </c>
      <c r="U173" s="750">
        <v>418952.49999999988</v>
      </c>
      <c r="V173" s="751">
        <v>468845.12999999995</v>
      </c>
      <c r="W173" s="752">
        <v>24177.560000000005</v>
      </c>
      <c r="X173" s="752">
        <v>35239.360000000001</v>
      </c>
      <c r="Y173" s="752">
        <v>435633.92999999988</v>
      </c>
      <c r="Z173" s="753">
        <v>495050.85</v>
      </c>
      <c r="AB173" s="754"/>
    </row>
    <row r="174" spans="1:28" ht="18" customHeight="1" x14ac:dyDescent="0.25">
      <c r="A174" s="892" t="s">
        <v>172</v>
      </c>
      <c r="B174" s="668" t="s">
        <v>173</v>
      </c>
      <c r="C174" s="669">
        <v>146.36000000000001</v>
      </c>
      <c r="D174" s="670">
        <v>183.5</v>
      </c>
      <c r="E174" s="670">
        <v>763.7</v>
      </c>
      <c r="F174" s="671">
        <v>1093.56</v>
      </c>
      <c r="G174" s="669">
        <v>0</v>
      </c>
      <c r="H174" s="670">
        <v>0</v>
      </c>
      <c r="I174" s="670">
        <v>0</v>
      </c>
      <c r="J174" s="671">
        <v>0</v>
      </c>
      <c r="K174" s="669">
        <v>313.0800000000001</v>
      </c>
      <c r="L174" s="670">
        <v>125.77000000000001</v>
      </c>
      <c r="M174" s="670">
        <v>2202.84</v>
      </c>
      <c r="N174" s="671">
        <v>2641.6900000000005</v>
      </c>
      <c r="O174" s="669">
        <v>0</v>
      </c>
      <c r="P174" s="670">
        <v>0</v>
      </c>
      <c r="Q174" s="670">
        <v>0</v>
      </c>
      <c r="R174" s="671">
        <v>0</v>
      </c>
      <c r="S174" s="669">
        <v>6477.4500000000016</v>
      </c>
      <c r="T174" s="670">
        <v>9895.15</v>
      </c>
      <c r="U174" s="670">
        <v>97203.169999999984</v>
      </c>
      <c r="V174" s="671">
        <v>113575.76999999999</v>
      </c>
      <c r="W174" s="678">
        <v>6936.8900000000021</v>
      </c>
      <c r="X174" s="678">
        <v>10204.42</v>
      </c>
      <c r="Y174" s="678">
        <v>100169.70999999998</v>
      </c>
      <c r="Z174" s="679">
        <v>117311.01999999999</v>
      </c>
      <c r="AB174" s="754"/>
    </row>
    <row r="175" spans="1:28" ht="18" customHeight="1" x14ac:dyDescent="0.25">
      <c r="A175" s="885"/>
      <c r="B175" s="674" t="s">
        <v>174</v>
      </c>
      <c r="C175" s="675">
        <v>16.920000000000002</v>
      </c>
      <c r="D175" s="676">
        <v>0</v>
      </c>
      <c r="E175" s="676">
        <v>1241.9099999999999</v>
      </c>
      <c r="F175" s="677">
        <v>1258.83</v>
      </c>
      <c r="G175" s="675">
        <v>0</v>
      </c>
      <c r="H175" s="676">
        <v>0</v>
      </c>
      <c r="I175" s="676">
        <v>0</v>
      </c>
      <c r="J175" s="677">
        <v>0</v>
      </c>
      <c r="K175" s="675">
        <v>106.83000000000001</v>
      </c>
      <c r="L175" s="676">
        <v>23.23</v>
      </c>
      <c r="M175" s="676">
        <v>765.65000000000009</v>
      </c>
      <c r="N175" s="677">
        <v>895.71</v>
      </c>
      <c r="O175" s="675">
        <v>0</v>
      </c>
      <c r="P175" s="676">
        <v>0</v>
      </c>
      <c r="Q175" s="676">
        <v>0</v>
      </c>
      <c r="R175" s="677">
        <v>0</v>
      </c>
      <c r="S175" s="675">
        <v>1505.2399999999998</v>
      </c>
      <c r="T175" s="676">
        <v>561.56999999999994</v>
      </c>
      <c r="U175" s="676">
        <v>18505.810000000005</v>
      </c>
      <c r="V175" s="677">
        <v>20572.620000000003</v>
      </c>
      <c r="W175" s="678">
        <v>1628.9899999999998</v>
      </c>
      <c r="X175" s="678">
        <v>584.79999999999995</v>
      </c>
      <c r="Y175" s="678">
        <v>20513.370000000006</v>
      </c>
      <c r="Z175" s="679">
        <v>22727.160000000003</v>
      </c>
      <c r="AB175" s="754"/>
    </row>
    <row r="176" spans="1:28" ht="18" customHeight="1" x14ac:dyDescent="0.25">
      <c r="A176" s="885"/>
      <c r="B176" s="674" t="s">
        <v>175</v>
      </c>
      <c r="C176" s="675">
        <v>960.87</v>
      </c>
      <c r="D176" s="676">
        <v>5</v>
      </c>
      <c r="E176" s="676">
        <v>3942.18</v>
      </c>
      <c r="F176" s="677">
        <v>4908.05</v>
      </c>
      <c r="G176" s="675">
        <v>0</v>
      </c>
      <c r="H176" s="676">
        <v>0</v>
      </c>
      <c r="I176" s="676">
        <v>0</v>
      </c>
      <c r="J176" s="677">
        <v>0</v>
      </c>
      <c r="K176" s="675">
        <v>310.53999999999996</v>
      </c>
      <c r="L176" s="676">
        <v>6055.99</v>
      </c>
      <c r="M176" s="676">
        <v>897.68000000000006</v>
      </c>
      <c r="N176" s="677">
        <v>7264.21</v>
      </c>
      <c r="O176" s="675">
        <v>0</v>
      </c>
      <c r="P176" s="676">
        <v>0</v>
      </c>
      <c r="Q176" s="676">
        <v>0</v>
      </c>
      <c r="R176" s="677">
        <v>0</v>
      </c>
      <c r="S176" s="675">
        <v>5530.380000000001</v>
      </c>
      <c r="T176" s="676">
        <v>9288.1700000000019</v>
      </c>
      <c r="U176" s="676">
        <v>120781.60999999999</v>
      </c>
      <c r="V176" s="677">
        <v>135600.15999999997</v>
      </c>
      <c r="W176" s="678">
        <v>6801.7900000000009</v>
      </c>
      <c r="X176" s="678">
        <v>15349.160000000002</v>
      </c>
      <c r="Y176" s="678">
        <v>125621.46999999997</v>
      </c>
      <c r="Z176" s="679">
        <v>147772.41999999995</v>
      </c>
      <c r="AB176" s="754"/>
    </row>
    <row r="177" spans="1:28" ht="18" customHeight="1" x14ac:dyDescent="0.25">
      <c r="A177" s="885"/>
      <c r="B177" s="674" t="s">
        <v>176</v>
      </c>
      <c r="C177" s="675">
        <v>43.46</v>
      </c>
      <c r="D177" s="676">
        <v>0</v>
      </c>
      <c r="E177" s="676">
        <v>16</v>
      </c>
      <c r="F177" s="677">
        <v>59.46</v>
      </c>
      <c r="G177" s="675">
        <v>0</v>
      </c>
      <c r="H177" s="676">
        <v>0</v>
      </c>
      <c r="I177" s="676">
        <v>0</v>
      </c>
      <c r="J177" s="677">
        <v>0</v>
      </c>
      <c r="K177" s="675">
        <v>15</v>
      </c>
      <c r="L177" s="676">
        <v>0</v>
      </c>
      <c r="M177" s="676">
        <v>202.8</v>
      </c>
      <c r="N177" s="677">
        <v>217.8</v>
      </c>
      <c r="O177" s="675">
        <v>0</v>
      </c>
      <c r="P177" s="676">
        <v>0</v>
      </c>
      <c r="Q177" s="676">
        <v>0</v>
      </c>
      <c r="R177" s="677">
        <v>0</v>
      </c>
      <c r="S177" s="675">
        <v>19</v>
      </c>
      <c r="T177" s="676">
        <v>30</v>
      </c>
      <c r="U177" s="676">
        <v>846.09</v>
      </c>
      <c r="V177" s="677">
        <v>895.09</v>
      </c>
      <c r="W177" s="678">
        <v>77.460000000000008</v>
      </c>
      <c r="X177" s="678">
        <v>30</v>
      </c>
      <c r="Y177" s="678">
        <v>1064.8900000000001</v>
      </c>
      <c r="Z177" s="679">
        <v>1172.3500000000001</v>
      </c>
      <c r="AB177" s="754"/>
    </row>
    <row r="178" spans="1:28" ht="18" customHeight="1" x14ac:dyDescent="0.25">
      <c r="A178" s="885"/>
      <c r="B178" s="674" t="s">
        <v>177</v>
      </c>
      <c r="C178" s="675">
        <v>29</v>
      </c>
      <c r="D178" s="676">
        <v>40</v>
      </c>
      <c r="E178" s="676">
        <v>10</v>
      </c>
      <c r="F178" s="677">
        <v>79</v>
      </c>
      <c r="G178" s="675">
        <v>0</v>
      </c>
      <c r="H178" s="676">
        <v>0</v>
      </c>
      <c r="I178" s="676">
        <v>0</v>
      </c>
      <c r="J178" s="677">
        <v>0</v>
      </c>
      <c r="K178" s="675">
        <v>118</v>
      </c>
      <c r="L178" s="676">
        <v>20.03</v>
      </c>
      <c r="M178" s="676">
        <v>465.71</v>
      </c>
      <c r="N178" s="677">
        <v>603.74</v>
      </c>
      <c r="O178" s="675">
        <v>0</v>
      </c>
      <c r="P178" s="676">
        <v>0</v>
      </c>
      <c r="Q178" s="676">
        <v>0</v>
      </c>
      <c r="R178" s="677">
        <v>0</v>
      </c>
      <c r="S178" s="675">
        <v>1224.3</v>
      </c>
      <c r="T178" s="676">
        <v>2400.25</v>
      </c>
      <c r="U178" s="676">
        <v>15520.250000000002</v>
      </c>
      <c r="V178" s="677">
        <v>19144.800000000003</v>
      </c>
      <c r="W178" s="678">
        <v>1371.3</v>
      </c>
      <c r="X178" s="678">
        <v>2460.2800000000002</v>
      </c>
      <c r="Y178" s="678">
        <v>15995.960000000001</v>
      </c>
      <c r="Z178" s="679">
        <v>19827.540000000005</v>
      </c>
      <c r="AB178" s="754"/>
    </row>
    <row r="179" spans="1:28" ht="18" customHeight="1" x14ac:dyDescent="0.25">
      <c r="A179" s="885"/>
      <c r="B179" s="674" t="s">
        <v>178</v>
      </c>
      <c r="C179" s="675">
        <v>0</v>
      </c>
      <c r="D179" s="676">
        <v>0</v>
      </c>
      <c r="E179" s="676">
        <v>0</v>
      </c>
      <c r="F179" s="677">
        <v>0</v>
      </c>
      <c r="G179" s="675">
        <v>0</v>
      </c>
      <c r="H179" s="676">
        <v>0</v>
      </c>
      <c r="I179" s="676">
        <v>0</v>
      </c>
      <c r="J179" s="677">
        <v>0</v>
      </c>
      <c r="K179" s="675">
        <v>3.7</v>
      </c>
      <c r="L179" s="676">
        <v>0</v>
      </c>
      <c r="M179" s="676">
        <v>12.19</v>
      </c>
      <c r="N179" s="677">
        <v>15.89</v>
      </c>
      <c r="O179" s="675">
        <v>0</v>
      </c>
      <c r="P179" s="676">
        <v>0</v>
      </c>
      <c r="Q179" s="676">
        <v>0</v>
      </c>
      <c r="R179" s="677">
        <v>0</v>
      </c>
      <c r="S179" s="675">
        <v>62.249999999999993</v>
      </c>
      <c r="T179" s="676">
        <v>5</v>
      </c>
      <c r="U179" s="676">
        <v>257.33000000000004</v>
      </c>
      <c r="V179" s="677">
        <v>324.58000000000004</v>
      </c>
      <c r="W179" s="678">
        <v>65.949999999999989</v>
      </c>
      <c r="X179" s="678">
        <v>5</v>
      </c>
      <c r="Y179" s="678">
        <v>269.52000000000004</v>
      </c>
      <c r="Z179" s="679">
        <v>340.47</v>
      </c>
      <c r="AB179" s="754"/>
    </row>
    <row r="180" spans="1:28" ht="18" customHeight="1" x14ac:dyDescent="0.25">
      <c r="A180" s="885"/>
      <c r="B180" s="674" t="s">
        <v>179</v>
      </c>
      <c r="C180" s="675">
        <v>148.72</v>
      </c>
      <c r="D180" s="676">
        <v>85</v>
      </c>
      <c r="E180" s="676">
        <v>356.3</v>
      </c>
      <c r="F180" s="677">
        <v>590.02</v>
      </c>
      <c r="G180" s="675">
        <v>0</v>
      </c>
      <c r="H180" s="676">
        <v>0</v>
      </c>
      <c r="I180" s="676">
        <v>5</v>
      </c>
      <c r="J180" s="677">
        <v>5</v>
      </c>
      <c r="K180" s="675">
        <v>161.79</v>
      </c>
      <c r="L180" s="676">
        <v>50.89</v>
      </c>
      <c r="M180" s="676">
        <v>400.73</v>
      </c>
      <c r="N180" s="677">
        <v>613.41000000000008</v>
      </c>
      <c r="O180" s="675">
        <v>0</v>
      </c>
      <c r="P180" s="676">
        <v>0</v>
      </c>
      <c r="Q180" s="676">
        <v>0</v>
      </c>
      <c r="R180" s="677">
        <v>0</v>
      </c>
      <c r="S180" s="675">
        <v>1590.3300000000002</v>
      </c>
      <c r="T180" s="676">
        <v>330.25</v>
      </c>
      <c r="U180" s="676">
        <v>7838.65</v>
      </c>
      <c r="V180" s="677">
        <v>9759.23</v>
      </c>
      <c r="W180" s="678">
        <v>1900.8400000000001</v>
      </c>
      <c r="X180" s="678">
        <v>466.14</v>
      </c>
      <c r="Y180" s="678">
        <v>8600.6799999999985</v>
      </c>
      <c r="Z180" s="679">
        <v>10967.66</v>
      </c>
      <c r="AB180" s="754"/>
    </row>
    <row r="181" spans="1:28" ht="18" customHeight="1" x14ac:dyDescent="0.25">
      <c r="A181" s="885"/>
      <c r="B181" s="674" t="s">
        <v>180</v>
      </c>
      <c r="C181" s="675">
        <v>0</v>
      </c>
      <c r="D181" s="676">
        <v>0</v>
      </c>
      <c r="E181" s="676">
        <v>0</v>
      </c>
      <c r="F181" s="677">
        <v>0</v>
      </c>
      <c r="G181" s="675">
        <v>0</v>
      </c>
      <c r="H181" s="676">
        <v>0</v>
      </c>
      <c r="I181" s="676">
        <v>0</v>
      </c>
      <c r="J181" s="677">
        <v>0</v>
      </c>
      <c r="K181" s="675">
        <v>0</v>
      </c>
      <c r="L181" s="676">
        <v>0</v>
      </c>
      <c r="M181" s="676">
        <v>0</v>
      </c>
      <c r="N181" s="677">
        <v>0</v>
      </c>
      <c r="O181" s="675">
        <v>0</v>
      </c>
      <c r="P181" s="676">
        <v>0</v>
      </c>
      <c r="Q181" s="676">
        <v>0</v>
      </c>
      <c r="R181" s="677">
        <v>0</v>
      </c>
      <c r="S181" s="675">
        <v>37.5</v>
      </c>
      <c r="T181" s="676">
        <v>0</v>
      </c>
      <c r="U181" s="676">
        <v>7.5</v>
      </c>
      <c r="V181" s="677">
        <v>45</v>
      </c>
      <c r="W181" s="678">
        <v>37.5</v>
      </c>
      <c r="X181" s="678">
        <v>0</v>
      </c>
      <c r="Y181" s="678">
        <v>7.5</v>
      </c>
      <c r="Z181" s="679">
        <v>45</v>
      </c>
      <c r="AB181" s="754"/>
    </row>
    <row r="182" spans="1:28" ht="18" customHeight="1" x14ac:dyDescent="0.25">
      <c r="A182" s="885"/>
      <c r="B182" s="674" t="s">
        <v>181</v>
      </c>
      <c r="C182" s="675">
        <v>0</v>
      </c>
      <c r="D182" s="676">
        <v>0</v>
      </c>
      <c r="E182" s="676">
        <v>42.5</v>
      </c>
      <c r="F182" s="677">
        <v>42.5</v>
      </c>
      <c r="G182" s="675">
        <v>0</v>
      </c>
      <c r="H182" s="676">
        <v>0</v>
      </c>
      <c r="I182" s="676">
        <v>0</v>
      </c>
      <c r="J182" s="677">
        <v>0</v>
      </c>
      <c r="K182" s="675">
        <v>0</v>
      </c>
      <c r="L182" s="676">
        <v>0</v>
      </c>
      <c r="M182" s="676">
        <v>40</v>
      </c>
      <c r="N182" s="677">
        <v>40</v>
      </c>
      <c r="O182" s="675">
        <v>0</v>
      </c>
      <c r="P182" s="676">
        <v>0</v>
      </c>
      <c r="Q182" s="676">
        <v>0</v>
      </c>
      <c r="R182" s="677">
        <v>0</v>
      </c>
      <c r="S182" s="675">
        <v>89.07</v>
      </c>
      <c r="T182" s="676">
        <v>0</v>
      </c>
      <c r="U182" s="676">
        <v>187.5</v>
      </c>
      <c r="V182" s="677">
        <v>276.57</v>
      </c>
      <c r="W182" s="678">
        <v>89.07</v>
      </c>
      <c r="X182" s="678">
        <v>0</v>
      </c>
      <c r="Y182" s="678">
        <v>270</v>
      </c>
      <c r="Z182" s="679">
        <v>359.07</v>
      </c>
      <c r="AB182" s="754"/>
    </row>
    <row r="183" spans="1:28" ht="18" customHeight="1" x14ac:dyDescent="0.25">
      <c r="A183" s="885"/>
      <c r="B183" s="674" t="s">
        <v>182</v>
      </c>
      <c r="C183" s="675">
        <v>26.6</v>
      </c>
      <c r="D183" s="676">
        <v>8.85</v>
      </c>
      <c r="E183" s="676">
        <v>637.4</v>
      </c>
      <c r="F183" s="677">
        <v>672.85</v>
      </c>
      <c r="G183" s="675">
        <v>0</v>
      </c>
      <c r="H183" s="676">
        <v>0</v>
      </c>
      <c r="I183" s="676">
        <v>0</v>
      </c>
      <c r="J183" s="677">
        <v>0</v>
      </c>
      <c r="K183" s="675">
        <v>11.989999999999998</v>
      </c>
      <c r="L183" s="676">
        <v>0</v>
      </c>
      <c r="M183" s="676">
        <v>109.25000000000001</v>
      </c>
      <c r="N183" s="677">
        <v>121.24000000000001</v>
      </c>
      <c r="O183" s="675">
        <v>0</v>
      </c>
      <c r="P183" s="676">
        <v>0</v>
      </c>
      <c r="Q183" s="676">
        <v>0</v>
      </c>
      <c r="R183" s="677">
        <v>0</v>
      </c>
      <c r="S183" s="675">
        <v>276.29000000000002</v>
      </c>
      <c r="T183" s="676">
        <v>8.06</v>
      </c>
      <c r="U183" s="676">
        <v>727.06000000000006</v>
      </c>
      <c r="V183" s="677">
        <v>1011.4100000000001</v>
      </c>
      <c r="W183" s="678">
        <v>314.88</v>
      </c>
      <c r="X183" s="678">
        <v>16.91</v>
      </c>
      <c r="Y183" s="678">
        <v>1473.71</v>
      </c>
      <c r="Z183" s="679">
        <v>1805.5</v>
      </c>
      <c r="AB183" s="754"/>
    </row>
    <row r="184" spans="1:28" ht="18" customHeight="1" x14ac:dyDescent="0.25">
      <c r="A184" s="885"/>
      <c r="B184" s="674" t="s">
        <v>183</v>
      </c>
      <c r="C184" s="675">
        <v>87.5</v>
      </c>
      <c r="D184" s="676">
        <v>13</v>
      </c>
      <c r="E184" s="676">
        <v>91</v>
      </c>
      <c r="F184" s="677">
        <v>191.5</v>
      </c>
      <c r="G184" s="675">
        <v>0</v>
      </c>
      <c r="H184" s="676">
        <v>0</v>
      </c>
      <c r="I184" s="676">
        <v>0</v>
      </c>
      <c r="J184" s="677">
        <v>0</v>
      </c>
      <c r="K184" s="675">
        <v>105.36</v>
      </c>
      <c r="L184" s="676">
        <v>31.5</v>
      </c>
      <c r="M184" s="676">
        <v>3367.42</v>
      </c>
      <c r="N184" s="677">
        <v>3504.28</v>
      </c>
      <c r="O184" s="675">
        <v>0</v>
      </c>
      <c r="P184" s="676">
        <v>0</v>
      </c>
      <c r="Q184" s="676">
        <v>0</v>
      </c>
      <c r="R184" s="677">
        <v>0</v>
      </c>
      <c r="S184" s="675">
        <v>2747.8500000000004</v>
      </c>
      <c r="T184" s="676">
        <v>2808.98</v>
      </c>
      <c r="U184" s="676">
        <v>116379.19</v>
      </c>
      <c r="V184" s="677">
        <v>121936.02</v>
      </c>
      <c r="W184" s="678">
        <v>2940.7100000000005</v>
      </c>
      <c r="X184" s="678">
        <v>2853.48</v>
      </c>
      <c r="Y184" s="678">
        <v>119837.61</v>
      </c>
      <c r="Z184" s="679">
        <v>125631.8</v>
      </c>
      <c r="AB184" s="754"/>
    </row>
    <row r="185" spans="1:28" ht="18" customHeight="1" x14ac:dyDescent="0.25">
      <c r="A185" s="885"/>
      <c r="B185" s="674" t="s">
        <v>172</v>
      </c>
      <c r="C185" s="675">
        <v>0</v>
      </c>
      <c r="D185" s="676">
        <v>0</v>
      </c>
      <c r="E185" s="676">
        <v>0</v>
      </c>
      <c r="F185" s="677">
        <v>0</v>
      </c>
      <c r="G185" s="675">
        <v>0</v>
      </c>
      <c r="H185" s="676">
        <v>0</v>
      </c>
      <c r="I185" s="676">
        <v>0</v>
      </c>
      <c r="J185" s="677">
        <v>0</v>
      </c>
      <c r="K185" s="675">
        <v>0.2</v>
      </c>
      <c r="L185" s="676">
        <v>0</v>
      </c>
      <c r="M185" s="676">
        <v>44.51</v>
      </c>
      <c r="N185" s="677">
        <v>44.71</v>
      </c>
      <c r="O185" s="675">
        <v>0</v>
      </c>
      <c r="P185" s="676">
        <v>0</v>
      </c>
      <c r="Q185" s="676">
        <v>0</v>
      </c>
      <c r="R185" s="677">
        <v>0</v>
      </c>
      <c r="S185" s="675">
        <v>124.45</v>
      </c>
      <c r="T185" s="676">
        <v>42.5</v>
      </c>
      <c r="U185" s="676">
        <v>2736.05</v>
      </c>
      <c r="V185" s="677">
        <v>2903</v>
      </c>
      <c r="W185" s="678">
        <v>124.65</v>
      </c>
      <c r="X185" s="678">
        <v>42.5</v>
      </c>
      <c r="Y185" s="678">
        <v>2780.5600000000004</v>
      </c>
      <c r="Z185" s="679">
        <v>2947.71</v>
      </c>
      <c r="AB185" s="754"/>
    </row>
    <row r="186" spans="1:28" ht="18" customHeight="1" x14ac:dyDescent="0.25">
      <c r="A186" s="885"/>
      <c r="B186" s="674" t="s">
        <v>184</v>
      </c>
      <c r="C186" s="675">
        <v>0</v>
      </c>
      <c r="D186" s="676">
        <v>0</v>
      </c>
      <c r="E186" s="676">
        <v>0</v>
      </c>
      <c r="F186" s="677">
        <v>0</v>
      </c>
      <c r="G186" s="675">
        <v>0</v>
      </c>
      <c r="H186" s="676">
        <v>0</v>
      </c>
      <c r="I186" s="676">
        <v>0</v>
      </c>
      <c r="J186" s="677">
        <v>0</v>
      </c>
      <c r="K186" s="675">
        <v>0</v>
      </c>
      <c r="L186" s="676">
        <v>0</v>
      </c>
      <c r="M186" s="676">
        <v>14</v>
      </c>
      <c r="N186" s="677">
        <v>14</v>
      </c>
      <c r="O186" s="675">
        <v>0</v>
      </c>
      <c r="P186" s="676">
        <v>0</v>
      </c>
      <c r="Q186" s="676">
        <v>0</v>
      </c>
      <c r="R186" s="677">
        <v>0</v>
      </c>
      <c r="S186" s="675">
        <v>30.15</v>
      </c>
      <c r="T186" s="676">
        <v>0</v>
      </c>
      <c r="U186" s="676">
        <v>27.4</v>
      </c>
      <c r="V186" s="677">
        <v>57.55</v>
      </c>
      <c r="W186" s="678">
        <v>30.15</v>
      </c>
      <c r="X186" s="678">
        <v>0</v>
      </c>
      <c r="Y186" s="678">
        <v>41.4</v>
      </c>
      <c r="Z186" s="679">
        <v>71.55</v>
      </c>
      <c r="AB186" s="754"/>
    </row>
    <row r="187" spans="1:28" ht="18" customHeight="1" x14ac:dyDescent="0.25">
      <c r="A187" s="885"/>
      <c r="B187" s="674" t="s">
        <v>185</v>
      </c>
      <c r="C187" s="675">
        <v>6.75</v>
      </c>
      <c r="D187" s="676">
        <v>148</v>
      </c>
      <c r="E187" s="676">
        <v>490</v>
      </c>
      <c r="F187" s="677">
        <v>644.75</v>
      </c>
      <c r="G187" s="675">
        <v>0</v>
      </c>
      <c r="H187" s="676">
        <v>0</v>
      </c>
      <c r="I187" s="676">
        <v>0</v>
      </c>
      <c r="J187" s="677">
        <v>0</v>
      </c>
      <c r="K187" s="675">
        <v>37.869999999999997</v>
      </c>
      <c r="L187" s="676">
        <v>25.88</v>
      </c>
      <c r="M187" s="676">
        <v>410.65999999999997</v>
      </c>
      <c r="N187" s="677">
        <v>474.40999999999997</v>
      </c>
      <c r="O187" s="675">
        <v>0</v>
      </c>
      <c r="P187" s="676">
        <v>0</v>
      </c>
      <c r="Q187" s="676">
        <v>0</v>
      </c>
      <c r="R187" s="677">
        <v>0</v>
      </c>
      <c r="S187" s="675">
        <v>1048.8600000000001</v>
      </c>
      <c r="T187" s="676">
        <v>531.66</v>
      </c>
      <c r="U187" s="676">
        <v>5735.81</v>
      </c>
      <c r="V187" s="677">
        <v>7316.33</v>
      </c>
      <c r="W187" s="678">
        <v>1093.48</v>
      </c>
      <c r="X187" s="678">
        <v>705.54</v>
      </c>
      <c r="Y187" s="678">
        <v>6636.47</v>
      </c>
      <c r="Z187" s="679">
        <v>8435.49</v>
      </c>
      <c r="AB187" s="754"/>
    </row>
    <row r="188" spans="1:28" ht="18" customHeight="1" x14ac:dyDescent="0.25">
      <c r="A188" s="885"/>
      <c r="B188" s="674" t="s">
        <v>189</v>
      </c>
      <c r="C188" s="675">
        <v>7.91</v>
      </c>
      <c r="D188" s="676">
        <v>0</v>
      </c>
      <c r="E188" s="676">
        <v>4.03</v>
      </c>
      <c r="F188" s="677">
        <v>11.940000000000001</v>
      </c>
      <c r="G188" s="675">
        <v>0</v>
      </c>
      <c r="H188" s="676">
        <v>0</v>
      </c>
      <c r="I188" s="676">
        <v>0</v>
      </c>
      <c r="J188" s="677">
        <v>0</v>
      </c>
      <c r="K188" s="675">
        <v>16.45</v>
      </c>
      <c r="L188" s="676">
        <v>7.85</v>
      </c>
      <c r="M188" s="676">
        <v>23.43</v>
      </c>
      <c r="N188" s="677">
        <v>47.73</v>
      </c>
      <c r="O188" s="675">
        <v>0</v>
      </c>
      <c r="P188" s="676">
        <v>0</v>
      </c>
      <c r="Q188" s="676">
        <v>0</v>
      </c>
      <c r="R188" s="677">
        <v>0</v>
      </c>
      <c r="S188" s="675">
        <v>62.14</v>
      </c>
      <c r="T188" s="676">
        <v>62.58</v>
      </c>
      <c r="U188" s="676">
        <v>223.24</v>
      </c>
      <c r="V188" s="677">
        <v>347.96000000000004</v>
      </c>
      <c r="W188" s="678">
        <v>86.5</v>
      </c>
      <c r="X188" s="678">
        <v>70.429999999999993</v>
      </c>
      <c r="Y188" s="678">
        <v>250.70000000000002</v>
      </c>
      <c r="Z188" s="679">
        <v>407.63000000000005</v>
      </c>
      <c r="AB188" s="754"/>
    </row>
    <row r="189" spans="1:28" ht="18" customHeight="1" x14ac:dyDescent="0.25">
      <c r="A189" s="885"/>
      <c r="B189" s="674" t="s">
        <v>186</v>
      </c>
      <c r="C189" s="675">
        <v>0</v>
      </c>
      <c r="D189" s="676">
        <v>0</v>
      </c>
      <c r="E189" s="676">
        <v>0</v>
      </c>
      <c r="F189" s="677">
        <v>0</v>
      </c>
      <c r="G189" s="675">
        <v>0</v>
      </c>
      <c r="H189" s="676">
        <v>0</v>
      </c>
      <c r="I189" s="676">
        <v>0</v>
      </c>
      <c r="J189" s="677">
        <v>0</v>
      </c>
      <c r="K189" s="675">
        <v>15.9</v>
      </c>
      <c r="L189" s="676">
        <v>0</v>
      </c>
      <c r="M189" s="676">
        <v>113.34</v>
      </c>
      <c r="N189" s="677">
        <v>129.24</v>
      </c>
      <c r="O189" s="675">
        <v>0</v>
      </c>
      <c r="P189" s="676">
        <v>0</v>
      </c>
      <c r="Q189" s="676">
        <v>0</v>
      </c>
      <c r="R189" s="677">
        <v>0</v>
      </c>
      <c r="S189" s="675">
        <v>574.1</v>
      </c>
      <c r="T189" s="676">
        <v>2440</v>
      </c>
      <c r="U189" s="676">
        <v>31798.739999999998</v>
      </c>
      <c r="V189" s="677">
        <v>34812.839999999997</v>
      </c>
      <c r="W189" s="678">
        <v>590</v>
      </c>
      <c r="X189" s="678">
        <v>2440</v>
      </c>
      <c r="Y189" s="678">
        <v>31912.079999999998</v>
      </c>
      <c r="Z189" s="679">
        <v>34942.079999999994</v>
      </c>
      <c r="AB189" s="754"/>
    </row>
    <row r="190" spans="1:28" ht="18" customHeight="1" x14ac:dyDescent="0.25">
      <c r="A190" s="885"/>
      <c r="B190" s="674" t="s">
        <v>187</v>
      </c>
      <c r="C190" s="675">
        <v>0</v>
      </c>
      <c r="D190" s="676">
        <v>0</v>
      </c>
      <c r="E190" s="676">
        <v>0</v>
      </c>
      <c r="F190" s="677">
        <v>0</v>
      </c>
      <c r="G190" s="675">
        <v>0</v>
      </c>
      <c r="H190" s="676">
        <v>0</v>
      </c>
      <c r="I190" s="676">
        <v>0</v>
      </c>
      <c r="J190" s="677">
        <v>0</v>
      </c>
      <c r="K190" s="675">
        <v>0</v>
      </c>
      <c r="L190" s="676">
        <v>0</v>
      </c>
      <c r="M190" s="676">
        <v>4.7</v>
      </c>
      <c r="N190" s="677">
        <v>4.7</v>
      </c>
      <c r="O190" s="675">
        <v>0</v>
      </c>
      <c r="P190" s="676">
        <v>0</v>
      </c>
      <c r="Q190" s="676">
        <v>0</v>
      </c>
      <c r="R190" s="677">
        <v>0</v>
      </c>
      <c r="S190" s="675">
        <v>78.400000000000006</v>
      </c>
      <c r="T190" s="676">
        <v>10.7</v>
      </c>
      <c r="U190" s="676">
        <v>177.10000000000002</v>
      </c>
      <c r="V190" s="677">
        <v>266.20000000000005</v>
      </c>
      <c r="W190" s="678">
        <v>78.400000000000006</v>
      </c>
      <c r="X190" s="678">
        <v>10.7</v>
      </c>
      <c r="Y190" s="678">
        <v>181.8</v>
      </c>
      <c r="Z190" s="679">
        <v>270.90000000000003</v>
      </c>
      <c r="AB190" s="754"/>
    </row>
    <row r="191" spans="1:28" ht="18" customHeight="1" thickBot="1" x14ac:dyDescent="0.3">
      <c r="A191" s="893"/>
      <c r="B191" s="718" t="s">
        <v>188</v>
      </c>
      <c r="C191" s="716">
        <v>9</v>
      </c>
      <c r="D191" s="676">
        <v>0</v>
      </c>
      <c r="E191" s="719">
        <v>6.5</v>
      </c>
      <c r="F191" s="717">
        <v>15.5</v>
      </c>
      <c r="G191" s="675">
        <v>0</v>
      </c>
      <c r="H191" s="676">
        <v>0</v>
      </c>
      <c r="I191" s="676">
        <v>0</v>
      </c>
      <c r="J191" s="677">
        <v>0</v>
      </c>
      <c r="K191" s="675">
        <v>0</v>
      </c>
      <c r="L191" s="676">
        <v>0</v>
      </c>
      <c r="M191" s="676">
        <v>0</v>
      </c>
      <c r="N191" s="677">
        <v>0</v>
      </c>
      <c r="O191" s="716">
        <v>0</v>
      </c>
      <c r="P191" s="676">
        <v>0</v>
      </c>
      <c r="Q191" s="676">
        <v>0</v>
      </c>
      <c r="R191" s="717">
        <v>0</v>
      </c>
      <c r="S191" s="675">
        <v>0</v>
      </c>
      <c r="T191" s="676">
        <v>0</v>
      </c>
      <c r="U191" s="676">
        <v>0</v>
      </c>
      <c r="V191" s="677">
        <v>0</v>
      </c>
      <c r="W191" s="678">
        <v>9</v>
      </c>
      <c r="X191" s="678">
        <v>0</v>
      </c>
      <c r="Y191" s="678">
        <v>6.5</v>
      </c>
      <c r="Z191" s="679">
        <v>15.5</v>
      </c>
      <c r="AB191" s="754"/>
    </row>
    <row r="192" spans="1:28" s="667" customFormat="1" ht="18" customHeight="1" thickBot="1" x14ac:dyDescent="0.3">
      <c r="A192" s="920" t="s">
        <v>190</v>
      </c>
      <c r="B192" s="921"/>
      <c r="C192" s="749">
        <v>31438.38</v>
      </c>
      <c r="D192" s="750">
        <v>13748.31</v>
      </c>
      <c r="E192" s="750">
        <v>52343.069999999992</v>
      </c>
      <c r="F192" s="751">
        <v>97529.76</v>
      </c>
      <c r="G192" s="749">
        <v>3591.8</v>
      </c>
      <c r="H192" s="750">
        <v>0</v>
      </c>
      <c r="I192" s="750">
        <v>641</v>
      </c>
      <c r="J192" s="751">
        <v>4232.8</v>
      </c>
      <c r="K192" s="749">
        <v>151920.6</v>
      </c>
      <c r="L192" s="750">
        <v>30664.42</v>
      </c>
      <c r="M192" s="750">
        <v>242265.8</v>
      </c>
      <c r="N192" s="751">
        <v>424850.82000000007</v>
      </c>
      <c r="O192" s="749">
        <v>0</v>
      </c>
      <c r="P192" s="750">
        <v>0</v>
      </c>
      <c r="Q192" s="750">
        <v>450.5</v>
      </c>
      <c r="R192" s="751">
        <v>450.5</v>
      </c>
      <c r="S192" s="749">
        <v>60204.739999999991</v>
      </c>
      <c r="T192" s="750">
        <v>2419.69</v>
      </c>
      <c r="U192" s="750">
        <v>32882.18</v>
      </c>
      <c r="V192" s="751">
        <v>95506.61</v>
      </c>
      <c r="W192" s="752">
        <v>247155.52</v>
      </c>
      <c r="X192" s="752">
        <v>46832.42</v>
      </c>
      <c r="Y192" s="752">
        <v>328582.55</v>
      </c>
      <c r="Z192" s="753">
        <v>622570.49000000011</v>
      </c>
      <c r="AB192" s="754"/>
    </row>
    <row r="193" spans="1:28" ht="18" customHeight="1" x14ac:dyDescent="0.25">
      <c r="A193" s="892" t="s">
        <v>191</v>
      </c>
      <c r="B193" s="668" t="s">
        <v>192</v>
      </c>
      <c r="C193" s="669">
        <v>100</v>
      </c>
      <c r="D193" s="670">
        <v>0</v>
      </c>
      <c r="E193" s="670">
        <v>9</v>
      </c>
      <c r="F193" s="671">
        <v>109</v>
      </c>
      <c r="G193" s="669">
        <v>0</v>
      </c>
      <c r="H193" s="670">
        <v>0</v>
      </c>
      <c r="I193" s="670">
        <v>0</v>
      </c>
      <c r="J193" s="671">
        <v>0</v>
      </c>
      <c r="K193" s="669">
        <v>1627.75</v>
      </c>
      <c r="L193" s="670">
        <v>55.48</v>
      </c>
      <c r="M193" s="670">
        <v>357.62</v>
      </c>
      <c r="N193" s="671">
        <v>2040.85</v>
      </c>
      <c r="O193" s="669">
        <v>0</v>
      </c>
      <c r="P193" s="670">
        <v>0</v>
      </c>
      <c r="Q193" s="670">
        <v>0</v>
      </c>
      <c r="R193" s="671">
        <v>0</v>
      </c>
      <c r="S193" s="669">
        <v>0</v>
      </c>
      <c r="T193" s="670">
        <v>0</v>
      </c>
      <c r="U193" s="670">
        <v>0</v>
      </c>
      <c r="V193" s="671">
        <v>0</v>
      </c>
      <c r="W193" s="678">
        <v>1727.75</v>
      </c>
      <c r="X193" s="678">
        <v>55.48</v>
      </c>
      <c r="Y193" s="678">
        <v>366.62</v>
      </c>
      <c r="Z193" s="679">
        <v>2149.85</v>
      </c>
      <c r="AB193" s="754"/>
    </row>
    <row r="194" spans="1:28" ht="18" customHeight="1" x14ac:dyDescent="0.25">
      <c r="A194" s="885"/>
      <c r="B194" s="674" t="s">
        <v>194</v>
      </c>
      <c r="C194" s="675">
        <v>7303.76</v>
      </c>
      <c r="D194" s="676">
        <v>1175.1199999999999</v>
      </c>
      <c r="E194" s="676">
        <v>37825.209999999992</v>
      </c>
      <c r="F194" s="677">
        <v>46304.09</v>
      </c>
      <c r="G194" s="675">
        <v>0</v>
      </c>
      <c r="H194" s="676">
        <v>0</v>
      </c>
      <c r="I194" s="676">
        <v>0</v>
      </c>
      <c r="J194" s="677">
        <v>0</v>
      </c>
      <c r="K194" s="675">
        <v>31146.910000000003</v>
      </c>
      <c r="L194" s="676">
        <v>11520.51</v>
      </c>
      <c r="M194" s="676">
        <v>183146.41999999998</v>
      </c>
      <c r="N194" s="677">
        <v>225813.84</v>
      </c>
      <c r="O194" s="675">
        <v>0</v>
      </c>
      <c r="P194" s="676">
        <v>0</v>
      </c>
      <c r="Q194" s="676">
        <v>214.5</v>
      </c>
      <c r="R194" s="677">
        <v>214.5</v>
      </c>
      <c r="S194" s="675">
        <v>19292.879999999997</v>
      </c>
      <c r="T194" s="676">
        <v>843.69</v>
      </c>
      <c r="U194" s="676">
        <v>23955.84</v>
      </c>
      <c r="V194" s="677">
        <v>44092.409999999996</v>
      </c>
      <c r="W194" s="678">
        <v>57743.55</v>
      </c>
      <c r="X194" s="678">
        <v>13539.32</v>
      </c>
      <c r="Y194" s="678">
        <v>245141.96999999997</v>
      </c>
      <c r="Z194" s="679">
        <v>316424.83999999997</v>
      </c>
      <c r="AB194" s="754"/>
    </row>
    <row r="195" spans="1:28" ht="18" customHeight="1" x14ac:dyDescent="0.25">
      <c r="A195" s="885"/>
      <c r="B195" s="674" t="s">
        <v>195</v>
      </c>
      <c r="C195" s="675">
        <v>832</v>
      </c>
      <c r="D195" s="676">
        <v>9205.2900000000009</v>
      </c>
      <c r="E195" s="676">
        <v>7850.29</v>
      </c>
      <c r="F195" s="677">
        <v>17887.580000000002</v>
      </c>
      <c r="G195" s="675">
        <v>3069.8</v>
      </c>
      <c r="H195" s="676">
        <v>0</v>
      </c>
      <c r="I195" s="676">
        <v>0</v>
      </c>
      <c r="J195" s="677">
        <v>3069.8</v>
      </c>
      <c r="K195" s="675">
        <v>19073.25</v>
      </c>
      <c r="L195" s="676">
        <v>13060</v>
      </c>
      <c r="M195" s="676">
        <v>21599.4</v>
      </c>
      <c r="N195" s="677">
        <v>53732.65</v>
      </c>
      <c r="O195" s="675">
        <v>0</v>
      </c>
      <c r="P195" s="676">
        <v>0</v>
      </c>
      <c r="Q195" s="676">
        <v>166</v>
      </c>
      <c r="R195" s="677">
        <v>166</v>
      </c>
      <c r="S195" s="675">
        <v>4953.75</v>
      </c>
      <c r="T195" s="676">
        <v>930</v>
      </c>
      <c r="U195" s="676">
        <v>2104.75</v>
      </c>
      <c r="V195" s="677">
        <v>7988.5</v>
      </c>
      <c r="W195" s="678">
        <v>27928.799999999999</v>
      </c>
      <c r="X195" s="678">
        <v>23195.29</v>
      </c>
      <c r="Y195" s="678">
        <v>31720.440000000002</v>
      </c>
      <c r="Z195" s="679">
        <v>82844.53</v>
      </c>
      <c r="AB195" s="754"/>
    </row>
    <row r="196" spans="1:28" ht="18" customHeight="1" x14ac:dyDescent="0.25">
      <c r="A196" s="885"/>
      <c r="B196" s="674" t="s">
        <v>196</v>
      </c>
      <c r="C196" s="675">
        <v>0</v>
      </c>
      <c r="D196" s="676">
        <v>0</v>
      </c>
      <c r="E196" s="676">
        <v>0</v>
      </c>
      <c r="F196" s="677">
        <v>0</v>
      </c>
      <c r="G196" s="675">
        <v>0</v>
      </c>
      <c r="H196" s="676">
        <v>0</v>
      </c>
      <c r="I196" s="676">
        <v>0</v>
      </c>
      <c r="J196" s="677">
        <v>0</v>
      </c>
      <c r="K196" s="675">
        <v>1745.55</v>
      </c>
      <c r="L196" s="676">
        <v>145.75</v>
      </c>
      <c r="M196" s="676">
        <v>942.65</v>
      </c>
      <c r="N196" s="677">
        <v>2833.95</v>
      </c>
      <c r="O196" s="675">
        <v>0</v>
      </c>
      <c r="P196" s="676">
        <v>0</v>
      </c>
      <c r="Q196" s="676">
        <v>0</v>
      </c>
      <c r="R196" s="677">
        <v>0</v>
      </c>
      <c r="S196" s="675">
        <v>1499.5</v>
      </c>
      <c r="T196" s="676">
        <v>43</v>
      </c>
      <c r="U196" s="676">
        <v>288</v>
      </c>
      <c r="V196" s="677">
        <v>1830.5</v>
      </c>
      <c r="W196" s="678">
        <v>3245.05</v>
      </c>
      <c r="X196" s="678">
        <v>188.75</v>
      </c>
      <c r="Y196" s="678">
        <v>1230.6500000000001</v>
      </c>
      <c r="Z196" s="679">
        <v>4664.45</v>
      </c>
      <c r="AB196" s="754"/>
    </row>
    <row r="197" spans="1:28" ht="18" customHeight="1" x14ac:dyDescent="0.25">
      <c r="A197" s="885"/>
      <c r="B197" s="674" t="s">
        <v>197</v>
      </c>
      <c r="C197" s="675">
        <v>3750.75</v>
      </c>
      <c r="D197" s="676">
        <v>200</v>
      </c>
      <c r="E197" s="676">
        <v>1428</v>
      </c>
      <c r="F197" s="677">
        <v>5378.75</v>
      </c>
      <c r="G197" s="675">
        <v>0</v>
      </c>
      <c r="H197" s="676">
        <v>0</v>
      </c>
      <c r="I197" s="676">
        <v>0</v>
      </c>
      <c r="J197" s="677">
        <v>0</v>
      </c>
      <c r="K197" s="675">
        <v>63454.74</v>
      </c>
      <c r="L197" s="676">
        <v>5149.7</v>
      </c>
      <c r="M197" s="676">
        <v>24426.620000000003</v>
      </c>
      <c r="N197" s="677">
        <v>93031.06</v>
      </c>
      <c r="O197" s="675">
        <v>0</v>
      </c>
      <c r="P197" s="676">
        <v>0</v>
      </c>
      <c r="Q197" s="676">
        <v>70</v>
      </c>
      <c r="R197" s="677">
        <v>70</v>
      </c>
      <c r="S197" s="675">
        <v>21244.53</v>
      </c>
      <c r="T197" s="676">
        <v>125</v>
      </c>
      <c r="U197" s="676">
        <v>3898.41</v>
      </c>
      <c r="V197" s="677">
        <v>25267.94</v>
      </c>
      <c r="W197" s="678">
        <v>88450.01999999999</v>
      </c>
      <c r="X197" s="678">
        <v>5474.7</v>
      </c>
      <c r="Y197" s="678">
        <v>29823.030000000002</v>
      </c>
      <c r="Z197" s="679">
        <v>123747.75</v>
      </c>
      <c r="AB197" s="754"/>
    </row>
    <row r="198" spans="1:28" ht="18" customHeight="1" x14ac:dyDescent="0.25">
      <c r="A198" s="885"/>
      <c r="B198" s="674" t="s">
        <v>198</v>
      </c>
      <c r="C198" s="675">
        <v>20</v>
      </c>
      <c r="D198" s="676">
        <v>0</v>
      </c>
      <c r="E198" s="676">
        <v>15</v>
      </c>
      <c r="F198" s="677">
        <v>35</v>
      </c>
      <c r="G198" s="675">
        <v>0</v>
      </c>
      <c r="H198" s="676">
        <v>0</v>
      </c>
      <c r="I198" s="676">
        <v>0</v>
      </c>
      <c r="J198" s="677">
        <v>0</v>
      </c>
      <c r="K198" s="675">
        <v>0</v>
      </c>
      <c r="L198" s="676">
        <v>0</v>
      </c>
      <c r="M198" s="676">
        <v>0</v>
      </c>
      <c r="N198" s="677">
        <v>0</v>
      </c>
      <c r="O198" s="675">
        <v>0</v>
      </c>
      <c r="P198" s="676">
        <v>0</v>
      </c>
      <c r="Q198" s="676">
        <v>0</v>
      </c>
      <c r="R198" s="677">
        <v>0</v>
      </c>
      <c r="S198" s="675">
        <v>0</v>
      </c>
      <c r="T198" s="676">
        <v>0</v>
      </c>
      <c r="U198" s="676">
        <v>0</v>
      </c>
      <c r="V198" s="677">
        <v>0</v>
      </c>
      <c r="W198" s="678">
        <v>20</v>
      </c>
      <c r="X198" s="678">
        <v>0</v>
      </c>
      <c r="Y198" s="678">
        <v>15</v>
      </c>
      <c r="Z198" s="679">
        <v>35</v>
      </c>
      <c r="AB198" s="754"/>
    </row>
    <row r="199" spans="1:28" ht="18" customHeight="1" x14ac:dyDescent="0.25">
      <c r="A199" s="885"/>
      <c r="B199" s="674" t="s">
        <v>199</v>
      </c>
      <c r="C199" s="675">
        <v>123</v>
      </c>
      <c r="D199" s="676">
        <v>0</v>
      </c>
      <c r="E199" s="676">
        <v>30</v>
      </c>
      <c r="F199" s="677">
        <v>153</v>
      </c>
      <c r="G199" s="675">
        <v>0</v>
      </c>
      <c r="H199" s="676">
        <v>0</v>
      </c>
      <c r="I199" s="676">
        <v>0</v>
      </c>
      <c r="J199" s="677">
        <v>0</v>
      </c>
      <c r="K199" s="675">
        <v>2309.79</v>
      </c>
      <c r="L199" s="676">
        <v>0</v>
      </c>
      <c r="M199" s="676">
        <v>569.59</v>
      </c>
      <c r="N199" s="677">
        <v>2879.38</v>
      </c>
      <c r="O199" s="675">
        <v>0</v>
      </c>
      <c r="P199" s="676">
        <v>0</v>
      </c>
      <c r="Q199" s="676">
        <v>0</v>
      </c>
      <c r="R199" s="677">
        <v>0</v>
      </c>
      <c r="S199" s="675">
        <v>0</v>
      </c>
      <c r="T199" s="676">
        <v>0</v>
      </c>
      <c r="U199" s="676">
        <v>0</v>
      </c>
      <c r="V199" s="677">
        <v>0</v>
      </c>
      <c r="W199" s="678">
        <v>2432.79</v>
      </c>
      <c r="X199" s="678">
        <v>0</v>
      </c>
      <c r="Y199" s="678">
        <v>599.59</v>
      </c>
      <c r="Z199" s="679">
        <v>3032.38</v>
      </c>
      <c r="AB199" s="754"/>
    </row>
    <row r="200" spans="1:28" ht="18" customHeight="1" x14ac:dyDescent="0.25">
      <c r="A200" s="885"/>
      <c r="B200" s="674" t="s">
        <v>201</v>
      </c>
      <c r="C200" s="675">
        <v>1435.28</v>
      </c>
      <c r="D200" s="676">
        <v>0</v>
      </c>
      <c r="E200" s="676">
        <v>719.12</v>
      </c>
      <c r="F200" s="677">
        <v>2154.4</v>
      </c>
      <c r="G200" s="675">
        <v>0</v>
      </c>
      <c r="H200" s="676">
        <v>0</v>
      </c>
      <c r="I200" s="676">
        <v>0</v>
      </c>
      <c r="J200" s="677">
        <v>0</v>
      </c>
      <c r="K200" s="675">
        <v>0</v>
      </c>
      <c r="L200" s="676">
        <v>0</v>
      </c>
      <c r="M200" s="676">
        <v>0</v>
      </c>
      <c r="N200" s="677">
        <v>0</v>
      </c>
      <c r="O200" s="675">
        <v>0</v>
      </c>
      <c r="P200" s="676">
        <v>0</v>
      </c>
      <c r="Q200" s="676">
        <v>0</v>
      </c>
      <c r="R200" s="677">
        <v>0</v>
      </c>
      <c r="S200" s="675">
        <v>0</v>
      </c>
      <c r="T200" s="676">
        <v>0</v>
      </c>
      <c r="U200" s="676">
        <v>0</v>
      </c>
      <c r="V200" s="677">
        <v>0</v>
      </c>
      <c r="W200" s="678">
        <v>1435.28</v>
      </c>
      <c r="X200" s="678">
        <v>0</v>
      </c>
      <c r="Y200" s="678">
        <v>719.12</v>
      </c>
      <c r="Z200" s="679">
        <v>2154.4</v>
      </c>
      <c r="AB200" s="754"/>
    </row>
    <row r="201" spans="1:28" ht="18" customHeight="1" x14ac:dyDescent="0.25">
      <c r="A201" s="885"/>
      <c r="B201" s="674" t="s">
        <v>202</v>
      </c>
      <c r="C201" s="675">
        <v>0</v>
      </c>
      <c r="D201" s="676">
        <v>0</v>
      </c>
      <c r="E201" s="676">
        <v>0</v>
      </c>
      <c r="F201" s="677">
        <v>0</v>
      </c>
      <c r="G201" s="675">
        <v>0</v>
      </c>
      <c r="H201" s="676">
        <v>0</v>
      </c>
      <c r="I201" s="676">
        <v>0</v>
      </c>
      <c r="J201" s="677">
        <v>0</v>
      </c>
      <c r="K201" s="675">
        <v>0</v>
      </c>
      <c r="L201" s="676">
        <v>0</v>
      </c>
      <c r="M201" s="676">
        <v>0</v>
      </c>
      <c r="N201" s="677">
        <v>0</v>
      </c>
      <c r="O201" s="675">
        <v>0</v>
      </c>
      <c r="P201" s="676">
        <v>0</v>
      </c>
      <c r="Q201" s="676">
        <v>0</v>
      </c>
      <c r="R201" s="677">
        <v>0</v>
      </c>
      <c r="S201" s="675">
        <v>0</v>
      </c>
      <c r="T201" s="676">
        <v>0</v>
      </c>
      <c r="U201" s="676">
        <v>0</v>
      </c>
      <c r="V201" s="677">
        <v>0</v>
      </c>
      <c r="W201" s="678">
        <v>0</v>
      </c>
      <c r="X201" s="678">
        <v>0</v>
      </c>
      <c r="Y201" s="678">
        <v>0</v>
      </c>
      <c r="Z201" s="679">
        <v>0</v>
      </c>
      <c r="AB201" s="754"/>
    </row>
    <row r="202" spans="1:28" ht="18" customHeight="1" x14ac:dyDescent="0.25">
      <c r="A202" s="885"/>
      <c r="B202" s="674" t="s">
        <v>203</v>
      </c>
      <c r="C202" s="675">
        <v>25</v>
      </c>
      <c r="D202" s="676">
        <v>1.5</v>
      </c>
      <c r="E202" s="676">
        <v>7.5</v>
      </c>
      <c r="F202" s="677">
        <v>34</v>
      </c>
      <c r="G202" s="675">
        <v>0</v>
      </c>
      <c r="H202" s="676">
        <v>0</v>
      </c>
      <c r="I202" s="676">
        <v>0</v>
      </c>
      <c r="J202" s="677">
        <v>0</v>
      </c>
      <c r="K202" s="675">
        <v>265</v>
      </c>
      <c r="L202" s="676">
        <v>0</v>
      </c>
      <c r="M202" s="676">
        <v>17</v>
      </c>
      <c r="N202" s="677">
        <v>282</v>
      </c>
      <c r="O202" s="675">
        <v>0</v>
      </c>
      <c r="P202" s="676">
        <v>0</v>
      </c>
      <c r="Q202" s="676">
        <v>0</v>
      </c>
      <c r="R202" s="677">
        <v>0</v>
      </c>
      <c r="S202" s="675">
        <v>0</v>
      </c>
      <c r="T202" s="676">
        <v>0</v>
      </c>
      <c r="U202" s="676">
        <v>0</v>
      </c>
      <c r="V202" s="677">
        <v>0</v>
      </c>
      <c r="W202" s="678">
        <v>290</v>
      </c>
      <c r="X202" s="678">
        <v>1.5</v>
      </c>
      <c r="Y202" s="678">
        <v>24.5</v>
      </c>
      <c r="Z202" s="679">
        <v>316</v>
      </c>
      <c r="AB202" s="754"/>
    </row>
    <row r="203" spans="1:28" ht="18" customHeight="1" x14ac:dyDescent="0.25">
      <c r="A203" s="885"/>
      <c r="B203" s="674" t="s">
        <v>209</v>
      </c>
      <c r="C203" s="675">
        <v>2079.1799999999998</v>
      </c>
      <c r="D203" s="676">
        <v>0</v>
      </c>
      <c r="E203" s="676">
        <v>588.65000000000009</v>
      </c>
      <c r="F203" s="677">
        <v>2667.83</v>
      </c>
      <c r="G203" s="675">
        <v>522</v>
      </c>
      <c r="H203" s="676">
        <v>0</v>
      </c>
      <c r="I203" s="676">
        <v>611</v>
      </c>
      <c r="J203" s="677">
        <v>1133</v>
      </c>
      <c r="K203" s="675">
        <v>778</v>
      </c>
      <c r="L203" s="676">
        <v>39</v>
      </c>
      <c r="M203" s="676">
        <v>207.7</v>
      </c>
      <c r="N203" s="677">
        <v>1024.7</v>
      </c>
      <c r="O203" s="675">
        <v>0</v>
      </c>
      <c r="P203" s="676">
        <v>0</v>
      </c>
      <c r="Q203" s="676">
        <v>0</v>
      </c>
      <c r="R203" s="677">
        <v>0</v>
      </c>
      <c r="S203" s="675">
        <v>475.6</v>
      </c>
      <c r="T203" s="676">
        <v>0</v>
      </c>
      <c r="U203" s="676">
        <v>250</v>
      </c>
      <c r="V203" s="677">
        <v>725.6</v>
      </c>
      <c r="W203" s="678">
        <v>3854.7799999999997</v>
      </c>
      <c r="X203" s="678">
        <v>39</v>
      </c>
      <c r="Y203" s="678">
        <v>1657.3500000000001</v>
      </c>
      <c r="Z203" s="679">
        <v>5551.13</v>
      </c>
      <c r="AB203" s="754"/>
    </row>
    <row r="204" spans="1:28" ht="18" customHeight="1" x14ac:dyDescent="0.25">
      <c r="A204" s="885"/>
      <c r="B204" s="674" t="s">
        <v>204</v>
      </c>
      <c r="C204" s="675">
        <v>2730.66</v>
      </c>
      <c r="D204" s="676">
        <v>35</v>
      </c>
      <c r="E204" s="676">
        <v>360.5</v>
      </c>
      <c r="F204" s="677">
        <v>3126.16</v>
      </c>
      <c r="G204" s="675">
        <v>0</v>
      </c>
      <c r="H204" s="676">
        <v>0</v>
      </c>
      <c r="I204" s="676">
        <v>0</v>
      </c>
      <c r="J204" s="677">
        <v>0</v>
      </c>
      <c r="K204" s="675">
        <v>5696</v>
      </c>
      <c r="L204" s="676">
        <v>33.75</v>
      </c>
      <c r="M204" s="676">
        <v>1295.25</v>
      </c>
      <c r="N204" s="677">
        <v>7025</v>
      </c>
      <c r="O204" s="675">
        <v>0</v>
      </c>
      <c r="P204" s="676">
        <v>0</v>
      </c>
      <c r="Q204" s="676">
        <v>0</v>
      </c>
      <c r="R204" s="677">
        <v>0</v>
      </c>
      <c r="S204" s="675">
        <v>1891.75</v>
      </c>
      <c r="T204" s="676">
        <v>70</v>
      </c>
      <c r="U204" s="676">
        <v>503.75</v>
      </c>
      <c r="V204" s="677">
        <v>2465.5</v>
      </c>
      <c r="W204" s="678">
        <v>10318.41</v>
      </c>
      <c r="X204" s="678">
        <v>138.75</v>
      </c>
      <c r="Y204" s="678">
        <v>2159.5</v>
      </c>
      <c r="Z204" s="679">
        <v>12616.66</v>
      </c>
      <c r="AB204" s="754"/>
    </row>
    <row r="205" spans="1:28" ht="18" customHeight="1" x14ac:dyDescent="0.25">
      <c r="A205" s="885"/>
      <c r="B205" s="674" t="s">
        <v>205</v>
      </c>
      <c r="C205" s="675">
        <v>4</v>
      </c>
      <c r="D205" s="676">
        <v>15</v>
      </c>
      <c r="E205" s="676">
        <v>2</v>
      </c>
      <c r="F205" s="677">
        <v>21</v>
      </c>
      <c r="G205" s="675">
        <v>0</v>
      </c>
      <c r="H205" s="676">
        <v>0</v>
      </c>
      <c r="I205" s="676">
        <v>0</v>
      </c>
      <c r="J205" s="677">
        <v>0</v>
      </c>
      <c r="K205" s="675">
        <v>900</v>
      </c>
      <c r="L205" s="676">
        <v>130</v>
      </c>
      <c r="M205" s="676">
        <v>672</v>
      </c>
      <c r="N205" s="677">
        <v>1702</v>
      </c>
      <c r="O205" s="675">
        <v>0</v>
      </c>
      <c r="P205" s="676">
        <v>0</v>
      </c>
      <c r="Q205" s="676">
        <v>0</v>
      </c>
      <c r="R205" s="677">
        <v>0</v>
      </c>
      <c r="S205" s="675">
        <v>389</v>
      </c>
      <c r="T205" s="676">
        <v>14.5</v>
      </c>
      <c r="U205" s="676">
        <v>237</v>
      </c>
      <c r="V205" s="677">
        <v>640.5</v>
      </c>
      <c r="W205" s="678">
        <v>1293</v>
      </c>
      <c r="X205" s="678">
        <v>159.5</v>
      </c>
      <c r="Y205" s="678">
        <v>911</v>
      </c>
      <c r="Z205" s="679">
        <v>2363.5</v>
      </c>
      <c r="AB205" s="754"/>
    </row>
    <row r="206" spans="1:28" ht="18" customHeight="1" x14ac:dyDescent="0.25">
      <c r="A206" s="885"/>
      <c r="B206" s="674" t="s">
        <v>191</v>
      </c>
      <c r="C206" s="675">
        <v>12029.75</v>
      </c>
      <c r="D206" s="676">
        <v>3066</v>
      </c>
      <c r="E206" s="676">
        <v>3344.25</v>
      </c>
      <c r="F206" s="677">
        <v>18440</v>
      </c>
      <c r="G206" s="675">
        <v>0</v>
      </c>
      <c r="H206" s="676">
        <v>0</v>
      </c>
      <c r="I206" s="676">
        <v>30</v>
      </c>
      <c r="J206" s="677">
        <v>30</v>
      </c>
      <c r="K206" s="675">
        <v>20101.490000000002</v>
      </c>
      <c r="L206" s="676">
        <v>193.61</v>
      </c>
      <c r="M206" s="676">
        <v>7281.95</v>
      </c>
      <c r="N206" s="677">
        <v>27577.050000000003</v>
      </c>
      <c r="O206" s="675">
        <v>0</v>
      </c>
      <c r="P206" s="676">
        <v>0</v>
      </c>
      <c r="Q206" s="676">
        <v>0</v>
      </c>
      <c r="R206" s="677">
        <v>0</v>
      </c>
      <c r="S206" s="675">
        <v>2928.13</v>
      </c>
      <c r="T206" s="676">
        <v>98</v>
      </c>
      <c r="U206" s="676">
        <v>367.83</v>
      </c>
      <c r="V206" s="677">
        <v>3393.96</v>
      </c>
      <c r="W206" s="678">
        <v>35059.370000000003</v>
      </c>
      <c r="X206" s="678">
        <v>3357.61</v>
      </c>
      <c r="Y206" s="678">
        <v>11024.029999999999</v>
      </c>
      <c r="Z206" s="679">
        <v>49441.01</v>
      </c>
      <c r="AB206" s="754"/>
    </row>
    <row r="207" spans="1:28" ht="18" customHeight="1" x14ac:dyDescent="0.25">
      <c r="A207" s="885"/>
      <c r="B207" s="674" t="s">
        <v>206</v>
      </c>
      <c r="C207" s="675">
        <v>40.1</v>
      </c>
      <c r="D207" s="676">
        <v>0</v>
      </c>
      <c r="E207" s="676">
        <v>7.2</v>
      </c>
      <c r="F207" s="677">
        <v>47.300000000000004</v>
      </c>
      <c r="G207" s="675">
        <v>0</v>
      </c>
      <c r="H207" s="676">
        <v>0</v>
      </c>
      <c r="I207" s="676">
        <v>0</v>
      </c>
      <c r="J207" s="677">
        <v>0</v>
      </c>
      <c r="K207" s="675">
        <v>1714</v>
      </c>
      <c r="L207" s="676">
        <v>90</v>
      </c>
      <c r="M207" s="676">
        <v>375</v>
      </c>
      <c r="N207" s="677">
        <v>2179</v>
      </c>
      <c r="O207" s="675">
        <v>0</v>
      </c>
      <c r="P207" s="676">
        <v>0</v>
      </c>
      <c r="Q207" s="676">
        <v>0</v>
      </c>
      <c r="R207" s="677">
        <v>0</v>
      </c>
      <c r="S207" s="675">
        <v>854</v>
      </c>
      <c r="T207" s="676">
        <v>0</v>
      </c>
      <c r="U207" s="676">
        <v>220</v>
      </c>
      <c r="V207" s="677">
        <v>1074</v>
      </c>
      <c r="W207" s="678">
        <v>2608.1</v>
      </c>
      <c r="X207" s="678">
        <v>90</v>
      </c>
      <c r="Y207" s="678">
        <v>602.20000000000005</v>
      </c>
      <c r="Z207" s="679">
        <v>3300.3</v>
      </c>
      <c r="AB207" s="754"/>
    </row>
    <row r="208" spans="1:28" ht="18" customHeight="1" x14ac:dyDescent="0.25">
      <c r="A208" s="885"/>
      <c r="B208" s="674" t="s">
        <v>207</v>
      </c>
      <c r="C208" s="675">
        <v>603.9</v>
      </c>
      <c r="D208" s="676">
        <v>50.4</v>
      </c>
      <c r="E208" s="676">
        <v>139.19999999999999</v>
      </c>
      <c r="F208" s="677">
        <v>793.5</v>
      </c>
      <c r="G208" s="675">
        <v>0</v>
      </c>
      <c r="H208" s="676">
        <v>0</v>
      </c>
      <c r="I208" s="676">
        <v>0</v>
      </c>
      <c r="J208" s="677">
        <v>0</v>
      </c>
      <c r="K208" s="675">
        <v>2268.12</v>
      </c>
      <c r="L208" s="676">
        <v>202.62</v>
      </c>
      <c r="M208" s="676">
        <v>848.6</v>
      </c>
      <c r="N208" s="677">
        <v>3319.3399999999997</v>
      </c>
      <c r="O208" s="675">
        <v>0</v>
      </c>
      <c r="P208" s="676">
        <v>0</v>
      </c>
      <c r="Q208" s="676">
        <v>0</v>
      </c>
      <c r="R208" s="677">
        <v>0</v>
      </c>
      <c r="S208" s="675">
        <v>1605.6</v>
      </c>
      <c r="T208" s="676">
        <v>71.5</v>
      </c>
      <c r="U208" s="676">
        <v>321.60000000000002</v>
      </c>
      <c r="V208" s="677">
        <v>1998.6999999999998</v>
      </c>
      <c r="W208" s="678">
        <v>4477.62</v>
      </c>
      <c r="X208" s="678">
        <v>324.52</v>
      </c>
      <c r="Y208" s="678">
        <v>1309.4000000000001</v>
      </c>
      <c r="Z208" s="679">
        <v>6111.5399999999991</v>
      </c>
      <c r="AB208" s="754"/>
    </row>
    <row r="209" spans="1:28" ht="18" customHeight="1" thickBot="1" x14ac:dyDescent="0.3">
      <c r="A209" s="893"/>
      <c r="B209" s="680" t="s">
        <v>208</v>
      </c>
      <c r="C209" s="675">
        <v>361</v>
      </c>
      <c r="D209" s="676">
        <v>0</v>
      </c>
      <c r="E209" s="676">
        <v>17.149999999999999</v>
      </c>
      <c r="F209" s="677">
        <v>378.15</v>
      </c>
      <c r="G209" s="675">
        <v>0</v>
      </c>
      <c r="H209" s="676">
        <v>0</v>
      </c>
      <c r="I209" s="676">
        <v>0</v>
      </c>
      <c r="J209" s="677">
        <v>0</v>
      </c>
      <c r="K209" s="675">
        <v>840</v>
      </c>
      <c r="L209" s="676">
        <v>44</v>
      </c>
      <c r="M209" s="676">
        <v>526</v>
      </c>
      <c r="N209" s="677">
        <v>1410</v>
      </c>
      <c r="O209" s="675">
        <v>0</v>
      </c>
      <c r="P209" s="676">
        <v>0</v>
      </c>
      <c r="Q209" s="676">
        <v>0</v>
      </c>
      <c r="R209" s="677">
        <v>0</v>
      </c>
      <c r="S209" s="675">
        <v>5070</v>
      </c>
      <c r="T209" s="676">
        <v>224</v>
      </c>
      <c r="U209" s="676">
        <v>735</v>
      </c>
      <c r="V209" s="677">
        <v>6029</v>
      </c>
      <c r="W209" s="678">
        <v>6271</v>
      </c>
      <c r="X209" s="678">
        <v>268</v>
      </c>
      <c r="Y209" s="678">
        <v>1278.1500000000001</v>
      </c>
      <c r="Z209" s="679">
        <v>7817.15</v>
      </c>
      <c r="AB209" s="754"/>
    </row>
    <row r="210" spans="1:28" s="667" customFormat="1" ht="18" customHeight="1" thickBot="1" x14ac:dyDescent="0.3">
      <c r="A210" s="920" t="s">
        <v>210</v>
      </c>
      <c r="B210" s="921"/>
      <c r="C210" s="749">
        <v>28198.36</v>
      </c>
      <c r="D210" s="750">
        <v>2505.7399999999998</v>
      </c>
      <c r="E210" s="750">
        <v>6869.14</v>
      </c>
      <c r="F210" s="751">
        <v>37573.240000000005</v>
      </c>
      <c r="G210" s="749">
        <v>266.5</v>
      </c>
      <c r="H210" s="750">
        <v>12.5</v>
      </c>
      <c r="I210" s="750">
        <v>875.15</v>
      </c>
      <c r="J210" s="751">
        <v>1154.1500000000001</v>
      </c>
      <c r="K210" s="749">
        <v>145259.20000000001</v>
      </c>
      <c r="L210" s="750">
        <v>25100.940000000002</v>
      </c>
      <c r="M210" s="750">
        <v>87879.22</v>
      </c>
      <c r="N210" s="751">
        <v>258239.36000000002</v>
      </c>
      <c r="O210" s="749">
        <v>1748.44</v>
      </c>
      <c r="P210" s="750">
        <v>0</v>
      </c>
      <c r="Q210" s="750">
        <v>15549.119999999999</v>
      </c>
      <c r="R210" s="751">
        <v>17297.560000000001</v>
      </c>
      <c r="S210" s="749">
        <v>144690.29999999999</v>
      </c>
      <c r="T210" s="750">
        <v>3144.25</v>
      </c>
      <c r="U210" s="750">
        <v>41884.010000000009</v>
      </c>
      <c r="V210" s="751">
        <v>189718.56</v>
      </c>
      <c r="W210" s="752">
        <v>320162.8</v>
      </c>
      <c r="X210" s="752">
        <v>30763.43</v>
      </c>
      <c r="Y210" s="752">
        <v>153056.64000000001</v>
      </c>
      <c r="Z210" s="753">
        <v>503982.87</v>
      </c>
      <c r="AB210" s="754"/>
    </row>
    <row r="211" spans="1:28" ht="18" customHeight="1" x14ac:dyDescent="0.25">
      <c r="A211" s="892" t="s">
        <v>211</v>
      </c>
      <c r="B211" s="668" t="s">
        <v>212</v>
      </c>
      <c r="C211" s="669">
        <v>342.1</v>
      </c>
      <c r="D211" s="670">
        <v>0</v>
      </c>
      <c r="E211" s="670">
        <v>0</v>
      </c>
      <c r="F211" s="671">
        <v>342.1</v>
      </c>
      <c r="G211" s="669">
        <v>0</v>
      </c>
      <c r="H211" s="670">
        <v>0</v>
      </c>
      <c r="I211" s="670">
        <v>0</v>
      </c>
      <c r="J211" s="671">
        <v>0</v>
      </c>
      <c r="K211" s="669">
        <v>4543.6000000000004</v>
      </c>
      <c r="L211" s="670">
        <v>477</v>
      </c>
      <c r="M211" s="670">
        <v>2855.05</v>
      </c>
      <c r="N211" s="671">
        <v>7875.6500000000005</v>
      </c>
      <c r="O211" s="669">
        <v>0</v>
      </c>
      <c r="P211" s="670">
        <v>0</v>
      </c>
      <c r="Q211" s="670">
        <v>0</v>
      </c>
      <c r="R211" s="671">
        <v>0</v>
      </c>
      <c r="S211" s="669">
        <v>0</v>
      </c>
      <c r="T211" s="670">
        <v>0</v>
      </c>
      <c r="U211" s="670">
        <v>0</v>
      </c>
      <c r="V211" s="671">
        <v>0</v>
      </c>
      <c r="W211" s="678">
        <v>4885.7000000000007</v>
      </c>
      <c r="X211" s="678">
        <v>477</v>
      </c>
      <c r="Y211" s="678">
        <v>2855.05</v>
      </c>
      <c r="Z211" s="679">
        <v>8217.75</v>
      </c>
      <c r="AB211" s="754"/>
    </row>
    <row r="212" spans="1:28" ht="18" customHeight="1" x14ac:dyDescent="0.25">
      <c r="A212" s="885"/>
      <c r="B212" s="674" t="s">
        <v>213</v>
      </c>
      <c r="C212" s="675">
        <v>0</v>
      </c>
      <c r="D212" s="676">
        <v>0</v>
      </c>
      <c r="E212" s="676">
        <v>0</v>
      </c>
      <c r="F212" s="677">
        <v>0</v>
      </c>
      <c r="G212" s="675">
        <v>0</v>
      </c>
      <c r="H212" s="676">
        <v>0</v>
      </c>
      <c r="I212" s="676">
        <v>0</v>
      </c>
      <c r="J212" s="677">
        <v>0</v>
      </c>
      <c r="K212" s="675">
        <v>943</v>
      </c>
      <c r="L212" s="676">
        <v>0</v>
      </c>
      <c r="M212" s="676">
        <v>112</v>
      </c>
      <c r="N212" s="677">
        <v>1055</v>
      </c>
      <c r="O212" s="675">
        <v>0</v>
      </c>
      <c r="P212" s="676">
        <v>0</v>
      </c>
      <c r="Q212" s="676">
        <v>0</v>
      </c>
      <c r="R212" s="677">
        <v>0</v>
      </c>
      <c r="S212" s="675">
        <v>0</v>
      </c>
      <c r="T212" s="676">
        <v>0</v>
      </c>
      <c r="U212" s="676">
        <v>0</v>
      </c>
      <c r="V212" s="677">
        <v>0</v>
      </c>
      <c r="W212" s="678">
        <v>943</v>
      </c>
      <c r="X212" s="678">
        <v>0</v>
      </c>
      <c r="Y212" s="678">
        <v>112</v>
      </c>
      <c r="Z212" s="679">
        <v>1055</v>
      </c>
      <c r="AB212" s="754"/>
    </row>
    <row r="213" spans="1:28" ht="18" customHeight="1" x14ac:dyDescent="0.25">
      <c r="A213" s="885"/>
      <c r="B213" s="674" t="s">
        <v>214</v>
      </c>
      <c r="C213" s="675">
        <v>0</v>
      </c>
      <c r="D213" s="676">
        <v>0</v>
      </c>
      <c r="E213" s="676">
        <v>0</v>
      </c>
      <c r="F213" s="677">
        <v>0</v>
      </c>
      <c r="G213" s="675">
        <v>0</v>
      </c>
      <c r="H213" s="676">
        <v>0</v>
      </c>
      <c r="I213" s="676">
        <v>0</v>
      </c>
      <c r="J213" s="677">
        <v>0</v>
      </c>
      <c r="K213" s="675">
        <v>0</v>
      </c>
      <c r="L213" s="676">
        <v>0</v>
      </c>
      <c r="M213" s="676">
        <v>0</v>
      </c>
      <c r="N213" s="677">
        <v>0</v>
      </c>
      <c r="O213" s="675">
        <v>0</v>
      </c>
      <c r="P213" s="676">
        <v>0</v>
      </c>
      <c r="Q213" s="676">
        <v>0</v>
      </c>
      <c r="R213" s="677">
        <v>0</v>
      </c>
      <c r="S213" s="675">
        <v>0</v>
      </c>
      <c r="T213" s="676">
        <v>0</v>
      </c>
      <c r="U213" s="676">
        <v>0</v>
      </c>
      <c r="V213" s="677">
        <v>0</v>
      </c>
      <c r="W213" s="678">
        <v>0</v>
      </c>
      <c r="X213" s="678">
        <v>0</v>
      </c>
      <c r="Y213" s="678">
        <v>0</v>
      </c>
      <c r="Z213" s="679">
        <v>0</v>
      </c>
      <c r="AB213" s="754"/>
    </row>
    <row r="214" spans="1:28" ht="18" customHeight="1" x14ac:dyDescent="0.25">
      <c r="A214" s="885"/>
      <c r="B214" s="674" t="s">
        <v>295</v>
      </c>
      <c r="C214" s="675">
        <v>0</v>
      </c>
      <c r="D214" s="676">
        <v>0</v>
      </c>
      <c r="E214" s="676">
        <v>0</v>
      </c>
      <c r="F214" s="677">
        <v>0</v>
      </c>
      <c r="G214" s="675">
        <v>0</v>
      </c>
      <c r="H214" s="676">
        <v>0</v>
      </c>
      <c r="I214" s="676">
        <v>0</v>
      </c>
      <c r="J214" s="677">
        <v>0</v>
      </c>
      <c r="K214" s="675">
        <v>23.05</v>
      </c>
      <c r="L214" s="676">
        <v>0</v>
      </c>
      <c r="M214" s="676">
        <v>15.75</v>
      </c>
      <c r="N214" s="677">
        <v>38.799999999999997</v>
      </c>
      <c r="O214" s="675">
        <v>0</v>
      </c>
      <c r="P214" s="676">
        <v>0</v>
      </c>
      <c r="Q214" s="676">
        <v>0</v>
      </c>
      <c r="R214" s="677">
        <v>0</v>
      </c>
      <c r="S214" s="675">
        <v>0</v>
      </c>
      <c r="T214" s="676">
        <v>0</v>
      </c>
      <c r="U214" s="676">
        <v>0</v>
      </c>
      <c r="V214" s="677">
        <v>0</v>
      </c>
      <c r="W214" s="678">
        <v>23.05</v>
      </c>
      <c r="X214" s="678">
        <v>0</v>
      </c>
      <c r="Y214" s="678">
        <v>15.75</v>
      </c>
      <c r="Z214" s="679">
        <v>38.799999999999997</v>
      </c>
      <c r="AB214" s="754"/>
    </row>
    <row r="215" spans="1:28" ht="18" customHeight="1" x14ac:dyDescent="0.25">
      <c r="A215" s="885"/>
      <c r="B215" s="674" t="s">
        <v>215</v>
      </c>
      <c r="C215" s="675">
        <v>43.5</v>
      </c>
      <c r="D215" s="676">
        <v>0</v>
      </c>
      <c r="E215" s="676">
        <v>17</v>
      </c>
      <c r="F215" s="677">
        <v>60.5</v>
      </c>
      <c r="G215" s="675">
        <v>0</v>
      </c>
      <c r="H215" s="676">
        <v>0</v>
      </c>
      <c r="I215" s="676">
        <v>0</v>
      </c>
      <c r="J215" s="677">
        <v>0</v>
      </c>
      <c r="K215" s="675">
        <v>924.02</v>
      </c>
      <c r="L215" s="676">
        <v>339.04</v>
      </c>
      <c r="M215" s="676">
        <v>1144.1600000000001</v>
      </c>
      <c r="N215" s="677">
        <v>2407.2200000000003</v>
      </c>
      <c r="O215" s="675">
        <v>0</v>
      </c>
      <c r="P215" s="676">
        <v>0</v>
      </c>
      <c r="Q215" s="676">
        <v>0</v>
      </c>
      <c r="R215" s="677">
        <v>0</v>
      </c>
      <c r="S215" s="675">
        <v>0</v>
      </c>
      <c r="T215" s="676">
        <v>0</v>
      </c>
      <c r="U215" s="676">
        <v>0</v>
      </c>
      <c r="V215" s="677">
        <v>0</v>
      </c>
      <c r="W215" s="678">
        <v>967.52</v>
      </c>
      <c r="X215" s="678">
        <v>339.04</v>
      </c>
      <c r="Y215" s="678">
        <v>1161.1600000000001</v>
      </c>
      <c r="Z215" s="679">
        <v>2467.7200000000003</v>
      </c>
      <c r="AB215" s="754"/>
    </row>
    <row r="216" spans="1:28" ht="18" customHeight="1" x14ac:dyDescent="0.25">
      <c r="A216" s="885"/>
      <c r="B216" s="674" t="s">
        <v>217</v>
      </c>
      <c r="C216" s="675">
        <v>4327.24</v>
      </c>
      <c r="D216" s="676">
        <v>110</v>
      </c>
      <c r="E216" s="676">
        <v>997</v>
      </c>
      <c r="F216" s="677">
        <v>5434.24</v>
      </c>
      <c r="G216" s="675">
        <v>0</v>
      </c>
      <c r="H216" s="676">
        <v>0</v>
      </c>
      <c r="I216" s="676">
        <v>0</v>
      </c>
      <c r="J216" s="677">
        <v>0</v>
      </c>
      <c r="K216" s="675">
        <v>46397.35</v>
      </c>
      <c r="L216" s="676">
        <v>7355</v>
      </c>
      <c r="M216" s="676">
        <v>29926</v>
      </c>
      <c r="N216" s="677">
        <v>83678.350000000006</v>
      </c>
      <c r="O216" s="675">
        <v>320</v>
      </c>
      <c r="P216" s="676">
        <v>0</v>
      </c>
      <c r="Q216" s="676">
        <v>4295</v>
      </c>
      <c r="R216" s="677">
        <v>4615</v>
      </c>
      <c r="S216" s="675">
        <v>19681</v>
      </c>
      <c r="T216" s="676">
        <v>0</v>
      </c>
      <c r="U216" s="676">
        <v>8250</v>
      </c>
      <c r="V216" s="677">
        <v>27931</v>
      </c>
      <c r="W216" s="678">
        <v>70725.59</v>
      </c>
      <c r="X216" s="678">
        <v>7465</v>
      </c>
      <c r="Y216" s="678">
        <v>43468</v>
      </c>
      <c r="Z216" s="679">
        <v>121658.59000000001</v>
      </c>
      <c r="AB216" s="754"/>
    </row>
    <row r="217" spans="1:28" ht="18" customHeight="1" x14ac:dyDescent="0.25">
      <c r="A217" s="885"/>
      <c r="B217" s="674" t="s">
        <v>218</v>
      </c>
      <c r="C217" s="675">
        <v>22344.02</v>
      </c>
      <c r="D217" s="676">
        <v>2345.7399999999998</v>
      </c>
      <c r="E217" s="676">
        <v>4365.6400000000003</v>
      </c>
      <c r="F217" s="677">
        <v>29055.4</v>
      </c>
      <c r="G217" s="675">
        <v>206</v>
      </c>
      <c r="H217" s="676">
        <v>0</v>
      </c>
      <c r="I217" s="676">
        <v>23</v>
      </c>
      <c r="J217" s="677">
        <v>229</v>
      </c>
      <c r="K217" s="675">
        <v>34251.5</v>
      </c>
      <c r="L217" s="676">
        <v>4647</v>
      </c>
      <c r="M217" s="676">
        <v>12069.65</v>
      </c>
      <c r="N217" s="677">
        <v>50968.15</v>
      </c>
      <c r="O217" s="675">
        <v>620.84</v>
      </c>
      <c r="P217" s="676">
        <v>0</v>
      </c>
      <c r="Q217" s="676">
        <v>8015.99</v>
      </c>
      <c r="R217" s="677">
        <v>8636.83</v>
      </c>
      <c r="S217" s="675">
        <v>123380.3</v>
      </c>
      <c r="T217" s="676">
        <v>3144.25</v>
      </c>
      <c r="U217" s="676">
        <v>33530.510000000009</v>
      </c>
      <c r="V217" s="677">
        <v>160055.06</v>
      </c>
      <c r="W217" s="678">
        <v>180802.66</v>
      </c>
      <c r="X217" s="678">
        <v>10136.99</v>
      </c>
      <c r="Y217" s="678">
        <v>58004.790000000008</v>
      </c>
      <c r="Z217" s="679">
        <v>248944.43999999997</v>
      </c>
      <c r="AB217" s="754"/>
    </row>
    <row r="218" spans="1:28" ht="18" customHeight="1" x14ac:dyDescent="0.25">
      <c r="A218" s="885"/>
      <c r="B218" s="674" t="s">
        <v>219</v>
      </c>
      <c r="C218" s="675">
        <v>57.5</v>
      </c>
      <c r="D218" s="676">
        <v>0</v>
      </c>
      <c r="E218" s="676">
        <v>4.5</v>
      </c>
      <c r="F218" s="677">
        <v>62</v>
      </c>
      <c r="G218" s="675">
        <v>50.5</v>
      </c>
      <c r="H218" s="676">
        <v>12.5</v>
      </c>
      <c r="I218" s="676">
        <v>5.65</v>
      </c>
      <c r="J218" s="677">
        <v>68.650000000000006</v>
      </c>
      <c r="K218" s="675">
        <v>287.58000000000004</v>
      </c>
      <c r="L218" s="676">
        <v>11</v>
      </c>
      <c r="M218" s="676">
        <v>102.95</v>
      </c>
      <c r="N218" s="677">
        <v>401.53000000000003</v>
      </c>
      <c r="O218" s="675">
        <v>0</v>
      </c>
      <c r="P218" s="676">
        <v>0</v>
      </c>
      <c r="Q218" s="676">
        <v>0</v>
      </c>
      <c r="R218" s="677">
        <v>0</v>
      </c>
      <c r="S218" s="675">
        <v>0</v>
      </c>
      <c r="T218" s="676">
        <v>0</v>
      </c>
      <c r="U218" s="676">
        <v>0</v>
      </c>
      <c r="V218" s="677">
        <v>0</v>
      </c>
      <c r="W218" s="678">
        <v>395.58000000000004</v>
      </c>
      <c r="X218" s="678">
        <v>23.5</v>
      </c>
      <c r="Y218" s="678">
        <v>113.10000000000001</v>
      </c>
      <c r="Z218" s="679">
        <v>532.18000000000006</v>
      </c>
      <c r="AB218" s="754"/>
    </row>
    <row r="219" spans="1:28" ht="18" customHeight="1" x14ac:dyDescent="0.25">
      <c r="A219" s="885"/>
      <c r="B219" s="674" t="s">
        <v>221</v>
      </c>
      <c r="C219" s="675">
        <v>0</v>
      </c>
      <c r="D219" s="676">
        <v>0</v>
      </c>
      <c r="E219" s="676">
        <v>0</v>
      </c>
      <c r="F219" s="677">
        <v>0</v>
      </c>
      <c r="G219" s="675">
        <v>0</v>
      </c>
      <c r="H219" s="676">
        <v>0</v>
      </c>
      <c r="I219" s="676">
        <v>0</v>
      </c>
      <c r="J219" s="677">
        <v>0</v>
      </c>
      <c r="K219" s="675">
        <v>140</v>
      </c>
      <c r="L219" s="676">
        <v>25</v>
      </c>
      <c r="M219" s="676">
        <v>38.5</v>
      </c>
      <c r="N219" s="677">
        <v>203.5</v>
      </c>
      <c r="O219" s="675">
        <v>0</v>
      </c>
      <c r="P219" s="676">
        <v>0</v>
      </c>
      <c r="Q219" s="676">
        <v>0</v>
      </c>
      <c r="R219" s="677">
        <v>0</v>
      </c>
      <c r="S219" s="675">
        <v>0</v>
      </c>
      <c r="T219" s="676">
        <v>0</v>
      </c>
      <c r="U219" s="676">
        <v>0</v>
      </c>
      <c r="V219" s="677">
        <v>0</v>
      </c>
      <c r="W219" s="678">
        <v>140</v>
      </c>
      <c r="X219" s="678">
        <v>25</v>
      </c>
      <c r="Y219" s="678">
        <v>38.5</v>
      </c>
      <c r="Z219" s="679">
        <v>203.5</v>
      </c>
      <c r="AB219" s="754"/>
    </row>
    <row r="220" spans="1:28" ht="18" customHeight="1" thickBot="1" x14ac:dyDescent="0.3">
      <c r="A220" s="885"/>
      <c r="B220" s="674" t="s">
        <v>211</v>
      </c>
      <c r="C220" s="675">
        <v>1084</v>
      </c>
      <c r="D220" s="676">
        <v>50</v>
      </c>
      <c r="E220" s="676">
        <v>1485</v>
      </c>
      <c r="F220" s="677">
        <v>2619</v>
      </c>
      <c r="G220" s="675">
        <v>10</v>
      </c>
      <c r="H220" s="676">
        <v>0</v>
      </c>
      <c r="I220" s="676">
        <v>846.5</v>
      </c>
      <c r="J220" s="677">
        <v>856.5</v>
      </c>
      <c r="K220" s="675">
        <v>57749.100000000006</v>
      </c>
      <c r="L220" s="676">
        <v>12246.9</v>
      </c>
      <c r="M220" s="676">
        <v>41615.160000000003</v>
      </c>
      <c r="N220" s="677">
        <v>111611.16</v>
      </c>
      <c r="O220" s="675">
        <v>807.59999999999991</v>
      </c>
      <c r="P220" s="676">
        <v>0</v>
      </c>
      <c r="Q220" s="676">
        <v>3238.13</v>
      </c>
      <c r="R220" s="677">
        <v>4045.73</v>
      </c>
      <c r="S220" s="675">
        <v>1629</v>
      </c>
      <c r="T220" s="676">
        <v>0</v>
      </c>
      <c r="U220" s="676">
        <v>103.5</v>
      </c>
      <c r="V220" s="677">
        <v>1732.5</v>
      </c>
      <c r="W220" s="678">
        <v>61279.700000000004</v>
      </c>
      <c r="X220" s="678">
        <v>12296.9</v>
      </c>
      <c r="Y220" s="678">
        <v>47288.29</v>
      </c>
      <c r="Z220" s="679">
        <v>120864.89</v>
      </c>
      <c r="AB220" s="754"/>
    </row>
    <row r="221" spans="1:28" s="667" customFormat="1" ht="18" customHeight="1" thickBot="1" x14ac:dyDescent="0.3">
      <c r="A221" s="920" t="s">
        <v>223</v>
      </c>
      <c r="B221" s="921"/>
      <c r="C221" s="749">
        <v>320.94</v>
      </c>
      <c r="D221" s="750">
        <v>37.5</v>
      </c>
      <c r="E221" s="750">
        <v>432.25</v>
      </c>
      <c r="F221" s="751">
        <v>790.68999999999994</v>
      </c>
      <c r="G221" s="749">
        <v>229</v>
      </c>
      <c r="H221" s="750">
        <v>173.5</v>
      </c>
      <c r="I221" s="750">
        <v>616</v>
      </c>
      <c r="J221" s="751">
        <v>1018.5</v>
      </c>
      <c r="K221" s="749">
        <v>747.6400000000001</v>
      </c>
      <c r="L221" s="750">
        <v>20</v>
      </c>
      <c r="M221" s="750">
        <v>763.56999999999994</v>
      </c>
      <c r="N221" s="751">
        <v>1531.2100000000003</v>
      </c>
      <c r="O221" s="749">
        <v>0</v>
      </c>
      <c r="P221" s="750">
        <v>0</v>
      </c>
      <c r="Q221" s="750">
        <v>0</v>
      </c>
      <c r="R221" s="751">
        <v>0</v>
      </c>
      <c r="S221" s="749">
        <v>23525.690000000002</v>
      </c>
      <c r="T221" s="750">
        <v>4600.1099999999997</v>
      </c>
      <c r="U221" s="750">
        <v>178191.58000000002</v>
      </c>
      <c r="V221" s="751">
        <v>206317.37999999995</v>
      </c>
      <c r="W221" s="752">
        <v>24823.270000000004</v>
      </c>
      <c r="X221" s="752">
        <v>4831.1099999999997</v>
      </c>
      <c r="Y221" s="752">
        <v>180003.40000000002</v>
      </c>
      <c r="Z221" s="753">
        <v>209657.77999999994</v>
      </c>
      <c r="AB221" s="754"/>
    </row>
    <row r="222" spans="1:28" ht="18" customHeight="1" x14ac:dyDescent="0.25">
      <c r="A222" s="881" t="s">
        <v>224</v>
      </c>
      <c r="B222" s="668" t="s">
        <v>225</v>
      </c>
      <c r="C222" s="669">
        <v>2.5</v>
      </c>
      <c r="D222" s="670">
        <v>0</v>
      </c>
      <c r="E222" s="670">
        <v>0</v>
      </c>
      <c r="F222" s="671">
        <v>2.5</v>
      </c>
      <c r="G222" s="669">
        <v>0</v>
      </c>
      <c r="H222" s="670">
        <v>5.5</v>
      </c>
      <c r="I222" s="670">
        <v>60</v>
      </c>
      <c r="J222" s="671">
        <v>65.5</v>
      </c>
      <c r="K222" s="669">
        <v>85</v>
      </c>
      <c r="L222" s="670">
        <v>0</v>
      </c>
      <c r="M222" s="670">
        <v>7</v>
      </c>
      <c r="N222" s="671">
        <v>92</v>
      </c>
      <c r="O222" s="669">
        <v>0</v>
      </c>
      <c r="P222" s="670">
        <v>0</v>
      </c>
      <c r="Q222" s="670">
        <v>0</v>
      </c>
      <c r="R222" s="671">
        <v>0</v>
      </c>
      <c r="S222" s="669">
        <v>1028.42</v>
      </c>
      <c r="T222" s="670">
        <v>55</v>
      </c>
      <c r="U222" s="670">
        <v>894.90000000000009</v>
      </c>
      <c r="V222" s="671">
        <v>1978.3200000000002</v>
      </c>
      <c r="W222" s="678">
        <v>1115.92</v>
      </c>
      <c r="X222" s="678">
        <v>60.5</v>
      </c>
      <c r="Y222" s="678">
        <v>961.90000000000009</v>
      </c>
      <c r="Z222" s="679">
        <v>2138.3200000000002</v>
      </c>
      <c r="AB222" s="754"/>
    </row>
    <row r="223" spans="1:28" ht="18" customHeight="1" x14ac:dyDescent="0.25">
      <c r="A223" s="882"/>
      <c r="B223" s="674" t="s">
        <v>226</v>
      </c>
      <c r="C223" s="675">
        <v>0</v>
      </c>
      <c r="D223" s="676">
        <v>0</v>
      </c>
      <c r="E223" s="676">
        <v>0</v>
      </c>
      <c r="F223" s="677">
        <v>0</v>
      </c>
      <c r="G223" s="675">
        <v>0</v>
      </c>
      <c r="H223" s="676">
        <v>0</v>
      </c>
      <c r="I223" s="676">
        <v>0</v>
      </c>
      <c r="J223" s="677">
        <v>0</v>
      </c>
      <c r="K223" s="675">
        <v>11</v>
      </c>
      <c r="L223" s="676">
        <v>0</v>
      </c>
      <c r="M223" s="676">
        <v>8</v>
      </c>
      <c r="N223" s="677">
        <v>19</v>
      </c>
      <c r="O223" s="675">
        <v>0</v>
      </c>
      <c r="P223" s="676">
        <v>0</v>
      </c>
      <c r="Q223" s="676">
        <v>0</v>
      </c>
      <c r="R223" s="677">
        <v>0</v>
      </c>
      <c r="S223" s="675">
        <v>7.5</v>
      </c>
      <c r="T223" s="676">
        <v>0</v>
      </c>
      <c r="U223" s="676">
        <v>73</v>
      </c>
      <c r="V223" s="677">
        <v>80.5</v>
      </c>
      <c r="W223" s="678">
        <v>18.5</v>
      </c>
      <c r="X223" s="678">
        <v>0</v>
      </c>
      <c r="Y223" s="678">
        <v>81</v>
      </c>
      <c r="Z223" s="679">
        <v>99.5</v>
      </c>
      <c r="AB223" s="754"/>
    </row>
    <row r="224" spans="1:28" ht="18" customHeight="1" x14ac:dyDescent="0.25">
      <c r="A224" s="882"/>
      <c r="B224" s="674" t="s">
        <v>227</v>
      </c>
      <c r="C224" s="675">
        <v>14.04</v>
      </c>
      <c r="D224" s="676">
        <v>7.5</v>
      </c>
      <c r="E224" s="676">
        <v>127</v>
      </c>
      <c r="F224" s="677">
        <v>148.54</v>
      </c>
      <c r="G224" s="675">
        <v>30</v>
      </c>
      <c r="H224" s="676">
        <v>0</v>
      </c>
      <c r="I224" s="676">
        <v>0</v>
      </c>
      <c r="J224" s="677">
        <v>30</v>
      </c>
      <c r="K224" s="675">
        <v>77.150000000000006</v>
      </c>
      <c r="L224" s="676">
        <v>0</v>
      </c>
      <c r="M224" s="676">
        <v>180</v>
      </c>
      <c r="N224" s="677">
        <v>257.14999999999998</v>
      </c>
      <c r="O224" s="675">
        <v>0</v>
      </c>
      <c r="P224" s="676">
        <v>0</v>
      </c>
      <c r="Q224" s="676">
        <v>0</v>
      </c>
      <c r="R224" s="677">
        <v>0</v>
      </c>
      <c r="S224" s="675">
        <v>1276.7600000000002</v>
      </c>
      <c r="T224" s="676">
        <v>292.75</v>
      </c>
      <c r="U224" s="676">
        <v>46354.159999999996</v>
      </c>
      <c r="V224" s="677">
        <v>47923.67</v>
      </c>
      <c r="W224" s="678">
        <v>1397.9500000000003</v>
      </c>
      <c r="X224" s="678">
        <v>300.25</v>
      </c>
      <c r="Y224" s="678">
        <v>46661.159999999996</v>
      </c>
      <c r="Z224" s="679">
        <v>48359.360000000001</v>
      </c>
      <c r="AB224" s="754"/>
    </row>
    <row r="225" spans="1:28" ht="18" customHeight="1" x14ac:dyDescent="0.25">
      <c r="A225" s="882"/>
      <c r="B225" s="674" t="s">
        <v>228</v>
      </c>
      <c r="C225" s="675">
        <v>0</v>
      </c>
      <c r="D225" s="676">
        <v>0</v>
      </c>
      <c r="E225" s="676">
        <v>100.95</v>
      </c>
      <c r="F225" s="677">
        <v>100.95</v>
      </c>
      <c r="G225" s="675">
        <v>95</v>
      </c>
      <c r="H225" s="676">
        <v>0</v>
      </c>
      <c r="I225" s="676">
        <v>0</v>
      </c>
      <c r="J225" s="677">
        <v>95</v>
      </c>
      <c r="K225" s="675">
        <v>33.340000000000003</v>
      </c>
      <c r="L225" s="676">
        <v>20</v>
      </c>
      <c r="M225" s="676">
        <v>0</v>
      </c>
      <c r="N225" s="677">
        <v>53.34</v>
      </c>
      <c r="O225" s="675">
        <v>0</v>
      </c>
      <c r="P225" s="676">
        <v>0</v>
      </c>
      <c r="Q225" s="676">
        <v>0</v>
      </c>
      <c r="R225" s="677">
        <v>0</v>
      </c>
      <c r="S225" s="675">
        <v>6328.59</v>
      </c>
      <c r="T225" s="676">
        <v>714.56</v>
      </c>
      <c r="U225" s="676">
        <v>44406.170000000006</v>
      </c>
      <c r="V225" s="677">
        <v>51449.320000000007</v>
      </c>
      <c r="W225" s="678">
        <v>6456.93</v>
      </c>
      <c r="X225" s="678">
        <v>734.56</v>
      </c>
      <c r="Y225" s="678">
        <v>44507.12</v>
      </c>
      <c r="Z225" s="679">
        <v>51698.61</v>
      </c>
      <c r="AB225" s="754"/>
    </row>
    <row r="226" spans="1:28" ht="18" customHeight="1" x14ac:dyDescent="0.25">
      <c r="A226" s="882"/>
      <c r="B226" s="674" t="s">
        <v>230</v>
      </c>
      <c r="C226" s="675">
        <v>0</v>
      </c>
      <c r="D226" s="676">
        <v>0</v>
      </c>
      <c r="E226" s="676">
        <v>0</v>
      </c>
      <c r="F226" s="677">
        <v>0</v>
      </c>
      <c r="G226" s="675">
        <v>60</v>
      </c>
      <c r="H226" s="676">
        <v>0</v>
      </c>
      <c r="I226" s="676">
        <v>145</v>
      </c>
      <c r="J226" s="677">
        <v>205</v>
      </c>
      <c r="K226" s="675">
        <v>89.5</v>
      </c>
      <c r="L226" s="676">
        <v>0</v>
      </c>
      <c r="M226" s="676">
        <v>358.5</v>
      </c>
      <c r="N226" s="677">
        <v>448</v>
      </c>
      <c r="O226" s="675">
        <v>0</v>
      </c>
      <c r="P226" s="676">
        <v>0</v>
      </c>
      <c r="Q226" s="676">
        <v>0</v>
      </c>
      <c r="R226" s="677">
        <v>0</v>
      </c>
      <c r="S226" s="675">
        <v>7009.77</v>
      </c>
      <c r="T226" s="676">
        <v>763.5</v>
      </c>
      <c r="U226" s="676">
        <v>35947.449999999997</v>
      </c>
      <c r="V226" s="677">
        <v>43720.72</v>
      </c>
      <c r="W226" s="678">
        <v>7159.27</v>
      </c>
      <c r="X226" s="678">
        <v>763.5</v>
      </c>
      <c r="Y226" s="678">
        <v>36450.949999999997</v>
      </c>
      <c r="Z226" s="679">
        <v>44373.72</v>
      </c>
      <c r="AB226" s="754"/>
    </row>
    <row r="227" spans="1:28" ht="18" customHeight="1" x14ac:dyDescent="0.25">
      <c r="A227" s="882"/>
      <c r="B227" s="674" t="s">
        <v>231</v>
      </c>
      <c r="C227" s="675">
        <v>115</v>
      </c>
      <c r="D227" s="676">
        <v>10</v>
      </c>
      <c r="E227" s="676">
        <v>21</v>
      </c>
      <c r="F227" s="677">
        <v>146</v>
      </c>
      <c r="G227" s="675">
        <v>8</v>
      </c>
      <c r="H227" s="676">
        <v>168</v>
      </c>
      <c r="I227" s="676">
        <v>400.5</v>
      </c>
      <c r="J227" s="677">
        <v>576.5</v>
      </c>
      <c r="K227" s="675">
        <v>308.35000000000002</v>
      </c>
      <c r="L227" s="676">
        <v>0</v>
      </c>
      <c r="M227" s="676">
        <v>79</v>
      </c>
      <c r="N227" s="677">
        <v>387.35</v>
      </c>
      <c r="O227" s="675">
        <v>0</v>
      </c>
      <c r="P227" s="676">
        <v>0</v>
      </c>
      <c r="Q227" s="676">
        <v>0</v>
      </c>
      <c r="R227" s="677">
        <v>0</v>
      </c>
      <c r="S227" s="675">
        <v>6636.22</v>
      </c>
      <c r="T227" s="676">
        <v>2736.2999999999997</v>
      </c>
      <c r="U227" s="676">
        <v>45203.669999999991</v>
      </c>
      <c r="V227" s="677">
        <v>54576.189999999988</v>
      </c>
      <c r="W227" s="678">
        <v>7067.5700000000006</v>
      </c>
      <c r="X227" s="678">
        <v>2914.2999999999997</v>
      </c>
      <c r="Y227" s="678">
        <v>45704.169999999991</v>
      </c>
      <c r="Z227" s="679">
        <v>55686.039999999986</v>
      </c>
      <c r="AB227" s="754"/>
    </row>
    <row r="228" spans="1:28" ht="18" customHeight="1" x14ac:dyDescent="0.25">
      <c r="A228" s="882"/>
      <c r="B228" s="674" t="s">
        <v>232</v>
      </c>
      <c r="C228" s="675">
        <v>124.4</v>
      </c>
      <c r="D228" s="676">
        <v>20</v>
      </c>
      <c r="E228" s="676">
        <v>154.5</v>
      </c>
      <c r="F228" s="677">
        <v>298.89999999999998</v>
      </c>
      <c r="G228" s="675">
        <v>0</v>
      </c>
      <c r="H228" s="676">
        <v>0</v>
      </c>
      <c r="I228" s="676">
        <v>0</v>
      </c>
      <c r="J228" s="677">
        <v>0</v>
      </c>
      <c r="K228" s="675">
        <v>21.7</v>
      </c>
      <c r="L228" s="676">
        <v>0</v>
      </c>
      <c r="M228" s="676">
        <v>0</v>
      </c>
      <c r="N228" s="677">
        <v>21.7</v>
      </c>
      <c r="O228" s="675">
        <v>0</v>
      </c>
      <c r="P228" s="676">
        <v>0</v>
      </c>
      <c r="Q228" s="676">
        <v>0</v>
      </c>
      <c r="R228" s="677">
        <v>0</v>
      </c>
      <c r="S228" s="675">
        <v>224.4</v>
      </c>
      <c r="T228" s="676">
        <v>0</v>
      </c>
      <c r="U228" s="676">
        <v>1467.38</v>
      </c>
      <c r="V228" s="677">
        <v>1691.7800000000002</v>
      </c>
      <c r="W228" s="678">
        <v>370.5</v>
      </c>
      <c r="X228" s="678">
        <v>20</v>
      </c>
      <c r="Y228" s="678">
        <v>1621.88</v>
      </c>
      <c r="Z228" s="679">
        <v>2012.38</v>
      </c>
      <c r="AB228" s="754"/>
    </row>
    <row r="229" spans="1:28" ht="18" customHeight="1" x14ac:dyDescent="0.25">
      <c r="A229" s="882"/>
      <c r="B229" s="674" t="s">
        <v>224</v>
      </c>
      <c r="C229" s="675">
        <v>65</v>
      </c>
      <c r="D229" s="676">
        <v>0</v>
      </c>
      <c r="E229" s="676">
        <v>15.3</v>
      </c>
      <c r="F229" s="677">
        <v>80.3</v>
      </c>
      <c r="G229" s="675">
        <v>36</v>
      </c>
      <c r="H229" s="676">
        <v>0</v>
      </c>
      <c r="I229" s="676">
        <v>10.5</v>
      </c>
      <c r="J229" s="677">
        <v>46.5</v>
      </c>
      <c r="K229" s="675">
        <v>121.6</v>
      </c>
      <c r="L229" s="676">
        <v>0</v>
      </c>
      <c r="M229" s="676">
        <v>131.07</v>
      </c>
      <c r="N229" s="677">
        <v>252.67</v>
      </c>
      <c r="O229" s="675">
        <v>0</v>
      </c>
      <c r="P229" s="676">
        <v>0</v>
      </c>
      <c r="Q229" s="676">
        <v>0</v>
      </c>
      <c r="R229" s="677">
        <v>0</v>
      </c>
      <c r="S229" s="675">
        <v>969.43</v>
      </c>
      <c r="T229" s="676">
        <v>18</v>
      </c>
      <c r="U229" s="676">
        <v>3705.1499999999996</v>
      </c>
      <c r="V229" s="677">
        <v>4692.58</v>
      </c>
      <c r="W229" s="678">
        <v>1192.03</v>
      </c>
      <c r="X229" s="678">
        <v>18</v>
      </c>
      <c r="Y229" s="678">
        <v>3862.02</v>
      </c>
      <c r="Z229" s="679">
        <v>5072.05</v>
      </c>
      <c r="AB229" s="754"/>
    </row>
    <row r="230" spans="1:28" ht="18" customHeight="1" thickBot="1" x14ac:dyDescent="0.3">
      <c r="A230" s="883"/>
      <c r="B230" s="680" t="s">
        <v>233</v>
      </c>
      <c r="C230" s="675">
        <v>0</v>
      </c>
      <c r="D230" s="676">
        <v>0</v>
      </c>
      <c r="E230" s="676">
        <v>13.5</v>
      </c>
      <c r="F230" s="677">
        <v>13.5</v>
      </c>
      <c r="G230" s="675">
        <v>0</v>
      </c>
      <c r="H230" s="676">
        <v>0</v>
      </c>
      <c r="I230" s="676">
        <v>0</v>
      </c>
      <c r="J230" s="677">
        <v>0</v>
      </c>
      <c r="K230" s="675">
        <v>0</v>
      </c>
      <c r="L230" s="676">
        <v>0</v>
      </c>
      <c r="M230" s="676">
        <v>0</v>
      </c>
      <c r="N230" s="677">
        <v>0</v>
      </c>
      <c r="O230" s="675">
        <v>0</v>
      </c>
      <c r="P230" s="676">
        <v>0</v>
      </c>
      <c r="Q230" s="676">
        <v>0</v>
      </c>
      <c r="R230" s="677">
        <v>0</v>
      </c>
      <c r="S230" s="675">
        <v>44.6</v>
      </c>
      <c r="T230" s="676">
        <v>20</v>
      </c>
      <c r="U230" s="676">
        <v>139.69999999999999</v>
      </c>
      <c r="V230" s="677">
        <v>204.29999999999998</v>
      </c>
      <c r="W230" s="678">
        <v>44.6</v>
      </c>
      <c r="X230" s="678">
        <v>20</v>
      </c>
      <c r="Y230" s="678">
        <v>153.19999999999999</v>
      </c>
      <c r="Z230" s="679">
        <v>217.79999999999998</v>
      </c>
      <c r="AB230" s="754"/>
    </row>
    <row r="231" spans="1:28" s="667" customFormat="1" ht="18" customHeight="1" thickBot="1" x14ac:dyDescent="0.3">
      <c r="A231" s="920" t="s">
        <v>234</v>
      </c>
      <c r="B231" s="921"/>
      <c r="C231" s="749">
        <v>16850.61</v>
      </c>
      <c r="D231" s="750">
        <v>3211.55</v>
      </c>
      <c r="E231" s="750">
        <v>7943.6200000000008</v>
      </c>
      <c r="F231" s="751">
        <v>28005.780000000006</v>
      </c>
      <c r="G231" s="749">
        <v>11.25</v>
      </c>
      <c r="H231" s="750">
        <v>0</v>
      </c>
      <c r="I231" s="750">
        <v>66</v>
      </c>
      <c r="J231" s="751">
        <v>77.25</v>
      </c>
      <c r="K231" s="749">
        <v>4638.6400000000003</v>
      </c>
      <c r="L231" s="750">
        <v>148.75</v>
      </c>
      <c r="M231" s="750">
        <v>3007.08</v>
      </c>
      <c r="N231" s="751">
        <v>7794.47</v>
      </c>
      <c r="O231" s="749">
        <v>227167.21</v>
      </c>
      <c r="P231" s="750">
        <v>13375.91</v>
      </c>
      <c r="Q231" s="750">
        <v>128782.82999999999</v>
      </c>
      <c r="R231" s="751">
        <v>369325.94999999995</v>
      </c>
      <c r="S231" s="749">
        <v>202497.81000000003</v>
      </c>
      <c r="T231" s="750">
        <v>11548.77</v>
      </c>
      <c r="U231" s="750">
        <v>108608.37000000001</v>
      </c>
      <c r="V231" s="751">
        <v>322654.95000000007</v>
      </c>
      <c r="W231" s="752">
        <v>451165.52</v>
      </c>
      <c r="X231" s="752">
        <v>28284.98</v>
      </c>
      <c r="Y231" s="752">
        <v>248407.9</v>
      </c>
      <c r="Z231" s="753">
        <v>727858.4</v>
      </c>
      <c r="AB231" s="754"/>
    </row>
    <row r="232" spans="1:28" ht="18" customHeight="1" x14ac:dyDescent="0.25">
      <c r="A232" s="892" t="s">
        <v>235</v>
      </c>
      <c r="B232" s="668" t="s">
        <v>236</v>
      </c>
      <c r="C232" s="669">
        <v>2939.34</v>
      </c>
      <c r="D232" s="670">
        <v>240.35</v>
      </c>
      <c r="E232" s="670">
        <v>1497.99</v>
      </c>
      <c r="F232" s="671">
        <v>4677.68</v>
      </c>
      <c r="G232" s="669">
        <v>11.25</v>
      </c>
      <c r="H232" s="670">
        <v>0</v>
      </c>
      <c r="I232" s="670">
        <v>0</v>
      </c>
      <c r="J232" s="671">
        <v>11.25</v>
      </c>
      <c r="K232" s="669">
        <v>1079.33</v>
      </c>
      <c r="L232" s="670">
        <v>79.5</v>
      </c>
      <c r="M232" s="670">
        <v>785.42</v>
      </c>
      <c r="N232" s="671">
        <v>1944.25</v>
      </c>
      <c r="O232" s="669">
        <v>80512.960000000006</v>
      </c>
      <c r="P232" s="670">
        <v>6030</v>
      </c>
      <c r="Q232" s="670">
        <v>62622.479999999996</v>
      </c>
      <c r="R232" s="671">
        <v>149165.44</v>
      </c>
      <c r="S232" s="669">
        <v>45235.68</v>
      </c>
      <c r="T232" s="670">
        <v>2386.11</v>
      </c>
      <c r="U232" s="670">
        <v>35078.07</v>
      </c>
      <c r="V232" s="671">
        <v>82699.86</v>
      </c>
      <c r="W232" s="678">
        <v>129778.56</v>
      </c>
      <c r="X232" s="678">
        <v>8735.9600000000009</v>
      </c>
      <c r="Y232" s="678">
        <v>99983.959999999992</v>
      </c>
      <c r="Z232" s="679">
        <v>238498.47999999998</v>
      </c>
      <c r="AB232" s="754"/>
    </row>
    <row r="233" spans="1:28" ht="18" customHeight="1" x14ac:dyDescent="0.25">
      <c r="A233" s="885"/>
      <c r="B233" s="674" t="s">
        <v>237</v>
      </c>
      <c r="C233" s="675">
        <v>0</v>
      </c>
      <c r="D233" s="676">
        <v>0</v>
      </c>
      <c r="E233" s="676">
        <v>0</v>
      </c>
      <c r="F233" s="677">
        <v>0</v>
      </c>
      <c r="G233" s="675">
        <v>0</v>
      </c>
      <c r="H233" s="676">
        <v>0</v>
      </c>
      <c r="I233" s="676">
        <v>0</v>
      </c>
      <c r="J233" s="677">
        <v>0</v>
      </c>
      <c r="K233" s="675">
        <v>49</v>
      </c>
      <c r="L233" s="676">
        <v>0</v>
      </c>
      <c r="M233" s="676">
        <v>0</v>
      </c>
      <c r="N233" s="677">
        <v>49</v>
      </c>
      <c r="O233" s="675">
        <v>0</v>
      </c>
      <c r="P233" s="676">
        <v>0</v>
      </c>
      <c r="Q233" s="676">
        <v>0</v>
      </c>
      <c r="R233" s="677">
        <v>0</v>
      </c>
      <c r="S233" s="675">
        <v>0</v>
      </c>
      <c r="T233" s="676">
        <v>0</v>
      </c>
      <c r="U233" s="676">
        <v>0</v>
      </c>
      <c r="V233" s="677">
        <v>0</v>
      </c>
      <c r="W233" s="678">
        <v>49</v>
      </c>
      <c r="X233" s="678">
        <v>0</v>
      </c>
      <c r="Y233" s="678">
        <v>0</v>
      </c>
      <c r="Z233" s="679">
        <v>49</v>
      </c>
      <c r="AB233" s="754"/>
    </row>
    <row r="234" spans="1:28" ht="18" customHeight="1" x14ac:dyDescent="0.25">
      <c r="A234" s="885"/>
      <c r="B234" s="674" t="s">
        <v>238</v>
      </c>
      <c r="C234" s="675">
        <v>978.13</v>
      </c>
      <c r="D234" s="676">
        <v>8.75</v>
      </c>
      <c r="E234" s="676">
        <v>128.38</v>
      </c>
      <c r="F234" s="677">
        <v>1115.26</v>
      </c>
      <c r="G234" s="675">
        <v>0</v>
      </c>
      <c r="H234" s="676">
        <v>0</v>
      </c>
      <c r="I234" s="676">
        <v>13</v>
      </c>
      <c r="J234" s="677">
        <v>13</v>
      </c>
      <c r="K234" s="675">
        <v>160</v>
      </c>
      <c r="L234" s="676">
        <v>27</v>
      </c>
      <c r="M234" s="676">
        <v>75</v>
      </c>
      <c r="N234" s="677">
        <v>262</v>
      </c>
      <c r="O234" s="675">
        <v>0</v>
      </c>
      <c r="P234" s="676">
        <v>0</v>
      </c>
      <c r="Q234" s="676">
        <v>0</v>
      </c>
      <c r="R234" s="677">
        <v>0</v>
      </c>
      <c r="S234" s="675">
        <v>1093.92</v>
      </c>
      <c r="T234" s="676">
        <v>102.14</v>
      </c>
      <c r="U234" s="676">
        <v>555.12</v>
      </c>
      <c r="V234" s="677">
        <v>1751.1800000000003</v>
      </c>
      <c r="W234" s="678">
        <v>2232.0500000000002</v>
      </c>
      <c r="X234" s="678">
        <v>137.88999999999999</v>
      </c>
      <c r="Y234" s="678">
        <v>771.5</v>
      </c>
      <c r="Z234" s="679">
        <v>3141.4400000000005</v>
      </c>
      <c r="AB234" s="754"/>
    </row>
    <row r="235" spans="1:28" ht="18" customHeight="1" x14ac:dyDescent="0.25">
      <c r="A235" s="885"/>
      <c r="B235" s="674" t="s">
        <v>239</v>
      </c>
      <c r="C235" s="675">
        <v>155.66999999999999</v>
      </c>
      <c r="D235" s="676">
        <v>5</v>
      </c>
      <c r="E235" s="676">
        <v>857.56</v>
      </c>
      <c r="F235" s="677">
        <v>1018.2299999999999</v>
      </c>
      <c r="G235" s="675">
        <v>0</v>
      </c>
      <c r="H235" s="676">
        <v>0</v>
      </c>
      <c r="I235" s="676">
        <v>0</v>
      </c>
      <c r="J235" s="677">
        <v>0</v>
      </c>
      <c r="K235" s="675">
        <v>0</v>
      </c>
      <c r="L235" s="676">
        <v>0</v>
      </c>
      <c r="M235" s="676">
        <v>0</v>
      </c>
      <c r="N235" s="677">
        <v>0</v>
      </c>
      <c r="O235" s="675">
        <v>9865.4</v>
      </c>
      <c r="P235" s="676">
        <v>0</v>
      </c>
      <c r="Q235" s="676">
        <v>2000</v>
      </c>
      <c r="R235" s="677">
        <v>11865.4</v>
      </c>
      <c r="S235" s="675">
        <v>8508.7000000000007</v>
      </c>
      <c r="T235" s="676">
        <v>298.98</v>
      </c>
      <c r="U235" s="676">
        <v>3147.93</v>
      </c>
      <c r="V235" s="677">
        <v>11955.61</v>
      </c>
      <c r="W235" s="678">
        <v>18529.77</v>
      </c>
      <c r="X235" s="678">
        <v>303.98</v>
      </c>
      <c r="Y235" s="678">
        <v>6005.49</v>
      </c>
      <c r="Z235" s="679">
        <v>24839.24</v>
      </c>
      <c r="AB235" s="754"/>
    </row>
    <row r="236" spans="1:28" ht="18" customHeight="1" x14ac:dyDescent="0.25">
      <c r="A236" s="885"/>
      <c r="B236" s="674" t="s">
        <v>240</v>
      </c>
      <c r="C236" s="675">
        <v>14</v>
      </c>
      <c r="D236" s="676">
        <v>0</v>
      </c>
      <c r="E236" s="676">
        <v>0</v>
      </c>
      <c r="F236" s="677">
        <v>14</v>
      </c>
      <c r="G236" s="675">
        <v>0</v>
      </c>
      <c r="H236" s="676">
        <v>0</v>
      </c>
      <c r="I236" s="676">
        <v>0</v>
      </c>
      <c r="J236" s="677">
        <v>0</v>
      </c>
      <c r="K236" s="675">
        <v>275.82</v>
      </c>
      <c r="L236" s="676">
        <v>0</v>
      </c>
      <c r="M236" s="676">
        <v>231</v>
      </c>
      <c r="N236" s="677">
        <v>506.82</v>
      </c>
      <c r="O236" s="675">
        <v>0</v>
      </c>
      <c r="P236" s="676">
        <v>0</v>
      </c>
      <c r="Q236" s="676">
        <v>0</v>
      </c>
      <c r="R236" s="677">
        <v>0</v>
      </c>
      <c r="S236" s="675">
        <v>2989.6499999999992</v>
      </c>
      <c r="T236" s="676">
        <v>266</v>
      </c>
      <c r="U236" s="676">
        <v>5551.8899999999994</v>
      </c>
      <c r="V236" s="677">
        <v>8807.5399999999991</v>
      </c>
      <c r="W236" s="678">
        <v>3279.4699999999993</v>
      </c>
      <c r="X236" s="678">
        <v>266</v>
      </c>
      <c r="Y236" s="678">
        <v>5782.8899999999994</v>
      </c>
      <c r="Z236" s="679">
        <v>9328.3599999999988</v>
      </c>
      <c r="AB236" s="754"/>
    </row>
    <row r="237" spans="1:28" ht="18" customHeight="1" x14ac:dyDescent="0.25">
      <c r="A237" s="885"/>
      <c r="B237" s="674" t="s">
        <v>437</v>
      </c>
      <c r="C237" s="675">
        <v>0</v>
      </c>
      <c r="D237" s="676">
        <v>0</v>
      </c>
      <c r="E237" s="676">
        <v>0</v>
      </c>
      <c r="F237" s="677">
        <v>0</v>
      </c>
      <c r="G237" s="675">
        <v>0</v>
      </c>
      <c r="H237" s="676">
        <v>0</v>
      </c>
      <c r="I237" s="676">
        <v>0</v>
      </c>
      <c r="J237" s="677">
        <v>0</v>
      </c>
      <c r="K237" s="675">
        <v>0</v>
      </c>
      <c r="L237" s="676">
        <v>0</v>
      </c>
      <c r="M237" s="676">
        <v>0</v>
      </c>
      <c r="N237" s="677">
        <v>0</v>
      </c>
      <c r="O237" s="675">
        <v>0</v>
      </c>
      <c r="P237" s="676">
        <v>0</v>
      </c>
      <c r="Q237" s="676">
        <v>0</v>
      </c>
      <c r="R237" s="677">
        <v>0</v>
      </c>
      <c r="S237" s="675">
        <v>1470</v>
      </c>
      <c r="T237" s="676">
        <v>20</v>
      </c>
      <c r="U237" s="676">
        <v>513</v>
      </c>
      <c r="V237" s="677">
        <v>2003</v>
      </c>
      <c r="W237" s="678">
        <v>1470</v>
      </c>
      <c r="X237" s="678">
        <v>20</v>
      </c>
      <c r="Y237" s="678">
        <v>513</v>
      </c>
      <c r="Z237" s="679">
        <v>2003</v>
      </c>
      <c r="AB237" s="754"/>
    </row>
    <row r="238" spans="1:28" ht="18" customHeight="1" x14ac:dyDescent="0.25">
      <c r="A238" s="885"/>
      <c r="B238" s="674" t="s">
        <v>241</v>
      </c>
      <c r="C238" s="716">
        <v>6554.92</v>
      </c>
      <c r="D238" s="676">
        <v>625</v>
      </c>
      <c r="E238" s="719">
        <v>1240.8499999999999</v>
      </c>
      <c r="F238" s="717">
        <v>8420.77</v>
      </c>
      <c r="G238" s="675">
        <v>0</v>
      </c>
      <c r="H238" s="676">
        <v>0</v>
      </c>
      <c r="I238" s="676">
        <v>0</v>
      </c>
      <c r="J238" s="677">
        <v>0</v>
      </c>
      <c r="K238" s="675">
        <v>0</v>
      </c>
      <c r="L238" s="676">
        <v>0</v>
      </c>
      <c r="M238" s="676">
        <v>0</v>
      </c>
      <c r="N238" s="677">
        <v>0</v>
      </c>
      <c r="O238" s="675">
        <v>2980.5</v>
      </c>
      <c r="P238" s="676">
        <v>0</v>
      </c>
      <c r="Q238" s="676">
        <v>10232.540000000001</v>
      </c>
      <c r="R238" s="677">
        <v>13213.04</v>
      </c>
      <c r="S238" s="675">
        <v>7795.03</v>
      </c>
      <c r="T238" s="676">
        <v>536</v>
      </c>
      <c r="U238" s="676">
        <v>2504.5</v>
      </c>
      <c r="V238" s="677">
        <v>10835.529999999999</v>
      </c>
      <c r="W238" s="678">
        <v>17330.45</v>
      </c>
      <c r="X238" s="678">
        <v>1161</v>
      </c>
      <c r="Y238" s="678">
        <v>13977.890000000001</v>
      </c>
      <c r="Z238" s="679">
        <v>32469.34</v>
      </c>
      <c r="AB238" s="754"/>
    </row>
    <row r="239" spans="1:28" ht="18" customHeight="1" x14ac:dyDescent="0.25">
      <c r="A239" s="885"/>
      <c r="B239" s="674" t="s">
        <v>242</v>
      </c>
      <c r="C239" s="675">
        <v>2015.62</v>
      </c>
      <c r="D239" s="676">
        <v>30</v>
      </c>
      <c r="E239" s="676">
        <v>422.66</v>
      </c>
      <c r="F239" s="677">
        <v>2468.2799999999997</v>
      </c>
      <c r="G239" s="675">
        <v>0</v>
      </c>
      <c r="H239" s="676">
        <v>0</v>
      </c>
      <c r="I239" s="676">
        <v>0</v>
      </c>
      <c r="J239" s="677">
        <v>0</v>
      </c>
      <c r="K239" s="675">
        <v>102.29</v>
      </c>
      <c r="L239" s="676">
        <v>0</v>
      </c>
      <c r="M239" s="676">
        <v>0</v>
      </c>
      <c r="N239" s="677">
        <v>102.29</v>
      </c>
      <c r="O239" s="675">
        <v>29378.27</v>
      </c>
      <c r="P239" s="676">
        <v>58.51</v>
      </c>
      <c r="Q239" s="676">
        <v>7412.99</v>
      </c>
      <c r="R239" s="677">
        <v>36849.769999999997</v>
      </c>
      <c r="S239" s="675">
        <v>31160.95</v>
      </c>
      <c r="T239" s="676">
        <v>2003.7</v>
      </c>
      <c r="U239" s="676">
        <v>13191.84</v>
      </c>
      <c r="V239" s="677">
        <v>46356.490000000005</v>
      </c>
      <c r="W239" s="678">
        <v>62657.130000000005</v>
      </c>
      <c r="X239" s="678">
        <v>2092.21</v>
      </c>
      <c r="Y239" s="678">
        <v>21027.49</v>
      </c>
      <c r="Z239" s="679">
        <v>85776.83</v>
      </c>
      <c r="AB239" s="754"/>
    </row>
    <row r="240" spans="1:28" ht="18" customHeight="1" x14ac:dyDescent="0.25">
      <c r="A240" s="885"/>
      <c r="B240" s="674" t="s">
        <v>243</v>
      </c>
      <c r="C240" s="675">
        <v>0</v>
      </c>
      <c r="D240" s="676">
        <v>0</v>
      </c>
      <c r="E240" s="676">
        <v>63</v>
      </c>
      <c r="F240" s="677">
        <v>63</v>
      </c>
      <c r="G240" s="675">
        <v>0</v>
      </c>
      <c r="H240" s="676">
        <v>0</v>
      </c>
      <c r="I240" s="676">
        <v>10</v>
      </c>
      <c r="J240" s="677">
        <v>10</v>
      </c>
      <c r="K240" s="675">
        <v>65.5</v>
      </c>
      <c r="L240" s="676">
        <v>0</v>
      </c>
      <c r="M240" s="676">
        <v>26.9</v>
      </c>
      <c r="N240" s="677">
        <v>92.4</v>
      </c>
      <c r="O240" s="675">
        <v>0</v>
      </c>
      <c r="P240" s="676">
        <v>0</v>
      </c>
      <c r="Q240" s="676">
        <v>0</v>
      </c>
      <c r="R240" s="677">
        <v>0</v>
      </c>
      <c r="S240" s="675">
        <v>1507.24</v>
      </c>
      <c r="T240" s="676">
        <v>40</v>
      </c>
      <c r="U240" s="676">
        <v>598.29999999999995</v>
      </c>
      <c r="V240" s="677">
        <v>2145.54</v>
      </c>
      <c r="W240" s="678">
        <v>1572.74</v>
      </c>
      <c r="X240" s="678">
        <v>40</v>
      </c>
      <c r="Y240" s="678">
        <v>698.19999999999993</v>
      </c>
      <c r="Z240" s="679">
        <v>2310.94</v>
      </c>
      <c r="AB240" s="754"/>
    </row>
    <row r="241" spans="1:28" ht="18" customHeight="1" x14ac:dyDescent="0.25">
      <c r="A241" s="885"/>
      <c r="B241" s="674" t="s">
        <v>244</v>
      </c>
      <c r="C241" s="675">
        <v>1608.8</v>
      </c>
      <c r="D241" s="676">
        <v>0</v>
      </c>
      <c r="E241" s="676">
        <v>917.26</v>
      </c>
      <c r="F241" s="677">
        <v>2526.06</v>
      </c>
      <c r="G241" s="675">
        <v>0</v>
      </c>
      <c r="H241" s="676">
        <v>0</v>
      </c>
      <c r="I241" s="676">
        <v>0</v>
      </c>
      <c r="J241" s="677">
        <v>0</v>
      </c>
      <c r="K241" s="675">
        <v>281</v>
      </c>
      <c r="L241" s="676">
        <v>0</v>
      </c>
      <c r="M241" s="676">
        <v>74.75</v>
      </c>
      <c r="N241" s="677">
        <v>355.75</v>
      </c>
      <c r="O241" s="675">
        <v>38008.31</v>
      </c>
      <c r="P241" s="676">
        <v>1161.5999999999999</v>
      </c>
      <c r="Q241" s="676">
        <v>13691.5</v>
      </c>
      <c r="R241" s="677">
        <v>52861.409999999996</v>
      </c>
      <c r="S241" s="675">
        <v>30081.19</v>
      </c>
      <c r="T241" s="676">
        <v>2219.04</v>
      </c>
      <c r="U241" s="676">
        <v>12991.57</v>
      </c>
      <c r="V241" s="677">
        <v>45291.8</v>
      </c>
      <c r="W241" s="678">
        <v>69979.3</v>
      </c>
      <c r="X241" s="678">
        <v>3380.64</v>
      </c>
      <c r="Y241" s="678">
        <v>27675.079999999998</v>
      </c>
      <c r="Z241" s="679">
        <v>101035.01999999999</v>
      </c>
      <c r="AB241" s="754"/>
    </row>
    <row r="242" spans="1:28" ht="18" customHeight="1" x14ac:dyDescent="0.25">
      <c r="A242" s="885"/>
      <c r="B242" s="674" t="s">
        <v>411</v>
      </c>
      <c r="C242" s="675">
        <v>606.81999999999994</v>
      </c>
      <c r="D242" s="676">
        <v>6.32</v>
      </c>
      <c r="E242" s="676">
        <v>248.76</v>
      </c>
      <c r="F242" s="677">
        <v>861.9</v>
      </c>
      <c r="G242" s="675">
        <v>0</v>
      </c>
      <c r="H242" s="676">
        <v>0</v>
      </c>
      <c r="I242" s="676">
        <v>15</v>
      </c>
      <c r="J242" s="677">
        <v>15</v>
      </c>
      <c r="K242" s="675">
        <v>194.87</v>
      </c>
      <c r="L242" s="676">
        <v>0</v>
      </c>
      <c r="M242" s="676">
        <v>0</v>
      </c>
      <c r="N242" s="677">
        <v>194.87</v>
      </c>
      <c r="O242" s="675">
        <v>29392.34</v>
      </c>
      <c r="P242" s="676">
        <v>6125.8</v>
      </c>
      <c r="Q242" s="676">
        <v>26150.76</v>
      </c>
      <c r="R242" s="677">
        <v>61668.899999999994</v>
      </c>
      <c r="S242" s="675">
        <v>33225.94</v>
      </c>
      <c r="T242" s="676">
        <v>1048.55</v>
      </c>
      <c r="U242" s="676">
        <v>7802.16</v>
      </c>
      <c r="V242" s="677">
        <v>42076.650000000009</v>
      </c>
      <c r="W242" s="678">
        <v>63419.97</v>
      </c>
      <c r="X242" s="678">
        <v>7180.67</v>
      </c>
      <c r="Y242" s="678">
        <v>34216.68</v>
      </c>
      <c r="Z242" s="679">
        <v>104817.31999999999</v>
      </c>
      <c r="AB242" s="754"/>
    </row>
    <row r="243" spans="1:28" ht="18" customHeight="1" x14ac:dyDescent="0.25">
      <c r="A243" s="885"/>
      <c r="B243" s="674" t="s">
        <v>246</v>
      </c>
      <c r="C243" s="675">
        <v>555.87</v>
      </c>
      <c r="D243" s="676">
        <v>0</v>
      </c>
      <c r="E243" s="676">
        <v>35</v>
      </c>
      <c r="F243" s="677">
        <v>590.87</v>
      </c>
      <c r="G243" s="675">
        <v>0</v>
      </c>
      <c r="H243" s="676">
        <v>0</v>
      </c>
      <c r="I243" s="676">
        <v>0</v>
      </c>
      <c r="J243" s="677">
        <v>0</v>
      </c>
      <c r="K243" s="675">
        <v>1950.71</v>
      </c>
      <c r="L243" s="676">
        <v>42.25</v>
      </c>
      <c r="M243" s="676">
        <v>899.01</v>
      </c>
      <c r="N243" s="677">
        <v>2891.9700000000003</v>
      </c>
      <c r="O243" s="675">
        <v>14.5</v>
      </c>
      <c r="P243" s="676">
        <v>0</v>
      </c>
      <c r="Q243" s="676">
        <v>0</v>
      </c>
      <c r="R243" s="677">
        <v>14.5</v>
      </c>
      <c r="S243" s="675">
        <v>6344.28</v>
      </c>
      <c r="T243" s="676">
        <v>85</v>
      </c>
      <c r="U243" s="676">
        <v>1813.33</v>
      </c>
      <c r="V243" s="677">
        <v>8242.61</v>
      </c>
      <c r="W243" s="678">
        <v>8865.36</v>
      </c>
      <c r="X243" s="678">
        <v>127.25</v>
      </c>
      <c r="Y243" s="678">
        <v>2747.34</v>
      </c>
      <c r="Z243" s="679">
        <v>11739.950000000003</v>
      </c>
      <c r="AB243" s="754"/>
    </row>
    <row r="244" spans="1:28" ht="18" customHeight="1" x14ac:dyDescent="0.25">
      <c r="A244" s="885"/>
      <c r="B244" s="674" t="s">
        <v>247</v>
      </c>
      <c r="C244" s="675">
        <v>12</v>
      </c>
      <c r="D244" s="676">
        <v>0</v>
      </c>
      <c r="E244" s="676">
        <v>4.13</v>
      </c>
      <c r="F244" s="677">
        <v>16.13</v>
      </c>
      <c r="G244" s="675">
        <v>0</v>
      </c>
      <c r="H244" s="676">
        <v>0</v>
      </c>
      <c r="I244" s="676">
        <v>0</v>
      </c>
      <c r="J244" s="677">
        <v>0</v>
      </c>
      <c r="K244" s="675">
        <v>0</v>
      </c>
      <c r="L244" s="676">
        <v>0</v>
      </c>
      <c r="M244" s="676">
        <v>0</v>
      </c>
      <c r="N244" s="677">
        <v>0</v>
      </c>
      <c r="O244" s="675">
        <v>0</v>
      </c>
      <c r="P244" s="676">
        <v>0</v>
      </c>
      <c r="Q244" s="676">
        <v>0</v>
      </c>
      <c r="R244" s="677">
        <v>0</v>
      </c>
      <c r="S244" s="675">
        <v>80</v>
      </c>
      <c r="T244" s="676">
        <v>21</v>
      </c>
      <c r="U244" s="676">
        <v>65</v>
      </c>
      <c r="V244" s="677">
        <v>166</v>
      </c>
      <c r="W244" s="678">
        <v>92</v>
      </c>
      <c r="X244" s="678">
        <v>21</v>
      </c>
      <c r="Y244" s="678">
        <v>69.13</v>
      </c>
      <c r="Z244" s="679">
        <v>182.13</v>
      </c>
      <c r="AB244" s="754"/>
    </row>
    <row r="245" spans="1:28" ht="18" customHeight="1" thickBot="1" x14ac:dyDescent="0.3">
      <c r="A245" s="893"/>
      <c r="B245" s="680" t="s">
        <v>235</v>
      </c>
      <c r="C245" s="681">
        <v>1409.44</v>
      </c>
      <c r="D245" s="682">
        <v>2296.13</v>
      </c>
      <c r="E245" s="682">
        <v>2528.0300000000002</v>
      </c>
      <c r="F245" s="683">
        <v>6233.6</v>
      </c>
      <c r="G245" s="681">
        <v>0</v>
      </c>
      <c r="H245" s="682">
        <v>0</v>
      </c>
      <c r="I245" s="682">
        <v>28</v>
      </c>
      <c r="J245" s="683">
        <v>28</v>
      </c>
      <c r="K245" s="681">
        <v>480.12</v>
      </c>
      <c r="L245" s="682">
        <v>0</v>
      </c>
      <c r="M245" s="682">
        <v>915</v>
      </c>
      <c r="N245" s="683">
        <v>1395.12</v>
      </c>
      <c r="O245" s="681">
        <v>37014.93</v>
      </c>
      <c r="P245" s="682">
        <v>0</v>
      </c>
      <c r="Q245" s="682">
        <v>6672.56</v>
      </c>
      <c r="R245" s="683">
        <v>43687.49</v>
      </c>
      <c r="S245" s="681">
        <v>33005.230000000003</v>
      </c>
      <c r="T245" s="682">
        <v>2522.25</v>
      </c>
      <c r="U245" s="682">
        <v>24795.66</v>
      </c>
      <c r="V245" s="683">
        <v>60323.14</v>
      </c>
      <c r="W245" s="678">
        <v>71909.72</v>
      </c>
      <c r="X245" s="678">
        <v>4818.38</v>
      </c>
      <c r="Y245" s="678">
        <v>34939.25</v>
      </c>
      <c r="Z245" s="679">
        <v>111667.35</v>
      </c>
      <c r="AB245" s="754"/>
    </row>
    <row r="246" spans="1:28" s="667" customFormat="1" ht="18" customHeight="1" thickBot="1" x14ac:dyDescent="0.3">
      <c r="A246" s="920" t="s">
        <v>248</v>
      </c>
      <c r="B246" s="921"/>
      <c r="C246" s="749">
        <v>24603.73</v>
      </c>
      <c r="D246" s="750">
        <v>12021.6</v>
      </c>
      <c r="E246" s="750">
        <v>15578</v>
      </c>
      <c r="F246" s="751">
        <v>52203.329999999994</v>
      </c>
      <c r="G246" s="749">
        <v>258.62</v>
      </c>
      <c r="H246" s="750">
        <v>67.5</v>
      </c>
      <c r="I246" s="750">
        <v>320</v>
      </c>
      <c r="J246" s="751">
        <v>646.12</v>
      </c>
      <c r="K246" s="749">
        <v>3998.95</v>
      </c>
      <c r="L246" s="750">
        <v>432</v>
      </c>
      <c r="M246" s="750">
        <v>1899.11</v>
      </c>
      <c r="N246" s="751">
        <v>6330.0599999999995</v>
      </c>
      <c r="O246" s="749">
        <v>293532.34999999998</v>
      </c>
      <c r="P246" s="750">
        <v>2938.25</v>
      </c>
      <c r="Q246" s="750">
        <v>36869.17</v>
      </c>
      <c r="R246" s="751">
        <v>333339.76999999996</v>
      </c>
      <c r="S246" s="749">
        <v>290265.87</v>
      </c>
      <c r="T246" s="750">
        <v>22361.869999999995</v>
      </c>
      <c r="U246" s="750">
        <v>103058.98</v>
      </c>
      <c r="V246" s="751">
        <v>415686.72000000003</v>
      </c>
      <c r="W246" s="752">
        <v>612659.52</v>
      </c>
      <c r="X246" s="752">
        <v>37821.219999999994</v>
      </c>
      <c r="Y246" s="752">
        <v>157725.25999999998</v>
      </c>
      <c r="Z246" s="753">
        <v>808206</v>
      </c>
      <c r="AB246" s="754"/>
    </row>
    <row r="247" spans="1:28" ht="18" customHeight="1" x14ac:dyDescent="0.25">
      <c r="A247" s="892" t="s">
        <v>249</v>
      </c>
      <c r="B247" s="668" t="s">
        <v>250</v>
      </c>
      <c r="C247" s="669">
        <v>1690.69</v>
      </c>
      <c r="D247" s="670">
        <v>2420.9</v>
      </c>
      <c r="E247" s="670">
        <v>2637.84</v>
      </c>
      <c r="F247" s="671">
        <v>6749.43</v>
      </c>
      <c r="G247" s="669">
        <v>6.9</v>
      </c>
      <c r="H247" s="670">
        <v>0</v>
      </c>
      <c r="I247" s="670">
        <v>6.5</v>
      </c>
      <c r="J247" s="671">
        <v>13.4</v>
      </c>
      <c r="K247" s="669">
        <v>30</v>
      </c>
      <c r="L247" s="670">
        <v>0</v>
      </c>
      <c r="M247" s="670">
        <v>30</v>
      </c>
      <c r="N247" s="671">
        <v>60</v>
      </c>
      <c r="O247" s="669">
        <v>3268.84</v>
      </c>
      <c r="P247" s="670">
        <v>25</v>
      </c>
      <c r="Q247" s="670">
        <v>327.69</v>
      </c>
      <c r="R247" s="671">
        <v>3621.53</v>
      </c>
      <c r="S247" s="669">
        <v>5423.44</v>
      </c>
      <c r="T247" s="670">
        <v>420</v>
      </c>
      <c r="U247" s="670">
        <v>4935.74</v>
      </c>
      <c r="V247" s="671">
        <v>10779.18</v>
      </c>
      <c r="W247" s="678">
        <v>10419.869999999999</v>
      </c>
      <c r="X247" s="678">
        <v>2865.9</v>
      </c>
      <c r="Y247" s="678">
        <v>7937.7699999999995</v>
      </c>
      <c r="Z247" s="679">
        <v>21223.54</v>
      </c>
      <c r="AB247" s="754"/>
    </row>
    <row r="248" spans="1:28" ht="18" customHeight="1" x14ac:dyDescent="0.25">
      <c r="A248" s="885"/>
      <c r="B248" s="674" t="s">
        <v>251</v>
      </c>
      <c r="C248" s="675">
        <v>330</v>
      </c>
      <c r="D248" s="676">
        <v>0</v>
      </c>
      <c r="E248" s="676">
        <v>73.5</v>
      </c>
      <c r="F248" s="677">
        <v>403.5</v>
      </c>
      <c r="G248" s="675">
        <v>0</v>
      </c>
      <c r="H248" s="676">
        <v>0</v>
      </c>
      <c r="I248" s="676">
        <v>0</v>
      </c>
      <c r="J248" s="677">
        <v>0</v>
      </c>
      <c r="K248" s="675">
        <v>119</v>
      </c>
      <c r="L248" s="676">
        <v>0</v>
      </c>
      <c r="M248" s="676">
        <v>32</v>
      </c>
      <c r="N248" s="677">
        <v>151</v>
      </c>
      <c r="O248" s="675">
        <v>0</v>
      </c>
      <c r="P248" s="676">
        <v>0</v>
      </c>
      <c r="Q248" s="676">
        <v>0</v>
      </c>
      <c r="R248" s="677">
        <v>0</v>
      </c>
      <c r="S248" s="675">
        <v>10349</v>
      </c>
      <c r="T248" s="676">
        <v>1690</v>
      </c>
      <c r="U248" s="676">
        <v>3954.8</v>
      </c>
      <c r="V248" s="677">
        <v>15993.8</v>
      </c>
      <c r="W248" s="678">
        <v>10798</v>
      </c>
      <c r="X248" s="678">
        <v>1690</v>
      </c>
      <c r="Y248" s="678">
        <v>4060.3</v>
      </c>
      <c r="Z248" s="679">
        <v>16548.3</v>
      </c>
      <c r="AB248" s="754"/>
    </row>
    <row r="249" spans="1:28" ht="18" customHeight="1" x14ac:dyDescent="0.25">
      <c r="A249" s="885"/>
      <c r="B249" s="674" t="s">
        <v>253</v>
      </c>
      <c r="C249" s="675">
        <v>27.5</v>
      </c>
      <c r="D249" s="676">
        <v>0</v>
      </c>
      <c r="E249" s="676">
        <v>35</v>
      </c>
      <c r="F249" s="677">
        <v>62.5</v>
      </c>
      <c r="G249" s="675">
        <v>0</v>
      </c>
      <c r="H249" s="676">
        <v>0</v>
      </c>
      <c r="I249" s="676">
        <v>0</v>
      </c>
      <c r="J249" s="677">
        <v>0</v>
      </c>
      <c r="K249" s="675">
        <v>28.3</v>
      </c>
      <c r="L249" s="676">
        <v>0</v>
      </c>
      <c r="M249" s="676">
        <v>78</v>
      </c>
      <c r="N249" s="677">
        <v>106.3</v>
      </c>
      <c r="O249" s="675">
        <v>0</v>
      </c>
      <c r="P249" s="676">
        <v>0</v>
      </c>
      <c r="Q249" s="676">
        <v>0</v>
      </c>
      <c r="R249" s="677">
        <v>0</v>
      </c>
      <c r="S249" s="675">
        <v>407.41</v>
      </c>
      <c r="T249" s="676">
        <v>40.700000000000003</v>
      </c>
      <c r="U249" s="676">
        <v>1446.6899999999998</v>
      </c>
      <c r="V249" s="677">
        <v>1894.7999999999997</v>
      </c>
      <c r="W249" s="678">
        <v>463.21000000000004</v>
      </c>
      <c r="X249" s="678">
        <v>40.700000000000003</v>
      </c>
      <c r="Y249" s="678">
        <v>1559.6899999999998</v>
      </c>
      <c r="Z249" s="679">
        <v>2063.5999999999995</v>
      </c>
      <c r="AB249" s="754"/>
    </row>
    <row r="250" spans="1:28" ht="18" customHeight="1" x14ac:dyDescent="0.25">
      <c r="A250" s="885"/>
      <c r="B250" s="674" t="s">
        <v>254</v>
      </c>
      <c r="C250" s="675">
        <v>3965.48</v>
      </c>
      <c r="D250" s="676">
        <v>2134.88</v>
      </c>
      <c r="E250" s="676">
        <v>2322.3200000000002</v>
      </c>
      <c r="F250" s="677">
        <v>8422.68</v>
      </c>
      <c r="G250" s="675">
        <v>0</v>
      </c>
      <c r="H250" s="676">
        <v>0</v>
      </c>
      <c r="I250" s="676">
        <v>0</v>
      </c>
      <c r="J250" s="677">
        <v>0</v>
      </c>
      <c r="K250" s="675">
        <v>0</v>
      </c>
      <c r="L250" s="676">
        <v>74</v>
      </c>
      <c r="M250" s="676">
        <v>151</v>
      </c>
      <c r="N250" s="677">
        <v>225</v>
      </c>
      <c r="O250" s="675">
        <v>148200.01</v>
      </c>
      <c r="P250" s="676">
        <v>1291.08</v>
      </c>
      <c r="Q250" s="676">
        <v>26071.21</v>
      </c>
      <c r="R250" s="677">
        <v>175562.3</v>
      </c>
      <c r="S250" s="675">
        <v>46857.64</v>
      </c>
      <c r="T250" s="676">
        <v>3054.47</v>
      </c>
      <c r="U250" s="676">
        <v>20702.669999999998</v>
      </c>
      <c r="V250" s="677">
        <v>70614.78</v>
      </c>
      <c r="W250" s="678">
        <v>199023.13</v>
      </c>
      <c r="X250" s="678">
        <v>6554.4299999999994</v>
      </c>
      <c r="Y250" s="678">
        <v>49247.199999999997</v>
      </c>
      <c r="Z250" s="679">
        <v>254824.75999999998</v>
      </c>
      <c r="AB250" s="754"/>
    </row>
    <row r="251" spans="1:28" ht="18" customHeight="1" x14ac:dyDescent="0.25">
      <c r="A251" s="885"/>
      <c r="B251" s="674" t="s">
        <v>255</v>
      </c>
      <c r="C251" s="675">
        <v>489</v>
      </c>
      <c r="D251" s="676">
        <v>537</v>
      </c>
      <c r="E251" s="676">
        <v>112</v>
      </c>
      <c r="F251" s="677">
        <v>1138</v>
      </c>
      <c r="G251" s="675">
        <v>0</v>
      </c>
      <c r="H251" s="676">
        <v>0</v>
      </c>
      <c r="I251" s="676">
        <v>0</v>
      </c>
      <c r="J251" s="677">
        <v>0</v>
      </c>
      <c r="K251" s="675">
        <v>15</v>
      </c>
      <c r="L251" s="676">
        <v>0</v>
      </c>
      <c r="M251" s="676">
        <v>0</v>
      </c>
      <c r="N251" s="677">
        <v>15</v>
      </c>
      <c r="O251" s="675">
        <v>0</v>
      </c>
      <c r="P251" s="676">
        <v>0</v>
      </c>
      <c r="Q251" s="676">
        <v>0</v>
      </c>
      <c r="R251" s="677">
        <v>0</v>
      </c>
      <c r="S251" s="675">
        <v>38812.820000000007</v>
      </c>
      <c r="T251" s="676">
        <v>2280.29</v>
      </c>
      <c r="U251" s="676">
        <v>8565.4</v>
      </c>
      <c r="V251" s="677">
        <v>49658.510000000009</v>
      </c>
      <c r="W251" s="678">
        <v>39316.820000000007</v>
      </c>
      <c r="X251" s="678">
        <v>2817.29</v>
      </c>
      <c r="Y251" s="678">
        <v>8677.4</v>
      </c>
      <c r="Z251" s="679">
        <v>50811.510000000009</v>
      </c>
      <c r="AB251" s="754"/>
    </row>
    <row r="252" spans="1:28" ht="18" customHeight="1" x14ac:dyDescent="0.25">
      <c r="A252" s="885"/>
      <c r="B252" s="674" t="s">
        <v>256</v>
      </c>
      <c r="C252" s="675">
        <v>225</v>
      </c>
      <c r="D252" s="676">
        <v>2436.02</v>
      </c>
      <c r="E252" s="676">
        <v>7200</v>
      </c>
      <c r="F252" s="677">
        <v>9861.02</v>
      </c>
      <c r="G252" s="675">
        <v>0</v>
      </c>
      <c r="H252" s="676">
        <v>0</v>
      </c>
      <c r="I252" s="676">
        <v>0</v>
      </c>
      <c r="J252" s="677">
        <v>0</v>
      </c>
      <c r="K252" s="675">
        <v>600</v>
      </c>
      <c r="L252" s="676">
        <v>300</v>
      </c>
      <c r="M252" s="676">
        <v>1000</v>
      </c>
      <c r="N252" s="677">
        <v>1900</v>
      </c>
      <c r="O252" s="675">
        <v>0</v>
      </c>
      <c r="P252" s="676">
        <v>0</v>
      </c>
      <c r="Q252" s="676">
        <v>0</v>
      </c>
      <c r="R252" s="677">
        <v>0</v>
      </c>
      <c r="S252" s="675">
        <v>1600</v>
      </c>
      <c r="T252" s="676">
        <v>4500</v>
      </c>
      <c r="U252" s="676">
        <v>8600</v>
      </c>
      <c r="V252" s="677">
        <v>14700</v>
      </c>
      <c r="W252" s="678">
        <v>2425</v>
      </c>
      <c r="X252" s="678">
        <v>7236.02</v>
      </c>
      <c r="Y252" s="678">
        <v>16800</v>
      </c>
      <c r="Z252" s="679">
        <v>26461.02</v>
      </c>
      <c r="AB252" s="754"/>
    </row>
    <row r="253" spans="1:28" ht="18" customHeight="1" x14ac:dyDescent="0.25">
      <c r="A253" s="885"/>
      <c r="B253" s="674" t="s">
        <v>257</v>
      </c>
      <c r="C253" s="675">
        <v>0</v>
      </c>
      <c r="D253" s="676">
        <v>0</v>
      </c>
      <c r="E253" s="676">
        <v>582.41</v>
      </c>
      <c r="F253" s="677">
        <v>582.41</v>
      </c>
      <c r="G253" s="675">
        <v>0</v>
      </c>
      <c r="H253" s="676">
        <v>0</v>
      </c>
      <c r="I253" s="676">
        <v>0</v>
      </c>
      <c r="J253" s="677">
        <v>0</v>
      </c>
      <c r="K253" s="675">
        <v>0</v>
      </c>
      <c r="L253" s="676">
        <v>0</v>
      </c>
      <c r="M253" s="676">
        <v>0</v>
      </c>
      <c r="N253" s="677">
        <v>0</v>
      </c>
      <c r="O253" s="675">
        <v>0</v>
      </c>
      <c r="P253" s="676">
        <v>0</v>
      </c>
      <c r="Q253" s="676">
        <v>0</v>
      </c>
      <c r="R253" s="677">
        <v>0</v>
      </c>
      <c r="S253" s="675">
        <v>3834.5</v>
      </c>
      <c r="T253" s="676">
        <v>215</v>
      </c>
      <c r="U253" s="676">
        <v>1338.5</v>
      </c>
      <c r="V253" s="677">
        <v>5388</v>
      </c>
      <c r="W253" s="678">
        <v>3834.5</v>
      </c>
      <c r="X253" s="678">
        <v>215</v>
      </c>
      <c r="Y253" s="678">
        <v>1920.9099999999999</v>
      </c>
      <c r="Z253" s="679">
        <v>5970.41</v>
      </c>
      <c r="AB253" s="754"/>
    </row>
    <row r="254" spans="1:28" ht="18" customHeight="1" x14ac:dyDescent="0.25">
      <c r="A254" s="885"/>
      <c r="B254" s="674" t="s">
        <v>258</v>
      </c>
      <c r="C254" s="675">
        <v>668.40000000000009</v>
      </c>
      <c r="D254" s="676">
        <v>20</v>
      </c>
      <c r="E254" s="676">
        <v>161.19999999999999</v>
      </c>
      <c r="F254" s="677">
        <v>849.60000000000014</v>
      </c>
      <c r="G254" s="675">
        <v>0</v>
      </c>
      <c r="H254" s="676">
        <v>0</v>
      </c>
      <c r="I254" s="676">
        <v>0</v>
      </c>
      <c r="J254" s="677">
        <v>0</v>
      </c>
      <c r="K254" s="675">
        <v>200</v>
      </c>
      <c r="L254" s="676">
        <v>0</v>
      </c>
      <c r="M254" s="676">
        <v>255.5</v>
      </c>
      <c r="N254" s="677">
        <v>455.5</v>
      </c>
      <c r="O254" s="675">
        <v>0</v>
      </c>
      <c r="P254" s="676">
        <v>0</v>
      </c>
      <c r="Q254" s="676">
        <v>0</v>
      </c>
      <c r="R254" s="677">
        <v>0</v>
      </c>
      <c r="S254" s="675">
        <v>12346.41</v>
      </c>
      <c r="T254" s="676">
        <v>1163.3</v>
      </c>
      <c r="U254" s="676">
        <v>7047.18</v>
      </c>
      <c r="V254" s="677">
        <v>20556.89</v>
      </c>
      <c r="W254" s="678">
        <v>13214.81</v>
      </c>
      <c r="X254" s="678">
        <v>1183.3</v>
      </c>
      <c r="Y254" s="678">
        <v>7463.88</v>
      </c>
      <c r="Z254" s="679">
        <v>21861.989999999998</v>
      </c>
      <c r="AB254" s="754"/>
    </row>
    <row r="255" spans="1:28" ht="18" customHeight="1" x14ac:dyDescent="0.25">
      <c r="A255" s="885"/>
      <c r="B255" s="674" t="s">
        <v>259</v>
      </c>
      <c r="C255" s="675">
        <v>36</v>
      </c>
      <c r="D255" s="676">
        <v>0</v>
      </c>
      <c r="E255" s="676">
        <v>99</v>
      </c>
      <c r="F255" s="677">
        <v>135</v>
      </c>
      <c r="G255" s="675">
        <v>0</v>
      </c>
      <c r="H255" s="676">
        <v>0</v>
      </c>
      <c r="I255" s="676">
        <v>0</v>
      </c>
      <c r="J255" s="677">
        <v>0</v>
      </c>
      <c r="K255" s="675">
        <v>0</v>
      </c>
      <c r="L255" s="676">
        <v>0</v>
      </c>
      <c r="M255" s="676">
        <v>0</v>
      </c>
      <c r="N255" s="677">
        <v>0</v>
      </c>
      <c r="O255" s="675">
        <v>0</v>
      </c>
      <c r="P255" s="676">
        <v>0</v>
      </c>
      <c r="Q255" s="676">
        <v>0</v>
      </c>
      <c r="R255" s="677">
        <v>0</v>
      </c>
      <c r="S255" s="675">
        <v>0</v>
      </c>
      <c r="T255" s="676">
        <v>0</v>
      </c>
      <c r="U255" s="676">
        <v>0</v>
      </c>
      <c r="V255" s="677">
        <v>0</v>
      </c>
      <c r="W255" s="678">
        <v>36</v>
      </c>
      <c r="X255" s="678">
        <v>0</v>
      </c>
      <c r="Y255" s="678">
        <v>99</v>
      </c>
      <c r="Z255" s="679">
        <v>135</v>
      </c>
      <c r="AB255" s="754"/>
    </row>
    <row r="256" spans="1:28" ht="18" customHeight="1" x14ac:dyDescent="0.25">
      <c r="A256" s="885"/>
      <c r="B256" s="674" t="s">
        <v>260</v>
      </c>
      <c r="C256" s="675">
        <v>918.55</v>
      </c>
      <c r="D256" s="676">
        <v>4.5</v>
      </c>
      <c r="E256" s="676">
        <v>225.5</v>
      </c>
      <c r="F256" s="677">
        <v>1148.55</v>
      </c>
      <c r="G256" s="675">
        <v>238.72000000000003</v>
      </c>
      <c r="H256" s="676">
        <v>67.5</v>
      </c>
      <c r="I256" s="676">
        <v>313.5</v>
      </c>
      <c r="J256" s="677">
        <v>619.72</v>
      </c>
      <c r="K256" s="675">
        <v>15</v>
      </c>
      <c r="L256" s="676">
        <v>0</v>
      </c>
      <c r="M256" s="676">
        <v>0</v>
      </c>
      <c r="N256" s="677">
        <v>15</v>
      </c>
      <c r="O256" s="675">
        <v>0</v>
      </c>
      <c r="P256" s="676">
        <v>0</v>
      </c>
      <c r="Q256" s="676">
        <v>0</v>
      </c>
      <c r="R256" s="677">
        <v>0</v>
      </c>
      <c r="S256" s="675">
        <v>49234.879999999997</v>
      </c>
      <c r="T256" s="676">
        <v>1770.62</v>
      </c>
      <c r="U256" s="676">
        <v>9345.85</v>
      </c>
      <c r="V256" s="677">
        <v>60351.35</v>
      </c>
      <c r="W256" s="678">
        <v>50407.149999999994</v>
      </c>
      <c r="X256" s="678">
        <v>1842.62</v>
      </c>
      <c r="Y256" s="678">
        <v>9884.85</v>
      </c>
      <c r="Z256" s="679">
        <v>62134.62</v>
      </c>
      <c r="AB256" s="754"/>
    </row>
    <row r="257" spans="1:28" ht="18" customHeight="1" x14ac:dyDescent="0.25">
      <c r="A257" s="885"/>
      <c r="B257" s="674" t="s">
        <v>262</v>
      </c>
      <c r="C257" s="675">
        <v>99.5</v>
      </c>
      <c r="D257" s="676">
        <v>10</v>
      </c>
      <c r="E257" s="676">
        <v>78.89</v>
      </c>
      <c r="F257" s="677">
        <v>188.39</v>
      </c>
      <c r="G257" s="675">
        <v>0</v>
      </c>
      <c r="H257" s="676">
        <v>0</v>
      </c>
      <c r="I257" s="676">
        <v>0</v>
      </c>
      <c r="J257" s="677">
        <v>0</v>
      </c>
      <c r="K257" s="675">
        <v>208.85999999999999</v>
      </c>
      <c r="L257" s="676">
        <v>0</v>
      </c>
      <c r="M257" s="676">
        <v>49.61</v>
      </c>
      <c r="N257" s="677">
        <v>258.46999999999997</v>
      </c>
      <c r="O257" s="675">
        <v>0</v>
      </c>
      <c r="P257" s="676">
        <v>0</v>
      </c>
      <c r="Q257" s="676">
        <v>0</v>
      </c>
      <c r="R257" s="677">
        <v>0</v>
      </c>
      <c r="S257" s="675">
        <v>935.15000000000009</v>
      </c>
      <c r="T257" s="676">
        <v>29.5</v>
      </c>
      <c r="U257" s="676">
        <v>877.18999999999983</v>
      </c>
      <c r="V257" s="677">
        <v>1841.84</v>
      </c>
      <c r="W257" s="678">
        <v>1243.5100000000002</v>
      </c>
      <c r="X257" s="678">
        <v>39.5</v>
      </c>
      <c r="Y257" s="678">
        <v>1005.6899999999998</v>
      </c>
      <c r="Z257" s="679">
        <v>2288.6999999999998</v>
      </c>
      <c r="AB257" s="754"/>
    </row>
    <row r="258" spans="1:28" ht="18" customHeight="1" x14ac:dyDescent="0.25">
      <c r="A258" s="885"/>
      <c r="B258" s="674" t="s">
        <v>263</v>
      </c>
      <c r="C258" s="675">
        <v>456.60000000000008</v>
      </c>
      <c r="D258" s="676">
        <v>0</v>
      </c>
      <c r="E258" s="676">
        <v>4.5</v>
      </c>
      <c r="F258" s="677">
        <v>461.10000000000008</v>
      </c>
      <c r="G258" s="675">
        <v>0</v>
      </c>
      <c r="H258" s="676">
        <v>0</v>
      </c>
      <c r="I258" s="676">
        <v>0</v>
      </c>
      <c r="J258" s="677">
        <v>0</v>
      </c>
      <c r="K258" s="675">
        <v>0</v>
      </c>
      <c r="L258" s="676">
        <v>0</v>
      </c>
      <c r="M258" s="676">
        <v>0</v>
      </c>
      <c r="N258" s="677">
        <v>0</v>
      </c>
      <c r="O258" s="675">
        <v>0</v>
      </c>
      <c r="P258" s="676">
        <v>0</v>
      </c>
      <c r="Q258" s="676">
        <v>0</v>
      </c>
      <c r="R258" s="677">
        <v>0</v>
      </c>
      <c r="S258" s="675">
        <v>473.84000000000003</v>
      </c>
      <c r="T258" s="676">
        <v>14.6</v>
      </c>
      <c r="U258" s="676">
        <v>74.400000000000006</v>
      </c>
      <c r="V258" s="677">
        <v>562.84</v>
      </c>
      <c r="W258" s="678">
        <v>930.44</v>
      </c>
      <c r="X258" s="678">
        <v>14.6</v>
      </c>
      <c r="Y258" s="678">
        <v>78.900000000000006</v>
      </c>
      <c r="Z258" s="679">
        <v>1023.94</v>
      </c>
      <c r="AB258" s="754"/>
    </row>
    <row r="259" spans="1:28" ht="18" customHeight="1" x14ac:dyDescent="0.25">
      <c r="A259" s="885"/>
      <c r="B259" s="674" t="s">
        <v>264</v>
      </c>
      <c r="C259" s="675">
        <v>6406.86</v>
      </c>
      <c r="D259" s="676">
        <v>0</v>
      </c>
      <c r="E259" s="676">
        <v>115.5</v>
      </c>
      <c r="F259" s="677">
        <v>6522.36</v>
      </c>
      <c r="G259" s="675">
        <v>0</v>
      </c>
      <c r="H259" s="676">
        <v>0</v>
      </c>
      <c r="I259" s="676">
        <v>0</v>
      </c>
      <c r="J259" s="677">
        <v>0</v>
      </c>
      <c r="K259" s="675">
        <v>154.51</v>
      </c>
      <c r="L259" s="676">
        <v>0</v>
      </c>
      <c r="M259" s="676">
        <v>101</v>
      </c>
      <c r="N259" s="677">
        <v>255.51</v>
      </c>
      <c r="O259" s="675">
        <v>106923.2</v>
      </c>
      <c r="P259" s="676">
        <v>1622.17</v>
      </c>
      <c r="Q259" s="676">
        <v>5947.46</v>
      </c>
      <c r="R259" s="677">
        <v>114492.83</v>
      </c>
      <c r="S259" s="675">
        <v>49883.9</v>
      </c>
      <c r="T259" s="676">
        <v>1723.5</v>
      </c>
      <c r="U259" s="676">
        <v>13779.96</v>
      </c>
      <c r="V259" s="677">
        <v>65387.360000000001</v>
      </c>
      <c r="W259" s="678">
        <v>163368.47</v>
      </c>
      <c r="X259" s="678">
        <v>3345.67</v>
      </c>
      <c r="Y259" s="678">
        <v>19943.919999999998</v>
      </c>
      <c r="Z259" s="679">
        <v>186658.06</v>
      </c>
      <c r="AB259" s="754"/>
    </row>
    <row r="260" spans="1:28" ht="18" customHeight="1" x14ac:dyDescent="0.25">
      <c r="A260" s="885"/>
      <c r="B260" s="674" t="s">
        <v>265</v>
      </c>
      <c r="C260" s="675">
        <v>60</v>
      </c>
      <c r="D260" s="676">
        <v>0</v>
      </c>
      <c r="E260" s="676">
        <v>40</v>
      </c>
      <c r="F260" s="677">
        <v>100</v>
      </c>
      <c r="G260" s="675">
        <v>0</v>
      </c>
      <c r="H260" s="676">
        <v>0</v>
      </c>
      <c r="I260" s="676">
        <v>0</v>
      </c>
      <c r="J260" s="677">
        <v>0</v>
      </c>
      <c r="K260" s="675">
        <v>39</v>
      </c>
      <c r="L260" s="676">
        <v>29</v>
      </c>
      <c r="M260" s="676">
        <v>7</v>
      </c>
      <c r="N260" s="677">
        <v>75</v>
      </c>
      <c r="O260" s="675">
        <v>0</v>
      </c>
      <c r="P260" s="676">
        <v>0</v>
      </c>
      <c r="Q260" s="676">
        <v>0</v>
      </c>
      <c r="R260" s="677">
        <v>0</v>
      </c>
      <c r="S260" s="675">
        <v>0</v>
      </c>
      <c r="T260" s="676">
        <v>0</v>
      </c>
      <c r="U260" s="676">
        <v>207.75</v>
      </c>
      <c r="V260" s="677">
        <v>207.75</v>
      </c>
      <c r="W260" s="678">
        <v>99</v>
      </c>
      <c r="X260" s="678">
        <v>29</v>
      </c>
      <c r="Y260" s="678">
        <v>254.75</v>
      </c>
      <c r="Z260" s="679">
        <v>382.75</v>
      </c>
      <c r="AB260" s="754"/>
    </row>
    <row r="261" spans="1:28" ht="18" customHeight="1" x14ac:dyDescent="0.25">
      <c r="A261" s="885"/>
      <c r="B261" s="674" t="s">
        <v>266</v>
      </c>
      <c r="C261" s="675">
        <v>10</v>
      </c>
      <c r="D261" s="676">
        <v>0</v>
      </c>
      <c r="E261" s="676">
        <v>3</v>
      </c>
      <c r="F261" s="677">
        <v>13</v>
      </c>
      <c r="G261" s="675">
        <v>0</v>
      </c>
      <c r="H261" s="676">
        <v>0</v>
      </c>
      <c r="I261" s="676">
        <v>0</v>
      </c>
      <c r="J261" s="677">
        <v>0</v>
      </c>
      <c r="K261" s="675">
        <v>0</v>
      </c>
      <c r="L261" s="676">
        <v>0</v>
      </c>
      <c r="M261" s="676">
        <v>0</v>
      </c>
      <c r="N261" s="677">
        <v>0</v>
      </c>
      <c r="O261" s="675">
        <v>0</v>
      </c>
      <c r="P261" s="676">
        <v>0</v>
      </c>
      <c r="Q261" s="676">
        <v>0</v>
      </c>
      <c r="R261" s="677">
        <v>0</v>
      </c>
      <c r="S261" s="675">
        <v>1303</v>
      </c>
      <c r="T261" s="676">
        <v>96</v>
      </c>
      <c r="U261" s="676">
        <v>1097</v>
      </c>
      <c r="V261" s="677">
        <v>2496</v>
      </c>
      <c r="W261" s="678">
        <v>1313</v>
      </c>
      <c r="X261" s="678">
        <v>96</v>
      </c>
      <c r="Y261" s="678">
        <v>1100</v>
      </c>
      <c r="Z261" s="679">
        <v>2509</v>
      </c>
      <c r="AB261" s="754"/>
    </row>
    <row r="262" spans="1:28" ht="18" customHeight="1" x14ac:dyDescent="0.25">
      <c r="A262" s="885"/>
      <c r="B262" s="674" t="s">
        <v>267</v>
      </c>
      <c r="C262" s="675">
        <v>170</v>
      </c>
      <c r="D262" s="676">
        <v>0</v>
      </c>
      <c r="E262" s="676">
        <v>50</v>
      </c>
      <c r="F262" s="677">
        <v>220</v>
      </c>
      <c r="G262" s="675">
        <v>0</v>
      </c>
      <c r="H262" s="676">
        <v>0</v>
      </c>
      <c r="I262" s="676">
        <v>0</v>
      </c>
      <c r="J262" s="677">
        <v>0</v>
      </c>
      <c r="K262" s="675">
        <v>0</v>
      </c>
      <c r="L262" s="676">
        <v>0</v>
      </c>
      <c r="M262" s="676">
        <v>0</v>
      </c>
      <c r="N262" s="677">
        <v>0</v>
      </c>
      <c r="O262" s="675">
        <v>0</v>
      </c>
      <c r="P262" s="676">
        <v>0</v>
      </c>
      <c r="Q262" s="676">
        <v>0</v>
      </c>
      <c r="R262" s="677">
        <v>0</v>
      </c>
      <c r="S262" s="675">
        <v>85</v>
      </c>
      <c r="T262" s="676">
        <v>25</v>
      </c>
      <c r="U262" s="676">
        <v>50</v>
      </c>
      <c r="V262" s="677">
        <v>160</v>
      </c>
      <c r="W262" s="678">
        <v>255</v>
      </c>
      <c r="X262" s="678">
        <v>25</v>
      </c>
      <c r="Y262" s="678">
        <v>100</v>
      </c>
      <c r="Z262" s="679">
        <v>380</v>
      </c>
      <c r="AB262" s="754"/>
    </row>
    <row r="263" spans="1:28" ht="18" customHeight="1" x14ac:dyDescent="0.25">
      <c r="A263" s="885"/>
      <c r="B263" s="674" t="s">
        <v>268</v>
      </c>
      <c r="C263" s="675">
        <v>380.26</v>
      </c>
      <c r="D263" s="676">
        <v>11</v>
      </c>
      <c r="E263" s="676">
        <v>44</v>
      </c>
      <c r="F263" s="677">
        <v>435.26</v>
      </c>
      <c r="G263" s="675">
        <v>0</v>
      </c>
      <c r="H263" s="676">
        <v>0</v>
      </c>
      <c r="I263" s="676">
        <v>0</v>
      </c>
      <c r="J263" s="677">
        <v>0</v>
      </c>
      <c r="K263" s="675">
        <v>19.28</v>
      </c>
      <c r="L263" s="676">
        <v>0</v>
      </c>
      <c r="M263" s="676">
        <v>0</v>
      </c>
      <c r="N263" s="677">
        <v>19.28</v>
      </c>
      <c r="O263" s="675">
        <v>35140.300000000003</v>
      </c>
      <c r="P263" s="676">
        <v>0</v>
      </c>
      <c r="Q263" s="676">
        <v>4522.8100000000004</v>
      </c>
      <c r="R263" s="677">
        <v>39663.11</v>
      </c>
      <c r="S263" s="675">
        <v>15506.19</v>
      </c>
      <c r="T263" s="676">
        <v>532.39</v>
      </c>
      <c r="U263" s="676">
        <v>5432.29</v>
      </c>
      <c r="V263" s="677">
        <v>21470.87</v>
      </c>
      <c r="W263" s="678">
        <v>51046.030000000006</v>
      </c>
      <c r="X263" s="678">
        <v>543.39</v>
      </c>
      <c r="Y263" s="678">
        <v>9999.1</v>
      </c>
      <c r="Z263" s="679">
        <v>61588.52</v>
      </c>
      <c r="AB263" s="754"/>
    </row>
    <row r="264" spans="1:28" ht="18" customHeight="1" x14ac:dyDescent="0.25">
      <c r="A264" s="885"/>
      <c r="B264" s="674" t="s">
        <v>269</v>
      </c>
      <c r="C264" s="675">
        <v>333</v>
      </c>
      <c r="D264" s="676">
        <v>792.80000000000007</v>
      </c>
      <c r="E264" s="676">
        <v>702.2</v>
      </c>
      <c r="F264" s="677">
        <v>1828.0000000000002</v>
      </c>
      <c r="G264" s="675">
        <v>0</v>
      </c>
      <c r="H264" s="676">
        <v>0</v>
      </c>
      <c r="I264" s="676">
        <v>0</v>
      </c>
      <c r="J264" s="677">
        <v>0</v>
      </c>
      <c r="K264" s="675">
        <v>0</v>
      </c>
      <c r="L264" s="676">
        <v>0</v>
      </c>
      <c r="M264" s="676">
        <v>0</v>
      </c>
      <c r="N264" s="677">
        <v>0</v>
      </c>
      <c r="O264" s="675">
        <v>0</v>
      </c>
      <c r="P264" s="676">
        <v>0</v>
      </c>
      <c r="Q264" s="676">
        <v>0</v>
      </c>
      <c r="R264" s="677">
        <v>0</v>
      </c>
      <c r="S264" s="675">
        <v>549.96</v>
      </c>
      <c r="T264" s="676">
        <v>3684</v>
      </c>
      <c r="U264" s="676">
        <v>3633.15</v>
      </c>
      <c r="V264" s="677">
        <v>7867.1100000000006</v>
      </c>
      <c r="W264" s="678">
        <v>882.96</v>
      </c>
      <c r="X264" s="678">
        <v>4476.8</v>
      </c>
      <c r="Y264" s="678">
        <v>4335.3500000000004</v>
      </c>
      <c r="Z264" s="679">
        <v>9695.11</v>
      </c>
      <c r="AB264" s="754"/>
    </row>
    <row r="265" spans="1:28" ht="18" customHeight="1" x14ac:dyDescent="0.25">
      <c r="A265" s="885"/>
      <c r="B265" s="674" t="s">
        <v>270</v>
      </c>
      <c r="C265" s="675">
        <v>6358.4000000000005</v>
      </c>
      <c r="D265" s="676">
        <v>3450</v>
      </c>
      <c r="E265" s="676">
        <v>351.74000000000007</v>
      </c>
      <c r="F265" s="677">
        <v>10160.140000000001</v>
      </c>
      <c r="G265" s="675">
        <v>0</v>
      </c>
      <c r="H265" s="676">
        <v>0</v>
      </c>
      <c r="I265" s="676">
        <v>0</v>
      </c>
      <c r="J265" s="677">
        <v>0</v>
      </c>
      <c r="K265" s="675">
        <v>115</v>
      </c>
      <c r="L265" s="676">
        <v>20</v>
      </c>
      <c r="M265" s="676">
        <v>0</v>
      </c>
      <c r="N265" s="677">
        <v>135</v>
      </c>
      <c r="O265" s="675">
        <v>0</v>
      </c>
      <c r="P265" s="676">
        <v>0</v>
      </c>
      <c r="Q265" s="676">
        <v>0</v>
      </c>
      <c r="R265" s="677">
        <v>0</v>
      </c>
      <c r="S265" s="675">
        <v>17648.7</v>
      </c>
      <c r="T265" s="676">
        <v>791</v>
      </c>
      <c r="U265" s="676">
        <v>6023.3099999999995</v>
      </c>
      <c r="V265" s="677">
        <v>24463.010000000002</v>
      </c>
      <c r="W265" s="678">
        <v>24122.100000000002</v>
      </c>
      <c r="X265" s="678">
        <v>4261</v>
      </c>
      <c r="Y265" s="678">
        <v>6375.0499999999993</v>
      </c>
      <c r="Z265" s="679">
        <v>34758.15</v>
      </c>
      <c r="AB265" s="754"/>
    </row>
    <row r="266" spans="1:28" ht="18" customHeight="1" x14ac:dyDescent="0.25">
      <c r="A266" s="885"/>
      <c r="B266" s="674" t="s">
        <v>249</v>
      </c>
      <c r="C266" s="675">
        <v>1916.49</v>
      </c>
      <c r="D266" s="676">
        <v>204.5</v>
      </c>
      <c r="E266" s="676">
        <v>736.9</v>
      </c>
      <c r="F266" s="677">
        <v>2857.89</v>
      </c>
      <c r="G266" s="675">
        <v>13</v>
      </c>
      <c r="H266" s="676">
        <v>0</v>
      </c>
      <c r="I266" s="676">
        <v>0</v>
      </c>
      <c r="J266" s="677">
        <v>13</v>
      </c>
      <c r="K266" s="675">
        <v>2455</v>
      </c>
      <c r="L266" s="676">
        <v>9</v>
      </c>
      <c r="M266" s="676">
        <v>195</v>
      </c>
      <c r="N266" s="677">
        <v>2659</v>
      </c>
      <c r="O266" s="675">
        <v>0</v>
      </c>
      <c r="P266" s="676">
        <v>0</v>
      </c>
      <c r="Q266" s="676">
        <v>0</v>
      </c>
      <c r="R266" s="677">
        <v>0</v>
      </c>
      <c r="S266" s="675">
        <v>35014.03</v>
      </c>
      <c r="T266" s="676">
        <v>331.5</v>
      </c>
      <c r="U266" s="676">
        <v>5947.1</v>
      </c>
      <c r="V266" s="677">
        <v>41292.629999999997</v>
      </c>
      <c r="W266" s="678">
        <v>39398.519999999997</v>
      </c>
      <c r="X266" s="678">
        <v>545</v>
      </c>
      <c r="Y266" s="678">
        <v>6879</v>
      </c>
      <c r="Z266" s="679">
        <v>46822.52</v>
      </c>
      <c r="AB266" s="754"/>
    </row>
    <row r="267" spans="1:28" ht="18" customHeight="1" thickBot="1" x14ac:dyDescent="0.3">
      <c r="A267" s="893"/>
      <c r="B267" s="680" t="s">
        <v>271</v>
      </c>
      <c r="C267" s="675">
        <v>62</v>
      </c>
      <c r="D267" s="676">
        <v>0</v>
      </c>
      <c r="E267" s="676">
        <v>2.5</v>
      </c>
      <c r="F267" s="677">
        <v>64.5</v>
      </c>
      <c r="G267" s="675">
        <v>0</v>
      </c>
      <c r="H267" s="676">
        <v>0</v>
      </c>
      <c r="I267" s="676">
        <v>0</v>
      </c>
      <c r="J267" s="677">
        <v>0</v>
      </c>
      <c r="K267" s="675">
        <v>0</v>
      </c>
      <c r="L267" s="676">
        <v>0</v>
      </c>
      <c r="M267" s="676">
        <v>0</v>
      </c>
      <c r="N267" s="677">
        <v>0</v>
      </c>
      <c r="O267" s="675">
        <v>0</v>
      </c>
      <c r="P267" s="676">
        <v>0</v>
      </c>
      <c r="Q267" s="676">
        <v>0</v>
      </c>
      <c r="R267" s="677">
        <v>0</v>
      </c>
      <c r="S267" s="675">
        <v>0</v>
      </c>
      <c r="T267" s="676">
        <v>0</v>
      </c>
      <c r="U267" s="676">
        <v>0</v>
      </c>
      <c r="V267" s="677">
        <v>0</v>
      </c>
      <c r="W267" s="678">
        <v>62</v>
      </c>
      <c r="X267" s="678">
        <v>0</v>
      </c>
      <c r="Y267" s="678">
        <v>2.5</v>
      </c>
      <c r="Z267" s="679">
        <v>64.5</v>
      </c>
      <c r="AB267" s="754"/>
    </row>
    <row r="268" spans="1:28" s="667" customFormat="1" ht="18" customHeight="1" thickBot="1" x14ac:dyDescent="0.3">
      <c r="A268" s="920" t="s">
        <v>344</v>
      </c>
      <c r="B268" s="921"/>
      <c r="C268" s="749">
        <v>324.08999999999997</v>
      </c>
      <c r="D268" s="750">
        <v>5</v>
      </c>
      <c r="E268" s="750">
        <v>100.63</v>
      </c>
      <c r="F268" s="751">
        <v>429.72</v>
      </c>
      <c r="G268" s="749">
        <v>0</v>
      </c>
      <c r="H268" s="750">
        <v>0</v>
      </c>
      <c r="I268" s="750">
        <v>0</v>
      </c>
      <c r="J268" s="751">
        <v>0</v>
      </c>
      <c r="K268" s="749">
        <v>36.56</v>
      </c>
      <c r="L268" s="750">
        <v>17.5</v>
      </c>
      <c r="M268" s="750">
        <v>23.53</v>
      </c>
      <c r="N268" s="751">
        <v>77.59</v>
      </c>
      <c r="O268" s="749">
        <v>0</v>
      </c>
      <c r="P268" s="750">
        <v>0</v>
      </c>
      <c r="Q268" s="750">
        <v>6.75</v>
      </c>
      <c r="R268" s="751">
        <v>6.75</v>
      </c>
      <c r="S268" s="749">
        <v>0</v>
      </c>
      <c r="T268" s="750">
        <v>0</v>
      </c>
      <c r="U268" s="750">
        <v>142.60999999999999</v>
      </c>
      <c r="V268" s="751">
        <v>142.60999999999999</v>
      </c>
      <c r="W268" s="752">
        <v>360.65</v>
      </c>
      <c r="X268" s="752">
        <v>22.5</v>
      </c>
      <c r="Y268" s="752">
        <v>273.52</v>
      </c>
      <c r="Z268" s="753">
        <v>656.67000000000007</v>
      </c>
      <c r="AB268" s="754"/>
    </row>
    <row r="269" spans="1:28" ht="18" customHeight="1" x14ac:dyDescent="0.25">
      <c r="A269" s="894" t="s">
        <v>355</v>
      </c>
      <c r="B269" s="668" t="s">
        <v>273</v>
      </c>
      <c r="C269" s="675">
        <v>118.2</v>
      </c>
      <c r="D269" s="676">
        <v>0</v>
      </c>
      <c r="E269" s="676">
        <v>25.2</v>
      </c>
      <c r="F269" s="677">
        <v>143.4</v>
      </c>
      <c r="G269" s="675">
        <v>0</v>
      </c>
      <c r="H269" s="676">
        <v>0</v>
      </c>
      <c r="I269" s="676">
        <v>0</v>
      </c>
      <c r="J269" s="677">
        <v>0</v>
      </c>
      <c r="K269" s="675">
        <v>0.01</v>
      </c>
      <c r="L269" s="676">
        <v>0</v>
      </c>
      <c r="M269" s="676">
        <v>0</v>
      </c>
      <c r="N269" s="677">
        <v>0.01</v>
      </c>
      <c r="O269" s="675">
        <v>0</v>
      </c>
      <c r="P269" s="676">
        <v>0</v>
      </c>
      <c r="Q269" s="676">
        <v>0</v>
      </c>
      <c r="R269" s="677">
        <v>0</v>
      </c>
      <c r="S269" s="675">
        <v>0</v>
      </c>
      <c r="T269" s="676">
        <v>0</v>
      </c>
      <c r="U269" s="676">
        <v>4.09</v>
      </c>
      <c r="V269" s="677">
        <v>4.09</v>
      </c>
      <c r="W269" s="678">
        <v>118.21000000000001</v>
      </c>
      <c r="X269" s="678">
        <v>0</v>
      </c>
      <c r="Y269" s="678">
        <v>29.29</v>
      </c>
      <c r="Z269" s="679">
        <v>147.5</v>
      </c>
      <c r="AB269" s="754"/>
    </row>
    <row r="270" spans="1:28" ht="18" customHeight="1" x14ac:dyDescent="0.25">
      <c r="A270" s="895"/>
      <c r="B270" s="674" t="s">
        <v>345</v>
      </c>
      <c r="C270" s="675">
        <v>106.64</v>
      </c>
      <c r="D270" s="676">
        <v>0</v>
      </c>
      <c r="E270" s="676">
        <v>75.429999999999993</v>
      </c>
      <c r="F270" s="677">
        <v>182.07</v>
      </c>
      <c r="G270" s="675">
        <v>0</v>
      </c>
      <c r="H270" s="676">
        <v>0</v>
      </c>
      <c r="I270" s="676">
        <v>0</v>
      </c>
      <c r="J270" s="677">
        <v>0</v>
      </c>
      <c r="K270" s="675">
        <v>34.800000000000004</v>
      </c>
      <c r="L270" s="676">
        <v>17.5</v>
      </c>
      <c r="M270" s="676">
        <v>23.09</v>
      </c>
      <c r="N270" s="677">
        <v>75.39</v>
      </c>
      <c r="O270" s="675">
        <v>0</v>
      </c>
      <c r="P270" s="676">
        <v>0</v>
      </c>
      <c r="Q270" s="676">
        <v>0</v>
      </c>
      <c r="R270" s="677">
        <v>0</v>
      </c>
      <c r="S270" s="675">
        <v>0</v>
      </c>
      <c r="T270" s="676">
        <v>0</v>
      </c>
      <c r="U270" s="676">
        <v>63.480000000000004</v>
      </c>
      <c r="V270" s="677">
        <v>63.480000000000004</v>
      </c>
      <c r="W270" s="678">
        <v>141.44</v>
      </c>
      <c r="X270" s="678">
        <v>17.5</v>
      </c>
      <c r="Y270" s="678">
        <v>162</v>
      </c>
      <c r="Z270" s="679">
        <v>320.94</v>
      </c>
      <c r="AB270" s="754"/>
    </row>
    <row r="271" spans="1:28" ht="18" customHeight="1" thickBot="1" x14ac:dyDescent="0.3">
      <c r="A271" s="895"/>
      <c r="B271" s="691" t="s">
        <v>346</v>
      </c>
      <c r="C271" s="675">
        <v>99.249999999999986</v>
      </c>
      <c r="D271" s="676">
        <v>5</v>
      </c>
      <c r="E271" s="676">
        <v>0</v>
      </c>
      <c r="F271" s="677">
        <v>104.24999999999999</v>
      </c>
      <c r="G271" s="675">
        <v>0</v>
      </c>
      <c r="H271" s="676">
        <v>0</v>
      </c>
      <c r="I271" s="676">
        <v>0</v>
      </c>
      <c r="J271" s="677">
        <v>0</v>
      </c>
      <c r="K271" s="675">
        <v>1.75</v>
      </c>
      <c r="L271" s="676">
        <v>0</v>
      </c>
      <c r="M271" s="676">
        <v>0.44</v>
      </c>
      <c r="N271" s="677">
        <v>2.19</v>
      </c>
      <c r="O271" s="675">
        <v>0</v>
      </c>
      <c r="P271" s="676">
        <v>0</v>
      </c>
      <c r="Q271" s="676">
        <v>6.75</v>
      </c>
      <c r="R271" s="677">
        <v>6.75</v>
      </c>
      <c r="S271" s="675">
        <v>0</v>
      </c>
      <c r="T271" s="676">
        <v>0</v>
      </c>
      <c r="U271" s="676">
        <v>75.039999999999978</v>
      </c>
      <c r="V271" s="677">
        <v>75.039999999999978</v>
      </c>
      <c r="W271" s="678">
        <v>100.99999999999999</v>
      </c>
      <c r="X271" s="678">
        <v>5</v>
      </c>
      <c r="Y271" s="678">
        <v>82.229999999999976</v>
      </c>
      <c r="Z271" s="679">
        <v>188.22999999999996</v>
      </c>
      <c r="AB271" s="754"/>
    </row>
    <row r="272" spans="1:28" s="667" customFormat="1" ht="18" customHeight="1" thickBot="1" x14ac:dyDescent="0.3">
      <c r="A272" s="920" t="s">
        <v>385</v>
      </c>
      <c r="B272" s="921" t="s">
        <v>286</v>
      </c>
      <c r="C272" s="749">
        <v>40.400000000000006</v>
      </c>
      <c r="D272" s="750">
        <v>0</v>
      </c>
      <c r="E272" s="750">
        <v>5.5</v>
      </c>
      <c r="F272" s="751">
        <v>45.900000000000006</v>
      </c>
      <c r="G272" s="749">
        <v>0</v>
      </c>
      <c r="H272" s="750">
        <v>0</v>
      </c>
      <c r="I272" s="750">
        <v>0</v>
      </c>
      <c r="J272" s="751">
        <v>0</v>
      </c>
      <c r="K272" s="749">
        <v>2.4</v>
      </c>
      <c r="L272" s="750">
        <v>0</v>
      </c>
      <c r="M272" s="750">
        <v>0</v>
      </c>
      <c r="N272" s="751">
        <v>2.4</v>
      </c>
      <c r="O272" s="749">
        <v>0</v>
      </c>
      <c r="P272" s="750">
        <v>0</v>
      </c>
      <c r="Q272" s="750">
        <v>0</v>
      </c>
      <c r="R272" s="751">
        <v>0</v>
      </c>
      <c r="S272" s="749">
        <v>0</v>
      </c>
      <c r="T272" s="750">
        <v>0</v>
      </c>
      <c r="U272" s="750">
        <v>0</v>
      </c>
      <c r="V272" s="751">
        <v>0</v>
      </c>
      <c r="W272" s="752">
        <v>42.800000000000004</v>
      </c>
      <c r="X272" s="752">
        <v>0</v>
      </c>
      <c r="Y272" s="752">
        <v>5.5</v>
      </c>
      <c r="Z272" s="753">
        <v>48.300000000000004</v>
      </c>
      <c r="AB272" s="754"/>
    </row>
    <row r="273" spans="1:28" s="667" customFormat="1" ht="18" customHeight="1" thickBot="1" x14ac:dyDescent="0.3">
      <c r="A273" s="920" t="s">
        <v>357</v>
      </c>
      <c r="B273" s="921"/>
      <c r="C273" s="749">
        <v>1067.01</v>
      </c>
      <c r="D273" s="750">
        <v>9.25</v>
      </c>
      <c r="E273" s="750">
        <v>67.25</v>
      </c>
      <c r="F273" s="751">
        <v>1143.51</v>
      </c>
      <c r="G273" s="749">
        <v>0</v>
      </c>
      <c r="H273" s="750">
        <v>0</v>
      </c>
      <c r="I273" s="750">
        <v>3.8</v>
      </c>
      <c r="J273" s="751">
        <v>3.8</v>
      </c>
      <c r="K273" s="749">
        <v>234.01999999999995</v>
      </c>
      <c r="L273" s="750">
        <v>157.25</v>
      </c>
      <c r="M273" s="750">
        <v>100.2</v>
      </c>
      <c r="N273" s="751">
        <v>491.46999999999997</v>
      </c>
      <c r="O273" s="749">
        <v>0</v>
      </c>
      <c r="P273" s="750">
        <v>0</v>
      </c>
      <c r="Q273" s="750">
        <v>57.75</v>
      </c>
      <c r="R273" s="751">
        <v>57.75</v>
      </c>
      <c r="S273" s="749">
        <v>0</v>
      </c>
      <c r="T273" s="750">
        <v>0</v>
      </c>
      <c r="U273" s="750">
        <v>1529.6299999999999</v>
      </c>
      <c r="V273" s="751">
        <v>1529.6299999999999</v>
      </c>
      <c r="W273" s="752">
        <v>1301.03</v>
      </c>
      <c r="X273" s="752">
        <v>166.5</v>
      </c>
      <c r="Y273" s="752">
        <v>1758.6299999999999</v>
      </c>
      <c r="Z273" s="753">
        <v>3226.16</v>
      </c>
      <c r="AB273" s="754"/>
    </row>
    <row r="274" spans="1:28" ht="18" customHeight="1" x14ac:dyDescent="0.25">
      <c r="A274" s="889" t="s">
        <v>277</v>
      </c>
      <c r="B274" s="668" t="s">
        <v>277</v>
      </c>
      <c r="C274" s="675">
        <v>206.25</v>
      </c>
      <c r="D274" s="676">
        <v>0</v>
      </c>
      <c r="E274" s="676">
        <v>0</v>
      </c>
      <c r="F274" s="677">
        <v>206.25</v>
      </c>
      <c r="G274" s="675">
        <v>0</v>
      </c>
      <c r="H274" s="676">
        <v>0</v>
      </c>
      <c r="I274" s="676">
        <v>0</v>
      </c>
      <c r="J274" s="677">
        <v>0</v>
      </c>
      <c r="K274" s="675">
        <v>2.7</v>
      </c>
      <c r="L274" s="676">
        <v>0</v>
      </c>
      <c r="M274" s="676">
        <v>8.6900000000000013</v>
      </c>
      <c r="N274" s="677">
        <v>11.39</v>
      </c>
      <c r="O274" s="675">
        <v>0</v>
      </c>
      <c r="P274" s="676">
        <v>0</v>
      </c>
      <c r="Q274" s="676">
        <v>0</v>
      </c>
      <c r="R274" s="677">
        <v>0</v>
      </c>
      <c r="S274" s="675">
        <v>0</v>
      </c>
      <c r="T274" s="676">
        <v>0</v>
      </c>
      <c r="U274" s="676">
        <v>0</v>
      </c>
      <c r="V274" s="677">
        <v>0</v>
      </c>
      <c r="W274" s="678">
        <v>208.95</v>
      </c>
      <c r="X274" s="678">
        <v>0</v>
      </c>
      <c r="Y274" s="678">
        <v>8.6900000000000013</v>
      </c>
      <c r="Z274" s="679">
        <v>217.64</v>
      </c>
      <c r="AB274" s="754"/>
    </row>
    <row r="275" spans="1:28" ht="18" customHeight="1" x14ac:dyDescent="0.25">
      <c r="A275" s="890"/>
      <c r="B275" s="674" t="s">
        <v>278</v>
      </c>
      <c r="C275" s="675">
        <v>87.75</v>
      </c>
      <c r="D275" s="676">
        <v>0</v>
      </c>
      <c r="E275" s="676">
        <v>0.5</v>
      </c>
      <c r="F275" s="677">
        <v>88.25</v>
      </c>
      <c r="G275" s="675">
        <v>0</v>
      </c>
      <c r="H275" s="676">
        <v>0</v>
      </c>
      <c r="I275" s="676">
        <v>0</v>
      </c>
      <c r="J275" s="677">
        <v>0</v>
      </c>
      <c r="K275" s="675">
        <v>3.4</v>
      </c>
      <c r="L275" s="676">
        <v>0</v>
      </c>
      <c r="M275" s="676">
        <v>3.75</v>
      </c>
      <c r="N275" s="677">
        <v>7.15</v>
      </c>
      <c r="O275" s="675">
        <v>0</v>
      </c>
      <c r="P275" s="676">
        <v>0</v>
      </c>
      <c r="Q275" s="676">
        <v>0</v>
      </c>
      <c r="R275" s="677">
        <v>0</v>
      </c>
      <c r="S275" s="675">
        <v>0</v>
      </c>
      <c r="T275" s="676">
        <v>0</v>
      </c>
      <c r="U275" s="676">
        <v>3</v>
      </c>
      <c r="V275" s="677">
        <v>3</v>
      </c>
      <c r="W275" s="678">
        <v>91.15</v>
      </c>
      <c r="X275" s="678">
        <v>0</v>
      </c>
      <c r="Y275" s="678">
        <v>7.25</v>
      </c>
      <c r="Z275" s="679">
        <v>98.4</v>
      </c>
      <c r="AB275" s="754"/>
    </row>
    <row r="276" spans="1:28" ht="18" customHeight="1" x14ac:dyDescent="0.25">
      <c r="A276" s="890"/>
      <c r="B276" s="674" t="s">
        <v>279</v>
      </c>
      <c r="C276" s="675">
        <v>656.56</v>
      </c>
      <c r="D276" s="676">
        <v>0</v>
      </c>
      <c r="E276" s="676">
        <v>0.75</v>
      </c>
      <c r="F276" s="677">
        <v>657.31</v>
      </c>
      <c r="G276" s="675">
        <v>0</v>
      </c>
      <c r="H276" s="676">
        <v>0</v>
      </c>
      <c r="I276" s="676">
        <v>0</v>
      </c>
      <c r="J276" s="677">
        <v>0</v>
      </c>
      <c r="K276" s="675">
        <v>205.28999999999996</v>
      </c>
      <c r="L276" s="676">
        <v>153.75</v>
      </c>
      <c r="M276" s="676">
        <v>64.010000000000005</v>
      </c>
      <c r="N276" s="677">
        <v>423.04999999999995</v>
      </c>
      <c r="O276" s="675">
        <v>0</v>
      </c>
      <c r="P276" s="676">
        <v>0</v>
      </c>
      <c r="Q276" s="676">
        <v>46.25</v>
      </c>
      <c r="R276" s="677">
        <v>46.25</v>
      </c>
      <c r="S276" s="675">
        <v>0</v>
      </c>
      <c r="T276" s="676">
        <v>0</v>
      </c>
      <c r="U276" s="676">
        <v>1338.11</v>
      </c>
      <c r="V276" s="677">
        <v>1338.11</v>
      </c>
      <c r="W276" s="678">
        <v>861.84999999999991</v>
      </c>
      <c r="X276" s="678">
        <v>153.75</v>
      </c>
      <c r="Y276" s="678">
        <v>1449.12</v>
      </c>
      <c r="Z276" s="679">
        <v>2464.7199999999998</v>
      </c>
      <c r="AB276" s="754"/>
    </row>
    <row r="277" spans="1:28" ht="18" customHeight="1" x14ac:dyDescent="0.25">
      <c r="A277" s="890"/>
      <c r="B277" s="674" t="s">
        <v>280</v>
      </c>
      <c r="C277" s="675">
        <v>91.45</v>
      </c>
      <c r="D277" s="676">
        <v>6.75</v>
      </c>
      <c r="E277" s="676">
        <v>39</v>
      </c>
      <c r="F277" s="677">
        <v>137.19999999999999</v>
      </c>
      <c r="G277" s="675">
        <v>0</v>
      </c>
      <c r="H277" s="676">
        <v>0</v>
      </c>
      <c r="I277" s="676">
        <v>3.8</v>
      </c>
      <c r="J277" s="677">
        <v>3.8</v>
      </c>
      <c r="K277" s="675">
        <v>22.63</v>
      </c>
      <c r="L277" s="676">
        <v>3.5</v>
      </c>
      <c r="M277" s="676">
        <v>20.37</v>
      </c>
      <c r="N277" s="677">
        <v>46.5</v>
      </c>
      <c r="O277" s="675">
        <v>0</v>
      </c>
      <c r="P277" s="676">
        <v>0</v>
      </c>
      <c r="Q277" s="676">
        <v>11.5</v>
      </c>
      <c r="R277" s="677">
        <v>11.5</v>
      </c>
      <c r="S277" s="675">
        <v>0</v>
      </c>
      <c r="T277" s="676">
        <v>0</v>
      </c>
      <c r="U277" s="676">
        <v>188.52</v>
      </c>
      <c r="V277" s="677">
        <v>188.52</v>
      </c>
      <c r="W277" s="678">
        <v>114.08</v>
      </c>
      <c r="X277" s="678">
        <v>10.25</v>
      </c>
      <c r="Y277" s="678">
        <v>263.19000000000005</v>
      </c>
      <c r="Z277" s="679">
        <v>387.52</v>
      </c>
      <c r="AB277" s="754"/>
    </row>
    <row r="278" spans="1:28" ht="18" customHeight="1" x14ac:dyDescent="0.25">
      <c r="A278" s="890"/>
      <c r="B278" s="674" t="s">
        <v>401</v>
      </c>
      <c r="C278" s="675">
        <v>23.5</v>
      </c>
      <c r="D278" s="676">
        <v>2.5</v>
      </c>
      <c r="E278" s="676">
        <v>27</v>
      </c>
      <c r="F278" s="677">
        <v>53</v>
      </c>
      <c r="G278" s="675">
        <v>0</v>
      </c>
      <c r="H278" s="676">
        <v>0</v>
      </c>
      <c r="I278" s="676">
        <v>0</v>
      </c>
      <c r="J278" s="677">
        <v>0</v>
      </c>
      <c r="K278" s="675">
        <v>0</v>
      </c>
      <c r="L278" s="676">
        <v>0</v>
      </c>
      <c r="M278" s="676">
        <v>0</v>
      </c>
      <c r="N278" s="677">
        <v>0</v>
      </c>
      <c r="O278" s="675">
        <v>0</v>
      </c>
      <c r="P278" s="676">
        <v>0</v>
      </c>
      <c r="Q278" s="676">
        <v>0</v>
      </c>
      <c r="R278" s="677">
        <v>0</v>
      </c>
      <c r="S278" s="675">
        <v>0</v>
      </c>
      <c r="T278" s="676">
        <v>0</v>
      </c>
      <c r="U278" s="676">
        <v>0</v>
      </c>
      <c r="V278" s="677">
        <v>0</v>
      </c>
      <c r="W278" s="678">
        <v>23.5</v>
      </c>
      <c r="X278" s="678">
        <v>2.5</v>
      </c>
      <c r="Y278" s="678">
        <v>27</v>
      </c>
      <c r="Z278" s="679">
        <v>53</v>
      </c>
      <c r="AB278" s="754"/>
    </row>
    <row r="279" spans="1:28" ht="18" customHeight="1" thickBot="1" x14ac:dyDescent="0.3">
      <c r="A279" s="891"/>
      <c r="B279" s="674" t="s">
        <v>405</v>
      </c>
      <c r="C279" s="675">
        <v>1.5</v>
      </c>
      <c r="D279" s="676">
        <v>0</v>
      </c>
      <c r="E279" s="676">
        <v>0</v>
      </c>
      <c r="F279" s="677">
        <v>1.5</v>
      </c>
      <c r="G279" s="675">
        <v>0</v>
      </c>
      <c r="H279" s="676">
        <v>0</v>
      </c>
      <c r="I279" s="676">
        <v>0</v>
      </c>
      <c r="J279" s="677">
        <v>0</v>
      </c>
      <c r="K279" s="675">
        <v>0</v>
      </c>
      <c r="L279" s="676">
        <v>0</v>
      </c>
      <c r="M279" s="676">
        <v>3.38</v>
      </c>
      <c r="N279" s="677">
        <v>3.38</v>
      </c>
      <c r="O279" s="675">
        <v>0</v>
      </c>
      <c r="P279" s="676">
        <v>0</v>
      </c>
      <c r="Q279" s="676">
        <v>0</v>
      </c>
      <c r="R279" s="677">
        <v>0</v>
      </c>
      <c r="S279" s="675">
        <v>0</v>
      </c>
      <c r="T279" s="676">
        <v>0</v>
      </c>
      <c r="U279" s="676">
        <v>0</v>
      </c>
      <c r="V279" s="677">
        <v>0</v>
      </c>
      <c r="W279" s="678">
        <v>1.5</v>
      </c>
      <c r="X279" s="678">
        <v>0</v>
      </c>
      <c r="Y279" s="678">
        <v>3.38</v>
      </c>
      <c r="Z279" s="679">
        <v>4.88</v>
      </c>
      <c r="AB279" s="754"/>
    </row>
    <row r="280" spans="1:28" s="667" customFormat="1" ht="18" customHeight="1" thickBot="1" x14ac:dyDescent="0.3">
      <c r="A280" s="920" t="s">
        <v>281</v>
      </c>
      <c r="B280" s="921"/>
      <c r="C280" s="749">
        <v>656.32</v>
      </c>
      <c r="D280" s="750">
        <v>5</v>
      </c>
      <c r="E280" s="750">
        <v>6</v>
      </c>
      <c r="F280" s="751">
        <v>667.32</v>
      </c>
      <c r="G280" s="749">
        <v>0</v>
      </c>
      <c r="H280" s="750">
        <v>0</v>
      </c>
      <c r="I280" s="750">
        <v>0</v>
      </c>
      <c r="J280" s="751">
        <v>0</v>
      </c>
      <c r="K280" s="749">
        <v>32.200000000000003</v>
      </c>
      <c r="L280" s="750">
        <v>0</v>
      </c>
      <c r="M280" s="750">
        <v>40.299999999999997</v>
      </c>
      <c r="N280" s="751">
        <v>72.5</v>
      </c>
      <c r="O280" s="749">
        <v>0</v>
      </c>
      <c r="P280" s="750">
        <v>0</v>
      </c>
      <c r="Q280" s="750">
        <v>0</v>
      </c>
      <c r="R280" s="751">
        <v>0</v>
      </c>
      <c r="S280" s="749">
        <v>3</v>
      </c>
      <c r="T280" s="750">
        <v>0</v>
      </c>
      <c r="U280" s="750">
        <v>2.5</v>
      </c>
      <c r="V280" s="751">
        <v>5.5</v>
      </c>
      <c r="W280" s="752">
        <v>691.5200000000001</v>
      </c>
      <c r="X280" s="752">
        <v>5</v>
      </c>
      <c r="Y280" s="752">
        <v>48.8</v>
      </c>
      <c r="Z280" s="753">
        <v>745.32</v>
      </c>
      <c r="AB280" s="754"/>
    </row>
    <row r="281" spans="1:28" ht="18" customHeight="1" x14ac:dyDescent="0.25">
      <c r="A281" s="882"/>
      <c r="B281" s="674" t="s">
        <v>282</v>
      </c>
      <c r="C281" s="675">
        <v>5</v>
      </c>
      <c r="D281" s="676">
        <v>5</v>
      </c>
      <c r="E281" s="676">
        <v>6</v>
      </c>
      <c r="F281" s="677">
        <v>16</v>
      </c>
      <c r="G281" s="675">
        <v>0</v>
      </c>
      <c r="H281" s="676">
        <v>0</v>
      </c>
      <c r="I281" s="676">
        <v>0</v>
      </c>
      <c r="J281" s="677">
        <v>0</v>
      </c>
      <c r="K281" s="675">
        <v>25</v>
      </c>
      <c r="L281" s="676">
        <v>0</v>
      </c>
      <c r="M281" s="676">
        <v>21.8</v>
      </c>
      <c r="N281" s="677">
        <v>46.8</v>
      </c>
      <c r="O281" s="675">
        <v>0</v>
      </c>
      <c r="P281" s="676">
        <v>0</v>
      </c>
      <c r="Q281" s="676">
        <v>0</v>
      </c>
      <c r="R281" s="677">
        <v>0</v>
      </c>
      <c r="S281" s="675">
        <v>3</v>
      </c>
      <c r="T281" s="676">
        <v>0</v>
      </c>
      <c r="U281" s="676">
        <v>2.5</v>
      </c>
      <c r="V281" s="677">
        <v>5.5</v>
      </c>
      <c r="W281" s="678">
        <v>33</v>
      </c>
      <c r="X281" s="678">
        <v>5</v>
      </c>
      <c r="Y281" s="678">
        <v>30.3</v>
      </c>
      <c r="Z281" s="679">
        <v>68.3</v>
      </c>
      <c r="AB281" s="754"/>
    </row>
    <row r="282" spans="1:28" ht="18" customHeight="1" x14ac:dyDescent="0.25">
      <c r="A282" s="882"/>
      <c r="B282" s="674" t="s">
        <v>283</v>
      </c>
      <c r="C282" s="675">
        <v>0</v>
      </c>
      <c r="D282" s="676">
        <v>0</v>
      </c>
      <c r="E282" s="676">
        <v>0</v>
      </c>
      <c r="F282" s="677">
        <v>0</v>
      </c>
      <c r="G282" s="675">
        <v>0</v>
      </c>
      <c r="H282" s="676">
        <v>0</v>
      </c>
      <c r="I282" s="676">
        <v>0</v>
      </c>
      <c r="J282" s="677">
        <v>0</v>
      </c>
      <c r="K282" s="675">
        <v>0</v>
      </c>
      <c r="L282" s="676">
        <v>0</v>
      </c>
      <c r="M282" s="676">
        <v>0</v>
      </c>
      <c r="N282" s="677">
        <v>0</v>
      </c>
      <c r="O282" s="675">
        <v>0</v>
      </c>
      <c r="P282" s="676">
        <v>0</v>
      </c>
      <c r="Q282" s="676">
        <v>0</v>
      </c>
      <c r="R282" s="677">
        <v>0</v>
      </c>
      <c r="S282" s="675">
        <v>0</v>
      </c>
      <c r="T282" s="676">
        <v>0</v>
      </c>
      <c r="U282" s="676">
        <v>0</v>
      </c>
      <c r="V282" s="677">
        <v>0</v>
      </c>
      <c r="W282" s="678">
        <v>0</v>
      </c>
      <c r="X282" s="678">
        <v>0</v>
      </c>
      <c r="Y282" s="678">
        <v>0</v>
      </c>
      <c r="Z282" s="679">
        <v>0</v>
      </c>
      <c r="AB282" s="754"/>
    </row>
    <row r="283" spans="1:28" ht="18" customHeight="1" thickBot="1" x14ac:dyDescent="0.3">
      <c r="A283" s="883"/>
      <c r="B283" s="680" t="s">
        <v>285</v>
      </c>
      <c r="C283" s="675">
        <v>651.32000000000005</v>
      </c>
      <c r="D283" s="676">
        <v>0</v>
      </c>
      <c r="E283" s="676">
        <v>0</v>
      </c>
      <c r="F283" s="677">
        <v>651.32000000000005</v>
      </c>
      <c r="G283" s="675">
        <v>0</v>
      </c>
      <c r="H283" s="676">
        <v>0</v>
      </c>
      <c r="I283" s="676">
        <v>0</v>
      </c>
      <c r="J283" s="677">
        <v>0</v>
      </c>
      <c r="K283" s="675">
        <v>7.2</v>
      </c>
      <c r="L283" s="676">
        <v>0</v>
      </c>
      <c r="M283" s="676">
        <v>18.5</v>
      </c>
      <c r="N283" s="677">
        <v>25.7</v>
      </c>
      <c r="O283" s="675">
        <v>0</v>
      </c>
      <c r="P283" s="676">
        <v>0</v>
      </c>
      <c r="Q283" s="676">
        <v>0</v>
      </c>
      <c r="R283" s="677">
        <v>0</v>
      </c>
      <c r="S283" s="675">
        <v>0</v>
      </c>
      <c r="T283" s="676">
        <v>0</v>
      </c>
      <c r="U283" s="676">
        <v>0</v>
      </c>
      <c r="V283" s="677">
        <v>0</v>
      </c>
      <c r="W283" s="678">
        <v>658.5200000000001</v>
      </c>
      <c r="X283" s="678">
        <v>0</v>
      </c>
      <c r="Y283" s="678">
        <v>18.5</v>
      </c>
      <c r="Z283" s="679">
        <v>677.0200000000001</v>
      </c>
      <c r="AB283" s="754"/>
    </row>
    <row r="284" spans="1:28" s="667" customFormat="1" ht="18" customHeight="1" thickBot="1" x14ac:dyDescent="0.3">
      <c r="A284" s="920" t="s">
        <v>371</v>
      </c>
      <c r="B284" s="921"/>
      <c r="C284" s="749">
        <v>937.16937000000007</v>
      </c>
      <c r="D284" s="750">
        <v>19.45</v>
      </c>
      <c r="E284" s="750">
        <v>91.39761</v>
      </c>
      <c r="F284" s="751">
        <v>1048.0169799999999</v>
      </c>
      <c r="G284" s="749">
        <v>0</v>
      </c>
      <c r="H284" s="750">
        <v>0</v>
      </c>
      <c r="I284" s="750">
        <v>0</v>
      </c>
      <c r="J284" s="751">
        <v>0</v>
      </c>
      <c r="K284" s="749">
        <v>0</v>
      </c>
      <c r="L284" s="750">
        <v>0</v>
      </c>
      <c r="M284" s="750">
        <v>0</v>
      </c>
      <c r="N284" s="751">
        <v>0</v>
      </c>
      <c r="O284" s="749">
        <v>35020.156915270236</v>
      </c>
      <c r="P284" s="750">
        <v>0</v>
      </c>
      <c r="Q284" s="750">
        <v>0</v>
      </c>
      <c r="R284" s="751">
        <v>35020.156915270236</v>
      </c>
      <c r="S284" s="749">
        <v>417.2</v>
      </c>
      <c r="T284" s="750">
        <v>942.05</v>
      </c>
      <c r="U284" s="750">
        <v>962.33500000000004</v>
      </c>
      <c r="V284" s="751">
        <v>2321.585</v>
      </c>
      <c r="W284" s="752">
        <v>36374.526285270236</v>
      </c>
      <c r="X284" s="752">
        <v>961.5</v>
      </c>
      <c r="Y284" s="752">
        <v>1053.73261</v>
      </c>
      <c r="Z284" s="753">
        <v>38389.758895270235</v>
      </c>
      <c r="AB284" s="754"/>
    </row>
    <row r="285" spans="1:28" ht="18" customHeight="1" x14ac:dyDescent="0.25">
      <c r="A285" s="884" t="s">
        <v>287</v>
      </c>
      <c r="B285" s="695" t="s">
        <v>372</v>
      </c>
      <c r="C285" s="669">
        <v>46.481400000000001</v>
      </c>
      <c r="D285" s="670">
        <v>0</v>
      </c>
      <c r="E285" s="670">
        <v>1.7390999999999999</v>
      </c>
      <c r="F285" s="671">
        <v>48.220500000000001</v>
      </c>
      <c r="G285" s="669">
        <v>0</v>
      </c>
      <c r="H285" s="670">
        <v>0</v>
      </c>
      <c r="I285" s="670">
        <v>0</v>
      </c>
      <c r="J285" s="671">
        <v>0</v>
      </c>
      <c r="K285" s="669">
        <v>0</v>
      </c>
      <c r="L285" s="670">
        <v>0</v>
      </c>
      <c r="M285" s="670">
        <v>0</v>
      </c>
      <c r="N285" s="671">
        <v>0</v>
      </c>
      <c r="O285" s="669">
        <v>15.000283219258909</v>
      </c>
      <c r="P285" s="670">
        <v>0</v>
      </c>
      <c r="Q285" s="670">
        <v>0</v>
      </c>
      <c r="R285" s="671">
        <v>15.000283219258909</v>
      </c>
      <c r="S285" s="669">
        <v>0</v>
      </c>
      <c r="T285" s="670">
        <v>0</v>
      </c>
      <c r="U285" s="670">
        <v>0</v>
      </c>
      <c r="V285" s="671">
        <v>0</v>
      </c>
      <c r="W285" s="672">
        <v>61.481683219258912</v>
      </c>
      <c r="X285" s="672">
        <v>0</v>
      </c>
      <c r="Y285" s="672">
        <v>1.7390999999999999</v>
      </c>
      <c r="Z285" s="673">
        <v>63.220783219258912</v>
      </c>
      <c r="AB285" s="754"/>
    </row>
    <row r="286" spans="1:28" ht="18" customHeight="1" x14ac:dyDescent="0.25">
      <c r="A286" s="885"/>
      <c r="B286" s="696" t="s">
        <v>373</v>
      </c>
      <c r="C286" s="675">
        <v>141.21492000000001</v>
      </c>
      <c r="D286" s="676">
        <v>0</v>
      </c>
      <c r="E286" s="676">
        <v>8.1579599999999992</v>
      </c>
      <c r="F286" s="677">
        <v>149.37288000000001</v>
      </c>
      <c r="G286" s="675">
        <v>0</v>
      </c>
      <c r="H286" s="676">
        <v>0</v>
      </c>
      <c r="I286" s="676">
        <v>0</v>
      </c>
      <c r="J286" s="677">
        <v>0</v>
      </c>
      <c r="K286" s="675">
        <v>0</v>
      </c>
      <c r="L286" s="676">
        <v>0</v>
      </c>
      <c r="M286" s="676">
        <v>0</v>
      </c>
      <c r="N286" s="677">
        <v>0</v>
      </c>
      <c r="O286" s="675">
        <v>10238.883766816143</v>
      </c>
      <c r="P286" s="676">
        <v>0</v>
      </c>
      <c r="Q286" s="676">
        <v>0</v>
      </c>
      <c r="R286" s="677">
        <v>10238.883766816143</v>
      </c>
      <c r="S286" s="675">
        <v>13.6</v>
      </c>
      <c r="T286" s="676">
        <v>0</v>
      </c>
      <c r="U286" s="676">
        <v>40.15</v>
      </c>
      <c r="V286" s="677">
        <v>53.75</v>
      </c>
      <c r="W286" s="678">
        <v>10393.698686816144</v>
      </c>
      <c r="X286" s="678">
        <v>0</v>
      </c>
      <c r="Y286" s="678">
        <v>48.307959999999994</v>
      </c>
      <c r="Z286" s="679">
        <v>10442.006646816144</v>
      </c>
      <c r="AB286" s="754"/>
    </row>
    <row r="287" spans="1:28" ht="18" customHeight="1" x14ac:dyDescent="0.25">
      <c r="A287" s="885"/>
      <c r="B287" s="696" t="s">
        <v>287</v>
      </c>
      <c r="C287" s="675">
        <v>8.6955000000000009</v>
      </c>
      <c r="D287" s="676">
        <v>0</v>
      </c>
      <c r="E287" s="676">
        <v>4.7430000000000003</v>
      </c>
      <c r="F287" s="677">
        <v>13.438500000000001</v>
      </c>
      <c r="G287" s="675">
        <v>0</v>
      </c>
      <c r="H287" s="676">
        <v>0</v>
      </c>
      <c r="I287" s="676">
        <v>0</v>
      </c>
      <c r="J287" s="677">
        <v>0</v>
      </c>
      <c r="K287" s="675">
        <v>0</v>
      </c>
      <c r="L287" s="676">
        <v>0</v>
      </c>
      <c r="M287" s="676">
        <v>0</v>
      </c>
      <c r="N287" s="677">
        <v>0</v>
      </c>
      <c r="O287" s="675">
        <v>2101.3193273542602</v>
      </c>
      <c r="P287" s="676">
        <v>0</v>
      </c>
      <c r="Q287" s="676">
        <v>0</v>
      </c>
      <c r="R287" s="677">
        <v>2101.3193273542602</v>
      </c>
      <c r="S287" s="675">
        <v>0</v>
      </c>
      <c r="T287" s="676">
        <v>0</v>
      </c>
      <c r="U287" s="676">
        <v>0</v>
      </c>
      <c r="V287" s="677">
        <v>0</v>
      </c>
      <c r="W287" s="678">
        <v>2110.01482735426</v>
      </c>
      <c r="X287" s="678">
        <v>0</v>
      </c>
      <c r="Y287" s="678">
        <v>4.7430000000000003</v>
      </c>
      <c r="Z287" s="679">
        <v>2114.7578273542604</v>
      </c>
      <c r="AB287" s="754"/>
    </row>
    <row r="288" spans="1:28" ht="18" customHeight="1" x14ac:dyDescent="0.25">
      <c r="A288" s="885"/>
      <c r="B288" s="696" t="s">
        <v>374</v>
      </c>
      <c r="C288" s="675">
        <v>30.829500000000003</v>
      </c>
      <c r="D288" s="676">
        <v>0</v>
      </c>
      <c r="E288" s="676">
        <v>0</v>
      </c>
      <c r="F288" s="677">
        <v>30.829500000000003</v>
      </c>
      <c r="G288" s="675">
        <v>0</v>
      </c>
      <c r="H288" s="676">
        <v>0</v>
      </c>
      <c r="I288" s="676">
        <v>0</v>
      </c>
      <c r="J288" s="677">
        <v>0</v>
      </c>
      <c r="K288" s="675">
        <v>0</v>
      </c>
      <c r="L288" s="676">
        <v>0</v>
      </c>
      <c r="M288" s="676">
        <v>0</v>
      </c>
      <c r="N288" s="677">
        <v>0</v>
      </c>
      <c r="O288" s="675">
        <v>9060.9</v>
      </c>
      <c r="P288" s="676">
        <v>0</v>
      </c>
      <c r="Q288" s="676">
        <v>0</v>
      </c>
      <c r="R288" s="677">
        <v>9060.9</v>
      </c>
      <c r="S288" s="675">
        <v>58.85</v>
      </c>
      <c r="T288" s="676">
        <v>770</v>
      </c>
      <c r="U288" s="676">
        <v>138</v>
      </c>
      <c r="V288" s="677">
        <v>966.85</v>
      </c>
      <c r="W288" s="678">
        <v>9150.5794999999998</v>
      </c>
      <c r="X288" s="678">
        <v>770</v>
      </c>
      <c r="Y288" s="678">
        <v>138</v>
      </c>
      <c r="Z288" s="679">
        <v>10058.5795</v>
      </c>
      <c r="AB288" s="754"/>
    </row>
    <row r="289" spans="1:28" ht="18" customHeight="1" x14ac:dyDescent="0.25">
      <c r="A289" s="885"/>
      <c r="B289" s="696" t="s">
        <v>375</v>
      </c>
      <c r="C289" s="675">
        <v>0</v>
      </c>
      <c r="D289" s="676">
        <v>0</v>
      </c>
      <c r="E289" s="676">
        <v>0</v>
      </c>
      <c r="F289" s="677">
        <v>0</v>
      </c>
      <c r="G289" s="675">
        <v>0</v>
      </c>
      <c r="H289" s="676">
        <v>0</v>
      </c>
      <c r="I289" s="676">
        <v>0</v>
      </c>
      <c r="J289" s="677">
        <v>0</v>
      </c>
      <c r="K289" s="675">
        <v>0</v>
      </c>
      <c r="L289" s="676">
        <v>0</v>
      </c>
      <c r="M289" s="676">
        <v>0</v>
      </c>
      <c r="N289" s="677">
        <v>0</v>
      </c>
      <c r="O289" s="675">
        <v>0</v>
      </c>
      <c r="P289" s="676">
        <v>0</v>
      </c>
      <c r="Q289" s="676">
        <v>0</v>
      </c>
      <c r="R289" s="677">
        <v>0</v>
      </c>
      <c r="S289" s="675">
        <v>0</v>
      </c>
      <c r="T289" s="676">
        <v>0</v>
      </c>
      <c r="U289" s="676">
        <v>0</v>
      </c>
      <c r="V289" s="677">
        <v>0</v>
      </c>
      <c r="W289" s="678">
        <v>0</v>
      </c>
      <c r="X289" s="678">
        <v>0</v>
      </c>
      <c r="Y289" s="678">
        <v>0</v>
      </c>
      <c r="Z289" s="679">
        <v>0</v>
      </c>
      <c r="AB289" s="754"/>
    </row>
    <row r="290" spans="1:28" ht="18" customHeight="1" x14ac:dyDescent="0.25">
      <c r="A290" s="885"/>
      <c r="B290" s="696" t="s">
        <v>376</v>
      </c>
      <c r="C290" s="675">
        <v>148.45590000000001</v>
      </c>
      <c r="D290" s="676">
        <v>0</v>
      </c>
      <c r="E290" s="676">
        <v>19.209150000000001</v>
      </c>
      <c r="F290" s="677">
        <v>167.66505000000001</v>
      </c>
      <c r="G290" s="675">
        <v>0</v>
      </c>
      <c r="H290" s="676">
        <v>0</v>
      </c>
      <c r="I290" s="676">
        <v>0</v>
      </c>
      <c r="J290" s="677">
        <v>0</v>
      </c>
      <c r="K290" s="675">
        <v>0</v>
      </c>
      <c r="L290" s="676">
        <v>0</v>
      </c>
      <c r="M290" s="676">
        <v>0</v>
      </c>
      <c r="N290" s="677">
        <v>0</v>
      </c>
      <c r="O290" s="675">
        <v>29.366226103375023</v>
      </c>
      <c r="P290" s="676">
        <v>0</v>
      </c>
      <c r="Q290" s="676">
        <v>0</v>
      </c>
      <c r="R290" s="677">
        <v>29.366226103375023</v>
      </c>
      <c r="S290" s="675">
        <v>0</v>
      </c>
      <c r="T290" s="676">
        <v>0</v>
      </c>
      <c r="U290" s="676">
        <v>0</v>
      </c>
      <c r="V290" s="677">
        <v>0</v>
      </c>
      <c r="W290" s="678">
        <v>177.82212610337504</v>
      </c>
      <c r="X290" s="678">
        <v>0</v>
      </c>
      <c r="Y290" s="678">
        <v>19.209150000000001</v>
      </c>
      <c r="Z290" s="679">
        <v>197.03127610337503</v>
      </c>
      <c r="AB290" s="754"/>
    </row>
    <row r="291" spans="1:28" ht="18" customHeight="1" x14ac:dyDescent="0.25">
      <c r="A291" s="885"/>
      <c r="B291" s="696" t="s">
        <v>377</v>
      </c>
      <c r="C291" s="675">
        <v>57.311250000000001</v>
      </c>
      <c r="D291" s="676">
        <v>0</v>
      </c>
      <c r="E291" s="676">
        <v>51.777750000000005</v>
      </c>
      <c r="F291" s="677">
        <v>109.089</v>
      </c>
      <c r="G291" s="675">
        <v>0</v>
      </c>
      <c r="H291" s="676">
        <v>0</v>
      </c>
      <c r="I291" s="676">
        <v>0</v>
      </c>
      <c r="J291" s="677">
        <v>0</v>
      </c>
      <c r="K291" s="675">
        <v>0</v>
      </c>
      <c r="L291" s="676">
        <v>0</v>
      </c>
      <c r="M291" s="676">
        <v>0</v>
      </c>
      <c r="N291" s="677">
        <v>0</v>
      </c>
      <c r="O291" s="675">
        <v>5.0000944064196355</v>
      </c>
      <c r="P291" s="676">
        <v>0</v>
      </c>
      <c r="Q291" s="676">
        <v>0</v>
      </c>
      <c r="R291" s="677">
        <v>5.0000944064196355</v>
      </c>
      <c r="S291" s="675">
        <v>0</v>
      </c>
      <c r="T291" s="676">
        <v>0</v>
      </c>
      <c r="U291" s="676">
        <v>113.685</v>
      </c>
      <c r="V291" s="677">
        <v>113.685</v>
      </c>
      <c r="W291" s="678">
        <v>62.311344406419636</v>
      </c>
      <c r="X291" s="678">
        <v>0</v>
      </c>
      <c r="Y291" s="678">
        <v>165.46275</v>
      </c>
      <c r="Z291" s="679">
        <v>227.77409440641964</v>
      </c>
      <c r="AB291" s="754"/>
    </row>
    <row r="292" spans="1:28" ht="18" customHeight="1" x14ac:dyDescent="0.25">
      <c r="A292" s="885"/>
      <c r="B292" s="696" t="s">
        <v>378</v>
      </c>
      <c r="C292" s="675">
        <v>58.497000000000007</v>
      </c>
      <c r="D292" s="676">
        <v>0</v>
      </c>
      <c r="E292" s="676">
        <v>0</v>
      </c>
      <c r="F292" s="677">
        <v>58.497000000000007</v>
      </c>
      <c r="G292" s="675">
        <v>0</v>
      </c>
      <c r="H292" s="676">
        <v>0</v>
      </c>
      <c r="I292" s="676">
        <v>0</v>
      </c>
      <c r="J292" s="677">
        <v>0</v>
      </c>
      <c r="K292" s="675">
        <v>0</v>
      </c>
      <c r="L292" s="676">
        <v>0</v>
      </c>
      <c r="M292" s="676">
        <v>0</v>
      </c>
      <c r="N292" s="677">
        <v>0</v>
      </c>
      <c r="O292" s="675">
        <v>19.366037290535754</v>
      </c>
      <c r="P292" s="676">
        <v>0</v>
      </c>
      <c r="Q292" s="676">
        <v>0</v>
      </c>
      <c r="R292" s="677">
        <v>19.366037290535754</v>
      </c>
      <c r="S292" s="675">
        <v>0</v>
      </c>
      <c r="T292" s="676">
        <v>0</v>
      </c>
      <c r="U292" s="676">
        <v>0</v>
      </c>
      <c r="V292" s="677">
        <v>0</v>
      </c>
      <c r="W292" s="678">
        <v>77.863037290535758</v>
      </c>
      <c r="X292" s="678">
        <v>0</v>
      </c>
      <c r="Y292" s="678">
        <v>0</v>
      </c>
      <c r="Z292" s="679">
        <v>77.863037290535758</v>
      </c>
      <c r="AB292" s="754"/>
    </row>
    <row r="293" spans="1:28" ht="18" customHeight="1" x14ac:dyDescent="0.25">
      <c r="A293" s="885"/>
      <c r="B293" s="696" t="s">
        <v>379</v>
      </c>
      <c r="C293" s="675">
        <v>0</v>
      </c>
      <c r="D293" s="676">
        <v>0</v>
      </c>
      <c r="E293" s="676">
        <v>0</v>
      </c>
      <c r="F293" s="677">
        <v>0</v>
      </c>
      <c r="G293" s="675">
        <v>0</v>
      </c>
      <c r="H293" s="676">
        <v>0</v>
      </c>
      <c r="I293" s="676">
        <v>0</v>
      </c>
      <c r="J293" s="677">
        <v>0</v>
      </c>
      <c r="K293" s="675">
        <v>0</v>
      </c>
      <c r="L293" s="676">
        <v>0</v>
      </c>
      <c r="M293" s="676">
        <v>0</v>
      </c>
      <c r="N293" s="677">
        <v>0</v>
      </c>
      <c r="O293" s="675">
        <v>13486.92004720321</v>
      </c>
      <c r="P293" s="676">
        <v>0</v>
      </c>
      <c r="Q293" s="676">
        <v>0</v>
      </c>
      <c r="R293" s="677">
        <v>13486.92004720321</v>
      </c>
      <c r="S293" s="675">
        <v>63.8</v>
      </c>
      <c r="T293" s="676">
        <v>52</v>
      </c>
      <c r="U293" s="676">
        <v>227</v>
      </c>
      <c r="V293" s="677">
        <v>342.8</v>
      </c>
      <c r="W293" s="678">
        <v>13550.720047203209</v>
      </c>
      <c r="X293" s="678">
        <v>52</v>
      </c>
      <c r="Y293" s="678">
        <v>227</v>
      </c>
      <c r="Z293" s="679">
        <v>13829.720047203209</v>
      </c>
      <c r="AB293" s="754"/>
    </row>
    <row r="294" spans="1:28" ht="18" customHeight="1" x14ac:dyDescent="0.25">
      <c r="A294" s="885"/>
      <c r="B294" s="696" t="s">
        <v>380</v>
      </c>
      <c r="C294" s="675">
        <v>90.907499999999999</v>
      </c>
      <c r="D294" s="676">
        <v>0</v>
      </c>
      <c r="E294" s="676">
        <v>5.6125499999999997</v>
      </c>
      <c r="F294" s="677">
        <v>96.520049999999998</v>
      </c>
      <c r="G294" s="675">
        <v>0</v>
      </c>
      <c r="H294" s="676">
        <v>0</v>
      </c>
      <c r="I294" s="676">
        <v>0</v>
      </c>
      <c r="J294" s="677">
        <v>0</v>
      </c>
      <c r="K294" s="675">
        <v>0</v>
      </c>
      <c r="L294" s="676">
        <v>0</v>
      </c>
      <c r="M294" s="676">
        <v>0</v>
      </c>
      <c r="N294" s="677">
        <v>0</v>
      </c>
      <c r="O294" s="675">
        <v>17.500330422468728</v>
      </c>
      <c r="P294" s="676">
        <v>0</v>
      </c>
      <c r="Q294" s="676">
        <v>0</v>
      </c>
      <c r="R294" s="677">
        <v>17.500330422468728</v>
      </c>
      <c r="S294" s="675">
        <v>0</v>
      </c>
      <c r="T294" s="676">
        <v>0</v>
      </c>
      <c r="U294" s="676">
        <v>0</v>
      </c>
      <c r="V294" s="677">
        <v>0</v>
      </c>
      <c r="W294" s="678">
        <v>108.40783042246872</v>
      </c>
      <c r="X294" s="678">
        <v>0</v>
      </c>
      <c r="Y294" s="678">
        <v>5.6125499999999997</v>
      </c>
      <c r="Z294" s="679">
        <v>114.02038042246872</v>
      </c>
      <c r="AB294" s="754"/>
    </row>
    <row r="295" spans="1:28" ht="18" customHeight="1" thickBot="1" x14ac:dyDescent="0.3">
      <c r="A295" s="886"/>
      <c r="B295" s="697" t="s">
        <v>381</v>
      </c>
      <c r="C295" s="681">
        <v>354.77640000000002</v>
      </c>
      <c r="D295" s="682">
        <v>19.45</v>
      </c>
      <c r="E295" s="682">
        <v>0.15810000000000002</v>
      </c>
      <c r="F295" s="683">
        <v>374.3845</v>
      </c>
      <c r="G295" s="681">
        <v>0</v>
      </c>
      <c r="H295" s="682">
        <v>0</v>
      </c>
      <c r="I295" s="682">
        <v>0</v>
      </c>
      <c r="J295" s="683">
        <v>0</v>
      </c>
      <c r="K295" s="681">
        <v>0</v>
      </c>
      <c r="L295" s="682">
        <v>0</v>
      </c>
      <c r="M295" s="682">
        <v>0</v>
      </c>
      <c r="N295" s="683">
        <v>0</v>
      </c>
      <c r="O295" s="681">
        <v>45.900802454566907</v>
      </c>
      <c r="P295" s="682">
        <v>0</v>
      </c>
      <c r="Q295" s="682">
        <v>0</v>
      </c>
      <c r="R295" s="683">
        <v>45.900802454566907</v>
      </c>
      <c r="S295" s="681">
        <v>280.95</v>
      </c>
      <c r="T295" s="682">
        <v>120.05</v>
      </c>
      <c r="U295" s="682">
        <v>443.5</v>
      </c>
      <c r="V295" s="683">
        <v>844.5</v>
      </c>
      <c r="W295" s="684">
        <v>681.62720245456694</v>
      </c>
      <c r="X295" s="684">
        <v>139.5</v>
      </c>
      <c r="Y295" s="684">
        <v>443.65809999999999</v>
      </c>
      <c r="Z295" s="685">
        <v>1264.785302454567</v>
      </c>
      <c r="AB295" s="754"/>
    </row>
    <row r="296" spans="1:28" ht="15.75" thickBot="1" x14ac:dyDescent="0.3">
      <c r="A296" s="698"/>
      <c r="B296" s="698"/>
      <c r="C296" s="698"/>
      <c r="D296" s="698"/>
      <c r="E296" s="698"/>
      <c r="F296" s="699"/>
      <c r="G296" s="698"/>
      <c r="H296" s="698"/>
      <c r="I296" s="698"/>
      <c r="J296" s="698"/>
      <c r="K296" s="698"/>
      <c r="L296" s="698"/>
      <c r="M296" s="698"/>
      <c r="N296" s="698"/>
      <c r="O296" s="698"/>
      <c r="P296" s="698"/>
      <c r="Q296" s="698"/>
      <c r="R296" s="698"/>
      <c r="S296" s="698"/>
      <c r="T296" s="698"/>
      <c r="U296" s="698"/>
      <c r="V296" s="698"/>
      <c r="W296" s="698"/>
      <c r="X296" s="698"/>
      <c r="Y296" s="698"/>
      <c r="Z296" s="700"/>
    </row>
    <row r="297" spans="1:28" ht="15.75" thickBot="1" x14ac:dyDescent="0.3">
      <c r="A297" s="918" t="s">
        <v>8</v>
      </c>
      <c r="B297" s="919"/>
      <c r="C297" s="755">
        <v>265222.44937000005</v>
      </c>
      <c r="D297" s="755">
        <v>120428.81000000003</v>
      </c>
      <c r="E297" s="755">
        <v>136987.34761000003</v>
      </c>
      <c r="F297" s="755">
        <v>522638.6069800001</v>
      </c>
      <c r="G297" s="755">
        <v>16854.23</v>
      </c>
      <c r="H297" s="755">
        <v>1016.5</v>
      </c>
      <c r="I297" s="755">
        <v>13433.57</v>
      </c>
      <c r="J297" s="755">
        <v>31304.299999999996</v>
      </c>
      <c r="K297" s="755">
        <v>1527962.2199999997</v>
      </c>
      <c r="L297" s="755">
        <v>194608.8</v>
      </c>
      <c r="M297" s="755">
        <v>639365.71999999986</v>
      </c>
      <c r="N297" s="755">
        <v>2361936.7400000002</v>
      </c>
      <c r="O297" s="755">
        <v>676287.42691527028</v>
      </c>
      <c r="P297" s="755">
        <v>16387.2</v>
      </c>
      <c r="Q297" s="755">
        <v>212285.22999999998</v>
      </c>
      <c r="R297" s="755">
        <v>904959.85691527021</v>
      </c>
      <c r="S297" s="755">
        <v>1511960.3099999998</v>
      </c>
      <c r="T297" s="755">
        <v>138946.35</v>
      </c>
      <c r="U297" s="755">
        <v>1376667.6950000001</v>
      </c>
      <c r="V297" s="755">
        <v>3027574.355</v>
      </c>
      <c r="W297" s="755">
        <v>3998286.6362852696</v>
      </c>
      <c r="X297" s="755">
        <v>471387.65999999992</v>
      </c>
      <c r="Y297" s="755">
        <v>2378739.562609999</v>
      </c>
      <c r="Z297" s="756">
        <v>6848413.8588952711</v>
      </c>
      <c r="AB297" s="41"/>
    </row>
    <row r="300" spans="1:28" x14ac:dyDescent="0.25"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</row>
    <row r="302" spans="1:28" x14ac:dyDescent="0.25"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</sheetData>
  <sheetProtection algorithmName="SHA-512" hashValue="eBfrrTrYr31sxFwUsMyKpF212fy91FQCBHCVFlZ88+sxOhAxn/a+3VbFbcYxttbtbgYGs96DM70ht7yGjC/xhA==" saltValue="oatEQZIHcIObGzLKUeiUNA==" spinCount="100000" sheet="1" objects="1" scenarios="1"/>
  <mergeCells count="54">
    <mergeCell ref="A35:B35"/>
    <mergeCell ref="A36:A49"/>
    <mergeCell ref="A50:B50"/>
    <mergeCell ref="A23:A34"/>
    <mergeCell ref="A3:A4"/>
    <mergeCell ref="B3:B4"/>
    <mergeCell ref="C3:F3"/>
    <mergeCell ref="G3:J3"/>
    <mergeCell ref="S3:V3"/>
    <mergeCell ref="W3:Y3"/>
    <mergeCell ref="A6:B6"/>
    <mergeCell ref="A7:A21"/>
    <mergeCell ref="A22:B22"/>
    <mergeCell ref="K3:N3"/>
    <mergeCell ref="O3:R3"/>
    <mergeCell ref="A51:A62"/>
    <mergeCell ref="A63:B63"/>
    <mergeCell ref="A143:A156"/>
    <mergeCell ref="A72:B72"/>
    <mergeCell ref="A73:A85"/>
    <mergeCell ref="A86:B86"/>
    <mergeCell ref="A87:A99"/>
    <mergeCell ref="A100:B100"/>
    <mergeCell ref="A101:A114"/>
    <mergeCell ref="A115:B115"/>
    <mergeCell ref="A116:A127"/>
    <mergeCell ref="A128:B128"/>
    <mergeCell ref="A129:A141"/>
    <mergeCell ref="A142:B142"/>
    <mergeCell ref="A64:A71"/>
    <mergeCell ref="A232:A245"/>
    <mergeCell ref="A157:B157"/>
    <mergeCell ref="A158:A172"/>
    <mergeCell ref="A173:B173"/>
    <mergeCell ref="A174:A191"/>
    <mergeCell ref="A192:B192"/>
    <mergeCell ref="A193:A209"/>
    <mergeCell ref="A210:B210"/>
    <mergeCell ref="A211:A220"/>
    <mergeCell ref="A221:B221"/>
    <mergeCell ref="A222:A230"/>
    <mergeCell ref="A231:B231"/>
    <mergeCell ref="A297:B297"/>
    <mergeCell ref="A246:B246"/>
    <mergeCell ref="A247:A267"/>
    <mergeCell ref="A268:B268"/>
    <mergeCell ref="A269:A271"/>
    <mergeCell ref="A272:B272"/>
    <mergeCell ref="A273:B273"/>
    <mergeCell ref="A274:A279"/>
    <mergeCell ref="A280:B280"/>
    <mergeCell ref="A281:A283"/>
    <mergeCell ref="A284:B284"/>
    <mergeCell ref="A285:A29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A3D1-FC19-4EB0-B397-B91E20961FDA}">
  <dimension ref="A1:AB305"/>
  <sheetViews>
    <sheetView showGridLines="0" workbookViewId="0"/>
  </sheetViews>
  <sheetFormatPr defaultColWidth="7.7109375" defaultRowHeight="15" x14ac:dyDescent="0.25"/>
  <cols>
    <col min="1" max="1" width="9.140625" customWidth="1"/>
    <col min="2" max="2" width="23" customWidth="1"/>
    <col min="3" max="3" width="7.42578125" bestFit="1" customWidth="1"/>
    <col min="5" max="5" width="7.42578125" bestFit="1" customWidth="1"/>
    <col min="6" max="6" width="7.42578125" style="42" bestFit="1" customWidth="1"/>
    <col min="7" max="7" width="6.42578125" bestFit="1" customWidth="1"/>
    <col min="9" max="9" width="7.42578125" bestFit="1" customWidth="1"/>
    <col min="10" max="10" width="6.42578125" bestFit="1" customWidth="1"/>
    <col min="11" max="11" width="8.85546875" bestFit="1" customWidth="1"/>
    <col min="13" max="13" width="7.42578125" bestFit="1" customWidth="1"/>
    <col min="14" max="14" width="8.85546875" bestFit="1" customWidth="1"/>
    <col min="15" max="15" width="7.42578125" bestFit="1" customWidth="1"/>
    <col min="17" max="18" width="7.42578125" bestFit="1" customWidth="1"/>
    <col min="19" max="19" width="8.85546875" bestFit="1" customWidth="1"/>
    <col min="21" max="23" width="8.85546875" bestFit="1" customWidth="1"/>
    <col min="25" max="26" width="8.85546875" bestFit="1" customWidth="1"/>
    <col min="27" max="248" width="9.140625" customWidth="1"/>
    <col min="249" max="249" width="10.85546875" customWidth="1"/>
    <col min="250" max="250" width="21.42578125" customWidth="1"/>
    <col min="251" max="251" width="7.5703125" bestFit="1" customWidth="1"/>
    <col min="253" max="253" width="7.5703125" customWidth="1"/>
    <col min="254" max="254" width="9.140625" customWidth="1"/>
    <col min="255" max="255" width="5.5703125" bestFit="1" customWidth="1"/>
    <col min="257" max="257" width="9.140625" customWidth="1"/>
    <col min="258" max="258" width="20.7109375" customWidth="1"/>
    <col min="259" max="259" width="7.42578125" bestFit="1" customWidth="1"/>
    <col min="261" max="262" width="7.42578125" bestFit="1" customWidth="1"/>
    <col min="263" max="263" width="6.42578125" bestFit="1" customWidth="1"/>
    <col min="265" max="265" width="7.42578125" bestFit="1" customWidth="1"/>
    <col min="266" max="266" width="6.42578125" bestFit="1" customWidth="1"/>
    <col min="267" max="267" width="8.85546875" bestFit="1" customWidth="1"/>
    <col min="269" max="269" width="7.42578125" bestFit="1" customWidth="1"/>
    <col min="270" max="270" width="8.85546875" bestFit="1" customWidth="1"/>
    <col min="271" max="271" width="7.42578125" bestFit="1" customWidth="1"/>
    <col min="273" max="274" width="7.42578125" bestFit="1" customWidth="1"/>
    <col min="275" max="275" width="8.85546875" bestFit="1" customWidth="1"/>
    <col min="277" max="279" width="8.85546875" bestFit="1" customWidth="1"/>
    <col min="281" max="282" width="8.85546875" bestFit="1" customWidth="1"/>
    <col min="283" max="504" width="9.140625" customWidth="1"/>
    <col min="505" max="505" width="10.85546875" customWidth="1"/>
    <col min="506" max="506" width="21.42578125" customWidth="1"/>
    <col min="507" max="507" width="7.5703125" bestFit="1" customWidth="1"/>
    <col min="509" max="509" width="7.5703125" customWidth="1"/>
    <col min="510" max="510" width="9.140625" customWidth="1"/>
    <col min="511" max="511" width="5.5703125" bestFit="1" customWidth="1"/>
    <col min="513" max="513" width="9.140625" customWidth="1"/>
    <col min="514" max="514" width="20.7109375" customWidth="1"/>
    <col min="515" max="515" width="7.42578125" bestFit="1" customWidth="1"/>
    <col min="517" max="518" width="7.42578125" bestFit="1" customWidth="1"/>
    <col min="519" max="519" width="6.42578125" bestFit="1" customWidth="1"/>
    <col min="521" max="521" width="7.42578125" bestFit="1" customWidth="1"/>
    <col min="522" max="522" width="6.42578125" bestFit="1" customWidth="1"/>
    <col min="523" max="523" width="8.85546875" bestFit="1" customWidth="1"/>
    <col min="525" max="525" width="7.42578125" bestFit="1" customWidth="1"/>
    <col min="526" max="526" width="8.85546875" bestFit="1" customWidth="1"/>
    <col min="527" max="527" width="7.42578125" bestFit="1" customWidth="1"/>
    <col min="529" max="530" width="7.42578125" bestFit="1" customWidth="1"/>
    <col min="531" max="531" width="8.85546875" bestFit="1" customWidth="1"/>
    <col min="533" max="535" width="8.85546875" bestFit="1" customWidth="1"/>
    <col min="537" max="538" width="8.85546875" bestFit="1" customWidth="1"/>
    <col min="539" max="760" width="9.140625" customWidth="1"/>
    <col min="761" max="761" width="10.85546875" customWidth="1"/>
    <col min="762" max="762" width="21.42578125" customWidth="1"/>
    <col min="763" max="763" width="7.5703125" bestFit="1" customWidth="1"/>
    <col min="765" max="765" width="7.5703125" customWidth="1"/>
    <col min="766" max="766" width="9.140625" customWidth="1"/>
    <col min="767" max="767" width="5.5703125" bestFit="1" customWidth="1"/>
    <col min="769" max="769" width="9.140625" customWidth="1"/>
    <col min="770" max="770" width="20.7109375" customWidth="1"/>
    <col min="771" max="771" width="7.42578125" bestFit="1" customWidth="1"/>
    <col min="773" max="774" width="7.42578125" bestFit="1" customWidth="1"/>
    <col min="775" max="775" width="6.42578125" bestFit="1" customWidth="1"/>
    <col min="777" max="777" width="7.42578125" bestFit="1" customWidth="1"/>
    <col min="778" max="778" width="6.42578125" bestFit="1" customWidth="1"/>
    <col min="779" max="779" width="8.85546875" bestFit="1" customWidth="1"/>
    <col min="781" max="781" width="7.42578125" bestFit="1" customWidth="1"/>
    <col min="782" max="782" width="8.85546875" bestFit="1" customWidth="1"/>
    <col min="783" max="783" width="7.42578125" bestFit="1" customWidth="1"/>
    <col min="785" max="786" width="7.42578125" bestFit="1" customWidth="1"/>
    <col min="787" max="787" width="8.85546875" bestFit="1" customWidth="1"/>
    <col min="789" max="791" width="8.85546875" bestFit="1" customWidth="1"/>
    <col min="793" max="794" width="8.85546875" bestFit="1" customWidth="1"/>
    <col min="795" max="1016" width="9.140625" customWidth="1"/>
    <col min="1017" max="1017" width="10.85546875" customWidth="1"/>
    <col min="1018" max="1018" width="21.42578125" customWidth="1"/>
    <col min="1019" max="1019" width="7.5703125" bestFit="1" customWidth="1"/>
    <col min="1021" max="1021" width="7.5703125" customWidth="1"/>
    <col min="1022" max="1022" width="9.140625" customWidth="1"/>
    <col min="1023" max="1023" width="5.5703125" bestFit="1" customWidth="1"/>
    <col min="1025" max="1025" width="9.140625" customWidth="1"/>
    <col min="1026" max="1026" width="20.7109375" customWidth="1"/>
    <col min="1027" max="1027" width="7.42578125" bestFit="1" customWidth="1"/>
    <col min="1029" max="1030" width="7.42578125" bestFit="1" customWidth="1"/>
    <col min="1031" max="1031" width="6.42578125" bestFit="1" customWidth="1"/>
    <col min="1033" max="1033" width="7.42578125" bestFit="1" customWidth="1"/>
    <col min="1034" max="1034" width="6.42578125" bestFit="1" customWidth="1"/>
    <col min="1035" max="1035" width="8.85546875" bestFit="1" customWidth="1"/>
    <col min="1037" max="1037" width="7.42578125" bestFit="1" customWidth="1"/>
    <col min="1038" max="1038" width="8.85546875" bestFit="1" customWidth="1"/>
    <col min="1039" max="1039" width="7.42578125" bestFit="1" customWidth="1"/>
    <col min="1041" max="1042" width="7.42578125" bestFit="1" customWidth="1"/>
    <col min="1043" max="1043" width="8.85546875" bestFit="1" customWidth="1"/>
    <col min="1045" max="1047" width="8.85546875" bestFit="1" customWidth="1"/>
    <col min="1049" max="1050" width="8.85546875" bestFit="1" customWidth="1"/>
    <col min="1051" max="1272" width="9.140625" customWidth="1"/>
    <col min="1273" max="1273" width="10.85546875" customWidth="1"/>
    <col min="1274" max="1274" width="21.42578125" customWidth="1"/>
    <col min="1275" max="1275" width="7.5703125" bestFit="1" customWidth="1"/>
    <col min="1277" max="1277" width="7.5703125" customWidth="1"/>
    <col min="1278" max="1278" width="9.140625" customWidth="1"/>
    <col min="1279" max="1279" width="5.5703125" bestFit="1" customWidth="1"/>
    <col min="1281" max="1281" width="9.140625" customWidth="1"/>
    <col min="1282" max="1282" width="20.7109375" customWidth="1"/>
    <col min="1283" max="1283" width="7.42578125" bestFit="1" customWidth="1"/>
    <col min="1285" max="1286" width="7.42578125" bestFit="1" customWidth="1"/>
    <col min="1287" max="1287" width="6.42578125" bestFit="1" customWidth="1"/>
    <col min="1289" max="1289" width="7.42578125" bestFit="1" customWidth="1"/>
    <col min="1290" max="1290" width="6.42578125" bestFit="1" customWidth="1"/>
    <col min="1291" max="1291" width="8.85546875" bestFit="1" customWidth="1"/>
    <col min="1293" max="1293" width="7.42578125" bestFit="1" customWidth="1"/>
    <col min="1294" max="1294" width="8.85546875" bestFit="1" customWidth="1"/>
    <col min="1295" max="1295" width="7.42578125" bestFit="1" customWidth="1"/>
    <col min="1297" max="1298" width="7.42578125" bestFit="1" customWidth="1"/>
    <col min="1299" max="1299" width="8.85546875" bestFit="1" customWidth="1"/>
    <col min="1301" max="1303" width="8.85546875" bestFit="1" customWidth="1"/>
    <col min="1305" max="1306" width="8.85546875" bestFit="1" customWidth="1"/>
    <col min="1307" max="1528" width="9.140625" customWidth="1"/>
    <col min="1529" max="1529" width="10.85546875" customWidth="1"/>
    <col min="1530" max="1530" width="21.42578125" customWidth="1"/>
    <col min="1531" max="1531" width="7.5703125" bestFit="1" customWidth="1"/>
    <col min="1533" max="1533" width="7.5703125" customWidth="1"/>
    <col min="1534" max="1534" width="9.140625" customWidth="1"/>
    <col min="1535" max="1535" width="5.5703125" bestFit="1" customWidth="1"/>
    <col min="1537" max="1537" width="9.140625" customWidth="1"/>
    <col min="1538" max="1538" width="20.7109375" customWidth="1"/>
    <col min="1539" max="1539" width="7.42578125" bestFit="1" customWidth="1"/>
    <col min="1541" max="1542" width="7.42578125" bestFit="1" customWidth="1"/>
    <col min="1543" max="1543" width="6.42578125" bestFit="1" customWidth="1"/>
    <col min="1545" max="1545" width="7.42578125" bestFit="1" customWidth="1"/>
    <col min="1546" max="1546" width="6.42578125" bestFit="1" customWidth="1"/>
    <col min="1547" max="1547" width="8.85546875" bestFit="1" customWidth="1"/>
    <col min="1549" max="1549" width="7.42578125" bestFit="1" customWidth="1"/>
    <col min="1550" max="1550" width="8.85546875" bestFit="1" customWidth="1"/>
    <col min="1551" max="1551" width="7.42578125" bestFit="1" customWidth="1"/>
    <col min="1553" max="1554" width="7.42578125" bestFit="1" customWidth="1"/>
    <col min="1555" max="1555" width="8.85546875" bestFit="1" customWidth="1"/>
    <col min="1557" max="1559" width="8.85546875" bestFit="1" customWidth="1"/>
    <col min="1561" max="1562" width="8.85546875" bestFit="1" customWidth="1"/>
    <col min="1563" max="1784" width="9.140625" customWidth="1"/>
    <col min="1785" max="1785" width="10.85546875" customWidth="1"/>
    <col min="1786" max="1786" width="21.42578125" customWidth="1"/>
    <col min="1787" max="1787" width="7.5703125" bestFit="1" customWidth="1"/>
    <col min="1789" max="1789" width="7.5703125" customWidth="1"/>
    <col min="1790" max="1790" width="9.140625" customWidth="1"/>
    <col min="1791" max="1791" width="5.5703125" bestFit="1" customWidth="1"/>
    <col min="1793" max="1793" width="9.140625" customWidth="1"/>
    <col min="1794" max="1794" width="20.7109375" customWidth="1"/>
    <col min="1795" max="1795" width="7.42578125" bestFit="1" customWidth="1"/>
    <col min="1797" max="1798" width="7.42578125" bestFit="1" customWidth="1"/>
    <col min="1799" max="1799" width="6.42578125" bestFit="1" customWidth="1"/>
    <col min="1801" max="1801" width="7.42578125" bestFit="1" customWidth="1"/>
    <col min="1802" max="1802" width="6.42578125" bestFit="1" customWidth="1"/>
    <col min="1803" max="1803" width="8.85546875" bestFit="1" customWidth="1"/>
    <col min="1805" max="1805" width="7.42578125" bestFit="1" customWidth="1"/>
    <col min="1806" max="1806" width="8.85546875" bestFit="1" customWidth="1"/>
    <col min="1807" max="1807" width="7.42578125" bestFit="1" customWidth="1"/>
    <col min="1809" max="1810" width="7.42578125" bestFit="1" customWidth="1"/>
    <col min="1811" max="1811" width="8.85546875" bestFit="1" customWidth="1"/>
    <col min="1813" max="1815" width="8.85546875" bestFit="1" customWidth="1"/>
    <col min="1817" max="1818" width="8.85546875" bestFit="1" customWidth="1"/>
    <col min="1819" max="2040" width="9.140625" customWidth="1"/>
    <col min="2041" max="2041" width="10.85546875" customWidth="1"/>
    <col min="2042" max="2042" width="21.42578125" customWidth="1"/>
    <col min="2043" max="2043" width="7.5703125" bestFit="1" customWidth="1"/>
    <col min="2045" max="2045" width="7.5703125" customWidth="1"/>
    <col min="2046" max="2046" width="9.140625" customWidth="1"/>
    <col min="2047" max="2047" width="5.5703125" bestFit="1" customWidth="1"/>
    <col min="2049" max="2049" width="9.140625" customWidth="1"/>
    <col min="2050" max="2050" width="20.7109375" customWidth="1"/>
    <col min="2051" max="2051" width="7.42578125" bestFit="1" customWidth="1"/>
    <col min="2053" max="2054" width="7.42578125" bestFit="1" customWidth="1"/>
    <col min="2055" max="2055" width="6.42578125" bestFit="1" customWidth="1"/>
    <col min="2057" max="2057" width="7.42578125" bestFit="1" customWidth="1"/>
    <col min="2058" max="2058" width="6.42578125" bestFit="1" customWidth="1"/>
    <col min="2059" max="2059" width="8.85546875" bestFit="1" customWidth="1"/>
    <col min="2061" max="2061" width="7.42578125" bestFit="1" customWidth="1"/>
    <col min="2062" max="2062" width="8.85546875" bestFit="1" customWidth="1"/>
    <col min="2063" max="2063" width="7.42578125" bestFit="1" customWidth="1"/>
    <col min="2065" max="2066" width="7.42578125" bestFit="1" customWidth="1"/>
    <col min="2067" max="2067" width="8.85546875" bestFit="1" customWidth="1"/>
    <col min="2069" max="2071" width="8.85546875" bestFit="1" customWidth="1"/>
    <col min="2073" max="2074" width="8.85546875" bestFit="1" customWidth="1"/>
    <col min="2075" max="2296" width="9.140625" customWidth="1"/>
    <col min="2297" max="2297" width="10.85546875" customWidth="1"/>
    <col min="2298" max="2298" width="21.42578125" customWidth="1"/>
    <col min="2299" max="2299" width="7.5703125" bestFit="1" customWidth="1"/>
    <col min="2301" max="2301" width="7.5703125" customWidth="1"/>
    <col min="2302" max="2302" width="9.140625" customWidth="1"/>
    <col min="2303" max="2303" width="5.5703125" bestFit="1" customWidth="1"/>
    <col min="2305" max="2305" width="9.140625" customWidth="1"/>
    <col min="2306" max="2306" width="20.7109375" customWidth="1"/>
    <col min="2307" max="2307" width="7.42578125" bestFit="1" customWidth="1"/>
    <col min="2309" max="2310" width="7.42578125" bestFit="1" customWidth="1"/>
    <col min="2311" max="2311" width="6.42578125" bestFit="1" customWidth="1"/>
    <col min="2313" max="2313" width="7.42578125" bestFit="1" customWidth="1"/>
    <col min="2314" max="2314" width="6.42578125" bestFit="1" customWidth="1"/>
    <col min="2315" max="2315" width="8.85546875" bestFit="1" customWidth="1"/>
    <col min="2317" max="2317" width="7.42578125" bestFit="1" customWidth="1"/>
    <col min="2318" max="2318" width="8.85546875" bestFit="1" customWidth="1"/>
    <col min="2319" max="2319" width="7.42578125" bestFit="1" customWidth="1"/>
    <col min="2321" max="2322" width="7.42578125" bestFit="1" customWidth="1"/>
    <col min="2323" max="2323" width="8.85546875" bestFit="1" customWidth="1"/>
    <col min="2325" max="2327" width="8.85546875" bestFit="1" customWidth="1"/>
    <col min="2329" max="2330" width="8.85546875" bestFit="1" customWidth="1"/>
    <col min="2331" max="2552" width="9.140625" customWidth="1"/>
    <col min="2553" max="2553" width="10.85546875" customWidth="1"/>
    <col min="2554" max="2554" width="21.42578125" customWidth="1"/>
    <col min="2555" max="2555" width="7.5703125" bestFit="1" customWidth="1"/>
    <col min="2557" max="2557" width="7.5703125" customWidth="1"/>
    <col min="2558" max="2558" width="9.140625" customWidth="1"/>
    <col min="2559" max="2559" width="5.5703125" bestFit="1" customWidth="1"/>
    <col min="2561" max="2561" width="9.140625" customWidth="1"/>
    <col min="2562" max="2562" width="20.7109375" customWidth="1"/>
    <col min="2563" max="2563" width="7.42578125" bestFit="1" customWidth="1"/>
    <col min="2565" max="2566" width="7.42578125" bestFit="1" customWidth="1"/>
    <col min="2567" max="2567" width="6.42578125" bestFit="1" customWidth="1"/>
    <col min="2569" max="2569" width="7.42578125" bestFit="1" customWidth="1"/>
    <col min="2570" max="2570" width="6.42578125" bestFit="1" customWidth="1"/>
    <col min="2571" max="2571" width="8.85546875" bestFit="1" customWidth="1"/>
    <col min="2573" max="2573" width="7.42578125" bestFit="1" customWidth="1"/>
    <col min="2574" max="2574" width="8.85546875" bestFit="1" customWidth="1"/>
    <col min="2575" max="2575" width="7.42578125" bestFit="1" customWidth="1"/>
    <col min="2577" max="2578" width="7.42578125" bestFit="1" customWidth="1"/>
    <col min="2579" max="2579" width="8.85546875" bestFit="1" customWidth="1"/>
    <col min="2581" max="2583" width="8.85546875" bestFit="1" customWidth="1"/>
    <col min="2585" max="2586" width="8.85546875" bestFit="1" customWidth="1"/>
    <col min="2587" max="2808" width="9.140625" customWidth="1"/>
    <col min="2809" max="2809" width="10.85546875" customWidth="1"/>
    <col min="2810" max="2810" width="21.42578125" customWidth="1"/>
    <col min="2811" max="2811" width="7.5703125" bestFit="1" customWidth="1"/>
    <col min="2813" max="2813" width="7.5703125" customWidth="1"/>
    <col min="2814" max="2814" width="9.140625" customWidth="1"/>
    <col min="2815" max="2815" width="5.5703125" bestFit="1" customWidth="1"/>
    <col min="2817" max="2817" width="9.140625" customWidth="1"/>
    <col min="2818" max="2818" width="20.7109375" customWidth="1"/>
    <col min="2819" max="2819" width="7.42578125" bestFit="1" customWidth="1"/>
    <col min="2821" max="2822" width="7.42578125" bestFit="1" customWidth="1"/>
    <col min="2823" max="2823" width="6.42578125" bestFit="1" customWidth="1"/>
    <col min="2825" max="2825" width="7.42578125" bestFit="1" customWidth="1"/>
    <col min="2826" max="2826" width="6.42578125" bestFit="1" customWidth="1"/>
    <col min="2827" max="2827" width="8.85546875" bestFit="1" customWidth="1"/>
    <col min="2829" max="2829" width="7.42578125" bestFit="1" customWidth="1"/>
    <col min="2830" max="2830" width="8.85546875" bestFit="1" customWidth="1"/>
    <col min="2831" max="2831" width="7.42578125" bestFit="1" customWidth="1"/>
    <col min="2833" max="2834" width="7.42578125" bestFit="1" customWidth="1"/>
    <col min="2835" max="2835" width="8.85546875" bestFit="1" customWidth="1"/>
    <col min="2837" max="2839" width="8.85546875" bestFit="1" customWidth="1"/>
    <col min="2841" max="2842" width="8.85546875" bestFit="1" customWidth="1"/>
    <col min="2843" max="3064" width="9.140625" customWidth="1"/>
    <col min="3065" max="3065" width="10.85546875" customWidth="1"/>
    <col min="3066" max="3066" width="21.42578125" customWidth="1"/>
    <col min="3067" max="3067" width="7.5703125" bestFit="1" customWidth="1"/>
    <col min="3069" max="3069" width="7.5703125" customWidth="1"/>
    <col min="3070" max="3070" width="9.140625" customWidth="1"/>
    <col min="3071" max="3071" width="5.5703125" bestFit="1" customWidth="1"/>
    <col min="3073" max="3073" width="9.140625" customWidth="1"/>
    <col min="3074" max="3074" width="20.7109375" customWidth="1"/>
    <col min="3075" max="3075" width="7.42578125" bestFit="1" customWidth="1"/>
    <col min="3077" max="3078" width="7.42578125" bestFit="1" customWidth="1"/>
    <col min="3079" max="3079" width="6.42578125" bestFit="1" customWidth="1"/>
    <col min="3081" max="3081" width="7.42578125" bestFit="1" customWidth="1"/>
    <col min="3082" max="3082" width="6.42578125" bestFit="1" customWidth="1"/>
    <col min="3083" max="3083" width="8.85546875" bestFit="1" customWidth="1"/>
    <col min="3085" max="3085" width="7.42578125" bestFit="1" customWidth="1"/>
    <col min="3086" max="3086" width="8.85546875" bestFit="1" customWidth="1"/>
    <col min="3087" max="3087" width="7.42578125" bestFit="1" customWidth="1"/>
    <col min="3089" max="3090" width="7.42578125" bestFit="1" customWidth="1"/>
    <col min="3091" max="3091" width="8.85546875" bestFit="1" customWidth="1"/>
    <col min="3093" max="3095" width="8.85546875" bestFit="1" customWidth="1"/>
    <col min="3097" max="3098" width="8.85546875" bestFit="1" customWidth="1"/>
    <col min="3099" max="3320" width="9.140625" customWidth="1"/>
    <col min="3321" max="3321" width="10.85546875" customWidth="1"/>
    <col min="3322" max="3322" width="21.42578125" customWidth="1"/>
    <col min="3323" max="3323" width="7.5703125" bestFit="1" customWidth="1"/>
    <col min="3325" max="3325" width="7.5703125" customWidth="1"/>
    <col min="3326" max="3326" width="9.140625" customWidth="1"/>
    <col min="3327" max="3327" width="5.5703125" bestFit="1" customWidth="1"/>
    <col min="3329" max="3329" width="9.140625" customWidth="1"/>
    <col min="3330" max="3330" width="20.7109375" customWidth="1"/>
    <col min="3331" max="3331" width="7.42578125" bestFit="1" customWidth="1"/>
    <col min="3333" max="3334" width="7.42578125" bestFit="1" customWidth="1"/>
    <col min="3335" max="3335" width="6.42578125" bestFit="1" customWidth="1"/>
    <col min="3337" max="3337" width="7.42578125" bestFit="1" customWidth="1"/>
    <col min="3338" max="3338" width="6.42578125" bestFit="1" customWidth="1"/>
    <col min="3339" max="3339" width="8.85546875" bestFit="1" customWidth="1"/>
    <col min="3341" max="3341" width="7.42578125" bestFit="1" customWidth="1"/>
    <col min="3342" max="3342" width="8.85546875" bestFit="1" customWidth="1"/>
    <col min="3343" max="3343" width="7.42578125" bestFit="1" customWidth="1"/>
    <col min="3345" max="3346" width="7.42578125" bestFit="1" customWidth="1"/>
    <col min="3347" max="3347" width="8.85546875" bestFit="1" customWidth="1"/>
    <col min="3349" max="3351" width="8.85546875" bestFit="1" customWidth="1"/>
    <col min="3353" max="3354" width="8.85546875" bestFit="1" customWidth="1"/>
    <col min="3355" max="3576" width="9.140625" customWidth="1"/>
    <col min="3577" max="3577" width="10.85546875" customWidth="1"/>
    <col min="3578" max="3578" width="21.42578125" customWidth="1"/>
    <col min="3579" max="3579" width="7.5703125" bestFit="1" customWidth="1"/>
    <col min="3581" max="3581" width="7.5703125" customWidth="1"/>
    <col min="3582" max="3582" width="9.140625" customWidth="1"/>
    <col min="3583" max="3583" width="5.5703125" bestFit="1" customWidth="1"/>
    <col min="3585" max="3585" width="9.140625" customWidth="1"/>
    <col min="3586" max="3586" width="20.7109375" customWidth="1"/>
    <col min="3587" max="3587" width="7.42578125" bestFit="1" customWidth="1"/>
    <col min="3589" max="3590" width="7.42578125" bestFit="1" customWidth="1"/>
    <col min="3591" max="3591" width="6.42578125" bestFit="1" customWidth="1"/>
    <col min="3593" max="3593" width="7.42578125" bestFit="1" customWidth="1"/>
    <col min="3594" max="3594" width="6.42578125" bestFit="1" customWidth="1"/>
    <col min="3595" max="3595" width="8.85546875" bestFit="1" customWidth="1"/>
    <col min="3597" max="3597" width="7.42578125" bestFit="1" customWidth="1"/>
    <col min="3598" max="3598" width="8.85546875" bestFit="1" customWidth="1"/>
    <col min="3599" max="3599" width="7.42578125" bestFit="1" customWidth="1"/>
    <col min="3601" max="3602" width="7.42578125" bestFit="1" customWidth="1"/>
    <col min="3603" max="3603" width="8.85546875" bestFit="1" customWidth="1"/>
    <col min="3605" max="3607" width="8.85546875" bestFit="1" customWidth="1"/>
    <col min="3609" max="3610" width="8.85546875" bestFit="1" customWidth="1"/>
    <col min="3611" max="3832" width="9.140625" customWidth="1"/>
    <col min="3833" max="3833" width="10.85546875" customWidth="1"/>
    <col min="3834" max="3834" width="21.42578125" customWidth="1"/>
    <col min="3835" max="3835" width="7.5703125" bestFit="1" customWidth="1"/>
    <col min="3837" max="3837" width="7.5703125" customWidth="1"/>
    <col min="3838" max="3838" width="9.140625" customWidth="1"/>
    <col min="3839" max="3839" width="5.5703125" bestFit="1" customWidth="1"/>
    <col min="3841" max="3841" width="9.140625" customWidth="1"/>
    <col min="3842" max="3842" width="20.7109375" customWidth="1"/>
    <col min="3843" max="3843" width="7.42578125" bestFit="1" customWidth="1"/>
    <col min="3845" max="3846" width="7.42578125" bestFit="1" customWidth="1"/>
    <col min="3847" max="3847" width="6.42578125" bestFit="1" customWidth="1"/>
    <col min="3849" max="3849" width="7.42578125" bestFit="1" customWidth="1"/>
    <col min="3850" max="3850" width="6.42578125" bestFit="1" customWidth="1"/>
    <col min="3851" max="3851" width="8.85546875" bestFit="1" customWidth="1"/>
    <col min="3853" max="3853" width="7.42578125" bestFit="1" customWidth="1"/>
    <col min="3854" max="3854" width="8.85546875" bestFit="1" customWidth="1"/>
    <col min="3855" max="3855" width="7.42578125" bestFit="1" customWidth="1"/>
    <col min="3857" max="3858" width="7.42578125" bestFit="1" customWidth="1"/>
    <col min="3859" max="3859" width="8.85546875" bestFit="1" customWidth="1"/>
    <col min="3861" max="3863" width="8.85546875" bestFit="1" customWidth="1"/>
    <col min="3865" max="3866" width="8.85546875" bestFit="1" customWidth="1"/>
    <col min="3867" max="4088" width="9.140625" customWidth="1"/>
    <col min="4089" max="4089" width="10.85546875" customWidth="1"/>
    <col min="4090" max="4090" width="21.42578125" customWidth="1"/>
    <col min="4091" max="4091" width="7.5703125" bestFit="1" customWidth="1"/>
    <col min="4093" max="4093" width="7.5703125" customWidth="1"/>
    <col min="4094" max="4094" width="9.140625" customWidth="1"/>
    <col min="4095" max="4095" width="5.5703125" bestFit="1" customWidth="1"/>
    <col min="4097" max="4097" width="9.140625" customWidth="1"/>
    <col min="4098" max="4098" width="20.7109375" customWidth="1"/>
    <col min="4099" max="4099" width="7.42578125" bestFit="1" customWidth="1"/>
    <col min="4101" max="4102" width="7.42578125" bestFit="1" customWidth="1"/>
    <col min="4103" max="4103" width="6.42578125" bestFit="1" customWidth="1"/>
    <col min="4105" max="4105" width="7.42578125" bestFit="1" customWidth="1"/>
    <col min="4106" max="4106" width="6.42578125" bestFit="1" customWidth="1"/>
    <col min="4107" max="4107" width="8.85546875" bestFit="1" customWidth="1"/>
    <col min="4109" max="4109" width="7.42578125" bestFit="1" customWidth="1"/>
    <col min="4110" max="4110" width="8.85546875" bestFit="1" customWidth="1"/>
    <col min="4111" max="4111" width="7.42578125" bestFit="1" customWidth="1"/>
    <col min="4113" max="4114" width="7.42578125" bestFit="1" customWidth="1"/>
    <col min="4115" max="4115" width="8.85546875" bestFit="1" customWidth="1"/>
    <col min="4117" max="4119" width="8.85546875" bestFit="1" customWidth="1"/>
    <col min="4121" max="4122" width="8.85546875" bestFit="1" customWidth="1"/>
    <col min="4123" max="4344" width="9.140625" customWidth="1"/>
    <col min="4345" max="4345" width="10.85546875" customWidth="1"/>
    <col min="4346" max="4346" width="21.42578125" customWidth="1"/>
    <col min="4347" max="4347" width="7.5703125" bestFit="1" customWidth="1"/>
    <col min="4349" max="4349" width="7.5703125" customWidth="1"/>
    <col min="4350" max="4350" width="9.140625" customWidth="1"/>
    <col min="4351" max="4351" width="5.5703125" bestFit="1" customWidth="1"/>
    <col min="4353" max="4353" width="9.140625" customWidth="1"/>
    <col min="4354" max="4354" width="20.7109375" customWidth="1"/>
    <col min="4355" max="4355" width="7.42578125" bestFit="1" customWidth="1"/>
    <col min="4357" max="4358" width="7.42578125" bestFit="1" customWidth="1"/>
    <col min="4359" max="4359" width="6.42578125" bestFit="1" customWidth="1"/>
    <col min="4361" max="4361" width="7.42578125" bestFit="1" customWidth="1"/>
    <col min="4362" max="4362" width="6.42578125" bestFit="1" customWidth="1"/>
    <col min="4363" max="4363" width="8.85546875" bestFit="1" customWidth="1"/>
    <col min="4365" max="4365" width="7.42578125" bestFit="1" customWidth="1"/>
    <col min="4366" max="4366" width="8.85546875" bestFit="1" customWidth="1"/>
    <col min="4367" max="4367" width="7.42578125" bestFit="1" customWidth="1"/>
    <col min="4369" max="4370" width="7.42578125" bestFit="1" customWidth="1"/>
    <col min="4371" max="4371" width="8.85546875" bestFit="1" customWidth="1"/>
    <col min="4373" max="4375" width="8.85546875" bestFit="1" customWidth="1"/>
    <col min="4377" max="4378" width="8.85546875" bestFit="1" customWidth="1"/>
    <col min="4379" max="4600" width="9.140625" customWidth="1"/>
    <col min="4601" max="4601" width="10.85546875" customWidth="1"/>
    <col min="4602" max="4602" width="21.42578125" customWidth="1"/>
    <col min="4603" max="4603" width="7.5703125" bestFit="1" customWidth="1"/>
    <col min="4605" max="4605" width="7.5703125" customWidth="1"/>
    <col min="4606" max="4606" width="9.140625" customWidth="1"/>
    <col min="4607" max="4607" width="5.5703125" bestFit="1" customWidth="1"/>
    <col min="4609" max="4609" width="9.140625" customWidth="1"/>
    <col min="4610" max="4610" width="20.7109375" customWidth="1"/>
    <col min="4611" max="4611" width="7.42578125" bestFit="1" customWidth="1"/>
    <col min="4613" max="4614" width="7.42578125" bestFit="1" customWidth="1"/>
    <col min="4615" max="4615" width="6.42578125" bestFit="1" customWidth="1"/>
    <col min="4617" max="4617" width="7.42578125" bestFit="1" customWidth="1"/>
    <col min="4618" max="4618" width="6.42578125" bestFit="1" customWidth="1"/>
    <col min="4619" max="4619" width="8.85546875" bestFit="1" customWidth="1"/>
    <col min="4621" max="4621" width="7.42578125" bestFit="1" customWidth="1"/>
    <col min="4622" max="4622" width="8.85546875" bestFit="1" customWidth="1"/>
    <col min="4623" max="4623" width="7.42578125" bestFit="1" customWidth="1"/>
    <col min="4625" max="4626" width="7.42578125" bestFit="1" customWidth="1"/>
    <col min="4627" max="4627" width="8.85546875" bestFit="1" customWidth="1"/>
    <col min="4629" max="4631" width="8.85546875" bestFit="1" customWidth="1"/>
    <col min="4633" max="4634" width="8.85546875" bestFit="1" customWidth="1"/>
    <col min="4635" max="4856" width="9.140625" customWidth="1"/>
    <col min="4857" max="4857" width="10.85546875" customWidth="1"/>
    <col min="4858" max="4858" width="21.42578125" customWidth="1"/>
    <col min="4859" max="4859" width="7.5703125" bestFit="1" customWidth="1"/>
    <col min="4861" max="4861" width="7.5703125" customWidth="1"/>
    <col min="4862" max="4862" width="9.140625" customWidth="1"/>
    <col min="4863" max="4863" width="5.5703125" bestFit="1" customWidth="1"/>
    <col min="4865" max="4865" width="9.140625" customWidth="1"/>
    <col min="4866" max="4866" width="20.7109375" customWidth="1"/>
    <col min="4867" max="4867" width="7.42578125" bestFit="1" customWidth="1"/>
    <col min="4869" max="4870" width="7.42578125" bestFit="1" customWidth="1"/>
    <col min="4871" max="4871" width="6.42578125" bestFit="1" customWidth="1"/>
    <col min="4873" max="4873" width="7.42578125" bestFit="1" customWidth="1"/>
    <col min="4874" max="4874" width="6.42578125" bestFit="1" customWidth="1"/>
    <col min="4875" max="4875" width="8.85546875" bestFit="1" customWidth="1"/>
    <col min="4877" max="4877" width="7.42578125" bestFit="1" customWidth="1"/>
    <col min="4878" max="4878" width="8.85546875" bestFit="1" customWidth="1"/>
    <col min="4879" max="4879" width="7.42578125" bestFit="1" customWidth="1"/>
    <col min="4881" max="4882" width="7.42578125" bestFit="1" customWidth="1"/>
    <col min="4883" max="4883" width="8.85546875" bestFit="1" customWidth="1"/>
    <col min="4885" max="4887" width="8.85546875" bestFit="1" customWidth="1"/>
    <col min="4889" max="4890" width="8.85546875" bestFit="1" customWidth="1"/>
    <col min="4891" max="5112" width="9.140625" customWidth="1"/>
    <col min="5113" max="5113" width="10.85546875" customWidth="1"/>
    <col min="5114" max="5114" width="21.42578125" customWidth="1"/>
    <col min="5115" max="5115" width="7.5703125" bestFit="1" customWidth="1"/>
    <col min="5117" max="5117" width="7.5703125" customWidth="1"/>
    <col min="5118" max="5118" width="9.140625" customWidth="1"/>
    <col min="5119" max="5119" width="5.5703125" bestFit="1" customWidth="1"/>
    <col min="5121" max="5121" width="9.140625" customWidth="1"/>
    <col min="5122" max="5122" width="20.7109375" customWidth="1"/>
    <col min="5123" max="5123" width="7.42578125" bestFit="1" customWidth="1"/>
    <col min="5125" max="5126" width="7.42578125" bestFit="1" customWidth="1"/>
    <col min="5127" max="5127" width="6.42578125" bestFit="1" customWidth="1"/>
    <col min="5129" max="5129" width="7.42578125" bestFit="1" customWidth="1"/>
    <col min="5130" max="5130" width="6.42578125" bestFit="1" customWidth="1"/>
    <col min="5131" max="5131" width="8.85546875" bestFit="1" customWidth="1"/>
    <col min="5133" max="5133" width="7.42578125" bestFit="1" customWidth="1"/>
    <col min="5134" max="5134" width="8.85546875" bestFit="1" customWidth="1"/>
    <col min="5135" max="5135" width="7.42578125" bestFit="1" customWidth="1"/>
    <col min="5137" max="5138" width="7.42578125" bestFit="1" customWidth="1"/>
    <col min="5139" max="5139" width="8.85546875" bestFit="1" customWidth="1"/>
    <col min="5141" max="5143" width="8.85546875" bestFit="1" customWidth="1"/>
    <col min="5145" max="5146" width="8.85546875" bestFit="1" customWidth="1"/>
    <col min="5147" max="5368" width="9.140625" customWidth="1"/>
    <col min="5369" max="5369" width="10.85546875" customWidth="1"/>
    <col min="5370" max="5370" width="21.42578125" customWidth="1"/>
    <col min="5371" max="5371" width="7.5703125" bestFit="1" customWidth="1"/>
    <col min="5373" max="5373" width="7.5703125" customWidth="1"/>
    <col min="5374" max="5374" width="9.140625" customWidth="1"/>
    <col min="5375" max="5375" width="5.5703125" bestFit="1" customWidth="1"/>
    <col min="5377" max="5377" width="9.140625" customWidth="1"/>
    <col min="5378" max="5378" width="20.7109375" customWidth="1"/>
    <col min="5379" max="5379" width="7.42578125" bestFit="1" customWidth="1"/>
    <col min="5381" max="5382" width="7.42578125" bestFit="1" customWidth="1"/>
    <col min="5383" max="5383" width="6.42578125" bestFit="1" customWidth="1"/>
    <col min="5385" max="5385" width="7.42578125" bestFit="1" customWidth="1"/>
    <col min="5386" max="5386" width="6.42578125" bestFit="1" customWidth="1"/>
    <col min="5387" max="5387" width="8.85546875" bestFit="1" customWidth="1"/>
    <col min="5389" max="5389" width="7.42578125" bestFit="1" customWidth="1"/>
    <col min="5390" max="5390" width="8.85546875" bestFit="1" customWidth="1"/>
    <col min="5391" max="5391" width="7.42578125" bestFit="1" customWidth="1"/>
    <col min="5393" max="5394" width="7.42578125" bestFit="1" customWidth="1"/>
    <col min="5395" max="5395" width="8.85546875" bestFit="1" customWidth="1"/>
    <col min="5397" max="5399" width="8.85546875" bestFit="1" customWidth="1"/>
    <col min="5401" max="5402" width="8.85546875" bestFit="1" customWidth="1"/>
    <col min="5403" max="5624" width="9.140625" customWidth="1"/>
    <col min="5625" max="5625" width="10.85546875" customWidth="1"/>
    <col min="5626" max="5626" width="21.42578125" customWidth="1"/>
    <col min="5627" max="5627" width="7.5703125" bestFit="1" customWidth="1"/>
    <col min="5629" max="5629" width="7.5703125" customWidth="1"/>
    <col min="5630" max="5630" width="9.140625" customWidth="1"/>
    <col min="5631" max="5631" width="5.5703125" bestFit="1" customWidth="1"/>
    <col min="5633" max="5633" width="9.140625" customWidth="1"/>
    <col min="5634" max="5634" width="20.7109375" customWidth="1"/>
    <col min="5635" max="5635" width="7.42578125" bestFit="1" customWidth="1"/>
    <col min="5637" max="5638" width="7.42578125" bestFit="1" customWidth="1"/>
    <col min="5639" max="5639" width="6.42578125" bestFit="1" customWidth="1"/>
    <col min="5641" max="5641" width="7.42578125" bestFit="1" customWidth="1"/>
    <col min="5642" max="5642" width="6.42578125" bestFit="1" customWidth="1"/>
    <col min="5643" max="5643" width="8.85546875" bestFit="1" customWidth="1"/>
    <col min="5645" max="5645" width="7.42578125" bestFit="1" customWidth="1"/>
    <col min="5646" max="5646" width="8.85546875" bestFit="1" customWidth="1"/>
    <col min="5647" max="5647" width="7.42578125" bestFit="1" customWidth="1"/>
    <col min="5649" max="5650" width="7.42578125" bestFit="1" customWidth="1"/>
    <col min="5651" max="5651" width="8.85546875" bestFit="1" customWidth="1"/>
    <col min="5653" max="5655" width="8.85546875" bestFit="1" customWidth="1"/>
    <col min="5657" max="5658" width="8.85546875" bestFit="1" customWidth="1"/>
    <col min="5659" max="5880" width="9.140625" customWidth="1"/>
    <col min="5881" max="5881" width="10.85546875" customWidth="1"/>
    <col min="5882" max="5882" width="21.42578125" customWidth="1"/>
    <col min="5883" max="5883" width="7.5703125" bestFit="1" customWidth="1"/>
    <col min="5885" max="5885" width="7.5703125" customWidth="1"/>
    <col min="5886" max="5886" width="9.140625" customWidth="1"/>
    <col min="5887" max="5887" width="5.5703125" bestFit="1" customWidth="1"/>
    <col min="5889" max="5889" width="9.140625" customWidth="1"/>
    <col min="5890" max="5890" width="20.7109375" customWidth="1"/>
    <col min="5891" max="5891" width="7.42578125" bestFit="1" customWidth="1"/>
    <col min="5893" max="5894" width="7.42578125" bestFit="1" customWidth="1"/>
    <col min="5895" max="5895" width="6.42578125" bestFit="1" customWidth="1"/>
    <col min="5897" max="5897" width="7.42578125" bestFit="1" customWidth="1"/>
    <col min="5898" max="5898" width="6.42578125" bestFit="1" customWidth="1"/>
    <col min="5899" max="5899" width="8.85546875" bestFit="1" customWidth="1"/>
    <col min="5901" max="5901" width="7.42578125" bestFit="1" customWidth="1"/>
    <col min="5902" max="5902" width="8.85546875" bestFit="1" customWidth="1"/>
    <col min="5903" max="5903" width="7.42578125" bestFit="1" customWidth="1"/>
    <col min="5905" max="5906" width="7.42578125" bestFit="1" customWidth="1"/>
    <col min="5907" max="5907" width="8.85546875" bestFit="1" customWidth="1"/>
    <col min="5909" max="5911" width="8.85546875" bestFit="1" customWidth="1"/>
    <col min="5913" max="5914" width="8.85546875" bestFit="1" customWidth="1"/>
    <col min="5915" max="6136" width="9.140625" customWidth="1"/>
    <col min="6137" max="6137" width="10.85546875" customWidth="1"/>
    <col min="6138" max="6138" width="21.42578125" customWidth="1"/>
    <col min="6139" max="6139" width="7.5703125" bestFit="1" customWidth="1"/>
    <col min="6141" max="6141" width="7.5703125" customWidth="1"/>
    <col min="6142" max="6142" width="9.140625" customWidth="1"/>
    <col min="6143" max="6143" width="5.5703125" bestFit="1" customWidth="1"/>
    <col min="6145" max="6145" width="9.140625" customWidth="1"/>
    <col min="6146" max="6146" width="20.7109375" customWidth="1"/>
    <col min="6147" max="6147" width="7.42578125" bestFit="1" customWidth="1"/>
    <col min="6149" max="6150" width="7.42578125" bestFit="1" customWidth="1"/>
    <col min="6151" max="6151" width="6.42578125" bestFit="1" customWidth="1"/>
    <col min="6153" max="6153" width="7.42578125" bestFit="1" customWidth="1"/>
    <col min="6154" max="6154" width="6.42578125" bestFit="1" customWidth="1"/>
    <col min="6155" max="6155" width="8.85546875" bestFit="1" customWidth="1"/>
    <col min="6157" max="6157" width="7.42578125" bestFit="1" customWidth="1"/>
    <col min="6158" max="6158" width="8.85546875" bestFit="1" customWidth="1"/>
    <col min="6159" max="6159" width="7.42578125" bestFit="1" customWidth="1"/>
    <col min="6161" max="6162" width="7.42578125" bestFit="1" customWidth="1"/>
    <col min="6163" max="6163" width="8.85546875" bestFit="1" customWidth="1"/>
    <col min="6165" max="6167" width="8.85546875" bestFit="1" customWidth="1"/>
    <col min="6169" max="6170" width="8.85546875" bestFit="1" customWidth="1"/>
    <col min="6171" max="6392" width="9.140625" customWidth="1"/>
    <col min="6393" max="6393" width="10.85546875" customWidth="1"/>
    <col min="6394" max="6394" width="21.42578125" customWidth="1"/>
    <col min="6395" max="6395" width="7.5703125" bestFit="1" customWidth="1"/>
    <col min="6397" max="6397" width="7.5703125" customWidth="1"/>
    <col min="6398" max="6398" width="9.140625" customWidth="1"/>
    <col min="6399" max="6399" width="5.5703125" bestFit="1" customWidth="1"/>
    <col min="6401" max="6401" width="9.140625" customWidth="1"/>
    <col min="6402" max="6402" width="20.7109375" customWidth="1"/>
    <col min="6403" max="6403" width="7.42578125" bestFit="1" customWidth="1"/>
    <col min="6405" max="6406" width="7.42578125" bestFit="1" customWidth="1"/>
    <col min="6407" max="6407" width="6.42578125" bestFit="1" customWidth="1"/>
    <col min="6409" max="6409" width="7.42578125" bestFit="1" customWidth="1"/>
    <col min="6410" max="6410" width="6.42578125" bestFit="1" customWidth="1"/>
    <col min="6411" max="6411" width="8.85546875" bestFit="1" customWidth="1"/>
    <col min="6413" max="6413" width="7.42578125" bestFit="1" customWidth="1"/>
    <col min="6414" max="6414" width="8.85546875" bestFit="1" customWidth="1"/>
    <col min="6415" max="6415" width="7.42578125" bestFit="1" customWidth="1"/>
    <col min="6417" max="6418" width="7.42578125" bestFit="1" customWidth="1"/>
    <col min="6419" max="6419" width="8.85546875" bestFit="1" customWidth="1"/>
    <col min="6421" max="6423" width="8.85546875" bestFit="1" customWidth="1"/>
    <col min="6425" max="6426" width="8.85546875" bestFit="1" customWidth="1"/>
    <col min="6427" max="6648" width="9.140625" customWidth="1"/>
    <col min="6649" max="6649" width="10.85546875" customWidth="1"/>
    <col min="6650" max="6650" width="21.42578125" customWidth="1"/>
    <col min="6651" max="6651" width="7.5703125" bestFit="1" customWidth="1"/>
    <col min="6653" max="6653" width="7.5703125" customWidth="1"/>
    <col min="6654" max="6654" width="9.140625" customWidth="1"/>
    <col min="6655" max="6655" width="5.5703125" bestFit="1" customWidth="1"/>
    <col min="6657" max="6657" width="9.140625" customWidth="1"/>
    <col min="6658" max="6658" width="20.7109375" customWidth="1"/>
    <col min="6659" max="6659" width="7.42578125" bestFit="1" customWidth="1"/>
    <col min="6661" max="6662" width="7.42578125" bestFit="1" customWidth="1"/>
    <col min="6663" max="6663" width="6.42578125" bestFit="1" customWidth="1"/>
    <col min="6665" max="6665" width="7.42578125" bestFit="1" customWidth="1"/>
    <col min="6666" max="6666" width="6.42578125" bestFit="1" customWidth="1"/>
    <col min="6667" max="6667" width="8.85546875" bestFit="1" customWidth="1"/>
    <col min="6669" max="6669" width="7.42578125" bestFit="1" customWidth="1"/>
    <col min="6670" max="6670" width="8.85546875" bestFit="1" customWidth="1"/>
    <col min="6671" max="6671" width="7.42578125" bestFit="1" customWidth="1"/>
    <col min="6673" max="6674" width="7.42578125" bestFit="1" customWidth="1"/>
    <col min="6675" max="6675" width="8.85546875" bestFit="1" customWidth="1"/>
    <col min="6677" max="6679" width="8.85546875" bestFit="1" customWidth="1"/>
    <col min="6681" max="6682" width="8.85546875" bestFit="1" customWidth="1"/>
    <col min="6683" max="6904" width="9.140625" customWidth="1"/>
    <col min="6905" max="6905" width="10.85546875" customWidth="1"/>
    <col min="6906" max="6906" width="21.42578125" customWidth="1"/>
    <col min="6907" max="6907" width="7.5703125" bestFit="1" customWidth="1"/>
    <col min="6909" max="6909" width="7.5703125" customWidth="1"/>
    <col min="6910" max="6910" width="9.140625" customWidth="1"/>
    <col min="6911" max="6911" width="5.5703125" bestFit="1" customWidth="1"/>
    <col min="6913" max="6913" width="9.140625" customWidth="1"/>
    <col min="6914" max="6914" width="20.7109375" customWidth="1"/>
    <col min="6915" max="6915" width="7.42578125" bestFit="1" customWidth="1"/>
    <col min="6917" max="6918" width="7.42578125" bestFit="1" customWidth="1"/>
    <col min="6919" max="6919" width="6.42578125" bestFit="1" customWidth="1"/>
    <col min="6921" max="6921" width="7.42578125" bestFit="1" customWidth="1"/>
    <col min="6922" max="6922" width="6.42578125" bestFit="1" customWidth="1"/>
    <col min="6923" max="6923" width="8.85546875" bestFit="1" customWidth="1"/>
    <col min="6925" max="6925" width="7.42578125" bestFit="1" customWidth="1"/>
    <col min="6926" max="6926" width="8.85546875" bestFit="1" customWidth="1"/>
    <col min="6927" max="6927" width="7.42578125" bestFit="1" customWidth="1"/>
    <col min="6929" max="6930" width="7.42578125" bestFit="1" customWidth="1"/>
    <col min="6931" max="6931" width="8.85546875" bestFit="1" customWidth="1"/>
    <col min="6933" max="6935" width="8.85546875" bestFit="1" customWidth="1"/>
    <col min="6937" max="6938" width="8.85546875" bestFit="1" customWidth="1"/>
    <col min="6939" max="7160" width="9.140625" customWidth="1"/>
    <col min="7161" max="7161" width="10.85546875" customWidth="1"/>
    <col min="7162" max="7162" width="21.42578125" customWidth="1"/>
    <col min="7163" max="7163" width="7.5703125" bestFit="1" customWidth="1"/>
    <col min="7165" max="7165" width="7.5703125" customWidth="1"/>
    <col min="7166" max="7166" width="9.140625" customWidth="1"/>
    <col min="7167" max="7167" width="5.5703125" bestFit="1" customWidth="1"/>
    <col min="7169" max="7169" width="9.140625" customWidth="1"/>
    <col min="7170" max="7170" width="20.7109375" customWidth="1"/>
    <col min="7171" max="7171" width="7.42578125" bestFit="1" customWidth="1"/>
    <col min="7173" max="7174" width="7.42578125" bestFit="1" customWidth="1"/>
    <col min="7175" max="7175" width="6.42578125" bestFit="1" customWidth="1"/>
    <col min="7177" max="7177" width="7.42578125" bestFit="1" customWidth="1"/>
    <col min="7178" max="7178" width="6.42578125" bestFit="1" customWidth="1"/>
    <col min="7179" max="7179" width="8.85546875" bestFit="1" customWidth="1"/>
    <col min="7181" max="7181" width="7.42578125" bestFit="1" customWidth="1"/>
    <col min="7182" max="7182" width="8.85546875" bestFit="1" customWidth="1"/>
    <col min="7183" max="7183" width="7.42578125" bestFit="1" customWidth="1"/>
    <col min="7185" max="7186" width="7.42578125" bestFit="1" customWidth="1"/>
    <col min="7187" max="7187" width="8.85546875" bestFit="1" customWidth="1"/>
    <col min="7189" max="7191" width="8.85546875" bestFit="1" customWidth="1"/>
    <col min="7193" max="7194" width="8.85546875" bestFit="1" customWidth="1"/>
    <col min="7195" max="7416" width="9.140625" customWidth="1"/>
    <col min="7417" max="7417" width="10.85546875" customWidth="1"/>
    <col min="7418" max="7418" width="21.42578125" customWidth="1"/>
    <col min="7419" max="7419" width="7.5703125" bestFit="1" customWidth="1"/>
    <col min="7421" max="7421" width="7.5703125" customWidth="1"/>
    <col min="7422" max="7422" width="9.140625" customWidth="1"/>
    <col min="7423" max="7423" width="5.5703125" bestFit="1" customWidth="1"/>
    <col min="7425" max="7425" width="9.140625" customWidth="1"/>
    <col min="7426" max="7426" width="20.7109375" customWidth="1"/>
    <col min="7427" max="7427" width="7.42578125" bestFit="1" customWidth="1"/>
    <col min="7429" max="7430" width="7.42578125" bestFit="1" customWidth="1"/>
    <col min="7431" max="7431" width="6.42578125" bestFit="1" customWidth="1"/>
    <col min="7433" max="7433" width="7.42578125" bestFit="1" customWidth="1"/>
    <col min="7434" max="7434" width="6.42578125" bestFit="1" customWidth="1"/>
    <col min="7435" max="7435" width="8.85546875" bestFit="1" customWidth="1"/>
    <col min="7437" max="7437" width="7.42578125" bestFit="1" customWidth="1"/>
    <col min="7438" max="7438" width="8.85546875" bestFit="1" customWidth="1"/>
    <col min="7439" max="7439" width="7.42578125" bestFit="1" customWidth="1"/>
    <col min="7441" max="7442" width="7.42578125" bestFit="1" customWidth="1"/>
    <col min="7443" max="7443" width="8.85546875" bestFit="1" customWidth="1"/>
    <col min="7445" max="7447" width="8.85546875" bestFit="1" customWidth="1"/>
    <col min="7449" max="7450" width="8.85546875" bestFit="1" customWidth="1"/>
    <col min="7451" max="7672" width="9.140625" customWidth="1"/>
    <col min="7673" max="7673" width="10.85546875" customWidth="1"/>
    <col min="7674" max="7674" width="21.42578125" customWidth="1"/>
    <col min="7675" max="7675" width="7.5703125" bestFit="1" customWidth="1"/>
    <col min="7677" max="7677" width="7.5703125" customWidth="1"/>
    <col min="7678" max="7678" width="9.140625" customWidth="1"/>
    <col min="7679" max="7679" width="5.5703125" bestFit="1" customWidth="1"/>
    <col min="7681" max="7681" width="9.140625" customWidth="1"/>
    <col min="7682" max="7682" width="20.7109375" customWidth="1"/>
    <col min="7683" max="7683" width="7.42578125" bestFit="1" customWidth="1"/>
    <col min="7685" max="7686" width="7.42578125" bestFit="1" customWidth="1"/>
    <col min="7687" max="7687" width="6.42578125" bestFit="1" customWidth="1"/>
    <col min="7689" max="7689" width="7.42578125" bestFit="1" customWidth="1"/>
    <col min="7690" max="7690" width="6.42578125" bestFit="1" customWidth="1"/>
    <col min="7691" max="7691" width="8.85546875" bestFit="1" customWidth="1"/>
    <col min="7693" max="7693" width="7.42578125" bestFit="1" customWidth="1"/>
    <col min="7694" max="7694" width="8.85546875" bestFit="1" customWidth="1"/>
    <col min="7695" max="7695" width="7.42578125" bestFit="1" customWidth="1"/>
    <col min="7697" max="7698" width="7.42578125" bestFit="1" customWidth="1"/>
    <col min="7699" max="7699" width="8.85546875" bestFit="1" customWidth="1"/>
    <col min="7701" max="7703" width="8.85546875" bestFit="1" customWidth="1"/>
    <col min="7705" max="7706" width="8.85546875" bestFit="1" customWidth="1"/>
    <col min="7707" max="7928" width="9.140625" customWidth="1"/>
    <col min="7929" max="7929" width="10.85546875" customWidth="1"/>
    <col min="7930" max="7930" width="21.42578125" customWidth="1"/>
    <col min="7931" max="7931" width="7.5703125" bestFit="1" customWidth="1"/>
    <col min="7933" max="7933" width="7.5703125" customWidth="1"/>
    <col min="7934" max="7934" width="9.140625" customWidth="1"/>
    <col min="7935" max="7935" width="5.5703125" bestFit="1" customWidth="1"/>
    <col min="7937" max="7937" width="9.140625" customWidth="1"/>
    <col min="7938" max="7938" width="20.7109375" customWidth="1"/>
    <col min="7939" max="7939" width="7.42578125" bestFit="1" customWidth="1"/>
    <col min="7941" max="7942" width="7.42578125" bestFit="1" customWidth="1"/>
    <col min="7943" max="7943" width="6.42578125" bestFit="1" customWidth="1"/>
    <col min="7945" max="7945" width="7.42578125" bestFit="1" customWidth="1"/>
    <col min="7946" max="7946" width="6.42578125" bestFit="1" customWidth="1"/>
    <col min="7947" max="7947" width="8.85546875" bestFit="1" customWidth="1"/>
    <col min="7949" max="7949" width="7.42578125" bestFit="1" customWidth="1"/>
    <col min="7950" max="7950" width="8.85546875" bestFit="1" customWidth="1"/>
    <col min="7951" max="7951" width="7.42578125" bestFit="1" customWidth="1"/>
    <col min="7953" max="7954" width="7.42578125" bestFit="1" customWidth="1"/>
    <col min="7955" max="7955" width="8.85546875" bestFit="1" customWidth="1"/>
    <col min="7957" max="7959" width="8.85546875" bestFit="1" customWidth="1"/>
    <col min="7961" max="7962" width="8.85546875" bestFit="1" customWidth="1"/>
    <col min="7963" max="8184" width="9.140625" customWidth="1"/>
    <col min="8185" max="8185" width="10.85546875" customWidth="1"/>
    <col min="8186" max="8186" width="21.42578125" customWidth="1"/>
    <col min="8187" max="8187" width="7.5703125" bestFit="1" customWidth="1"/>
    <col min="8189" max="8189" width="7.5703125" customWidth="1"/>
    <col min="8190" max="8190" width="9.140625" customWidth="1"/>
    <col min="8191" max="8191" width="5.5703125" bestFit="1" customWidth="1"/>
    <col min="8193" max="8193" width="9.140625" customWidth="1"/>
    <col min="8194" max="8194" width="20.7109375" customWidth="1"/>
    <col min="8195" max="8195" width="7.42578125" bestFit="1" customWidth="1"/>
    <col min="8197" max="8198" width="7.42578125" bestFit="1" customWidth="1"/>
    <col min="8199" max="8199" width="6.42578125" bestFit="1" customWidth="1"/>
    <col min="8201" max="8201" width="7.42578125" bestFit="1" customWidth="1"/>
    <col min="8202" max="8202" width="6.42578125" bestFit="1" customWidth="1"/>
    <col min="8203" max="8203" width="8.85546875" bestFit="1" customWidth="1"/>
    <col min="8205" max="8205" width="7.42578125" bestFit="1" customWidth="1"/>
    <col min="8206" max="8206" width="8.85546875" bestFit="1" customWidth="1"/>
    <col min="8207" max="8207" width="7.42578125" bestFit="1" customWidth="1"/>
    <col min="8209" max="8210" width="7.42578125" bestFit="1" customWidth="1"/>
    <col min="8211" max="8211" width="8.85546875" bestFit="1" customWidth="1"/>
    <col min="8213" max="8215" width="8.85546875" bestFit="1" customWidth="1"/>
    <col min="8217" max="8218" width="8.85546875" bestFit="1" customWidth="1"/>
    <col min="8219" max="8440" width="9.140625" customWidth="1"/>
    <col min="8441" max="8441" width="10.85546875" customWidth="1"/>
    <col min="8442" max="8442" width="21.42578125" customWidth="1"/>
    <col min="8443" max="8443" width="7.5703125" bestFit="1" customWidth="1"/>
    <col min="8445" max="8445" width="7.5703125" customWidth="1"/>
    <col min="8446" max="8446" width="9.140625" customWidth="1"/>
    <col min="8447" max="8447" width="5.5703125" bestFit="1" customWidth="1"/>
    <col min="8449" max="8449" width="9.140625" customWidth="1"/>
    <col min="8450" max="8450" width="20.7109375" customWidth="1"/>
    <col min="8451" max="8451" width="7.42578125" bestFit="1" customWidth="1"/>
    <col min="8453" max="8454" width="7.42578125" bestFit="1" customWidth="1"/>
    <col min="8455" max="8455" width="6.42578125" bestFit="1" customWidth="1"/>
    <col min="8457" max="8457" width="7.42578125" bestFit="1" customWidth="1"/>
    <col min="8458" max="8458" width="6.42578125" bestFit="1" customWidth="1"/>
    <col min="8459" max="8459" width="8.85546875" bestFit="1" customWidth="1"/>
    <col min="8461" max="8461" width="7.42578125" bestFit="1" customWidth="1"/>
    <col min="8462" max="8462" width="8.85546875" bestFit="1" customWidth="1"/>
    <col min="8463" max="8463" width="7.42578125" bestFit="1" customWidth="1"/>
    <col min="8465" max="8466" width="7.42578125" bestFit="1" customWidth="1"/>
    <col min="8467" max="8467" width="8.85546875" bestFit="1" customWidth="1"/>
    <col min="8469" max="8471" width="8.85546875" bestFit="1" customWidth="1"/>
    <col min="8473" max="8474" width="8.85546875" bestFit="1" customWidth="1"/>
    <col min="8475" max="8696" width="9.140625" customWidth="1"/>
    <col min="8697" max="8697" width="10.85546875" customWidth="1"/>
    <col min="8698" max="8698" width="21.42578125" customWidth="1"/>
    <col min="8699" max="8699" width="7.5703125" bestFit="1" customWidth="1"/>
    <col min="8701" max="8701" width="7.5703125" customWidth="1"/>
    <col min="8702" max="8702" width="9.140625" customWidth="1"/>
    <col min="8703" max="8703" width="5.5703125" bestFit="1" customWidth="1"/>
    <col min="8705" max="8705" width="9.140625" customWidth="1"/>
    <col min="8706" max="8706" width="20.7109375" customWidth="1"/>
    <col min="8707" max="8707" width="7.42578125" bestFit="1" customWidth="1"/>
    <col min="8709" max="8710" width="7.42578125" bestFit="1" customWidth="1"/>
    <col min="8711" max="8711" width="6.42578125" bestFit="1" customWidth="1"/>
    <col min="8713" max="8713" width="7.42578125" bestFit="1" customWidth="1"/>
    <col min="8714" max="8714" width="6.42578125" bestFit="1" customWidth="1"/>
    <col min="8715" max="8715" width="8.85546875" bestFit="1" customWidth="1"/>
    <col min="8717" max="8717" width="7.42578125" bestFit="1" customWidth="1"/>
    <col min="8718" max="8718" width="8.85546875" bestFit="1" customWidth="1"/>
    <col min="8719" max="8719" width="7.42578125" bestFit="1" customWidth="1"/>
    <col min="8721" max="8722" width="7.42578125" bestFit="1" customWidth="1"/>
    <col min="8723" max="8723" width="8.85546875" bestFit="1" customWidth="1"/>
    <col min="8725" max="8727" width="8.85546875" bestFit="1" customWidth="1"/>
    <col min="8729" max="8730" width="8.85546875" bestFit="1" customWidth="1"/>
    <col min="8731" max="8952" width="9.140625" customWidth="1"/>
    <col min="8953" max="8953" width="10.85546875" customWidth="1"/>
    <col min="8954" max="8954" width="21.42578125" customWidth="1"/>
    <col min="8955" max="8955" width="7.5703125" bestFit="1" customWidth="1"/>
    <col min="8957" max="8957" width="7.5703125" customWidth="1"/>
    <col min="8958" max="8958" width="9.140625" customWidth="1"/>
    <col min="8959" max="8959" width="5.5703125" bestFit="1" customWidth="1"/>
    <col min="8961" max="8961" width="9.140625" customWidth="1"/>
    <col min="8962" max="8962" width="20.7109375" customWidth="1"/>
    <col min="8963" max="8963" width="7.42578125" bestFit="1" customWidth="1"/>
    <col min="8965" max="8966" width="7.42578125" bestFit="1" customWidth="1"/>
    <col min="8967" max="8967" width="6.42578125" bestFit="1" customWidth="1"/>
    <col min="8969" max="8969" width="7.42578125" bestFit="1" customWidth="1"/>
    <col min="8970" max="8970" width="6.42578125" bestFit="1" customWidth="1"/>
    <col min="8971" max="8971" width="8.85546875" bestFit="1" customWidth="1"/>
    <col min="8973" max="8973" width="7.42578125" bestFit="1" customWidth="1"/>
    <col min="8974" max="8974" width="8.85546875" bestFit="1" customWidth="1"/>
    <col min="8975" max="8975" width="7.42578125" bestFit="1" customWidth="1"/>
    <col min="8977" max="8978" width="7.42578125" bestFit="1" customWidth="1"/>
    <col min="8979" max="8979" width="8.85546875" bestFit="1" customWidth="1"/>
    <col min="8981" max="8983" width="8.85546875" bestFit="1" customWidth="1"/>
    <col min="8985" max="8986" width="8.85546875" bestFit="1" customWidth="1"/>
    <col min="8987" max="9208" width="9.140625" customWidth="1"/>
    <col min="9209" max="9209" width="10.85546875" customWidth="1"/>
    <col min="9210" max="9210" width="21.42578125" customWidth="1"/>
    <col min="9211" max="9211" width="7.5703125" bestFit="1" customWidth="1"/>
    <col min="9213" max="9213" width="7.5703125" customWidth="1"/>
    <col min="9214" max="9214" width="9.140625" customWidth="1"/>
    <col min="9215" max="9215" width="5.5703125" bestFit="1" customWidth="1"/>
    <col min="9217" max="9217" width="9.140625" customWidth="1"/>
    <col min="9218" max="9218" width="20.7109375" customWidth="1"/>
    <col min="9219" max="9219" width="7.42578125" bestFit="1" customWidth="1"/>
    <col min="9221" max="9222" width="7.42578125" bestFit="1" customWidth="1"/>
    <col min="9223" max="9223" width="6.42578125" bestFit="1" customWidth="1"/>
    <col min="9225" max="9225" width="7.42578125" bestFit="1" customWidth="1"/>
    <col min="9226" max="9226" width="6.42578125" bestFit="1" customWidth="1"/>
    <col min="9227" max="9227" width="8.85546875" bestFit="1" customWidth="1"/>
    <col min="9229" max="9229" width="7.42578125" bestFit="1" customWidth="1"/>
    <col min="9230" max="9230" width="8.85546875" bestFit="1" customWidth="1"/>
    <col min="9231" max="9231" width="7.42578125" bestFit="1" customWidth="1"/>
    <col min="9233" max="9234" width="7.42578125" bestFit="1" customWidth="1"/>
    <col min="9235" max="9235" width="8.85546875" bestFit="1" customWidth="1"/>
    <col min="9237" max="9239" width="8.85546875" bestFit="1" customWidth="1"/>
    <col min="9241" max="9242" width="8.85546875" bestFit="1" customWidth="1"/>
    <col min="9243" max="9464" width="9.140625" customWidth="1"/>
    <col min="9465" max="9465" width="10.85546875" customWidth="1"/>
    <col min="9466" max="9466" width="21.42578125" customWidth="1"/>
    <col min="9467" max="9467" width="7.5703125" bestFit="1" customWidth="1"/>
    <col min="9469" max="9469" width="7.5703125" customWidth="1"/>
    <col min="9470" max="9470" width="9.140625" customWidth="1"/>
    <col min="9471" max="9471" width="5.5703125" bestFit="1" customWidth="1"/>
    <col min="9473" max="9473" width="9.140625" customWidth="1"/>
    <col min="9474" max="9474" width="20.7109375" customWidth="1"/>
    <col min="9475" max="9475" width="7.42578125" bestFit="1" customWidth="1"/>
    <col min="9477" max="9478" width="7.42578125" bestFit="1" customWidth="1"/>
    <col min="9479" max="9479" width="6.42578125" bestFit="1" customWidth="1"/>
    <col min="9481" max="9481" width="7.42578125" bestFit="1" customWidth="1"/>
    <col min="9482" max="9482" width="6.42578125" bestFit="1" customWidth="1"/>
    <col min="9483" max="9483" width="8.85546875" bestFit="1" customWidth="1"/>
    <col min="9485" max="9485" width="7.42578125" bestFit="1" customWidth="1"/>
    <col min="9486" max="9486" width="8.85546875" bestFit="1" customWidth="1"/>
    <col min="9487" max="9487" width="7.42578125" bestFit="1" customWidth="1"/>
    <col min="9489" max="9490" width="7.42578125" bestFit="1" customWidth="1"/>
    <col min="9491" max="9491" width="8.85546875" bestFit="1" customWidth="1"/>
    <col min="9493" max="9495" width="8.85546875" bestFit="1" customWidth="1"/>
    <col min="9497" max="9498" width="8.85546875" bestFit="1" customWidth="1"/>
    <col min="9499" max="9720" width="9.140625" customWidth="1"/>
    <col min="9721" max="9721" width="10.85546875" customWidth="1"/>
    <col min="9722" max="9722" width="21.42578125" customWidth="1"/>
    <col min="9723" max="9723" width="7.5703125" bestFit="1" customWidth="1"/>
    <col min="9725" max="9725" width="7.5703125" customWidth="1"/>
    <col min="9726" max="9726" width="9.140625" customWidth="1"/>
    <col min="9727" max="9727" width="5.5703125" bestFit="1" customWidth="1"/>
    <col min="9729" max="9729" width="9.140625" customWidth="1"/>
    <col min="9730" max="9730" width="20.7109375" customWidth="1"/>
    <col min="9731" max="9731" width="7.42578125" bestFit="1" customWidth="1"/>
    <col min="9733" max="9734" width="7.42578125" bestFit="1" customWidth="1"/>
    <col min="9735" max="9735" width="6.42578125" bestFit="1" customWidth="1"/>
    <col min="9737" max="9737" width="7.42578125" bestFit="1" customWidth="1"/>
    <col min="9738" max="9738" width="6.42578125" bestFit="1" customWidth="1"/>
    <col min="9739" max="9739" width="8.85546875" bestFit="1" customWidth="1"/>
    <col min="9741" max="9741" width="7.42578125" bestFit="1" customWidth="1"/>
    <col min="9742" max="9742" width="8.85546875" bestFit="1" customWidth="1"/>
    <col min="9743" max="9743" width="7.42578125" bestFit="1" customWidth="1"/>
    <col min="9745" max="9746" width="7.42578125" bestFit="1" customWidth="1"/>
    <col min="9747" max="9747" width="8.85546875" bestFit="1" customWidth="1"/>
    <col min="9749" max="9751" width="8.85546875" bestFit="1" customWidth="1"/>
    <col min="9753" max="9754" width="8.85546875" bestFit="1" customWidth="1"/>
    <col min="9755" max="9976" width="9.140625" customWidth="1"/>
    <col min="9977" max="9977" width="10.85546875" customWidth="1"/>
    <col min="9978" max="9978" width="21.42578125" customWidth="1"/>
    <col min="9979" max="9979" width="7.5703125" bestFit="1" customWidth="1"/>
    <col min="9981" max="9981" width="7.5703125" customWidth="1"/>
    <col min="9982" max="9982" width="9.140625" customWidth="1"/>
    <col min="9983" max="9983" width="5.5703125" bestFit="1" customWidth="1"/>
    <col min="9985" max="9985" width="9.140625" customWidth="1"/>
    <col min="9986" max="9986" width="20.7109375" customWidth="1"/>
    <col min="9987" max="9987" width="7.42578125" bestFit="1" customWidth="1"/>
    <col min="9989" max="9990" width="7.42578125" bestFit="1" customWidth="1"/>
    <col min="9991" max="9991" width="6.42578125" bestFit="1" customWidth="1"/>
    <col min="9993" max="9993" width="7.42578125" bestFit="1" customWidth="1"/>
    <col min="9994" max="9994" width="6.42578125" bestFit="1" customWidth="1"/>
    <col min="9995" max="9995" width="8.85546875" bestFit="1" customWidth="1"/>
    <col min="9997" max="9997" width="7.42578125" bestFit="1" customWidth="1"/>
    <col min="9998" max="9998" width="8.85546875" bestFit="1" customWidth="1"/>
    <col min="9999" max="9999" width="7.42578125" bestFit="1" customWidth="1"/>
    <col min="10001" max="10002" width="7.42578125" bestFit="1" customWidth="1"/>
    <col min="10003" max="10003" width="8.85546875" bestFit="1" customWidth="1"/>
    <col min="10005" max="10007" width="8.85546875" bestFit="1" customWidth="1"/>
    <col min="10009" max="10010" width="8.85546875" bestFit="1" customWidth="1"/>
    <col min="10011" max="10232" width="9.140625" customWidth="1"/>
    <col min="10233" max="10233" width="10.85546875" customWidth="1"/>
    <col min="10234" max="10234" width="21.42578125" customWidth="1"/>
    <col min="10235" max="10235" width="7.5703125" bestFit="1" customWidth="1"/>
    <col min="10237" max="10237" width="7.5703125" customWidth="1"/>
    <col min="10238" max="10238" width="9.140625" customWidth="1"/>
    <col min="10239" max="10239" width="5.5703125" bestFit="1" customWidth="1"/>
    <col min="10241" max="10241" width="9.140625" customWidth="1"/>
    <col min="10242" max="10242" width="20.7109375" customWidth="1"/>
    <col min="10243" max="10243" width="7.42578125" bestFit="1" customWidth="1"/>
    <col min="10245" max="10246" width="7.42578125" bestFit="1" customWidth="1"/>
    <col min="10247" max="10247" width="6.42578125" bestFit="1" customWidth="1"/>
    <col min="10249" max="10249" width="7.42578125" bestFit="1" customWidth="1"/>
    <col min="10250" max="10250" width="6.42578125" bestFit="1" customWidth="1"/>
    <col min="10251" max="10251" width="8.85546875" bestFit="1" customWidth="1"/>
    <col min="10253" max="10253" width="7.42578125" bestFit="1" customWidth="1"/>
    <col min="10254" max="10254" width="8.85546875" bestFit="1" customWidth="1"/>
    <col min="10255" max="10255" width="7.42578125" bestFit="1" customWidth="1"/>
    <col min="10257" max="10258" width="7.42578125" bestFit="1" customWidth="1"/>
    <col min="10259" max="10259" width="8.85546875" bestFit="1" customWidth="1"/>
    <col min="10261" max="10263" width="8.85546875" bestFit="1" customWidth="1"/>
    <col min="10265" max="10266" width="8.85546875" bestFit="1" customWidth="1"/>
    <col min="10267" max="10488" width="9.140625" customWidth="1"/>
    <col min="10489" max="10489" width="10.85546875" customWidth="1"/>
    <col min="10490" max="10490" width="21.42578125" customWidth="1"/>
    <col min="10491" max="10491" width="7.5703125" bestFit="1" customWidth="1"/>
    <col min="10493" max="10493" width="7.5703125" customWidth="1"/>
    <col min="10494" max="10494" width="9.140625" customWidth="1"/>
    <col min="10495" max="10495" width="5.5703125" bestFit="1" customWidth="1"/>
    <col min="10497" max="10497" width="9.140625" customWidth="1"/>
    <col min="10498" max="10498" width="20.7109375" customWidth="1"/>
    <col min="10499" max="10499" width="7.42578125" bestFit="1" customWidth="1"/>
    <col min="10501" max="10502" width="7.42578125" bestFit="1" customWidth="1"/>
    <col min="10503" max="10503" width="6.42578125" bestFit="1" customWidth="1"/>
    <col min="10505" max="10505" width="7.42578125" bestFit="1" customWidth="1"/>
    <col min="10506" max="10506" width="6.42578125" bestFit="1" customWidth="1"/>
    <col min="10507" max="10507" width="8.85546875" bestFit="1" customWidth="1"/>
    <col min="10509" max="10509" width="7.42578125" bestFit="1" customWidth="1"/>
    <col min="10510" max="10510" width="8.85546875" bestFit="1" customWidth="1"/>
    <col min="10511" max="10511" width="7.42578125" bestFit="1" customWidth="1"/>
    <col min="10513" max="10514" width="7.42578125" bestFit="1" customWidth="1"/>
    <col min="10515" max="10515" width="8.85546875" bestFit="1" customWidth="1"/>
    <col min="10517" max="10519" width="8.85546875" bestFit="1" customWidth="1"/>
    <col min="10521" max="10522" width="8.85546875" bestFit="1" customWidth="1"/>
    <col min="10523" max="10744" width="9.140625" customWidth="1"/>
    <col min="10745" max="10745" width="10.85546875" customWidth="1"/>
    <col min="10746" max="10746" width="21.42578125" customWidth="1"/>
    <col min="10747" max="10747" width="7.5703125" bestFit="1" customWidth="1"/>
    <col min="10749" max="10749" width="7.5703125" customWidth="1"/>
    <col min="10750" max="10750" width="9.140625" customWidth="1"/>
    <col min="10751" max="10751" width="5.5703125" bestFit="1" customWidth="1"/>
    <col min="10753" max="10753" width="9.140625" customWidth="1"/>
    <col min="10754" max="10754" width="20.7109375" customWidth="1"/>
    <col min="10755" max="10755" width="7.42578125" bestFit="1" customWidth="1"/>
    <col min="10757" max="10758" width="7.42578125" bestFit="1" customWidth="1"/>
    <col min="10759" max="10759" width="6.42578125" bestFit="1" customWidth="1"/>
    <col min="10761" max="10761" width="7.42578125" bestFit="1" customWidth="1"/>
    <col min="10762" max="10762" width="6.42578125" bestFit="1" customWidth="1"/>
    <col min="10763" max="10763" width="8.85546875" bestFit="1" customWidth="1"/>
    <col min="10765" max="10765" width="7.42578125" bestFit="1" customWidth="1"/>
    <col min="10766" max="10766" width="8.85546875" bestFit="1" customWidth="1"/>
    <col min="10767" max="10767" width="7.42578125" bestFit="1" customWidth="1"/>
    <col min="10769" max="10770" width="7.42578125" bestFit="1" customWidth="1"/>
    <col min="10771" max="10771" width="8.85546875" bestFit="1" customWidth="1"/>
    <col min="10773" max="10775" width="8.85546875" bestFit="1" customWidth="1"/>
    <col min="10777" max="10778" width="8.85546875" bestFit="1" customWidth="1"/>
    <col min="10779" max="11000" width="9.140625" customWidth="1"/>
    <col min="11001" max="11001" width="10.85546875" customWidth="1"/>
    <col min="11002" max="11002" width="21.42578125" customWidth="1"/>
    <col min="11003" max="11003" width="7.5703125" bestFit="1" customWidth="1"/>
    <col min="11005" max="11005" width="7.5703125" customWidth="1"/>
    <col min="11006" max="11006" width="9.140625" customWidth="1"/>
    <col min="11007" max="11007" width="5.5703125" bestFit="1" customWidth="1"/>
    <col min="11009" max="11009" width="9.140625" customWidth="1"/>
    <col min="11010" max="11010" width="20.7109375" customWidth="1"/>
    <col min="11011" max="11011" width="7.42578125" bestFit="1" customWidth="1"/>
    <col min="11013" max="11014" width="7.42578125" bestFit="1" customWidth="1"/>
    <col min="11015" max="11015" width="6.42578125" bestFit="1" customWidth="1"/>
    <col min="11017" max="11017" width="7.42578125" bestFit="1" customWidth="1"/>
    <col min="11018" max="11018" width="6.42578125" bestFit="1" customWidth="1"/>
    <col min="11019" max="11019" width="8.85546875" bestFit="1" customWidth="1"/>
    <col min="11021" max="11021" width="7.42578125" bestFit="1" customWidth="1"/>
    <col min="11022" max="11022" width="8.85546875" bestFit="1" customWidth="1"/>
    <col min="11023" max="11023" width="7.42578125" bestFit="1" customWidth="1"/>
    <col min="11025" max="11026" width="7.42578125" bestFit="1" customWidth="1"/>
    <col min="11027" max="11027" width="8.85546875" bestFit="1" customWidth="1"/>
    <col min="11029" max="11031" width="8.85546875" bestFit="1" customWidth="1"/>
    <col min="11033" max="11034" width="8.85546875" bestFit="1" customWidth="1"/>
    <col min="11035" max="11256" width="9.140625" customWidth="1"/>
    <col min="11257" max="11257" width="10.85546875" customWidth="1"/>
    <col min="11258" max="11258" width="21.42578125" customWidth="1"/>
    <col min="11259" max="11259" width="7.5703125" bestFit="1" customWidth="1"/>
    <col min="11261" max="11261" width="7.5703125" customWidth="1"/>
    <col min="11262" max="11262" width="9.140625" customWidth="1"/>
    <col min="11263" max="11263" width="5.5703125" bestFit="1" customWidth="1"/>
    <col min="11265" max="11265" width="9.140625" customWidth="1"/>
    <col min="11266" max="11266" width="20.7109375" customWidth="1"/>
    <col min="11267" max="11267" width="7.42578125" bestFit="1" customWidth="1"/>
    <col min="11269" max="11270" width="7.42578125" bestFit="1" customWidth="1"/>
    <col min="11271" max="11271" width="6.42578125" bestFit="1" customWidth="1"/>
    <col min="11273" max="11273" width="7.42578125" bestFit="1" customWidth="1"/>
    <col min="11274" max="11274" width="6.42578125" bestFit="1" customWidth="1"/>
    <col min="11275" max="11275" width="8.85546875" bestFit="1" customWidth="1"/>
    <col min="11277" max="11277" width="7.42578125" bestFit="1" customWidth="1"/>
    <col min="11278" max="11278" width="8.85546875" bestFit="1" customWidth="1"/>
    <col min="11279" max="11279" width="7.42578125" bestFit="1" customWidth="1"/>
    <col min="11281" max="11282" width="7.42578125" bestFit="1" customWidth="1"/>
    <col min="11283" max="11283" width="8.85546875" bestFit="1" customWidth="1"/>
    <col min="11285" max="11287" width="8.85546875" bestFit="1" customWidth="1"/>
    <col min="11289" max="11290" width="8.85546875" bestFit="1" customWidth="1"/>
    <col min="11291" max="11512" width="9.140625" customWidth="1"/>
    <col min="11513" max="11513" width="10.85546875" customWidth="1"/>
    <col min="11514" max="11514" width="21.42578125" customWidth="1"/>
    <col min="11515" max="11515" width="7.5703125" bestFit="1" customWidth="1"/>
    <col min="11517" max="11517" width="7.5703125" customWidth="1"/>
    <col min="11518" max="11518" width="9.140625" customWidth="1"/>
    <col min="11519" max="11519" width="5.5703125" bestFit="1" customWidth="1"/>
    <col min="11521" max="11521" width="9.140625" customWidth="1"/>
    <col min="11522" max="11522" width="20.7109375" customWidth="1"/>
    <col min="11523" max="11523" width="7.42578125" bestFit="1" customWidth="1"/>
    <col min="11525" max="11526" width="7.42578125" bestFit="1" customWidth="1"/>
    <col min="11527" max="11527" width="6.42578125" bestFit="1" customWidth="1"/>
    <col min="11529" max="11529" width="7.42578125" bestFit="1" customWidth="1"/>
    <col min="11530" max="11530" width="6.42578125" bestFit="1" customWidth="1"/>
    <col min="11531" max="11531" width="8.85546875" bestFit="1" customWidth="1"/>
    <col min="11533" max="11533" width="7.42578125" bestFit="1" customWidth="1"/>
    <col min="11534" max="11534" width="8.85546875" bestFit="1" customWidth="1"/>
    <col min="11535" max="11535" width="7.42578125" bestFit="1" customWidth="1"/>
    <col min="11537" max="11538" width="7.42578125" bestFit="1" customWidth="1"/>
    <col min="11539" max="11539" width="8.85546875" bestFit="1" customWidth="1"/>
    <col min="11541" max="11543" width="8.85546875" bestFit="1" customWidth="1"/>
    <col min="11545" max="11546" width="8.85546875" bestFit="1" customWidth="1"/>
    <col min="11547" max="11768" width="9.140625" customWidth="1"/>
    <col min="11769" max="11769" width="10.85546875" customWidth="1"/>
    <col min="11770" max="11770" width="21.42578125" customWidth="1"/>
    <col min="11771" max="11771" width="7.5703125" bestFit="1" customWidth="1"/>
    <col min="11773" max="11773" width="7.5703125" customWidth="1"/>
    <col min="11774" max="11774" width="9.140625" customWidth="1"/>
    <col min="11775" max="11775" width="5.5703125" bestFit="1" customWidth="1"/>
    <col min="11777" max="11777" width="9.140625" customWidth="1"/>
    <col min="11778" max="11778" width="20.7109375" customWidth="1"/>
    <col min="11779" max="11779" width="7.42578125" bestFit="1" customWidth="1"/>
    <col min="11781" max="11782" width="7.42578125" bestFit="1" customWidth="1"/>
    <col min="11783" max="11783" width="6.42578125" bestFit="1" customWidth="1"/>
    <col min="11785" max="11785" width="7.42578125" bestFit="1" customWidth="1"/>
    <col min="11786" max="11786" width="6.42578125" bestFit="1" customWidth="1"/>
    <col min="11787" max="11787" width="8.85546875" bestFit="1" customWidth="1"/>
    <col min="11789" max="11789" width="7.42578125" bestFit="1" customWidth="1"/>
    <col min="11790" max="11790" width="8.85546875" bestFit="1" customWidth="1"/>
    <col min="11791" max="11791" width="7.42578125" bestFit="1" customWidth="1"/>
    <col min="11793" max="11794" width="7.42578125" bestFit="1" customWidth="1"/>
    <col min="11795" max="11795" width="8.85546875" bestFit="1" customWidth="1"/>
    <col min="11797" max="11799" width="8.85546875" bestFit="1" customWidth="1"/>
    <col min="11801" max="11802" width="8.85546875" bestFit="1" customWidth="1"/>
    <col min="11803" max="12024" width="9.140625" customWidth="1"/>
    <col min="12025" max="12025" width="10.85546875" customWidth="1"/>
    <col min="12026" max="12026" width="21.42578125" customWidth="1"/>
    <col min="12027" max="12027" width="7.5703125" bestFit="1" customWidth="1"/>
    <col min="12029" max="12029" width="7.5703125" customWidth="1"/>
    <col min="12030" max="12030" width="9.140625" customWidth="1"/>
    <col min="12031" max="12031" width="5.5703125" bestFit="1" customWidth="1"/>
    <col min="12033" max="12033" width="9.140625" customWidth="1"/>
    <col min="12034" max="12034" width="20.7109375" customWidth="1"/>
    <col min="12035" max="12035" width="7.42578125" bestFit="1" customWidth="1"/>
    <col min="12037" max="12038" width="7.42578125" bestFit="1" customWidth="1"/>
    <col min="12039" max="12039" width="6.42578125" bestFit="1" customWidth="1"/>
    <col min="12041" max="12041" width="7.42578125" bestFit="1" customWidth="1"/>
    <col min="12042" max="12042" width="6.42578125" bestFit="1" customWidth="1"/>
    <col min="12043" max="12043" width="8.85546875" bestFit="1" customWidth="1"/>
    <col min="12045" max="12045" width="7.42578125" bestFit="1" customWidth="1"/>
    <col min="12046" max="12046" width="8.85546875" bestFit="1" customWidth="1"/>
    <col min="12047" max="12047" width="7.42578125" bestFit="1" customWidth="1"/>
    <col min="12049" max="12050" width="7.42578125" bestFit="1" customWidth="1"/>
    <col min="12051" max="12051" width="8.85546875" bestFit="1" customWidth="1"/>
    <col min="12053" max="12055" width="8.85546875" bestFit="1" customWidth="1"/>
    <col min="12057" max="12058" width="8.85546875" bestFit="1" customWidth="1"/>
    <col min="12059" max="12280" width="9.140625" customWidth="1"/>
    <col min="12281" max="12281" width="10.85546875" customWidth="1"/>
    <col min="12282" max="12282" width="21.42578125" customWidth="1"/>
    <col min="12283" max="12283" width="7.5703125" bestFit="1" customWidth="1"/>
    <col min="12285" max="12285" width="7.5703125" customWidth="1"/>
    <col min="12286" max="12286" width="9.140625" customWidth="1"/>
    <col min="12287" max="12287" width="5.5703125" bestFit="1" customWidth="1"/>
    <col min="12289" max="12289" width="9.140625" customWidth="1"/>
    <col min="12290" max="12290" width="20.7109375" customWidth="1"/>
    <col min="12291" max="12291" width="7.42578125" bestFit="1" customWidth="1"/>
    <col min="12293" max="12294" width="7.42578125" bestFit="1" customWidth="1"/>
    <col min="12295" max="12295" width="6.42578125" bestFit="1" customWidth="1"/>
    <col min="12297" max="12297" width="7.42578125" bestFit="1" customWidth="1"/>
    <col min="12298" max="12298" width="6.42578125" bestFit="1" customWidth="1"/>
    <col min="12299" max="12299" width="8.85546875" bestFit="1" customWidth="1"/>
    <col min="12301" max="12301" width="7.42578125" bestFit="1" customWidth="1"/>
    <col min="12302" max="12302" width="8.85546875" bestFit="1" customWidth="1"/>
    <col min="12303" max="12303" width="7.42578125" bestFit="1" customWidth="1"/>
    <col min="12305" max="12306" width="7.42578125" bestFit="1" customWidth="1"/>
    <col min="12307" max="12307" width="8.85546875" bestFit="1" customWidth="1"/>
    <col min="12309" max="12311" width="8.85546875" bestFit="1" customWidth="1"/>
    <col min="12313" max="12314" width="8.85546875" bestFit="1" customWidth="1"/>
    <col min="12315" max="12536" width="9.140625" customWidth="1"/>
    <col min="12537" max="12537" width="10.85546875" customWidth="1"/>
    <col min="12538" max="12538" width="21.42578125" customWidth="1"/>
    <col min="12539" max="12539" width="7.5703125" bestFit="1" customWidth="1"/>
    <col min="12541" max="12541" width="7.5703125" customWidth="1"/>
    <col min="12542" max="12542" width="9.140625" customWidth="1"/>
    <col min="12543" max="12543" width="5.5703125" bestFit="1" customWidth="1"/>
    <col min="12545" max="12545" width="9.140625" customWidth="1"/>
    <col min="12546" max="12546" width="20.7109375" customWidth="1"/>
    <col min="12547" max="12547" width="7.42578125" bestFit="1" customWidth="1"/>
    <col min="12549" max="12550" width="7.42578125" bestFit="1" customWidth="1"/>
    <col min="12551" max="12551" width="6.42578125" bestFit="1" customWidth="1"/>
    <col min="12553" max="12553" width="7.42578125" bestFit="1" customWidth="1"/>
    <col min="12554" max="12554" width="6.42578125" bestFit="1" customWidth="1"/>
    <col min="12555" max="12555" width="8.85546875" bestFit="1" customWidth="1"/>
    <col min="12557" max="12557" width="7.42578125" bestFit="1" customWidth="1"/>
    <col min="12558" max="12558" width="8.85546875" bestFit="1" customWidth="1"/>
    <col min="12559" max="12559" width="7.42578125" bestFit="1" customWidth="1"/>
    <col min="12561" max="12562" width="7.42578125" bestFit="1" customWidth="1"/>
    <col min="12563" max="12563" width="8.85546875" bestFit="1" customWidth="1"/>
    <col min="12565" max="12567" width="8.85546875" bestFit="1" customWidth="1"/>
    <col min="12569" max="12570" width="8.85546875" bestFit="1" customWidth="1"/>
    <col min="12571" max="12792" width="9.140625" customWidth="1"/>
    <col min="12793" max="12793" width="10.85546875" customWidth="1"/>
    <col min="12794" max="12794" width="21.42578125" customWidth="1"/>
    <col min="12795" max="12795" width="7.5703125" bestFit="1" customWidth="1"/>
    <col min="12797" max="12797" width="7.5703125" customWidth="1"/>
    <col min="12798" max="12798" width="9.140625" customWidth="1"/>
    <col min="12799" max="12799" width="5.5703125" bestFit="1" customWidth="1"/>
    <col min="12801" max="12801" width="9.140625" customWidth="1"/>
    <col min="12802" max="12802" width="20.7109375" customWidth="1"/>
    <col min="12803" max="12803" width="7.42578125" bestFit="1" customWidth="1"/>
    <col min="12805" max="12806" width="7.42578125" bestFit="1" customWidth="1"/>
    <col min="12807" max="12807" width="6.42578125" bestFit="1" customWidth="1"/>
    <col min="12809" max="12809" width="7.42578125" bestFit="1" customWidth="1"/>
    <col min="12810" max="12810" width="6.42578125" bestFit="1" customWidth="1"/>
    <col min="12811" max="12811" width="8.85546875" bestFit="1" customWidth="1"/>
    <col min="12813" max="12813" width="7.42578125" bestFit="1" customWidth="1"/>
    <col min="12814" max="12814" width="8.85546875" bestFit="1" customWidth="1"/>
    <col min="12815" max="12815" width="7.42578125" bestFit="1" customWidth="1"/>
    <col min="12817" max="12818" width="7.42578125" bestFit="1" customWidth="1"/>
    <col min="12819" max="12819" width="8.85546875" bestFit="1" customWidth="1"/>
    <col min="12821" max="12823" width="8.85546875" bestFit="1" customWidth="1"/>
    <col min="12825" max="12826" width="8.85546875" bestFit="1" customWidth="1"/>
    <col min="12827" max="13048" width="9.140625" customWidth="1"/>
    <col min="13049" max="13049" width="10.85546875" customWidth="1"/>
    <col min="13050" max="13050" width="21.42578125" customWidth="1"/>
    <col min="13051" max="13051" width="7.5703125" bestFit="1" customWidth="1"/>
    <col min="13053" max="13053" width="7.5703125" customWidth="1"/>
    <col min="13054" max="13054" width="9.140625" customWidth="1"/>
    <col min="13055" max="13055" width="5.5703125" bestFit="1" customWidth="1"/>
    <col min="13057" max="13057" width="9.140625" customWidth="1"/>
    <col min="13058" max="13058" width="20.7109375" customWidth="1"/>
    <col min="13059" max="13059" width="7.42578125" bestFit="1" customWidth="1"/>
    <col min="13061" max="13062" width="7.42578125" bestFit="1" customWidth="1"/>
    <col min="13063" max="13063" width="6.42578125" bestFit="1" customWidth="1"/>
    <col min="13065" max="13065" width="7.42578125" bestFit="1" customWidth="1"/>
    <col min="13066" max="13066" width="6.42578125" bestFit="1" customWidth="1"/>
    <col min="13067" max="13067" width="8.85546875" bestFit="1" customWidth="1"/>
    <col min="13069" max="13069" width="7.42578125" bestFit="1" customWidth="1"/>
    <col min="13070" max="13070" width="8.85546875" bestFit="1" customWidth="1"/>
    <col min="13071" max="13071" width="7.42578125" bestFit="1" customWidth="1"/>
    <col min="13073" max="13074" width="7.42578125" bestFit="1" customWidth="1"/>
    <col min="13075" max="13075" width="8.85546875" bestFit="1" customWidth="1"/>
    <col min="13077" max="13079" width="8.85546875" bestFit="1" customWidth="1"/>
    <col min="13081" max="13082" width="8.85546875" bestFit="1" customWidth="1"/>
    <col min="13083" max="13304" width="9.140625" customWidth="1"/>
    <col min="13305" max="13305" width="10.85546875" customWidth="1"/>
    <col min="13306" max="13306" width="21.42578125" customWidth="1"/>
    <col min="13307" max="13307" width="7.5703125" bestFit="1" customWidth="1"/>
    <col min="13309" max="13309" width="7.5703125" customWidth="1"/>
    <col min="13310" max="13310" width="9.140625" customWidth="1"/>
    <col min="13311" max="13311" width="5.5703125" bestFit="1" customWidth="1"/>
    <col min="13313" max="13313" width="9.140625" customWidth="1"/>
    <col min="13314" max="13314" width="20.7109375" customWidth="1"/>
    <col min="13315" max="13315" width="7.42578125" bestFit="1" customWidth="1"/>
    <col min="13317" max="13318" width="7.42578125" bestFit="1" customWidth="1"/>
    <col min="13319" max="13319" width="6.42578125" bestFit="1" customWidth="1"/>
    <col min="13321" max="13321" width="7.42578125" bestFit="1" customWidth="1"/>
    <col min="13322" max="13322" width="6.42578125" bestFit="1" customWidth="1"/>
    <col min="13323" max="13323" width="8.85546875" bestFit="1" customWidth="1"/>
    <col min="13325" max="13325" width="7.42578125" bestFit="1" customWidth="1"/>
    <col min="13326" max="13326" width="8.85546875" bestFit="1" customWidth="1"/>
    <col min="13327" max="13327" width="7.42578125" bestFit="1" customWidth="1"/>
    <col min="13329" max="13330" width="7.42578125" bestFit="1" customWidth="1"/>
    <col min="13331" max="13331" width="8.85546875" bestFit="1" customWidth="1"/>
    <col min="13333" max="13335" width="8.85546875" bestFit="1" customWidth="1"/>
    <col min="13337" max="13338" width="8.85546875" bestFit="1" customWidth="1"/>
    <col min="13339" max="13560" width="9.140625" customWidth="1"/>
    <col min="13561" max="13561" width="10.85546875" customWidth="1"/>
    <col min="13562" max="13562" width="21.42578125" customWidth="1"/>
    <col min="13563" max="13563" width="7.5703125" bestFit="1" customWidth="1"/>
    <col min="13565" max="13565" width="7.5703125" customWidth="1"/>
    <col min="13566" max="13566" width="9.140625" customWidth="1"/>
    <col min="13567" max="13567" width="5.5703125" bestFit="1" customWidth="1"/>
    <col min="13569" max="13569" width="9.140625" customWidth="1"/>
    <col min="13570" max="13570" width="20.7109375" customWidth="1"/>
    <col min="13571" max="13571" width="7.42578125" bestFit="1" customWidth="1"/>
    <col min="13573" max="13574" width="7.42578125" bestFit="1" customWidth="1"/>
    <col min="13575" max="13575" width="6.42578125" bestFit="1" customWidth="1"/>
    <col min="13577" max="13577" width="7.42578125" bestFit="1" customWidth="1"/>
    <col min="13578" max="13578" width="6.42578125" bestFit="1" customWidth="1"/>
    <col min="13579" max="13579" width="8.85546875" bestFit="1" customWidth="1"/>
    <col min="13581" max="13581" width="7.42578125" bestFit="1" customWidth="1"/>
    <col min="13582" max="13582" width="8.85546875" bestFit="1" customWidth="1"/>
    <col min="13583" max="13583" width="7.42578125" bestFit="1" customWidth="1"/>
    <col min="13585" max="13586" width="7.42578125" bestFit="1" customWidth="1"/>
    <col min="13587" max="13587" width="8.85546875" bestFit="1" customWidth="1"/>
    <col min="13589" max="13591" width="8.85546875" bestFit="1" customWidth="1"/>
    <col min="13593" max="13594" width="8.85546875" bestFit="1" customWidth="1"/>
    <col min="13595" max="13816" width="9.140625" customWidth="1"/>
    <col min="13817" max="13817" width="10.85546875" customWidth="1"/>
    <col min="13818" max="13818" width="21.42578125" customWidth="1"/>
    <col min="13819" max="13819" width="7.5703125" bestFit="1" customWidth="1"/>
    <col min="13821" max="13821" width="7.5703125" customWidth="1"/>
    <col min="13822" max="13822" width="9.140625" customWidth="1"/>
    <col min="13823" max="13823" width="5.5703125" bestFit="1" customWidth="1"/>
    <col min="13825" max="13825" width="9.140625" customWidth="1"/>
    <col min="13826" max="13826" width="20.7109375" customWidth="1"/>
    <col min="13827" max="13827" width="7.42578125" bestFit="1" customWidth="1"/>
    <col min="13829" max="13830" width="7.42578125" bestFit="1" customWidth="1"/>
    <col min="13831" max="13831" width="6.42578125" bestFit="1" customWidth="1"/>
    <col min="13833" max="13833" width="7.42578125" bestFit="1" customWidth="1"/>
    <col min="13834" max="13834" width="6.42578125" bestFit="1" customWidth="1"/>
    <col min="13835" max="13835" width="8.85546875" bestFit="1" customWidth="1"/>
    <col min="13837" max="13837" width="7.42578125" bestFit="1" customWidth="1"/>
    <col min="13838" max="13838" width="8.85546875" bestFit="1" customWidth="1"/>
    <col min="13839" max="13839" width="7.42578125" bestFit="1" customWidth="1"/>
    <col min="13841" max="13842" width="7.42578125" bestFit="1" customWidth="1"/>
    <col min="13843" max="13843" width="8.85546875" bestFit="1" customWidth="1"/>
    <col min="13845" max="13847" width="8.85546875" bestFit="1" customWidth="1"/>
    <col min="13849" max="13850" width="8.85546875" bestFit="1" customWidth="1"/>
    <col min="13851" max="14072" width="9.140625" customWidth="1"/>
    <col min="14073" max="14073" width="10.85546875" customWidth="1"/>
    <col min="14074" max="14074" width="21.42578125" customWidth="1"/>
    <col min="14075" max="14075" width="7.5703125" bestFit="1" customWidth="1"/>
    <col min="14077" max="14077" width="7.5703125" customWidth="1"/>
    <col min="14078" max="14078" width="9.140625" customWidth="1"/>
    <col min="14079" max="14079" width="5.5703125" bestFit="1" customWidth="1"/>
    <col min="14081" max="14081" width="9.140625" customWidth="1"/>
    <col min="14082" max="14082" width="20.7109375" customWidth="1"/>
    <col min="14083" max="14083" width="7.42578125" bestFit="1" customWidth="1"/>
    <col min="14085" max="14086" width="7.42578125" bestFit="1" customWidth="1"/>
    <col min="14087" max="14087" width="6.42578125" bestFit="1" customWidth="1"/>
    <col min="14089" max="14089" width="7.42578125" bestFit="1" customWidth="1"/>
    <col min="14090" max="14090" width="6.42578125" bestFit="1" customWidth="1"/>
    <col min="14091" max="14091" width="8.85546875" bestFit="1" customWidth="1"/>
    <col min="14093" max="14093" width="7.42578125" bestFit="1" customWidth="1"/>
    <col min="14094" max="14094" width="8.85546875" bestFit="1" customWidth="1"/>
    <col min="14095" max="14095" width="7.42578125" bestFit="1" customWidth="1"/>
    <col min="14097" max="14098" width="7.42578125" bestFit="1" customWidth="1"/>
    <col min="14099" max="14099" width="8.85546875" bestFit="1" customWidth="1"/>
    <col min="14101" max="14103" width="8.85546875" bestFit="1" customWidth="1"/>
    <col min="14105" max="14106" width="8.85546875" bestFit="1" customWidth="1"/>
    <col min="14107" max="14328" width="9.140625" customWidth="1"/>
    <col min="14329" max="14329" width="10.85546875" customWidth="1"/>
    <col min="14330" max="14330" width="21.42578125" customWidth="1"/>
    <col min="14331" max="14331" width="7.5703125" bestFit="1" customWidth="1"/>
    <col min="14333" max="14333" width="7.5703125" customWidth="1"/>
    <col min="14334" max="14334" width="9.140625" customWidth="1"/>
    <col min="14335" max="14335" width="5.5703125" bestFit="1" customWidth="1"/>
    <col min="14337" max="14337" width="9.140625" customWidth="1"/>
    <col min="14338" max="14338" width="20.7109375" customWidth="1"/>
    <col min="14339" max="14339" width="7.42578125" bestFit="1" customWidth="1"/>
    <col min="14341" max="14342" width="7.42578125" bestFit="1" customWidth="1"/>
    <col min="14343" max="14343" width="6.42578125" bestFit="1" customWidth="1"/>
    <col min="14345" max="14345" width="7.42578125" bestFit="1" customWidth="1"/>
    <col min="14346" max="14346" width="6.42578125" bestFit="1" customWidth="1"/>
    <col min="14347" max="14347" width="8.85546875" bestFit="1" customWidth="1"/>
    <col min="14349" max="14349" width="7.42578125" bestFit="1" customWidth="1"/>
    <col min="14350" max="14350" width="8.85546875" bestFit="1" customWidth="1"/>
    <col min="14351" max="14351" width="7.42578125" bestFit="1" customWidth="1"/>
    <col min="14353" max="14354" width="7.42578125" bestFit="1" customWidth="1"/>
    <col min="14355" max="14355" width="8.85546875" bestFit="1" customWidth="1"/>
    <col min="14357" max="14359" width="8.85546875" bestFit="1" customWidth="1"/>
    <col min="14361" max="14362" width="8.85546875" bestFit="1" customWidth="1"/>
    <col min="14363" max="14584" width="9.140625" customWidth="1"/>
    <col min="14585" max="14585" width="10.85546875" customWidth="1"/>
    <col min="14586" max="14586" width="21.42578125" customWidth="1"/>
    <col min="14587" max="14587" width="7.5703125" bestFit="1" customWidth="1"/>
    <col min="14589" max="14589" width="7.5703125" customWidth="1"/>
    <col min="14590" max="14590" width="9.140625" customWidth="1"/>
    <col min="14591" max="14591" width="5.5703125" bestFit="1" customWidth="1"/>
    <col min="14593" max="14593" width="9.140625" customWidth="1"/>
    <col min="14594" max="14594" width="20.7109375" customWidth="1"/>
    <col min="14595" max="14595" width="7.42578125" bestFit="1" customWidth="1"/>
    <col min="14597" max="14598" width="7.42578125" bestFit="1" customWidth="1"/>
    <col min="14599" max="14599" width="6.42578125" bestFit="1" customWidth="1"/>
    <col min="14601" max="14601" width="7.42578125" bestFit="1" customWidth="1"/>
    <col min="14602" max="14602" width="6.42578125" bestFit="1" customWidth="1"/>
    <col min="14603" max="14603" width="8.85546875" bestFit="1" customWidth="1"/>
    <col min="14605" max="14605" width="7.42578125" bestFit="1" customWidth="1"/>
    <col min="14606" max="14606" width="8.85546875" bestFit="1" customWidth="1"/>
    <col min="14607" max="14607" width="7.42578125" bestFit="1" customWidth="1"/>
    <col min="14609" max="14610" width="7.42578125" bestFit="1" customWidth="1"/>
    <col min="14611" max="14611" width="8.85546875" bestFit="1" customWidth="1"/>
    <col min="14613" max="14615" width="8.85546875" bestFit="1" customWidth="1"/>
    <col min="14617" max="14618" width="8.85546875" bestFit="1" customWidth="1"/>
    <col min="14619" max="14840" width="9.140625" customWidth="1"/>
    <col min="14841" max="14841" width="10.85546875" customWidth="1"/>
    <col min="14842" max="14842" width="21.42578125" customWidth="1"/>
    <col min="14843" max="14843" width="7.5703125" bestFit="1" customWidth="1"/>
    <col min="14845" max="14845" width="7.5703125" customWidth="1"/>
    <col min="14846" max="14846" width="9.140625" customWidth="1"/>
    <col min="14847" max="14847" width="5.5703125" bestFit="1" customWidth="1"/>
    <col min="14849" max="14849" width="9.140625" customWidth="1"/>
    <col min="14850" max="14850" width="20.7109375" customWidth="1"/>
    <col min="14851" max="14851" width="7.42578125" bestFit="1" customWidth="1"/>
    <col min="14853" max="14854" width="7.42578125" bestFit="1" customWidth="1"/>
    <col min="14855" max="14855" width="6.42578125" bestFit="1" customWidth="1"/>
    <col min="14857" max="14857" width="7.42578125" bestFit="1" customWidth="1"/>
    <col min="14858" max="14858" width="6.42578125" bestFit="1" customWidth="1"/>
    <col min="14859" max="14859" width="8.85546875" bestFit="1" customWidth="1"/>
    <col min="14861" max="14861" width="7.42578125" bestFit="1" customWidth="1"/>
    <col min="14862" max="14862" width="8.85546875" bestFit="1" customWidth="1"/>
    <col min="14863" max="14863" width="7.42578125" bestFit="1" customWidth="1"/>
    <col min="14865" max="14866" width="7.42578125" bestFit="1" customWidth="1"/>
    <col min="14867" max="14867" width="8.85546875" bestFit="1" customWidth="1"/>
    <col min="14869" max="14871" width="8.85546875" bestFit="1" customWidth="1"/>
    <col min="14873" max="14874" width="8.85546875" bestFit="1" customWidth="1"/>
    <col min="14875" max="15096" width="9.140625" customWidth="1"/>
    <col min="15097" max="15097" width="10.85546875" customWidth="1"/>
    <col min="15098" max="15098" width="21.42578125" customWidth="1"/>
    <col min="15099" max="15099" width="7.5703125" bestFit="1" customWidth="1"/>
    <col min="15101" max="15101" width="7.5703125" customWidth="1"/>
    <col min="15102" max="15102" width="9.140625" customWidth="1"/>
    <col min="15103" max="15103" width="5.5703125" bestFit="1" customWidth="1"/>
    <col min="15105" max="15105" width="9.140625" customWidth="1"/>
    <col min="15106" max="15106" width="20.7109375" customWidth="1"/>
    <col min="15107" max="15107" width="7.42578125" bestFit="1" customWidth="1"/>
    <col min="15109" max="15110" width="7.42578125" bestFit="1" customWidth="1"/>
    <col min="15111" max="15111" width="6.42578125" bestFit="1" customWidth="1"/>
    <col min="15113" max="15113" width="7.42578125" bestFit="1" customWidth="1"/>
    <col min="15114" max="15114" width="6.42578125" bestFit="1" customWidth="1"/>
    <col min="15115" max="15115" width="8.85546875" bestFit="1" customWidth="1"/>
    <col min="15117" max="15117" width="7.42578125" bestFit="1" customWidth="1"/>
    <col min="15118" max="15118" width="8.85546875" bestFit="1" customWidth="1"/>
    <col min="15119" max="15119" width="7.42578125" bestFit="1" customWidth="1"/>
    <col min="15121" max="15122" width="7.42578125" bestFit="1" customWidth="1"/>
    <col min="15123" max="15123" width="8.85546875" bestFit="1" customWidth="1"/>
    <col min="15125" max="15127" width="8.85546875" bestFit="1" customWidth="1"/>
    <col min="15129" max="15130" width="8.85546875" bestFit="1" customWidth="1"/>
    <col min="15131" max="15352" width="9.140625" customWidth="1"/>
    <col min="15353" max="15353" width="10.85546875" customWidth="1"/>
    <col min="15354" max="15354" width="21.42578125" customWidth="1"/>
    <col min="15355" max="15355" width="7.5703125" bestFit="1" customWidth="1"/>
    <col min="15357" max="15357" width="7.5703125" customWidth="1"/>
    <col min="15358" max="15358" width="9.140625" customWidth="1"/>
    <col min="15359" max="15359" width="5.5703125" bestFit="1" customWidth="1"/>
    <col min="15361" max="15361" width="9.140625" customWidth="1"/>
    <col min="15362" max="15362" width="20.7109375" customWidth="1"/>
    <col min="15363" max="15363" width="7.42578125" bestFit="1" customWidth="1"/>
    <col min="15365" max="15366" width="7.42578125" bestFit="1" customWidth="1"/>
    <col min="15367" max="15367" width="6.42578125" bestFit="1" customWidth="1"/>
    <col min="15369" max="15369" width="7.42578125" bestFit="1" customWidth="1"/>
    <col min="15370" max="15370" width="6.42578125" bestFit="1" customWidth="1"/>
    <col min="15371" max="15371" width="8.85546875" bestFit="1" customWidth="1"/>
    <col min="15373" max="15373" width="7.42578125" bestFit="1" customWidth="1"/>
    <col min="15374" max="15374" width="8.85546875" bestFit="1" customWidth="1"/>
    <col min="15375" max="15375" width="7.42578125" bestFit="1" customWidth="1"/>
    <col min="15377" max="15378" width="7.42578125" bestFit="1" customWidth="1"/>
    <col min="15379" max="15379" width="8.85546875" bestFit="1" customWidth="1"/>
    <col min="15381" max="15383" width="8.85546875" bestFit="1" customWidth="1"/>
    <col min="15385" max="15386" width="8.85546875" bestFit="1" customWidth="1"/>
    <col min="15387" max="15608" width="9.140625" customWidth="1"/>
    <col min="15609" max="15609" width="10.85546875" customWidth="1"/>
    <col min="15610" max="15610" width="21.42578125" customWidth="1"/>
    <col min="15611" max="15611" width="7.5703125" bestFit="1" customWidth="1"/>
    <col min="15613" max="15613" width="7.5703125" customWidth="1"/>
    <col min="15614" max="15614" width="9.140625" customWidth="1"/>
    <col min="15615" max="15615" width="5.5703125" bestFit="1" customWidth="1"/>
    <col min="15617" max="15617" width="9.140625" customWidth="1"/>
    <col min="15618" max="15618" width="20.7109375" customWidth="1"/>
    <col min="15619" max="15619" width="7.42578125" bestFit="1" customWidth="1"/>
    <col min="15621" max="15622" width="7.42578125" bestFit="1" customWidth="1"/>
    <col min="15623" max="15623" width="6.42578125" bestFit="1" customWidth="1"/>
    <col min="15625" max="15625" width="7.42578125" bestFit="1" customWidth="1"/>
    <col min="15626" max="15626" width="6.42578125" bestFit="1" customWidth="1"/>
    <col min="15627" max="15627" width="8.85546875" bestFit="1" customWidth="1"/>
    <col min="15629" max="15629" width="7.42578125" bestFit="1" customWidth="1"/>
    <col min="15630" max="15630" width="8.85546875" bestFit="1" customWidth="1"/>
    <col min="15631" max="15631" width="7.42578125" bestFit="1" customWidth="1"/>
    <col min="15633" max="15634" width="7.42578125" bestFit="1" customWidth="1"/>
    <col min="15635" max="15635" width="8.85546875" bestFit="1" customWidth="1"/>
    <col min="15637" max="15639" width="8.85546875" bestFit="1" customWidth="1"/>
    <col min="15641" max="15642" width="8.85546875" bestFit="1" customWidth="1"/>
    <col min="15643" max="15864" width="9.140625" customWidth="1"/>
    <col min="15865" max="15865" width="10.85546875" customWidth="1"/>
    <col min="15866" max="15866" width="21.42578125" customWidth="1"/>
    <col min="15867" max="15867" width="7.5703125" bestFit="1" customWidth="1"/>
    <col min="15869" max="15869" width="7.5703125" customWidth="1"/>
    <col min="15870" max="15870" width="9.140625" customWidth="1"/>
    <col min="15871" max="15871" width="5.5703125" bestFit="1" customWidth="1"/>
    <col min="15873" max="15873" width="9.140625" customWidth="1"/>
    <col min="15874" max="15874" width="20.7109375" customWidth="1"/>
    <col min="15875" max="15875" width="7.42578125" bestFit="1" customWidth="1"/>
    <col min="15877" max="15878" width="7.42578125" bestFit="1" customWidth="1"/>
    <col min="15879" max="15879" width="6.42578125" bestFit="1" customWidth="1"/>
    <col min="15881" max="15881" width="7.42578125" bestFit="1" customWidth="1"/>
    <col min="15882" max="15882" width="6.42578125" bestFit="1" customWidth="1"/>
    <col min="15883" max="15883" width="8.85546875" bestFit="1" customWidth="1"/>
    <col min="15885" max="15885" width="7.42578125" bestFit="1" customWidth="1"/>
    <col min="15886" max="15886" width="8.85546875" bestFit="1" customWidth="1"/>
    <col min="15887" max="15887" width="7.42578125" bestFit="1" customWidth="1"/>
    <col min="15889" max="15890" width="7.42578125" bestFit="1" customWidth="1"/>
    <col min="15891" max="15891" width="8.85546875" bestFit="1" customWidth="1"/>
    <col min="15893" max="15895" width="8.85546875" bestFit="1" customWidth="1"/>
    <col min="15897" max="15898" width="8.85546875" bestFit="1" customWidth="1"/>
    <col min="15899" max="16120" width="9.140625" customWidth="1"/>
    <col min="16121" max="16121" width="10.85546875" customWidth="1"/>
    <col min="16122" max="16122" width="21.42578125" customWidth="1"/>
    <col min="16123" max="16123" width="7.5703125" bestFit="1" customWidth="1"/>
    <col min="16125" max="16125" width="7.5703125" customWidth="1"/>
    <col min="16126" max="16126" width="9.140625" customWidth="1"/>
    <col min="16127" max="16127" width="5.5703125" bestFit="1" customWidth="1"/>
    <col min="16129" max="16129" width="9.140625" customWidth="1"/>
    <col min="16130" max="16130" width="20.7109375" customWidth="1"/>
    <col min="16131" max="16131" width="7.42578125" bestFit="1" customWidth="1"/>
    <col min="16133" max="16134" width="7.42578125" bestFit="1" customWidth="1"/>
    <col min="16135" max="16135" width="6.42578125" bestFit="1" customWidth="1"/>
    <col min="16137" max="16137" width="7.42578125" bestFit="1" customWidth="1"/>
    <col min="16138" max="16138" width="6.42578125" bestFit="1" customWidth="1"/>
    <col min="16139" max="16139" width="8.85546875" bestFit="1" customWidth="1"/>
    <col min="16141" max="16141" width="7.42578125" bestFit="1" customWidth="1"/>
    <col min="16142" max="16142" width="8.85546875" bestFit="1" customWidth="1"/>
    <col min="16143" max="16143" width="7.42578125" bestFit="1" customWidth="1"/>
    <col min="16145" max="16146" width="7.42578125" bestFit="1" customWidth="1"/>
    <col min="16147" max="16147" width="8.85546875" bestFit="1" customWidth="1"/>
    <col min="16149" max="16151" width="8.85546875" bestFit="1" customWidth="1"/>
    <col min="16153" max="16154" width="8.85546875" bestFit="1" customWidth="1"/>
    <col min="16155" max="16376" width="9.140625" customWidth="1"/>
    <col min="16377" max="16377" width="10.85546875" customWidth="1"/>
    <col min="16378" max="16378" width="21.42578125" customWidth="1"/>
    <col min="16379" max="16379" width="7.5703125" bestFit="1" customWidth="1"/>
    <col min="16381" max="16384" width="7.5703125" customWidth="1"/>
  </cols>
  <sheetData>
    <row r="1" spans="1:28" ht="20.25" customHeight="1" x14ac:dyDescent="0.25">
      <c r="A1" s="657" t="s">
        <v>441</v>
      </c>
      <c r="F1"/>
    </row>
    <row r="2" spans="1:28" ht="12" customHeight="1" thickBot="1" x14ac:dyDescent="0.3">
      <c r="Z2" s="737" t="s">
        <v>1</v>
      </c>
    </row>
    <row r="3" spans="1:28" x14ac:dyDescent="0.25">
      <c r="A3" s="903" t="s">
        <v>2</v>
      </c>
      <c r="B3" s="901" t="s">
        <v>3</v>
      </c>
      <c r="C3" s="901" t="s">
        <v>361</v>
      </c>
      <c r="D3" s="901"/>
      <c r="E3" s="901"/>
      <c r="F3" s="901"/>
      <c r="G3" s="901" t="s">
        <v>394</v>
      </c>
      <c r="H3" s="901"/>
      <c r="I3" s="901"/>
      <c r="J3" s="901"/>
      <c r="K3" s="901" t="s">
        <v>395</v>
      </c>
      <c r="L3" s="901"/>
      <c r="M3" s="901"/>
      <c r="N3" s="901"/>
      <c r="O3" s="901" t="s">
        <v>396</v>
      </c>
      <c r="P3" s="901"/>
      <c r="Q3" s="901"/>
      <c r="R3" s="901"/>
      <c r="S3" s="901" t="s">
        <v>397</v>
      </c>
      <c r="T3" s="901"/>
      <c r="U3" s="901"/>
      <c r="V3" s="901"/>
      <c r="W3" s="902" t="s">
        <v>8</v>
      </c>
      <c r="X3" s="902"/>
      <c r="Y3" s="902"/>
      <c r="Z3" s="708"/>
    </row>
    <row r="4" spans="1:28" ht="15.75" thickBot="1" x14ac:dyDescent="0.3">
      <c r="A4" s="904"/>
      <c r="B4" s="905"/>
      <c r="C4" s="709" t="s">
        <v>9</v>
      </c>
      <c r="D4" s="709" t="s">
        <v>398</v>
      </c>
      <c r="E4" s="709" t="s">
        <v>10</v>
      </c>
      <c r="F4" s="709" t="s">
        <v>11</v>
      </c>
      <c r="G4" s="709" t="s">
        <v>9</v>
      </c>
      <c r="H4" s="709" t="s">
        <v>398</v>
      </c>
      <c r="I4" s="709" t="s">
        <v>10</v>
      </c>
      <c r="J4" s="709" t="s">
        <v>11</v>
      </c>
      <c r="K4" s="709" t="s">
        <v>9</v>
      </c>
      <c r="L4" s="709" t="s">
        <v>398</v>
      </c>
      <c r="M4" s="709" t="s">
        <v>10</v>
      </c>
      <c r="N4" s="709" t="s">
        <v>11</v>
      </c>
      <c r="O4" s="709" t="s">
        <v>9</v>
      </c>
      <c r="P4" s="709" t="s">
        <v>398</v>
      </c>
      <c r="Q4" s="709" t="s">
        <v>10</v>
      </c>
      <c r="R4" s="709" t="s">
        <v>11</v>
      </c>
      <c r="S4" s="709" t="s">
        <v>9</v>
      </c>
      <c r="T4" s="709" t="s">
        <v>398</v>
      </c>
      <c r="U4" s="709" t="s">
        <v>10</v>
      </c>
      <c r="V4" s="709" t="s">
        <v>11</v>
      </c>
      <c r="W4" s="709" t="s">
        <v>9</v>
      </c>
      <c r="X4" s="709" t="s">
        <v>398</v>
      </c>
      <c r="Y4" s="709" t="s">
        <v>10</v>
      </c>
      <c r="Z4" s="710" t="s">
        <v>11</v>
      </c>
    </row>
    <row r="5" spans="1:28" ht="4.5" customHeight="1" thickBot="1" x14ac:dyDescent="0.3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</row>
    <row r="6" spans="1:28" s="667" customFormat="1" ht="18" customHeight="1" thickBot="1" x14ac:dyDescent="0.3">
      <c r="A6" s="920" t="s">
        <v>12</v>
      </c>
      <c r="B6" s="921"/>
      <c r="C6" s="749">
        <v>24262.06</v>
      </c>
      <c r="D6" s="750">
        <v>9276.39</v>
      </c>
      <c r="E6" s="750">
        <v>7975.0500000000011</v>
      </c>
      <c r="F6" s="751">
        <v>41513.500000000007</v>
      </c>
      <c r="G6" s="749">
        <v>217</v>
      </c>
      <c r="H6" s="750">
        <v>3929.18</v>
      </c>
      <c r="I6" s="750">
        <v>1186.6500000000001</v>
      </c>
      <c r="J6" s="751">
        <v>5332.83</v>
      </c>
      <c r="K6" s="749">
        <v>3018.6899999999996</v>
      </c>
      <c r="L6" s="750">
        <v>26715.040000000001</v>
      </c>
      <c r="M6" s="750">
        <v>3467.69</v>
      </c>
      <c r="N6" s="751">
        <v>33201.420000000006</v>
      </c>
      <c r="O6" s="749">
        <v>49.86</v>
      </c>
      <c r="P6" s="750">
        <v>0</v>
      </c>
      <c r="Q6" s="750">
        <v>0</v>
      </c>
      <c r="R6" s="751">
        <v>49.86</v>
      </c>
      <c r="S6" s="749">
        <v>32572.35</v>
      </c>
      <c r="T6" s="750">
        <v>20099.39</v>
      </c>
      <c r="U6" s="750">
        <v>66968.62999999999</v>
      </c>
      <c r="V6" s="751">
        <v>119640.37</v>
      </c>
      <c r="W6" s="752">
        <v>60119.96</v>
      </c>
      <c r="X6" s="752">
        <v>60020</v>
      </c>
      <c r="Y6" s="752">
        <v>79598.01999999999</v>
      </c>
      <c r="Z6" s="753">
        <v>199737.97999999998</v>
      </c>
      <c r="AB6" s="754"/>
    </row>
    <row r="7" spans="1:28" ht="18" customHeight="1" x14ac:dyDescent="0.25">
      <c r="A7" s="885" t="s">
        <v>13</v>
      </c>
      <c r="B7" s="668" t="s">
        <v>14</v>
      </c>
      <c r="C7" s="669">
        <v>324</v>
      </c>
      <c r="D7" s="670">
        <v>660</v>
      </c>
      <c r="E7" s="670">
        <v>389.5</v>
      </c>
      <c r="F7" s="671">
        <v>1373.5</v>
      </c>
      <c r="G7" s="669">
        <v>0</v>
      </c>
      <c r="H7" s="670">
        <v>0</v>
      </c>
      <c r="I7" s="670">
        <v>0</v>
      </c>
      <c r="J7" s="671">
        <v>0</v>
      </c>
      <c r="K7" s="669">
        <v>55</v>
      </c>
      <c r="L7" s="670">
        <v>1135</v>
      </c>
      <c r="M7" s="670">
        <v>0</v>
      </c>
      <c r="N7" s="671">
        <v>1190</v>
      </c>
      <c r="O7" s="669">
        <v>0</v>
      </c>
      <c r="P7" s="670">
        <v>0</v>
      </c>
      <c r="Q7" s="670">
        <v>0</v>
      </c>
      <c r="R7" s="671">
        <v>0</v>
      </c>
      <c r="S7" s="669">
        <v>1970</v>
      </c>
      <c r="T7" s="670">
        <v>705</v>
      </c>
      <c r="U7" s="670">
        <v>4539</v>
      </c>
      <c r="V7" s="671">
        <v>7214</v>
      </c>
      <c r="W7" s="672">
        <v>2349</v>
      </c>
      <c r="X7" s="672">
        <v>2500</v>
      </c>
      <c r="Y7" s="672">
        <v>4928.5</v>
      </c>
      <c r="Z7" s="673">
        <v>9777.5</v>
      </c>
      <c r="AB7" s="754"/>
    </row>
    <row r="8" spans="1:28" ht="18" customHeight="1" x14ac:dyDescent="0.25">
      <c r="A8" s="885"/>
      <c r="B8" s="674" t="s">
        <v>15</v>
      </c>
      <c r="C8" s="675">
        <v>29.4</v>
      </c>
      <c r="D8" s="676">
        <v>0</v>
      </c>
      <c r="E8" s="676">
        <v>0.34</v>
      </c>
      <c r="F8" s="677">
        <v>29.74</v>
      </c>
      <c r="G8" s="675">
        <v>0</v>
      </c>
      <c r="H8" s="676">
        <v>0</v>
      </c>
      <c r="I8" s="676">
        <v>0</v>
      </c>
      <c r="J8" s="677">
        <v>0</v>
      </c>
      <c r="K8" s="675">
        <v>36</v>
      </c>
      <c r="L8" s="676">
        <v>25</v>
      </c>
      <c r="M8" s="676">
        <v>135.5</v>
      </c>
      <c r="N8" s="677">
        <v>196.5</v>
      </c>
      <c r="O8" s="675">
        <v>0</v>
      </c>
      <c r="P8" s="676">
        <v>0</v>
      </c>
      <c r="Q8" s="676">
        <v>0</v>
      </c>
      <c r="R8" s="677">
        <v>0</v>
      </c>
      <c r="S8" s="675">
        <v>0</v>
      </c>
      <c r="T8" s="676">
        <v>0</v>
      </c>
      <c r="U8" s="676">
        <v>0</v>
      </c>
      <c r="V8" s="677">
        <v>0</v>
      </c>
      <c r="W8" s="678">
        <v>65.400000000000006</v>
      </c>
      <c r="X8" s="678">
        <v>25</v>
      </c>
      <c r="Y8" s="678">
        <v>135.84</v>
      </c>
      <c r="Z8" s="679">
        <v>226.24</v>
      </c>
      <c r="AB8" s="754"/>
    </row>
    <row r="9" spans="1:28" ht="18" customHeight="1" x14ac:dyDescent="0.25">
      <c r="A9" s="885"/>
      <c r="B9" s="674" t="s">
        <v>16</v>
      </c>
      <c r="C9" s="675">
        <v>15377.55</v>
      </c>
      <c r="D9" s="676">
        <v>8440.119999999999</v>
      </c>
      <c r="E9" s="676">
        <v>5908.01</v>
      </c>
      <c r="F9" s="677">
        <v>29725.68</v>
      </c>
      <c r="G9" s="675">
        <v>142</v>
      </c>
      <c r="H9" s="676">
        <v>3929.18</v>
      </c>
      <c r="I9" s="676">
        <v>1186.6500000000001</v>
      </c>
      <c r="J9" s="677">
        <v>5257.83</v>
      </c>
      <c r="K9" s="675">
        <v>2842.24</v>
      </c>
      <c r="L9" s="676">
        <v>25486.79</v>
      </c>
      <c r="M9" s="676">
        <v>3002.13</v>
      </c>
      <c r="N9" s="677">
        <v>31331.16</v>
      </c>
      <c r="O9" s="675">
        <v>49.86</v>
      </c>
      <c r="P9" s="676">
        <v>0</v>
      </c>
      <c r="Q9" s="676">
        <v>0</v>
      </c>
      <c r="R9" s="677">
        <v>49.86</v>
      </c>
      <c r="S9" s="675">
        <v>23700.720000000001</v>
      </c>
      <c r="T9" s="676">
        <v>15228.41</v>
      </c>
      <c r="U9" s="676">
        <v>36533.769999999997</v>
      </c>
      <c r="V9" s="677">
        <v>75462.899999999994</v>
      </c>
      <c r="W9" s="678">
        <v>42112.37</v>
      </c>
      <c r="X9" s="678">
        <v>53084.5</v>
      </c>
      <c r="Y9" s="678">
        <v>46630.559999999998</v>
      </c>
      <c r="Z9" s="679">
        <v>141827.43</v>
      </c>
      <c r="AB9" s="754"/>
    </row>
    <row r="10" spans="1:28" ht="18" customHeight="1" x14ac:dyDescent="0.25">
      <c r="A10" s="885"/>
      <c r="B10" s="674" t="s">
        <v>17</v>
      </c>
      <c r="C10" s="675">
        <v>4</v>
      </c>
      <c r="D10" s="676">
        <v>0</v>
      </c>
      <c r="E10" s="676">
        <v>0</v>
      </c>
      <c r="F10" s="677">
        <v>4</v>
      </c>
      <c r="G10" s="675">
        <v>0</v>
      </c>
      <c r="H10" s="676">
        <v>0</v>
      </c>
      <c r="I10" s="676">
        <v>0</v>
      </c>
      <c r="J10" s="677">
        <v>0</v>
      </c>
      <c r="K10" s="675">
        <v>0</v>
      </c>
      <c r="L10" s="676">
        <v>0</v>
      </c>
      <c r="M10" s="676">
        <v>1.72</v>
      </c>
      <c r="N10" s="677">
        <v>1.72</v>
      </c>
      <c r="O10" s="675">
        <v>0</v>
      </c>
      <c r="P10" s="676">
        <v>0</v>
      </c>
      <c r="Q10" s="676">
        <v>0</v>
      </c>
      <c r="R10" s="677">
        <v>0</v>
      </c>
      <c r="S10" s="675">
        <v>103</v>
      </c>
      <c r="T10" s="676">
        <v>0</v>
      </c>
      <c r="U10" s="676">
        <v>203.08</v>
      </c>
      <c r="V10" s="677">
        <v>306.08000000000004</v>
      </c>
      <c r="W10" s="678">
        <v>107</v>
      </c>
      <c r="X10" s="678">
        <v>0</v>
      </c>
      <c r="Y10" s="678">
        <v>204.8</v>
      </c>
      <c r="Z10" s="679">
        <v>311.80000000000007</v>
      </c>
      <c r="AB10" s="754"/>
    </row>
    <row r="11" spans="1:28" ht="18" customHeight="1" x14ac:dyDescent="0.25">
      <c r="A11" s="885"/>
      <c r="B11" s="674" t="s">
        <v>13</v>
      </c>
      <c r="C11" s="675">
        <v>80</v>
      </c>
      <c r="D11" s="676">
        <v>0</v>
      </c>
      <c r="E11" s="676">
        <v>23</v>
      </c>
      <c r="F11" s="677">
        <v>103</v>
      </c>
      <c r="G11" s="675">
        <v>0</v>
      </c>
      <c r="H11" s="676">
        <v>0</v>
      </c>
      <c r="I11" s="676">
        <v>0</v>
      </c>
      <c r="J11" s="677">
        <v>0</v>
      </c>
      <c r="K11" s="675">
        <v>0</v>
      </c>
      <c r="L11" s="676">
        <v>0</v>
      </c>
      <c r="M11" s="676">
        <v>0</v>
      </c>
      <c r="N11" s="677">
        <v>0</v>
      </c>
      <c r="O11" s="675">
        <v>0</v>
      </c>
      <c r="P11" s="676">
        <v>0</v>
      </c>
      <c r="Q11" s="676">
        <v>0</v>
      </c>
      <c r="R11" s="677">
        <v>0</v>
      </c>
      <c r="S11" s="675">
        <v>0</v>
      </c>
      <c r="T11" s="676">
        <v>0</v>
      </c>
      <c r="U11" s="676">
        <v>0</v>
      </c>
      <c r="V11" s="677">
        <v>0</v>
      </c>
      <c r="W11" s="678">
        <v>80</v>
      </c>
      <c r="X11" s="678">
        <v>0</v>
      </c>
      <c r="Y11" s="678">
        <v>23</v>
      </c>
      <c r="Z11" s="679">
        <v>103</v>
      </c>
      <c r="AB11" s="754"/>
    </row>
    <row r="12" spans="1:28" ht="18" customHeight="1" x14ac:dyDescent="0.25">
      <c r="A12" s="885"/>
      <c r="B12" s="674" t="s">
        <v>18</v>
      </c>
      <c r="C12" s="675">
        <v>40</v>
      </c>
      <c r="D12" s="676">
        <v>0</v>
      </c>
      <c r="E12" s="676">
        <v>179</v>
      </c>
      <c r="F12" s="677">
        <v>219</v>
      </c>
      <c r="G12" s="675">
        <v>0</v>
      </c>
      <c r="H12" s="676">
        <v>0</v>
      </c>
      <c r="I12" s="676">
        <v>0</v>
      </c>
      <c r="J12" s="677">
        <v>0</v>
      </c>
      <c r="K12" s="675">
        <v>49.75</v>
      </c>
      <c r="L12" s="676">
        <v>0</v>
      </c>
      <c r="M12" s="676">
        <v>89.25</v>
      </c>
      <c r="N12" s="677">
        <v>139</v>
      </c>
      <c r="O12" s="675">
        <v>0</v>
      </c>
      <c r="P12" s="676">
        <v>0</v>
      </c>
      <c r="Q12" s="676">
        <v>0</v>
      </c>
      <c r="R12" s="677">
        <v>0</v>
      </c>
      <c r="S12" s="675">
        <v>3206.62</v>
      </c>
      <c r="T12" s="676">
        <v>84</v>
      </c>
      <c r="U12" s="676">
        <v>12616.39</v>
      </c>
      <c r="V12" s="677">
        <v>15907.009999999998</v>
      </c>
      <c r="W12" s="678">
        <v>3296.37</v>
      </c>
      <c r="X12" s="678">
        <v>84</v>
      </c>
      <c r="Y12" s="678">
        <v>12884.64</v>
      </c>
      <c r="Z12" s="679">
        <v>16265.009999999998</v>
      </c>
      <c r="AB12" s="754"/>
    </row>
    <row r="13" spans="1:28" ht="18" customHeight="1" x14ac:dyDescent="0.25">
      <c r="A13" s="885"/>
      <c r="B13" s="674" t="s">
        <v>383</v>
      </c>
      <c r="C13" s="675">
        <v>16</v>
      </c>
      <c r="D13" s="676">
        <v>0</v>
      </c>
      <c r="E13" s="676">
        <v>6</v>
      </c>
      <c r="F13" s="677">
        <v>22</v>
      </c>
      <c r="G13" s="675">
        <v>0</v>
      </c>
      <c r="H13" s="676">
        <v>0</v>
      </c>
      <c r="I13" s="676">
        <v>0</v>
      </c>
      <c r="J13" s="677">
        <v>0</v>
      </c>
      <c r="K13" s="675">
        <v>0</v>
      </c>
      <c r="L13" s="676">
        <v>0</v>
      </c>
      <c r="M13" s="676">
        <v>0</v>
      </c>
      <c r="N13" s="677">
        <v>0</v>
      </c>
      <c r="O13" s="675">
        <v>0</v>
      </c>
      <c r="P13" s="676">
        <v>0</v>
      </c>
      <c r="Q13" s="676">
        <v>0</v>
      </c>
      <c r="R13" s="677">
        <v>0</v>
      </c>
      <c r="S13" s="675">
        <v>0</v>
      </c>
      <c r="T13" s="676">
        <v>0</v>
      </c>
      <c r="U13" s="676">
        <v>0</v>
      </c>
      <c r="V13" s="677">
        <v>0</v>
      </c>
      <c r="W13" s="678">
        <v>16</v>
      </c>
      <c r="X13" s="678">
        <v>0</v>
      </c>
      <c r="Y13" s="678">
        <v>6</v>
      </c>
      <c r="Z13" s="679">
        <v>22</v>
      </c>
      <c r="AB13" s="754"/>
    </row>
    <row r="14" spans="1:28" ht="18" customHeight="1" x14ac:dyDescent="0.25">
      <c r="A14" s="885"/>
      <c r="B14" s="674" t="s">
        <v>19</v>
      </c>
      <c r="C14" s="675">
        <v>7.5</v>
      </c>
      <c r="D14" s="676">
        <v>4</v>
      </c>
      <c r="E14" s="676">
        <v>0</v>
      </c>
      <c r="F14" s="677">
        <v>11.5</v>
      </c>
      <c r="G14" s="675">
        <v>0</v>
      </c>
      <c r="H14" s="676">
        <v>0</v>
      </c>
      <c r="I14" s="676">
        <v>0</v>
      </c>
      <c r="J14" s="677">
        <v>0</v>
      </c>
      <c r="K14" s="675">
        <v>0</v>
      </c>
      <c r="L14" s="676">
        <v>0</v>
      </c>
      <c r="M14" s="676">
        <v>0</v>
      </c>
      <c r="N14" s="677">
        <v>0</v>
      </c>
      <c r="O14" s="675">
        <v>0</v>
      </c>
      <c r="P14" s="676">
        <v>0</v>
      </c>
      <c r="Q14" s="676">
        <v>0</v>
      </c>
      <c r="R14" s="677">
        <v>0</v>
      </c>
      <c r="S14" s="675">
        <v>0</v>
      </c>
      <c r="T14" s="676">
        <v>0</v>
      </c>
      <c r="U14" s="676">
        <v>0</v>
      </c>
      <c r="V14" s="677">
        <v>0</v>
      </c>
      <c r="W14" s="678">
        <v>7.5</v>
      </c>
      <c r="X14" s="678">
        <v>4</v>
      </c>
      <c r="Y14" s="678">
        <v>0</v>
      </c>
      <c r="Z14" s="679">
        <v>11.5</v>
      </c>
      <c r="AB14" s="754"/>
    </row>
    <row r="15" spans="1:28" ht="18" customHeight="1" x14ac:dyDescent="0.25">
      <c r="A15" s="885"/>
      <c r="B15" s="674" t="s">
        <v>20</v>
      </c>
      <c r="C15" s="675">
        <v>3286.9000000000005</v>
      </c>
      <c r="D15" s="676">
        <v>5</v>
      </c>
      <c r="E15" s="676">
        <v>473.35</v>
      </c>
      <c r="F15" s="677">
        <v>3765.2500000000005</v>
      </c>
      <c r="G15" s="675">
        <v>75</v>
      </c>
      <c r="H15" s="676">
        <v>0</v>
      </c>
      <c r="I15" s="676">
        <v>0</v>
      </c>
      <c r="J15" s="677">
        <v>75</v>
      </c>
      <c r="K15" s="675">
        <v>0</v>
      </c>
      <c r="L15" s="676">
        <v>0</v>
      </c>
      <c r="M15" s="676">
        <v>0</v>
      </c>
      <c r="N15" s="677">
        <v>0</v>
      </c>
      <c r="O15" s="675">
        <v>0</v>
      </c>
      <c r="P15" s="676">
        <v>0</v>
      </c>
      <c r="Q15" s="676">
        <v>0</v>
      </c>
      <c r="R15" s="677">
        <v>0</v>
      </c>
      <c r="S15" s="675">
        <v>1696.5</v>
      </c>
      <c r="T15" s="676">
        <v>1710.25</v>
      </c>
      <c r="U15" s="676">
        <v>4233.6000000000004</v>
      </c>
      <c r="V15" s="677">
        <v>7640.35</v>
      </c>
      <c r="W15" s="678">
        <v>5058.4000000000005</v>
      </c>
      <c r="X15" s="678">
        <v>1715.25</v>
      </c>
      <c r="Y15" s="678">
        <v>4706.9500000000007</v>
      </c>
      <c r="Z15" s="679">
        <v>11480.6</v>
      </c>
      <c r="AB15" s="754"/>
    </row>
    <row r="16" spans="1:28" ht="18" customHeight="1" x14ac:dyDescent="0.25">
      <c r="A16" s="885"/>
      <c r="B16" s="674" t="s">
        <v>21</v>
      </c>
      <c r="C16" s="675">
        <v>2.06</v>
      </c>
      <c r="D16" s="676">
        <v>0</v>
      </c>
      <c r="E16" s="676">
        <v>0</v>
      </c>
      <c r="F16" s="677">
        <v>2.06</v>
      </c>
      <c r="G16" s="675">
        <v>0</v>
      </c>
      <c r="H16" s="676">
        <v>0</v>
      </c>
      <c r="I16" s="676">
        <v>0</v>
      </c>
      <c r="J16" s="677">
        <v>0</v>
      </c>
      <c r="K16" s="675">
        <v>0</v>
      </c>
      <c r="L16" s="676">
        <v>0</v>
      </c>
      <c r="M16" s="676">
        <v>0</v>
      </c>
      <c r="N16" s="677">
        <v>0</v>
      </c>
      <c r="O16" s="675">
        <v>0</v>
      </c>
      <c r="P16" s="676">
        <v>0</v>
      </c>
      <c r="Q16" s="676">
        <v>0</v>
      </c>
      <c r="R16" s="677">
        <v>0</v>
      </c>
      <c r="S16" s="675">
        <v>4</v>
      </c>
      <c r="T16" s="676">
        <v>0</v>
      </c>
      <c r="U16" s="676">
        <v>9.6</v>
      </c>
      <c r="V16" s="677">
        <v>13.6</v>
      </c>
      <c r="W16" s="678">
        <v>6.0600000000000005</v>
      </c>
      <c r="X16" s="678">
        <v>0</v>
      </c>
      <c r="Y16" s="678">
        <v>9.6</v>
      </c>
      <c r="Z16" s="679">
        <v>15.66</v>
      </c>
      <c r="AB16" s="754"/>
    </row>
    <row r="17" spans="1:28" ht="18" customHeight="1" x14ac:dyDescent="0.25">
      <c r="A17" s="885"/>
      <c r="B17" s="674" t="s">
        <v>22</v>
      </c>
      <c r="C17" s="675">
        <v>4895.3500000000004</v>
      </c>
      <c r="D17" s="676">
        <v>35.5</v>
      </c>
      <c r="E17" s="676">
        <v>900.85</v>
      </c>
      <c r="F17" s="677">
        <v>5831.7000000000007</v>
      </c>
      <c r="G17" s="675">
        <v>0</v>
      </c>
      <c r="H17" s="676">
        <v>0</v>
      </c>
      <c r="I17" s="676">
        <v>0</v>
      </c>
      <c r="J17" s="677">
        <v>0</v>
      </c>
      <c r="K17" s="675">
        <v>0</v>
      </c>
      <c r="L17" s="676">
        <v>55</v>
      </c>
      <c r="M17" s="676">
        <v>49</v>
      </c>
      <c r="N17" s="677">
        <v>104</v>
      </c>
      <c r="O17" s="675">
        <v>0</v>
      </c>
      <c r="P17" s="676">
        <v>0</v>
      </c>
      <c r="Q17" s="676">
        <v>0</v>
      </c>
      <c r="R17" s="677">
        <v>0</v>
      </c>
      <c r="S17" s="675">
        <v>978.5</v>
      </c>
      <c r="T17" s="676">
        <v>933.5</v>
      </c>
      <c r="U17" s="676">
        <v>5105.5</v>
      </c>
      <c r="V17" s="677">
        <v>7017.5</v>
      </c>
      <c r="W17" s="678">
        <v>5873.85</v>
      </c>
      <c r="X17" s="678">
        <v>1024</v>
      </c>
      <c r="Y17" s="678">
        <v>6055.35</v>
      </c>
      <c r="Z17" s="679">
        <v>12953.2</v>
      </c>
      <c r="AB17" s="754"/>
    </row>
    <row r="18" spans="1:28" ht="18" customHeight="1" x14ac:dyDescent="0.25">
      <c r="A18" s="885"/>
      <c r="B18" s="674" t="s">
        <v>403</v>
      </c>
      <c r="C18" s="675">
        <v>0</v>
      </c>
      <c r="D18" s="676">
        <v>0</v>
      </c>
      <c r="E18" s="676">
        <v>0</v>
      </c>
      <c r="F18" s="677">
        <v>0</v>
      </c>
      <c r="G18" s="675">
        <v>0</v>
      </c>
      <c r="H18" s="676">
        <v>0</v>
      </c>
      <c r="I18" s="676">
        <v>0</v>
      </c>
      <c r="J18" s="677">
        <v>0</v>
      </c>
      <c r="K18" s="675">
        <v>8</v>
      </c>
      <c r="L18" s="676">
        <v>0</v>
      </c>
      <c r="M18" s="676">
        <v>0</v>
      </c>
      <c r="N18" s="677">
        <v>8</v>
      </c>
      <c r="O18" s="675">
        <v>0</v>
      </c>
      <c r="P18" s="676">
        <v>0</v>
      </c>
      <c r="Q18" s="676">
        <v>0</v>
      </c>
      <c r="R18" s="677">
        <v>0</v>
      </c>
      <c r="S18" s="675">
        <v>0</v>
      </c>
      <c r="T18" s="676">
        <v>0</v>
      </c>
      <c r="U18" s="676">
        <v>0</v>
      </c>
      <c r="V18" s="677">
        <v>0</v>
      </c>
      <c r="W18" s="678">
        <v>8</v>
      </c>
      <c r="X18" s="678">
        <v>0</v>
      </c>
      <c r="Y18" s="678">
        <v>0</v>
      </c>
      <c r="Z18" s="679">
        <v>8</v>
      </c>
      <c r="AB18" s="754"/>
    </row>
    <row r="19" spans="1:28" ht="18" customHeight="1" x14ac:dyDescent="0.25">
      <c r="A19" s="885"/>
      <c r="B19" s="674" t="s">
        <v>24</v>
      </c>
      <c r="C19" s="675">
        <v>60</v>
      </c>
      <c r="D19" s="676">
        <v>0</v>
      </c>
      <c r="E19" s="676">
        <v>0</v>
      </c>
      <c r="F19" s="677">
        <v>60</v>
      </c>
      <c r="G19" s="675">
        <v>0</v>
      </c>
      <c r="H19" s="676">
        <v>0</v>
      </c>
      <c r="I19" s="676">
        <v>0</v>
      </c>
      <c r="J19" s="677">
        <v>0</v>
      </c>
      <c r="K19" s="675">
        <v>27.7</v>
      </c>
      <c r="L19" s="676">
        <v>13.25</v>
      </c>
      <c r="M19" s="676">
        <v>136.80000000000001</v>
      </c>
      <c r="N19" s="677">
        <v>177.75</v>
      </c>
      <c r="O19" s="675">
        <v>0</v>
      </c>
      <c r="P19" s="676">
        <v>0</v>
      </c>
      <c r="Q19" s="676">
        <v>0</v>
      </c>
      <c r="R19" s="677">
        <v>0</v>
      </c>
      <c r="S19" s="675">
        <v>0</v>
      </c>
      <c r="T19" s="676">
        <v>0</v>
      </c>
      <c r="U19" s="676">
        <v>0</v>
      </c>
      <c r="V19" s="677">
        <v>0</v>
      </c>
      <c r="W19" s="678">
        <v>87.7</v>
      </c>
      <c r="X19" s="678">
        <v>13.25</v>
      </c>
      <c r="Y19" s="678">
        <v>136.80000000000001</v>
      </c>
      <c r="Z19" s="679">
        <v>237.75</v>
      </c>
      <c r="AB19" s="754"/>
    </row>
    <row r="20" spans="1:28" ht="18" customHeight="1" x14ac:dyDescent="0.25">
      <c r="A20" s="885"/>
      <c r="B20" s="674" t="s">
        <v>25</v>
      </c>
      <c r="C20" s="675">
        <v>109.3</v>
      </c>
      <c r="D20" s="676">
        <v>0</v>
      </c>
      <c r="E20" s="676">
        <v>0</v>
      </c>
      <c r="F20" s="677">
        <v>109.3</v>
      </c>
      <c r="G20" s="675">
        <v>0</v>
      </c>
      <c r="H20" s="676">
        <v>0</v>
      </c>
      <c r="I20" s="676">
        <v>0</v>
      </c>
      <c r="J20" s="677">
        <v>0</v>
      </c>
      <c r="K20" s="675">
        <v>0</v>
      </c>
      <c r="L20" s="676">
        <v>0</v>
      </c>
      <c r="M20" s="676">
        <v>0</v>
      </c>
      <c r="N20" s="677">
        <v>0</v>
      </c>
      <c r="O20" s="675">
        <v>0</v>
      </c>
      <c r="P20" s="676">
        <v>0</v>
      </c>
      <c r="Q20" s="676">
        <v>0</v>
      </c>
      <c r="R20" s="677">
        <v>0</v>
      </c>
      <c r="S20" s="675">
        <v>0</v>
      </c>
      <c r="T20" s="676">
        <v>20</v>
      </c>
      <c r="U20" s="676">
        <v>126</v>
      </c>
      <c r="V20" s="677">
        <v>146</v>
      </c>
      <c r="W20" s="678">
        <v>109.3</v>
      </c>
      <c r="X20" s="678">
        <v>20</v>
      </c>
      <c r="Y20" s="678">
        <v>126</v>
      </c>
      <c r="Z20" s="679">
        <v>255.3</v>
      </c>
      <c r="AB20" s="754"/>
    </row>
    <row r="21" spans="1:28" ht="18" customHeight="1" thickBot="1" x14ac:dyDescent="0.3">
      <c r="A21" s="893"/>
      <c r="B21" s="680" t="s">
        <v>26</v>
      </c>
      <c r="C21" s="681">
        <v>30</v>
      </c>
      <c r="D21" s="682">
        <v>131.77000000000001</v>
      </c>
      <c r="E21" s="682">
        <v>95</v>
      </c>
      <c r="F21" s="683">
        <v>256.77</v>
      </c>
      <c r="G21" s="681">
        <v>0</v>
      </c>
      <c r="H21" s="682">
        <v>0</v>
      </c>
      <c r="I21" s="682">
        <v>0</v>
      </c>
      <c r="J21" s="683">
        <v>0</v>
      </c>
      <c r="K21" s="681">
        <v>0</v>
      </c>
      <c r="L21" s="682">
        <v>0</v>
      </c>
      <c r="M21" s="682">
        <v>53.29</v>
      </c>
      <c r="N21" s="683">
        <v>53.29</v>
      </c>
      <c r="O21" s="681">
        <v>0</v>
      </c>
      <c r="P21" s="682">
        <v>0</v>
      </c>
      <c r="Q21" s="682">
        <v>0</v>
      </c>
      <c r="R21" s="683">
        <v>0</v>
      </c>
      <c r="S21" s="681">
        <v>913.01</v>
      </c>
      <c r="T21" s="682">
        <v>1418.23</v>
      </c>
      <c r="U21" s="682">
        <v>3601.69</v>
      </c>
      <c r="V21" s="683">
        <v>5932.93</v>
      </c>
      <c r="W21" s="684">
        <v>943.01</v>
      </c>
      <c r="X21" s="684">
        <v>1550</v>
      </c>
      <c r="Y21" s="684">
        <v>3749.98</v>
      </c>
      <c r="Z21" s="685">
        <v>6242.99</v>
      </c>
      <c r="AB21" s="754"/>
    </row>
    <row r="22" spans="1:28" s="667" customFormat="1" ht="18" customHeight="1" thickBot="1" x14ac:dyDescent="0.3">
      <c r="A22" s="920" t="s">
        <v>27</v>
      </c>
      <c r="B22" s="921"/>
      <c r="C22" s="749">
        <v>749.42</v>
      </c>
      <c r="D22" s="750">
        <v>1172</v>
      </c>
      <c r="E22" s="750">
        <v>650.03</v>
      </c>
      <c r="F22" s="751">
        <v>2571.4499999999998</v>
      </c>
      <c r="G22" s="749">
        <v>12.75</v>
      </c>
      <c r="H22" s="750">
        <v>0</v>
      </c>
      <c r="I22" s="750">
        <v>6.75</v>
      </c>
      <c r="J22" s="751">
        <v>19.5</v>
      </c>
      <c r="K22" s="749">
        <v>83503.13</v>
      </c>
      <c r="L22" s="750">
        <v>4977.78</v>
      </c>
      <c r="M22" s="750">
        <v>27982.78</v>
      </c>
      <c r="N22" s="751">
        <v>116463.69</v>
      </c>
      <c r="O22" s="749">
        <v>49</v>
      </c>
      <c r="P22" s="750">
        <v>0</v>
      </c>
      <c r="Q22" s="750">
        <v>31.57</v>
      </c>
      <c r="R22" s="751">
        <v>80.569999999999993</v>
      </c>
      <c r="S22" s="749">
        <v>74410.260000000009</v>
      </c>
      <c r="T22" s="750">
        <v>3808.1899999999996</v>
      </c>
      <c r="U22" s="750">
        <v>38969.199999999997</v>
      </c>
      <c r="V22" s="751">
        <v>117187.65000000001</v>
      </c>
      <c r="W22" s="752">
        <v>158724.56</v>
      </c>
      <c r="X22" s="752">
        <v>9957.9699999999993</v>
      </c>
      <c r="Y22" s="752">
        <v>67640.329999999987</v>
      </c>
      <c r="Z22" s="753">
        <v>236322.86000000004</v>
      </c>
      <c r="AB22" s="754"/>
    </row>
    <row r="23" spans="1:28" ht="18" customHeight="1" x14ac:dyDescent="0.25">
      <c r="A23" s="881" t="s">
        <v>28</v>
      </c>
      <c r="B23" s="668" t="s">
        <v>29</v>
      </c>
      <c r="C23" s="669">
        <v>570</v>
      </c>
      <c r="D23" s="670">
        <v>0</v>
      </c>
      <c r="E23" s="670">
        <v>540</v>
      </c>
      <c r="F23" s="671">
        <v>1110</v>
      </c>
      <c r="G23" s="669">
        <v>0</v>
      </c>
      <c r="H23" s="670">
        <v>0</v>
      </c>
      <c r="I23" s="670">
        <v>0</v>
      </c>
      <c r="J23" s="671">
        <v>0</v>
      </c>
      <c r="K23" s="669">
        <v>4304.3</v>
      </c>
      <c r="L23" s="670">
        <v>12</v>
      </c>
      <c r="M23" s="670">
        <v>473</v>
      </c>
      <c r="N23" s="671">
        <v>4789.3</v>
      </c>
      <c r="O23" s="669">
        <v>0</v>
      </c>
      <c r="P23" s="670">
        <v>0</v>
      </c>
      <c r="Q23" s="670">
        <v>0</v>
      </c>
      <c r="R23" s="671">
        <v>0</v>
      </c>
      <c r="S23" s="669">
        <v>0</v>
      </c>
      <c r="T23" s="670">
        <v>0</v>
      </c>
      <c r="U23" s="670">
        <v>0</v>
      </c>
      <c r="V23" s="671">
        <v>0</v>
      </c>
      <c r="W23" s="678">
        <v>4874.3</v>
      </c>
      <c r="X23" s="678">
        <v>12</v>
      </c>
      <c r="Y23" s="678">
        <v>1013</v>
      </c>
      <c r="Z23" s="679">
        <v>5899.3</v>
      </c>
      <c r="AB23" s="754"/>
    </row>
    <row r="24" spans="1:28" ht="18" customHeight="1" x14ac:dyDescent="0.25">
      <c r="A24" s="882"/>
      <c r="B24" s="674" t="s">
        <v>289</v>
      </c>
      <c r="C24" s="675">
        <v>0</v>
      </c>
      <c r="D24" s="676">
        <v>0</v>
      </c>
      <c r="E24" s="676">
        <v>0</v>
      </c>
      <c r="F24" s="677">
        <v>0</v>
      </c>
      <c r="G24" s="675">
        <v>0</v>
      </c>
      <c r="H24" s="676">
        <v>0</v>
      </c>
      <c r="I24" s="676">
        <v>0</v>
      </c>
      <c r="J24" s="677">
        <v>0</v>
      </c>
      <c r="K24" s="675">
        <v>1390</v>
      </c>
      <c r="L24" s="676">
        <v>0</v>
      </c>
      <c r="M24" s="676">
        <v>440</v>
      </c>
      <c r="N24" s="677">
        <v>1830</v>
      </c>
      <c r="O24" s="675">
        <v>0</v>
      </c>
      <c r="P24" s="676">
        <v>0</v>
      </c>
      <c r="Q24" s="676">
        <v>0</v>
      </c>
      <c r="R24" s="677">
        <v>0</v>
      </c>
      <c r="S24" s="675">
        <v>598</v>
      </c>
      <c r="T24" s="676">
        <v>36</v>
      </c>
      <c r="U24" s="676">
        <v>300</v>
      </c>
      <c r="V24" s="677">
        <v>934</v>
      </c>
      <c r="W24" s="678">
        <v>1988</v>
      </c>
      <c r="X24" s="678">
        <v>36</v>
      </c>
      <c r="Y24" s="678">
        <v>740</v>
      </c>
      <c r="Z24" s="679">
        <v>2764</v>
      </c>
      <c r="AB24" s="754"/>
    </row>
    <row r="25" spans="1:28" ht="18" customHeight="1" x14ac:dyDescent="0.25">
      <c r="A25" s="882"/>
      <c r="B25" s="674" t="s">
        <v>28</v>
      </c>
      <c r="C25" s="675">
        <v>45</v>
      </c>
      <c r="D25" s="676">
        <v>0</v>
      </c>
      <c r="E25" s="676">
        <v>21</v>
      </c>
      <c r="F25" s="677">
        <v>66</v>
      </c>
      <c r="G25" s="675">
        <v>0</v>
      </c>
      <c r="H25" s="676">
        <v>0</v>
      </c>
      <c r="I25" s="676">
        <v>0</v>
      </c>
      <c r="J25" s="677">
        <v>0</v>
      </c>
      <c r="K25" s="675">
        <v>41929.019999999997</v>
      </c>
      <c r="L25" s="676">
        <v>3643.68</v>
      </c>
      <c r="M25" s="676">
        <v>11531.33</v>
      </c>
      <c r="N25" s="677">
        <v>57104.03</v>
      </c>
      <c r="O25" s="675">
        <v>0</v>
      </c>
      <c r="P25" s="676">
        <v>0</v>
      </c>
      <c r="Q25" s="676">
        <v>0</v>
      </c>
      <c r="R25" s="677">
        <v>0</v>
      </c>
      <c r="S25" s="675">
        <v>0</v>
      </c>
      <c r="T25" s="676">
        <v>0</v>
      </c>
      <c r="U25" s="676">
        <v>0</v>
      </c>
      <c r="V25" s="677">
        <v>0</v>
      </c>
      <c r="W25" s="678">
        <v>41974.02</v>
      </c>
      <c r="X25" s="678">
        <v>3643.68</v>
      </c>
      <c r="Y25" s="678">
        <v>11552.33</v>
      </c>
      <c r="Z25" s="679">
        <v>57170.03</v>
      </c>
      <c r="AB25" s="754"/>
    </row>
    <row r="26" spans="1:28" ht="18" customHeight="1" x14ac:dyDescent="0.25">
      <c r="A26" s="882"/>
      <c r="B26" s="674" t="s">
        <v>390</v>
      </c>
      <c r="C26" s="675">
        <v>0</v>
      </c>
      <c r="D26" s="676">
        <v>0</v>
      </c>
      <c r="E26" s="676">
        <v>0</v>
      </c>
      <c r="F26" s="677">
        <v>0</v>
      </c>
      <c r="G26" s="675">
        <v>0</v>
      </c>
      <c r="H26" s="676">
        <v>0</v>
      </c>
      <c r="I26" s="676">
        <v>0</v>
      </c>
      <c r="J26" s="677">
        <v>0</v>
      </c>
      <c r="K26" s="675">
        <v>1600</v>
      </c>
      <c r="L26" s="676">
        <v>0</v>
      </c>
      <c r="M26" s="676">
        <v>400</v>
      </c>
      <c r="N26" s="677">
        <v>2000</v>
      </c>
      <c r="O26" s="675">
        <v>0</v>
      </c>
      <c r="P26" s="676">
        <v>0</v>
      </c>
      <c r="Q26" s="676">
        <v>0</v>
      </c>
      <c r="R26" s="677">
        <v>0</v>
      </c>
      <c r="S26" s="675">
        <v>0</v>
      </c>
      <c r="T26" s="676">
        <v>0</v>
      </c>
      <c r="U26" s="676">
        <v>0</v>
      </c>
      <c r="V26" s="677">
        <v>0</v>
      </c>
      <c r="W26" s="678">
        <v>1600</v>
      </c>
      <c r="X26" s="678">
        <v>0</v>
      </c>
      <c r="Y26" s="678">
        <v>400</v>
      </c>
      <c r="Z26" s="679">
        <v>2000</v>
      </c>
      <c r="AB26" s="754"/>
    </row>
    <row r="27" spans="1:28" ht="18" customHeight="1" x14ac:dyDescent="0.25">
      <c r="A27" s="882"/>
      <c r="B27" s="674" t="s">
        <v>30</v>
      </c>
      <c r="C27" s="675">
        <v>0</v>
      </c>
      <c r="D27" s="676">
        <v>0</v>
      </c>
      <c r="E27" s="676">
        <v>0</v>
      </c>
      <c r="F27" s="677">
        <v>0</v>
      </c>
      <c r="G27" s="675">
        <v>12.75</v>
      </c>
      <c r="H27" s="676">
        <v>0</v>
      </c>
      <c r="I27" s="676">
        <v>2.25</v>
      </c>
      <c r="J27" s="677">
        <v>15</v>
      </c>
      <c r="K27" s="675">
        <v>4759.79</v>
      </c>
      <c r="L27" s="676">
        <v>706.8</v>
      </c>
      <c r="M27" s="676">
        <v>1047.93</v>
      </c>
      <c r="N27" s="677">
        <v>6514.52</v>
      </c>
      <c r="O27" s="675">
        <v>0</v>
      </c>
      <c r="P27" s="676">
        <v>0</v>
      </c>
      <c r="Q27" s="676">
        <v>0</v>
      </c>
      <c r="R27" s="677">
        <v>0</v>
      </c>
      <c r="S27" s="675">
        <v>5343.2000000000007</v>
      </c>
      <c r="T27" s="676">
        <v>36</v>
      </c>
      <c r="U27" s="676">
        <v>1722.22</v>
      </c>
      <c r="V27" s="677">
        <v>7101.420000000001</v>
      </c>
      <c r="W27" s="678">
        <v>10115.740000000002</v>
      </c>
      <c r="X27" s="678">
        <v>742.8</v>
      </c>
      <c r="Y27" s="678">
        <v>2772.4</v>
      </c>
      <c r="Z27" s="679">
        <v>13630.940000000002</v>
      </c>
      <c r="AB27" s="754"/>
    </row>
    <row r="28" spans="1:28" ht="18" customHeight="1" x14ac:dyDescent="0.25">
      <c r="A28" s="882"/>
      <c r="B28" s="674" t="s">
        <v>31</v>
      </c>
      <c r="C28" s="675">
        <v>0</v>
      </c>
      <c r="D28" s="676">
        <v>0</v>
      </c>
      <c r="E28" s="676">
        <v>0</v>
      </c>
      <c r="F28" s="677">
        <v>0</v>
      </c>
      <c r="G28" s="675">
        <v>0</v>
      </c>
      <c r="H28" s="676">
        <v>0</v>
      </c>
      <c r="I28" s="676">
        <v>0</v>
      </c>
      <c r="J28" s="677">
        <v>0</v>
      </c>
      <c r="K28" s="675">
        <v>4078.78</v>
      </c>
      <c r="L28" s="676">
        <v>0</v>
      </c>
      <c r="M28" s="676">
        <v>1575.73</v>
      </c>
      <c r="N28" s="677">
        <v>5654.51</v>
      </c>
      <c r="O28" s="675">
        <v>0</v>
      </c>
      <c r="P28" s="676">
        <v>0</v>
      </c>
      <c r="Q28" s="676">
        <v>0</v>
      </c>
      <c r="R28" s="677">
        <v>0</v>
      </c>
      <c r="S28" s="675">
        <v>0</v>
      </c>
      <c r="T28" s="676">
        <v>0</v>
      </c>
      <c r="U28" s="676">
        <v>0</v>
      </c>
      <c r="V28" s="677">
        <v>0</v>
      </c>
      <c r="W28" s="678">
        <v>4078.78</v>
      </c>
      <c r="X28" s="678">
        <v>0</v>
      </c>
      <c r="Y28" s="678">
        <v>1575.73</v>
      </c>
      <c r="Z28" s="679">
        <v>5654.51</v>
      </c>
      <c r="AB28" s="754"/>
    </row>
    <row r="29" spans="1:28" ht="18" customHeight="1" x14ac:dyDescent="0.25">
      <c r="A29" s="882"/>
      <c r="B29" s="674" t="s">
        <v>367</v>
      </c>
      <c r="C29" s="675">
        <v>0</v>
      </c>
      <c r="D29" s="676">
        <v>0</v>
      </c>
      <c r="E29" s="676">
        <v>0</v>
      </c>
      <c r="F29" s="677">
        <v>0</v>
      </c>
      <c r="G29" s="675">
        <v>0</v>
      </c>
      <c r="H29" s="676">
        <v>0</v>
      </c>
      <c r="I29" s="676">
        <v>0</v>
      </c>
      <c r="J29" s="677">
        <v>0</v>
      </c>
      <c r="K29" s="675">
        <v>618</v>
      </c>
      <c r="L29" s="676">
        <v>30</v>
      </c>
      <c r="M29" s="676">
        <v>160</v>
      </c>
      <c r="N29" s="677">
        <v>808</v>
      </c>
      <c r="O29" s="675">
        <v>0</v>
      </c>
      <c r="P29" s="676">
        <v>0</v>
      </c>
      <c r="Q29" s="676">
        <v>0</v>
      </c>
      <c r="R29" s="677">
        <v>0</v>
      </c>
      <c r="S29" s="675">
        <v>0</v>
      </c>
      <c r="T29" s="676">
        <v>0</v>
      </c>
      <c r="U29" s="676">
        <v>0</v>
      </c>
      <c r="V29" s="677">
        <v>0</v>
      </c>
      <c r="W29" s="678">
        <v>618</v>
      </c>
      <c r="X29" s="678">
        <v>30</v>
      </c>
      <c r="Y29" s="678">
        <v>160</v>
      </c>
      <c r="Z29" s="679">
        <v>808</v>
      </c>
      <c r="AB29" s="754"/>
    </row>
    <row r="30" spans="1:28" ht="18" customHeight="1" x14ac:dyDescent="0.25">
      <c r="A30" s="882"/>
      <c r="B30" s="674" t="s">
        <v>32</v>
      </c>
      <c r="C30" s="675">
        <v>33.42</v>
      </c>
      <c r="D30" s="676">
        <v>0</v>
      </c>
      <c r="E30" s="676">
        <v>43.63</v>
      </c>
      <c r="F30" s="677">
        <v>77.050000000000011</v>
      </c>
      <c r="G30" s="675">
        <v>0</v>
      </c>
      <c r="H30" s="676">
        <v>0</v>
      </c>
      <c r="I30" s="676">
        <v>0</v>
      </c>
      <c r="J30" s="677">
        <v>0</v>
      </c>
      <c r="K30" s="675">
        <v>2423</v>
      </c>
      <c r="L30" s="676">
        <v>26</v>
      </c>
      <c r="M30" s="676">
        <v>820</v>
      </c>
      <c r="N30" s="677">
        <v>3269</v>
      </c>
      <c r="O30" s="675">
        <v>0</v>
      </c>
      <c r="P30" s="676">
        <v>0</v>
      </c>
      <c r="Q30" s="676">
        <v>0</v>
      </c>
      <c r="R30" s="677">
        <v>0</v>
      </c>
      <c r="S30" s="675">
        <v>5710.2800000000007</v>
      </c>
      <c r="T30" s="676">
        <v>10</v>
      </c>
      <c r="U30" s="676">
        <v>2116.2600000000002</v>
      </c>
      <c r="V30" s="677">
        <v>7836.5400000000009</v>
      </c>
      <c r="W30" s="678">
        <v>8166.7000000000007</v>
      </c>
      <c r="X30" s="678">
        <v>36</v>
      </c>
      <c r="Y30" s="678">
        <v>2979.8900000000003</v>
      </c>
      <c r="Z30" s="679">
        <v>11182.59</v>
      </c>
      <c r="AB30" s="754"/>
    </row>
    <row r="31" spans="1:28" ht="18" customHeight="1" x14ac:dyDescent="0.25">
      <c r="A31" s="882"/>
      <c r="B31" s="674" t="s">
        <v>33</v>
      </c>
      <c r="C31" s="675">
        <v>10</v>
      </c>
      <c r="D31" s="676">
        <v>0</v>
      </c>
      <c r="E31" s="676">
        <v>13</v>
      </c>
      <c r="F31" s="677">
        <v>23</v>
      </c>
      <c r="G31" s="675">
        <v>0</v>
      </c>
      <c r="H31" s="676">
        <v>0</v>
      </c>
      <c r="I31" s="676">
        <v>4.5</v>
      </c>
      <c r="J31" s="677">
        <v>4.5</v>
      </c>
      <c r="K31" s="675">
        <v>1542</v>
      </c>
      <c r="L31" s="676">
        <v>112</v>
      </c>
      <c r="M31" s="676">
        <v>1457.5</v>
      </c>
      <c r="N31" s="677">
        <v>3111.5</v>
      </c>
      <c r="O31" s="675">
        <v>0</v>
      </c>
      <c r="P31" s="676">
        <v>0</v>
      </c>
      <c r="Q31" s="676">
        <v>0</v>
      </c>
      <c r="R31" s="677">
        <v>0</v>
      </c>
      <c r="S31" s="675">
        <v>0</v>
      </c>
      <c r="T31" s="676">
        <v>0</v>
      </c>
      <c r="U31" s="676">
        <v>0</v>
      </c>
      <c r="V31" s="677">
        <v>0</v>
      </c>
      <c r="W31" s="678">
        <v>1552</v>
      </c>
      <c r="X31" s="678">
        <v>112</v>
      </c>
      <c r="Y31" s="678">
        <v>1475</v>
      </c>
      <c r="Z31" s="679">
        <v>3139</v>
      </c>
      <c r="AB31" s="754"/>
    </row>
    <row r="32" spans="1:28" ht="18" customHeight="1" x14ac:dyDescent="0.25">
      <c r="A32" s="882"/>
      <c r="B32" s="674" t="s">
        <v>384</v>
      </c>
      <c r="C32" s="675">
        <v>62.5</v>
      </c>
      <c r="D32" s="676">
        <v>0</v>
      </c>
      <c r="E32" s="676">
        <v>10</v>
      </c>
      <c r="F32" s="677">
        <v>72.5</v>
      </c>
      <c r="G32" s="675">
        <v>0</v>
      </c>
      <c r="H32" s="676">
        <v>0</v>
      </c>
      <c r="I32" s="676">
        <v>0</v>
      </c>
      <c r="J32" s="677">
        <v>0</v>
      </c>
      <c r="K32" s="675">
        <v>0</v>
      </c>
      <c r="L32" s="676">
        <v>0</v>
      </c>
      <c r="M32" s="676">
        <v>0</v>
      </c>
      <c r="N32" s="677">
        <v>0</v>
      </c>
      <c r="O32" s="675">
        <v>0</v>
      </c>
      <c r="P32" s="676">
        <v>0</v>
      </c>
      <c r="Q32" s="676">
        <v>0</v>
      </c>
      <c r="R32" s="677">
        <v>0</v>
      </c>
      <c r="S32" s="675">
        <v>0</v>
      </c>
      <c r="T32" s="676">
        <v>0</v>
      </c>
      <c r="U32" s="676">
        <v>0</v>
      </c>
      <c r="V32" s="677">
        <v>0</v>
      </c>
      <c r="W32" s="678">
        <v>62.5</v>
      </c>
      <c r="X32" s="678">
        <v>0</v>
      </c>
      <c r="Y32" s="678">
        <v>10</v>
      </c>
      <c r="Z32" s="679">
        <v>72.5</v>
      </c>
      <c r="AB32" s="754"/>
    </row>
    <row r="33" spans="1:28" ht="18" customHeight="1" x14ac:dyDescent="0.25">
      <c r="A33" s="882"/>
      <c r="B33" s="674" t="s">
        <v>34</v>
      </c>
      <c r="C33" s="675">
        <v>0</v>
      </c>
      <c r="D33" s="676">
        <v>0</v>
      </c>
      <c r="E33" s="676">
        <v>0</v>
      </c>
      <c r="F33" s="677">
        <v>0</v>
      </c>
      <c r="G33" s="675">
        <v>0</v>
      </c>
      <c r="H33" s="676">
        <v>0</v>
      </c>
      <c r="I33" s="676">
        <v>0</v>
      </c>
      <c r="J33" s="677">
        <v>0</v>
      </c>
      <c r="K33" s="675">
        <v>7119.41</v>
      </c>
      <c r="L33" s="676">
        <v>260</v>
      </c>
      <c r="M33" s="676">
        <v>1189.5</v>
      </c>
      <c r="N33" s="677">
        <v>8568.91</v>
      </c>
      <c r="O33" s="675">
        <v>0</v>
      </c>
      <c r="P33" s="676">
        <v>0</v>
      </c>
      <c r="Q33" s="676">
        <v>0</v>
      </c>
      <c r="R33" s="677">
        <v>0</v>
      </c>
      <c r="S33" s="675">
        <v>11014.32</v>
      </c>
      <c r="T33" s="676">
        <v>225.89</v>
      </c>
      <c r="U33" s="676">
        <v>2024.85</v>
      </c>
      <c r="V33" s="677">
        <v>13265.06</v>
      </c>
      <c r="W33" s="678">
        <v>18133.73</v>
      </c>
      <c r="X33" s="678">
        <v>485.89</v>
      </c>
      <c r="Y33" s="678">
        <v>3214.35</v>
      </c>
      <c r="Z33" s="679">
        <v>21833.97</v>
      </c>
      <c r="AB33" s="754"/>
    </row>
    <row r="34" spans="1:28" ht="18" customHeight="1" thickBot="1" x14ac:dyDescent="0.3">
      <c r="A34" s="883"/>
      <c r="B34" s="680" t="s">
        <v>35</v>
      </c>
      <c r="C34" s="681">
        <v>28.5</v>
      </c>
      <c r="D34" s="682">
        <v>1172</v>
      </c>
      <c r="E34" s="682">
        <v>22.4</v>
      </c>
      <c r="F34" s="683">
        <v>1222.9000000000001</v>
      </c>
      <c r="G34" s="681">
        <v>0</v>
      </c>
      <c r="H34" s="682">
        <v>0</v>
      </c>
      <c r="I34" s="682">
        <v>0</v>
      </c>
      <c r="J34" s="683">
        <v>0</v>
      </c>
      <c r="K34" s="681">
        <v>13738.829999999998</v>
      </c>
      <c r="L34" s="682">
        <v>187.3</v>
      </c>
      <c r="M34" s="682">
        <v>8887.7900000000009</v>
      </c>
      <c r="N34" s="683">
        <v>22813.919999999998</v>
      </c>
      <c r="O34" s="681">
        <v>49</v>
      </c>
      <c r="P34" s="682">
        <v>0</v>
      </c>
      <c r="Q34" s="682">
        <v>31.57</v>
      </c>
      <c r="R34" s="683">
        <v>80.569999999999993</v>
      </c>
      <c r="S34" s="681">
        <v>51744.46</v>
      </c>
      <c r="T34" s="682">
        <v>3500.2999999999997</v>
      </c>
      <c r="U34" s="682">
        <v>32805.869999999995</v>
      </c>
      <c r="V34" s="683">
        <v>88050.63</v>
      </c>
      <c r="W34" s="678">
        <v>65560.789999999994</v>
      </c>
      <c r="X34" s="678">
        <v>4859.6000000000004</v>
      </c>
      <c r="Y34" s="678">
        <v>41747.629999999997</v>
      </c>
      <c r="Z34" s="679">
        <v>112168.02</v>
      </c>
      <c r="AB34" s="754"/>
    </row>
    <row r="35" spans="1:28" s="667" customFormat="1" ht="18" customHeight="1" thickBot="1" x14ac:dyDescent="0.3">
      <c r="A35" s="920" t="s">
        <v>36</v>
      </c>
      <c r="B35" s="921"/>
      <c r="C35" s="749">
        <v>295.56</v>
      </c>
      <c r="D35" s="750">
        <v>121.1</v>
      </c>
      <c r="E35" s="750">
        <v>1655.39</v>
      </c>
      <c r="F35" s="751">
        <v>2072.0500000000002</v>
      </c>
      <c r="G35" s="749">
        <v>45.6</v>
      </c>
      <c r="H35" s="750">
        <v>6.6</v>
      </c>
      <c r="I35" s="750">
        <v>456.37</v>
      </c>
      <c r="J35" s="751">
        <v>508.57</v>
      </c>
      <c r="K35" s="749">
        <v>771.7</v>
      </c>
      <c r="L35" s="750">
        <v>494.76</v>
      </c>
      <c r="M35" s="750">
        <v>5058.1400000000003</v>
      </c>
      <c r="N35" s="751">
        <v>6324.6000000000013</v>
      </c>
      <c r="O35" s="749">
        <v>0</v>
      </c>
      <c r="P35" s="750">
        <v>0</v>
      </c>
      <c r="Q35" s="750">
        <v>0</v>
      </c>
      <c r="R35" s="751">
        <v>0</v>
      </c>
      <c r="S35" s="749">
        <v>29639.269999999997</v>
      </c>
      <c r="T35" s="750">
        <v>9774.1999999999989</v>
      </c>
      <c r="U35" s="750">
        <v>182439.74000000002</v>
      </c>
      <c r="V35" s="751">
        <v>221853.20999999996</v>
      </c>
      <c r="W35" s="752">
        <v>30752.129999999997</v>
      </c>
      <c r="X35" s="752">
        <v>10396.66</v>
      </c>
      <c r="Y35" s="752">
        <v>189609.64000000004</v>
      </c>
      <c r="Z35" s="753">
        <v>230758.42999999996</v>
      </c>
      <c r="AB35" s="754"/>
    </row>
    <row r="36" spans="1:28" ht="18" customHeight="1" x14ac:dyDescent="0.25">
      <c r="A36" s="896" t="s">
        <v>37</v>
      </c>
      <c r="B36" s="668" t="s">
        <v>38</v>
      </c>
      <c r="C36" s="669">
        <v>27.1</v>
      </c>
      <c r="D36" s="670">
        <v>30</v>
      </c>
      <c r="E36" s="670">
        <v>127.25</v>
      </c>
      <c r="F36" s="671">
        <v>184.35</v>
      </c>
      <c r="G36" s="669">
        <v>0</v>
      </c>
      <c r="H36" s="670">
        <v>0</v>
      </c>
      <c r="I36" s="670">
        <v>0</v>
      </c>
      <c r="J36" s="671">
        <v>0</v>
      </c>
      <c r="K36" s="669">
        <v>16</v>
      </c>
      <c r="L36" s="670">
        <v>0</v>
      </c>
      <c r="M36" s="670">
        <v>555.74</v>
      </c>
      <c r="N36" s="671">
        <v>571.74</v>
      </c>
      <c r="O36" s="669">
        <v>0</v>
      </c>
      <c r="P36" s="670">
        <v>0</v>
      </c>
      <c r="Q36" s="670">
        <v>0</v>
      </c>
      <c r="R36" s="671">
        <v>0</v>
      </c>
      <c r="S36" s="669">
        <v>1553.1</v>
      </c>
      <c r="T36" s="670">
        <v>67.5</v>
      </c>
      <c r="U36" s="670">
        <v>17023.300000000003</v>
      </c>
      <c r="V36" s="671">
        <v>18643.900000000001</v>
      </c>
      <c r="W36" s="678">
        <v>1596.1999999999998</v>
      </c>
      <c r="X36" s="678">
        <v>97.5</v>
      </c>
      <c r="Y36" s="678">
        <v>17706.290000000005</v>
      </c>
      <c r="Z36" s="679">
        <v>19399.990000000002</v>
      </c>
      <c r="AB36" s="754"/>
    </row>
    <row r="37" spans="1:28" ht="18" customHeight="1" x14ac:dyDescent="0.25">
      <c r="A37" s="897"/>
      <c r="B37" s="674" t="s">
        <v>39</v>
      </c>
      <c r="C37" s="675">
        <v>19.5</v>
      </c>
      <c r="D37" s="676">
        <v>0</v>
      </c>
      <c r="E37" s="676">
        <v>108.7</v>
      </c>
      <c r="F37" s="677">
        <v>128.19999999999999</v>
      </c>
      <c r="G37" s="675">
        <v>0</v>
      </c>
      <c r="H37" s="676">
        <v>0</v>
      </c>
      <c r="I37" s="676">
        <v>15</v>
      </c>
      <c r="J37" s="677">
        <v>15</v>
      </c>
      <c r="K37" s="675">
        <v>11.430000000000001</v>
      </c>
      <c r="L37" s="676">
        <v>130</v>
      </c>
      <c r="M37" s="676">
        <v>367.46000000000004</v>
      </c>
      <c r="N37" s="677">
        <v>508.89000000000004</v>
      </c>
      <c r="O37" s="675">
        <v>0</v>
      </c>
      <c r="P37" s="676">
        <v>0</v>
      </c>
      <c r="Q37" s="676">
        <v>0</v>
      </c>
      <c r="R37" s="677">
        <v>0</v>
      </c>
      <c r="S37" s="675">
        <v>3153.57</v>
      </c>
      <c r="T37" s="676">
        <v>498.35</v>
      </c>
      <c r="U37" s="676">
        <v>36820.509999999995</v>
      </c>
      <c r="V37" s="677">
        <v>40472.429999999993</v>
      </c>
      <c r="W37" s="678">
        <v>3184.5</v>
      </c>
      <c r="X37" s="678">
        <v>628.35</v>
      </c>
      <c r="Y37" s="678">
        <v>37311.669999999991</v>
      </c>
      <c r="Z37" s="679">
        <v>41124.51999999999</v>
      </c>
      <c r="AB37" s="754"/>
    </row>
    <row r="38" spans="1:28" ht="18" customHeight="1" x14ac:dyDescent="0.25">
      <c r="A38" s="897"/>
      <c r="B38" s="674" t="s">
        <v>37</v>
      </c>
      <c r="C38" s="675">
        <v>0</v>
      </c>
      <c r="D38" s="676">
        <v>0</v>
      </c>
      <c r="E38" s="676">
        <v>170</v>
      </c>
      <c r="F38" s="677">
        <v>170</v>
      </c>
      <c r="G38" s="675">
        <v>0</v>
      </c>
      <c r="H38" s="676">
        <v>0</v>
      </c>
      <c r="I38" s="676">
        <v>0</v>
      </c>
      <c r="J38" s="677">
        <v>0</v>
      </c>
      <c r="K38" s="675">
        <v>114.19</v>
      </c>
      <c r="L38" s="676">
        <v>50</v>
      </c>
      <c r="M38" s="676">
        <v>398.15</v>
      </c>
      <c r="N38" s="677">
        <v>562.33999999999992</v>
      </c>
      <c r="O38" s="675">
        <v>0</v>
      </c>
      <c r="P38" s="676">
        <v>0</v>
      </c>
      <c r="Q38" s="676">
        <v>0</v>
      </c>
      <c r="R38" s="677">
        <v>0</v>
      </c>
      <c r="S38" s="675">
        <v>1392.95</v>
      </c>
      <c r="T38" s="676">
        <v>100</v>
      </c>
      <c r="U38" s="676">
        <v>1880.56</v>
      </c>
      <c r="V38" s="677">
        <v>3373.51</v>
      </c>
      <c r="W38" s="678">
        <v>1507.14</v>
      </c>
      <c r="X38" s="678">
        <v>150</v>
      </c>
      <c r="Y38" s="678">
        <v>2448.71</v>
      </c>
      <c r="Z38" s="679">
        <v>4105.8500000000004</v>
      </c>
      <c r="AB38" s="754"/>
    </row>
    <row r="39" spans="1:28" ht="18" customHeight="1" x14ac:dyDescent="0.25">
      <c r="A39" s="897"/>
      <c r="B39" s="674" t="s">
        <v>40</v>
      </c>
      <c r="C39" s="675">
        <v>37.9</v>
      </c>
      <c r="D39" s="676">
        <v>22.5</v>
      </c>
      <c r="E39" s="676">
        <v>155</v>
      </c>
      <c r="F39" s="677">
        <v>215.4</v>
      </c>
      <c r="G39" s="675">
        <v>0</v>
      </c>
      <c r="H39" s="676">
        <v>0</v>
      </c>
      <c r="I39" s="676">
        <v>0</v>
      </c>
      <c r="J39" s="677">
        <v>0</v>
      </c>
      <c r="K39" s="675">
        <v>38</v>
      </c>
      <c r="L39" s="676">
        <v>5.75</v>
      </c>
      <c r="M39" s="676">
        <v>382.38</v>
      </c>
      <c r="N39" s="677">
        <v>426.13</v>
      </c>
      <c r="O39" s="675">
        <v>0</v>
      </c>
      <c r="P39" s="676">
        <v>0</v>
      </c>
      <c r="Q39" s="676">
        <v>0</v>
      </c>
      <c r="R39" s="677">
        <v>0</v>
      </c>
      <c r="S39" s="675">
        <v>3032.3600000000006</v>
      </c>
      <c r="T39" s="676">
        <v>583.25</v>
      </c>
      <c r="U39" s="676">
        <v>5270.65</v>
      </c>
      <c r="V39" s="677">
        <v>8886.26</v>
      </c>
      <c r="W39" s="678">
        <v>3108.2600000000007</v>
      </c>
      <c r="X39" s="678">
        <v>611.5</v>
      </c>
      <c r="Y39" s="678">
        <v>5808.03</v>
      </c>
      <c r="Z39" s="679">
        <v>9527.7899999999991</v>
      </c>
      <c r="AB39" s="754"/>
    </row>
    <row r="40" spans="1:28" ht="18" customHeight="1" x14ac:dyDescent="0.25">
      <c r="A40" s="897"/>
      <c r="B40" s="674" t="s">
        <v>41</v>
      </c>
      <c r="C40" s="675">
        <v>127.5</v>
      </c>
      <c r="D40" s="676">
        <v>12</v>
      </c>
      <c r="E40" s="676">
        <v>127.35000000000001</v>
      </c>
      <c r="F40" s="677">
        <v>266.85000000000002</v>
      </c>
      <c r="G40" s="675">
        <v>0</v>
      </c>
      <c r="H40" s="676">
        <v>0</v>
      </c>
      <c r="I40" s="676">
        <v>93.8</v>
      </c>
      <c r="J40" s="677">
        <v>93.8</v>
      </c>
      <c r="K40" s="675">
        <v>244.71</v>
      </c>
      <c r="L40" s="676">
        <v>37.6</v>
      </c>
      <c r="M40" s="676">
        <v>953.04000000000008</v>
      </c>
      <c r="N40" s="677">
        <v>1235.3500000000001</v>
      </c>
      <c r="O40" s="675">
        <v>0</v>
      </c>
      <c r="P40" s="676">
        <v>0</v>
      </c>
      <c r="Q40" s="676">
        <v>0</v>
      </c>
      <c r="R40" s="677">
        <v>0</v>
      </c>
      <c r="S40" s="675">
        <v>9022.8799999999992</v>
      </c>
      <c r="T40" s="676">
        <v>3974</v>
      </c>
      <c r="U40" s="676">
        <v>52959.630000000012</v>
      </c>
      <c r="V40" s="677">
        <v>65956.510000000009</v>
      </c>
      <c r="W40" s="678">
        <v>9395.09</v>
      </c>
      <c r="X40" s="678">
        <v>4023.6</v>
      </c>
      <c r="Y40" s="678">
        <v>54133.820000000014</v>
      </c>
      <c r="Z40" s="679">
        <v>67552.510000000024</v>
      </c>
      <c r="AB40" s="754"/>
    </row>
    <row r="41" spans="1:28" ht="18" customHeight="1" x14ac:dyDescent="0.25">
      <c r="A41" s="897"/>
      <c r="B41" s="674" t="s">
        <v>42</v>
      </c>
      <c r="C41" s="675">
        <v>0</v>
      </c>
      <c r="D41" s="676">
        <v>0</v>
      </c>
      <c r="E41" s="676">
        <v>0</v>
      </c>
      <c r="F41" s="677">
        <v>0</v>
      </c>
      <c r="G41" s="675">
        <v>0</v>
      </c>
      <c r="H41" s="676">
        <v>0</v>
      </c>
      <c r="I41" s="676">
        <v>0</v>
      </c>
      <c r="J41" s="677">
        <v>0</v>
      </c>
      <c r="K41" s="675">
        <v>0</v>
      </c>
      <c r="L41" s="676">
        <v>0</v>
      </c>
      <c r="M41" s="676">
        <v>0</v>
      </c>
      <c r="N41" s="677">
        <v>0</v>
      </c>
      <c r="O41" s="675">
        <v>0</v>
      </c>
      <c r="P41" s="676">
        <v>0</v>
      </c>
      <c r="Q41" s="676">
        <v>0</v>
      </c>
      <c r="R41" s="677">
        <v>0</v>
      </c>
      <c r="S41" s="675">
        <v>158.30000000000001</v>
      </c>
      <c r="T41" s="676">
        <v>105</v>
      </c>
      <c r="U41" s="676">
        <v>3064.35</v>
      </c>
      <c r="V41" s="677">
        <v>3327.65</v>
      </c>
      <c r="W41" s="678">
        <v>158.30000000000001</v>
      </c>
      <c r="X41" s="678">
        <v>105</v>
      </c>
      <c r="Y41" s="678">
        <v>3064.35</v>
      </c>
      <c r="Z41" s="679">
        <v>3327.65</v>
      </c>
      <c r="AB41" s="754"/>
    </row>
    <row r="42" spans="1:28" ht="18" customHeight="1" x14ac:dyDescent="0.25">
      <c r="A42" s="897"/>
      <c r="B42" s="674" t="s">
        <v>43</v>
      </c>
      <c r="C42" s="675">
        <v>9.39</v>
      </c>
      <c r="D42" s="676">
        <v>0</v>
      </c>
      <c r="E42" s="676">
        <v>0</v>
      </c>
      <c r="F42" s="677">
        <v>9.39</v>
      </c>
      <c r="G42" s="675">
        <v>0</v>
      </c>
      <c r="H42" s="676">
        <v>0</v>
      </c>
      <c r="I42" s="676">
        <v>0</v>
      </c>
      <c r="J42" s="677">
        <v>0</v>
      </c>
      <c r="K42" s="675">
        <v>48.44</v>
      </c>
      <c r="L42" s="676">
        <v>4.4000000000000004</v>
      </c>
      <c r="M42" s="676">
        <v>551.13</v>
      </c>
      <c r="N42" s="677">
        <v>603.97</v>
      </c>
      <c r="O42" s="675">
        <v>0</v>
      </c>
      <c r="P42" s="676">
        <v>0</v>
      </c>
      <c r="Q42" s="676">
        <v>0</v>
      </c>
      <c r="R42" s="677">
        <v>0</v>
      </c>
      <c r="S42" s="675">
        <v>2723.12</v>
      </c>
      <c r="T42" s="676">
        <v>1917.59</v>
      </c>
      <c r="U42" s="676">
        <v>15323.680000000002</v>
      </c>
      <c r="V42" s="677">
        <v>19964.390000000003</v>
      </c>
      <c r="W42" s="678">
        <v>2780.95</v>
      </c>
      <c r="X42" s="678">
        <v>1921.99</v>
      </c>
      <c r="Y42" s="678">
        <v>15874.810000000001</v>
      </c>
      <c r="Z42" s="679">
        <v>20577.750000000004</v>
      </c>
      <c r="AB42" s="754"/>
    </row>
    <row r="43" spans="1:28" ht="18" customHeight="1" x14ac:dyDescent="0.25">
      <c r="A43" s="897"/>
      <c r="B43" s="674" t="s">
        <v>44</v>
      </c>
      <c r="C43" s="675">
        <v>65.17</v>
      </c>
      <c r="D43" s="676">
        <v>32.6</v>
      </c>
      <c r="E43" s="676">
        <v>346.59</v>
      </c>
      <c r="F43" s="677">
        <v>444.36</v>
      </c>
      <c r="G43" s="675">
        <v>15.6</v>
      </c>
      <c r="H43" s="676">
        <v>6.6</v>
      </c>
      <c r="I43" s="676">
        <v>12.57</v>
      </c>
      <c r="J43" s="677">
        <v>34.769999999999996</v>
      </c>
      <c r="K43" s="675">
        <v>63.67</v>
      </c>
      <c r="L43" s="676">
        <v>174.31</v>
      </c>
      <c r="M43" s="676">
        <v>273.58</v>
      </c>
      <c r="N43" s="677">
        <v>511.56</v>
      </c>
      <c r="O43" s="675">
        <v>0</v>
      </c>
      <c r="P43" s="676">
        <v>0</v>
      </c>
      <c r="Q43" s="676">
        <v>0</v>
      </c>
      <c r="R43" s="677">
        <v>0</v>
      </c>
      <c r="S43" s="675">
        <v>2980.21</v>
      </c>
      <c r="T43" s="676">
        <v>708.9</v>
      </c>
      <c r="U43" s="676">
        <v>15964.6</v>
      </c>
      <c r="V43" s="677">
        <v>19653.71</v>
      </c>
      <c r="W43" s="678">
        <v>3124.65</v>
      </c>
      <c r="X43" s="678">
        <v>922.41000000000008</v>
      </c>
      <c r="Y43" s="678">
        <v>16597.34</v>
      </c>
      <c r="Z43" s="679">
        <v>20644.400000000001</v>
      </c>
      <c r="AB43" s="754"/>
    </row>
    <row r="44" spans="1:28" ht="18" customHeight="1" x14ac:dyDescent="0.25">
      <c r="A44" s="897"/>
      <c r="B44" s="674" t="s">
        <v>45</v>
      </c>
      <c r="C44" s="675">
        <v>0</v>
      </c>
      <c r="D44" s="676">
        <v>0</v>
      </c>
      <c r="E44" s="676">
        <v>0</v>
      </c>
      <c r="F44" s="677">
        <v>0</v>
      </c>
      <c r="G44" s="675">
        <v>0</v>
      </c>
      <c r="H44" s="676">
        <v>0</v>
      </c>
      <c r="I44" s="676">
        <v>0</v>
      </c>
      <c r="J44" s="677">
        <v>0</v>
      </c>
      <c r="K44" s="675">
        <v>48.5</v>
      </c>
      <c r="L44" s="676">
        <v>0</v>
      </c>
      <c r="M44" s="676">
        <v>312.10000000000002</v>
      </c>
      <c r="N44" s="677">
        <v>360.6</v>
      </c>
      <c r="O44" s="675">
        <v>0</v>
      </c>
      <c r="P44" s="676">
        <v>0</v>
      </c>
      <c r="Q44" s="676">
        <v>0</v>
      </c>
      <c r="R44" s="677">
        <v>0</v>
      </c>
      <c r="S44" s="675">
        <v>1140.18</v>
      </c>
      <c r="T44" s="676">
        <v>0</v>
      </c>
      <c r="U44" s="676">
        <v>5267.84</v>
      </c>
      <c r="V44" s="677">
        <v>6408.02</v>
      </c>
      <c r="W44" s="678">
        <v>1188.68</v>
      </c>
      <c r="X44" s="678">
        <v>0</v>
      </c>
      <c r="Y44" s="678">
        <v>5579.9400000000005</v>
      </c>
      <c r="Z44" s="679">
        <v>6768.6200000000008</v>
      </c>
      <c r="AB44" s="754"/>
    </row>
    <row r="45" spans="1:28" ht="18" customHeight="1" x14ac:dyDescent="0.25">
      <c r="A45" s="897"/>
      <c r="B45" s="674" t="s">
        <v>46</v>
      </c>
      <c r="C45" s="675">
        <v>0</v>
      </c>
      <c r="D45" s="676">
        <v>0</v>
      </c>
      <c r="E45" s="676">
        <v>0</v>
      </c>
      <c r="F45" s="677">
        <v>0</v>
      </c>
      <c r="G45" s="675">
        <v>0</v>
      </c>
      <c r="H45" s="676">
        <v>0</v>
      </c>
      <c r="I45" s="676">
        <v>0</v>
      </c>
      <c r="J45" s="677">
        <v>0</v>
      </c>
      <c r="K45" s="675">
        <v>0</v>
      </c>
      <c r="L45" s="676">
        <v>0</v>
      </c>
      <c r="M45" s="676">
        <v>0</v>
      </c>
      <c r="N45" s="677">
        <v>0</v>
      </c>
      <c r="O45" s="675">
        <v>0</v>
      </c>
      <c r="P45" s="676">
        <v>0</v>
      </c>
      <c r="Q45" s="676">
        <v>0</v>
      </c>
      <c r="R45" s="677">
        <v>0</v>
      </c>
      <c r="S45" s="675">
        <v>87.5</v>
      </c>
      <c r="T45" s="676">
        <v>0</v>
      </c>
      <c r="U45" s="676">
        <v>2.5</v>
      </c>
      <c r="V45" s="677">
        <v>90</v>
      </c>
      <c r="W45" s="678">
        <v>87.5</v>
      </c>
      <c r="X45" s="678">
        <v>0</v>
      </c>
      <c r="Y45" s="678">
        <v>2.5</v>
      </c>
      <c r="Z45" s="679">
        <v>90</v>
      </c>
      <c r="AB45" s="754"/>
    </row>
    <row r="46" spans="1:28" ht="18" customHeight="1" x14ac:dyDescent="0.25">
      <c r="A46" s="897"/>
      <c r="B46" s="674" t="s">
        <v>47</v>
      </c>
      <c r="C46" s="675">
        <v>0</v>
      </c>
      <c r="D46" s="676">
        <v>0</v>
      </c>
      <c r="E46" s="676">
        <v>0</v>
      </c>
      <c r="F46" s="677">
        <v>0</v>
      </c>
      <c r="G46" s="675">
        <v>0</v>
      </c>
      <c r="H46" s="676">
        <v>0</v>
      </c>
      <c r="I46" s="676">
        <v>0</v>
      </c>
      <c r="J46" s="677">
        <v>0</v>
      </c>
      <c r="K46" s="675">
        <v>0</v>
      </c>
      <c r="L46" s="676">
        <v>0</v>
      </c>
      <c r="M46" s="676">
        <v>0</v>
      </c>
      <c r="N46" s="677">
        <v>0</v>
      </c>
      <c r="O46" s="675">
        <v>0</v>
      </c>
      <c r="P46" s="676">
        <v>0</v>
      </c>
      <c r="Q46" s="676">
        <v>0</v>
      </c>
      <c r="R46" s="677">
        <v>0</v>
      </c>
      <c r="S46" s="675">
        <v>58</v>
      </c>
      <c r="T46" s="676">
        <v>0</v>
      </c>
      <c r="U46" s="676">
        <v>0</v>
      </c>
      <c r="V46" s="677">
        <v>58</v>
      </c>
      <c r="W46" s="678">
        <v>58</v>
      </c>
      <c r="X46" s="678">
        <v>0</v>
      </c>
      <c r="Y46" s="678">
        <v>0</v>
      </c>
      <c r="Z46" s="679">
        <v>58</v>
      </c>
      <c r="AB46" s="754"/>
    </row>
    <row r="47" spans="1:28" ht="18" customHeight="1" x14ac:dyDescent="0.25">
      <c r="A47" s="897"/>
      <c r="B47" s="674" t="s">
        <v>48</v>
      </c>
      <c r="C47" s="675">
        <v>4</v>
      </c>
      <c r="D47" s="676">
        <v>23</v>
      </c>
      <c r="E47" s="676">
        <v>620.5</v>
      </c>
      <c r="F47" s="677">
        <v>647.5</v>
      </c>
      <c r="G47" s="675">
        <v>0</v>
      </c>
      <c r="H47" s="676">
        <v>0</v>
      </c>
      <c r="I47" s="676">
        <v>335</v>
      </c>
      <c r="J47" s="677">
        <v>335</v>
      </c>
      <c r="K47" s="675">
        <v>181.76</v>
      </c>
      <c r="L47" s="676">
        <v>92.7</v>
      </c>
      <c r="M47" s="676">
        <v>1259.19</v>
      </c>
      <c r="N47" s="677">
        <v>1533.65</v>
      </c>
      <c r="O47" s="675">
        <v>0</v>
      </c>
      <c r="P47" s="676">
        <v>0</v>
      </c>
      <c r="Q47" s="676">
        <v>0</v>
      </c>
      <c r="R47" s="677">
        <v>0</v>
      </c>
      <c r="S47" s="675">
        <v>1573.76</v>
      </c>
      <c r="T47" s="676">
        <v>1190.56</v>
      </c>
      <c r="U47" s="676">
        <v>11996.550000000001</v>
      </c>
      <c r="V47" s="677">
        <v>14760.87</v>
      </c>
      <c r="W47" s="678">
        <v>1759.52</v>
      </c>
      <c r="X47" s="678">
        <v>1306.26</v>
      </c>
      <c r="Y47" s="678">
        <v>14211.240000000002</v>
      </c>
      <c r="Z47" s="679">
        <v>17277.02</v>
      </c>
      <c r="AB47" s="754"/>
    </row>
    <row r="48" spans="1:28" ht="18" customHeight="1" x14ac:dyDescent="0.25">
      <c r="A48" s="897"/>
      <c r="B48" s="674" t="s">
        <v>49</v>
      </c>
      <c r="C48" s="675">
        <v>0</v>
      </c>
      <c r="D48" s="676">
        <v>0</v>
      </c>
      <c r="E48" s="676">
        <v>0</v>
      </c>
      <c r="F48" s="677">
        <v>0</v>
      </c>
      <c r="G48" s="675">
        <v>30</v>
      </c>
      <c r="H48" s="676">
        <v>0</v>
      </c>
      <c r="I48" s="676">
        <v>0</v>
      </c>
      <c r="J48" s="677">
        <v>30</v>
      </c>
      <c r="K48" s="675">
        <v>5</v>
      </c>
      <c r="L48" s="676">
        <v>0</v>
      </c>
      <c r="M48" s="676">
        <v>5.01</v>
      </c>
      <c r="N48" s="677">
        <v>10.01</v>
      </c>
      <c r="O48" s="675">
        <v>0</v>
      </c>
      <c r="P48" s="676">
        <v>0</v>
      </c>
      <c r="Q48" s="676">
        <v>0</v>
      </c>
      <c r="R48" s="677">
        <v>0</v>
      </c>
      <c r="S48" s="675">
        <v>987.40000000000009</v>
      </c>
      <c r="T48" s="676">
        <v>175</v>
      </c>
      <c r="U48" s="676">
        <v>1711.15</v>
      </c>
      <c r="V48" s="677">
        <v>2873.55</v>
      </c>
      <c r="W48" s="678">
        <v>1022.4000000000001</v>
      </c>
      <c r="X48" s="678">
        <v>175</v>
      </c>
      <c r="Y48" s="678">
        <v>1716.16</v>
      </c>
      <c r="Z48" s="679">
        <v>2913.5600000000004</v>
      </c>
      <c r="AB48" s="754"/>
    </row>
    <row r="49" spans="1:28" ht="18" customHeight="1" thickBot="1" x14ac:dyDescent="0.3">
      <c r="A49" s="898"/>
      <c r="B49" s="680" t="s">
        <v>50</v>
      </c>
      <c r="C49" s="681">
        <v>5</v>
      </c>
      <c r="D49" s="682">
        <v>1</v>
      </c>
      <c r="E49" s="682">
        <v>0</v>
      </c>
      <c r="F49" s="683">
        <v>6</v>
      </c>
      <c r="G49" s="681">
        <v>0</v>
      </c>
      <c r="H49" s="682">
        <v>0</v>
      </c>
      <c r="I49" s="682">
        <v>0</v>
      </c>
      <c r="J49" s="683">
        <v>0</v>
      </c>
      <c r="K49" s="681">
        <v>0</v>
      </c>
      <c r="L49" s="682">
        <v>0</v>
      </c>
      <c r="M49" s="682">
        <v>0.36</v>
      </c>
      <c r="N49" s="683">
        <v>0.36</v>
      </c>
      <c r="O49" s="681">
        <v>0</v>
      </c>
      <c r="P49" s="682">
        <v>0</v>
      </c>
      <c r="Q49" s="682">
        <v>0</v>
      </c>
      <c r="R49" s="683">
        <v>0</v>
      </c>
      <c r="S49" s="681">
        <v>1775.94</v>
      </c>
      <c r="T49" s="682">
        <v>454.05</v>
      </c>
      <c r="U49" s="682">
        <v>15154.42</v>
      </c>
      <c r="V49" s="683">
        <v>17384.41</v>
      </c>
      <c r="W49" s="678">
        <v>1780.94</v>
      </c>
      <c r="X49" s="678">
        <v>455.05</v>
      </c>
      <c r="Y49" s="678">
        <v>15154.78</v>
      </c>
      <c r="Z49" s="679">
        <v>17390.77</v>
      </c>
      <c r="AB49" s="754"/>
    </row>
    <row r="50" spans="1:28" s="667" customFormat="1" ht="18" customHeight="1" thickBot="1" x14ac:dyDescent="0.3">
      <c r="A50" s="920" t="s">
        <v>51</v>
      </c>
      <c r="B50" s="921"/>
      <c r="C50" s="749">
        <v>25572.400000000001</v>
      </c>
      <c r="D50" s="750">
        <v>44012.54</v>
      </c>
      <c r="E50" s="750">
        <v>4540.8600000000006</v>
      </c>
      <c r="F50" s="751">
        <v>74125.799999999988</v>
      </c>
      <c r="G50" s="749">
        <v>18.12</v>
      </c>
      <c r="H50" s="750">
        <v>0</v>
      </c>
      <c r="I50" s="750">
        <v>0</v>
      </c>
      <c r="J50" s="751">
        <v>18.12</v>
      </c>
      <c r="K50" s="749">
        <v>2578.79</v>
      </c>
      <c r="L50" s="750">
        <v>133.5</v>
      </c>
      <c r="M50" s="750">
        <v>852.63</v>
      </c>
      <c r="N50" s="751">
        <v>3564.9199999999996</v>
      </c>
      <c r="O50" s="749">
        <v>53372.399999999994</v>
      </c>
      <c r="P50" s="750">
        <v>24.22</v>
      </c>
      <c r="Q50" s="750">
        <v>12931.48</v>
      </c>
      <c r="R50" s="751">
        <v>66328.100000000006</v>
      </c>
      <c r="S50" s="749">
        <v>52230.000000000007</v>
      </c>
      <c r="T50" s="750">
        <v>860.75</v>
      </c>
      <c r="U50" s="750">
        <v>12175.16</v>
      </c>
      <c r="V50" s="751">
        <v>65265.91</v>
      </c>
      <c r="W50" s="752">
        <v>133771.71</v>
      </c>
      <c r="X50" s="752">
        <v>45031.01</v>
      </c>
      <c r="Y50" s="752">
        <v>30500.13</v>
      </c>
      <c r="Z50" s="753">
        <v>209302.85</v>
      </c>
      <c r="AB50" s="754"/>
    </row>
    <row r="51" spans="1:28" ht="18" customHeight="1" x14ac:dyDescent="0.25">
      <c r="A51" s="892" t="s">
        <v>52</v>
      </c>
      <c r="B51" s="668" t="s">
        <v>338</v>
      </c>
      <c r="C51" s="669">
        <v>21.3</v>
      </c>
      <c r="D51" s="670">
        <v>0</v>
      </c>
      <c r="E51" s="670">
        <v>1</v>
      </c>
      <c r="F51" s="671">
        <v>22.3</v>
      </c>
      <c r="G51" s="669">
        <v>0</v>
      </c>
      <c r="H51" s="670">
        <v>0</v>
      </c>
      <c r="I51" s="670">
        <v>0</v>
      </c>
      <c r="J51" s="671">
        <v>0</v>
      </c>
      <c r="K51" s="669">
        <v>0</v>
      </c>
      <c r="L51" s="670">
        <v>0</v>
      </c>
      <c r="M51" s="670">
        <v>0</v>
      </c>
      <c r="N51" s="671">
        <v>0</v>
      </c>
      <c r="O51" s="669">
        <v>0</v>
      </c>
      <c r="P51" s="670">
        <v>0</v>
      </c>
      <c r="Q51" s="670">
        <v>0</v>
      </c>
      <c r="R51" s="671">
        <v>0</v>
      </c>
      <c r="S51" s="669">
        <v>160</v>
      </c>
      <c r="T51" s="670">
        <v>25</v>
      </c>
      <c r="U51" s="670">
        <v>53</v>
      </c>
      <c r="V51" s="671">
        <v>238</v>
      </c>
      <c r="W51" s="678">
        <v>181.3</v>
      </c>
      <c r="X51" s="678">
        <v>25</v>
      </c>
      <c r="Y51" s="678">
        <v>54</v>
      </c>
      <c r="Z51" s="679">
        <v>260.3</v>
      </c>
      <c r="AB51" s="754"/>
    </row>
    <row r="52" spans="1:28" ht="18" customHeight="1" x14ac:dyDescent="0.25">
      <c r="A52" s="885"/>
      <c r="B52" s="674" t="s">
        <v>52</v>
      </c>
      <c r="C52" s="675">
        <v>49.62</v>
      </c>
      <c r="D52" s="676">
        <v>8</v>
      </c>
      <c r="E52" s="676">
        <v>18</v>
      </c>
      <c r="F52" s="677">
        <v>75.62</v>
      </c>
      <c r="G52" s="675">
        <v>1</v>
      </c>
      <c r="H52" s="676">
        <v>0</v>
      </c>
      <c r="I52" s="676">
        <v>0</v>
      </c>
      <c r="J52" s="677">
        <v>1</v>
      </c>
      <c r="K52" s="675">
        <v>58.98</v>
      </c>
      <c r="L52" s="676">
        <v>8.5</v>
      </c>
      <c r="M52" s="676">
        <v>27.4</v>
      </c>
      <c r="N52" s="677">
        <v>94.88</v>
      </c>
      <c r="O52" s="675">
        <v>0</v>
      </c>
      <c r="P52" s="676">
        <v>0</v>
      </c>
      <c r="Q52" s="676">
        <v>0</v>
      </c>
      <c r="R52" s="677">
        <v>0</v>
      </c>
      <c r="S52" s="675">
        <v>0</v>
      </c>
      <c r="T52" s="676">
        <v>0</v>
      </c>
      <c r="U52" s="676">
        <v>0</v>
      </c>
      <c r="V52" s="677">
        <v>0</v>
      </c>
      <c r="W52" s="678">
        <v>109.6</v>
      </c>
      <c r="X52" s="678">
        <v>16.5</v>
      </c>
      <c r="Y52" s="678">
        <v>45.4</v>
      </c>
      <c r="Z52" s="679">
        <v>171.5</v>
      </c>
      <c r="AB52" s="754"/>
    </row>
    <row r="53" spans="1:28" ht="18" customHeight="1" x14ac:dyDescent="0.25">
      <c r="A53" s="885"/>
      <c r="B53" s="674" t="s">
        <v>54</v>
      </c>
      <c r="C53" s="675">
        <v>642.29</v>
      </c>
      <c r="D53" s="676">
        <v>4.5</v>
      </c>
      <c r="E53" s="676">
        <v>40.799999999999997</v>
      </c>
      <c r="F53" s="677">
        <v>687.59</v>
      </c>
      <c r="G53" s="675">
        <v>0</v>
      </c>
      <c r="H53" s="676">
        <v>0</v>
      </c>
      <c r="I53" s="676">
        <v>0</v>
      </c>
      <c r="J53" s="677">
        <v>0</v>
      </c>
      <c r="K53" s="675">
        <v>0</v>
      </c>
      <c r="L53" s="676">
        <v>20</v>
      </c>
      <c r="M53" s="676">
        <v>135</v>
      </c>
      <c r="N53" s="677">
        <v>155</v>
      </c>
      <c r="O53" s="716">
        <v>24081.67</v>
      </c>
      <c r="P53" s="676">
        <v>0</v>
      </c>
      <c r="Q53" s="676">
        <v>9023.01</v>
      </c>
      <c r="R53" s="717">
        <v>33104.68</v>
      </c>
      <c r="S53" s="675">
        <v>3491.21</v>
      </c>
      <c r="T53" s="676">
        <v>9</v>
      </c>
      <c r="U53" s="676">
        <v>1404.94</v>
      </c>
      <c r="V53" s="677">
        <v>4905.1499999999996</v>
      </c>
      <c r="W53" s="678">
        <v>28215.17</v>
      </c>
      <c r="X53" s="678">
        <v>33.5</v>
      </c>
      <c r="Y53" s="678">
        <v>10603.75</v>
      </c>
      <c r="Z53" s="679">
        <v>38852.42</v>
      </c>
      <c r="AB53" s="754"/>
    </row>
    <row r="54" spans="1:28" ht="18" customHeight="1" x14ac:dyDescent="0.25">
      <c r="A54" s="885"/>
      <c r="B54" s="674" t="s">
        <v>339</v>
      </c>
      <c r="C54" s="675">
        <v>978.09999999999991</v>
      </c>
      <c r="D54" s="676">
        <v>5.5</v>
      </c>
      <c r="E54" s="676">
        <v>449.3</v>
      </c>
      <c r="F54" s="677">
        <v>1432.8999999999999</v>
      </c>
      <c r="G54" s="675">
        <v>0</v>
      </c>
      <c r="H54" s="676">
        <v>0</v>
      </c>
      <c r="I54" s="676">
        <v>0</v>
      </c>
      <c r="J54" s="677">
        <v>0</v>
      </c>
      <c r="K54" s="675">
        <v>0</v>
      </c>
      <c r="L54" s="676">
        <v>90</v>
      </c>
      <c r="M54" s="676">
        <v>15</v>
      </c>
      <c r="N54" s="677">
        <v>105</v>
      </c>
      <c r="O54" s="675">
        <v>10454.109999999999</v>
      </c>
      <c r="P54" s="676">
        <v>0</v>
      </c>
      <c r="Q54" s="676">
        <v>589.82000000000005</v>
      </c>
      <c r="R54" s="677">
        <v>11043.929999999998</v>
      </c>
      <c r="S54" s="675">
        <v>13251.81</v>
      </c>
      <c r="T54" s="676">
        <v>215</v>
      </c>
      <c r="U54" s="676">
        <v>5225.17</v>
      </c>
      <c r="V54" s="677">
        <v>18691.98</v>
      </c>
      <c r="W54" s="678">
        <v>24684.019999999997</v>
      </c>
      <c r="X54" s="678">
        <v>310.5</v>
      </c>
      <c r="Y54" s="678">
        <v>6279.29</v>
      </c>
      <c r="Z54" s="679">
        <v>31273.809999999998</v>
      </c>
      <c r="AB54" s="754"/>
    </row>
    <row r="55" spans="1:28" ht="18" customHeight="1" x14ac:dyDescent="0.25">
      <c r="A55" s="885"/>
      <c r="B55" s="674" t="s">
        <v>56</v>
      </c>
      <c r="C55" s="675">
        <v>5109.5</v>
      </c>
      <c r="D55" s="676">
        <v>0</v>
      </c>
      <c r="E55" s="676">
        <v>2.5</v>
      </c>
      <c r="F55" s="677">
        <v>5112</v>
      </c>
      <c r="G55" s="675">
        <v>0</v>
      </c>
      <c r="H55" s="676">
        <v>0</v>
      </c>
      <c r="I55" s="676">
        <v>0</v>
      </c>
      <c r="J55" s="677">
        <v>0</v>
      </c>
      <c r="K55" s="675">
        <v>1126.6099999999999</v>
      </c>
      <c r="L55" s="676">
        <v>7</v>
      </c>
      <c r="M55" s="676">
        <v>378.73</v>
      </c>
      <c r="N55" s="677">
        <v>1512.34</v>
      </c>
      <c r="O55" s="675">
        <v>0</v>
      </c>
      <c r="P55" s="676">
        <v>0</v>
      </c>
      <c r="Q55" s="676">
        <v>0</v>
      </c>
      <c r="R55" s="677">
        <v>0</v>
      </c>
      <c r="S55" s="675">
        <v>1086.3900000000001</v>
      </c>
      <c r="T55" s="676">
        <v>221</v>
      </c>
      <c r="U55" s="676">
        <v>121.07</v>
      </c>
      <c r="V55" s="677">
        <v>1428.46</v>
      </c>
      <c r="W55" s="678">
        <v>7322.5</v>
      </c>
      <c r="X55" s="678">
        <v>228</v>
      </c>
      <c r="Y55" s="678">
        <v>502.3</v>
      </c>
      <c r="Z55" s="679">
        <v>8052.8</v>
      </c>
      <c r="AB55" s="754"/>
    </row>
    <row r="56" spans="1:28" ht="18" customHeight="1" x14ac:dyDescent="0.25">
      <c r="A56" s="885"/>
      <c r="B56" s="674" t="s">
        <v>57</v>
      </c>
      <c r="C56" s="675">
        <v>5698.55</v>
      </c>
      <c r="D56" s="676">
        <v>11.4</v>
      </c>
      <c r="E56" s="676">
        <v>1922.2</v>
      </c>
      <c r="F56" s="677">
        <v>7632.15</v>
      </c>
      <c r="G56" s="675">
        <v>0</v>
      </c>
      <c r="H56" s="676">
        <v>0</v>
      </c>
      <c r="I56" s="676">
        <v>0</v>
      </c>
      <c r="J56" s="677">
        <v>0</v>
      </c>
      <c r="K56" s="675">
        <v>0</v>
      </c>
      <c r="L56" s="676">
        <v>0</v>
      </c>
      <c r="M56" s="676">
        <v>0</v>
      </c>
      <c r="N56" s="677">
        <v>0</v>
      </c>
      <c r="O56" s="675">
        <v>0</v>
      </c>
      <c r="P56" s="676">
        <v>0</v>
      </c>
      <c r="Q56" s="676">
        <v>0</v>
      </c>
      <c r="R56" s="677">
        <v>0</v>
      </c>
      <c r="S56" s="675">
        <v>298</v>
      </c>
      <c r="T56" s="676">
        <v>25</v>
      </c>
      <c r="U56" s="676">
        <v>266</v>
      </c>
      <c r="V56" s="677">
        <v>589</v>
      </c>
      <c r="W56" s="678">
        <v>5996.55</v>
      </c>
      <c r="X56" s="678">
        <v>36.4</v>
      </c>
      <c r="Y56" s="678">
        <v>2188.1999999999998</v>
      </c>
      <c r="Z56" s="679">
        <v>8221.15</v>
      </c>
      <c r="AB56" s="754"/>
    </row>
    <row r="57" spans="1:28" ht="18" customHeight="1" x14ac:dyDescent="0.25">
      <c r="A57" s="885"/>
      <c r="B57" s="674" t="s">
        <v>58</v>
      </c>
      <c r="C57" s="675">
        <v>40</v>
      </c>
      <c r="D57" s="676">
        <v>0</v>
      </c>
      <c r="E57" s="676">
        <v>0</v>
      </c>
      <c r="F57" s="677">
        <v>40</v>
      </c>
      <c r="G57" s="675">
        <v>0</v>
      </c>
      <c r="H57" s="676">
        <v>0</v>
      </c>
      <c r="I57" s="676">
        <v>0</v>
      </c>
      <c r="J57" s="677">
        <v>0</v>
      </c>
      <c r="K57" s="675">
        <v>569</v>
      </c>
      <c r="L57" s="676">
        <v>0</v>
      </c>
      <c r="M57" s="676">
        <v>10</v>
      </c>
      <c r="N57" s="677">
        <v>579</v>
      </c>
      <c r="O57" s="675">
        <v>0</v>
      </c>
      <c r="P57" s="676">
        <v>0</v>
      </c>
      <c r="Q57" s="676">
        <v>0</v>
      </c>
      <c r="R57" s="677">
        <v>0</v>
      </c>
      <c r="S57" s="675">
        <v>3187</v>
      </c>
      <c r="T57" s="676">
        <v>68</v>
      </c>
      <c r="U57" s="676">
        <v>559.53</v>
      </c>
      <c r="V57" s="677">
        <v>3814.5299999999997</v>
      </c>
      <c r="W57" s="678">
        <v>3796</v>
      </c>
      <c r="X57" s="678">
        <v>68</v>
      </c>
      <c r="Y57" s="678">
        <v>569.53</v>
      </c>
      <c r="Z57" s="679">
        <v>4433.53</v>
      </c>
      <c r="AB57" s="754"/>
    </row>
    <row r="58" spans="1:28" ht="18" customHeight="1" x14ac:dyDescent="0.25">
      <c r="A58" s="885"/>
      <c r="B58" s="674" t="s">
        <v>59</v>
      </c>
      <c r="C58" s="675">
        <v>895.38</v>
      </c>
      <c r="D58" s="676">
        <v>43956.14</v>
      </c>
      <c r="E58" s="676">
        <v>151.89999999999998</v>
      </c>
      <c r="F58" s="677">
        <v>45003.42</v>
      </c>
      <c r="G58" s="675">
        <v>17.12</v>
      </c>
      <c r="H58" s="676">
        <v>0</v>
      </c>
      <c r="I58" s="676">
        <v>0</v>
      </c>
      <c r="J58" s="677">
        <v>17.12</v>
      </c>
      <c r="K58" s="675">
        <v>125</v>
      </c>
      <c r="L58" s="676">
        <v>8</v>
      </c>
      <c r="M58" s="676">
        <v>76.5</v>
      </c>
      <c r="N58" s="677">
        <v>209.5</v>
      </c>
      <c r="O58" s="675">
        <v>0</v>
      </c>
      <c r="P58" s="676">
        <v>0</v>
      </c>
      <c r="Q58" s="676">
        <v>0</v>
      </c>
      <c r="R58" s="677">
        <v>0</v>
      </c>
      <c r="S58" s="675">
        <v>171</v>
      </c>
      <c r="T58" s="676">
        <v>22</v>
      </c>
      <c r="U58" s="676">
        <v>95</v>
      </c>
      <c r="V58" s="677">
        <v>288</v>
      </c>
      <c r="W58" s="678">
        <v>1208.5</v>
      </c>
      <c r="X58" s="678">
        <v>43986.14</v>
      </c>
      <c r="Y58" s="678">
        <v>323.39999999999998</v>
      </c>
      <c r="Z58" s="679">
        <v>45518.04</v>
      </c>
      <c r="AB58" s="754"/>
    </row>
    <row r="59" spans="1:28" ht="18" customHeight="1" x14ac:dyDescent="0.25">
      <c r="A59" s="885"/>
      <c r="B59" s="674" t="s">
        <v>60</v>
      </c>
      <c r="C59" s="675">
        <v>64.23</v>
      </c>
      <c r="D59" s="676">
        <v>0</v>
      </c>
      <c r="E59" s="676">
        <v>0</v>
      </c>
      <c r="F59" s="677">
        <v>64.23</v>
      </c>
      <c r="G59" s="675">
        <v>0</v>
      </c>
      <c r="H59" s="676">
        <v>0</v>
      </c>
      <c r="I59" s="676">
        <v>0</v>
      </c>
      <c r="J59" s="677">
        <v>0</v>
      </c>
      <c r="K59" s="675">
        <v>10</v>
      </c>
      <c r="L59" s="676">
        <v>0</v>
      </c>
      <c r="M59" s="676">
        <v>10</v>
      </c>
      <c r="N59" s="677">
        <v>20</v>
      </c>
      <c r="O59" s="675">
        <v>7769.7699999999995</v>
      </c>
      <c r="P59" s="676">
        <v>0</v>
      </c>
      <c r="Q59" s="676">
        <v>2706</v>
      </c>
      <c r="R59" s="677">
        <v>10475.77</v>
      </c>
      <c r="S59" s="675">
        <v>13196.61</v>
      </c>
      <c r="T59" s="676">
        <v>121</v>
      </c>
      <c r="U59" s="676">
        <v>2400.75</v>
      </c>
      <c r="V59" s="677">
        <v>15718.36</v>
      </c>
      <c r="W59" s="678">
        <v>21040.61</v>
      </c>
      <c r="X59" s="678">
        <v>121</v>
      </c>
      <c r="Y59" s="678">
        <v>5116.75</v>
      </c>
      <c r="Z59" s="679">
        <v>26278.36</v>
      </c>
      <c r="AB59" s="754"/>
    </row>
    <row r="60" spans="1:28" ht="18" customHeight="1" x14ac:dyDescent="0.25">
      <c r="A60" s="885"/>
      <c r="B60" s="674" t="s">
        <v>61</v>
      </c>
      <c r="C60" s="675">
        <v>198.29</v>
      </c>
      <c r="D60" s="676">
        <v>0</v>
      </c>
      <c r="E60" s="676">
        <v>8.66</v>
      </c>
      <c r="F60" s="677">
        <v>206.95</v>
      </c>
      <c r="G60" s="675">
        <v>0</v>
      </c>
      <c r="H60" s="676">
        <v>0</v>
      </c>
      <c r="I60" s="676">
        <v>0</v>
      </c>
      <c r="J60" s="677">
        <v>0</v>
      </c>
      <c r="K60" s="675">
        <v>29.2</v>
      </c>
      <c r="L60" s="676">
        <v>0</v>
      </c>
      <c r="M60" s="676">
        <v>0</v>
      </c>
      <c r="N60" s="677">
        <v>29.2</v>
      </c>
      <c r="O60" s="675">
        <v>11066.85</v>
      </c>
      <c r="P60" s="676">
        <v>24.22</v>
      </c>
      <c r="Q60" s="676">
        <v>612.65</v>
      </c>
      <c r="R60" s="677">
        <v>11703.72</v>
      </c>
      <c r="S60" s="675">
        <v>17286.980000000003</v>
      </c>
      <c r="T60" s="676">
        <v>129.75</v>
      </c>
      <c r="U60" s="676">
        <v>2049.6999999999998</v>
      </c>
      <c r="V60" s="677">
        <v>19466.430000000004</v>
      </c>
      <c r="W60" s="678">
        <v>28581.320000000003</v>
      </c>
      <c r="X60" s="678">
        <v>153.97</v>
      </c>
      <c r="Y60" s="678">
        <v>2671.0099999999998</v>
      </c>
      <c r="Z60" s="679">
        <v>31406.300000000003</v>
      </c>
      <c r="AB60" s="754"/>
    </row>
    <row r="61" spans="1:28" ht="18" customHeight="1" x14ac:dyDescent="0.25">
      <c r="A61" s="885"/>
      <c r="B61" s="674" t="s">
        <v>62</v>
      </c>
      <c r="C61" s="675">
        <v>1465.1399999999996</v>
      </c>
      <c r="D61" s="676">
        <v>27</v>
      </c>
      <c r="E61" s="676">
        <v>26.5</v>
      </c>
      <c r="F61" s="677">
        <v>1518.6399999999996</v>
      </c>
      <c r="G61" s="675">
        <v>0</v>
      </c>
      <c r="H61" s="676">
        <v>0</v>
      </c>
      <c r="I61" s="676">
        <v>0</v>
      </c>
      <c r="J61" s="677">
        <v>0</v>
      </c>
      <c r="K61" s="675">
        <v>0</v>
      </c>
      <c r="L61" s="676">
        <v>0</v>
      </c>
      <c r="M61" s="676">
        <v>0</v>
      </c>
      <c r="N61" s="677">
        <v>0</v>
      </c>
      <c r="O61" s="675">
        <v>0</v>
      </c>
      <c r="P61" s="676">
        <v>0</v>
      </c>
      <c r="Q61" s="676">
        <v>0</v>
      </c>
      <c r="R61" s="677">
        <v>0</v>
      </c>
      <c r="S61" s="675">
        <v>0</v>
      </c>
      <c r="T61" s="676">
        <v>0</v>
      </c>
      <c r="U61" s="676">
        <v>0</v>
      </c>
      <c r="V61" s="677">
        <v>0</v>
      </c>
      <c r="W61" s="678">
        <v>1465.1399999999996</v>
      </c>
      <c r="X61" s="678">
        <v>27</v>
      </c>
      <c r="Y61" s="678">
        <v>26.5</v>
      </c>
      <c r="Z61" s="679">
        <v>1518.6399999999996</v>
      </c>
      <c r="AB61" s="754"/>
    </row>
    <row r="62" spans="1:28" ht="18" customHeight="1" thickBot="1" x14ac:dyDescent="0.3">
      <c r="A62" s="893"/>
      <c r="B62" s="680" t="s">
        <v>63</v>
      </c>
      <c r="C62" s="675">
        <v>10410</v>
      </c>
      <c r="D62" s="676">
        <v>0</v>
      </c>
      <c r="E62" s="676">
        <v>1920</v>
      </c>
      <c r="F62" s="677">
        <v>12330</v>
      </c>
      <c r="G62" s="675">
        <v>0</v>
      </c>
      <c r="H62" s="676">
        <v>0</v>
      </c>
      <c r="I62" s="676">
        <v>0</v>
      </c>
      <c r="J62" s="677">
        <v>0</v>
      </c>
      <c r="K62" s="675">
        <v>660</v>
      </c>
      <c r="L62" s="676">
        <v>0</v>
      </c>
      <c r="M62" s="676">
        <v>200</v>
      </c>
      <c r="N62" s="677">
        <v>860</v>
      </c>
      <c r="O62" s="675">
        <v>0</v>
      </c>
      <c r="P62" s="676">
        <v>0</v>
      </c>
      <c r="Q62" s="676">
        <v>0</v>
      </c>
      <c r="R62" s="677">
        <v>0</v>
      </c>
      <c r="S62" s="675">
        <v>101</v>
      </c>
      <c r="T62" s="676">
        <v>25</v>
      </c>
      <c r="U62" s="676">
        <v>0</v>
      </c>
      <c r="V62" s="677">
        <v>126</v>
      </c>
      <c r="W62" s="678">
        <v>11171</v>
      </c>
      <c r="X62" s="678">
        <v>25</v>
      </c>
      <c r="Y62" s="678">
        <v>2120</v>
      </c>
      <c r="Z62" s="679">
        <v>13316</v>
      </c>
      <c r="AB62" s="754"/>
    </row>
    <row r="63" spans="1:28" s="667" customFormat="1" ht="18" customHeight="1" thickBot="1" x14ac:dyDescent="0.3">
      <c r="A63" s="920" t="s">
        <v>64</v>
      </c>
      <c r="B63" s="921"/>
      <c r="C63" s="749">
        <v>1003.1800000000001</v>
      </c>
      <c r="D63" s="750">
        <v>25</v>
      </c>
      <c r="E63" s="750">
        <v>132.6</v>
      </c>
      <c r="F63" s="751">
        <v>1160.78</v>
      </c>
      <c r="G63" s="749">
        <v>0</v>
      </c>
      <c r="H63" s="750">
        <v>0</v>
      </c>
      <c r="I63" s="750">
        <v>0</v>
      </c>
      <c r="J63" s="751">
        <v>0</v>
      </c>
      <c r="K63" s="749">
        <v>5838.34</v>
      </c>
      <c r="L63" s="750">
        <v>26.83</v>
      </c>
      <c r="M63" s="750">
        <v>1221.5</v>
      </c>
      <c r="N63" s="751">
        <v>7086.67</v>
      </c>
      <c r="O63" s="749">
        <v>34</v>
      </c>
      <c r="P63" s="750">
        <v>0</v>
      </c>
      <c r="Q63" s="750">
        <v>0</v>
      </c>
      <c r="R63" s="751">
        <v>34</v>
      </c>
      <c r="S63" s="749">
        <v>11180.060000000001</v>
      </c>
      <c r="T63" s="750">
        <v>241.25</v>
      </c>
      <c r="U63" s="750">
        <v>2752.42</v>
      </c>
      <c r="V63" s="751">
        <v>14173.73</v>
      </c>
      <c r="W63" s="752">
        <v>18055.580000000002</v>
      </c>
      <c r="X63" s="752">
        <v>293.08</v>
      </c>
      <c r="Y63" s="752">
        <v>4106.5200000000004</v>
      </c>
      <c r="Z63" s="753">
        <v>22455.18</v>
      </c>
      <c r="AB63" s="754"/>
    </row>
    <row r="64" spans="1:28" ht="18" customHeight="1" x14ac:dyDescent="0.25">
      <c r="A64" s="899" t="s">
        <v>65</v>
      </c>
      <c r="B64" s="668" t="s">
        <v>66</v>
      </c>
      <c r="C64" s="669">
        <v>59.75</v>
      </c>
      <c r="D64" s="670">
        <v>0</v>
      </c>
      <c r="E64" s="670">
        <v>2.6</v>
      </c>
      <c r="F64" s="671">
        <v>62.35</v>
      </c>
      <c r="G64" s="669">
        <v>0</v>
      </c>
      <c r="H64" s="670">
        <v>0</v>
      </c>
      <c r="I64" s="670">
        <v>0</v>
      </c>
      <c r="J64" s="671">
        <v>0</v>
      </c>
      <c r="K64" s="669">
        <v>0</v>
      </c>
      <c r="L64" s="670">
        <v>0</v>
      </c>
      <c r="M64" s="670">
        <v>0</v>
      </c>
      <c r="N64" s="671">
        <v>0</v>
      </c>
      <c r="O64" s="669">
        <v>0</v>
      </c>
      <c r="P64" s="670">
        <v>0</v>
      </c>
      <c r="Q64" s="670">
        <v>0</v>
      </c>
      <c r="R64" s="671">
        <v>0</v>
      </c>
      <c r="S64" s="669">
        <v>4804.25</v>
      </c>
      <c r="T64" s="670">
        <v>210</v>
      </c>
      <c r="U64" s="670">
        <v>1479.75</v>
      </c>
      <c r="V64" s="671">
        <v>6494</v>
      </c>
      <c r="W64" s="678">
        <v>4864</v>
      </c>
      <c r="X64" s="678">
        <v>210</v>
      </c>
      <c r="Y64" s="678">
        <v>1482.35</v>
      </c>
      <c r="Z64" s="679">
        <v>6556.35</v>
      </c>
      <c r="AB64" s="754"/>
    </row>
    <row r="65" spans="1:28" ht="18" customHeight="1" x14ac:dyDescent="0.25">
      <c r="A65" s="882"/>
      <c r="B65" s="674" t="s">
        <v>65</v>
      </c>
      <c r="C65" s="675">
        <v>135.5</v>
      </c>
      <c r="D65" s="676">
        <v>0</v>
      </c>
      <c r="E65" s="676">
        <v>0</v>
      </c>
      <c r="F65" s="677">
        <v>135.5</v>
      </c>
      <c r="G65" s="675">
        <v>0</v>
      </c>
      <c r="H65" s="676">
        <v>0</v>
      </c>
      <c r="I65" s="676">
        <v>0</v>
      </c>
      <c r="J65" s="677">
        <v>0</v>
      </c>
      <c r="K65" s="675">
        <v>0</v>
      </c>
      <c r="L65" s="676">
        <v>0</v>
      </c>
      <c r="M65" s="676">
        <v>0</v>
      </c>
      <c r="N65" s="677">
        <v>0</v>
      </c>
      <c r="O65" s="675">
        <v>0</v>
      </c>
      <c r="P65" s="676">
        <v>0</v>
      </c>
      <c r="Q65" s="676">
        <v>0</v>
      </c>
      <c r="R65" s="677">
        <v>0</v>
      </c>
      <c r="S65" s="675">
        <v>392.49</v>
      </c>
      <c r="T65" s="676">
        <v>6.25</v>
      </c>
      <c r="U65" s="676">
        <v>244.16</v>
      </c>
      <c r="V65" s="677">
        <v>642.9</v>
      </c>
      <c r="W65" s="678">
        <v>527.99</v>
      </c>
      <c r="X65" s="678">
        <v>6.25</v>
      </c>
      <c r="Y65" s="678">
        <v>244.16</v>
      </c>
      <c r="Z65" s="679">
        <v>778.4</v>
      </c>
      <c r="AB65" s="754"/>
    </row>
    <row r="66" spans="1:28" ht="18" customHeight="1" x14ac:dyDescent="0.25">
      <c r="A66" s="882"/>
      <c r="B66" s="674" t="s">
        <v>67</v>
      </c>
      <c r="C66" s="675">
        <v>39.43</v>
      </c>
      <c r="D66" s="676">
        <v>0</v>
      </c>
      <c r="E66" s="676">
        <v>0</v>
      </c>
      <c r="F66" s="677">
        <v>39.43</v>
      </c>
      <c r="G66" s="675">
        <v>0</v>
      </c>
      <c r="H66" s="676">
        <v>0</v>
      </c>
      <c r="I66" s="676">
        <v>0</v>
      </c>
      <c r="J66" s="677">
        <v>0</v>
      </c>
      <c r="K66" s="675">
        <v>0</v>
      </c>
      <c r="L66" s="676">
        <v>0</v>
      </c>
      <c r="M66" s="676">
        <v>0</v>
      </c>
      <c r="N66" s="677">
        <v>0</v>
      </c>
      <c r="O66" s="675">
        <v>0</v>
      </c>
      <c r="P66" s="676">
        <v>0</v>
      </c>
      <c r="Q66" s="676">
        <v>0</v>
      </c>
      <c r="R66" s="677">
        <v>0</v>
      </c>
      <c r="S66" s="675">
        <v>672.89</v>
      </c>
      <c r="T66" s="676">
        <v>0</v>
      </c>
      <c r="U66" s="676">
        <v>147.49</v>
      </c>
      <c r="V66" s="677">
        <v>820.38</v>
      </c>
      <c r="W66" s="678">
        <v>712.31999999999994</v>
      </c>
      <c r="X66" s="678">
        <v>0</v>
      </c>
      <c r="Y66" s="678">
        <v>147.49</v>
      </c>
      <c r="Z66" s="679">
        <v>859.81</v>
      </c>
      <c r="AB66" s="754"/>
    </row>
    <row r="67" spans="1:28" ht="18" customHeight="1" x14ac:dyDescent="0.25">
      <c r="A67" s="882"/>
      <c r="B67" s="674" t="s">
        <v>68</v>
      </c>
      <c r="C67" s="675">
        <v>95.5</v>
      </c>
      <c r="D67" s="676">
        <v>25</v>
      </c>
      <c r="E67" s="676">
        <v>0</v>
      </c>
      <c r="F67" s="677">
        <v>120.5</v>
      </c>
      <c r="G67" s="675">
        <v>0</v>
      </c>
      <c r="H67" s="676">
        <v>0</v>
      </c>
      <c r="I67" s="676">
        <v>0</v>
      </c>
      <c r="J67" s="677">
        <v>0</v>
      </c>
      <c r="K67" s="675">
        <v>5083.84</v>
      </c>
      <c r="L67" s="676">
        <v>0</v>
      </c>
      <c r="M67" s="676">
        <v>821.8</v>
      </c>
      <c r="N67" s="677">
        <v>5905.64</v>
      </c>
      <c r="O67" s="675">
        <v>34</v>
      </c>
      <c r="P67" s="676">
        <v>0</v>
      </c>
      <c r="Q67" s="676">
        <v>0</v>
      </c>
      <c r="R67" s="677">
        <v>34</v>
      </c>
      <c r="S67" s="675">
        <v>4899.43</v>
      </c>
      <c r="T67" s="676">
        <v>25</v>
      </c>
      <c r="U67" s="676">
        <v>786.0200000000001</v>
      </c>
      <c r="V67" s="677">
        <v>5710.4500000000007</v>
      </c>
      <c r="W67" s="678">
        <v>10112.77</v>
      </c>
      <c r="X67" s="678">
        <v>50</v>
      </c>
      <c r="Y67" s="678">
        <v>1607.8200000000002</v>
      </c>
      <c r="Z67" s="679">
        <v>11770.59</v>
      </c>
      <c r="AB67" s="754"/>
    </row>
    <row r="68" spans="1:28" ht="18" customHeight="1" x14ac:dyDescent="0.25">
      <c r="A68" s="882"/>
      <c r="B68" s="674" t="s">
        <v>368</v>
      </c>
      <c r="C68" s="675">
        <v>0</v>
      </c>
      <c r="D68" s="676">
        <v>0</v>
      </c>
      <c r="E68" s="676">
        <v>0</v>
      </c>
      <c r="F68" s="677">
        <v>0</v>
      </c>
      <c r="G68" s="675">
        <v>0</v>
      </c>
      <c r="H68" s="676">
        <v>0</v>
      </c>
      <c r="I68" s="676">
        <v>0</v>
      </c>
      <c r="J68" s="677">
        <v>0</v>
      </c>
      <c r="K68" s="675">
        <v>20.5</v>
      </c>
      <c r="L68" s="676">
        <v>0</v>
      </c>
      <c r="M68" s="676">
        <v>35</v>
      </c>
      <c r="N68" s="677">
        <v>55.5</v>
      </c>
      <c r="O68" s="675">
        <v>0</v>
      </c>
      <c r="P68" s="676">
        <v>0</v>
      </c>
      <c r="Q68" s="676">
        <v>0</v>
      </c>
      <c r="R68" s="677">
        <v>0</v>
      </c>
      <c r="S68" s="675">
        <v>0</v>
      </c>
      <c r="T68" s="676">
        <v>0</v>
      </c>
      <c r="U68" s="676">
        <v>0</v>
      </c>
      <c r="V68" s="677">
        <v>0</v>
      </c>
      <c r="W68" s="678">
        <v>20.5</v>
      </c>
      <c r="X68" s="678">
        <v>0</v>
      </c>
      <c r="Y68" s="678">
        <v>35</v>
      </c>
      <c r="Z68" s="679">
        <v>55.5</v>
      </c>
      <c r="AB68" s="754"/>
    </row>
    <row r="69" spans="1:28" ht="18" customHeight="1" x14ac:dyDescent="0.25">
      <c r="A69" s="882"/>
      <c r="B69" s="674" t="s">
        <v>297</v>
      </c>
      <c r="C69" s="675">
        <v>20</v>
      </c>
      <c r="D69" s="676">
        <v>0</v>
      </c>
      <c r="E69" s="676">
        <v>0</v>
      </c>
      <c r="F69" s="677">
        <v>20</v>
      </c>
      <c r="G69" s="675">
        <v>0</v>
      </c>
      <c r="H69" s="676">
        <v>0</v>
      </c>
      <c r="I69" s="676">
        <v>0</v>
      </c>
      <c r="J69" s="677">
        <v>0</v>
      </c>
      <c r="K69" s="675">
        <v>0</v>
      </c>
      <c r="L69" s="676">
        <v>0</v>
      </c>
      <c r="M69" s="676">
        <v>0</v>
      </c>
      <c r="N69" s="677">
        <v>0</v>
      </c>
      <c r="O69" s="675">
        <v>0</v>
      </c>
      <c r="P69" s="676">
        <v>0</v>
      </c>
      <c r="Q69" s="676">
        <v>0</v>
      </c>
      <c r="R69" s="677">
        <v>0</v>
      </c>
      <c r="S69" s="675">
        <v>411</v>
      </c>
      <c r="T69" s="676">
        <v>0</v>
      </c>
      <c r="U69" s="676">
        <v>95</v>
      </c>
      <c r="V69" s="677">
        <v>506</v>
      </c>
      <c r="W69" s="678">
        <v>431</v>
      </c>
      <c r="X69" s="678">
        <v>0</v>
      </c>
      <c r="Y69" s="678">
        <v>95</v>
      </c>
      <c r="Z69" s="679">
        <v>526</v>
      </c>
      <c r="AB69" s="754"/>
    </row>
    <row r="70" spans="1:28" ht="18" customHeight="1" x14ac:dyDescent="0.25">
      <c r="A70" s="882"/>
      <c r="B70" s="674" t="s">
        <v>69</v>
      </c>
      <c r="C70" s="675">
        <v>389</v>
      </c>
      <c r="D70" s="676">
        <v>0</v>
      </c>
      <c r="E70" s="676">
        <v>52</v>
      </c>
      <c r="F70" s="677">
        <v>441</v>
      </c>
      <c r="G70" s="675">
        <v>0</v>
      </c>
      <c r="H70" s="676">
        <v>0</v>
      </c>
      <c r="I70" s="676">
        <v>0</v>
      </c>
      <c r="J70" s="677">
        <v>0</v>
      </c>
      <c r="K70" s="675">
        <v>460</v>
      </c>
      <c r="L70" s="676">
        <v>0</v>
      </c>
      <c r="M70" s="676">
        <v>175</v>
      </c>
      <c r="N70" s="677">
        <v>635</v>
      </c>
      <c r="O70" s="675">
        <v>0</v>
      </c>
      <c r="P70" s="676">
        <v>0</v>
      </c>
      <c r="Q70" s="676">
        <v>0</v>
      </c>
      <c r="R70" s="677">
        <v>0</v>
      </c>
      <c r="S70" s="675">
        <v>0</v>
      </c>
      <c r="T70" s="676">
        <v>0</v>
      </c>
      <c r="U70" s="676">
        <v>0</v>
      </c>
      <c r="V70" s="677">
        <v>0</v>
      </c>
      <c r="W70" s="678">
        <v>849</v>
      </c>
      <c r="X70" s="678">
        <v>0</v>
      </c>
      <c r="Y70" s="678">
        <v>227</v>
      </c>
      <c r="Z70" s="679">
        <v>1076</v>
      </c>
      <c r="AB70" s="754"/>
    </row>
    <row r="71" spans="1:28" ht="18" customHeight="1" x14ac:dyDescent="0.25">
      <c r="A71" s="882"/>
      <c r="B71" s="674" t="s">
        <v>70</v>
      </c>
      <c r="C71" s="675">
        <v>264</v>
      </c>
      <c r="D71" s="676">
        <v>0</v>
      </c>
      <c r="E71" s="676">
        <v>78</v>
      </c>
      <c r="F71" s="677">
        <v>342</v>
      </c>
      <c r="G71" s="675">
        <v>0</v>
      </c>
      <c r="H71" s="676">
        <v>0</v>
      </c>
      <c r="I71" s="676">
        <v>0</v>
      </c>
      <c r="J71" s="677">
        <v>0</v>
      </c>
      <c r="K71" s="675">
        <v>149</v>
      </c>
      <c r="L71" s="676">
        <v>11.83</v>
      </c>
      <c r="M71" s="676">
        <v>14.7</v>
      </c>
      <c r="N71" s="677">
        <v>175.53</v>
      </c>
      <c r="O71" s="675">
        <v>0</v>
      </c>
      <c r="P71" s="676">
        <v>0</v>
      </c>
      <c r="Q71" s="676">
        <v>0</v>
      </c>
      <c r="R71" s="677">
        <v>0</v>
      </c>
      <c r="S71" s="675">
        <v>0</v>
      </c>
      <c r="T71" s="676">
        <v>0</v>
      </c>
      <c r="U71" s="676">
        <v>0</v>
      </c>
      <c r="V71" s="677">
        <v>0</v>
      </c>
      <c r="W71" s="678">
        <v>413</v>
      </c>
      <c r="X71" s="678">
        <v>11.83</v>
      </c>
      <c r="Y71" s="678">
        <v>92.7</v>
      </c>
      <c r="Z71" s="679">
        <v>517.53</v>
      </c>
      <c r="AB71" s="754"/>
    </row>
    <row r="72" spans="1:28" ht="18" customHeight="1" thickBot="1" x14ac:dyDescent="0.3">
      <c r="A72" s="900"/>
      <c r="B72" s="674" t="s">
        <v>404</v>
      </c>
      <c r="C72" s="686">
        <v>0</v>
      </c>
      <c r="D72" s="687">
        <v>0</v>
      </c>
      <c r="E72" s="687">
        <v>0</v>
      </c>
      <c r="F72" s="688">
        <v>0</v>
      </c>
      <c r="G72" s="686">
        <v>0</v>
      </c>
      <c r="H72" s="687">
        <v>0</v>
      </c>
      <c r="I72" s="687">
        <v>0</v>
      </c>
      <c r="J72" s="688">
        <v>0</v>
      </c>
      <c r="K72" s="686">
        <v>125</v>
      </c>
      <c r="L72" s="687">
        <v>15</v>
      </c>
      <c r="M72" s="687">
        <v>175</v>
      </c>
      <c r="N72" s="688">
        <v>315</v>
      </c>
      <c r="O72" s="686">
        <v>0</v>
      </c>
      <c r="P72" s="687">
        <v>0</v>
      </c>
      <c r="Q72" s="687">
        <v>0</v>
      </c>
      <c r="R72" s="688">
        <v>0</v>
      </c>
      <c r="S72" s="686">
        <v>0</v>
      </c>
      <c r="T72" s="687">
        <v>0</v>
      </c>
      <c r="U72" s="687">
        <v>0</v>
      </c>
      <c r="V72" s="688">
        <v>0</v>
      </c>
      <c r="W72" s="689">
        <v>125</v>
      </c>
      <c r="X72" s="689">
        <v>15</v>
      </c>
      <c r="Y72" s="689">
        <v>175</v>
      </c>
      <c r="Z72" s="690">
        <v>315</v>
      </c>
      <c r="AB72" s="754"/>
    </row>
    <row r="73" spans="1:28" s="667" customFormat="1" ht="18" customHeight="1" thickBot="1" x14ac:dyDescent="0.3">
      <c r="A73" s="920" t="s">
        <v>71</v>
      </c>
      <c r="B73" s="921"/>
      <c r="C73" s="749">
        <v>9541.75</v>
      </c>
      <c r="D73" s="750">
        <v>2056.16</v>
      </c>
      <c r="E73" s="750">
        <v>2178.1799999999998</v>
      </c>
      <c r="F73" s="751">
        <v>13776.09</v>
      </c>
      <c r="G73" s="749">
        <v>10</v>
      </c>
      <c r="H73" s="750">
        <v>0</v>
      </c>
      <c r="I73" s="750">
        <v>0</v>
      </c>
      <c r="J73" s="751">
        <v>10</v>
      </c>
      <c r="K73" s="749">
        <v>1910.38</v>
      </c>
      <c r="L73" s="750">
        <v>189.5</v>
      </c>
      <c r="M73" s="750">
        <v>657.12</v>
      </c>
      <c r="N73" s="751">
        <v>2757</v>
      </c>
      <c r="O73" s="749">
        <v>0</v>
      </c>
      <c r="P73" s="750">
        <v>0</v>
      </c>
      <c r="Q73" s="750">
        <v>0</v>
      </c>
      <c r="R73" s="751">
        <v>0</v>
      </c>
      <c r="S73" s="749">
        <v>29905.7</v>
      </c>
      <c r="T73" s="750">
        <v>8929.25</v>
      </c>
      <c r="U73" s="750">
        <v>23228.079999999998</v>
      </c>
      <c r="V73" s="751">
        <v>62063.03</v>
      </c>
      <c r="W73" s="752">
        <v>41367.83</v>
      </c>
      <c r="X73" s="752">
        <v>11174.91</v>
      </c>
      <c r="Y73" s="752">
        <v>26063.379999999997</v>
      </c>
      <c r="Z73" s="753">
        <v>78606.12</v>
      </c>
      <c r="AB73" s="754"/>
    </row>
    <row r="74" spans="1:28" ht="18" customHeight="1" x14ac:dyDescent="0.25">
      <c r="A74" s="892" t="s">
        <v>72</v>
      </c>
      <c r="B74" s="668" t="s">
        <v>73</v>
      </c>
      <c r="C74" s="669">
        <v>7</v>
      </c>
      <c r="D74" s="670">
        <v>0</v>
      </c>
      <c r="E74" s="670">
        <v>0</v>
      </c>
      <c r="F74" s="671">
        <v>7</v>
      </c>
      <c r="G74" s="669">
        <v>0</v>
      </c>
      <c r="H74" s="670">
        <v>0</v>
      </c>
      <c r="I74" s="670">
        <v>0</v>
      </c>
      <c r="J74" s="671">
        <v>0</v>
      </c>
      <c r="K74" s="669">
        <v>0</v>
      </c>
      <c r="L74" s="670">
        <v>0</v>
      </c>
      <c r="M74" s="670">
        <v>0</v>
      </c>
      <c r="N74" s="671">
        <v>0</v>
      </c>
      <c r="O74" s="669">
        <v>0</v>
      </c>
      <c r="P74" s="670">
        <v>0</v>
      </c>
      <c r="Q74" s="670">
        <v>0</v>
      </c>
      <c r="R74" s="671">
        <v>0</v>
      </c>
      <c r="S74" s="669">
        <v>75</v>
      </c>
      <c r="T74" s="670">
        <v>0</v>
      </c>
      <c r="U74" s="670">
        <v>17</v>
      </c>
      <c r="V74" s="671">
        <v>92</v>
      </c>
      <c r="W74" s="678">
        <v>82</v>
      </c>
      <c r="X74" s="678">
        <v>0</v>
      </c>
      <c r="Y74" s="678">
        <v>17</v>
      </c>
      <c r="Z74" s="679">
        <v>99</v>
      </c>
      <c r="AB74" s="754"/>
    </row>
    <row r="75" spans="1:28" ht="18" customHeight="1" x14ac:dyDescent="0.25">
      <c r="A75" s="885"/>
      <c r="B75" s="674" t="s">
        <v>74</v>
      </c>
      <c r="C75" s="675">
        <v>5947.4500000000007</v>
      </c>
      <c r="D75" s="676">
        <v>1494.86</v>
      </c>
      <c r="E75" s="676">
        <v>1024.6299999999999</v>
      </c>
      <c r="F75" s="677">
        <v>8466.94</v>
      </c>
      <c r="G75" s="675">
        <v>10</v>
      </c>
      <c r="H75" s="676">
        <v>0</v>
      </c>
      <c r="I75" s="676">
        <v>0</v>
      </c>
      <c r="J75" s="677">
        <v>10</v>
      </c>
      <c r="K75" s="675">
        <v>0</v>
      </c>
      <c r="L75" s="676">
        <v>0</v>
      </c>
      <c r="M75" s="676">
        <v>18</v>
      </c>
      <c r="N75" s="677">
        <v>18</v>
      </c>
      <c r="O75" s="675">
        <v>0</v>
      </c>
      <c r="P75" s="676">
        <v>0</v>
      </c>
      <c r="Q75" s="676">
        <v>0</v>
      </c>
      <c r="R75" s="677">
        <v>0</v>
      </c>
      <c r="S75" s="675">
        <v>28285.7</v>
      </c>
      <c r="T75" s="676">
        <v>8679.25</v>
      </c>
      <c r="U75" s="676">
        <v>21272.6</v>
      </c>
      <c r="V75" s="677">
        <v>58237.549999999996</v>
      </c>
      <c r="W75" s="678">
        <v>34243.15</v>
      </c>
      <c r="X75" s="678">
        <v>10174.11</v>
      </c>
      <c r="Y75" s="678">
        <v>22315.23</v>
      </c>
      <c r="Z75" s="679">
        <v>66732.489999999991</v>
      </c>
      <c r="AB75" s="754"/>
    </row>
    <row r="76" spans="1:28" ht="18" customHeight="1" x14ac:dyDescent="0.25">
      <c r="A76" s="885"/>
      <c r="B76" s="674" t="s">
        <v>72</v>
      </c>
      <c r="C76" s="675">
        <v>1039.8000000000002</v>
      </c>
      <c r="D76" s="676">
        <v>507</v>
      </c>
      <c r="E76" s="676">
        <v>563.29999999999995</v>
      </c>
      <c r="F76" s="677">
        <v>2110.1000000000004</v>
      </c>
      <c r="G76" s="675">
        <v>0</v>
      </c>
      <c r="H76" s="676">
        <v>0</v>
      </c>
      <c r="I76" s="676">
        <v>0</v>
      </c>
      <c r="J76" s="677">
        <v>0</v>
      </c>
      <c r="K76" s="675">
        <v>147.5</v>
      </c>
      <c r="L76" s="676">
        <v>0</v>
      </c>
      <c r="M76" s="676">
        <v>35</v>
      </c>
      <c r="N76" s="677">
        <v>182.5</v>
      </c>
      <c r="O76" s="675">
        <v>0</v>
      </c>
      <c r="P76" s="676">
        <v>0</v>
      </c>
      <c r="Q76" s="676">
        <v>0</v>
      </c>
      <c r="R76" s="677">
        <v>0</v>
      </c>
      <c r="S76" s="675">
        <v>325</v>
      </c>
      <c r="T76" s="676">
        <v>225</v>
      </c>
      <c r="U76" s="676">
        <v>1497.5</v>
      </c>
      <c r="V76" s="677">
        <v>2047.5</v>
      </c>
      <c r="W76" s="678">
        <v>1512.3000000000002</v>
      </c>
      <c r="X76" s="678">
        <v>732</v>
      </c>
      <c r="Y76" s="678">
        <v>2095.8000000000002</v>
      </c>
      <c r="Z76" s="679">
        <v>4340.1000000000004</v>
      </c>
      <c r="AB76" s="754"/>
    </row>
    <row r="77" spans="1:28" ht="18" customHeight="1" x14ac:dyDescent="0.25">
      <c r="A77" s="885"/>
      <c r="B77" s="674" t="s">
        <v>75</v>
      </c>
      <c r="C77" s="675">
        <v>809</v>
      </c>
      <c r="D77" s="676">
        <v>5</v>
      </c>
      <c r="E77" s="676">
        <v>141</v>
      </c>
      <c r="F77" s="677">
        <v>955</v>
      </c>
      <c r="G77" s="675">
        <v>0</v>
      </c>
      <c r="H77" s="676">
        <v>0</v>
      </c>
      <c r="I77" s="676">
        <v>0</v>
      </c>
      <c r="J77" s="677">
        <v>0</v>
      </c>
      <c r="K77" s="675">
        <v>212</v>
      </c>
      <c r="L77" s="676">
        <v>4.5</v>
      </c>
      <c r="M77" s="676">
        <v>46.5</v>
      </c>
      <c r="N77" s="677">
        <v>263</v>
      </c>
      <c r="O77" s="675">
        <v>0</v>
      </c>
      <c r="P77" s="676">
        <v>0</v>
      </c>
      <c r="Q77" s="676">
        <v>0</v>
      </c>
      <c r="R77" s="677">
        <v>0</v>
      </c>
      <c r="S77" s="675">
        <v>0</v>
      </c>
      <c r="T77" s="676">
        <v>0</v>
      </c>
      <c r="U77" s="676">
        <v>0</v>
      </c>
      <c r="V77" s="677">
        <v>0</v>
      </c>
      <c r="W77" s="678">
        <v>1021</v>
      </c>
      <c r="X77" s="678">
        <v>9.5</v>
      </c>
      <c r="Y77" s="678">
        <v>187.5</v>
      </c>
      <c r="Z77" s="679">
        <v>1218</v>
      </c>
      <c r="AB77" s="754"/>
    </row>
    <row r="78" spans="1:28" ht="18" customHeight="1" x14ac:dyDescent="0.25">
      <c r="A78" s="885"/>
      <c r="B78" s="674" t="s">
        <v>76</v>
      </c>
      <c r="C78" s="675">
        <v>15</v>
      </c>
      <c r="D78" s="676">
        <v>0</v>
      </c>
      <c r="E78" s="676">
        <v>0</v>
      </c>
      <c r="F78" s="677">
        <v>15</v>
      </c>
      <c r="G78" s="675">
        <v>0</v>
      </c>
      <c r="H78" s="676">
        <v>0</v>
      </c>
      <c r="I78" s="676">
        <v>0</v>
      </c>
      <c r="J78" s="677">
        <v>0</v>
      </c>
      <c r="K78" s="675">
        <v>0</v>
      </c>
      <c r="L78" s="676">
        <v>0</v>
      </c>
      <c r="M78" s="676">
        <v>0</v>
      </c>
      <c r="N78" s="677">
        <v>0</v>
      </c>
      <c r="O78" s="675">
        <v>0</v>
      </c>
      <c r="P78" s="676">
        <v>0</v>
      </c>
      <c r="Q78" s="676">
        <v>0</v>
      </c>
      <c r="R78" s="677">
        <v>0</v>
      </c>
      <c r="S78" s="675">
        <v>0</v>
      </c>
      <c r="T78" s="676">
        <v>0</v>
      </c>
      <c r="U78" s="676">
        <v>0</v>
      </c>
      <c r="V78" s="677">
        <v>0</v>
      </c>
      <c r="W78" s="678">
        <v>15</v>
      </c>
      <c r="X78" s="678">
        <v>0</v>
      </c>
      <c r="Y78" s="678">
        <v>0</v>
      </c>
      <c r="Z78" s="679">
        <v>15</v>
      </c>
      <c r="AB78" s="754"/>
    </row>
    <row r="79" spans="1:28" ht="18" customHeight="1" x14ac:dyDescent="0.25">
      <c r="A79" s="885"/>
      <c r="B79" s="674" t="s">
        <v>77</v>
      </c>
      <c r="C79" s="675">
        <v>0</v>
      </c>
      <c r="D79" s="676">
        <v>0</v>
      </c>
      <c r="E79" s="676">
        <v>0</v>
      </c>
      <c r="F79" s="677">
        <v>0</v>
      </c>
      <c r="G79" s="675">
        <v>0</v>
      </c>
      <c r="H79" s="676">
        <v>0</v>
      </c>
      <c r="I79" s="676">
        <v>0</v>
      </c>
      <c r="J79" s="677">
        <v>0</v>
      </c>
      <c r="K79" s="675">
        <v>280</v>
      </c>
      <c r="L79" s="676">
        <v>50</v>
      </c>
      <c r="M79" s="676">
        <v>65</v>
      </c>
      <c r="N79" s="677">
        <v>395</v>
      </c>
      <c r="O79" s="675">
        <v>0</v>
      </c>
      <c r="P79" s="676">
        <v>0</v>
      </c>
      <c r="Q79" s="676">
        <v>0</v>
      </c>
      <c r="R79" s="677">
        <v>0</v>
      </c>
      <c r="S79" s="675">
        <v>0</v>
      </c>
      <c r="T79" s="676">
        <v>0</v>
      </c>
      <c r="U79" s="676">
        <v>0</v>
      </c>
      <c r="V79" s="677">
        <v>0</v>
      </c>
      <c r="W79" s="678">
        <v>280</v>
      </c>
      <c r="X79" s="678">
        <v>50</v>
      </c>
      <c r="Y79" s="678">
        <v>65</v>
      </c>
      <c r="Z79" s="679">
        <v>395</v>
      </c>
      <c r="AB79" s="754"/>
    </row>
    <row r="80" spans="1:28" ht="18" customHeight="1" x14ac:dyDescent="0.25">
      <c r="A80" s="885"/>
      <c r="B80" s="674" t="s">
        <v>79</v>
      </c>
      <c r="C80" s="675">
        <v>1005.75</v>
      </c>
      <c r="D80" s="676">
        <v>0</v>
      </c>
      <c r="E80" s="676">
        <v>242</v>
      </c>
      <c r="F80" s="677">
        <v>1247.75</v>
      </c>
      <c r="G80" s="675">
        <v>0</v>
      </c>
      <c r="H80" s="676">
        <v>0</v>
      </c>
      <c r="I80" s="676">
        <v>0</v>
      </c>
      <c r="J80" s="677">
        <v>0</v>
      </c>
      <c r="K80" s="675">
        <v>663</v>
      </c>
      <c r="L80" s="676">
        <v>22.5</v>
      </c>
      <c r="M80" s="676">
        <v>172.5</v>
      </c>
      <c r="N80" s="677">
        <v>858</v>
      </c>
      <c r="O80" s="675">
        <v>0</v>
      </c>
      <c r="P80" s="676">
        <v>0</v>
      </c>
      <c r="Q80" s="676">
        <v>0</v>
      </c>
      <c r="R80" s="677">
        <v>0</v>
      </c>
      <c r="S80" s="675">
        <v>0</v>
      </c>
      <c r="T80" s="676">
        <v>0</v>
      </c>
      <c r="U80" s="676">
        <v>0</v>
      </c>
      <c r="V80" s="677">
        <v>0</v>
      </c>
      <c r="W80" s="678">
        <v>1668.75</v>
      </c>
      <c r="X80" s="678">
        <v>22.5</v>
      </c>
      <c r="Y80" s="678">
        <v>414.5</v>
      </c>
      <c r="Z80" s="679">
        <v>2105.75</v>
      </c>
      <c r="AB80" s="754"/>
    </row>
    <row r="81" spans="1:28" ht="18" customHeight="1" x14ac:dyDescent="0.25">
      <c r="A81" s="885"/>
      <c r="B81" s="674" t="s">
        <v>80</v>
      </c>
      <c r="C81" s="675">
        <v>0</v>
      </c>
      <c r="D81" s="676">
        <v>0</v>
      </c>
      <c r="E81" s="676">
        <v>0</v>
      </c>
      <c r="F81" s="677">
        <v>0</v>
      </c>
      <c r="G81" s="675">
        <v>0</v>
      </c>
      <c r="H81" s="676">
        <v>0</v>
      </c>
      <c r="I81" s="676">
        <v>0</v>
      </c>
      <c r="J81" s="677">
        <v>0</v>
      </c>
      <c r="K81" s="675">
        <v>0</v>
      </c>
      <c r="L81" s="676">
        <v>0</v>
      </c>
      <c r="M81" s="676">
        <v>0</v>
      </c>
      <c r="N81" s="677">
        <v>0</v>
      </c>
      <c r="O81" s="675">
        <v>0</v>
      </c>
      <c r="P81" s="676">
        <v>0</v>
      </c>
      <c r="Q81" s="676">
        <v>0</v>
      </c>
      <c r="R81" s="677">
        <v>0</v>
      </c>
      <c r="S81" s="675">
        <v>0</v>
      </c>
      <c r="T81" s="676">
        <v>0</v>
      </c>
      <c r="U81" s="676">
        <v>0</v>
      </c>
      <c r="V81" s="677">
        <v>0</v>
      </c>
      <c r="W81" s="678">
        <v>0</v>
      </c>
      <c r="X81" s="678">
        <v>0</v>
      </c>
      <c r="Y81" s="678">
        <v>0</v>
      </c>
      <c r="Z81" s="679">
        <v>0</v>
      </c>
      <c r="AB81" s="754"/>
    </row>
    <row r="82" spans="1:28" ht="18" customHeight="1" x14ac:dyDescent="0.25">
      <c r="A82" s="885"/>
      <c r="B82" s="674" t="s">
        <v>81</v>
      </c>
      <c r="C82" s="675">
        <v>17.25</v>
      </c>
      <c r="D82" s="676">
        <v>0</v>
      </c>
      <c r="E82" s="676">
        <v>12.25</v>
      </c>
      <c r="F82" s="677">
        <v>29.5</v>
      </c>
      <c r="G82" s="675">
        <v>0</v>
      </c>
      <c r="H82" s="676">
        <v>0</v>
      </c>
      <c r="I82" s="676">
        <v>0</v>
      </c>
      <c r="J82" s="677">
        <v>0</v>
      </c>
      <c r="K82" s="675">
        <v>20</v>
      </c>
      <c r="L82" s="676">
        <v>0</v>
      </c>
      <c r="M82" s="676">
        <v>0</v>
      </c>
      <c r="N82" s="677">
        <v>20</v>
      </c>
      <c r="O82" s="675">
        <v>0</v>
      </c>
      <c r="P82" s="676">
        <v>0</v>
      </c>
      <c r="Q82" s="676">
        <v>0</v>
      </c>
      <c r="R82" s="677">
        <v>0</v>
      </c>
      <c r="S82" s="675">
        <v>1123.75</v>
      </c>
      <c r="T82" s="676">
        <v>25</v>
      </c>
      <c r="U82" s="676">
        <v>347.25</v>
      </c>
      <c r="V82" s="677">
        <v>1496</v>
      </c>
      <c r="W82" s="678">
        <v>1161</v>
      </c>
      <c r="X82" s="678">
        <v>25</v>
      </c>
      <c r="Y82" s="678">
        <v>359.5</v>
      </c>
      <c r="Z82" s="679">
        <v>1545.5</v>
      </c>
      <c r="AB82" s="754"/>
    </row>
    <row r="83" spans="1:28" ht="18" customHeight="1" x14ac:dyDescent="0.25">
      <c r="A83" s="885"/>
      <c r="B83" s="674" t="s">
        <v>82</v>
      </c>
      <c r="C83" s="675">
        <v>64</v>
      </c>
      <c r="D83" s="676">
        <v>2</v>
      </c>
      <c r="E83" s="676">
        <v>13</v>
      </c>
      <c r="F83" s="677">
        <v>79</v>
      </c>
      <c r="G83" s="675">
        <v>0</v>
      </c>
      <c r="H83" s="676">
        <v>0</v>
      </c>
      <c r="I83" s="676">
        <v>0</v>
      </c>
      <c r="J83" s="677">
        <v>0</v>
      </c>
      <c r="K83" s="675">
        <v>13</v>
      </c>
      <c r="L83" s="676">
        <v>0</v>
      </c>
      <c r="M83" s="676">
        <v>12.5</v>
      </c>
      <c r="N83" s="677">
        <v>25.5</v>
      </c>
      <c r="O83" s="675">
        <v>0</v>
      </c>
      <c r="P83" s="676">
        <v>0</v>
      </c>
      <c r="Q83" s="676">
        <v>0</v>
      </c>
      <c r="R83" s="677">
        <v>0</v>
      </c>
      <c r="S83" s="675">
        <v>0</v>
      </c>
      <c r="T83" s="676">
        <v>0</v>
      </c>
      <c r="U83" s="676">
        <v>0</v>
      </c>
      <c r="V83" s="677">
        <v>0</v>
      </c>
      <c r="W83" s="678">
        <v>77</v>
      </c>
      <c r="X83" s="678">
        <v>2</v>
      </c>
      <c r="Y83" s="678">
        <v>25.5</v>
      </c>
      <c r="Z83" s="679">
        <v>104.5</v>
      </c>
      <c r="AB83" s="754"/>
    </row>
    <row r="84" spans="1:28" ht="18" customHeight="1" x14ac:dyDescent="0.25">
      <c r="A84" s="885"/>
      <c r="B84" s="674" t="s">
        <v>83</v>
      </c>
      <c r="C84" s="675">
        <v>547</v>
      </c>
      <c r="D84" s="676">
        <v>47.3</v>
      </c>
      <c r="E84" s="676">
        <v>164</v>
      </c>
      <c r="F84" s="677">
        <v>758.3</v>
      </c>
      <c r="G84" s="675">
        <v>0</v>
      </c>
      <c r="H84" s="676">
        <v>0</v>
      </c>
      <c r="I84" s="676">
        <v>0</v>
      </c>
      <c r="J84" s="677">
        <v>0</v>
      </c>
      <c r="K84" s="675">
        <v>574.88</v>
      </c>
      <c r="L84" s="676">
        <v>112.5</v>
      </c>
      <c r="M84" s="676">
        <v>307.62</v>
      </c>
      <c r="N84" s="677">
        <v>995</v>
      </c>
      <c r="O84" s="675">
        <v>0</v>
      </c>
      <c r="P84" s="676">
        <v>0</v>
      </c>
      <c r="Q84" s="676">
        <v>0</v>
      </c>
      <c r="R84" s="677">
        <v>0</v>
      </c>
      <c r="S84" s="675">
        <v>0</v>
      </c>
      <c r="T84" s="676">
        <v>0</v>
      </c>
      <c r="U84" s="676">
        <v>0</v>
      </c>
      <c r="V84" s="677">
        <v>0</v>
      </c>
      <c r="W84" s="678">
        <v>1121.8800000000001</v>
      </c>
      <c r="X84" s="678">
        <v>159.80000000000001</v>
      </c>
      <c r="Y84" s="678">
        <v>471.62</v>
      </c>
      <c r="Z84" s="679">
        <v>1753.3</v>
      </c>
      <c r="AB84" s="754"/>
    </row>
    <row r="85" spans="1:28" ht="18" customHeight="1" x14ac:dyDescent="0.25">
      <c r="A85" s="885"/>
      <c r="B85" s="674" t="s">
        <v>84</v>
      </c>
      <c r="C85" s="675">
        <v>87</v>
      </c>
      <c r="D85" s="676">
        <v>0</v>
      </c>
      <c r="E85" s="676">
        <v>18</v>
      </c>
      <c r="F85" s="677">
        <v>105</v>
      </c>
      <c r="G85" s="675">
        <v>0</v>
      </c>
      <c r="H85" s="676">
        <v>0</v>
      </c>
      <c r="I85" s="676">
        <v>0</v>
      </c>
      <c r="J85" s="677">
        <v>0</v>
      </c>
      <c r="K85" s="675">
        <v>0</v>
      </c>
      <c r="L85" s="676">
        <v>0</v>
      </c>
      <c r="M85" s="676">
        <v>0</v>
      </c>
      <c r="N85" s="677">
        <v>0</v>
      </c>
      <c r="O85" s="675">
        <v>0</v>
      </c>
      <c r="P85" s="676">
        <v>0</v>
      </c>
      <c r="Q85" s="676">
        <v>0</v>
      </c>
      <c r="R85" s="677">
        <v>0</v>
      </c>
      <c r="S85" s="675">
        <v>0</v>
      </c>
      <c r="T85" s="676">
        <v>0</v>
      </c>
      <c r="U85" s="676">
        <v>0</v>
      </c>
      <c r="V85" s="677">
        <v>0</v>
      </c>
      <c r="W85" s="678">
        <v>87</v>
      </c>
      <c r="X85" s="678">
        <v>0</v>
      </c>
      <c r="Y85" s="678">
        <v>18</v>
      </c>
      <c r="Z85" s="679">
        <v>105</v>
      </c>
      <c r="AB85" s="754"/>
    </row>
    <row r="86" spans="1:28" ht="18" customHeight="1" thickBot="1" x14ac:dyDescent="0.3">
      <c r="A86" s="893"/>
      <c r="B86" s="680" t="s">
        <v>85</v>
      </c>
      <c r="C86" s="681">
        <v>2.5</v>
      </c>
      <c r="D86" s="682">
        <v>0</v>
      </c>
      <c r="E86" s="682">
        <v>0</v>
      </c>
      <c r="F86" s="683">
        <v>2.5</v>
      </c>
      <c r="G86" s="681">
        <v>0</v>
      </c>
      <c r="H86" s="682">
        <v>0</v>
      </c>
      <c r="I86" s="682">
        <v>0</v>
      </c>
      <c r="J86" s="683">
        <v>0</v>
      </c>
      <c r="K86" s="681">
        <v>0</v>
      </c>
      <c r="L86" s="682">
        <v>0</v>
      </c>
      <c r="M86" s="682">
        <v>0</v>
      </c>
      <c r="N86" s="683">
        <v>0</v>
      </c>
      <c r="O86" s="681">
        <v>0</v>
      </c>
      <c r="P86" s="682">
        <v>0</v>
      </c>
      <c r="Q86" s="682">
        <v>0</v>
      </c>
      <c r="R86" s="683">
        <v>0</v>
      </c>
      <c r="S86" s="681">
        <v>96.25</v>
      </c>
      <c r="T86" s="682">
        <v>0</v>
      </c>
      <c r="U86" s="682">
        <v>93.73</v>
      </c>
      <c r="V86" s="683">
        <v>189.98000000000002</v>
      </c>
      <c r="W86" s="678">
        <v>98.75</v>
      </c>
      <c r="X86" s="678">
        <v>0</v>
      </c>
      <c r="Y86" s="678">
        <v>93.73</v>
      </c>
      <c r="Z86" s="679">
        <v>192.48000000000002</v>
      </c>
      <c r="AB86" s="754"/>
    </row>
    <row r="87" spans="1:28" s="667" customFormat="1" ht="18" customHeight="1" thickBot="1" x14ac:dyDescent="0.3">
      <c r="A87" s="920" t="s">
        <v>87</v>
      </c>
      <c r="B87" s="921"/>
      <c r="C87" s="749">
        <v>6027.62</v>
      </c>
      <c r="D87" s="750">
        <v>2218.65</v>
      </c>
      <c r="E87" s="750">
        <v>1120.5</v>
      </c>
      <c r="F87" s="751">
        <v>9366.77</v>
      </c>
      <c r="G87" s="749">
        <v>6.55</v>
      </c>
      <c r="H87" s="750">
        <v>1241.18</v>
      </c>
      <c r="I87" s="750">
        <v>4.5999999999999996</v>
      </c>
      <c r="J87" s="751">
        <v>1252.3300000000002</v>
      </c>
      <c r="K87" s="749">
        <v>263470.95</v>
      </c>
      <c r="L87" s="750">
        <v>18474.289999999997</v>
      </c>
      <c r="M87" s="750">
        <v>73605.26999999999</v>
      </c>
      <c r="N87" s="751">
        <v>355550.50999999995</v>
      </c>
      <c r="O87" s="749">
        <v>46</v>
      </c>
      <c r="P87" s="750">
        <v>0</v>
      </c>
      <c r="Q87" s="750">
        <v>117.5</v>
      </c>
      <c r="R87" s="751">
        <v>163.5</v>
      </c>
      <c r="S87" s="749">
        <v>438092.47000000003</v>
      </c>
      <c r="T87" s="750">
        <v>11885.58</v>
      </c>
      <c r="U87" s="750">
        <v>111291.85</v>
      </c>
      <c r="V87" s="751">
        <v>561269.9</v>
      </c>
      <c r="W87" s="752">
        <v>707643.59000000008</v>
      </c>
      <c r="X87" s="752">
        <v>33819.699999999997</v>
      </c>
      <c r="Y87" s="752">
        <v>186139.72</v>
      </c>
      <c r="Z87" s="753">
        <v>927603.00999999989</v>
      </c>
      <c r="AB87" s="754"/>
    </row>
    <row r="88" spans="1:28" ht="18" customHeight="1" x14ac:dyDescent="0.25">
      <c r="A88" s="892" t="s">
        <v>88</v>
      </c>
      <c r="B88" s="668" t="s">
        <v>90</v>
      </c>
      <c r="C88" s="669">
        <v>8.4</v>
      </c>
      <c r="D88" s="670">
        <v>0</v>
      </c>
      <c r="E88" s="670">
        <v>371</v>
      </c>
      <c r="F88" s="671">
        <v>379.4</v>
      </c>
      <c r="G88" s="669">
        <v>0</v>
      </c>
      <c r="H88" s="670">
        <v>0</v>
      </c>
      <c r="I88" s="670">
        <v>0</v>
      </c>
      <c r="J88" s="671">
        <v>0</v>
      </c>
      <c r="K88" s="669">
        <v>38694.959999999999</v>
      </c>
      <c r="L88" s="670">
        <v>2112.4499999999998</v>
      </c>
      <c r="M88" s="670">
        <v>7820.83</v>
      </c>
      <c r="N88" s="671">
        <v>48628.24</v>
      </c>
      <c r="O88" s="669">
        <v>0</v>
      </c>
      <c r="P88" s="670">
        <v>0</v>
      </c>
      <c r="Q88" s="670">
        <v>0</v>
      </c>
      <c r="R88" s="671">
        <v>0</v>
      </c>
      <c r="S88" s="669">
        <v>2995.85</v>
      </c>
      <c r="T88" s="670">
        <v>138</v>
      </c>
      <c r="U88" s="670">
        <v>643.22</v>
      </c>
      <c r="V88" s="671">
        <v>3777.0699999999997</v>
      </c>
      <c r="W88" s="678">
        <v>41699.21</v>
      </c>
      <c r="X88" s="678">
        <v>2250.4499999999998</v>
      </c>
      <c r="Y88" s="678">
        <v>8835.0499999999993</v>
      </c>
      <c r="Z88" s="679">
        <v>52784.71</v>
      </c>
      <c r="AB88" s="754"/>
    </row>
    <row r="89" spans="1:28" ht="18" customHeight="1" x14ac:dyDescent="0.25">
      <c r="A89" s="885"/>
      <c r="B89" s="674" t="s">
        <v>91</v>
      </c>
      <c r="C89" s="675">
        <v>0</v>
      </c>
      <c r="D89" s="676">
        <v>0</v>
      </c>
      <c r="E89" s="676">
        <v>0</v>
      </c>
      <c r="F89" s="677">
        <v>0</v>
      </c>
      <c r="G89" s="675">
        <v>0</v>
      </c>
      <c r="H89" s="676">
        <v>0</v>
      </c>
      <c r="I89" s="676">
        <v>0</v>
      </c>
      <c r="J89" s="677">
        <v>0</v>
      </c>
      <c r="K89" s="675">
        <v>9994</v>
      </c>
      <c r="L89" s="676">
        <v>0</v>
      </c>
      <c r="M89" s="676">
        <v>2610.8000000000002</v>
      </c>
      <c r="N89" s="677">
        <v>12604.8</v>
      </c>
      <c r="O89" s="675">
        <v>46</v>
      </c>
      <c r="P89" s="676">
        <v>0</v>
      </c>
      <c r="Q89" s="676">
        <v>117.5</v>
      </c>
      <c r="R89" s="677">
        <v>163.5</v>
      </c>
      <c r="S89" s="675">
        <v>114140.82</v>
      </c>
      <c r="T89" s="676">
        <v>1961</v>
      </c>
      <c r="U89" s="676">
        <v>41822.480000000003</v>
      </c>
      <c r="V89" s="677">
        <v>157924.30000000002</v>
      </c>
      <c r="W89" s="678">
        <v>124180.82</v>
      </c>
      <c r="X89" s="678">
        <v>1961</v>
      </c>
      <c r="Y89" s="678">
        <v>44550.780000000006</v>
      </c>
      <c r="Z89" s="679">
        <v>170692.6</v>
      </c>
      <c r="AB89" s="754"/>
    </row>
    <row r="90" spans="1:28" ht="18" customHeight="1" x14ac:dyDescent="0.25">
      <c r="A90" s="885"/>
      <c r="B90" s="674" t="s">
        <v>92</v>
      </c>
      <c r="C90" s="675">
        <v>200</v>
      </c>
      <c r="D90" s="676">
        <v>2168.65</v>
      </c>
      <c r="E90" s="676">
        <v>175</v>
      </c>
      <c r="F90" s="677">
        <v>2543.65</v>
      </c>
      <c r="G90" s="675">
        <v>0</v>
      </c>
      <c r="H90" s="676">
        <v>1230</v>
      </c>
      <c r="I90" s="676">
        <v>0</v>
      </c>
      <c r="J90" s="677">
        <v>1230</v>
      </c>
      <c r="K90" s="675">
        <v>29349.48</v>
      </c>
      <c r="L90" s="676">
        <v>1048.4000000000001</v>
      </c>
      <c r="M90" s="676">
        <v>11586.550000000001</v>
      </c>
      <c r="N90" s="677">
        <v>41984.43</v>
      </c>
      <c r="O90" s="675">
        <v>0</v>
      </c>
      <c r="P90" s="676">
        <v>0</v>
      </c>
      <c r="Q90" s="676">
        <v>0</v>
      </c>
      <c r="R90" s="677">
        <v>0</v>
      </c>
      <c r="S90" s="675">
        <v>52437.80999999999</v>
      </c>
      <c r="T90" s="676">
        <v>1929.14</v>
      </c>
      <c r="U90" s="676">
        <v>8464.44</v>
      </c>
      <c r="V90" s="677">
        <v>62831.389999999992</v>
      </c>
      <c r="W90" s="678">
        <v>81987.289999999994</v>
      </c>
      <c r="X90" s="678">
        <v>6376.1900000000005</v>
      </c>
      <c r="Y90" s="678">
        <v>20225.990000000002</v>
      </c>
      <c r="Z90" s="679">
        <v>108589.46999999999</v>
      </c>
      <c r="AB90" s="754"/>
    </row>
    <row r="91" spans="1:28" ht="18" customHeight="1" x14ac:dyDescent="0.25">
      <c r="A91" s="885"/>
      <c r="B91" s="674" t="s">
        <v>88</v>
      </c>
      <c r="C91" s="675">
        <v>0</v>
      </c>
      <c r="D91" s="676">
        <v>0</v>
      </c>
      <c r="E91" s="676">
        <v>0</v>
      </c>
      <c r="F91" s="677">
        <v>0</v>
      </c>
      <c r="G91" s="675">
        <v>0</v>
      </c>
      <c r="H91" s="676">
        <v>0</v>
      </c>
      <c r="I91" s="676">
        <v>0</v>
      </c>
      <c r="J91" s="677">
        <v>0</v>
      </c>
      <c r="K91" s="675">
        <v>26903.010000000002</v>
      </c>
      <c r="L91" s="676">
        <v>7640</v>
      </c>
      <c r="M91" s="676">
        <v>16471.02</v>
      </c>
      <c r="N91" s="677">
        <v>51014.03</v>
      </c>
      <c r="O91" s="675">
        <v>0</v>
      </c>
      <c r="P91" s="676">
        <v>0</v>
      </c>
      <c r="Q91" s="676">
        <v>0</v>
      </c>
      <c r="R91" s="677">
        <v>0</v>
      </c>
      <c r="S91" s="675">
        <v>43125.279999999992</v>
      </c>
      <c r="T91" s="676">
        <v>1249.27</v>
      </c>
      <c r="U91" s="676">
        <v>10408.660000000002</v>
      </c>
      <c r="V91" s="677">
        <v>54783.209999999992</v>
      </c>
      <c r="W91" s="678">
        <v>70028.289999999994</v>
      </c>
      <c r="X91" s="678">
        <v>8889.27</v>
      </c>
      <c r="Y91" s="678">
        <v>26879.68</v>
      </c>
      <c r="Z91" s="679">
        <v>105797.23999999999</v>
      </c>
      <c r="AB91" s="754"/>
    </row>
    <row r="92" spans="1:28" ht="18" customHeight="1" x14ac:dyDescent="0.25">
      <c r="A92" s="885"/>
      <c r="B92" s="674" t="s">
        <v>93</v>
      </c>
      <c r="C92" s="675">
        <v>42</v>
      </c>
      <c r="D92" s="676">
        <v>0</v>
      </c>
      <c r="E92" s="676">
        <v>6.5</v>
      </c>
      <c r="F92" s="677">
        <v>48.5</v>
      </c>
      <c r="G92" s="675">
        <v>0</v>
      </c>
      <c r="H92" s="676">
        <v>11.18</v>
      </c>
      <c r="I92" s="676">
        <v>0</v>
      </c>
      <c r="J92" s="677">
        <v>11.18</v>
      </c>
      <c r="K92" s="675">
        <v>7984.35</v>
      </c>
      <c r="L92" s="676">
        <v>43</v>
      </c>
      <c r="M92" s="676">
        <v>2060.4499999999998</v>
      </c>
      <c r="N92" s="677">
        <v>10087.799999999999</v>
      </c>
      <c r="O92" s="675">
        <v>0</v>
      </c>
      <c r="P92" s="676">
        <v>0</v>
      </c>
      <c r="Q92" s="676">
        <v>0</v>
      </c>
      <c r="R92" s="677">
        <v>0</v>
      </c>
      <c r="S92" s="675">
        <v>9786.9</v>
      </c>
      <c r="T92" s="676">
        <v>260</v>
      </c>
      <c r="U92" s="676">
        <v>1233</v>
      </c>
      <c r="V92" s="677">
        <v>11279.9</v>
      </c>
      <c r="W92" s="678">
        <v>17813.25</v>
      </c>
      <c r="X92" s="678">
        <v>314.18</v>
      </c>
      <c r="Y92" s="678">
        <v>3299.95</v>
      </c>
      <c r="Z92" s="679">
        <v>21427.379999999997</v>
      </c>
      <c r="AB92" s="754"/>
    </row>
    <row r="93" spans="1:28" ht="18" customHeight="1" x14ac:dyDescent="0.25">
      <c r="A93" s="885"/>
      <c r="B93" s="674" t="s">
        <v>94</v>
      </c>
      <c r="C93" s="675">
        <v>129.4</v>
      </c>
      <c r="D93" s="676">
        <v>0</v>
      </c>
      <c r="E93" s="676">
        <v>33</v>
      </c>
      <c r="F93" s="677">
        <v>162.4</v>
      </c>
      <c r="G93" s="675">
        <v>0</v>
      </c>
      <c r="H93" s="676">
        <v>0</v>
      </c>
      <c r="I93" s="676">
        <v>0</v>
      </c>
      <c r="J93" s="677">
        <v>0</v>
      </c>
      <c r="K93" s="675">
        <v>398.5</v>
      </c>
      <c r="L93" s="676">
        <v>15</v>
      </c>
      <c r="M93" s="676">
        <v>34</v>
      </c>
      <c r="N93" s="677">
        <v>447.5</v>
      </c>
      <c r="O93" s="675">
        <v>0</v>
      </c>
      <c r="P93" s="676">
        <v>0</v>
      </c>
      <c r="Q93" s="676">
        <v>0</v>
      </c>
      <c r="R93" s="677">
        <v>0</v>
      </c>
      <c r="S93" s="675">
        <v>0</v>
      </c>
      <c r="T93" s="676">
        <v>0</v>
      </c>
      <c r="U93" s="676">
        <v>0</v>
      </c>
      <c r="V93" s="677">
        <v>0</v>
      </c>
      <c r="W93" s="678">
        <v>527.9</v>
      </c>
      <c r="X93" s="678">
        <v>15</v>
      </c>
      <c r="Y93" s="678">
        <v>67</v>
      </c>
      <c r="Z93" s="679">
        <v>609.9</v>
      </c>
      <c r="AB93" s="754"/>
    </row>
    <row r="94" spans="1:28" ht="18" customHeight="1" x14ac:dyDescent="0.25">
      <c r="A94" s="885"/>
      <c r="B94" s="674" t="s">
        <v>95</v>
      </c>
      <c r="C94" s="675">
        <v>0</v>
      </c>
      <c r="D94" s="676">
        <v>0</v>
      </c>
      <c r="E94" s="676">
        <v>0</v>
      </c>
      <c r="F94" s="677">
        <v>0</v>
      </c>
      <c r="G94" s="675">
        <v>0</v>
      </c>
      <c r="H94" s="676">
        <v>0</v>
      </c>
      <c r="I94" s="676">
        <v>0</v>
      </c>
      <c r="J94" s="677">
        <v>0</v>
      </c>
      <c r="K94" s="675">
        <v>6825.3</v>
      </c>
      <c r="L94" s="676">
        <v>0</v>
      </c>
      <c r="M94" s="676">
        <v>570</v>
      </c>
      <c r="N94" s="677">
        <v>7395.3</v>
      </c>
      <c r="O94" s="675">
        <v>0</v>
      </c>
      <c r="P94" s="676">
        <v>0</v>
      </c>
      <c r="Q94" s="676">
        <v>0</v>
      </c>
      <c r="R94" s="677">
        <v>0</v>
      </c>
      <c r="S94" s="675">
        <v>11376.7</v>
      </c>
      <c r="T94" s="676">
        <v>140</v>
      </c>
      <c r="U94" s="676">
        <v>1285</v>
      </c>
      <c r="V94" s="677">
        <v>12801.7</v>
      </c>
      <c r="W94" s="678">
        <v>18202</v>
      </c>
      <c r="X94" s="678">
        <v>140</v>
      </c>
      <c r="Y94" s="678">
        <v>1855</v>
      </c>
      <c r="Z94" s="679">
        <v>20197</v>
      </c>
      <c r="AB94" s="754"/>
    </row>
    <row r="95" spans="1:28" ht="18" customHeight="1" x14ac:dyDescent="0.25">
      <c r="A95" s="885"/>
      <c r="B95" s="674" t="s">
        <v>96</v>
      </c>
      <c r="C95" s="675">
        <v>0</v>
      </c>
      <c r="D95" s="676">
        <v>0</v>
      </c>
      <c r="E95" s="676">
        <v>0</v>
      </c>
      <c r="F95" s="677">
        <v>0</v>
      </c>
      <c r="G95" s="675">
        <v>0</v>
      </c>
      <c r="H95" s="676">
        <v>0</v>
      </c>
      <c r="I95" s="676">
        <v>0</v>
      </c>
      <c r="J95" s="677">
        <v>0</v>
      </c>
      <c r="K95" s="675">
        <v>362.06</v>
      </c>
      <c r="L95" s="676">
        <v>0</v>
      </c>
      <c r="M95" s="676">
        <v>259</v>
      </c>
      <c r="N95" s="677">
        <v>621.05999999999995</v>
      </c>
      <c r="O95" s="675">
        <v>0</v>
      </c>
      <c r="P95" s="676">
        <v>0</v>
      </c>
      <c r="Q95" s="676">
        <v>0</v>
      </c>
      <c r="R95" s="677">
        <v>0</v>
      </c>
      <c r="S95" s="675">
        <v>0</v>
      </c>
      <c r="T95" s="676">
        <v>0</v>
      </c>
      <c r="U95" s="676">
        <v>0</v>
      </c>
      <c r="V95" s="677">
        <v>0</v>
      </c>
      <c r="W95" s="678">
        <v>362.06</v>
      </c>
      <c r="X95" s="678">
        <v>0</v>
      </c>
      <c r="Y95" s="678">
        <v>259</v>
      </c>
      <c r="Z95" s="679">
        <v>621.05999999999995</v>
      </c>
      <c r="AB95" s="754"/>
    </row>
    <row r="96" spans="1:28" ht="18" customHeight="1" x14ac:dyDescent="0.25">
      <c r="A96" s="885"/>
      <c r="B96" s="674" t="s">
        <v>97</v>
      </c>
      <c r="C96" s="675">
        <v>4457.82</v>
      </c>
      <c r="D96" s="676">
        <v>0</v>
      </c>
      <c r="E96" s="676">
        <v>10</v>
      </c>
      <c r="F96" s="677">
        <v>4467.82</v>
      </c>
      <c r="G96" s="675">
        <v>6.55</v>
      </c>
      <c r="H96" s="676">
        <v>0</v>
      </c>
      <c r="I96" s="676">
        <v>4.5999999999999996</v>
      </c>
      <c r="J96" s="677">
        <v>11.149999999999999</v>
      </c>
      <c r="K96" s="675">
        <v>35850.61</v>
      </c>
      <c r="L96" s="676">
        <v>926</v>
      </c>
      <c r="M96" s="676">
        <v>10058.760000000002</v>
      </c>
      <c r="N96" s="677">
        <v>46835.37</v>
      </c>
      <c r="O96" s="675">
        <v>0</v>
      </c>
      <c r="P96" s="676">
        <v>0</v>
      </c>
      <c r="Q96" s="676">
        <v>0</v>
      </c>
      <c r="R96" s="677">
        <v>0</v>
      </c>
      <c r="S96" s="675">
        <v>94206.910000000018</v>
      </c>
      <c r="T96" s="676">
        <v>2885.67</v>
      </c>
      <c r="U96" s="676">
        <v>24395.249999999996</v>
      </c>
      <c r="V96" s="677">
        <v>121487.83000000002</v>
      </c>
      <c r="W96" s="678">
        <v>134521.89000000001</v>
      </c>
      <c r="X96" s="678">
        <v>3811.67</v>
      </c>
      <c r="Y96" s="678">
        <v>34468.609999999993</v>
      </c>
      <c r="Z96" s="679">
        <v>172802.17</v>
      </c>
      <c r="AB96" s="754"/>
    </row>
    <row r="97" spans="1:28" ht="18" customHeight="1" x14ac:dyDescent="0.25">
      <c r="A97" s="885"/>
      <c r="B97" s="674" t="s">
        <v>350</v>
      </c>
      <c r="C97" s="675">
        <v>15</v>
      </c>
      <c r="D97" s="676">
        <v>50</v>
      </c>
      <c r="E97" s="676">
        <v>0</v>
      </c>
      <c r="F97" s="677">
        <v>65</v>
      </c>
      <c r="G97" s="675">
        <v>0</v>
      </c>
      <c r="H97" s="676">
        <v>0</v>
      </c>
      <c r="I97" s="676">
        <v>0</v>
      </c>
      <c r="J97" s="677">
        <v>0</v>
      </c>
      <c r="K97" s="675">
        <v>48338.44</v>
      </c>
      <c r="L97" s="676">
        <v>1849.64</v>
      </c>
      <c r="M97" s="676">
        <v>11233.68</v>
      </c>
      <c r="N97" s="677">
        <v>61421.760000000002</v>
      </c>
      <c r="O97" s="675">
        <v>0</v>
      </c>
      <c r="P97" s="676">
        <v>0</v>
      </c>
      <c r="Q97" s="676">
        <v>0</v>
      </c>
      <c r="R97" s="677">
        <v>0</v>
      </c>
      <c r="S97" s="675">
        <v>110022.2</v>
      </c>
      <c r="T97" s="676">
        <v>3322.5</v>
      </c>
      <c r="U97" s="676">
        <v>23039.8</v>
      </c>
      <c r="V97" s="677">
        <v>136384.5</v>
      </c>
      <c r="W97" s="678">
        <v>158375.64000000001</v>
      </c>
      <c r="X97" s="678">
        <v>5222.1400000000003</v>
      </c>
      <c r="Y97" s="678">
        <v>34273.479999999996</v>
      </c>
      <c r="Z97" s="679">
        <v>197871.26</v>
      </c>
      <c r="AB97" s="754"/>
    </row>
    <row r="98" spans="1:28" ht="18" customHeight="1" x14ac:dyDescent="0.25">
      <c r="A98" s="885"/>
      <c r="B98" s="674" t="s">
        <v>99</v>
      </c>
      <c r="C98" s="675">
        <v>1150</v>
      </c>
      <c r="D98" s="676">
        <v>0</v>
      </c>
      <c r="E98" s="676">
        <v>500</v>
      </c>
      <c r="F98" s="677">
        <v>1650</v>
      </c>
      <c r="G98" s="675">
        <v>0</v>
      </c>
      <c r="H98" s="676">
        <v>0</v>
      </c>
      <c r="I98" s="676">
        <v>0</v>
      </c>
      <c r="J98" s="677">
        <v>0</v>
      </c>
      <c r="K98" s="675">
        <v>52617.24</v>
      </c>
      <c r="L98" s="676">
        <v>4750</v>
      </c>
      <c r="M98" s="676">
        <v>9499.4299999999985</v>
      </c>
      <c r="N98" s="677">
        <v>66866.67</v>
      </c>
      <c r="O98" s="675">
        <v>0</v>
      </c>
      <c r="P98" s="676">
        <v>0</v>
      </c>
      <c r="Q98" s="676">
        <v>0</v>
      </c>
      <c r="R98" s="677">
        <v>0</v>
      </c>
      <c r="S98" s="675">
        <v>0</v>
      </c>
      <c r="T98" s="676">
        <v>0</v>
      </c>
      <c r="U98" s="676">
        <v>0</v>
      </c>
      <c r="V98" s="677">
        <v>0</v>
      </c>
      <c r="W98" s="678">
        <v>53767.24</v>
      </c>
      <c r="X98" s="678">
        <v>4750</v>
      </c>
      <c r="Y98" s="678">
        <v>9999.4299999999985</v>
      </c>
      <c r="Z98" s="679">
        <v>68516.67</v>
      </c>
      <c r="AB98" s="754"/>
    </row>
    <row r="99" spans="1:28" ht="18" customHeight="1" x14ac:dyDescent="0.25">
      <c r="A99" s="885"/>
      <c r="B99" s="674" t="s">
        <v>313</v>
      </c>
      <c r="C99" s="675">
        <v>0</v>
      </c>
      <c r="D99" s="676">
        <v>0</v>
      </c>
      <c r="E99" s="676">
        <v>0</v>
      </c>
      <c r="F99" s="677">
        <v>0</v>
      </c>
      <c r="G99" s="675">
        <v>0</v>
      </c>
      <c r="H99" s="676">
        <v>0</v>
      </c>
      <c r="I99" s="676">
        <v>0</v>
      </c>
      <c r="J99" s="677">
        <v>0</v>
      </c>
      <c r="K99" s="675">
        <v>46.5</v>
      </c>
      <c r="L99" s="676">
        <v>45.8</v>
      </c>
      <c r="M99" s="676">
        <v>29.25</v>
      </c>
      <c r="N99" s="677">
        <v>121.55</v>
      </c>
      <c r="O99" s="675">
        <v>0</v>
      </c>
      <c r="P99" s="676">
        <v>0</v>
      </c>
      <c r="Q99" s="676">
        <v>0</v>
      </c>
      <c r="R99" s="677">
        <v>0</v>
      </c>
      <c r="S99" s="675">
        <v>0</v>
      </c>
      <c r="T99" s="676">
        <v>0</v>
      </c>
      <c r="U99" s="676">
        <v>0</v>
      </c>
      <c r="V99" s="677">
        <v>0</v>
      </c>
      <c r="W99" s="678">
        <v>46.5</v>
      </c>
      <c r="X99" s="678">
        <v>45.8</v>
      </c>
      <c r="Y99" s="678">
        <v>29.25</v>
      </c>
      <c r="Z99" s="679">
        <v>121.55</v>
      </c>
      <c r="AB99" s="754"/>
    </row>
    <row r="100" spans="1:28" ht="18" customHeight="1" thickBot="1" x14ac:dyDescent="0.3">
      <c r="A100" s="893"/>
      <c r="B100" s="680" t="s">
        <v>291</v>
      </c>
      <c r="C100" s="681">
        <v>25</v>
      </c>
      <c r="D100" s="682">
        <v>0</v>
      </c>
      <c r="E100" s="682">
        <v>25</v>
      </c>
      <c r="F100" s="683">
        <v>50</v>
      </c>
      <c r="G100" s="681">
        <v>0</v>
      </c>
      <c r="H100" s="682">
        <v>0</v>
      </c>
      <c r="I100" s="682">
        <v>0</v>
      </c>
      <c r="J100" s="683">
        <v>0</v>
      </c>
      <c r="K100" s="681">
        <v>6106.5</v>
      </c>
      <c r="L100" s="682">
        <v>44</v>
      </c>
      <c r="M100" s="682">
        <v>1371.5</v>
      </c>
      <c r="N100" s="683">
        <v>7522</v>
      </c>
      <c r="O100" s="681">
        <v>0</v>
      </c>
      <c r="P100" s="682">
        <v>0</v>
      </c>
      <c r="Q100" s="682">
        <v>0</v>
      </c>
      <c r="R100" s="683">
        <v>0</v>
      </c>
      <c r="S100" s="681">
        <v>0</v>
      </c>
      <c r="T100" s="682">
        <v>0</v>
      </c>
      <c r="U100" s="682">
        <v>0</v>
      </c>
      <c r="V100" s="683">
        <v>0</v>
      </c>
      <c r="W100" s="678">
        <v>6131.5</v>
      </c>
      <c r="X100" s="678">
        <v>44</v>
      </c>
      <c r="Y100" s="678">
        <v>1396.5</v>
      </c>
      <c r="Z100" s="679">
        <v>7572</v>
      </c>
      <c r="AB100" s="754"/>
    </row>
    <row r="101" spans="1:28" s="667" customFormat="1" ht="18" customHeight="1" thickBot="1" x14ac:dyDescent="0.3">
      <c r="A101" s="920" t="s">
        <v>100</v>
      </c>
      <c r="B101" s="921"/>
      <c r="C101" s="749">
        <v>233.37</v>
      </c>
      <c r="D101" s="750">
        <v>13.27</v>
      </c>
      <c r="E101" s="750">
        <v>17.169999999999998</v>
      </c>
      <c r="F101" s="751">
        <v>263.81</v>
      </c>
      <c r="G101" s="749">
        <v>20</v>
      </c>
      <c r="H101" s="750">
        <v>0</v>
      </c>
      <c r="I101" s="750">
        <v>403.5</v>
      </c>
      <c r="J101" s="751">
        <v>423.5</v>
      </c>
      <c r="K101" s="749">
        <v>6601.76</v>
      </c>
      <c r="L101" s="750">
        <v>3227.71</v>
      </c>
      <c r="M101" s="750">
        <v>4891.28</v>
      </c>
      <c r="N101" s="751">
        <v>14720.75</v>
      </c>
      <c r="O101" s="749">
        <v>0</v>
      </c>
      <c r="P101" s="750">
        <v>0</v>
      </c>
      <c r="Q101" s="750">
        <v>0</v>
      </c>
      <c r="R101" s="751">
        <v>0</v>
      </c>
      <c r="S101" s="749">
        <v>898.3</v>
      </c>
      <c r="T101" s="750">
        <v>0</v>
      </c>
      <c r="U101" s="750">
        <v>306.75</v>
      </c>
      <c r="V101" s="751">
        <v>1205.05</v>
      </c>
      <c r="W101" s="752">
        <v>7753.43</v>
      </c>
      <c r="X101" s="752">
        <v>3240.98</v>
      </c>
      <c r="Y101" s="752">
        <v>5618.7</v>
      </c>
      <c r="Z101" s="753">
        <v>16613.11</v>
      </c>
      <c r="AB101" s="754"/>
    </row>
    <row r="102" spans="1:28" ht="18" customHeight="1" x14ac:dyDescent="0.25">
      <c r="A102" s="889" t="s">
        <v>101</v>
      </c>
      <c r="B102" s="668" t="s">
        <v>102</v>
      </c>
      <c r="C102" s="669">
        <v>0</v>
      </c>
      <c r="D102" s="670">
        <v>0</v>
      </c>
      <c r="E102" s="670">
        <v>0</v>
      </c>
      <c r="F102" s="671">
        <v>0</v>
      </c>
      <c r="G102" s="669">
        <v>0</v>
      </c>
      <c r="H102" s="670">
        <v>0</v>
      </c>
      <c r="I102" s="670">
        <v>0</v>
      </c>
      <c r="J102" s="671">
        <v>0</v>
      </c>
      <c r="K102" s="669">
        <v>576.95000000000005</v>
      </c>
      <c r="L102" s="670">
        <v>120.5</v>
      </c>
      <c r="M102" s="670">
        <v>172</v>
      </c>
      <c r="N102" s="671">
        <v>869.45</v>
      </c>
      <c r="O102" s="669">
        <v>0</v>
      </c>
      <c r="P102" s="670">
        <v>0</v>
      </c>
      <c r="Q102" s="670">
        <v>0</v>
      </c>
      <c r="R102" s="671">
        <v>0</v>
      </c>
      <c r="S102" s="669">
        <v>0</v>
      </c>
      <c r="T102" s="670">
        <v>0</v>
      </c>
      <c r="U102" s="670">
        <v>0</v>
      </c>
      <c r="V102" s="671">
        <v>0</v>
      </c>
      <c r="W102" s="678">
        <v>576.95000000000005</v>
      </c>
      <c r="X102" s="678">
        <v>120.5</v>
      </c>
      <c r="Y102" s="678">
        <v>172</v>
      </c>
      <c r="Z102" s="679">
        <v>869.45</v>
      </c>
      <c r="AB102" s="754"/>
    </row>
    <row r="103" spans="1:28" ht="18" customHeight="1" x14ac:dyDescent="0.25">
      <c r="A103" s="890"/>
      <c r="B103" s="745" t="s">
        <v>103</v>
      </c>
      <c r="C103" s="746">
        <v>24</v>
      </c>
      <c r="D103" s="747">
        <v>13</v>
      </c>
      <c r="E103" s="747">
        <v>8.5</v>
      </c>
      <c r="F103" s="748">
        <v>45.5</v>
      </c>
      <c r="G103" s="746">
        <v>0</v>
      </c>
      <c r="H103" s="747">
        <v>0</v>
      </c>
      <c r="I103" s="747">
        <v>0</v>
      </c>
      <c r="J103" s="748">
        <v>0</v>
      </c>
      <c r="K103" s="746">
        <v>0</v>
      </c>
      <c r="L103" s="747">
        <v>0</v>
      </c>
      <c r="M103" s="747">
        <v>0</v>
      </c>
      <c r="N103" s="748">
        <v>0</v>
      </c>
      <c r="O103" s="746">
        <v>0</v>
      </c>
      <c r="P103" s="747">
        <v>0</v>
      </c>
      <c r="Q103" s="747">
        <v>0</v>
      </c>
      <c r="R103" s="748">
        <v>0</v>
      </c>
      <c r="S103" s="746">
        <v>0</v>
      </c>
      <c r="T103" s="747">
        <v>0</v>
      </c>
      <c r="U103" s="747">
        <v>0</v>
      </c>
      <c r="V103" s="748">
        <v>0</v>
      </c>
      <c r="W103" s="678">
        <v>24</v>
      </c>
      <c r="X103" s="678">
        <v>13</v>
      </c>
      <c r="Y103" s="678">
        <v>8.5</v>
      </c>
      <c r="Z103" s="679">
        <v>45.5</v>
      </c>
      <c r="AB103" s="754"/>
    </row>
    <row r="104" spans="1:28" ht="18" customHeight="1" x14ac:dyDescent="0.25">
      <c r="A104" s="890"/>
      <c r="B104" s="674" t="s">
        <v>408</v>
      </c>
      <c r="C104" s="675">
        <v>0</v>
      </c>
      <c r="D104" s="676">
        <v>0</v>
      </c>
      <c r="E104" s="676">
        <v>0</v>
      </c>
      <c r="F104" s="677">
        <v>0</v>
      </c>
      <c r="G104" s="675">
        <v>0</v>
      </c>
      <c r="H104" s="676">
        <v>0</v>
      </c>
      <c r="I104" s="676">
        <v>0</v>
      </c>
      <c r="J104" s="677">
        <v>0</v>
      </c>
      <c r="K104" s="675">
        <v>38.4</v>
      </c>
      <c r="L104" s="676">
        <v>0</v>
      </c>
      <c r="M104" s="676">
        <v>35.4</v>
      </c>
      <c r="N104" s="677">
        <v>73.8</v>
      </c>
      <c r="O104" s="675">
        <v>0</v>
      </c>
      <c r="P104" s="676">
        <v>0</v>
      </c>
      <c r="Q104" s="676">
        <v>0</v>
      </c>
      <c r="R104" s="677">
        <v>0</v>
      </c>
      <c r="S104" s="675">
        <v>0</v>
      </c>
      <c r="T104" s="676">
        <v>0</v>
      </c>
      <c r="U104" s="676">
        <v>0</v>
      </c>
      <c r="V104" s="677">
        <v>0</v>
      </c>
      <c r="W104" s="678">
        <v>38.4</v>
      </c>
      <c r="X104" s="678">
        <v>0</v>
      </c>
      <c r="Y104" s="678">
        <v>35.4</v>
      </c>
      <c r="Z104" s="679">
        <v>73.8</v>
      </c>
      <c r="AB104" s="754"/>
    </row>
    <row r="105" spans="1:28" ht="18" customHeight="1" x14ac:dyDescent="0.25">
      <c r="A105" s="890"/>
      <c r="B105" s="674" t="s">
        <v>101</v>
      </c>
      <c r="C105" s="675">
        <v>0</v>
      </c>
      <c r="D105" s="676">
        <v>0</v>
      </c>
      <c r="E105" s="676">
        <v>0</v>
      </c>
      <c r="F105" s="677">
        <v>0</v>
      </c>
      <c r="G105" s="675">
        <v>0</v>
      </c>
      <c r="H105" s="676">
        <v>0</v>
      </c>
      <c r="I105" s="676">
        <v>0</v>
      </c>
      <c r="J105" s="677">
        <v>0</v>
      </c>
      <c r="K105" s="675">
        <v>4.5999999999999996</v>
      </c>
      <c r="L105" s="676">
        <v>6.5</v>
      </c>
      <c r="M105" s="676">
        <v>0</v>
      </c>
      <c r="N105" s="677">
        <v>11.1</v>
      </c>
      <c r="O105" s="675">
        <v>0</v>
      </c>
      <c r="P105" s="676">
        <v>0</v>
      </c>
      <c r="Q105" s="676">
        <v>0</v>
      </c>
      <c r="R105" s="677">
        <v>0</v>
      </c>
      <c r="S105" s="675">
        <v>12.5</v>
      </c>
      <c r="T105" s="676">
        <v>0</v>
      </c>
      <c r="U105" s="676">
        <v>5.75</v>
      </c>
      <c r="V105" s="677">
        <v>18.25</v>
      </c>
      <c r="W105" s="678">
        <v>17.100000000000001</v>
      </c>
      <c r="X105" s="678">
        <v>6.5</v>
      </c>
      <c r="Y105" s="678">
        <v>5.75</v>
      </c>
      <c r="Z105" s="679">
        <v>29.35</v>
      </c>
      <c r="AB105" s="754"/>
    </row>
    <row r="106" spans="1:28" ht="18" customHeight="1" x14ac:dyDescent="0.25">
      <c r="A106" s="890"/>
      <c r="B106" s="674" t="s">
        <v>340</v>
      </c>
      <c r="C106" s="675">
        <v>0.17</v>
      </c>
      <c r="D106" s="676">
        <v>0.27</v>
      </c>
      <c r="E106" s="676">
        <v>0.62</v>
      </c>
      <c r="F106" s="677">
        <v>1.06</v>
      </c>
      <c r="G106" s="675">
        <v>0</v>
      </c>
      <c r="H106" s="676">
        <v>0</v>
      </c>
      <c r="I106" s="676">
        <v>0</v>
      </c>
      <c r="J106" s="677">
        <v>0</v>
      </c>
      <c r="K106" s="675">
        <v>697.85</v>
      </c>
      <c r="L106" s="676">
        <v>592.41999999999996</v>
      </c>
      <c r="M106" s="676">
        <v>655.74</v>
      </c>
      <c r="N106" s="677">
        <v>1946.01</v>
      </c>
      <c r="O106" s="675">
        <v>0</v>
      </c>
      <c r="P106" s="676">
        <v>0</v>
      </c>
      <c r="Q106" s="676">
        <v>0</v>
      </c>
      <c r="R106" s="677">
        <v>0</v>
      </c>
      <c r="S106" s="675">
        <v>413.8</v>
      </c>
      <c r="T106" s="676">
        <v>0</v>
      </c>
      <c r="U106" s="676">
        <v>175</v>
      </c>
      <c r="V106" s="677">
        <v>588.79999999999995</v>
      </c>
      <c r="W106" s="678">
        <v>1111.82</v>
      </c>
      <c r="X106" s="678">
        <v>592.68999999999994</v>
      </c>
      <c r="Y106" s="678">
        <v>831.36</v>
      </c>
      <c r="Z106" s="679">
        <v>2535.87</v>
      </c>
      <c r="AB106" s="754"/>
    </row>
    <row r="107" spans="1:28" ht="18" customHeight="1" x14ac:dyDescent="0.25">
      <c r="A107" s="890"/>
      <c r="B107" s="674" t="s">
        <v>105</v>
      </c>
      <c r="C107" s="675">
        <v>16</v>
      </c>
      <c r="D107" s="676">
        <v>0</v>
      </c>
      <c r="E107" s="676">
        <v>4.5</v>
      </c>
      <c r="F107" s="677">
        <v>20.5</v>
      </c>
      <c r="G107" s="675">
        <v>0</v>
      </c>
      <c r="H107" s="676">
        <v>0</v>
      </c>
      <c r="I107" s="676">
        <v>0</v>
      </c>
      <c r="J107" s="677">
        <v>0</v>
      </c>
      <c r="K107" s="675">
        <v>101.5</v>
      </c>
      <c r="L107" s="676">
        <v>45</v>
      </c>
      <c r="M107" s="676">
        <v>33</v>
      </c>
      <c r="N107" s="677">
        <v>179.5</v>
      </c>
      <c r="O107" s="675">
        <v>0</v>
      </c>
      <c r="P107" s="676">
        <v>0</v>
      </c>
      <c r="Q107" s="676">
        <v>0</v>
      </c>
      <c r="R107" s="677">
        <v>0</v>
      </c>
      <c r="S107" s="675">
        <v>170</v>
      </c>
      <c r="T107" s="676">
        <v>0</v>
      </c>
      <c r="U107" s="676">
        <v>28</v>
      </c>
      <c r="V107" s="677">
        <v>198</v>
      </c>
      <c r="W107" s="678">
        <v>287.5</v>
      </c>
      <c r="X107" s="678">
        <v>45</v>
      </c>
      <c r="Y107" s="678">
        <v>65.5</v>
      </c>
      <c r="Z107" s="679">
        <v>398</v>
      </c>
      <c r="AB107" s="754"/>
    </row>
    <row r="108" spans="1:28" ht="18" customHeight="1" x14ac:dyDescent="0.25">
      <c r="A108" s="890"/>
      <c r="B108" s="674" t="s">
        <v>106</v>
      </c>
      <c r="C108" s="675">
        <v>0</v>
      </c>
      <c r="D108" s="676">
        <v>0</v>
      </c>
      <c r="E108" s="676">
        <v>0</v>
      </c>
      <c r="F108" s="677">
        <v>0</v>
      </c>
      <c r="G108" s="675">
        <v>0</v>
      </c>
      <c r="H108" s="676">
        <v>0</v>
      </c>
      <c r="I108" s="676">
        <v>0</v>
      </c>
      <c r="J108" s="677">
        <v>0</v>
      </c>
      <c r="K108" s="675">
        <v>250</v>
      </c>
      <c r="L108" s="676">
        <v>42</v>
      </c>
      <c r="M108" s="676">
        <v>75</v>
      </c>
      <c r="N108" s="677">
        <v>367</v>
      </c>
      <c r="O108" s="675">
        <v>0</v>
      </c>
      <c r="P108" s="676">
        <v>0</v>
      </c>
      <c r="Q108" s="676">
        <v>0</v>
      </c>
      <c r="R108" s="677">
        <v>0</v>
      </c>
      <c r="S108" s="675">
        <v>0</v>
      </c>
      <c r="T108" s="676">
        <v>0</v>
      </c>
      <c r="U108" s="676">
        <v>0</v>
      </c>
      <c r="V108" s="677">
        <v>0</v>
      </c>
      <c r="W108" s="678">
        <v>250</v>
      </c>
      <c r="X108" s="678">
        <v>42</v>
      </c>
      <c r="Y108" s="678">
        <v>75</v>
      </c>
      <c r="Z108" s="679">
        <v>367</v>
      </c>
      <c r="AB108" s="754"/>
    </row>
    <row r="109" spans="1:28" ht="18" customHeight="1" x14ac:dyDescent="0.25">
      <c r="A109" s="890"/>
      <c r="B109" s="674" t="s">
        <v>436</v>
      </c>
      <c r="C109" s="675">
        <v>0</v>
      </c>
      <c r="D109" s="676">
        <v>0</v>
      </c>
      <c r="E109" s="676">
        <v>0</v>
      </c>
      <c r="F109" s="677">
        <v>0</v>
      </c>
      <c r="G109" s="675">
        <v>0</v>
      </c>
      <c r="H109" s="676">
        <v>0</v>
      </c>
      <c r="I109" s="676">
        <v>0</v>
      </c>
      <c r="J109" s="677">
        <v>0</v>
      </c>
      <c r="K109" s="675">
        <v>31.85</v>
      </c>
      <c r="L109" s="676">
        <v>0</v>
      </c>
      <c r="M109" s="676">
        <v>0</v>
      </c>
      <c r="N109" s="677">
        <v>31.85</v>
      </c>
      <c r="O109" s="675">
        <v>0</v>
      </c>
      <c r="P109" s="676">
        <v>0</v>
      </c>
      <c r="Q109" s="676">
        <v>0</v>
      </c>
      <c r="R109" s="677">
        <v>0</v>
      </c>
      <c r="S109" s="675">
        <v>0</v>
      </c>
      <c r="T109" s="676">
        <v>0</v>
      </c>
      <c r="U109" s="676">
        <v>0</v>
      </c>
      <c r="V109" s="677">
        <v>0</v>
      </c>
      <c r="W109" s="678">
        <v>31.85</v>
      </c>
      <c r="X109" s="678">
        <v>0</v>
      </c>
      <c r="Y109" s="678">
        <v>0</v>
      </c>
      <c r="Z109" s="679">
        <v>31.85</v>
      </c>
      <c r="AB109" s="754"/>
    </row>
    <row r="110" spans="1:28" ht="18" customHeight="1" x14ac:dyDescent="0.25">
      <c r="A110" s="890"/>
      <c r="B110" s="674" t="s">
        <v>107</v>
      </c>
      <c r="C110" s="675">
        <v>0</v>
      </c>
      <c r="D110" s="676">
        <v>0</v>
      </c>
      <c r="E110" s="676">
        <v>0</v>
      </c>
      <c r="F110" s="677">
        <v>0</v>
      </c>
      <c r="G110" s="675">
        <v>0</v>
      </c>
      <c r="H110" s="676">
        <v>0</v>
      </c>
      <c r="I110" s="676">
        <v>0</v>
      </c>
      <c r="J110" s="677">
        <v>0</v>
      </c>
      <c r="K110" s="675">
        <v>834</v>
      </c>
      <c r="L110" s="676">
        <v>461.99</v>
      </c>
      <c r="M110" s="676">
        <v>776.25</v>
      </c>
      <c r="N110" s="677">
        <v>2072.2399999999998</v>
      </c>
      <c r="O110" s="675">
        <v>0</v>
      </c>
      <c r="P110" s="676">
        <v>0</v>
      </c>
      <c r="Q110" s="676">
        <v>0</v>
      </c>
      <c r="R110" s="677">
        <v>0</v>
      </c>
      <c r="S110" s="675">
        <v>0</v>
      </c>
      <c r="T110" s="676">
        <v>0</v>
      </c>
      <c r="U110" s="676">
        <v>0</v>
      </c>
      <c r="V110" s="677">
        <v>0</v>
      </c>
      <c r="W110" s="678">
        <v>834</v>
      </c>
      <c r="X110" s="678">
        <v>461.99</v>
      </c>
      <c r="Y110" s="678">
        <v>776.25</v>
      </c>
      <c r="Z110" s="679">
        <v>2072.2399999999998</v>
      </c>
      <c r="AB110" s="754"/>
    </row>
    <row r="111" spans="1:28" ht="18" customHeight="1" x14ac:dyDescent="0.25">
      <c r="A111" s="890"/>
      <c r="B111" s="674" t="s">
        <v>108</v>
      </c>
      <c r="C111" s="675">
        <v>90</v>
      </c>
      <c r="D111" s="676">
        <v>0</v>
      </c>
      <c r="E111" s="676">
        <v>0</v>
      </c>
      <c r="F111" s="677">
        <v>90</v>
      </c>
      <c r="G111" s="675">
        <v>0</v>
      </c>
      <c r="H111" s="676">
        <v>0</v>
      </c>
      <c r="I111" s="676">
        <v>0</v>
      </c>
      <c r="J111" s="677">
        <v>0</v>
      </c>
      <c r="K111" s="675">
        <v>0</v>
      </c>
      <c r="L111" s="676">
        <v>0</v>
      </c>
      <c r="M111" s="676">
        <v>0</v>
      </c>
      <c r="N111" s="677">
        <v>0</v>
      </c>
      <c r="O111" s="675">
        <v>0</v>
      </c>
      <c r="P111" s="676">
        <v>0</v>
      </c>
      <c r="Q111" s="676">
        <v>0</v>
      </c>
      <c r="R111" s="677">
        <v>0</v>
      </c>
      <c r="S111" s="675">
        <v>0</v>
      </c>
      <c r="T111" s="676">
        <v>0</v>
      </c>
      <c r="U111" s="676">
        <v>0</v>
      </c>
      <c r="V111" s="677">
        <v>0</v>
      </c>
      <c r="W111" s="678">
        <v>90</v>
      </c>
      <c r="X111" s="678">
        <v>0</v>
      </c>
      <c r="Y111" s="678">
        <v>0</v>
      </c>
      <c r="Z111" s="679">
        <v>90</v>
      </c>
      <c r="AB111" s="754"/>
    </row>
    <row r="112" spans="1:28" ht="18" customHeight="1" x14ac:dyDescent="0.25">
      <c r="A112" s="890"/>
      <c r="B112" s="674" t="s">
        <v>109</v>
      </c>
      <c r="C112" s="675">
        <v>41</v>
      </c>
      <c r="D112" s="676">
        <v>0</v>
      </c>
      <c r="E112" s="676">
        <v>3.55</v>
      </c>
      <c r="F112" s="677">
        <v>44.55</v>
      </c>
      <c r="G112" s="675">
        <v>0</v>
      </c>
      <c r="H112" s="676">
        <v>0</v>
      </c>
      <c r="I112" s="676">
        <v>403.5</v>
      </c>
      <c r="J112" s="677">
        <v>403.5</v>
      </c>
      <c r="K112" s="675">
        <v>1756.0800000000002</v>
      </c>
      <c r="L112" s="676">
        <v>1192.42</v>
      </c>
      <c r="M112" s="676">
        <v>2228.3000000000002</v>
      </c>
      <c r="N112" s="677">
        <v>5176.8</v>
      </c>
      <c r="O112" s="675">
        <v>0</v>
      </c>
      <c r="P112" s="676">
        <v>0</v>
      </c>
      <c r="Q112" s="676">
        <v>0</v>
      </c>
      <c r="R112" s="677">
        <v>0</v>
      </c>
      <c r="S112" s="675">
        <v>0</v>
      </c>
      <c r="T112" s="676">
        <v>0</v>
      </c>
      <c r="U112" s="676">
        <v>0</v>
      </c>
      <c r="V112" s="677">
        <v>0</v>
      </c>
      <c r="W112" s="678">
        <v>1797.0800000000002</v>
      </c>
      <c r="X112" s="678">
        <v>1192.42</v>
      </c>
      <c r="Y112" s="678">
        <v>2635.3500000000004</v>
      </c>
      <c r="Z112" s="679">
        <v>5624.85</v>
      </c>
      <c r="AB112" s="754"/>
    </row>
    <row r="113" spans="1:28" ht="18" customHeight="1" x14ac:dyDescent="0.25">
      <c r="A113" s="890"/>
      <c r="B113" s="674" t="s">
        <v>110</v>
      </c>
      <c r="C113" s="675">
        <v>60</v>
      </c>
      <c r="D113" s="676">
        <v>0</v>
      </c>
      <c r="E113" s="676">
        <v>0</v>
      </c>
      <c r="F113" s="677">
        <v>60</v>
      </c>
      <c r="G113" s="675">
        <v>0</v>
      </c>
      <c r="H113" s="676">
        <v>0</v>
      </c>
      <c r="I113" s="676">
        <v>0</v>
      </c>
      <c r="J113" s="677">
        <v>0</v>
      </c>
      <c r="K113" s="675">
        <v>2310.5299999999997</v>
      </c>
      <c r="L113" s="676">
        <v>766.88</v>
      </c>
      <c r="M113" s="676">
        <v>915.58999999999992</v>
      </c>
      <c r="N113" s="677">
        <v>3993</v>
      </c>
      <c r="O113" s="675">
        <v>0</v>
      </c>
      <c r="P113" s="676">
        <v>0</v>
      </c>
      <c r="Q113" s="676">
        <v>0</v>
      </c>
      <c r="R113" s="677">
        <v>0</v>
      </c>
      <c r="S113" s="675">
        <v>302</v>
      </c>
      <c r="T113" s="676">
        <v>0</v>
      </c>
      <c r="U113" s="676">
        <v>98</v>
      </c>
      <c r="V113" s="677">
        <v>400</v>
      </c>
      <c r="W113" s="678">
        <v>2672.5299999999997</v>
      </c>
      <c r="X113" s="678">
        <v>766.88</v>
      </c>
      <c r="Y113" s="678">
        <v>1013.5899999999999</v>
      </c>
      <c r="Z113" s="679">
        <v>4453</v>
      </c>
      <c r="AB113" s="754"/>
    </row>
    <row r="114" spans="1:28" ht="18" customHeight="1" x14ac:dyDescent="0.25">
      <c r="A114" s="890"/>
      <c r="B114" s="674" t="s">
        <v>111</v>
      </c>
      <c r="C114" s="675">
        <v>2.2000000000000002</v>
      </c>
      <c r="D114" s="676">
        <v>0</v>
      </c>
      <c r="E114" s="676">
        <v>0</v>
      </c>
      <c r="F114" s="677">
        <v>2.2000000000000002</v>
      </c>
      <c r="G114" s="675">
        <v>0</v>
      </c>
      <c r="H114" s="676">
        <v>0</v>
      </c>
      <c r="I114" s="676">
        <v>0</v>
      </c>
      <c r="J114" s="677">
        <v>0</v>
      </c>
      <c r="K114" s="675">
        <v>0</v>
      </c>
      <c r="L114" s="676">
        <v>0</v>
      </c>
      <c r="M114" s="676">
        <v>0</v>
      </c>
      <c r="N114" s="677">
        <v>0</v>
      </c>
      <c r="O114" s="675">
        <v>0</v>
      </c>
      <c r="P114" s="676">
        <v>0</v>
      </c>
      <c r="Q114" s="676">
        <v>0</v>
      </c>
      <c r="R114" s="677">
        <v>0</v>
      </c>
      <c r="S114" s="675">
        <v>0</v>
      </c>
      <c r="T114" s="676">
        <v>0</v>
      </c>
      <c r="U114" s="676">
        <v>0</v>
      </c>
      <c r="V114" s="677">
        <v>0</v>
      </c>
      <c r="W114" s="678">
        <v>2.2000000000000002</v>
      </c>
      <c r="X114" s="678">
        <v>0</v>
      </c>
      <c r="Y114" s="678">
        <v>0</v>
      </c>
      <c r="Z114" s="679">
        <v>2.2000000000000002</v>
      </c>
      <c r="AB114" s="754"/>
    </row>
    <row r="115" spans="1:28" ht="18" customHeight="1" thickBot="1" x14ac:dyDescent="0.3">
      <c r="A115" s="891"/>
      <c r="B115" s="680" t="s">
        <v>409</v>
      </c>
      <c r="C115" s="675">
        <v>0</v>
      </c>
      <c r="D115" s="676">
        <v>0</v>
      </c>
      <c r="E115" s="676">
        <v>0</v>
      </c>
      <c r="F115" s="677">
        <v>0</v>
      </c>
      <c r="G115" s="675">
        <v>20</v>
      </c>
      <c r="H115" s="676">
        <v>0</v>
      </c>
      <c r="I115" s="676">
        <v>0</v>
      </c>
      <c r="J115" s="677">
        <v>20</v>
      </c>
      <c r="K115" s="675">
        <v>0</v>
      </c>
      <c r="L115" s="676">
        <v>0</v>
      </c>
      <c r="M115" s="676">
        <v>0</v>
      </c>
      <c r="N115" s="677">
        <v>0</v>
      </c>
      <c r="O115" s="675">
        <v>0</v>
      </c>
      <c r="P115" s="676">
        <v>0</v>
      </c>
      <c r="Q115" s="676">
        <v>0</v>
      </c>
      <c r="R115" s="677">
        <v>0</v>
      </c>
      <c r="S115" s="675">
        <v>0</v>
      </c>
      <c r="T115" s="676">
        <v>0</v>
      </c>
      <c r="U115" s="676">
        <v>0</v>
      </c>
      <c r="V115" s="677">
        <v>0</v>
      </c>
      <c r="W115" s="678">
        <v>20</v>
      </c>
      <c r="X115" s="678">
        <v>0</v>
      </c>
      <c r="Y115" s="678">
        <v>0</v>
      </c>
      <c r="Z115" s="679">
        <v>20</v>
      </c>
      <c r="AB115" s="754"/>
    </row>
    <row r="116" spans="1:28" s="667" customFormat="1" ht="18" customHeight="1" thickBot="1" x14ac:dyDescent="0.3">
      <c r="A116" s="920" t="s">
        <v>112</v>
      </c>
      <c r="B116" s="921"/>
      <c r="C116" s="749">
        <v>39699.310000000005</v>
      </c>
      <c r="D116" s="750">
        <v>10849.5</v>
      </c>
      <c r="E116" s="750">
        <v>13742.460000000001</v>
      </c>
      <c r="F116" s="751">
        <v>64291.270000000004</v>
      </c>
      <c r="G116" s="749">
        <v>70</v>
      </c>
      <c r="H116" s="750">
        <v>0</v>
      </c>
      <c r="I116" s="750">
        <v>13</v>
      </c>
      <c r="J116" s="751">
        <v>83</v>
      </c>
      <c r="K116" s="749">
        <v>19710.189999999999</v>
      </c>
      <c r="L116" s="750">
        <v>1645</v>
      </c>
      <c r="M116" s="750">
        <v>5881.16</v>
      </c>
      <c r="N116" s="751">
        <v>27236.35</v>
      </c>
      <c r="O116" s="749">
        <v>57702.28</v>
      </c>
      <c r="P116" s="750">
        <v>505.8</v>
      </c>
      <c r="Q116" s="750">
        <v>14921.28</v>
      </c>
      <c r="R116" s="751">
        <v>73129.36</v>
      </c>
      <c r="S116" s="749">
        <v>158607.58000000002</v>
      </c>
      <c r="T116" s="750">
        <v>10394.060000000001</v>
      </c>
      <c r="U116" s="750">
        <v>43330.61</v>
      </c>
      <c r="V116" s="751">
        <v>212332.25</v>
      </c>
      <c r="W116" s="752">
        <v>275789.36</v>
      </c>
      <c r="X116" s="752">
        <v>23394.36</v>
      </c>
      <c r="Y116" s="752">
        <v>77888.510000000009</v>
      </c>
      <c r="Z116" s="753">
        <v>377072.23</v>
      </c>
      <c r="AB116" s="754"/>
    </row>
    <row r="117" spans="1:28" ht="18" customHeight="1" x14ac:dyDescent="0.25">
      <c r="A117" s="892" t="s">
        <v>113</v>
      </c>
      <c r="B117" s="668" t="s">
        <v>114</v>
      </c>
      <c r="C117" s="669">
        <v>10</v>
      </c>
      <c r="D117" s="670">
        <v>0</v>
      </c>
      <c r="E117" s="670">
        <v>0</v>
      </c>
      <c r="F117" s="671">
        <v>10</v>
      </c>
      <c r="G117" s="669">
        <v>0</v>
      </c>
      <c r="H117" s="670">
        <v>0</v>
      </c>
      <c r="I117" s="670">
        <v>0</v>
      </c>
      <c r="J117" s="671">
        <v>0</v>
      </c>
      <c r="K117" s="669">
        <v>0</v>
      </c>
      <c r="L117" s="670">
        <v>0</v>
      </c>
      <c r="M117" s="670">
        <v>0</v>
      </c>
      <c r="N117" s="671">
        <v>0</v>
      </c>
      <c r="O117" s="669">
        <v>0</v>
      </c>
      <c r="P117" s="670">
        <v>0</v>
      </c>
      <c r="Q117" s="670">
        <v>0</v>
      </c>
      <c r="R117" s="671">
        <v>0</v>
      </c>
      <c r="S117" s="669">
        <v>9</v>
      </c>
      <c r="T117" s="670">
        <v>0</v>
      </c>
      <c r="U117" s="670">
        <v>0</v>
      </c>
      <c r="V117" s="671">
        <v>9</v>
      </c>
      <c r="W117" s="678">
        <v>19</v>
      </c>
      <c r="X117" s="678">
        <v>0</v>
      </c>
      <c r="Y117" s="678">
        <v>0</v>
      </c>
      <c r="Z117" s="679">
        <v>19</v>
      </c>
      <c r="AB117" s="754"/>
    </row>
    <row r="118" spans="1:28" ht="18" customHeight="1" x14ac:dyDescent="0.25">
      <c r="A118" s="885"/>
      <c r="B118" s="674" t="s">
        <v>115</v>
      </c>
      <c r="C118" s="675">
        <v>13.9</v>
      </c>
      <c r="D118" s="676">
        <v>3.5</v>
      </c>
      <c r="E118" s="676">
        <v>2.8</v>
      </c>
      <c r="F118" s="677">
        <v>20.2</v>
      </c>
      <c r="G118" s="675">
        <v>0</v>
      </c>
      <c r="H118" s="676">
        <v>0</v>
      </c>
      <c r="I118" s="676">
        <v>0</v>
      </c>
      <c r="J118" s="677">
        <v>0</v>
      </c>
      <c r="K118" s="675">
        <v>0</v>
      </c>
      <c r="L118" s="676">
        <v>0</v>
      </c>
      <c r="M118" s="676">
        <v>0</v>
      </c>
      <c r="N118" s="677">
        <v>0</v>
      </c>
      <c r="O118" s="675">
        <v>0</v>
      </c>
      <c r="P118" s="676">
        <v>0</v>
      </c>
      <c r="Q118" s="676">
        <v>0</v>
      </c>
      <c r="R118" s="677">
        <v>0</v>
      </c>
      <c r="S118" s="675">
        <v>0</v>
      </c>
      <c r="T118" s="676">
        <v>0</v>
      </c>
      <c r="U118" s="676">
        <v>0</v>
      </c>
      <c r="V118" s="677">
        <v>0</v>
      </c>
      <c r="W118" s="678">
        <v>13.9</v>
      </c>
      <c r="X118" s="678">
        <v>3.5</v>
      </c>
      <c r="Y118" s="678">
        <v>2.8</v>
      </c>
      <c r="Z118" s="679">
        <v>20.2</v>
      </c>
      <c r="AB118" s="754"/>
    </row>
    <row r="119" spans="1:28" ht="18" customHeight="1" x14ac:dyDescent="0.25">
      <c r="A119" s="885"/>
      <c r="B119" s="674" t="s">
        <v>116</v>
      </c>
      <c r="C119" s="675">
        <v>31.13</v>
      </c>
      <c r="D119" s="676">
        <v>0</v>
      </c>
      <c r="E119" s="676">
        <v>0</v>
      </c>
      <c r="F119" s="677">
        <v>31.13</v>
      </c>
      <c r="G119" s="675">
        <v>0</v>
      </c>
      <c r="H119" s="676">
        <v>0</v>
      </c>
      <c r="I119" s="676">
        <v>0</v>
      </c>
      <c r="J119" s="677">
        <v>0</v>
      </c>
      <c r="K119" s="675">
        <v>0</v>
      </c>
      <c r="L119" s="676">
        <v>0</v>
      </c>
      <c r="M119" s="676">
        <v>0</v>
      </c>
      <c r="N119" s="677">
        <v>0</v>
      </c>
      <c r="O119" s="675">
        <v>0</v>
      </c>
      <c r="P119" s="676">
        <v>0</v>
      </c>
      <c r="Q119" s="676">
        <v>0</v>
      </c>
      <c r="R119" s="677">
        <v>0</v>
      </c>
      <c r="S119" s="675">
        <v>0</v>
      </c>
      <c r="T119" s="676">
        <v>0</v>
      </c>
      <c r="U119" s="676">
        <v>0</v>
      </c>
      <c r="V119" s="677">
        <v>0</v>
      </c>
      <c r="W119" s="678">
        <v>31.13</v>
      </c>
      <c r="X119" s="678">
        <v>0</v>
      </c>
      <c r="Y119" s="678">
        <v>0</v>
      </c>
      <c r="Z119" s="679">
        <v>31.13</v>
      </c>
      <c r="AB119" s="754"/>
    </row>
    <row r="120" spans="1:28" ht="18" customHeight="1" x14ac:dyDescent="0.25">
      <c r="A120" s="885"/>
      <c r="B120" s="674" t="s">
        <v>410</v>
      </c>
      <c r="C120" s="675">
        <v>15</v>
      </c>
      <c r="D120" s="676">
        <v>0</v>
      </c>
      <c r="E120" s="676">
        <v>6</v>
      </c>
      <c r="F120" s="677">
        <v>21</v>
      </c>
      <c r="G120" s="675">
        <v>0</v>
      </c>
      <c r="H120" s="676">
        <v>0</v>
      </c>
      <c r="I120" s="676">
        <v>0</v>
      </c>
      <c r="J120" s="677">
        <v>0</v>
      </c>
      <c r="K120" s="675">
        <v>0</v>
      </c>
      <c r="L120" s="676">
        <v>0</v>
      </c>
      <c r="M120" s="676">
        <v>0</v>
      </c>
      <c r="N120" s="677">
        <v>0</v>
      </c>
      <c r="O120" s="675">
        <v>0</v>
      </c>
      <c r="P120" s="676">
        <v>0</v>
      </c>
      <c r="Q120" s="676">
        <v>0</v>
      </c>
      <c r="R120" s="677">
        <v>0</v>
      </c>
      <c r="S120" s="675">
        <v>14227</v>
      </c>
      <c r="T120" s="676">
        <v>4113.5</v>
      </c>
      <c r="U120" s="676">
        <v>11754.5</v>
      </c>
      <c r="V120" s="677">
        <v>30095</v>
      </c>
      <c r="W120" s="678">
        <v>14242</v>
      </c>
      <c r="X120" s="678">
        <v>4113.5</v>
      </c>
      <c r="Y120" s="678">
        <v>11760.5</v>
      </c>
      <c r="Z120" s="679">
        <v>30116</v>
      </c>
      <c r="AB120" s="754"/>
    </row>
    <row r="121" spans="1:28" ht="18" customHeight="1" x14ac:dyDescent="0.25">
      <c r="A121" s="885"/>
      <c r="B121" s="674" t="s">
        <v>118</v>
      </c>
      <c r="C121" s="675">
        <v>5</v>
      </c>
      <c r="D121" s="676">
        <v>0</v>
      </c>
      <c r="E121" s="676">
        <v>1.5</v>
      </c>
      <c r="F121" s="677">
        <v>6.5</v>
      </c>
      <c r="G121" s="675">
        <v>0</v>
      </c>
      <c r="H121" s="676">
        <v>0</v>
      </c>
      <c r="I121" s="676">
        <v>0</v>
      </c>
      <c r="J121" s="677">
        <v>0</v>
      </c>
      <c r="K121" s="675">
        <v>0</v>
      </c>
      <c r="L121" s="676">
        <v>0</v>
      </c>
      <c r="M121" s="676">
        <v>0</v>
      </c>
      <c r="N121" s="677">
        <v>0</v>
      </c>
      <c r="O121" s="675">
        <v>0</v>
      </c>
      <c r="P121" s="676">
        <v>0</v>
      </c>
      <c r="Q121" s="676">
        <v>0</v>
      </c>
      <c r="R121" s="677">
        <v>0</v>
      </c>
      <c r="S121" s="675">
        <v>0</v>
      </c>
      <c r="T121" s="676">
        <v>0</v>
      </c>
      <c r="U121" s="676">
        <v>0</v>
      </c>
      <c r="V121" s="677">
        <v>0</v>
      </c>
      <c r="W121" s="678">
        <v>5</v>
      </c>
      <c r="X121" s="678">
        <v>0</v>
      </c>
      <c r="Y121" s="678">
        <v>1.5</v>
      </c>
      <c r="Z121" s="679">
        <v>6.5</v>
      </c>
      <c r="AB121" s="754"/>
    </row>
    <row r="122" spans="1:28" ht="18" customHeight="1" x14ac:dyDescent="0.25">
      <c r="A122" s="885"/>
      <c r="B122" s="674" t="s">
        <v>119</v>
      </c>
      <c r="C122" s="675">
        <v>331.8</v>
      </c>
      <c r="D122" s="676">
        <v>0</v>
      </c>
      <c r="E122" s="676">
        <v>45.1</v>
      </c>
      <c r="F122" s="677">
        <v>376.90000000000003</v>
      </c>
      <c r="G122" s="675">
        <v>0</v>
      </c>
      <c r="H122" s="676">
        <v>0</v>
      </c>
      <c r="I122" s="676">
        <v>5.5</v>
      </c>
      <c r="J122" s="677">
        <v>5.5</v>
      </c>
      <c r="K122" s="675">
        <v>35.83</v>
      </c>
      <c r="L122" s="676">
        <v>0</v>
      </c>
      <c r="M122" s="676">
        <v>12.55</v>
      </c>
      <c r="N122" s="677">
        <v>48.379999999999995</v>
      </c>
      <c r="O122" s="675">
        <v>0</v>
      </c>
      <c r="P122" s="676">
        <v>0</v>
      </c>
      <c r="Q122" s="676">
        <v>0</v>
      </c>
      <c r="R122" s="677">
        <v>0</v>
      </c>
      <c r="S122" s="675">
        <v>22551.920000000002</v>
      </c>
      <c r="T122" s="676">
        <v>958.77</v>
      </c>
      <c r="U122" s="676">
        <v>4856.3700000000008</v>
      </c>
      <c r="V122" s="677">
        <v>28367.060000000005</v>
      </c>
      <c r="W122" s="678">
        <v>22919.550000000003</v>
      </c>
      <c r="X122" s="678">
        <v>958.77</v>
      </c>
      <c r="Y122" s="678">
        <v>4919.5200000000013</v>
      </c>
      <c r="Z122" s="679">
        <v>28797.840000000007</v>
      </c>
      <c r="AB122" s="754"/>
    </row>
    <row r="123" spans="1:28" ht="18" customHeight="1" x14ac:dyDescent="0.25">
      <c r="A123" s="885"/>
      <c r="B123" s="674" t="s">
        <v>113</v>
      </c>
      <c r="C123" s="675">
        <v>87.83</v>
      </c>
      <c r="D123" s="676">
        <v>1</v>
      </c>
      <c r="E123" s="676">
        <v>7.5</v>
      </c>
      <c r="F123" s="677">
        <v>96.33</v>
      </c>
      <c r="G123" s="675">
        <v>0</v>
      </c>
      <c r="H123" s="676">
        <v>0</v>
      </c>
      <c r="I123" s="676">
        <v>0</v>
      </c>
      <c r="J123" s="677">
        <v>0</v>
      </c>
      <c r="K123" s="675">
        <v>326</v>
      </c>
      <c r="L123" s="676">
        <v>0</v>
      </c>
      <c r="M123" s="676">
        <v>94.5</v>
      </c>
      <c r="N123" s="677">
        <v>420.5</v>
      </c>
      <c r="O123" s="675">
        <v>0</v>
      </c>
      <c r="P123" s="676">
        <v>0</v>
      </c>
      <c r="Q123" s="676">
        <v>0</v>
      </c>
      <c r="R123" s="677">
        <v>0</v>
      </c>
      <c r="S123" s="675">
        <v>165</v>
      </c>
      <c r="T123" s="676">
        <v>8</v>
      </c>
      <c r="U123" s="676">
        <v>91.5</v>
      </c>
      <c r="V123" s="677">
        <v>264.5</v>
      </c>
      <c r="W123" s="678">
        <v>578.82999999999993</v>
      </c>
      <c r="X123" s="678">
        <v>9</v>
      </c>
      <c r="Y123" s="678">
        <v>193.5</v>
      </c>
      <c r="Z123" s="679">
        <v>781.33</v>
      </c>
      <c r="AB123" s="754"/>
    </row>
    <row r="124" spans="1:28" ht="18" customHeight="1" x14ac:dyDescent="0.25">
      <c r="A124" s="885"/>
      <c r="B124" s="674" t="s">
        <v>120</v>
      </c>
      <c r="C124" s="675">
        <v>1768.6699999999998</v>
      </c>
      <c r="D124" s="676">
        <v>142.5</v>
      </c>
      <c r="E124" s="676">
        <v>89.13</v>
      </c>
      <c r="F124" s="677">
        <v>2000.2999999999997</v>
      </c>
      <c r="G124" s="675">
        <v>0</v>
      </c>
      <c r="H124" s="676">
        <v>0</v>
      </c>
      <c r="I124" s="676">
        <v>0</v>
      </c>
      <c r="J124" s="677">
        <v>0</v>
      </c>
      <c r="K124" s="675">
        <v>1081.3599999999999</v>
      </c>
      <c r="L124" s="676">
        <v>0</v>
      </c>
      <c r="M124" s="676">
        <v>184.11</v>
      </c>
      <c r="N124" s="677">
        <v>1265.4699999999998</v>
      </c>
      <c r="O124" s="675">
        <v>7027.63</v>
      </c>
      <c r="P124" s="676">
        <v>0</v>
      </c>
      <c r="Q124" s="676">
        <v>2912.5</v>
      </c>
      <c r="R124" s="677">
        <v>9940.130000000001</v>
      </c>
      <c r="S124" s="675">
        <v>16079.26</v>
      </c>
      <c r="T124" s="676">
        <v>178.3</v>
      </c>
      <c r="U124" s="676">
        <v>4750.6099999999997</v>
      </c>
      <c r="V124" s="677">
        <v>21008.17</v>
      </c>
      <c r="W124" s="678">
        <v>25956.92</v>
      </c>
      <c r="X124" s="678">
        <v>320.8</v>
      </c>
      <c r="Y124" s="678">
        <v>7936.3499999999995</v>
      </c>
      <c r="Z124" s="679">
        <v>34214.07</v>
      </c>
      <c r="AB124" s="754"/>
    </row>
    <row r="125" spans="1:28" ht="18" customHeight="1" x14ac:dyDescent="0.25">
      <c r="A125" s="885"/>
      <c r="B125" s="674" t="s">
        <v>121</v>
      </c>
      <c r="C125" s="675">
        <v>29180.400000000001</v>
      </c>
      <c r="D125" s="676">
        <v>10100</v>
      </c>
      <c r="E125" s="676">
        <v>12984.4</v>
      </c>
      <c r="F125" s="677">
        <v>52264.800000000003</v>
      </c>
      <c r="G125" s="675">
        <v>0</v>
      </c>
      <c r="H125" s="676">
        <v>0</v>
      </c>
      <c r="I125" s="676">
        <v>0</v>
      </c>
      <c r="J125" s="677">
        <v>0</v>
      </c>
      <c r="K125" s="675">
        <v>15000</v>
      </c>
      <c r="L125" s="676">
        <v>1000</v>
      </c>
      <c r="M125" s="676">
        <v>4000</v>
      </c>
      <c r="N125" s="677">
        <v>20000</v>
      </c>
      <c r="O125" s="675">
        <v>0</v>
      </c>
      <c r="P125" s="676">
        <v>0</v>
      </c>
      <c r="Q125" s="676">
        <v>0</v>
      </c>
      <c r="R125" s="677">
        <v>0</v>
      </c>
      <c r="S125" s="675">
        <v>26101.4</v>
      </c>
      <c r="T125" s="676">
        <v>2626</v>
      </c>
      <c r="U125" s="676">
        <v>4649</v>
      </c>
      <c r="V125" s="677">
        <v>33376.400000000001</v>
      </c>
      <c r="W125" s="678">
        <v>70281.8</v>
      </c>
      <c r="X125" s="678">
        <v>13726</v>
      </c>
      <c r="Y125" s="678">
        <v>21633.4</v>
      </c>
      <c r="Z125" s="679">
        <v>105641.20000000001</v>
      </c>
      <c r="AB125" s="754"/>
    </row>
    <row r="126" spans="1:28" ht="18" customHeight="1" x14ac:dyDescent="0.25">
      <c r="A126" s="885"/>
      <c r="B126" s="674" t="s">
        <v>123</v>
      </c>
      <c r="C126" s="675">
        <v>59.5</v>
      </c>
      <c r="D126" s="676">
        <v>0</v>
      </c>
      <c r="E126" s="676">
        <v>16.5</v>
      </c>
      <c r="F126" s="677">
        <v>76</v>
      </c>
      <c r="G126" s="675">
        <v>0</v>
      </c>
      <c r="H126" s="676">
        <v>0</v>
      </c>
      <c r="I126" s="676">
        <v>0</v>
      </c>
      <c r="J126" s="677">
        <v>0</v>
      </c>
      <c r="K126" s="675">
        <v>22</v>
      </c>
      <c r="L126" s="676">
        <v>0</v>
      </c>
      <c r="M126" s="676">
        <v>0</v>
      </c>
      <c r="N126" s="677">
        <v>22</v>
      </c>
      <c r="O126" s="675">
        <v>0</v>
      </c>
      <c r="P126" s="676">
        <v>0</v>
      </c>
      <c r="Q126" s="676">
        <v>0</v>
      </c>
      <c r="R126" s="677">
        <v>0</v>
      </c>
      <c r="S126" s="675">
        <v>2449.4</v>
      </c>
      <c r="T126" s="676">
        <v>278.60000000000002</v>
      </c>
      <c r="U126" s="676">
        <v>927.75</v>
      </c>
      <c r="V126" s="677">
        <v>3655.75</v>
      </c>
      <c r="W126" s="678">
        <v>2530.9</v>
      </c>
      <c r="X126" s="678">
        <v>278.60000000000002</v>
      </c>
      <c r="Y126" s="678">
        <v>944.25</v>
      </c>
      <c r="Z126" s="679">
        <v>3753.75</v>
      </c>
      <c r="AB126" s="754"/>
    </row>
    <row r="127" spans="1:28" ht="18" customHeight="1" x14ac:dyDescent="0.25">
      <c r="A127" s="885"/>
      <c r="B127" s="674" t="s">
        <v>124</v>
      </c>
      <c r="C127" s="675">
        <v>1935.5</v>
      </c>
      <c r="D127" s="676">
        <v>570</v>
      </c>
      <c r="E127" s="676">
        <v>470</v>
      </c>
      <c r="F127" s="677">
        <v>2975.5</v>
      </c>
      <c r="G127" s="675">
        <v>0</v>
      </c>
      <c r="H127" s="676">
        <v>0</v>
      </c>
      <c r="I127" s="676">
        <v>0</v>
      </c>
      <c r="J127" s="677">
        <v>0</v>
      </c>
      <c r="K127" s="675">
        <v>3200</v>
      </c>
      <c r="L127" s="676">
        <v>540</v>
      </c>
      <c r="M127" s="676">
        <v>1150</v>
      </c>
      <c r="N127" s="677">
        <v>4890</v>
      </c>
      <c r="O127" s="675">
        <v>0</v>
      </c>
      <c r="P127" s="676">
        <v>0</v>
      </c>
      <c r="Q127" s="676">
        <v>0</v>
      </c>
      <c r="R127" s="677">
        <v>0</v>
      </c>
      <c r="S127" s="675">
        <v>6480</v>
      </c>
      <c r="T127" s="676">
        <v>1100</v>
      </c>
      <c r="U127" s="676">
        <v>2420</v>
      </c>
      <c r="V127" s="677">
        <v>10000</v>
      </c>
      <c r="W127" s="678">
        <v>11615.5</v>
      </c>
      <c r="X127" s="678">
        <v>2210</v>
      </c>
      <c r="Y127" s="678">
        <v>4040</v>
      </c>
      <c r="Z127" s="679">
        <v>17865.5</v>
      </c>
      <c r="AB127" s="754"/>
    </row>
    <row r="128" spans="1:28" ht="18" customHeight="1" thickBot="1" x14ac:dyDescent="0.3">
      <c r="A128" s="893"/>
      <c r="B128" s="680" t="s">
        <v>125</v>
      </c>
      <c r="C128" s="675">
        <v>6260.58</v>
      </c>
      <c r="D128" s="676">
        <v>32.5</v>
      </c>
      <c r="E128" s="676">
        <v>119.53</v>
      </c>
      <c r="F128" s="677">
        <v>6412.61</v>
      </c>
      <c r="G128" s="675">
        <v>70</v>
      </c>
      <c r="H128" s="676">
        <v>0</v>
      </c>
      <c r="I128" s="676">
        <v>7.5</v>
      </c>
      <c r="J128" s="677">
        <v>77.5</v>
      </c>
      <c r="K128" s="675">
        <v>45</v>
      </c>
      <c r="L128" s="676">
        <v>105</v>
      </c>
      <c r="M128" s="676">
        <v>440</v>
      </c>
      <c r="N128" s="677">
        <v>590</v>
      </c>
      <c r="O128" s="675">
        <v>50674.65</v>
      </c>
      <c r="P128" s="676">
        <v>505.8</v>
      </c>
      <c r="Q128" s="676">
        <v>12008.78</v>
      </c>
      <c r="R128" s="677">
        <v>63189.23</v>
      </c>
      <c r="S128" s="675">
        <v>70544.600000000006</v>
      </c>
      <c r="T128" s="676">
        <v>1130.8899999999999</v>
      </c>
      <c r="U128" s="676">
        <v>13880.880000000001</v>
      </c>
      <c r="V128" s="677">
        <v>85556.37000000001</v>
      </c>
      <c r="W128" s="678">
        <v>127594.83000000002</v>
      </c>
      <c r="X128" s="678">
        <v>1774.1899999999998</v>
      </c>
      <c r="Y128" s="678">
        <v>26456.690000000002</v>
      </c>
      <c r="Z128" s="679">
        <v>155825.71</v>
      </c>
      <c r="AB128" s="754"/>
    </row>
    <row r="129" spans="1:28" s="667" customFormat="1" ht="18" customHeight="1" thickBot="1" x14ac:dyDescent="0.3">
      <c r="A129" s="920" t="s">
        <v>126</v>
      </c>
      <c r="B129" s="921"/>
      <c r="C129" s="749">
        <v>12148.589999999998</v>
      </c>
      <c r="D129" s="750">
        <v>3323.25</v>
      </c>
      <c r="E129" s="750">
        <v>5094.2300000000005</v>
      </c>
      <c r="F129" s="751">
        <v>20566.07</v>
      </c>
      <c r="G129" s="749">
        <v>206</v>
      </c>
      <c r="H129" s="750">
        <v>38</v>
      </c>
      <c r="I129" s="750">
        <v>124.8</v>
      </c>
      <c r="J129" s="751">
        <v>368.8</v>
      </c>
      <c r="K129" s="749">
        <v>81769.3</v>
      </c>
      <c r="L129" s="750">
        <v>3464.92</v>
      </c>
      <c r="M129" s="750">
        <v>25451.97</v>
      </c>
      <c r="N129" s="751">
        <v>110686.19</v>
      </c>
      <c r="O129" s="749">
        <v>0</v>
      </c>
      <c r="P129" s="750">
        <v>0</v>
      </c>
      <c r="Q129" s="750">
        <v>0</v>
      </c>
      <c r="R129" s="751">
        <v>0</v>
      </c>
      <c r="S129" s="749">
        <v>2684.75</v>
      </c>
      <c r="T129" s="750">
        <v>2.5</v>
      </c>
      <c r="U129" s="750">
        <v>1053.55</v>
      </c>
      <c r="V129" s="751">
        <v>3740.8</v>
      </c>
      <c r="W129" s="752">
        <v>96808.639999999999</v>
      </c>
      <c r="X129" s="752">
        <v>6828.67</v>
      </c>
      <c r="Y129" s="752">
        <v>31724.55</v>
      </c>
      <c r="Z129" s="753">
        <v>135361.86000000002</v>
      </c>
      <c r="AB129" s="754"/>
    </row>
    <row r="130" spans="1:28" ht="18" customHeight="1" x14ac:dyDescent="0.25">
      <c r="A130" s="892" t="s">
        <v>127</v>
      </c>
      <c r="B130" s="668" t="s">
        <v>128</v>
      </c>
      <c r="C130" s="669">
        <v>814.94</v>
      </c>
      <c r="D130" s="670">
        <v>37</v>
      </c>
      <c r="E130" s="670">
        <v>282.08</v>
      </c>
      <c r="F130" s="671">
        <v>1134.02</v>
      </c>
      <c r="G130" s="669">
        <v>22.5</v>
      </c>
      <c r="H130" s="670">
        <v>0</v>
      </c>
      <c r="I130" s="670">
        <v>3.8</v>
      </c>
      <c r="J130" s="671">
        <v>26.3</v>
      </c>
      <c r="K130" s="669">
        <v>1675</v>
      </c>
      <c r="L130" s="670">
        <v>60</v>
      </c>
      <c r="M130" s="670">
        <v>676</v>
      </c>
      <c r="N130" s="671">
        <v>2411</v>
      </c>
      <c r="O130" s="669">
        <v>0</v>
      </c>
      <c r="P130" s="670">
        <v>0</v>
      </c>
      <c r="Q130" s="670">
        <v>0</v>
      </c>
      <c r="R130" s="671">
        <v>0</v>
      </c>
      <c r="S130" s="669">
        <v>0</v>
      </c>
      <c r="T130" s="670">
        <v>0</v>
      </c>
      <c r="U130" s="670">
        <v>0</v>
      </c>
      <c r="V130" s="671">
        <v>0</v>
      </c>
      <c r="W130" s="678">
        <v>2512.44</v>
      </c>
      <c r="X130" s="678">
        <v>97</v>
      </c>
      <c r="Y130" s="678">
        <v>961.87999999999988</v>
      </c>
      <c r="Z130" s="679">
        <v>3571.32</v>
      </c>
      <c r="AB130" s="754"/>
    </row>
    <row r="131" spans="1:28" ht="18" customHeight="1" x14ac:dyDescent="0.25">
      <c r="A131" s="885"/>
      <c r="B131" s="674" t="s">
        <v>129</v>
      </c>
      <c r="C131" s="675">
        <v>227</v>
      </c>
      <c r="D131" s="676">
        <v>3</v>
      </c>
      <c r="E131" s="676">
        <v>57</v>
      </c>
      <c r="F131" s="677">
        <v>287</v>
      </c>
      <c r="G131" s="675">
        <v>0</v>
      </c>
      <c r="H131" s="676">
        <v>0</v>
      </c>
      <c r="I131" s="676">
        <v>0</v>
      </c>
      <c r="J131" s="677">
        <v>0</v>
      </c>
      <c r="K131" s="675">
        <v>28</v>
      </c>
      <c r="L131" s="676">
        <v>0</v>
      </c>
      <c r="M131" s="676">
        <v>5.5</v>
      </c>
      <c r="N131" s="677">
        <v>33.5</v>
      </c>
      <c r="O131" s="675">
        <v>0</v>
      </c>
      <c r="P131" s="676">
        <v>0</v>
      </c>
      <c r="Q131" s="676">
        <v>0</v>
      </c>
      <c r="R131" s="677">
        <v>0</v>
      </c>
      <c r="S131" s="675">
        <v>0</v>
      </c>
      <c r="T131" s="676">
        <v>0</v>
      </c>
      <c r="U131" s="676">
        <v>0</v>
      </c>
      <c r="V131" s="677">
        <v>0</v>
      </c>
      <c r="W131" s="678">
        <v>255</v>
      </c>
      <c r="X131" s="678">
        <v>3</v>
      </c>
      <c r="Y131" s="678">
        <v>62.5</v>
      </c>
      <c r="Z131" s="679">
        <v>320.5</v>
      </c>
      <c r="AB131" s="754"/>
    </row>
    <row r="132" spans="1:28" ht="18" customHeight="1" x14ac:dyDescent="0.25">
      <c r="A132" s="885"/>
      <c r="B132" s="674" t="s">
        <v>130</v>
      </c>
      <c r="C132" s="675">
        <v>187.65</v>
      </c>
      <c r="D132" s="676">
        <v>0</v>
      </c>
      <c r="E132" s="676">
        <v>29.55</v>
      </c>
      <c r="F132" s="677">
        <v>217.20000000000002</v>
      </c>
      <c r="G132" s="675">
        <v>0</v>
      </c>
      <c r="H132" s="676">
        <v>0</v>
      </c>
      <c r="I132" s="676">
        <v>0</v>
      </c>
      <c r="J132" s="677">
        <v>0</v>
      </c>
      <c r="K132" s="675">
        <v>100</v>
      </c>
      <c r="L132" s="676">
        <v>0</v>
      </c>
      <c r="M132" s="676">
        <v>30</v>
      </c>
      <c r="N132" s="677">
        <v>130</v>
      </c>
      <c r="O132" s="675">
        <v>0</v>
      </c>
      <c r="P132" s="676">
        <v>0</v>
      </c>
      <c r="Q132" s="676">
        <v>0</v>
      </c>
      <c r="R132" s="677">
        <v>0</v>
      </c>
      <c r="S132" s="675">
        <v>1.5</v>
      </c>
      <c r="T132" s="676">
        <v>0</v>
      </c>
      <c r="U132" s="676">
        <v>0.8</v>
      </c>
      <c r="V132" s="677">
        <v>2.2999999999999998</v>
      </c>
      <c r="W132" s="678">
        <v>289.14999999999998</v>
      </c>
      <c r="X132" s="678">
        <v>0</v>
      </c>
      <c r="Y132" s="678">
        <v>60.35</v>
      </c>
      <c r="Z132" s="679">
        <v>349.5</v>
      </c>
      <c r="AB132" s="754"/>
    </row>
    <row r="133" spans="1:28" ht="18" customHeight="1" x14ac:dyDescent="0.25">
      <c r="A133" s="885"/>
      <c r="B133" s="674" t="s">
        <v>131</v>
      </c>
      <c r="C133" s="675">
        <v>2473</v>
      </c>
      <c r="D133" s="676">
        <v>300</v>
      </c>
      <c r="E133" s="676">
        <v>795</v>
      </c>
      <c r="F133" s="677">
        <v>3568</v>
      </c>
      <c r="G133" s="675">
        <v>0</v>
      </c>
      <c r="H133" s="676">
        <v>0</v>
      </c>
      <c r="I133" s="676">
        <v>0</v>
      </c>
      <c r="J133" s="677">
        <v>0</v>
      </c>
      <c r="K133" s="675">
        <v>1300</v>
      </c>
      <c r="L133" s="676">
        <v>0</v>
      </c>
      <c r="M133" s="676">
        <v>100</v>
      </c>
      <c r="N133" s="677">
        <v>1400</v>
      </c>
      <c r="O133" s="675">
        <v>0</v>
      </c>
      <c r="P133" s="676">
        <v>0</v>
      </c>
      <c r="Q133" s="676">
        <v>0</v>
      </c>
      <c r="R133" s="677">
        <v>0</v>
      </c>
      <c r="S133" s="675">
        <v>270</v>
      </c>
      <c r="T133" s="676">
        <v>0</v>
      </c>
      <c r="U133" s="676">
        <v>50</v>
      </c>
      <c r="V133" s="677">
        <v>320</v>
      </c>
      <c r="W133" s="678">
        <v>4043</v>
      </c>
      <c r="X133" s="678">
        <v>300</v>
      </c>
      <c r="Y133" s="678">
        <v>945</v>
      </c>
      <c r="Z133" s="679">
        <v>5288</v>
      </c>
      <c r="AB133" s="754"/>
    </row>
    <row r="134" spans="1:28" ht="18" customHeight="1" x14ac:dyDescent="0.25">
      <c r="A134" s="885"/>
      <c r="B134" s="674" t="s">
        <v>132</v>
      </c>
      <c r="C134" s="675">
        <v>3824.2999999999997</v>
      </c>
      <c r="D134" s="676">
        <v>2795.25</v>
      </c>
      <c r="E134" s="676">
        <v>2091.35</v>
      </c>
      <c r="F134" s="677">
        <v>8710.9</v>
      </c>
      <c r="G134" s="675">
        <v>67.5</v>
      </c>
      <c r="H134" s="676">
        <v>0</v>
      </c>
      <c r="I134" s="676">
        <v>86</v>
      </c>
      <c r="J134" s="677">
        <v>153.5</v>
      </c>
      <c r="K134" s="675">
        <v>30098.980000000003</v>
      </c>
      <c r="L134" s="676">
        <v>2520.92</v>
      </c>
      <c r="M134" s="676">
        <v>12086.72</v>
      </c>
      <c r="N134" s="677">
        <v>44706.62</v>
      </c>
      <c r="O134" s="675">
        <v>0</v>
      </c>
      <c r="P134" s="676">
        <v>0</v>
      </c>
      <c r="Q134" s="676">
        <v>0</v>
      </c>
      <c r="R134" s="677">
        <v>0</v>
      </c>
      <c r="S134" s="675">
        <v>292.75</v>
      </c>
      <c r="T134" s="676">
        <v>0</v>
      </c>
      <c r="U134" s="676">
        <v>297.75</v>
      </c>
      <c r="V134" s="677">
        <v>590.5</v>
      </c>
      <c r="W134" s="678">
        <v>34283.530000000006</v>
      </c>
      <c r="X134" s="678">
        <v>5316.17</v>
      </c>
      <c r="Y134" s="678">
        <v>14561.82</v>
      </c>
      <c r="Z134" s="679">
        <v>54161.520000000004</v>
      </c>
      <c r="AB134" s="754"/>
    </row>
    <row r="135" spans="1:28" ht="18" customHeight="1" x14ac:dyDescent="0.25">
      <c r="A135" s="885"/>
      <c r="B135" s="674" t="s">
        <v>133</v>
      </c>
      <c r="C135" s="675">
        <v>2406.9</v>
      </c>
      <c r="D135" s="676">
        <v>134.4</v>
      </c>
      <c r="E135" s="676">
        <v>1271.2</v>
      </c>
      <c r="F135" s="677">
        <v>3812.5</v>
      </c>
      <c r="G135" s="675">
        <v>38</v>
      </c>
      <c r="H135" s="676">
        <v>0</v>
      </c>
      <c r="I135" s="676">
        <v>0</v>
      </c>
      <c r="J135" s="677">
        <v>38</v>
      </c>
      <c r="K135" s="675">
        <v>45314.32</v>
      </c>
      <c r="L135" s="676">
        <v>850</v>
      </c>
      <c r="M135" s="676">
        <v>12168.25</v>
      </c>
      <c r="N135" s="677">
        <v>58332.57</v>
      </c>
      <c r="O135" s="675">
        <v>0</v>
      </c>
      <c r="P135" s="676">
        <v>0</v>
      </c>
      <c r="Q135" s="676">
        <v>0</v>
      </c>
      <c r="R135" s="677">
        <v>0</v>
      </c>
      <c r="S135" s="675">
        <v>1918</v>
      </c>
      <c r="T135" s="676">
        <v>2.5</v>
      </c>
      <c r="U135" s="676">
        <v>685</v>
      </c>
      <c r="V135" s="677">
        <v>2605.5</v>
      </c>
      <c r="W135" s="678">
        <v>49677.22</v>
      </c>
      <c r="X135" s="678">
        <v>986.9</v>
      </c>
      <c r="Y135" s="678">
        <v>14124.45</v>
      </c>
      <c r="Z135" s="679">
        <v>64788.57</v>
      </c>
      <c r="AB135" s="754"/>
    </row>
    <row r="136" spans="1:28" ht="18" customHeight="1" x14ac:dyDescent="0.25">
      <c r="A136" s="885"/>
      <c r="B136" s="674" t="s">
        <v>135</v>
      </c>
      <c r="C136" s="675">
        <v>48.5</v>
      </c>
      <c r="D136" s="676">
        <v>1</v>
      </c>
      <c r="E136" s="676">
        <v>16.75</v>
      </c>
      <c r="F136" s="677">
        <v>66.25</v>
      </c>
      <c r="G136" s="675">
        <v>0</v>
      </c>
      <c r="H136" s="676">
        <v>0</v>
      </c>
      <c r="I136" s="676">
        <v>0</v>
      </c>
      <c r="J136" s="677">
        <v>0</v>
      </c>
      <c r="K136" s="675">
        <v>0</v>
      </c>
      <c r="L136" s="676">
        <v>0</v>
      </c>
      <c r="M136" s="676">
        <v>0</v>
      </c>
      <c r="N136" s="677">
        <v>0</v>
      </c>
      <c r="O136" s="675">
        <v>0</v>
      </c>
      <c r="P136" s="676">
        <v>0</v>
      </c>
      <c r="Q136" s="676">
        <v>0</v>
      </c>
      <c r="R136" s="677">
        <v>0</v>
      </c>
      <c r="S136" s="675">
        <v>0</v>
      </c>
      <c r="T136" s="676">
        <v>0</v>
      </c>
      <c r="U136" s="676">
        <v>0</v>
      </c>
      <c r="V136" s="677">
        <v>0</v>
      </c>
      <c r="W136" s="678">
        <v>48.5</v>
      </c>
      <c r="X136" s="678">
        <v>1</v>
      </c>
      <c r="Y136" s="678">
        <v>16.75</v>
      </c>
      <c r="Z136" s="679">
        <v>66.25</v>
      </c>
      <c r="AB136" s="754"/>
    </row>
    <row r="137" spans="1:28" ht="18" customHeight="1" x14ac:dyDescent="0.25">
      <c r="A137" s="885"/>
      <c r="B137" s="674" t="s">
        <v>127</v>
      </c>
      <c r="C137" s="675">
        <v>1149</v>
      </c>
      <c r="D137" s="676">
        <v>0</v>
      </c>
      <c r="E137" s="676">
        <v>194</v>
      </c>
      <c r="F137" s="677">
        <v>1343</v>
      </c>
      <c r="G137" s="675">
        <v>78</v>
      </c>
      <c r="H137" s="676">
        <v>38</v>
      </c>
      <c r="I137" s="676">
        <v>35</v>
      </c>
      <c r="J137" s="677">
        <v>151</v>
      </c>
      <c r="K137" s="675">
        <v>350</v>
      </c>
      <c r="L137" s="676">
        <v>16</v>
      </c>
      <c r="M137" s="676">
        <v>111</v>
      </c>
      <c r="N137" s="677">
        <v>477</v>
      </c>
      <c r="O137" s="675">
        <v>0</v>
      </c>
      <c r="P137" s="676">
        <v>0</v>
      </c>
      <c r="Q137" s="676">
        <v>0</v>
      </c>
      <c r="R137" s="677">
        <v>0</v>
      </c>
      <c r="S137" s="675">
        <v>30</v>
      </c>
      <c r="T137" s="676">
        <v>0</v>
      </c>
      <c r="U137" s="676">
        <v>0</v>
      </c>
      <c r="V137" s="677">
        <v>30</v>
      </c>
      <c r="W137" s="678">
        <v>1607</v>
      </c>
      <c r="X137" s="678">
        <v>54</v>
      </c>
      <c r="Y137" s="678">
        <v>340</v>
      </c>
      <c r="Z137" s="679">
        <v>2001</v>
      </c>
      <c r="AB137" s="754"/>
    </row>
    <row r="138" spans="1:28" ht="18" customHeight="1" x14ac:dyDescent="0.25">
      <c r="A138" s="885"/>
      <c r="B138" s="674" t="s">
        <v>137</v>
      </c>
      <c r="C138" s="675">
        <v>641.29999999999995</v>
      </c>
      <c r="D138" s="676">
        <v>52.6</v>
      </c>
      <c r="E138" s="676">
        <v>357.3</v>
      </c>
      <c r="F138" s="677">
        <v>1051.2</v>
      </c>
      <c r="G138" s="675">
        <v>0</v>
      </c>
      <c r="H138" s="676">
        <v>0</v>
      </c>
      <c r="I138" s="676">
        <v>0</v>
      </c>
      <c r="J138" s="677">
        <v>0</v>
      </c>
      <c r="K138" s="675">
        <v>336</v>
      </c>
      <c r="L138" s="676">
        <v>0</v>
      </c>
      <c r="M138" s="676">
        <v>184.5</v>
      </c>
      <c r="N138" s="677">
        <v>520.5</v>
      </c>
      <c r="O138" s="675">
        <v>0</v>
      </c>
      <c r="P138" s="676">
        <v>0</v>
      </c>
      <c r="Q138" s="676">
        <v>0</v>
      </c>
      <c r="R138" s="677">
        <v>0</v>
      </c>
      <c r="S138" s="675">
        <v>0</v>
      </c>
      <c r="T138" s="676">
        <v>0</v>
      </c>
      <c r="U138" s="676">
        <v>0</v>
      </c>
      <c r="V138" s="677">
        <v>0</v>
      </c>
      <c r="W138" s="678">
        <v>977.3</v>
      </c>
      <c r="X138" s="678">
        <v>52.6</v>
      </c>
      <c r="Y138" s="678">
        <v>541.79999999999995</v>
      </c>
      <c r="Z138" s="679">
        <v>1571.7</v>
      </c>
      <c r="AB138" s="754"/>
    </row>
    <row r="139" spans="1:28" ht="18" customHeight="1" x14ac:dyDescent="0.25">
      <c r="A139" s="885"/>
      <c r="B139" s="674" t="s">
        <v>138</v>
      </c>
      <c r="C139" s="675">
        <v>0</v>
      </c>
      <c r="D139" s="676">
        <v>0</v>
      </c>
      <c r="E139" s="676">
        <v>0</v>
      </c>
      <c r="F139" s="677">
        <v>0</v>
      </c>
      <c r="G139" s="675">
        <v>0</v>
      </c>
      <c r="H139" s="676">
        <v>0</v>
      </c>
      <c r="I139" s="676">
        <v>0</v>
      </c>
      <c r="J139" s="677">
        <v>0</v>
      </c>
      <c r="K139" s="675">
        <v>0</v>
      </c>
      <c r="L139" s="676">
        <v>0</v>
      </c>
      <c r="M139" s="676">
        <v>0</v>
      </c>
      <c r="N139" s="677">
        <v>0</v>
      </c>
      <c r="O139" s="675">
        <v>0</v>
      </c>
      <c r="P139" s="676">
        <v>0</v>
      </c>
      <c r="Q139" s="676">
        <v>0</v>
      </c>
      <c r="R139" s="677">
        <v>0</v>
      </c>
      <c r="S139" s="675">
        <v>0</v>
      </c>
      <c r="T139" s="676">
        <v>0</v>
      </c>
      <c r="U139" s="676">
        <v>0</v>
      </c>
      <c r="V139" s="677">
        <v>0</v>
      </c>
      <c r="W139" s="678">
        <v>0</v>
      </c>
      <c r="X139" s="678">
        <v>0</v>
      </c>
      <c r="Y139" s="678">
        <v>0</v>
      </c>
      <c r="Z139" s="679">
        <v>0</v>
      </c>
      <c r="AB139" s="754"/>
    </row>
    <row r="140" spans="1:28" ht="18" customHeight="1" x14ac:dyDescent="0.25">
      <c r="A140" s="885"/>
      <c r="B140" s="674" t="s">
        <v>139</v>
      </c>
      <c r="C140" s="675">
        <v>0</v>
      </c>
      <c r="D140" s="676">
        <v>0</v>
      </c>
      <c r="E140" s="676">
        <v>0</v>
      </c>
      <c r="F140" s="677">
        <v>0</v>
      </c>
      <c r="G140" s="675">
        <v>0</v>
      </c>
      <c r="H140" s="676">
        <v>0</v>
      </c>
      <c r="I140" s="676">
        <v>0</v>
      </c>
      <c r="J140" s="677">
        <v>0</v>
      </c>
      <c r="K140" s="675">
        <v>2430</v>
      </c>
      <c r="L140" s="676">
        <v>0</v>
      </c>
      <c r="M140" s="676">
        <v>0</v>
      </c>
      <c r="N140" s="677">
        <v>2430</v>
      </c>
      <c r="O140" s="675">
        <v>0</v>
      </c>
      <c r="P140" s="676">
        <v>0</v>
      </c>
      <c r="Q140" s="676">
        <v>0</v>
      </c>
      <c r="R140" s="677">
        <v>0</v>
      </c>
      <c r="S140" s="675">
        <v>0</v>
      </c>
      <c r="T140" s="676">
        <v>0</v>
      </c>
      <c r="U140" s="676">
        <v>0</v>
      </c>
      <c r="V140" s="677">
        <v>0</v>
      </c>
      <c r="W140" s="678">
        <v>2430</v>
      </c>
      <c r="X140" s="678">
        <v>0</v>
      </c>
      <c r="Y140" s="678">
        <v>0</v>
      </c>
      <c r="Z140" s="679">
        <v>2430</v>
      </c>
      <c r="AB140" s="754"/>
    </row>
    <row r="141" spans="1:28" ht="18" customHeight="1" x14ac:dyDescent="0.25">
      <c r="A141" s="885"/>
      <c r="B141" s="674" t="s">
        <v>140</v>
      </c>
      <c r="C141" s="675">
        <v>129</v>
      </c>
      <c r="D141" s="676">
        <v>0</v>
      </c>
      <c r="E141" s="676">
        <v>0</v>
      </c>
      <c r="F141" s="677">
        <v>129</v>
      </c>
      <c r="G141" s="675">
        <v>0</v>
      </c>
      <c r="H141" s="676">
        <v>0</v>
      </c>
      <c r="I141" s="676">
        <v>0</v>
      </c>
      <c r="J141" s="677">
        <v>0</v>
      </c>
      <c r="K141" s="675">
        <v>137</v>
      </c>
      <c r="L141" s="676">
        <v>18</v>
      </c>
      <c r="M141" s="676">
        <v>90</v>
      </c>
      <c r="N141" s="677">
        <v>245</v>
      </c>
      <c r="O141" s="675">
        <v>0</v>
      </c>
      <c r="P141" s="676">
        <v>0</v>
      </c>
      <c r="Q141" s="676">
        <v>0</v>
      </c>
      <c r="R141" s="677">
        <v>0</v>
      </c>
      <c r="S141" s="675">
        <v>172.5</v>
      </c>
      <c r="T141" s="676">
        <v>0</v>
      </c>
      <c r="U141" s="676">
        <v>20</v>
      </c>
      <c r="V141" s="677">
        <v>192.5</v>
      </c>
      <c r="W141" s="678">
        <v>438.5</v>
      </c>
      <c r="X141" s="678">
        <v>18</v>
      </c>
      <c r="Y141" s="678">
        <v>110</v>
      </c>
      <c r="Z141" s="679">
        <v>566.5</v>
      </c>
      <c r="AB141" s="754"/>
    </row>
    <row r="142" spans="1:28" ht="18" customHeight="1" thickBot="1" x14ac:dyDescent="0.3">
      <c r="A142" s="893"/>
      <c r="B142" s="680" t="s">
        <v>141</v>
      </c>
      <c r="C142" s="675">
        <v>247</v>
      </c>
      <c r="D142" s="676">
        <v>0</v>
      </c>
      <c r="E142" s="676">
        <v>0</v>
      </c>
      <c r="F142" s="677">
        <v>247</v>
      </c>
      <c r="G142" s="675">
        <v>0</v>
      </c>
      <c r="H142" s="676">
        <v>0</v>
      </c>
      <c r="I142" s="676">
        <v>0</v>
      </c>
      <c r="J142" s="677">
        <v>0</v>
      </c>
      <c r="K142" s="675">
        <v>0</v>
      </c>
      <c r="L142" s="676">
        <v>0</v>
      </c>
      <c r="M142" s="676">
        <v>0</v>
      </c>
      <c r="N142" s="677">
        <v>0</v>
      </c>
      <c r="O142" s="675">
        <v>0</v>
      </c>
      <c r="P142" s="676">
        <v>0</v>
      </c>
      <c r="Q142" s="676">
        <v>0</v>
      </c>
      <c r="R142" s="677">
        <v>0</v>
      </c>
      <c r="S142" s="675">
        <v>0</v>
      </c>
      <c r="T142" s="676">
        <v>0</v>
      </c>
      <c r="U142" s="676">
        <v>0</v>
      </c>
      <c r="V142" s="677">
        <v>0</v>
      </c>
      <c r="W142" s="678">
        <v>247</v>
      </c>
      <c r="X142" s="678">
        <v>0</v>
      </c>
      <c r="Y142" s="678">
        <v>0</v>
      </c>
      <c r="Z142" s="679">
        <v>247</v>
      </c>
      <c r="AB142" s="754"/>
    </row>
    <row r="143" spans="1:28" s="667" customFormat="1" ht="18" customHeight="1" thickBot="1" x14ac:dyDescent="0.3">
      <c r="A143" s="920" t="s">
        <v>142</v>
      </c>
      <c r="B143" s="921"/>
      <c r="C143" s="749">
        <v>95210.700000000012</v>
      </c>
      <c r="D143" s="750">
        <v>23392.639999999999</v>
      </c>
      <c r="E143" s="750">
        <v>18484.600000000002</v>
      </c>
      <c r="F143" s="751">
        <v>137087.94</v>
      </c>
      <c r="G143" s="749">
        <v>3746.05</v>
      </c>
      <c r="H143" s="750">
        <v>109</v>
      </c>
      <c r="I143" s="750">
        <v>8864.8799999999992</v>
      </c>
      <c r="J143" s="751">
        <v>12719.93</v>
      </c>
      <c r="K143" s="749">
        <v>938903.92000000016</v>
      </c>
      <c r="L143" s="750">
        <v>74686.899999999994</v>
      </c>
      <c r="M143" s="750">
        <v>213113.65</v>
      </c>
      <c r="N143" s="751">
        <v>1226704.47</v>
      </c>
      <c r="O143" s="749">
        <v>102.45</v>
      </c>
      <c r="P143" s="750">
        <v>34</v>
      </c>
      <c r="Q143" s="750">
        <v>561.20000000000005</v>
      </c>
      <c r="R143" s="751">
        <v>697.65000000000009</v>
      </c>
      <c r="S143" s="749">
        <v>60932.380000000005</v>
      </c>
      <c r="T143" s="750">
        <v>1972.5</v>
      </c>
      <c r="U143" s="750">
        <v>21768.42</v>
      </c>
      <c r="V143" s="751">
        <v>84673.299999999988</v>
      </c>
      <c r="W143" s="752">
        <v>1098895.5</v>
      </c>
      <c r="X143" s="752">
        <v>100195.04</v>
      </c>
      <c r="Y143" s="752">
        <v>262792.75</v>
      </c>
      <c r="Z143" s="753">
        <v>1461883.2899999998</v>
      </c>
      <c r="AB143" s="754"/>
    </row>
    <row r="144" spans="1:28" ht="18" customHeight="1" x14ac:dyDescent="0.25">
      <c r="A144" s="892" t="s">
        <v>143</v>
      </c>
      <c r="B144" s="668" t="s">
        <v>144</v>
      </c>
      <c r="C144" s="669">
        <v>29866.37</v>
      </c>
      <c r="D144" s="670">
        <v>1630</v>
      </c>
      <c r="E144" s="670">
        <v>3634.5000000000005</v>
      </c>
      <c r="F144" s="671">
        <v>35130.870000000003</v>
      </c>
      <c r="G144" s="669">
        <v>0</v>
      </c>
      <c r="H144" s="670">
        <v>0</v>
      </c>
      <c r="I144" s="670">
        <v>0</v>
      </c>
      <c r="J144" s="671">
        <v>0</v>
      </c>
      <c r="K144" s="669">
        <v>218122.00000000003</v>
      </c>
      <c r="L144" s="670">
        <v>17759.149999999998</v>
      </c>
      <c r="M144" s="670">
        <v>57063.97</v>
      </c>
      <c r="N144" s="671">
        <v>292945.12</v>
      </c>
      <c r="O144" s="669">
        <v>0</v>
      </c>
      <c r="P144" s="670">
        <v>0</v>
      </c>
      <c r="Q144" s="670">
        <v>0</v>
      </c>
      <c r="R144" s="671">
        <v>0</v>
      </c>
      <c r="S144" s="669">
        <v>25194.17</v>
      </c>
      <c r="T144" s="670">
        <v>0</v>
      </c>
      <c r="U144" s="670">
        <v>2355.23</v>
      </c>
      <c r="V144" s="671">
        <v>27549.399999999998</v>
      </c>
      <c r="W144" s="678">
        <v>273182.54000000004</v>
      </c>
      <c r="X144" s="678">
        <v>19389.149999999998</v>
      </c>
      <c r="Y144" s="678">
        <v>63053.700000000004</v>
      </c>
      <c r="Z144" s="679">
        <v>355625.39</v>
      </c>
      <c r="AB144" s="754"/>
    </row>
    <row r="145" spans="1:28" ht="18" customHeight="1" x14ac:dyDescent="0.25">
      <c r="A145" s="885"/>
      <c r="B145" s="674" t="s">
        <v>145</v>
      </c>
      <c r="C145" s="675">
        <v>1041</v>
      </c>
      <c r="D145" s="676">
        <v>35</v>
      </c>
      <c r="E145" s="676">
        <v>156</v>
      </c>
      <c r="F145" s="677">
        <v>1232</v>
      </c>
      <c r="G145" s="675">
        <v>0</v>
      </c>
      <c r="H145" s="676">
        <v>0</v>
      </c>
      <c r="I145" s="676">
        <v>0</v>
      </c>
      <c r="J145" s="677">
        <v>0</v>
      </c>
      <c r="K145" s="675">
        <v>11771.400000000001</v>
      </c>
      <c r="L145" s="676">
        <v>469.75</v>
      </c>
      <c r="M145" s="676">
        <v>1787.25</v>
      </c>
      <c r="N145" s="677">
        <v>14028.400000000001</v>
      </c>
      <c r="O145" s="675">
        <v>0</v>
      </c>
      <c r="P145" s="676">
        <v>0</v>
      </c>
      <c r="Q145" s="676">
        <v>0</v>
      </c>
      <c r="R145" s="677">
        <v>0</v>
      </c>
      <c r="S145" s="675">
        <v>977.05</v>
      </c>
      <c r="T145" s="676">
        <v>0</v>
      </c>
      <c r="U145" s="676">
        <v>93.75</v>
      </c>
      <c r="V145" s="677">
        <v>1070.8</v>
      </c>
      <c r="W145" s="678">
        <v>13789.45</v>
      </c>
      <c r="X145" s="678">
        <v>504.75</v>
      </c>
      <c r="Y145" s="678">
        <v>2037</v>
      </c>
      <c r="Z145" s="679">
        <v>16331.2</v>
      </c>
      <c r="AB145" s="754"/>
    </row>
    <row r="146" spans="1:28" ht="18" customHeight="1" x14ac:dyDescent="0.25">
      <c r="A146" s="885"/>
      <c r="B146" s="674" t="s">
        <v>146</v>
      </c>
      <c r="C146" s="675">
        <v>21547.55</v>
      </c>
      <c r="D146" s="676">
        <v>555.75</v>
      </c>
      <c r="E146" s="676">
        <v>3300.5</v>
      </c>
      <c r="F146" s="677">
        <v>25403.8</v>
      </c>
      <c r="G146" s="675">
        <v>0</v>
      </c>
      <c r="H146" s="676">
        <v>0</v>
      </c>
      <c r="I146" s="676">
        <v>0</v>
      </c>
      <c r="J146" s="677">
        <v>0</v>
      </c>
      <c r="K146" s="675">
        <v>38127.5</v>
      </c>
      <c r="L146" s="676">
        <v>560</v>
      </c>
      <c r="M146" s="676">
        <v>7613</v>
      </c>
      <c r="N146" s="677">
        <v>46300.5</v>
      </c>
      <c r="O146" s="675">
        <v>0</v>
      </c>
      <c r="P146" s="676">
        <v>0</v>
      </c>
      <c r="Q146" s="676">
        <v>0</v>
      </c>
      <c r="R146" s="677">
        <v>0</v>
      </c>
      <c r="S146" s="675">
        <v>15415</v>
      </c>
      <c r="T146" s="676">
        <v>352.5</v>
      </c>
      <c r="U146" s="676">
        <v>3500</v>
      </c>
      <c r="V146" s="677">
        <v>19267.5</v>
      </c>
      <c r="W146" s="678">
        <v>75090.05</v>
      </c>
      <c r="X146" s="678">
        <v>1468.25</v>
      </c>
      <c r="Y146" s="678">
        <v>14413.5</v>
      </c>
      <c r="Z146" s="679">
        <v>90971.8</v>
      </c>
      <c r="AB146" s="754"/>
    </row>
    <row r="147" spans="1:28" ht="18" customHeight="1" x14ac:dyDescent="0.25">
      <c r="A147" s="885"/>
      <c r="B147" s="674" t="s">
        <v>147</v>
      </c>
      <c r="C147" s="675">
        <v>4730.12</v>
      </c>
      <c r="D147" s="676">
        <v>1958.6399999999999</v>
      </c>
      <c r="E147" s="676">
        <v>2365</v>
      </c>
      <c r="F147" s="677">
        <v>9053.76</v>
      </c>
      <c r="G147" s="675">
        <v>237.29999999999998</v>
      </c>
      <c r="H147" s="676">
        <v>0</v>
      </c>
      <c r="I147" s="676">
        <v>7461.95</v>
      </c>
      <c r="J147" s="677">
        <v>7699.25</v>
      </c>
      <c r="K147" s="675">
        <v>28945.200000000001</v>
      </c>
      <c r="L147" s="676">
        <v>14448.5</v>
      </c>
      <c r="M147" s="676">
        <v>40484.5</v>
      </c>
      <c r="N147" s="677">
        <v>83878.2</v>
      </c>
      <c r="O147" s="675">
        <v>0</v>
      </c>
      <c r="P147" s="676">
        <v>0</v>
      </c>
      <c r="Q147" s="676">
        <v>0</v>
      </c>
      <c r="R147" s="677">
        <v>0</v>
      </c>
      <c r="S147" s="675">
        <v>2888.5</v>
      </c>
      <c r="T147" s="676">
        <v>230</v>
      </c>
      <c r="U147" s="676">
        <v>4946.25</v>
      </c>
      <c r="V147" s="677">
        <v>8064.75</v>
      </c>
      <c r="W147" s="678">
        <v>36801.120000000003</v>
      </c>
      <c r="X147" s="678">
        <v>16637.14</v>
      </c>
      <c r="Y147" s="678">
        <v>55257.7</v>
      </c>
      <c r="Z147" s="679">
        <v>108695.95999999999</v>
      </c>
      <c r="AB147" s="754"/>
    </row>
    <row r="148" spans="1:28" ht="18" customHeight="1" x14ac:dyDescent="0.25">
      <c r="A148" s="885"/>
      <c r="B148" s="674" t="s">
        <v>143</v>
      </c>
      <c r="C148" s="675">
        <v>4</v>
      </c>
      <c r="D148" s="676">
        <v>0</v>
      </c>
      <c r="E148" s="676">
        <v>20</v>
      </c>
      <c r="F148" s="677">
        <v>24</v>
      </c>
      <c r="G148" s="675">
        <v>4.75</v>
      </c>
      <c r="H148" s="676">
        <v>0</v>
      </c>
      <c r="I148" s="676">
        <v>9.1300000000000008</v>
      </c>
      <c r="J148" s="677">
        <v>13.88</v>
      </c>
      <c r="K148" s="675">
        <v>12.6</v>
      </c>
      <c r="L148" s="676">
        <v>0</v>
      </c>
      <c r="M148" s="676">
        <v>33</v>
      </c>
      <c r="N148" s="677">
        <v>45.6</v>
      </c>
      <c r="O148" s="675">
        <v>0</v>
      </c>
      <c r="P148" s="676">
        <v>0</v>
      </c>
      <c r="Q148" s="676">
        <v>0</v>
      </c>
      <c r="R148" s="677">
        <v>0</v>
      </c>
      <c r="S148" s="675">
        <v>0</v>
      </c>
      <c r="T148" s="676">
        <v>0</v>
      </c>
      <c r="U148" s="676">
        <v>0</v>
      </c>
      <c r="V148" s="677">
        <v>0</v>
      </c>
      <c r="W148" s="678">
        <v>21.35</v>
      </c>
      <c r="X148" s="678">
        <v>0</v>
      </c>
      <c r="Y148" s="678">
        <v>62.13</v>
      </c>
      <c r="Z148" s="679">
        <v>83.48</v>
      </c>
      <c r="AB148" s="754"/>
    </row>
    <row r="149" spans="1:28" ht="18" customHeight="1" x14ac:dyDescent="0.25">
      <c r="A149" s="885"/>
      <c r="B149" s="674" t="s">
        <v>149</v>
      </c>
      <c r="C149" s="675">
        <v>12</v>
      </c>
      <c r="D149" s="676">
        <v>50</v>
      </c>
      <c r="E149" s="676">
        <v>552</v>
      </c>
      <c r="F149" s="677">
        <v>614</v>
      </c>
      <c r="G149" s="675">
        <v>0</v>
      </c>
      <c r="H149" s="676">
        <v>0</v>
      </c>
      <c r="I149" s="676">
        <v>50</v>
      </c>
      <c r="J149" s="677">
        <v>50</v>
      </c>
      <c r="K149" s="675">
        <v>365.28</v>
      </c>
      <c r="L149" s="676">
        <v>156</v>
      </c>
      <c r="M149" s="676">
        <v>107.08</v>
      </c>
      <c r="N149" s="677">
        <v>628.36</v>
      </c>
      <c r="O149" s="675">
        <v>0</v>
      </c>
      <c r="P149" s="676">
        <v>0</v>
      </c>
      <c r="Q149" s="676">
        <v>0</v>
      </c>
      <c r="R149" s="677">
        <v>0</v>
      </c>
      <c r="S149" s="675">
        <v>0</v>
      </c>
      <c r="T149" s="676">
        <v>0</v>
      </c>
      <c r="U149" s="676">
        <v>4693.5199999999995</v>
      </c>
      <c r="V149" s="677">
        <v>4693.5199999999995</v>
      </c>
      <c r="W149" s="678">
        <v>377.28</v>
      </c>
      <c r="X149" s="678">
        <v>206</v>
      </c>
      <c r="Y149" s="678">
        <v>5402.5999999999995</v>
      </c>
      <c r="Z149" s="679">
        <v>5985.8799999999992</v>
      </c>
      <c r="AB149" s="754"/>
    </row>
    <row r="150" spans="1:28" ht="18" customHeight="1" x14ac:dyDescent="0.25">
      <c r="A150" s="885"/>
      <c r="B150" s="674" t="s">
        <v>150</v>
      </c>
      <c r="C150" s="675">
        <v>405</v>
      </c>
      <c r="D150" s="676">
        <v>10800</v>
      </c>
      <c r="E150" s="676">
        <v>4265.82</v>
      </c>
      <c r="F150" s="677">
        <v>15470.82</v>
      </c>
      <c r="G150" s="675">
        <v>1575</v>
      </c>
      <c r="H150" s="676">
        <v>0</v>
      </c>
      <c r="I150" s="676">
        <v>375</v>
      </c>
      <c r="J150" s="677">
        <v>1950</v>
      </c>
      <c r="K150" s="675">
        <v>84670.31</v>
      </c>
      <c r="L150" s="676">
        <v>9663.06</v>
      </c>
      <c r="M150" s="676">
        <v>24067.57</v>
      </c>
      <c r="N150" s="677">
        <v>118400.94</v>
      </c>
      <c r="O150" s="675">
        <v>0</v>
      </c>
      <c r="P150" s="676">
        <v>0</v>
      </c>
      <c r="Q150" s="676">
        <v>0</v>
      </c>
      <c r="R150" s="677">
        <v>0</v>
      </c>
      <c r="S150" s="675">
        <v>0</v>
      </c>
      <c r="T150" s="676">
        <v>1340</v>
      </c>
      <c r="U150" s="676">
        <v>1155.25</v>
      </c>
      <c r="V150" s="677">
        <v>2495.25</v>
      </c>
      <c r="W150" s="678">
        <v>86650.31</v>
      </c>
      <c r="X150" s="678">
        <v>21803.059999999998</v>
      </c>
      <c r="Y150" s="678">
        <v>29863.64</v>
      </c>
      <c r="Z150" s="679">
        <v>138317.01</v>
      </c>
      <c r="AB150" s="754"/>
    </row>
    <row r="151" spans="1:28" ht="18" customHeight="1" x14ac:dyDescent="0.25">
      <c r="A151" s="885"/>
      <c r="B151" s="674" t="s">
        <v>151</v>
      </c>
      <c r="C151" s="675">
        <v>360</v>
      </c>
      <c r="D151" s="676">
        <v>4</v>
      </c>
      <c r="E151" s="676">
        <v>15</v>
      </c>
      <c r="F151" s="677">
        <v>379</v>
      </c>
      <c r="G151" s="675">
        <v>0</v>
      </c>
      <c r="H151" s="676">
        <v>0</v>
      </c>
      <c r="I151" s="676">
        <v>0</v>
      </c>
      <c r="J151" s="677">
        <v>0</v>
      </c>
      <c r="K151" s="675">
        <v>147990.46</v>
      </c>
      <c r="L151" s="676">
        <v>1913.1000000000001</v>
      </c>
      <c r="M151" s="676">
        <v>18452.149999999998</v>
      </c>
      <c r="N151" s="677">
        <v>168355.71</v>
      </c>
      <c r="O151" s="675">
        <v>0</v>
      </c>
      <c r="P151" s="676">
        <v>0</v>
      </c>
      <c r="Q151" s="676">
        <v>0</v>
      </c>
      <c r="R151" s="677">
        <v>0</v>
      </c>
      <c r="S151" s="675">
        <v>715.94</v>
      </c>
      <c r="T151" s="676">
        <v>0</v>
      </c>
      <c r="U151" s="676">
        <v>42</v>
      </c>
      <c r="V151" s="677">
        <v>757.94</v>
      </c>
      <c r="W151" s="678">
        <v>149066.4</v>
      </c>
      <c r="X151" s="678">
        <v>1917.1000000000001</v>
      </c>
      <c r="Y151" s="678">
        <v>18509.149999999998</v>
      </c>
      <c r="Z151" s="679">
        <v>169492.65</v>
      </c>
      <c r="AB151" s="754"/>
    </row>
    <row r="152" spans="1:28" ht="18" customHeight="1" x14ac:dyDescent="0.25">
      <c r="A152" s="885"/>
      <c r="B152" s="674" t="s">
        <v>158</v>
      </c>
      <c r="C152" s="675">
        <v>0</v>
      </c>
      <c r="D152" s="676">
        <v>0</v>
      </c>
      <c r="E152" s="676">
        <v>0</v>
      </c>
      <c r="F152" s="677">
        <v>0</v>
      </c>
      <c r="G152" s="675">
        <v>0</v>
      </c>
      <c r="H152" s="676">
        <v>0</v>
      </c>
      <c r="I152" s="676">
        <v>0</v>
      </c>
      <c r="J152" s="677">
        <v>0</v>
      </c>
      <c r="K152" s="675">
        <v>13.5</v>
      </c>
      <c r="L152" s="676">
        <v>0</v>
      </c>
      <c r="M152" s="676">
        <v>0</v>
      </c>
      <c r="N152" s="677">
        <v>13.5</v>
      </c>
      <c r="O152" s="675">
        <v>0</v>
      </c>
      <c r="P152" s="676">
        <v>0</v>
      </c>
      <c r="Q152" s="676">
        <v>0</v>
      </c>
      <c r="R152" s="677">
        <v>0</v>
      </c>
      <c r="S152" s="675">
        <v>0</v>
      </c>
      <c r="T152" s="676">
        <v>0</v>
      </c>
      <c r="U152" s="676">
        <v>0</v>
      </c>
      <c r="V152" s="677">
        <v>0</v>
      </c>
      <c r="W152" s="678">
        <v>13.5</v>
      </c>
      <c r="X152" s="678">
        <v>0</v>
      </c>
      <c r="Y152" s="678">
        <v>0</v>
      </c>
      <c r="Z152" s="679">
        <v>13.5</v>
      </c>
      <c r="AB152" s="754"/>
    </row>
    <row r="153" spans="1:28" ht="18" customHeight="1" x14ac:dyDescent="0.25">
      <c r="A153" s="885"/>
      <c r="B153" s="674" t="s">
        <v>152</v>
      </c>
      <c r="C153" s="675">
        <v>22</v>
      </c>
      <c r="D153" s="676">
        <v>15</v>
      </c>
      <c r="E153" s="676">
        <v>0</v>
      </c>
      <c r="F153" s="677">
        <v>37</v>
      </c>
      <c r="G153" s="675">
        <v>0</v>
      </c>
      <c r="H153" s="676">
        <v>0</v>
      </c>
      <c r="I153" s="676">
        <v>0</v>
      </c>
      <c r="J153" s="677">
        <v>0</v>
      </c>
      <c r="K153" s="675">
        <v>12</v>
      </c>
      <c r="L153" s="676">
        <v>7.75</v>
      </c>
      <c r="M153" s="676">
        <v>90.2</v>
      </c>
      <c r="N153" s="677">
        <v>109.95</v>
      </c>
      <c r="O153" s="675">
        <v>102.45</v>
      </c>
      <c r="P153" s="676">
        <v>34</v>
      </c>
      <c r="Q153" s="676">
        <v>561.20000000000005</v>
      </c>
      <c r="R153" s="677">
        <v>697.65000000000009</v>
      </c>
      <c r="S153" s="675">
        <v>0</v>
      </c>
      <c r="T153" s="676">
        <v>0</v>
      </c>
      <c r="U153" s="676">
        <v>0</v>
      </c>
      <c r="V153" s="677">
        <v>0</v>
      </c>
      <c r="W153" s="678">
        <v>136.44999999999999</v>
      </c>
      <c r="X153" s="678">
        <v>56.75</v>
      </c>
      <c r="Y153" s="678">
        <v>651.40000000000009</v>
      </c>
      <c r="Z153" s="679">
        <v>844.60000000000014</v>
      </c>
      <c r="AB153" s="754"/>
    </row>
    <row r="154" spans="1:28" ht="18" customHeight="1" x14ac:dyDescent="0.25">
      <c r="A154" s="885"/>
      <c r="B154" s="674" t="s">
        <v>153</v>
      </c>
      <c r="C154" s="675">
        <v>68.05</v>
      </c>
      <c r="D154" s="676">
        <v>0</v>
      </c>
      <c r="E154" s="676">
        <v>0</v>
      </c>
      <c r="F154" s="677">
        <v>68.05</v>
      </c>
      <c r="G154" s="675">
        <v>0</v>
      </c>
      <c r="H154" s="676">
        <v>0</v>
      </c>
      <c r="I154" s="676">
        <v>2.25</v>
      </c>
      <c r="J154" s="677">
        <v>2.25</v>
      </c>
      <c r="K154" s="675">
        <v>504</v>
      </c>
      <c r="L154" s="676">
        <v>145.5</v>
      </c>
      <c r="M154" s="676">
        <v>708.49999999999989</v>
      </c>
      <c r="N154" s="677">
        <v>1358</v>
      </c>
      <c r="O154" s="675">
        <v>0</v>
      </c>
      <c r="P154" s="676">
        <v>0</v>
      </c>
      <c r="Q154" s="676">
        <v>0</v>
      </c>
      <c r="R154" s="677">
        <v>0</v>
      </c>
      <c r="S154" s="675">
        <v>93.65</v>
      </c>
      <c r="T154" s="676">
        <v>0</v>
      </c>
      <c r="U154" s="676">
        <v>149.10000000000002</v>
      </c>
      <c r="V154" s="677">
        <v>242.75000000000003</v>
      </c>
      <c r="W154" s="678">
        <v>665.69999999999993</v>
      </c>
      <c r="X154" s="678">
        <v>145.5</v>
      </c>
      <c r="Y154" s="678">
        <v>859.84999999999991</v>
      </c>
      <c r="Z154" s="679">
        <v>1671.05</v>
      </c>
      <c r="AB154" s="754"/>
    </row>
    <row r="155" spans="1:28" ht="18" customHeight="1" x14ac:dyDescent="0.25">
      <c r="A155" s="885"/>
      <c r="B155" s="674" t="s">
        <v>154</v>
      </c>
      <c r="C155" s="675">
        <v>2059.5</v>
      </c>
      <c r="D155" s="676">
        <v>0</v>
      </c>
      <c r="E155" s="676">
        <v>59.31</v>
      </c>
      <c r="F155" s="677">
        <v>2118.81</v>
      </c>
      <c r="G155" s="675">
        <v>0</v>
      </c>
      <c r="H155" s="676">
        <v>0</v>
      </c>
      <c r="I155" s="676">
        <v>0</v>
      </c>
      <c r="J155" s="677">
        <v>0</v>
      </c>
      <c r="K155" s="675">
        <v>6150</v>
      </c>
      <c r="L155" s="676">
        <v>13</v>
      </c>
      <c r="M155" s="676">
        <v>335.96000000000004</v>
      </c>
      <c r="N155" s="677">
        <v>6498.96</v>
      </c>
      <c r="O155" s="675">
        <v>0</v>
      </c>
      <c r="P155" s="676">
        <v>0</v>
      </c>
      <c r="Q155" s="676">
        <v>0</v>
      </c>
      <c r="R155" s="677">
        <v>0</v>
      </c>
      <c r="S155" s="675">
        <v>0</v>
      </c>
      <c r="T155" s="676">
        <v>0</v>
      </c>
      <c r="U155" s="676">
        <v>0</v>
      </c>
      <c r="V155" s="677">
        <v>0</v>
      </c>
      <c r="W155" s="678">
        <v>8209.5</v>
      </c>
      <c r="X155" s="678">
        <v>13</v>
      </c>
      <c r="Y155" s="678">
        <v>395.27000000000004</v>
      </c>
      <c r="Z155" s="679">
        <v>8617.77</v>
      </c>
      <c r="AB155" s="754"/>
    </row>
    <row r="156" spans="1:28" ht="18" customHeight="1" x14ac:dyDescent="0.25">
      <c r="A156" s="885"/>
      <c r="B156" s="674" t="s">
        <v>155</v>
      </c>
      <c r="C156" s="675">
        <v>34320.11</v>
      </c>
      <c r="D156" s="676">
        <v>8256.5</v>
      </c>
      <c r="E156" s="676">
        <v>3863.32</v>
      </c>
      <c r="F156" s="677">
        <v>46439.93</v>
      </c>
      <c r="G156" s="675">
        <v>1929</v>
      </c>
      <c r="H156" s="676">
        <v>109</v>
      </c>
      <c r="I156" s="676">
        <v>957.55000000000007</v>
      </c>
      <c r="J156" s="677">
        <v>2995.55</v>
      </c>
      <c r="K156" s="675">
        <v>401409.6700000001</v>
      </c>
      <c r="L156" s="676">
        <v>29542.09</v>
      </c>
      <c r="M156" s="676">
        <v>62155.470000000008</v>
      </c>
      <c r="N156" s="677">
        <v>493107.23000000016</v>
      </c>
      <c r="O156" s="675">
        <v>0</v>
      </c>
      <c r="P156" s="676">
        <v>0</v>
      </c>
      <c r="Q156" s="676">
        <v>0</v>
      </c>
      <c r="R156" s="677">
        <v>0</v>
      </c>
      <c r="S156" s="675">
        <v>15648.07</v>
      </c>
      <c r="T156" s="676">
        <v>50</v>
      </c>
      <c r="U156" s="676">
        <v>4833.32</v>
      </c>
      <c r="V156" s="677">
        <v>20531.39</v>
      </c>
      <c r="W156" s="678">
        <v>453306.85000000009</v>
      </c>
      <c r="X156" s="678">
        <v>37957.589999999997</v>
      </c>
      <c r="Y156" s="678">
        <v>71809.660000000018</v>
      </c>
      <c r="Z156" s="679">
        <v>563074.10000000021</v>
      </c>
      <c r="AB156" s="754"/>
    </row>
    <row r="157" spans="1:28" ht="18" customHeight="1" thickBot="1" x14ac:dyDescent="0.3">
      <c r="A157" s="893"/>
      <c r="B157" s="680" t="s">
        <v>156</v>
      </c>
      <c r="C157" s="681">
        <v>775</v>
      </c>
      <c r="D157" s="682">
        <v>87.75</v>
      </c>
      <c r="E157" s="682">
        <v>253.15</v>
      </c>
      <c r="F157" s="683">
        <v>1115.9000000000001</v>
      </c>
      <c r="G157" s="681">
        <v>0</v>
      </c>
      <c r="H157" s="682">
        <v>0</v>
      </c>
      <c r="I157" s="682">
        <v>9</v>
      </c>
      <c r="J157" s="683">
        <v>9</v>
      </c>
      <c r="K157" s="681">
        <v>810</v>
      </c>
      <c r="L157" s="682">
        <v>9</v>
      </c>
      <c r="M157" s="682">
        <v>215</v>
      </c>
      <c r="N157" s="683">
        <v>1034</v>
      </c>
      <c r="O157" s="681">
        <v>0</v>
      </c>
      <c r="P157" s="682">
        <v>0</v>
      </c>
      <c r="Q157" s="682">
        <v>0</v>
      </c>
      <c r="R157" s="683">
        <v>0</v>
      </c>
      <c r="S157" s="681">
        <v>0</v>
      </c>
      <c r="T157" s="682">
        <v>0</v>
      </c>
      <c r="U157" s="682">
        <v>0</v>
      </c>
      <c r="V157" s="683">
        <v>0</v>
      </c>
      <c r="W157" s="678">
        <v>1585</v>
      </c>
      <c r="X157" s="678">
        <v>96.75</v>
      </c>
      <c r="Y157" s="678">
        <v>477.15</v>
      </c>
      <c r="Z157" s="679">
        <v>2158.9</v>
      </c>
      <c r="AB157" s="754"/>
    </row>
    <row r="158" spans="1:28" s="667" customFormat="1" ht="18" customHeight="1" thickBot="1" x14ac:dyDescent="0.3">
      <c r="A158" s="920" t="s">
        <v>159</v>
      </c>
      <c r="B158" s="921"/>
      <c r="C158" s="749">
        <v>1935.05</v>
      </c>
      <c r="D158" s="750">
        <v>363.85</v>
      </c>
      <c r="E158" s="750">
        <v>155.06</v>
      </c>
      <c r="F158" s="751">
        <v>2453.96</v>
      </c>
      <c r="G158" s="749">
        <v>0</v>
      </c>
      <c r="H158" s="750">
        <v>13.85</v>
      </c>
      <c r="I158" s="750">
        <v>0</v>
      </c>
      <c r="J158" s="751">
        <v>13.85</v>
      </c>
      <c r="K158" s="749">
        <v>48524.88</v>
      </c>
      <c r="L158" s="750">
        <v>3719.66</v>
      </c>
      <c r="M158" s="750">
        <v>16311.98</v>
      </c>
      <c r="N158" s="751">
        <v>68556.52</v>
      </c>
      <c r="O158" s="749">
        <v>12.5</v>
      </c>
      <c r="P158" s="750">
        <v>0</v>
      </c>
      <c r="Q158" s="750">
        <v>0</v>
      </c>
      <c r="R158" s="751">
        <v>12.5</v>
      </c>
      <c r="S158" s="749">
        <v>12660.920000000002</v>
      </c>
      <c r="T158" s="750">
        <v>438.4</v>
      </c>
      <c r="U158" s="750">
        <v>2886.22</v>
      </c>
      <c r="V158" s="751">
        <v>15985.54</v>
      </c>
      <c r="W158" s="752">
        <v>63133.350000000006</v>
      </c>
      <c r="X158" s="752">
        <v>4535.76</v>
      </c>
      <c r="Y158" s="752">
        <v>19353.260000000002</v>
      </c>
      <c r="Z158" s="753">
        <v>87022.37000000001</v>
      </c>
      <c r="AB158" s="754"/>
    </row>
    <row r="159" spans="1:28" ht="18" customHeight="1" x14ac:dyDescent="0.25">
      <c r="A159" s="892" t="s">
        <v>160</v>
      </c>
      <c r="B159" s="668" t="s">
        <v>161</v>
      </c>
      <c r="C159" s="669">
        <v>0</v>
      </c>
      <c r="D159" s="670">
        <v>0</v>
      </c>
      <c r="E159" s="670">
        <v>0</v>
      </c>
      <c r="F159" s="671">
        <v>0</v>
      </c>
      <c r="G159" s="669">
        <v>0</v>
      </c>
      <c r="H159" s="670">
        <v>0</v>
      </c>
      <c r="I159" s="670">
        <v>0</v>
      </c>
      <c r="J159" s="671">
        <v>0</v>
      </c>
      <c r="K159" s="669">
        <v>1500.75</v>
      </c>
      <c r="L159" s="670">
        <v>71.5</v>
      </c>
      <c r="M159" s="670">
        <v>469.29999999999995</v>
      </c>
      <c r="N159" s="671">
        <v>2041.55</v>
      </c>
      <c r="O159" s="669">
        <v>0</v>
      </c>
      <c r="P159" s="670">
        <v>0</v>
      </c>
      <c r="Q159" s="670">
        <v>0</v>
      </c>
      <c r="R159" s="671">
        <v>0</v>
      </c>
      <c r="S159" s="669">
        <v>0</v>
      </c>
      <c r="T159" s="670">
        <v>0</v>
      </c>
      <c r="U159" s="670">
        <v>0</v>
      </c>
      <c r="V159" s="671">
        <v>0</v>
      </c>
      <c r="W159" s="678">
        <v>1500.75</v>
      </c>
      <c r="X159" s="678">
        <v>71.5</v>
      </c>
      <c r="Y159" s="678">
        <v>469.29999999999995</v>
      </c>
      <c r="Z159" s="679">
        <v>2041.55</v>
      </c>
      <c r="AB159" s="754"/>
    </row>
    <row r="160" spans="1:28" ht="18" customHeight="1" x14ac:dyDescent="0.25">
      <c r="A160" s="885"/>
      <c r="B160" s="674" t="s">
        <v>162</v>
      </c>
      <c r="C160" s="675">
        <v>0</v>
      </c>
      <c r="D160" s="676">
        <v>0</v>
      </c>
      <c r="E160" s="676">
        <v>0</v>
      </c>
      <c r="F160" s="677">
        <v>0</v>
      </c>
      <c r="G160" s="675">
        <v>0</v>
      </c>
      <c r="H160" s="676">
        <v>0</v>
      </c>
      <c r="I160" s="676">
        <v>0</v>
      </c>
      <c r="J160" s="677">
        <v>0</v>
      </c>
      <c r="K160" s="675">
        <v>1182.25</v>
      </c>
      <c r="L160" s="676">
        <v>87.6</v>
      </c>
      <c r="M160" s="676">
        <v>389.5</v>
      </c>
      <c r="N160" s="677">
        <v>1659.35</v>
      </c>
      <c r="O160" s="675">
        <v>0</v>
      </c>
      <c r="P160" s="676">
        <v>0</v>
      </c>
      <c r="Q160" s="676">
        <v>0</v>
      </c>
      <c r="R160" s="677">
        <v>0</v>
      </c>
      <c r="S160" s="675">
        <v>0</v>
      </c>
      <c r="T160" s="676">
        <v>0</v>
      </c>
      <c r="U160" s="676">
        <v>0</v>
      </c>
      <c r="V160" s="677">
        <v>0</v>
      </c>
      <c r="W160" s="678">
        <v>1182.25</v>
      </c>
      <c r="X160" s="678">
        <v>87.6</v>
      </c>
      <c r="Y160" s="678">
        <v>389.5</v>
      </c>
      <c r="Z160" s="679">
        <v>1659.35</v>
      </c>
      <c r="AB160" s="754"/>
    </row>
    <row r="161" spans="1:28" ht="18" customHeight="1" x14ac:dyDescent="0.25">
      <c r="A161" s="885"/>
      <c r="B161" s="674" t="s">
        <v>163</v>
      </c>
      <c r="C161" s="675">
        <v>150</v>
      </c>
      <c r="D161" s="676">
        <v>0</v>
      </c>
      <c r="E161" s="676">
        <v>0</v>
      </c>
      <c r="F161" s="677">
        <v>150</v>
      </c>
      <c r="G161" s="675">
        <v>0</v>
      </c>
      <c r="H161" s="676">
        <v>0</v>
      </c>
      <c r="I161" s="676">
        <v>0</v>
      </c>
      <c r="J161" s="677">
        <v>0</v>
      </c>
      <c r="K161" s="675">
        <v>10124</v>
      </c>
      <c r="L161" s="676">
        <v>155</v>
      </c>
      <c r="M161" s="676">
        <v>1824.5</v>
      </c>
      <c r="N161" s="677">
        <v>12103.5</v>
      </c>
      <c r="O161" s="675">
        <v>0</v>
      </c>
      <c r="P161" s="676">
        <v>0</v>
      </c>
      <c r="Q161" s="676">
        <v>0</v>
      </c>
      <c r="R161" s="677">
        <v>0</v>
      </c>
      <c r="S161" s="675">
        <v>0</v>
      </c>
      <c r="T161" s="676">
        <v>0</v>
      </c>
      <c r="U161" s="676">
        <v>0</v>
      </c>
      <c r="V161" s="677">
        <v>0</v>
      </c>
      <c r="W161" s="678">
        <v>10274</v>
      </c>
      <c r="X161" s="678">
        <v>155</v>
      </c>
      <c r="Y161" s="678">
        <v>1824.5</v>
      </c>
      <c r="Z161" s="679">
        <v>12253.5</v>
      </c>
      <c r="AB161" s="754"/>
    </row>
    <row r="162" spans="1:28" ht="18" customHeight="1" x14ac:dyDescent="0.25">
      <c r="A162" s="885"/>
      <c r="B162" s="674" t="s">
        <v>300</v>
      </c>
      <c r="C162" s="675">
        <v>29</v>
      </c>
      <c r="D162" s="676">
        <v>0</v>
      </c>
      <c r="E162" s="676">
        <v>6</v>
      </c>
      <c r="F162" s="677">
        <v>35</v>
      </c>
      <c r="G162" s="675">
        <v>0</v>
      </c>
      <c r="H162" s="676">
        <v>13.85</v>
      </c>
      <c r="I162" s="676">
        <v>0</v>
      </c>
      <c r="J162" s="677">
        <v>13.85</v>
      </c>
      <c r="K162" s="675">
        <v>5566.2</v>
      </c>
      <c r="L162" s="676">
        <v>834.15</v>
      </c>
      <c r="M162" s="676">
        <v>2930.55</v>
      </c>
      <c r="N162" s="677">
        <v>9330.9</v>
      </c>
      <c r="O162" s="675">
        <v>0</v>
      </c>
      <c r="P162" s="676">
        <v>0</v>
      </c>
      <c r="Q162" s="676">
        <v>0</v>
      </c>
      <c r="R162" s="677">
        <v>0</v>
      </c>
      <c r="S162" s="675">
        <v>0</v>
      </c>
      <c r="T162" s="676">
        <v>0</v>
      </c>
      <c r="U162" s="676">
        <v>0</v>
      </c>
      <c r="V162" s="677">
        <v>0</v>
      </c>
      <c r="W162" s="678">
        <v>5595.2</v>
      </c>
      <c r="X162" s="678">
        <v>848</v>
      </c>
      <c r="Y162" s="678">
        <v>2936.55</v>
      </c>
      <c r="Z162" s="679">
        <v>9379.75</v>
      </c>
      <c r="AB162" s="754"/>
    </row>
    <row r="163" spans="1:28" ht="18" customHeight="1" x14ac:dyDescent="0.25">
      <c r="A163" s="885"/>
      <c r="B163" s="674" t="s">
        <v>292</v>
      </c>
      <c r="C163" s="675">
        <v>69.5</v>
      </c>
      <c r="D163" s="676">
        <v>0</v>
      </c>
      <c r="E163" s="676">
        <v>29.3</v>
      </c>
      <c r="F163" s="677">
        <v>98.8</v>
      </c>
      <c r="G163" s="675">
        <v>0</v>
      </c>
      <c r="H163" s="676">
        <v>0</v>
      </c>
      <c r="I163" s="676">
        <v>0</v>
      </c>
      <c r="J163" s="677">
        <v>0</v>
      </c>
      <c r="K163" s="675">
        <v>0</v>
      </c>
      <c r="L163" s="676">
        <v>0</v>
      </c>
      <c r="M163" s="676">
        <v>0</v>
      </c>
      <c r="N163" s="677">
        <v>0</v>
      </c>
      <c r="O163" s="675">
        <v>0</v>
      </c>
      <c r="P163" s="676">
        <v>0</v>
      </c>
      <c r="Q163" s="676">
        <v>0</v>
      </c>
      <c r="R163" s="677">
        <v>0</v>
      </c>
      <c r="S163" s="675">
        <v>0</v>
      </c>
      <c r="T163" s="676">
        <v>0</v>
      </c>
      <c r="U163" s="676">
        <v>0</v>
      </c>
      <c r="V163" s="677">
        <v>0</v>
      </c>
      <c r="W163" s="678">
        <v>69.5</v>
      </c>
      <c r="X163" s="678">
        <v>0</v>
      </c>
      <c r="Y163" s="678">
        <v>29.3</v>
      </c>
      <c r="Z163" s="679">
        <v>98.8</v>
      </c>
      <c r="AB163" s="754"/>
    </row>
    <row r="164" spans="1:28" ht="18" customHeight="1" x14ac:dyDescent="0.25">
      <c r="A164" s="885"/>
      <c r="B164" s="674" t="s">
        <v>164</v>
      </c>
      <c r="C164" s="675">
        <v>0</v>
      </c>
      <c r="D164" s="676">
        <v>0</v>
      </c>
      <c r="E164" s="676">
        <v>0</v>
      </c>
      <c r="F164" s="677">
        <v>0</v>
      </c>
      <c r="G164" s="675">
        <v>0</v>
      </c>
      <c r="H164" s="676">
        <v>0</v>
      </c>
      <c r="I164" s="676">
        <v>0</v>
      </c>
      <c r="J164" s="677">
        <v>0</v>
      </c>
      <c r="K164" s="675">
        <v>1310.4100000000001</v>
      </c>
      <c r="L164" s="676">
        <v>609.16</v>
      </c>
      <c r="M164" s="676">
        <v>256.5</v>
      </c>
      <c r="N164" s="677">
        <v>2176.0700000000002</v>
      </c>
      <c r="O164" s="675">
        <v>0</v>
      </c>
      <c r="P164" s="676">
        <v>0</v>
      </c>
      <c r="Q164" s="676">
        <v>0</v>
      </c>
      <c r="R164" s="677">
        <v>0</v>
      </c>
      <c r="S164" s="675">
        <v>0</v>
      </c>
      <c r="T164" s="676">
        <v>0</v>
      </c>
      <c r="U164" s="676">
        <v>0</v>
      </c>
      <c r="V164" s="677">
        <v>0</v>
      </c>
      <c r="W164" s="678">
        <v>1310.4100000000001</v>
      </c>
      <c r="X164" s="678">
        <v>609.16</v>
      </c>
      <c r="Y164" s="678">
        <v>256.5</v>
      </c>
      <c r="Z164" s="679">
        <v>2176.0700000000002</v>
      </c>
      <c r="AB164" s="754"/>
    </row>
    <row r="165" spans="1:28" ht="18" customHeight="1" x14ac:dyDescent="0.25">
      <c r="A165" s="885"/>
      <c r="B165" s="674" t="s">
        <v>165</v>
      </c>
      <c r="C165" s="675">
        <v>0</v>
      </c>
      <c r="D165" s="676">
        <v>0</v>
      </c>
      <c r="E165" s="676">
        <v>0</v>
      </c>
      <c r="F165" s="677">
        <v>0</v>
      </c>
      <c r="G165" s="675">
        <v>0</v>
      </c>
      <c r="H165" s="676">
        <v>0</v>
      </c>
      <c r="I165" s="676">
        <v>0</v>
      </c>
      <c r="J165" s="677">
        <v>0</v>
      </c>
      <c r="K165" s="675">
        <v>10000</v>
      </c>
      <c r="L165" s="676">
        <v>1400</v>
      </c>
      <c r="M165" s="676">
        <v>6392</v>
      </c>
      <c r="N165" s="677">
        <v>17792</v>
      </c>
      <c r="O165" s="675">
        <v>0</v>
      </c>
      <c r="P165" s="676">
        <v>0</v>
      </c>
      <c r="Q165" s="676">
        <v>0</v>
      </c>
      <c r="R165" s="677">
        <v>0</v>
      </c>
      <c r="S165" s="675">
        <v>2290</v>
      </c>
      <c r="T165" s="676">
        <v>0</v>
      </c>
      <c r="U165" s="676">
        <v>305</v>
      </c>
      <c r="V165" s="677">
        <v>2595</v>
      </c>
      <c r="W165" s="678">
        <v>12290</v>
      </c>
      <c r="X165" s="678">
        <v>1400</v>
      </c>
      <c r="Y165" s="678">
        <v>6697</v>
      </c>
      <c r="Z165" s="679">
        <v>20387</v>
      </c>
      <c r="AB165" s="754"/>
    </row>
    <row r="166" spans="1:28" ht="18" customHeight="1" x14ac:dyDescent="0.25">
      <c r="A166" s="885"/>
      <c r="B166" s="674" t="s">
        <v>166</v>
      </c>
      <c r="C166" s="675">
        <v>0</v>
      </c>
      <c r="D166" s="676">
        <v>338.85</v>
      </c>
      <c r="E166" s="676">
        <v>0</v>
      </c>
      <c r="F166" s="677">
        <v>338.85</v>
      </c>
      <c r="G166" s="675">
        <v>0</v>
      </c>
      <c r="H166" s="676">
        <v>0</v>
      </c>
      <c r="I166" s="676">
        <v>0</v>
      </c>
      <c r="J166" s="677">
        <v>0</v>
      </c>
      <c r="K166" s="675">
        <v>7151.29</v>
      </c>
      <c r="L166" s="676">
        <v>234.25</v>
      </c>
      <c r="M166" s="676">
        <v>2377.08</v>
      </c>
      <c r="N166" s="677">
        <v>9762.619999999999</v>
      </c>
      <c r="O166" s="675">
        <v>0</v>
      </c>
      <c r="P166" s="676">
        <v>0</v>
      </c>
      <c r="Q166" s="676">
        <v>0</v>
      </c>
      <c r="R166" s="677">
        <v>0</v>
      </c>
      <c r="S166" s="675">
        <v>0</v>
      </c>
      <c r="T166" s="676">
        <v>0</v>
      </c>
      <c r="U166" s="676">
        <v>0</v>
      </c>
      <c r="V166" s="677">
        <v>0</v>
      </c>
      <c r="W166" s="678">
        <v>7151.29</v>
      </c>
      <c r="X166" s="678">
        <v>573.1</v>
      </c>
      <c r="Y166" s="678">
        <v>2377.08</v>
      </c>
      <c r="Z166" s="679">
        <v>10101.469999999999</v>
      </c>
      <c r="AB166" s="754"/>
    </row>
    <row r="167" spans="1:28" ht="18" customHeight="1" x14ac:dyDescent="0.25">
      <c r="A167" s="885"/>
      <c r="B167" s="674" t="s">
        <v>167</v>
      </c>
      <c r="C167" s="675">
        <v>0</v>
      </c>
      <c r="D167" s="676">
        <v>0</v>
      </c>
      <c r="E167" s="676">
        <v>0</v>
      </c>
      <c r="F167" s="677">
        <v>0</v>
      </c>
      <c r="G167" s="675">
        <v>0</v>
      </c>
      <c r="H167" s="676">
        <v>0</v>
      </c>
      <c r="I167" s="676">
        <v>0</v>
      </c>
      <c r="J167" s="677">
        <v>0</v>
      </c>
      <c r="K167" s="675">
        <v>12</v>
      </c>
      <c r="L167" s="676">
        <v>0</v>
      </c>
      <c r="M167" s="676">
        <v>0</v>
      </c>
      <c r="N167" s="677">
        <v>12</v>
      </c>
      <c r="O167" s="675">
        <v>0</v>
      </c>
      <c r="P167" s="676">
        <v>0</v>
      </c>
      <c r="Q167" s="676">
        <v>0</v>
      </c>
      <c r="R167" s="677">
        <v>0</v>
      </c>
      <c r="S167" s="675">
        <v>0</v>
      </c>
      <c r="T167" s="676">
        <v>0</v>
      </c>
      <c r="U167" s="676">
        <v>0</v>
      </c>
      <c r="V167" s="677">
        <v>0</v>
      </c>
      <c r="W167" s="678">
        <v>12</v>
      </c>
      <c r="X167" s="678">
        <v>0</v>
      </c>
      <c r="Y167" s="678">
        <v>0</v>
      </c>
      <c r="Z167" s="679">
        <v>12</v>
      </c>
      <c r="AB167" s="754"/>
    </row>
    <row r="168" spans="1:28" ht="18" customHeight="1" x14ac:dyDescent="0.25">
      <c r="A168" s="885"/>
      <c r="B168" s="674" t="s">
        <v>293</v>
      </c>
      <c r="C168" s="675">
        <v>18</v>
      </c>
      <c r="D168" s="676">
        <v>0</v>
      </c>
      <c r="E168" s="676">
        <v>0</v>
      </c>
      <c r="F168" s="677">
        <v>18</v>
      </c>
      <c r="G168" s="675">
        <v>0</v>
      </c>
      <c r="H168" s="676">
        <v>0</v>
      </c>
      <c r="I168" s="676">
        <v>0</v>
      </c>
      <c r="J168" s="677">
        <v>0</v>
      </c>
      <c r="K168" s="675">
        <v>57</v>
      </c>
      <c r="L168" s="676">
        <v>5</v>
      </c>
      <c r="M168" s="676">
        <v>10</v>
      </c>
      <c r="N168" s="677">
        <v>72</v>
      </c>
      <c r="O168" s="675">
        <v>0</v>
      </c>
      <c r="P168" s="676">
        <v>0</v>
      </c>
      <c r="Q168" s="676">
        <v>0</v>
      </c>
      <c r="R168" s="677">
        <v>0</v>
      </c>
      <c r="S168" s="675">
        <v>124.5</v>
      </c>
      <c r="T168" s="676">
        <v>0</v>
      </c>
      <c r="U168" s="676">
        <v>92</v>
      </c>
      <c r="V168" s="677">
        <v>216.5</v>
      </c>
      <c r="W168" s="678">
        <v>199.5</v>
      </c>
      <c r="X168" s="678">
        <v>5</v>
      </c>
      <c r="Y168" s="678">
        <v>102</v>
      </c>
      <c r="Z168" s="679">
        <v>306.5</v>
      </c>
      <c r="AB168" s="754"/>
    </row>
    <row r="169" spans="1:28" ht="18" customHeight="1" x14ac:dyDescent="0.25">
      <c r="A169" s="885"/>
      <c r="B169" s="674" t="s">
        <v>168</v>
      </c>
      <c r="C169" s="675">
        <v>0</v>
      </c>
      <c r="D169" s="676">
        <v>0</v>
      </c>
      <c r="E169" s="676">
        <v>0</v>
      </c>
      <c r="F169" s="677">
        <v>0</v>
      </c>
      <c r="G169" s="675">
        <v>0</v>
      </c>
      <c r="H169" s="676">
        <v>0</v>
      </c>
      <c r="I169" s="676">
        <v>0</v>
      </c>
      <c r="J169" s="677">
        <v>0</v>
      </c>
      <c r="K169" s="675">
        <v>4065.2</v>
      </c>
      <c r="L169" s="676">
        <v>212</v>
      </c>
      <c r="M169" s="676">
        <v>587.6</v>
      </c>
      <c r="N169" s="677">
        <v>4864.8</v>
      </c>
      <c r="O169" s="675">
        <v>0</v>
      </c>
      <c r="P169" s="676">
        <v>0</v>
      </c>
      <c r="Q169" s="676">
        <v>0</v>
      </c>
      <c r="R169" s="677">
        <v>0</v>
      </c>
      <c r="S169" s="675">
        <v>0</v>
      </c>
      <c r="T169" s="676">
        <v>0</v>
      </c>
      <c r="U169" s="676">
        <v>0</v>
      </c>
      <c r="V169" s="677">
        <v>0</v>
      </c>
      <c r="W169" s="678">
        <v>4065.2</v>
      </c>
      <c r="X169" s="678">
        <v>212</v>
      </c>
      <c r="Y169" s="678">
        <v>587.6</v>
      </c>
      <c r="Z169" s="679">
        <v>4864.8</v>
      </c>
      <c r="AB169" s="754"/>
    </row>
    <row r="170" spans="1:28" ht="18" customHeight="1" x14ac:dyDescent="0.25">
      <c r="A170" s="885"/>
      <c r="B170" s="674" t="s">
        <v>169</v>
      </c>
      <c r="C170" s="675">
        <v>10</v>
      </c>
      <c r="D170" s="676">
        <v>0</v>
      </c>
      <c r="E170" s="676">
        <v>0</v>
      </c>
      <c r="F170" s="677">
        <v>10</v>
      </c>
      <c r="G170" s="675">
        <v>0</v>
      </c>
      <c r="H170" s="676">
        <v>0</v>
      </c>
      <c r="I170" s="676">
        <v>0</v>
      </c>
      <c r="J170" s="677">
        <v>0</v>
      </c>
      <c r="K170" s="675">
        <v>20</v>
      </c>
      <c r="L170" s="676">
        <v>0</v>
      </c>
      <c r="M170" s="676">
        <v>8</v>
      </c>
      <c r="N170" s="677">
        <v>28</v>
      </c>
      <c r="O170" s="675">
        <v>0</v>
      </c>
      <c r="P170" s="676">
        <v>0</v>
      </c>
      <c r="Q170" s="676">
        <v>0</v>
      </c>
      <c r="R170" s="677">
        <v>0</v>
      </c>
      <c r="S170" s="675">
        <v>0</v>
      </c>
      <c r="T170" s="676">
        <v>0</v>
      </c>
      <c r="U170" s="676">
        <v>0</v>
      </c>
      <c r="V170" s="677">
        <v>0</v>
      </c>
      <c r="W170" s="678">
        <v>30</v>
      </c>
      <c r="X170" s="678">
        <v>0</v>
      </c>
      <c r="Y170" s="678">
        <v>8</v>
      </c>
      <c r="Z170" s="679">
        <v>38</v>
      </c>
      <c r="AB170" s="754"/>
    </row>
    <row r="171" spans="1:28" ht="18" customHeight="1" x14ac:dyDescent="0.25">
      <c r="A171" s="885"/>
      <c r="B171" s="674" t="s">
        <v>294</v>
      </c>
      <c r="C171" s="675">
        <v>15</v>
      </c>
      <c r="D171" s="676">
        <v>0</v>
      </c>
      <c r="E171" s="676">
        <v>0</v>
      </c>
      <c r="F171" s="677">
        <v>15</v>
      </c>
      <c r="G171" s="675">
        <v>0</v>
      </c>
      <c r="H171" s="676">
        <v>0</v>
      </c>
      <c r="I171" s="676">
        <v>0</v>
      </c>
      <c r="J171" s="677">
        <v>0</v>
      </c>
      <c r="K171" s="675">
        <v>2259.15</v>
      </c>
      <c r="L171" s="676">
        <v>43.5</v>
      </c>
      <c r="M171" s="676">
        <v>350.6</v>
      </c>
      <c r="N171" s="677">
        <v>2653.25</v>
      </c>
      <c r="O171" s="675">
        <v>0</v>
      </c>
      <c r="P171" s="676">
        <v>0</v>
      </c>
      <c r="Q171" s="676">
        <v>0</v>
      </c>
      <c r="R171" s="677">
        <v>0</v>
      </c>
      <c r="S171" s="675">
        <v>0</v>
      </c>
      <c r="T171" s="676">
        <v>0</v>
      </c>
      <c r="U171" s="676">
        <v>0</v>
      </c>
      <c r="V171" s="677">
        <v>0</v>
      </c>
      <c r="W171" s="678">
        <v>2274.15</v>
      </c>
      <c r="X171" s="678">
        <v>43.5</v>
      </c>
      <c r="Y171" s="678">
        <v>350.6</v>
      </c>
      <c r="Z171" s="679">
        <v>2668.25</v>
      </c>
      <c r="AB171" s="754"/>
    </row>
    <row r="172" spans="1:28" ht="18" customHeight="1" x14ac:dyDescent="0.25">
      <c r="A172" s="885"/>
      <c r="B172" s="674" t="s">
        <v>160</v>
      </c>
      <c r="C172" s="675">
        <v>243.55</v>
      </c>
      <c r="D172" s="676">
        <v>25</v>
      </c>
      <c r="E172" s="676">
        <v>119.75999999999999</v>
      </c>
      <c r="F172" s="677">
        <v>388.31</v>
      </c>
      <c r="G172" s="675">
        <v>0</v>
      </c>
      <c r="H172" s="676">
        <v>0</v>
      </c>
      <c r="I172" s="676">
        <v>0</v>
      </c>
      <c r="J172" s="677">
        <v>0</v>
      </c>
      <c r="K172" s="675">
        <v>3962.03</v>
      </c>
      <c r="L172" s="676">
        <v>0</v>
      </c>
      <c r="M172" s="676">
        <v>365.63</v>
      </c>
      <c r="N172" s="677">
        <v>4327.66</v>
      </c>
      <c r="O172" s="675">
        <v>0</v>
      </c>
      <c r="P172" s="676">
        <v>0</v>
      </c>
      <c r="Q172" s="676">
        <v>0</v>
      </c>
      <c r="R172" s="677">
        <v>0</v>
      </c>
      <c r="S172" s="675">
        <v>9055.8000000000011</v>
      </c>
      <c r="T172" s="676">
        <v>438.4</v>
      </c>
      <c r="U172" s="676">
        <v>2357.5</v>
      </c>
      <c r="V172" s="677">
        <v>11851.7</v>
      </c>
      <c r="W172" s="678">
        <v>13261.380000000001</v>
      </c>
      <c r="X172" s="678">
        <v>463.4</v>
      </c>
      <c r="Y172" s="678">
        <v>2842.8900000000003</v>
      </c>
      <c r="Z172" s="679">
        <v>16567.670000000002</v>
      </c>
      <c r="AB172" s="754"/>
    </row>
    <row r="173" spans="1:28" ht="18" customHeight="1" thickBot="1" x14ac:dyDescent="0.3">
      <c r="A173" s="893"/>
      <c r="B173" s="680" t="s">
        <v>170</v>
      </c>
      <c r="C173" s="675">
        <v>1400</v>
      </c>
      <c r="D173" s="676">
        <v>0</v>
      </c>
      <c r="E173" s="676">
        <v>0</v>
      </c>
      <c r="F173" s="677">
        <v>1400</v>
      </c>
      <c r="G173" s="675">
        <v>0</v>
      </c>
      <c r="H173" s="676">
        <v>0</v>
      </c>
      <c r="I173" s="676">
        <v>0</v>
      </c>
      <c r="J173" s="677">
        <v>0</v>
      </c>
      <c r="K173" s="675">
        <v>1314.6</v>
      </c>
      <c r="L173" s="676">
        <v>67.5</v>
      </c>
      <c r="M173" s="676">
        <v>350.72</v>
      </c>
      <c r="N173" s="677">
        <v>1732.82</v>
      </c>
      <c r="O173" s="675">
        <v>12.5</v>
      </c>
      <c r="P173" s="676">
        <v>0</v>
      </c>
      <c r="Q173" s="676">
        <v>0</v>
      </c>
      <c r="R173" s="677">
        <v>12.5</v>
      </c>
      <c r="S173" s="675">
        <v>1190.6200000000001</v>
      </c>
      <c r="T173" s="676">
        <v>0</v>
      </c>
      <c r="U173" s="676">
        <v>131.72</v>
      </c>
      <c r="V173" s="677">
        <v>1322.3400000000001</v>
      </c>
      <c r="W173" s="678">
        <v>3917.7200000000003</v>
      </c>
      <c r="X173" s="678">
        <v>67.5</v>
      </c>
      <c r="Y173" s="678">
        <v>482.44000000000005</v>
      </c>
      <c r="Z173" s="679">
        <v>4467.66</v>
      </c>
      <c r="AB173" s="754"/>
    </row>
    <row r="174" spans="1:28" s="667" customFormat="1" ht="18" customHeight="1" thickBot="1" x14ac:dyDescent="0.3">
      <c r="A174" s="920" t="s">
        <v>171</v>
      </c>
      <c r="B174" s="921"/>
      <c r="C174" s="749">
        <v>1309.7800000000002</v>
      </c>
      <c r="D174" s="750">
        <v>456.37</v>
      </c>
      <c r="E174" s="750">
        <v>9206.2100000000009</v>
      </c>
      <c r="F174" s="751">
        <v>10972.36</v>
      </c>
      <c r="G174" s="749">
        <v>15</v>
      </c>
      <c r="H174" s="750">
        <v>0</v>
      </c>
      <c r="I174" s="750">
        <v>137.75</v>
      </c>
      <c r="J174" s="751">
        <v>152.75</v>
      </c>
      <c r="K174" s="749">
        <v>781.86999999999989</v>
      </c>
      <c r="L174" s="750">
        <v>1469.3799999999999</v>
      </c>
      <c r="M174" s="750">
        <v>17624.989999999998</v>
      </c>
      <c r="N174" s="751">
        <v>19876.240000000002</v>
      </c>
      <c r="O174" s="749">
        <v>0</v>
      </c>
      <c r="P174" s="750">
        <v>0</v>
      </c>
      <c r="Q174" s="750">
        <v>0</v>
      </c>
      <c r="R174" s="751">
        <v>0</v>
      </c>
      <c r="S174" s="749">
        <v>18532.16</v>
      </c>
      <c r="T174" s="750">
        <v>22340.020000000004</v>
      </c>
      <c r="U174" s="750">
        <v>390102.80999999994</v>
      </c>
      <c r="V174" s="751">
        <v>430974.99</v>
      </c>
      <c r="W174" s="752">
        <v>20638.810000000001</v>
      </c>
      <c r="X174" s="752">
        <v>24265.770000000004</v>
      </c>
      <c r="Y174" s="752">
        <v>417071.75999999995</v>
      </c>
      <c r="Z174" s="753">
        <v>461976.33999999997</v>
      </c>
      <c r="AB174" s="754"/>
    </row>
    <row r="175" spans="1:28" ht="18" customHeight="1" x14ac:dyDescent="0.25">
      <c r="A175" s="892" t="s">
        <v>172</v>
      </c>
      <c r="B175" s="668" t="s">
        <v>173</v>
      </c>
      <c r="C175" s="669">
        <v>48</v>
      </c>
      <c r="D175" s="670">
        <v>124.36</v>
      </c>
      <c r="E175" s="670">
        <v>295.09000000000003</v>
      </c>
      <c r="F175" s="671">
        <v>467.45000000000005</v>
      </c>
      <c r="G175" s="669">
        <v>0</v>
      </c>
      <c r="H175" s="670">
        <v>0</v>
      </c>
      <c r="I175" s="670">
        <v>0</v>
      </c>
      <c r="J175" s="671">
        <v>0</v>
      </c>
      <c r="K175" s="669">
        <v>136.36000000000001</v>
      </c>
      <c r="L175" s="670">
        <v>106.91</v>
      </c>
      <c r="M175" s="670">
        <v>1773.3</v>
      </c>
      <c r="N175" s="671">
        <v>2016.57</v>
      </c>
      <c r="O175" s="669">
        <v>0</v>
      </c>
      <c r="P175" s="670">
        <v>0</v>
      </c>
      <c r="Q175" s="670">
        <v>0</v>
      </c>
      <c r="R175" s="671">
        <v>0</v>
      </c>
      <c r="S175" s="669">
        <v>4518.99</v>
      </c>
      <c r="T175" s="670">
        <v>7019.4100000000008</v>
      </c>
      <c r="U175" s="670">
        <v>91692.489999999991</v>
      </c>
      <c r="V175" s="671">
        <v>103230.88999999998</v>
      </c>
      <c r="W175" s="678">
        <v>4703.3499999999995</v>
      </c>
      <c r="X175" s="678">
        <v>7250.68</v>
      </c>
      <c r="Y175" s="678">
        <v>93760.87999999999</v>
      </c>
      <c r="Z175" s="679">
        <v>105714.90999999999</v>
      </c>
      <c r="AB175" s="754"/>
    </row>
    <row r="176" spans="1:28" ht="18" customHeight="1" x14ac:dyDescent="0.25">
      <c r="A176" s="885"/>
      <c r="B176" s="674" t="s">
        <v>174</v>
      </c>
      <c r="C176" s="675">
        <v>62.870000000000005</v>
      </c>
      <c r="D176" s="676">
        <v>5.23</v>
      </c>
      <c r="E176" s="676">
        <v>651.5</v>
      </c>
      <c r="F176" s="677">
        <v>719.6</v>
      </c>
      <c r="G176" s="675">
        <v>0</v>
      </c>
      <c r="H176" s="676">
        <v>0</v>
      </c>
      <c r="I176" s="676">
        <v>2.25</v>
      </c>
      <c r="J176" s="677">
        <v>2.25</v>
      </c>
      <c r="K176" s="675">
        <v>96.47</v>
      </c>
      <c r="L176" s="676">
        <v>63.14</v>
      </c>
      <c r="M176" s="676">
        <v>874.75</v>
      </c>
      <c r="N176" s="677">
        <v>1034.3600000000001</v>
      </c>
      <c r="O176" s="675">
        <v>0</v>
      </c>
      <c r="P176" s="676">
        <v>0</v>
      </c>
      <c r="Q176" s="676">
        <v>0</v>
      </c>
      <c r="R176" s="677">
        <v>0</v>
      </c>
      <c r="S176" s="675">
        <v>1274.08</v>
      </c>
      <c r="T176" s="676">
        <v>406.13</v>
      </c>
      <c r="U176" s="676">
        <v>13706.339999999998</v>
      </c>
      <c r="V176" s="677">
        <v>15386.55</v>
      </c>
      <c r="W176" s="678">
        <v>1433.4199999999998</v>
      </c>
      <c r="X176" s="678">
        <v>474.5</v>
      </c>
      <c r="Y176" s="678">
        <v>15234.839999999998</v>
      </c>
      <c r="Z176" s="679">
        <v>17142.759999999998</v>
      </c>
      <c r="AB176" s="754"/>
    </row>
    <row r="177" spans="1:28" ht="18" customHeight="1" x14ac:dyDescent="0.25">
      <c r="A177" s="885"/>
      <c r="B177" s="674" t="s">
        <v>175</v>
      </c>
      <c r="C177" s="675">
        <v>1034.07</v>
      </c>
      <c r="D177" s="676">
        <v>110</v>
      </c>
      <c r="E177" s="676">
        <v>4244.63</v>
      </c>
      <c r="F177" s="677">
        <v>5388.7</v>
      </c>
      <c r="G177" s="675">
        <v>0</v>
      </c>
      <c r="H177" s="676">
        <v>0</v>
      </c>
      <c r="I177" s="676">
        <v>20</v>
      </c>
      <c r="J177" s="677">
        <v>20</v>
      </c>
      <c r="K177" s="675">
        <v>204.59</v>
      </c>
      <c r="L177" s="676">
        <v>1231.76</v>
      </c>
      <c r="M177" s="676">
        <v>739.09</v>
      </c>
      <c r="N177" s="677">
        <v>2175.44</v>
      </c>
      <c r="O177" s="675">
        <v>0</v>
      </c>
      <c r="P177" s="676">
        <v>0</v>
      </c>
      <c r="Q177" s="676">
        <v>0</v>
      </c>
      <c r="R177" s="677">
        <v>0</v>
      </c>
      <c r="S177" s="675">
        <v>5590.01</v>
      </c>
      <c r="T177" s="676">
        <v>8673.2199999999993</v>
      </c>
      <c r="U177" s="676">
        <v>108693.50000000001</v>
      </c>
      <c r="V177" s="677">
        <v>122956.73000000001</v>
      </c>
      <c r="W177" s="678">
        <v>6828.67</v>
      </c>
      <c r="X177" s="678">
        <v>10014.98</v>
      </c>
      <c r="Y177" s="678">
        <v>113697.22000000002</v>
      </c>
      <c r="Z177" s="679">
        <v>130540.87000000001</v>
      </c>
      <c r="AB177" s="754"/>
    </row>
    <row r="178" spans="1:28" ht="18" customHeight="1" x14ac:dyDescent="0.25">
      <c r="A178" s="885"/>
      <c r="B178" s="674" t="s">
        <v>176</v>
      </c>
      <c r="C178" s="675">
        <v>30</v>
      </c>
      <c r="D178" s="676">
        <v>0</v>
      </c>
      <c r="E178" s="676">
        <v>12</v>
      </c>
      <c r="F178" s="677">
        <v>42</v>
      </c>
      <c r="G178" s="675">
        <v>0</v>
      </c>
      <c r="H178" s="676">
        <v>0</v>
      </c>
      <c r="I178" s="676">
        <v>0</v>
      </c>
      <c r="J178" s="677">
        <v>0</v>
      </c>
      <c r="K178" s="675">
        <v>5</v>
      </c>
      <c r="L178" s="676">
        <v>0</v>
      </c>
      <c r="M178" s="676">
        <v>109.5</v>
      </c>
      <c r="N178" s="677">
        <v>114.5</v>
      </c>
      <c r="O178" s="675">
        <v>0</v>
      </c>
      <c r="P178" s="676">
        <v>0</v>
      </c>
      <c r="Q178" s="676">
        <v>0</v>
      </c>
      <c r="R178" s="677">
        <v>0</v>
      </c>
      <c r="S178" s="675">
        <v>37.700000000000003</v>
      </c>
      <c r="T178" s="676">
        <v>26.5</v>
      </c>
      <c r="U178" s="676">
        <v>824.5</v>
      </c>
      <c r="V178" s="677">
        <v>888.7</v>
      </c>
      <c r="W178" s="678">
        <v>72.7</v>
      </c>
      <c r="X178" s="678">
        <v>26.5</v>
      </c>
      <c r="Y178" s="678">
        <v>946</v>
      </c>
      <c r="Z178" s="679">
        <v>1045.2</v>
      </c>
      <c r="AB178" s="754"/>
    </row>
    <row r="179" spans="1:28" ht="18" customHeight="1" x14ac:dyDescent="0.25">
      <c r="A179" s="885"/>
      <c r="B179" s="674" t="s">
        <v>177</v>
      </c>
      <c r="C179" s="675">
        <v>12.5</v>
      </c>
      <c r="D179" s="676">
        <v>0</v>
      </c>
      <c r="E179" s="676">
        <v>2.5</v>
      </c>
      <c r="F179" s="677">
        <v>15</v>
      </c>
      <c r="G179" s="675">
        <v>15</v>
      </c>
      <c r="H179" s="676">
        <v>0</v>
      </c>
      <c r="I179" s="676">
        <v>0</v>
      </c>
      <c r="J179" s="677">
        <v>15</v>
      </c>
      <c r="K179" s="675">
        <v>57</v>
      </c>
      <c r="L179" s="676">
        <v>0</v>
      </c>
      <c r="M179" s="676">
        <v>284.81</v>
      </c>
      <c r="N179" s="677">
        <v>341.81</v>
      </c>
      <c r="O179" s="675">
        <v>0</v>
      </c>
      <c r="P179" s="676">
        <v>0</v>
      </c>
      <c r="Q179" s="676">
        <v>0</v>
      </c>
      <c r="R179" s="677">
        <v>0</v>
      </c>
      <c r="S179" s="675">
        <v>736.99</v>
      </c>
      <c r="T179" s="676">
        <v>1727.8000000000002</v>
      </c>
      <c r="U179" s="676">
        <v>10479.02</v>
      </c>
      <c r="V179" s="677">
        <v>12943.810000000001</v>
      </c>
      <c r="W179" s="678">
        <v>821.49</v>
      </c>
      <c r="X179" s="678">
        <v>1727.8000000000002</v>
      </c>
      <c r="Y179" s="678">
        <v>10766.33</v>
      </c>
      <c r="Z179" s="679">
        <v>13315.62</v>
      </c>
      <c r="AB179" s="754"/>
    </row>
    <row r="180" spans="1:28" ht="18" customHeight="1" x14ac:dyDescent="0.25">
      <c r="A180" s="885"/>
      <c r="B180" s="674" t="s">
        <v>178</v>
      </c>
      <c r="C180" s="675">
        <v>0</v>
      </c>
      <c r="D180" s="676">
        <v>0</v>
      </c>
      <c r="E180" s="676">
        <v>0</v>
      </c>
      <c r="F180" s="677">
        <v>0</v>
      </c>
      <c r="G180" s="675">
        <v>0</v>
      </c>
      <c r="H180" s="676">
        <v>0</v>
      </c>
      <c r="I180" s="676">
        <v>0</v>
      </c>
      <c r="J180" s="677">
        <v>0</v>
      </c>
      <c r="K180" s="675">
        <v>12.7</v>
      </c>
      <c r="L180" s="676">
        <v>0</v>
      </c>
      <c r="M180" s="676">
        <v>32.879999999999995</v>
      </c>
      <c r="N180" s="677">
        <v>45.58</v>
      </c>
      <c r="O180" s="675">
        <v>0</v>
      </c>
      <c r="P180" s="676">
        <v>0</v>
      </c>
      <c r="Q180" s="676">
        <v>0</v>
      </c>
      <c r="R180" s="677">
        <v>0</v>
      </c>
      <c r="S180" s="675">
        <v>62.900000000000006</v>
      </c>
      <c r="T180" s="676">
        <v>0</v>
      </c>
      <c r="U180" s="676">
        <v>191.71</v>
      </c>
      <c r="V180" s="677">
        <v>254.61</v>
      </c>
      <c r="W180" s="678">
        <v>75.600000000000009</v>
      </c>
      <c r="X180" s="678">
        <v>0</v>
      </c>
      <c r="Y180" s="678">
        <v>224.59</v>
      </c>
      <c r="Z180" s="679">
        <v>300.19</v>
      </c>
      <c r="AB180" s="754"/>
    </row>
    <row r="181" spans="1:28" ht="18" customHeight="1" x14ac:dyDescent="0.25">
      <c r="A181" s="885"/>
      <c r="B181" s="674" t="s">
        <v>179</v>
      </c>
      <c r="C181" s="675">
        <v>19</v>
      </c>
      <c r="D181" s="676">
        <v>26.5</v>
      </c>
      <c r="E181" s="676">
        <v>345.31</v>
      </c>
      <c r="F181" s="677">
        <v>390.81</v>
      </c>
      <c r="G181" s="675">
        <v>0</v>
      </c>
      <c r="H181" s="676">
        <v>0</v>
      </c>
      <c r="I181" s="676">
        <v>110</v>
      </c>
      <c r="J181" s="677">
        <v>110</v>
      </c>
      <c r="K181" s="675">
        <v>107.67</v>
      </c>
      <c r="L181" s="676">
        <v>15</v>
      </c>
      <c r="M181" s="676">
        <v>520.35000000000014</v>
      </c>
      <c r="N181" s="677">
        <v>643.0200000000001</v>
      </c>
      <c r="O181" s="675">
        <v>0</v>
      </c>
      <c r="P181" s="676">
        <v>0</v>
      </c>
      <c r="Q181" s="676">
        <v>0</v>
      </c>
      <c r="R181" s="677">
        <v>0</v>
      </c>
      <c r="S181" s="675">
        <v>1275.3699999999999</v>
      </c>
      <c r="T181" s="676">
        <v>384.9</v>
      </c>
      <c r="U181" s="676">
        <v>7960.18</v>
      </c>
      <c r="V181" s="677">
        <v>9620.4500000000007</v>
      </c>
      <c r="W181" s="678">
        <v>1402.04</v>
      </c>
      <c r="X181" s="678">
        <v>426.4</v>
      </c>
      <c r="Y181" s="678">
        <v>8935.84</v>
      </c>
      <c r="Z181" s="679">
        <v>10764.28</v>
      </c>
      <c r="AB181" s="754"/>
    </row>
    <row r="182" spans="1:28" ht="18" customHeight="1" x14ac:dyDescent="0.25">
      <c r="A182" s="885"/>
      <c r="B182" s="674" t="s">
        <v>180</v>
      </c>
      <c r="C182" s="675">
        <v>0</v>
      </c>
      <c r="D182" s="676">
        <v>0</v>
      </c>
      <c r="E182" s="676">
        <v>0</v>
      </c>
      <c r="F182" s="677">
        <v>0</v>
      </c>
      <c r="G182" s="675">
        <v>0</v>
      </c>
      <c r="H182" s="676">
        <v>0</v>
      </c>
      <c r="I182" s="676">
        <v>5.5</v>
      </c>
      <c r="J182" s="677">
        <v>5.5</v>
      </c>
      <c r="K182" s="675">
        <v>0</v>
      </c>
      <c r="L182" s="676">
        <v>0</v>
      </c>
      <c r="M182" s="676">
        <v>0</v>
      </c>
      <c r="N182" s="677">
        <v>0</v>
      </c>
      <c r="O182" s="675">
        <v>0</v>
      </c>
      <c r="P182" s="676">
        <v>0</v>
      </c>
      <c r="Q182" s="676">
        <v>0</v>
      </c>
      <c r="R182" s="677">
        <v>0</v>
      </c>
      <c r="S182" s="675">
        <v>4.5</v>
      </c>
      <c r="T182" s="676">
        <v>0</v>
      </c>
      <c r="U182" s="676">
        <v>97.5</v>
      </c>
      <c r="V182" s="677">
        <v>102</v>
      </c>
      <c r="W182" s="678">
        <v>4.5</v>
      </c>
      <c r="X182" s="678">
        <v>0</v>
      </c>
      <c r="Y182" s="678">
        <v>103</v>
      </c>
      <c r="Z182" s="679">
        <v>107.5</v>
      </c>
      <c r="AB182" s="754"/>
    </row>
    <row r="183" spans="1:28" ht="18" customHeight="1" x14ac:dyDescent="0.25">
      <c r="A183" s="885"/>
      <c r="B183" s="674" t="s">
        <v>181</v>
      </c>
      <c r="C183" s="675">
        <v>0</v>
      </c>
      <c r="D183" s="676">
        <v>0</v>
      </c>
      <c r="E183" s="676">
        <v>0</v>
      </c>
      <c r="F183" s="677">
        <v>0</v>
      </c>
      <c r="G183" s="675">
        <v>0</v>
      </c>
      <c r="H183" s="676">
        <v>0</v>
      </c>
      <c r="I183" s="676">
        <v>0</v>
      </c>
      <c r="J183" s="677">
        <v>0</v>
      </c>
      <c r="K183" s="675">
        <v>5</v>
      </c>
      <c r="L183" s="676">
        <v>0</v>
      </c>
      <c r="M183" s="676">
        <v>15</v>
      </c>
      <c r="N183" s="677">
        <v>20</v>
      </c>
      <c r="O183" s="675">
        <v>0</v>
      </c>
      <c r="P183" s="676">
        <v>0</v>
      </c>
      <c r="Q183" s="676">
        <v>0</v>
      </c>
      <c r="R183" s="677">
        <v>0</v>
      </c>
      <c r="S183" s="675">
        <v>70.89</v>
      </c>
      <c r="T183" s="676">
        <v>0</v>
      </c>
      <c r="U183" s="676">
        <v>164.5</v>
      </c>
      <c r="V183" s="677">
        <v>235.39</v>
      </c>
      <c r="W183" s="678">
        <v>75.89</v>
      </c>
      <c r="X183" s="678">
        <v>0</v>
      </c>
      <c r="Y183" s="678">
        <v>179.5</v>
      </c>
      <c r="Z183" s="679">
        <v>255.39</v>
      </c>
      <c r="AB183" s="754"/>
    </row>
    <row r="184" spans="1:28" ht="18" customHeight="1" x14ac:dyDescent="0.25">
      <c r="A184" s="885"/>
      <c r="B184" s="674" t="s">
        <v>182</v>
      </c>
      <c r="C184" s="675">
        <v>0</v>
      </c>
      <c r="D184" s="676">
        <v>5.18</v>
      </c>
      <c r="E184" s="676">
        <v>727.5</v>
      </c>
      <c r="F184" s="677">
        <v>732.68</v>
      </c>
      <c r="G184" s="675">
        <v>0</v>
      </c>
      <c r="H184" s="676">
        <v>0</v>
      </c>
      <c r="I184" s="676">
        <v>0</v>
      </c>
      <c r="J184" s="677">
        <v>0</v>
      </c>
      <c r="K184" s="675">
        <v>7.6700000000000008</v>
      </c>
      <c r="L184" s="676">
        <v>2.25</v>
      </c>
      <c r="M184" s="676">
        <v>130.55000000000001</v>
      </c>
      <c r="N184" s="677">
        <v>140.47000000000003</v>
      </c>
      <c r="O184" s="675">
        <v>0</v>
      </c>
      <c r="P184" s="676">
        <v>0</v>
      </c>
      <c r="Q184" s="676">
        <v>0</v>
      </c>
      <c r="R184" s="677">
        <v>0</v>
      </c>
      <c r="S184" s="675">
        <v>212.68</v>
      </c>
      <c r="T184" s="676">
        <v>5.0600000000000005</v>
      </c>
      <c r="U184" s="676">
        <v>416.04</v>
      </c>
      <c r="V184" s="677">
        <v>633.78</v>
      </c>
      <c r="W184" s="678">
        <v>220.35</v>
      </c>
      <c r="X184" s="678">
        <v>12.49</v>
      </c>
      <c r="Y184" s="678">
        <v>1274.0900000000001</v>
      </c>
      <c r="Z184" s="679">
        <v>1506.9299999999998</v>
      </c>
      <c r="AB184" s="754"/>
    </row>
    <row r="185" spans="1:28" ht="18" customHeight="1" x14ac:dyDescent="0.25">
      <c r="A185" s="885"/>
      <c r="B185" s="674" t="s">
        <v>183</v>
      </c>
      <c r="C185" s="675">
        <v>57</v>
      </c>
      <c r="D185" s="676">
        <v>5</v>
      </c>
      <c r="E185" s="676">
        <v>2552.4299999999998</v>
      </c>
      <c r="F185" s="677">
        <v>2614.4299999999998</v>
      </c>
      <c r="G185" s="675">
        <v>0</v>
      </c>
      <c r="H185" s="676">
        <v>0</v>
      </c>
      <c r="I185" s="676">
        <v>0</v>
      </c>
      <c r="J185" s="677">
        <v>0</v>
      </c>
      <c r="K185" s="675">
        <v>42.5</v>
      </c>
      <c r="L185" s="676">
        <v>30.5</v>
      </c>
      <c r="M185" s="676">
        <v>12045.400000000001</v>
      </c>
      <c r="N185" s="677">
        <v>12118.400000000001</v>
      </c>
      <c r="O185" s="675">
        <v>0</v>
      </c>
      <c r="P185" s="676">
        <v>0</v>
      </c>
      <c r="Q185" s="676">
        <v>0</v>
      </c>
      <c r="R185" s="677">
        <v>0</v>
      </c>
      <c r="S185" s="675">
        <v>2894.12</v>
      </c>
      <c r="T185" s="676">
        <v>2472.81</v>
      </c>
      <c r="U185" s="676">
        <v>126777.93</v>
      </c>
      <c r="V185" s="677">
        <v>132144.85999999999</v>
      </c>
      <c r="W185" s="678">
        <v>2993.62</v>
      </c>
      <c r="X185" s="678">
        <v>2508.31</v>
      </c>
      <c r="Y185" s="678">
        <v>141375.75999999998</v>
      </c>
      <c r="Z185" s="679">
        <v>146877.68999999997</v>
      </c>
      <c r="AB185" s="754"/>
    </row>
    <row r="186" spans="1:28" ht="18" customHeight="1" x14ac:dyDescent="0.25">
      <c r="A186" s="885"/>
      <c r="B186" s="674" t="s">
        <v>172</v>
      </c>
      <c r="C186" s="675">
        <v>0</v>
      </c>
      <c r="D186" s="676">
        <v>0</v>
      </c>
      <c r="E186" s="676">
        <v>0</v>
      </c>
      <c r="F186" s="677">
        <v>0</v>
      </c>
      <c r="G186" s="675">
        <v>0</v>
      </c>
      <c r="H186" s="676">
        <v>0</v>
      </c>
      <c r="I186" s="676">
        <v>0</v>
      </c>
      <c r="J186" s="677">
        <v>0</v>
      </c>
      <c r="K186" s="675">
        <v>1.53</v>
      </c>
      <c r="L186" s="676">
        <v>3.3</v>
      </c>
      <c r="M186" s="676">
        <v>144</v>
      </c>
      <c r="N186" s="677">
        <v>148.83000000000001</v>
      </c>
      <c r="O186" s="675">
        <v>0</v>
      </c>
      <c r="P186" s="676">
        <v>0</v>
      </c>
      <c r="Q186" s="676">
        <v>0</v>
      </c>
      <c r="R186" s="677">
        <v>0</v>
      </c>
      <c r="S186" s="675">
        <v>25.97</v>
      </c>
      <c r="T186" s="676">
        <v>11.69</v>
      </c>
      <c r="U186" s="676">
        <v>4.2</v>
      </c>
      <c r="V186" s="677">
        <v>41.86</v>
      </c>
      <c r="W186" s="678">
        <v>27.5</v>
      </c>
      <c r="X186" s="678">
        <v>14.989999999999998</v>
      </c>
      <c r="Y186" s="678">
        <v>148.19999999999999</v>
      </c>
      <c r="Z186" s="679">
        <v>190.69</v>
      </c>
      <c r="AB186" s="754"/>
    </row>
    <row r="187" spans="1:28" ht="18" customHeight="1" x14ac:dyDescent="0.25">
      <c r="A187" s="885"/>
      <c r="B187" s="674" t="s">
        <v>184</v>
      </c>
      <c r="C187" s="675">
        <v>0</v>
      </c>
      <c r="D187" s="676">
        <v>0</v>
      </c>
      <c r="E187" s="676">
        <v>0</v>
      </c>
      <c r="F187" s="677">
        <v>0</v>
      </c>
      <c r="G187" s="675">
        <v>0</v>
      </c>
      <c r="H187" s="676">
        <v>0</v>
      </c>
      <c r="I187" s="676">
        <v>0</v>
      </c>
      <c r="J187" s="677">
        <v>0</v>
      </c>
      <c r="K187" s="675">
        <v>2.5</v>
      </c>
      <c r="L187" s="676">
        <v>0</v>
      </c>
      <c r="M187" s="676">
        <v>2.5</v>
      </c>
      <c r="N187" s="677">
        <v>5</v>
      </c>
      <c r="O187" s="675">
        <v>0</v>
      </c>
      <c r="P187" s="676">
        <v>0</v>
      </c>
      <c r="Q187" s="676">
        <v>0</v>
      </c>
      <c r="R187" s="677">
        <v>0</v>
      </c>
      <c r="S187" s="675">
        <v>24.75</v>
      </c>
      <c r="T187" s="676">
        <v>0</v>
      </c>
      <c r="U187" s="676">
        <v>45.8</v>
      </c>
      <c r="V187" s="677">
        <v>70.55</v>
      </c>
      <c r="W187" s="678">
        <v>27.25</v>
      </c>
      <c r="X187" s="678">
        <v>0</v>
      </c>
      <c r="Y187" s="678">
        <v>48.3</v>
      </c>
      <c r="Z187" s="679">
        <v>75.55</v>
      </c>
      <c r="AB187" s="754"/>
    </row>
    <row r="188" spans="1:28" ht="18" customHeight="1" x14ac:dyDescent="0.25">
      <c r="A188" s="885"/>
      <c r="B188" s="674" t="s">
        <v>185</v>
      </c>
      <c r="C188" s="675">
        <v>27.5</v>
      </c>
      <c r="D188" s="676">
        <v>175.1</v>
      </c>
      <c r="E188" s="676">
        <v>373.75</v>
      </c>
      <c r="F188" s="677">
        <v>576.35</v>
      </c>
      <c r="G188" s="675">
        <v>0</v>
      </c>
      <c r="H188" s="676">
        <v>0</v>
      </c>
      <c r="I188" s="676">
        <v>0</v>
      </c>
      <c r="J188" s="677">
        <v>0</v>
      </c>
      <c r="K188" s="675">
        <v>76.73</v>
      </c>
      <c r="L188" s="676">
        <v>11.48</v>
      </c>
      <c r="M188" s="676">
        <v>843.46</v>
      </c>
      <c r="N188" s="677">
        <v>931.67000000000007</v>
      </c>
      <c r="O188" s="675">
        <v>0</v>
      </c>
      <c r="P188" s="676">
        <v>0</v>
      </c>
      <c r="Q188" s="676">
        <v>0</v>
      </c>
      <c r="R188" s="677">
        <v>0</v>
      </c>
      <c r="S188" s="675">
        <v>1027.6300000000001</v>
      </c>
      <c r="T188" s="676">
        <v>465.96</v>
      </c>
      <c r="U188" s="676">
        <v>5015.82</v>
      </c>
      <c r="V188" s="677">
        <v>6509.41</v>
      </c>
      <c r="W188" s="678">
        <v>1131.8600000000001</v>
      </c>
      <c r="X188" s="678">
        <v>652.54</v>
      </c>
      <c r="Y188" s="678">
        <v>6233.03</v>
      </c>
      <c r="Z188" s="679">
        <v>8017.43</v>
      </c>
      <c r="AB188" s="754"/>
    </row>
    <row r="189" spans="1:28" ht="18" customHeight="1" x14ac:dyDescent="0.25">
      <c r="A189" s="885"/>
      <c r="B189" s="674" t="s">
        <v>189</v>
      </c>
      <c r="C189" s="675">
        <v>5.41</v>
      </c>
      <c r="D189" s="676">
        <v>5</v>
      </c>
      <c r="E189" s="676">
        <v>0</v>
      </c>
      <c r="F189" s="677">
        <v>10.41</v>
      </c>
      <c r="G189" s="675">
        <v>0</v>
      </c>
      <c r="H189" s="676">
        <v>0</v>
      </c>
      <c r="I189" s="676">
        <v>0</v>
      </c>
      <c r="J189" s="677">
        <v>0</v>
      </c>
      <c r="K189" s="675">
        <v>17.259999999999998</v>
      </c>
      <c r="L189" s="676">
        <v>5.04</v>
      </c>
      <c r="M189" s="676">
        <v>13.89</v>
      </c>
      <c r="N189" s="677">
        <v>36.19</v>
      </c>
      <c r="O189" s="675">
        <v>0</v>
      </c>
      <c r="P189" s="676">
        <v>0</v>
      </c>
      <c r="Q189" s="676">
        <v>0</v>
      </c>
      <c r="R189" s="677">
        <v>0</v>
      </c>
      <c r="S189" s="675">
        <v>49.97</v>
      </c>
      <c r="T189" s="676">
        <v>48.09</v>
      </c>
      <c r="U189" s="676">
        <v>154.72000000000003</v>
      </c>
      <c r="V189" s="677">
        <v>252.78000000000003</v>
      </c>
      <c r="W189" s="678">
        <v>72.64</v>
      </c>
      <c r="X189" s="678">
        <v>58.13</v>
      </c>
      <c r="Y189" s="678">
        <v>168.61</v>
      </c>
      <c r="Z189" s="679">
        <v>299.38000000000005</v>
      </c>
      <c r="AB189" s="754"/>
    </row>
    <row r="190" spans="1:28" ht="18" customHeight="1" x14ac:dyDescent="0.25">
      <c r="A190" s="885"/>
      <c r="B190" s="674" t="s">
        <v>186</v>
      </c>
      <c r="C190" s="675">
        <v>0.93</v>
      </c>
      <c r="D190" s="676">
        <v>0</v>
      </c>
      <c r="E190" s="676">
        <v>0</v>
      </c>
      <c r="F190" s="677">
        <v>0.93</v>
      </c>
      <c r="G190" s="675">
        <v>0</v>
      </c>
      <c r="H190" s="676">
        <v>0</v>
      </c>
      <c r="I190" s="676">
        <v>0</v>
      </c>
      <c r="J190" s="677">
        <v>0</v>
      </c>
      <c r="K190" s="675">
        <v>3.33</v>
      </c>
      <c r="L190" s="676">
        <v>0</v>
      </c>
      <c r="M190" s="676">
        <v>88.3</v>
      </c>
      <c r="N190" s="677">
        <v>91.63</v>
      </c>
      <c r="O190" s="675">
        <v>0</v>
      </c>
      <c r="P190" s="676">
        <v>0</v>
      </c>
      <c r="Q190" s="676">
        <v>0</v>
      </c>
      <c r="R190" s="677">
        <v>0</v>
      </c>
      <c r="S190" s="675">
        <v>644.41999999999996</v>
      </c>
      <c r="T190" s="676">
        <v>1098.45</v>
      </c>
      <c r="U190" s="676">
        <v>23767.77</v>
      </c>
      <c r="V190" s="677">
        <v>25510.639999999999</v>
      </c>
      <c r="W190" s="678">
        <v>648.67999999999995</v>
      </c>
      <c r="X190" s="678">
        <v>1098.45</v>
      </c>
      <c r="Y190" s="678">
        <v>23856.07</v>
      </c>
      <c r="Z190" s="679">
        <v>25603.200000000001</v>
      </c>
      <c r="AB190" s="754"/>
    </row>
    <row r="191" spans="1:28" ht="18" customHeight="1" x14ac:dyDescent="0.25">
      <c r="A191" s="885"/>
      <c r="B191" s="674" t="s">
        <v>187</v>
      </c>
      <c r="C191" s="675">
        <v>0</v>
      </c>
      <c r="D191" s="676">
        <v>0</v>
      </c>
      <c r="E191" s="676">
        <v>0</v>
      </c>
      <c r="F191" s="677">
        <v>0</v>
      </c>
      <c r="G191" s="675">
        <v>0</v>
      </c>
      <c r="H191" s="676">
        <v>0</v>
      </c>
      <c r="I191" s="676">
        <v>0</v>
      </c>
      <c r="J191" s="677">
        <v>0</v>
      </c>
      <c r="K191" s="675">
        <v>5.5600000000000005</v>
      </c>
      <c r="L191" s="676">
        <v>0</v>
      </c>
      <c r="M191" s="676">
        <v>7.21</v>
      </c>
      <c r="N191" s="677">
        <v>12.77</v>
      </c>
      <c r="O191" s="675">
        <v>0</v>
      </c>
      <c r="P191" s="676">
        <v>0</v>
      </c>
      <c r="Q191" s="676">
        <v>0</v>
      </c>
      <c r="R191" s="677">
        <v>0</v>
      </c>
      <c r="S191" s="675">
        <v>81.19</v>
      </c>
      <c r="T191" s="676">
        <v>0</v>
      </c>
      <c r="U191" s="676">
        <v>110.78999999999999</v>
      </c>
      <c r="V191" s="677">
        <v>191.98</v>
      </c>
      <c r="W191" s="678">
        <v>86.75</v>
      </c>
      <c r="X191" s="678">
        <v>0</v>
      </c>
      <c r="Y191" s="678">
        <v>117.99999999999999</v>
      </c>
      <c r="Z191" s="679">
        <v>204.75</v>
      </c>
      <c r="AB191" s="754"/>
    </row>
    <row r="192" spans="1:28" ht="18" customHeight="1" thickBot="1" x14ac:dyDescent="0.3">
      <c r="A192" s="893"/>
      <c r="B192" s="718" t="s">
        <v>188</v>
      </c>
      <c r="C192" s="716">
        <v>12.5</v>
      </c>
      <c r="D192" s="676">
        <v>0</v>
      </c>
      <c r="E192" s="719">
        <v>1.5</v>
      </c>
      <c r="F192" s="717">
        <v>14</v>
      </c>
      <c r="G192" s="675">
        <v>0</v>
      </c>
      <c r="H192" s="676">
        <v>0</v>
      </c>
      <c r="I192" s="676">
        <v>0</v>
      </c>
      <c r="J192" s="677">
        <v>0</v>
      </c>
      <c r="K192" s="675">
        <v>0</v>
      </c>
      <c r="L192" s="676">
        <v>0</v>
      </c>
      <c r="M192" s="676">
        <v>0</v>
      </c>
      <c r="N192" s="677">
        <v>0</v>
      </c>
      <c r="O192" s="716">
        <v>0</v>
      </c>
      <c r="P192" s="676">
        <v>0</v>
      </c>
      <c r="Q192" s="676">
        <v>0</v>
      </c>
      <c r="R192" s="717">
        <v>0</v>
      </c>
      <c r="S192" s="675">
        <v>0</v>
      </c>
      <c r="T192" s="676">
        <v>0</v>
      </c>
      <c r="U192" s="676">
        <v>0</v>
      </c>
      <c r="V192" s="677">
        <v>0</v>
      </c>
      <c r="W192" s="678">
        <v>12.5</v>
      </c>
      <c r="X192" s="678">
        <v>0</v>
      </c>
      <c r="Y192" s="678">
        <v>1.5</v>
      </c>
      <c r="Z192" s="679">
        <v>14</v>
      </c>
      <c r="AB192" s="754"/>
    </row>
    <row r="193" spans="1:28" s="667" customFormat="1" ht="18" customHeight="1" thickBot="1" x14ac:dyDescent="0.3">
      <c r="A193" s="920" t="s">
        <v>190</v>
      </c>
      <c r="B193" s="921"/>
      <c r="C193" s="749">
        <v>39353.07</v>
      </c>
      <c r="D193" s="750">
        <v>1843.8999999999999</v>
      </c>
      <c r="E193" s="750">
        <v>53997.020000000004</v>
      </c>
      <c r="F193" s="751">
        <v>95193.989999999991</v>
      </c>
      <c r="G193" s="749">
        <v>365</v>
      </c>
      <c r="H193" s="750">
        <v>0</v>
      </c>
      <c r="I193" s="750">
        <v>2674.7</v>
      </c>
      <c r="J193" s="751">
        <v>3039.7</v>
      </c>
      <c r="K193" s="749">
        <v>149007.36000000002</v>
      </c>
      <c r="L193" s="750">
        <v>47847.33</v>
      </c>
      <c r="M193" s="750">
        <v>277646.76999999996</v>
      </c>
      <c r="N193" s="751">
        <v>474501.45999999996</v>
      </c>
      <c r="O193" s="749">
        <v>50</v>
      </c>
      <c r="P193" s="750">
        <v>31.7</v>
      </c>
      <c r="Q193" s="750">
        <v>821.5</v>
      </c>
      <c r="R193" s="751">
        <v>903.2</v>
      </c>
      <c r="S193" s="749">
        <v>70265.540000000008</v>
      </c>
      <c r="T193" s="750">
        <v>2998.3700000000003</v>
      </c>
      <c r="U193" s="750">
        <v>37744.620000000003</v>
      </c>
      <c r="V193" s="751">
        <v>111008.53</v>
      </c>
      <c r="W193" s="752">
        <v>259040.97000000003</v>
      </c>
      <c r="X193" s="752">
        <v>52721.3</v>
      </c>
      <c r="Y193" s="752">
        <v>372884.61</v>
      </c>
      <c r="Z193" s="753">
        <v>684646.87999999989</v>
      </c>
      <c r="AB193" s="754"/>
    </row>
    <row r="194" spans="1:28" ht="18" customHeight="1" x14ac:dyDescent="0.25">
      <c r="A194" s="892" t="s">
        <v>191</v>
      </c>
      <c r="B194" s="668" t="s">
        <v>192</v>
      </c>
      <c r="C194" s="669">
        <v>62.75</v>
      </c>
      <c r="D194" s="670">
        <v>10</v>
      </c>
      <c r="E194" s="670">
        <v>0</v>
      </c>
      <c r="F194" s="671">
        <v>72.75</v>
      </c>
      <c r="G194" s="669">
        <v>0</v>
      </c>
      <c r="H194" s="670">
        <v>0</v>
      </c>
      <c r="I194" s="670">
        <v>0</v>
      </c>
      <c r="J194" s="671">
        <v>0</v>
      </c>
      <c r="K194" s="669">
        <v>1805</v>
      </c>
      <c r="L194" s="670">
        <v>52</v>
      </c>
      <c r="M194" s="670">
        <v>638.5</v>
      </c>
      <c r="N194" s="671">
        <v>2495.5</v>
      </c>
      <c r="O194" s="669">
        <v>0</v>
      </c>
      <c r="P194" s="670">
        <v>0</v>
      </c>
      <c r="Q194" s="670">
        <v>0</v>
      </c>
      <c r="R194" s="671">
        <v>0</v>
      </c>
      <c r="S194" s="669">
        <v>0</v>
      </c>
      <c r="T194" s="670">
        <v>0</v>
      </c>
      <c r="U194" s="670">
        <v>0</v>
      </c>
      <c r="V194" s="671">
        <v>0</v>
      </c>
      <c r="W194" s="678">
        <v>1867.75</v>
      </c>
      <c r="X194" s="678">
        <v>62</v>
      </c>
      <c r="Y194" s="678">
        <v>638.5</v>
      </c>
      <c r="Z194" s="679">
        <v>2568.25</v>
      </c>
      <c r="AB194" s="754"/>
    </row>
    <row r="195" spans="1:28" ht="18" customHeight="1" x14ac:dyDescent="0.25">
      <c r="A195" s="885"/>
      <c r="B195" s="674" t="s">
        <v>194</v>
      </c>
      <c r="C195" s="675">
        <v>8406.25</v>
      </c>
      <c r="D195" s="676">
        <v>30</v>
      </c>
      <c r="E195" s="676">
        <v>41406.82</v>
      </c>
      <c r="F195" s="677">
        <v>49843.07</v>
      </c>
      <c r="G195" s="675">
        <v>0</v>
      </c>
      <c r="H195" s="676">
        <v>0</v>
      </c>
      <c r="I195" s="676">
        <v>975</v>
      </c>
      <c r="J195" s="677">
        <v>975</v>
      </c>
      <c r="K195" s="675">
        <v>24807.01</v>
      </c>
      <c r="L195" s="676">
        <v>24579.079999999998</v>
      </c>
      <c r="M195" s="676">
        <v>194203.68</v>
      </c>
      <c r="N195" s="677">
        <v>243589.77</v>
      </c>
      <c r="O195" s="675">
        <v>0</v>
      </c>
      <c r="P195" s="676">
        <v>0</v>
      </c>
      <c r="Q195" s="676">
        <v>100</v>
      </c>
      <c r="R195" s="677">
        <v>100</v>
      </c>
      <c r="S195" s="675">
        <v>22425.5</v>
      </c>
      <c r="T195" s="676">
        <v>1232.5700000000002</v>
      </c>
      <c r="U195" s="676">
        <v>26907.39</v>
      </c>
      <c r="V195" s="677">
        <v>50565.46</v>
      </c>
      <c r="W195" s="678">
        <v>55638.759999999995</v>
      </c>
      <c r="X195" s="678">
        <v>25841.649999999998</v>
      </c>
      <c r="Y195" s="678">
        <v>263592.89</v>
      </c>
      <c r="Z195" s="679">
        <v>345073.3</v>
      </c>
      <c r="AB195" s="754"/>
    </row>
    <row r="196" spans="1:28" ht="18" customHeight="1" x14ac:dyDescent="0.25">
      <c r="A196" s="885"/>
      <c r="B196" s="674" t="s">
        <v>195</v>
      </c>
      <c r="C196" s="675">
        <v>1770</v>
      </c>
      <c r="D196" s="676">
        <v>1300</v>
      </c>
      <c r="E196" s="676">
        <v>2945.9800000000005</v>
      </c>
      <c r="F196" s="677">
        <v>6015.9800000000005</v>
      </c>
      <c r="G196" s="675">
        <v>0</v>
      </c>
      <c r="H196" s="676">
        <v>0</v>
      </c>
      <c r="I196" s="676">
        <v>1360</v>
      </c>
      <c r="J196" s="677">
        <v>1360</v>
      </c>
      <c r="K196" s="675">
        <v>8587.380000000001</v>
      </c>
      <c r="L196" s="676">
        <v>19200.830000000002</v>
      </c>
      <c r="M196" s="676">
        <v>48105.120000000003</v>
      </c>
      <c r="N196" s="677">
        <v>75893.33</v>
      </c>
      <c r="O196" s="675">
        <v>0</v>
      </c>
      <c r="P196" s="676">
        <v>0</v>
      </c>
      <c r="Q196" s="676">
        <v>325.8</v>
      </c>
      <c r="R196" s="677">
        <v>325.8</v>
      </c>
      <c r="S196" s="675">
        <v>8753.5</v>
      </c>
      <c r="T196" s="676">
        <v>1105.5</v>
      </c>
      <c r="U196" s="676">
        <v>3105.7200000000003</v>
      </c>
      <c r="V196" s="677">
        <v>12964.720000000001</v>
      </c>
      <c r="W196" s="678">
        <v>19110.88</v>
      </c>
      <c r="X196" s="678">
        <v>21606.33</v>
      </c>
      <c r="Y196" s="678">
        <v>55842.62</v>
      </c>
      <c r="Z196" s="679">
        <v>96559.83</v>
      </c>
      <c r="AB196" s="754"/>
    </row>
    <row r="197" spans="1:28" ht="18" customHeight="1" x14ac:dyDescent="0.25">
      <c r="A197" s="885"/>
      <c r="B197" s="674" t="s">
        <v>196</v>
      </c>
      <c r="C197" s="675">
        <v>0</v>
      </c>
      <c r="D197" s="676">
        <v>0</v>
      </c>
      <c r="E197" s="676">
        <v>0</v>
      </c>
      <c r="F197" s="677">
        <v>0</v>
      </c>
      <c r="G197" s="675">
        <v>0</v>
      </c>
      <c r="H197" s="676">
        <v>0</v>
      </c>
      <c r="I197" s="676">
        <v>0</v>
      </c>
      <c r="J197" s="677">
        <v>0</v>
      </c>
      <c r="K197" s="675">
        <v>2195</v>
      </c>
      <c r="L197" s="676">
        <v>26.5</v>
      </c>
      <c r="M197" s="676">
        <v>973.5</v>
      </c>
      <c r="N197" s="677">
        <v>3195</v>
      </c>
      <c r="O197" s="675">
        <v>0</v>
      </c>
      <c r="P197" s="676">
        <v>0</v>
      </c>
      <c r="Q197" s="676">
        <v>0</v>
      </c>
      <c r="R197" s="677">
        <v>0</v>
      </c>
      <c r="S197" s="675">
        <v>1564.5</v>
      </c>
      <c r="T197" s="676">
        <v>0</v>
      </c>
      <c r="U197" s="676">
        <v>563.5</v>
      </c>
      <c r="V197" s="677">
        <v>2128</v>
      </c>
      <c r="W197" s="678">
        <v>3759.5</v>
      </c>
      <c r="X197" s="678">
        <v>26.5</v>
      </c>
      <c r="Y197" s="678">
        <v>1537</v>
      </c>
      <c r="Z197" s="679">
        <v>5323</v>
      </c>
      <c r="AB197" s="754"/>
    </row>
    <row r="198" spans="1:28" ht="18" customHeight="1" x14ac:dyDescent="0.25">
      <c r="A198" s="885"/>
      <c r="B198" s="674" t="s">
        <v>197</v>
      </c>
      <c r="C198" s="675">
        <v>2933.07</v>
      </c>
      <c r="D198" s="676">
        <v>265</v>
      </c>
      <c r="E198" s="676">
        <v>780</v>
      </c>
      <c r="F198" s="677">
        <v>3978.07</v>
      </c>
      <c r="G198" s="675">
        <v>0</v>
      </c>
      <c r="H198" s="676">
        <v>0</v>
      </c>
      <c r="I198" s="676">
        <v>4</v>
      </c>
      <c r="J198" s="677">
        <v>4</v>
      </c>
      <c r="K198" s="675">
        <v>78142.820000000007</v>
      </c>
      <c r="L198" s="676">
        <v>2038.42</v>
      </c>
      <c r="M198" s="676">
        <v>24879.97</v>
      </c>
      <c r="N198" s="677">
        <v>105061.21</v>
      </c>
      <c r="O198" s="675">
        <v>50</v>
      </c>
      <c r="P198" s="676">
        <v>0</v>
      </c>
      <c r="Q198" s="676">
        <v>395.7</v>
      </c>
      <c r="R198" s="677">
        <v>445.7</v>
      </c>
      <c r="S198" s="675">
        <v>25428.880000000001</v>
      </c>
      <c r="T198" s="676">
        <v>175</v>
      </c>
      <c r="U198" s="676">
        <v>4008.44</v>
      </c>
      <c r="V198" s="677">
        <v>29612.32</v>
      </c>
      <c r="W198" s="678">
        <v>106554.77000000002</v>
      </c>
      <c r="X198" s="678">
        <v>2478.42</v>
      </c>
      <c r="Y198" s="678">
        <v>30068.11</v>
      </c>
      <c r="Z198" s="679">
        <v>139101.30000000002</v>
      </c>
      <c r="AB198" s="754"/>
    </row>
    <row r="199" spans="1:28" ht="18" customHeight="1" x14ac:dyDescent="0.25">
      <c r="A199" s="885"/>
      <c r="B199" s="674" t="s">
        <v>198</v>
      </c>
      <c r="C199" s="675">
        <v>59</v>
      </c>
      <c r="D199" s="676">
        <v>0</v>
      </c>
      <c r="E199" s="676">
        <v>15</v>
      </c>
      <c r="F199" s="677">
        <v>74</v>
      </c>
      <c r="G199" s="675">
        <v>0</v>
      </c>
      <c r="H199" s="676">
        <v>0</v>
      </c>
      <c r="I199" s="676">
        <v>0</v>
      </c>
      <c r="J199" s="677">
        <v>0</v>
      </c>
      <c r="K199" s="675">
        <v>0</v>
      </c>
      <c r="L199" s="676">
        <v>0</v>
      </c>
      <c r="M199" s="676">
        <v>0</v>
      </c>
      <c r="N199" s="677">
        <v>0</v>
      </c>
      <c r="O199" s="675">
        <v>0</v>
      </c>
      <c r="P199" s="676">
        <v>0</v>
      </c>
      <c r="Q199" s="676">
        <v>0</v>
      </c>
      <c r="R199" s="677">
        <v>0</v>
      </c>
      <c r="S199" s="675">
        <v>0</v>
      </c>
      <c r="T199" s="676">
        <v>0</v>
      </c>
      <c r="U199" s="676">
        <v>0</v>
      </c>
      <c r="V199" s="677">
        <v>0</v>
      </c>
      <c r="W199" s="678">
        <v>59</v>
      </c>
      <c r="X199" s="678">
        <v>0</v>
      </c>
      <c r="Y199" s="678">
        <v>15</v>
      </c>
      <c r="Z199" s="679">
        <v>74</v>
      </c>
      <c r="AB199" s="754"/>
    </row>
    <row r="200" spans="1:28" ht="18" customHeight="1" x14ac:dyDescent="0.25">
      <c r="A200" s="885"/>
      <c r="B200" s="674" t="s">
        <v>199</v>
      </c>
      <c r="C200" s="675">
        <v>147.5</v>
      </c>
      <c r="D200" s="676">
        <v>0</v>
      </c>
      <c r="E200" s="676">
        <v>20</v>
      </c>
      <c r="F200" s="677">
        <v>167.5</v>
      </c>
      <c r="G200" s="675">
        <v>0</v>
      </c>
      <c r="H200" s="676">
        <v>0</v>
      </c>
      <c r="I200" s="676">
        <v>0</v>
      </c>
      <c r="J200" s="677">
        <v>0</v>
      </c>
      <c r="K200" s="675">
        <v>2793</v>
      </c>
      <c r="L200" s="676">
        <v>140</v>
      </c>
      <c r="M200" s="676">
        <v>629.6</v>
      </c>
      <c r="N200" s="677">
        <v>3562.6</v>
      </c>
      <c r="O200" s="675">
        <v>0</v>
      </c>
      <c r="P200" s="676">
        <v>0</v>
      </c>
      <c r="Q200" s="676">
        <v>0</v>
      </c>
      <c r="R200" s="677">
        <v>0</v>
      </c>
      <c r="S200" s="675">
        <v>0</v>
      </c>
      <c r="T200" s="676">
        <v>0</v>
      </c>
      <c r="U200" s="676">
        <v>0</v>
      </c>
      <c r="V200" s="677">
        <v>0</v>
      </c>
      <c r="W200" s="678">
        <v>2940.5</v>
      </c>
      <c r="X200" s="678">
        <v>140</v>
      </c>
      <c r="Y200" s="678">
        <v>649.6</v>
      </c>
      <c r="Z200" s="679">
        <v>3730.1</v>
      </c>
      <c r="AB200" s="754"/>
    </row>
    <row r="201" spans="1:28" ht="18" customHeight="1" x14ac:dyDescent="0.25">
      <c r="A201" s="885"/>
      <c r="B201" s="674" t="s">
        <v>201</v>
      </c>
      <c r="C201" s="675">
        <v>2361.3999999999996</v>
      </c>
      <c r="D201" s="676">
        <v>50</v>
      </c>
      <c r="E201" s="676">
        <v>754.04</v>
      </c>
      <c r="F201" s="677">
        <v>3165.4399999999996</v>
      </c>
      <c r="G201" s="675">
        <v>0</v>
      </c>
      <c r="H201" s="676">
        <v>0</v>
      </c>
      <c r="I201" s="676">
        <v>0</v>
      </c>
      <c r="J201" s="677">
        <v>0</v>
      </c>
      <c r="K201" s="675">
        <v>0</v>
      </c>
      <c r="L201" s="676">
        <v>0</v>
      </c>
      <c r="M201" s="676">
        <v>0</v>
      </c>
      <c r="N201" s="677">
        <v>0</v>
      </c>
      <c r="O201" s="675">
        <v>0</v>
      </c>
      <c r="P201" s="676">
        <v>0</v>
      </c>
      <c r="Q201" s="676">
        <v>0</v>
      </c>
      <c r="R201" s="677">
        <v>0</v>
      </c>
      <c r="S201" s="675">
        <v>0</v>
      </c>
      <c r="T201" s="676">
        <v>0</v>
      </c>
      <c r="U201" s="676">
        <v>0</v>
      </c>
      <c r="V201" s="677">
        <v>0</v>
      </c>
      <c r="W201" s="678">
        <v>2361.3999999999996</v>
      </c>
      <c r="X201" s="678">
        <v>50</v>
      </c>
      <c r="Y201" s="678">
        <v>754.04</v>
      </c>
      <c r="Z201" s="679">
        <v>3165.4399999999996</v>
      </c>
      <c r="AB201" s="754"/>
    </row>
    <row r="202" spans="1:28" ht="18" customHeight="1" x14ac:dyDescent="0.25">
      <c r="A202" s="885"/>
      <c r="B202" s="674" t="s">
        <v>202</v>
      </c>
      <c r="C202" s="675">
        <v>0</v>
      </c>
      <c r="D202" s="676">
        <v>0</v>
      </c>
      <c r="E202" s="676">
        <v>0</v>
      </c>
      <c r="F202" s="677">
        <v>0</v>
      </c>
      <c r="G202" s="675">
        <v>0</v>
      </c>
      <c r="H202" s="676">
        <v>0</v>
      </c>
      <c r="I202" s="676">
        <v>0</v>
      </c>
      <c r="J202" s="677">
        <v>0</v>
      </c>
      <c r="K202" s="675">
        <v>0</v>
      </c>
      <c r="L202" s="676">
        <v>0</v>
      </c>
      <c r="M202" s="676">
        <v>0</v>
      </c>
      <c r="N202" s="677">
        <v>0</v>
      </c>
      <c r="O202" s="675">
        <v>0</v>
      </c>
      <c r="P202" s="676">
        <v>0</v>
      </c>
      <c r="Q202" s="676">
        <v>0</v>
      </c>
      <c r="R202" s="677">
        <v>0</v>
      </c>
      <c r="S202" s="675">
        <v>0</v>
      </c>
      <c r="T202" s="676">
        <v>0</v>
      </c>
      <c r="U202" s="676">
        <v>0</v>
      </c>
      <c r="V202" s="677">
        <v>0</v>
      </c>
      <c r="W202" s="678">
        <v>0</v>
      </c>
      <c r="X202" s="678">
        <v>0</v>
      </c>
      <c r="Y202" s="678">
        <v>0</v>
      </c>
      <c r="Z202" s="679">
        <v>0</v>
      </c>
      <c r="AB202" s="754"/>
    </row>
    <row r="203" spans="1:28" ht="18" customHeight="1" x14ac:dyDescent="0.25">
      <c r="A203" s="885"/>
      <c r="B203" s="674" t="s">
        <v>203</v>
      </c>
      <c r="C203" s="675">
        <v>32</v>
      </c>
      <c r="D203" s="676">
        <v>1.8</v>
      </c>
      <c r="E203" s="676">
        <v>6</v>
      </c>
      <c r="F203" s="677">
        <v>39.799999999999997</v>
      </c>
      <c r="G203" s="675">
        <v>10</v>
      </c>
      <c r="H203" s="676">
        <v>0</v>
      </c>
      <c r="I203" s="676">
        <v>0</v>
      </c>
      <c r="J203" s="677">
        <v>10</v>
      </c>
      <c r="K203" s="675">
        <v>345.6</v>
      </c>
      <c r="L203" s="676">
        <v>0</v>
      </c>
      <c r="M203" s="676">
        <v>112.35</v>
      </c>
      <c r="N203" s="677">
        <v>457.95000000000005</v>
      </c>
      <c r="O203" s="675">
        <v>0</v>
      </c>
      <c r="P203" s="676">
        <v>0</v>
      </c>
      <c r="Q203" s="676">
        <v>0</v>
      </c>
      <c r="R203" s="677">
        <v>0</v>
      </c>
      <c r="S203" s="675">
        <v>0</v>
      </c>
      <c r="T203" s="676">
        <v>0</v>
      </c>
      <c r="U203" s="676">
        <v>0</v>
      </c>
      <c r="V203" s="677">
        <v>0</v>
      </c>
      <c r="W203" s="678">
        <v>387.6</v>
      </c>
      <c r="X203" s="678">
        <v>1.8</v>
      </c>
      <c r="Y203" s="678">
        <v>118.35</v>
      </c>
      <c r="Z203" s="679">
        <v>507.75000000000006</v>
      </c>
      <c r="AB203" s="754"/>
    </row>
    <row r="204" spans="1:28" ht="18" customHeight="1" x14ac:dyDescent="0.25">
      <c r="A204" s="885"/>
      <c r="B204" s="674" t="s">
        <v>209</v>
      </c>
      <c r="C204" s="675">
        <v>4169.58</v>
      </c>
      <c r="D204" s="676">
        <v>81</v>
      </c>
      <c r="E204" s="676">
        <v>997.8</v>
      </c>
      <c r="F204" s="677">
        <v>5248.38</v>
      </c>
      <c r="G204" s="675">
        <v>355</v>
      </c>
      <c r="H204" s="676">
        <v>0</v>
      </c>
      <c r="I204" s="676">
        <v>335.7</v>
      </c>
      <c r="J204" s="677">
        <v>690.7</v>
      </c>
      <c r="K204" s="675">
        <v>871</v>
      </c>
      <c r="L204" s="676">
        <v>39.5</v>
      </c>
      <c r="M204" s="676">
        <v>484.05</v>
      </c>
      <c r="N204" s="677">
        <v>1394.55</v>
      </c>
      <c r="O204" s="675">
        <v>0</v>
      </c>
      <c r="P204" s="676">
        <v>0</v>
      </c>
      <c r="Q204" s="676">
        <v>0</v>
      </c>
      <c r="R204" s="677">
        <v>0</v>
      </c>
      <c r="S204" s="675">
        <v>320.5</v>
      </c>
      <c r="T204" s="676">
        <v>0</v>
      </c>
      <c r="U204" s="676">
        <v>225</v>
      </c>
      <c r="V204" s="677">
        <v>545.5</v>
      </c>
      <c r="W204" s="678">
        <v>5716.08</v>
      </c>
      <c r="X204" s="678">
        <v>120.5</v>
      </c>
      <c r="Y204" s="678">
        <v>2042.55</v>
      </c>
      <c r="Z204" s="679">
        <v>7879.13</v>
      </c>
      <c r="AB204" s="754"/>
    </row>
    <row r="205" spans="1:28" ht="18" customHeight="1" x14ac:dyDescent="0.25">
      <c r="A205" s="885"/>
      <c r="B205" s="674" t="s">
        <v>204</v>
      </c>
      <c r="C205" s="675">
        <v>3283.7</v>
      </c>
      <c r="D205" s="676">
        <v>35</v>
      </c>
      <c r="E205" s="676">
        <v>509</v>
      </c>
      <c r="F205" s="677">
        <v>3827.7</v>
      </c>
      <c r="G205" s="675">
        <v>0</v>
      </c>
      <c r="H205" s="676">
        <v>0</v>
      </c>
      <c r="I205" s="676">
        <v>0</v>
      </c>
      <c r="J205" s="677">
        <v>0</v>
      </c>
      <c r="K205" s="675">
        <v>6710</v>
      </c>
      <c r="L205" s="676">
        <v>84</v>
      </c>
      <c r="M205" s="676">
        <v>1835</v>
      </c>
      <c r="N205" s="677">
        <v>8629</v>
      </c>
      <c r="O205" s="675">
        <v>0</v>
      </c>
      <c r="P205" s="676">
        <v>0</v>
      </c>
      <c r="Q205" s="676">
        <v>0</v>
      </c>
      <c r="R205" s="677">
        <v>0</v>
      </c>
      <c r="S205" s="675">
        <v>1510.5</v>
      </c>
      <c r="T205" s="676">
        <v>50</v>
      </c>
      <c r="U205" s="676">
        <v>546</v>
      </c>
      <c r="V205" s="677">
        <v>2106.5</v>
      </c>
      <c r="W205" s="678">
        <v>11504.2</v>
      </c>
      <c r="X205" s="678">
        <v>169</v>
      </c>
      <c r="Y205" s="678">
        <v>2890</v>
      </c>
      <c r="Z205" s="679">
        <v>14563.2</v>
      </c>
      <c r="AB205" s="754"/>
    </row>
    <row r="206" spans="1:28" ht="18" customHeight="1" x14ac:dyDescent="0.25">
      <c r="A206" s="885"/>
      <c r="B206" s="674" t="s">
        <v>205</v>
      </c>
      <c r="C206" s="675">
        <v>6</v>
      </c>
      <c r="D206" s="676">
        <v>15</v>
      </c>
      <c r="E206" s="676">
        <v>3.5</v>
      </c>
      <c r="F206" s="677">
        <v>24.5</v>
      </c>
      <c r="G206" s="675">
        <v>0</v>
      </c>
      <c r="H206" s="676">
        <v>0</v>
      </c>
      <c r="I206" s="676">
        <v>0</v>
      </c>
      <c r="J206" s="677">
        <v>0</v>
      </c>
      <c r="K206" s="675">
        <v>1050</v>
      </c>
      <c r="L206" s="676">
        <v>140</v>
      </c>
      <c r="M206" s="676">
        <v>650</v>
      </c>
      <c r="N206" s="677">
        <v>1840</v>
      </c>
      <c r="O206" s="675">
        <v>0</v>
      </c>
      <c r="P206" s="676">
        <v>0</v>
      </c>
      <c r="Q206" s="676">
        <v>0</v>
      </c>
      <c r="R206" s="677">
        <v>0</v>
      </c>
      <c r="S206" s="675">
        <v>305</v>
      </c>
      <c r="T206" s="676">
        <v>48.5</v>
      </c>
      <c r="U206" s="676">
        <v>208</v>
      </c>
      <c r="V206" s="677">
        <v>561.5</v>
      </c>
      <c r="W206" s="678">
        <v>1361</v>
      </c>
      <c r="X206" s="678">
        <v>203.5</v>
      </c>
      <c r="Y206" s="678">
        <v>861.5</v>
      </c>
      <c r="Z206" s="679">
        <v>2426</v>
      </c>
      <c r="AB206" s="754"/>
    </row>
    <row r="207" spans="1:28" ht="18" customHeight="1" x14ac:dyDescent="0.25">
      <c r="A207" s="885"/>
      <c r="B207" s="674" t="s">
        <v>191</v>
      </c>
      <c r="C207" s="675">
        <v>14920.650000000001</v>
      </c>
      <c r="D207" s="676">
        <v>13</v>
      </c>
      <c r="E207" s="676">
        <v>6388.8</v>
      </c>
      <c r="F207" s="677">
        <v>21322.45</v>
      </c>
      <c r="G207" s="675">
        <v>0</v>
      </c>
      <c r="H207" s="676">
        <v>0</v>
      </c>
      <c r="I207" s="676">
        <v>0</v>
      </c>
      <c r="J207" s="677">
        <v>0</v>
      </c>
      <c r="K207" s="675">
        <v>15520.050000000001</v>
      </c>
      <c r="L207" s="676">
        <v>1000</v>
      </c>
      <c r="M207" s="676">
        <v>3073</v>
      </c>
      <c r="N207" s="677">
        <v>19593.050000000003</v>
      </c>
      <c r="O207" s="675">
        <v>0</v>
      </c>
      <c r="P207" s="676">
        <v>0</v>
      </c>
      <c r="Q207" s="676">
        <v>0</v>
      </c>
      <c r="R207" s="677">
        <v>0</v>
      </c>
      <c r="S207" s="675">
        <v>3169.09</v>
      </c>
      <c r="T207" s="676">
        <v>196.8</v>
      </c>
      <c r="U207" s="676">
        <v>812.46</v>
      </c>
      <c r="V207" s="677">
        <v>4178.3500000000004</v>
      </c>
      <c r="W207" s="678">
        <v>33609.790000000008</v>
      </c>
      <c r="X207" s="678">
        <v>1209.8</v>
      </c>
      <c r="Y207" s="678">
        <v>10274.26</v>
      </c>
      <c r="Z207" s="679">
        <v>45093.850000000006</v>
      </c>
      <c r="AB207" s="754"/>
    </row>
    <row r="208" spans="1:28" ht="18" customHeight="1" x14ac:dyDescent="0.25">
      <c r="A208" s="885"/>
      <c r="B208" s="674" t="s">
        <v>206</v>
      </c>
      <c r="C208" s="675">
        <v>42</v>
      </c>
      <c r="D208" s="676">
        <v>0</v>
      </c>
      <c r="E208" s="676">
        <v>6.5</v>
      </c>
      <c r="F208" s="677">
        <v>48.5</v>
      </c>
      <c r="G208" s="675">
        <v>0</v>
      </c>
      <c r="H208" s="676">
        <v>0</v>
      </c>
      <c r="I208" s="676">
        <v>0</v>
      </c>
      <c r="J208" s="677">
        <v>0</v>
      </c>
      <c r="K208" s="675">
        <v>2320.5</v>
      </c>
      <c r="L208" s="676">
        <v>50</v>
      </c>
      <c r="M208" s="676">
        <v>390</v>
      </c>
      <c r="N208" s="677">
        <v>2760.5</v>
      </c>
      <c r="O208" s="675">
        <v>0</v>
      </c>
      <c r="P208" s="676">
        <v>0</v>
      </c>
      <c r="Q208" s="676">
        <v>0</v>
      </c>
      <c r="R208" s="677">
        <v>0</v>
      </c>
      <c r="S208" s="675">
        <v>850</v>
      </c>
      <c r="T208" s="676">
        <v>0</v>
      </c>
      <c r="U208" s="676">
        <v>220</v>
      </c>
      <c r="V208" s="677">
        <v>1070</v>
      </c>
      <c r="W208" s="678">
        <v>3212.5</v>
      </c>
      <c r="X208" s="678">
        <v>50</v>
      </c>
      <c r="Y208" s="678">
        <v>616.5</v>
      </c>
      <c r="Z208" s="679">
        <v>3879</v>
      </c>
      <c r="AB208" s="754"/>
    </row>
    <row r="209" spans="1:28" ht="18" customHeight="1" x14ac:dyDescent="0.25">
      <c r="A209" s="885"/>
      <c r="B209" s="674" t="s">
        <v>207</v>
      </c>
      <c r="C209" s="675">
        <v>732.92</v>
      </c>
      <c r="D209" s="676">
        <v>43.1</v>
      </c>
      <c r="E209" s="676">
        <v>123.38</v>
      </c>
      <c r="F209" s="677">
        <v>899.4</v>
      </c>
      <c r="G209" s="675">
        <v>0</v>
      </c>
      <c r="H209" s="676">
        <v>0</v>
      </c>
      <c r="I209" s="676">
        <v>0</v>
      </c>
      <c r="J209" s="677">
        <v>0</v>
      </c>
      <c r="K209" s="675">
        <v>2688</v>
      </c>
      <c r="L209" s="676">
        <v>462</v>
      </c>
      <c r="M209" s="676">
        <v>1335</v>
      </c>
      <c r="N209" s="677">
        <v>4485</v>
      </c>
      <c r="O209" s="675">
        <v>0</v>
      </c>
      <c r="P209" s="676">
        <v>31.7</v>
      </c>
      <c r="Q209" s="676">
        <v>0</v>
      </c>
      <c r="R209" s="677">
        <v>31.7</v>
      </c>
      <c r="S209" s="675">
        <v>2345.0700000000002</v>
      </c>
      <c r="T209" s="676">
        <v>18</v>
      </c>
      <c r="U209" s="676">
        <v>365.11</v>
      </c>
      <c r="V209" s="677">
        <v>2728.1800000000003</v>
      </c>
      <c r="W209" s="678">
        <v>5765.99</v>
      </c>
      <c r="X209" s="678">
        <v>554.79999999999995</v>
      </c>
      <c r="Y209" s="678">
        <v>1823.4900000000002</v>
      </c>
      <c r="Z209" s="679">
        <v>8144.28</v>
      </c>
      <c r="AB209" s="754"/>
    </row>
    <row r="210" spans="1:28" ht="18" customHeight="1" thickBot="1" x14ac:dyDescent="0.3">
      <c r="A210" s="893"/>
      <c r="B210" s="680" t="s">
        <v>208</v>
      </c>
      <c r="C210" s="675">
        <v>426.25</v>
      </c>
      <c r="D210" s="676">
        <v>0</v>
      </c>
      <c r="E210" s="676">
        <v>40.200000000000003</v>
      </c>
      <c r="F210" s="677">
        <v>466.45</v>
      </c>
      <c r="G210" s="675">
        <v>0</v>
      </c>
      <c r="H210" s="676">
        <v>0</v>
      </c>
      <c r="I210" s="676">
        <v>0</v>
      </c>
      <c r="J210" s="677">
        <v>0</v>
      </c>
      <c r="K210" s="675">
        <v>1172</v>
      </c>
      <c r="L210" s="676">
        <v>35</v>
      </c>
      <c r="M210" s="676">
        <v>337</v>
      </c>
      <c r="N210" s="677">
        <v>1544</v>
      </c>
      <c r="O210" s="675">
        <v>0</v>
      </c>
      <c r="P210" s="676">
        <v>0</v>
      </c>
      <c r="Q210" s="676">
        <v>0</v>
      </c>
      <c r="R210" s="677">
        <v>0</v>
      </c>
      <c r="S210" s="675">
        <v>3593</v>
      </c>
      <c r="T210" s="676">
        <v>172</v>
      </c>
      <c r="U210" s="676">
        <v>783</v>
      </c>
      <c r="V210" s="677">
        <v>4548</v>
      </c>
      <c r="W210" s="678">
        <v>5191.25</v>
      </c>
      <c r="X210" s="678">
        <v>207</v>
      </c>
      <c r="Y210" s="678">
        <v>1160.2</v>
      </c>
      <c r="Z210" s="679">
        <v>6558.45</v>
      </c>
      <c r="AB210" s="754"/>
    </row>
    <row r="211" spans="1:28" s="667" customFormat="1" ht="18" customHeight="1" thickBot="1" x14ac:dyDescent="0.3">
      <c r="A211" s="920" t="s">
        <v>210</v>
      </c>
      <c r="B211" s="921"/>
      <c r="C211" s="749">
        <v>37697.199999999997</v>
      </c>
      <c r="D211" s="750">
        <v>748.5</v>
      </c>
      <c r="E211" s="750">
        <v>7543.5</v>
      </c>
      <c r="F211" s="751">
        <v>45989.2</v>
      </c>
      <c r="G211" s="749">
        <v>1.2</v>
      </c>
      <c r="H211" s="750">
        <v>9</v>
      </c>
      <c r="I211" s="750">
        <v>767</v>
      </c>
      <c r="J211" s="751">
        <v>777.2</v>
      </c>
      <c r="K211" s="749">
        <v>158483.04</v>
      </c>
      <c r="L211" s="750">
        <v>33449.86</v>
      </c>
      <c r="M211" s="750">
        <v>80556.790000000008</v>
      </c>
      <c r="N211" s="751">
        <v>272489.69000000006</v>
      </c>
      <c r="O211" s="749">
        <v>1947.65</v>
      </c>
      <c r="P211" s="750">
        <v>22.3</v>
      </c>
      <c r="Q211" s="750">
        <v>18902.07</v>
      </c>
      <c r="R211" s="751">
        <v>20872.02</v>
      </c>
      <c r="S211" s="749">
        <v>191234.46</v>
      </c>
      <c r="T211" s="750">
        <v>3327.52</v>
      </c>
      <c r="U211" s="750">
        <v>55302.65</v>
      </c>
      <c r="V211" s="751">
        <v>249864.63</v>
      </c>
      <c r="W211" s="752">
        <v>389363.55</v>
      </c>
      <c r="X211" s="752">
        <v>37557.18</v>
      </c>
      <c r="Y211" s="752">
        <v>163072.01</v>
      </c>
      <c r="Z211" s="753">
        <v>589992.74</v>
      </c>
      <c r="AB211" s="754"/>
    </row>
    <row r="212" spans="1:28" ht="18" customHeight="1" x14ac:dyDescent="0.25">
      <c r="A212" s="892" t="s">
        <v>211</v>
      </c>
      <c r="B212" s="668" t="s">
        <v>212</v>
      </c>
      <c r="C212" s="669">
        <v>180</v>
      </c>
      <c r="D212" s="670">
        <v>0</v>
      </c>
      <c r="E212" s="670">
        <v>0</v>
      </c>
      <c r="F212" s="671">
        <v>180</v>
      </c>
      <c r="G212" s="669">
        <v>0</v>
      </c>
      <c r="H212" s="670">
        <v>0</v>
      </c>
      <c r="I212" s="670">
        <v>0</v>
      </c>
      <c r="J212" s="671">
        <v>0</v>
      </c>
      <c r="K212" s="669">
        <v>4506.99</v>
      </c>
      <c r="L212" s="670">
        <v>404.5</v>
      </c>
      <c r="M212" s="670">
        <v>2408.3000000000002</v>
      </c>
      <c r="N212" s="671">
        <v>7319.79</v>
      </c>
      <c r="O212" s="669">
        <v>0</v>
      </c>
      <c r="P212" s="670">
        <v>0</v>
      </c>
      <c r="Q212" s="670">
        <v>0</v>
      </c>
      <c r="R212" s="671">
        <v>0</v>
      </c>
      <c r="S212" s="669">
        <v>0</v>
      </c>
      <c r="T212" s="670">
        <v>0</v>
      </c>
      <c r="U212" s="670">
        <v>0</v>
      </c>
      <c r="V212" s="671">
        <v>0</v>
      </c>
      <c r="W212" s="678">
        <v>4686.99</v>
      </c>
      <c r="X212" s="678">
        <v>404.5</v>
      </c>
      <c r="Y212" s="678">
        <v>2408.3000000000002</v>
      </c>
      <c r="Z212" s="679">
        <v>7499.79</v>
      </c>
      <c r="AB212" s="754"/>
    </row>
    <row r="213" spans="1:28" ht="18" customHeight="1" x14ac:dyDescent="0.25">
      <c r="A213" s="885"/>
      <c r="B213" s="674" t="s">
        <v>213</v>
      </c>
      <c r="C213" s="675">
        <v>0</v>
      </c>
      <c r="D213" s="676">
        <v>0</v>
      </c>
      <c r="E213" s="676">
        <v>0</v>
      </c>
      <c r="F213" s="677">
        <v>0</v>
      </c>
      <c r="G213" s="675">
        <v>0</v>
      </c>
      <c r="H213" s="676">
        <v>0</v>
      </c>
      <c r="I213" s="676">
        <v>0</v>
      </c>
      <c r="J213" s="677">
        <v>0</v>
      </c>
      <c r="K213" s="675">
        <v>1109</v>
      </c>
      <c r="L213" s="676">
        <v>80</v>
      </c>
      <c r="M213" s="676">
        <v>161</v>
      </c>
      <c r="N213" s="677">
        <v>1350</v>
      </c>
      <c r="O213" s="675">
        <v>0</v>
      </c>
      <c r="P213" s="676">
        <v>0</v>
      </c>
      <c r="Q213" s="676">
        <v>0</v>
      </c>
      <c r="R213" s="677">
        <v>0</v>
      </c>
      <c r="S213" s="675">
        <v>0</v>
      </c>
      <c r="T213" s="676">
        <v>0</v>
      </c>
      <c r="U213" s="676">
        <v>0</v>
      </c>
      <c r="V213" s="677">
        <v>0</v>
      </c>
      <c r="W213" s="678">
        <v>1109</v>
      </c>
      <c r="X213" s="678">
        <v>80</v>
      </c>
      <c r="Y213" s="678">
        <v>161</v>
      </c>
      <c r="Z213" s="679">
        <v>1350</v>
      </c>
      <c r="AB213" s="754"/>
    </row>
    <row r="214" spans="1:28" ht="18" customHeight="1" x14ac:dyDescent="0.25">
      <c r="A214" s="885"/>
      <c r="B214" s="674" t="s">
        <v>214</v>
      </c>
      <c r="C214" s="675">
        <v>0</v>
      </c>
      <c r="D214" s="676">
        <v>0</v>
      </c>
      <c r="E214" s="676">
        <v>0</v>
      </c>
      <c r="F214" s="677">
        <v>0</v>
      </c>
      <c r="G214" s="675">
        <v>0</v>
      </c>
      <c r="H214" s="676">
        <v>0</v>
      </c>
      <c r="I214" s="676">
        <v>0</v>
      </c>
      <c r="J214" s="677">
        <v>0</v>
      </c>
      <c r="K214" s="675">
        <v>0</v>
      </c>
      <c r="L214" s="676">
        <v>0</v>
      </c>
      <c r="M214" s="676">
        <v>0</v>
      </c>
      <c r="N214" s="677">
        <v>0</v>
      </c>
      <c r="O214" s="675">
        <v>0</v>
      </c>
      <c r="P214" s="676">
        <v>0</v>
      </c>
      <c r="Q214" s="676">
        <v>0</v>
      </c>
      <c r="R214" s="677">
        <v>0</v>
      </c>
      <c r="S214" s="675">
        <v>0</v>
      </c>
      <c r="T214" s="676">
        <v>0</v>
      </c>
      <c r="U214" s="676">
        <v>0</v>
      </c>
      <c r="V214" s="677">
        <v>0</v>
      </c>
      <c r="W214" s="678">
        <v>0</v>
      </c>
      <c r="X214" s="678">
        <v>0</v>
      </c>
      <c r="Y214" s="678">
        <v>0</v>
      </c>
      <c r="Z214" s="679">
        <v>0</v>
      </c>
      <c r="AB214" s="754"/>
    </row>
    <row r="215" spans="1:28" ht="18" customHeight="1" x14ac:dyDescent="0.25">
      <c r="A215" s="885"/>
      <c r="B215" s="674" t="s">
        <v>295</v>
      </c>
      <c r="C215" s="675">
        <v>0</v>
      </c>
      <c r="D215" s="676">
        <v>0</v>
      </c>
      <c r="E215" s="676">
        <v>0</v>
      </c>
      <c r="F215" s="677">
        <v>0</v>
      </c>
      <c r="G215" s="675">
        <v>0</v>
      </c>
      <c r="H215" s="676">
        <v>0</v>
      </c>
      <c r="I215" s="676">
        <v>0</v>
      </c>
      <c r="J215" s="677">
        <v>0</v>
      </c>
      <c r="K215" s="675">
        <v>16.439999999999998</v>
      </c>
      <c r="L215" s="676">
        <v>0</v>
      </c>
      <c r="M215" s="676">
        <v>35.090000000000003</v>
      </c>
      <c r="N215" s="677">
        <v>51.53</v>
      </c>
      <c r="O215" s="675">
        <v>0</v>
      </c>
      <c r="P215" s="676">
        <v>0</v>
      </c>
      <c r="Q215" s="676">
        <v>0</v>
      </c>
      <c r="R215" s="677">
        <v>0</v>
      </c>
      <c r="S215" s="675">
        <v>0</v>
      </c>
      <c r="T215" s="676">
        <v>0</v>
      </c>
      <c r="U215" s="676">
        <v>0</v>
      </c>
      <c r="V215" s="677">
        <v>0</v>
      </c>
      <c r="W215" s="678">
        <v>16.439999999999998</v>
      </c>
      <c r="X215" s="678">
        <v>0</v>
      </c>
      <c r="Y215" s="678">
        <v>35.090000000000003</v>
      </c>
      <c r="Z215" s="679">
        <v>51.53</v>
      </c>
      <c r="AB215" s="754"/>
    </row>
    <row r="216" spans="1:28" ht="18" customHeight="1" x14ac:dyDescent="0.25">
      <c r="A216" s="885"/>
      <c r="B216" s="674" t="s">
        <v>215</v>
      </c>
      <c r="C216" s="675">
        <v>30</v>
      </c>
      <c r="D216" s="676">
        <v>0</v>
      </c>
      <c r="E216" s="676">
        <v>15</v>
      </c>
      <c r="F216" s="677">
        <v>45</v>
      </c>
      <c r="G216" s="675">
        <v>0</v>
      </c>
      <c r="H216" s="676">
        <v>0</v>
      </c>
      <c r="I216" s="676">
        <v>0</v>
      </c>
      <c r="J216" s="677">
        <v>0</v>
      </c>
      <c r="K216" s="675">
        <v>1359.08</v>
      </c>
      <c r="L216" s="676">
        <v>120.75</v>
      </c>
      <c r="M216" s="676">
        <v>1326.6799999999998</v>
      </c>
      <c r="N216" s="677">
        <v>2806.5099999999998</v>
      </c>
      <c r="O216" s="675">
        <v>0</v>
      </c>
      <c r="P216" s="676">
        <v>0</v>
      </c>
      <c r="Q216" s="676">
        <v>0</v>
      </c>
      <c r="R216" s="677">
        <v>0</v>
      </c>
      <c r="S216" s="675">
        <v>0</v>
      </c>
      <c r="T216" s="676">
        <v>0</v>
      </c>
      <c r="U216" s="676">
        <v>0</v>
      </c>
      <c r="V216" s="677">
        <v>0</v>
      </c>
      <c r="W216" s="678">
        <v>1389.08</v>
      </c>
      <c r="X216" s="678">
        <v>120.75</v>
      </c>
      <c r="Y216" s="678">
        <v>1341.6799999999998</v>
      </c>
      <c r="Z216" s="679">
        <v>2851.5099999999998</v>
      </c>
      <c r="AB216" s="754"/>
    </row>
    <row r="217" spans="1:28" ht="18" customHeight="1" x14ac:dyDescent="0.25">
      <c r="A217" s="885"/>
      <c r="B217" s="674" t="s">
        <v>217</v>
      </c>
      <c r="C217" s="675">
        <v>1742.12</v>
      </c>
      <c r="D217" s="676">
        <v>0</v>
      </c>
      <c r="E217" s="676">
        <v>532.4</v>
      </c>
      <c r="F217" s="677">
        <v>2274.52</v>
      </c>
      <c r="G217" s="675">
        <v>0</v>
      </c>
      <c r="H217" s="676">
        <v>0</v>
      </c>
      <c r="I217" s="676">
        <v>0</v>
      </c>
      <c r="J217" s="677">
        <v>0</v>
      </c>
      <c r="K217" s="675">
        <v>57154.03</v>
      </c>
      <c r="L217" s="676">
        <v>8680</v>
      </c>
      <c r="M217" s="676">
        <v>26154.240000000002</v>
      </c>
      <c r="N217" s="677">
        <v>91988.27</v>
      </c>
      <c r="O217" s="675">
        <v>330</v>
      </c>
      <c r="P217" s="676">
        <v>0</v>
      </c>
      <c r="Q217" s="676">
        <v>4570</v>
      </c>
      <c r="R217" s="677">
        <v>4900</v>
      </c>
      <c r="S217" s="675">
        <v>20565</v>
      </c>
      <c r="T217" s="676">
        <v>25</v>
      </c>
      <c r="U217" s="676">
        <v>9610</v>
      </c>
      <c r="V217" s="677">
        <v>30200</v>
      </c>
      <c r="W217" s="678">
        <v>79791.149999999994</v>
      </c>
      <c r="X217" s="678">
        <v>8705</v>
      </c>
      <c r="Y217" s="678">
        <v>40866.640000000007</v>
      </c>
      <c r="Z217" s="679">
        <v>129362.79000000001</v>
      </c>
      <c r="AB217" s="754"/>
    </row>
    <row r="218" spans="1:28" ht="18" customHeight="1" x14ac:dyDescent="0.25">
      <c r="A218" s="885"/>
      <c r="B218" s="674" t="s">
        <v>218</v>
      </c>
      <c r="C218" s="675">
        <v>35028.99</v>
      </c>
      <c r="D218" s="676">
        <v>718</v>
      </c>
      <c r="E218" s="676">
        <v>4356.8</v>
      </c>
      <c r="F218" s="677">
        <v>40103.79</v>
      </c>
      <c r="G218" s="675">
        <v>0</v>
      </c>
      <c r="H218" s="676">
        <v>0</v>
      </c>
      <c r="I218" s="676">
        <v>0</v>
      </c>
      <c r="J218" s="677">
        <v>0</v>
      </c>
      <c r="K218" s="675">
        <v>40944.660000000003</v>
      </c>
      <c r="L218" s="676">
        <v>4377</v>
      </c>
      <c r="M218" s="676">
        <v>13721.6</v>
      </c>
      <c r="N218" s="677">
        <v>59043.26</v>
      </c>
      <c r="O218" s="675">
        <v>790.25</v>
      </c>
      <c r="P218" s="676">
        <v>0</v>
      </c>
      <c r="Q218" s="676">
        <v>8752.66</v>
      </c>
      <c r="R218" s="677">
        <v>9542.91</v>
      </c>
      <c r="S218" s="675">
        <v>169783.97</v>
      </c>
      <c r="T218" s="676">
        <v>3252.5</v>
      </c>
      <c r="U218" s="676">
        <v>45029.9</v>
      </c>
      <c r="V218" s="677">
        <v>218066.37</v>
      </c>
      <c r="W218" s="678">
        <v>246547.87</v>
      </c>
      <c r="X218" s="678">
        <v>8347.5</v>
      </c>
      <c r="Y218" s="678">
        <v>71860.960000000006</v>
      </c>
      <c r="Z218" s="679">
        <v>326756.32999999996</v>
      </c>
      <c r="AB218" s="754"/>
    </row>
    <row r="219" spans="1:28" ht="18" customHeight="1" x14ac:dyDescent="0.25">
      <c r="A219" s="885"/>
      <c r="B219" s="674" t="s">
        <v>219</v>
      </c>
      <c r="C219" s="675">
        <v>36.090000000000003</v>
      </c>
      <c r="D219" s="676">
        <v>0.5</v>
      </c>
      <c r="E219" s="676">
        <v>44.5</v>
      </c>
      <c r="F219" s="677">
        <v>81.09</v>
      </c>
      <c r="G219" s="675">
        <v>1.2</v>
      </c>
      <c r="H219" s="676">
        <v>9</v>
      </c>
      <c r="I219" s="676">
        <v>52</v>
      </c>
      <c r="J219" s="677">
        <v>62.2</v>
      </c>
      <c r="K219" s="675">
        <v>353.5</v>
      </c>
      <c r="L219" s="676">
        <v>30.5</v>
      </c>
      <c r="M219" s="676">
        <v>44.2</v>
      </c>
      <c r="N219" s="677">
        <v>428.2</v>
      </c>
      <c r="O219" s="675">
        <v>0</v>
      </c>
      <c r="P219" s="676">
        <v>0</v>
      </c>
      <c r="Q219" s="676">
        <v>0</v>
      </c>
      <c r="R219" s="677">
        <v>0</v>
      </c>
      <c r="S219" s="675">
        <v>0</v>
      </c>
      <c r="T219" s="676">
        <v>0</v>
      </c>
      <c r="U219" s="676">
        <v>23</v>
      </c>
      <c r="V219" s="677">
        <v>23</v>
      </c>
      <c r="W219" s="678">
        <v>390.79</v>
      </c>
      <c r="X219" s="678">
        <v>40</v>
      </c>
      <c r="Y219" s="678">
        <v>163.69999999999999</v>
      </c>
      <c r="Z219" s="679">
        <v>594.49</v>
      </c>
      <c r="AB219" s="754"/>
    </row>
    <row r="220" spans="1:28" ht="18" customHeight="1" x14ac:dyDescent="0.25">
      <c r="A220" s="885"/>
      <c r="B220" s="674" t="s">
        <v>221</v>
      </c>
      <c r="C220" s="675">
        <v>0</v>
      </c>
      <c r="D220" s="676">
        <v>0</v>
      </c>
      <c r="E220" s="676">
        <v>0</v>
      </c>
      <c r="F220" s="677">
        <v>0</v>
      </c>
      <c r="G220" s="675">
        <v>0</v>
      </c>
      <c r="H220" s="676">
        <v>0</v>
      </c>
      <c r="I220" s="676">
        <v>0</v>
      </c>
      <c r="J220" s="677">
        <v>0</v>
      </c>
      <c r="K220" s="675">
        <v>120</v>
      </c>
      <c r="L220" s="676">
        <v>50</v>
      </c>
      <c r="M220" s="676">
        <v>85</v>
      </c>
      <c r="N220" s="677">
        <v>255</v>
      </c>
      <c r="O220" s="675">
        <v>0</v>
      </c>
      <c r="P220" s="676">
        <v>0</v>
      </c>
      <c r="Q220" s="676">
        <v>0</v>
      </c>
      <c r="R220" s="677">
        <v>0</v>
      </c>
      <c r="S220" s="675">
        <v>0</v>
      </c>
      <c r="T220" s="676">
        <v>0</v>
      </c>
      <c r="U220" s="676">
        <v>0</v>
      </c>
      <c r="V220" s="677">
        <v>0</v>
      </c>
      <c r="W220" s="678">
        <v>120</v>
      </c>
      <c r="X220" s="678">
        <v>50</v>
      </c>
      <c r="Y220" s="678">
        <v>85</v>
      </c>
      <c r="Z220" s="679">
        <v>255</v>
      </c>
      <c r="AB220" s="754"/>
    </row>
    <row r="221" spans="1:28" ht="18" customHeight="1" thickBot="1" x14ac:dyDescent="0.3">
      <c r="A221" s="885"/>
      <c r="B221" s="674" t="s">
        <v>211</v>
      </c>
      <c r="C221" s="675">
        <v>680</v>
      </c>
      <c r="D221" s="676">
        <v>30</v>
      </c>
      <c r="E221" s="676">
        <v>2594.7999999999997</v>
      </c>
      <c r="F221" s="677">
        <v>3304.7999999999997</v>
      </c>
      <c r="G221" s="675">
        <v>0</v>
      </c>
      <c r="H221" s="676">
        <v>0</v>
      </c>
      <c r="I221" s="676">
        <v>715</v>
      </c>
      <c r="J221" s="677">
        <v>715</v>
      </c>
      <c r="K221" s="675">
        <v>52919.34</v>
      </c>
      <c r="L221" s="676">
        <v>19707.11</v>
      </c>
      <c r="M221" s="676">
        <v>36620.68</v>
      </c>
      <c r="N221" s="677">
        <v>109247.13</v>
      </c>
      <c r="O221" s="675">
        <v>827.4</v>
      </c>
      <c r="P221" s="676">
        <v>22.3</v>
      </c>
      <c r="Q221" s="676">
        <v>5579.41</v>
      </c>
      <c r="R221" s="677">
        <v>6429.11</v>
      </c>
      <c r="S221" s="675">
        <v>885.49</v>
      </c>
      <c r="T221" s="676">
        <v>50.019999999999996</v>
      </c>
      <c r="U221" s="676">
        <v>639.75</v>
      </c>
      <c r="V221" s="677">
        <v>1575.26</v>
      </c>
      <c r="W221" s="678">
        <v>55312.229999999996</v>
      </c>
      <c r="X221" s="678">
        <v>19809.43</v>
      </c>
      <c r="Y221" s="678">
        <v>46149.64</v>
      </c>
      <c r="Z221" s="679">
        <v>121271.3</v>
      </c>
      <c r="AB221" s="754"/>
    </row>
    <row r="222" spans="1:28" s="667" customFormat="1" ht="18" customHeight="1" thickBot="1" x14ac:dyDescent="0.3">
      <c r="A222" s="920" t="s">
        <v>223</v>
      </c>
      <c r="B222" s="921"/>
      <c r="C222" s="749">
        <v>795</v>
      </c>
      <c r="D222" s="750">
        <v>59.5</v>
      </c>
      <c r="E222" s="750">
        <v>506.22</v>
      </c>
      <c r="F222" s="751">
        <v>1360.72</v>
      </c>
      <c r="G222" s="749">
        <v>71.899999999999991</v>
      </c>
      <c r="H222" s="750">
        <v>72.2</v>
      </c>
      <c r="I222" s="750">
        <v>285.45000000000005</v>
      </c>
      <c r="J222" s="751">
        <v>429.55000000000007</v>
      </c>
      <c r="K222" s="749">
        <v>808.31</v>
      </c>
      <c r="L222" s="750">
        <v>42.25</v>
      </c>
      <c r="M222" s="750">
        <v>974.37</v>
      </c>
      <c r="N222" s="751">
        <v>1824.9299999999998</v>
      </c>
      <c r="O222" s="749">
        <v>0</v>
      </c>
      <c r="P222" s="750">
        <v>0</v>
      </c>
      <c r="Q222" s="750">
        <v>0</v>
      </c>
      <c r="R222" s="751">
        <v>0</v>
      </c>
      <c r="S222" s="749">
        <v>21608.010000000002</v>
      </c>
      <c r="T222" s="750">
        <v>3712.59</v>
      </c>
      <c r="U222" s="750">
        <v>165229.89000000001</v>
      </c>
      <c r="V222" s="751">
        <v>190550.49</v>
      </c>
      <c r="W222" s="752">
        <v>23283.22</v>
      </c>
      <c r="X222" s="752">
        <v>3886.54</v>
      </c>
      <c r="Y222" s="752">
        <v>166995.93000000002</v>
      </c>
      <c r="Z222" s="753">
        <v>194165.68999999997</v>
      </c>
      <c r="AB222" s="754"/>
    </row>
    <row r="223" spans="1:28" ht="18" customHeight="1" x14ac:dyDescent="0.25">
      <c r="A223" s="881" t="s">
        <v>224</v>
      </c>
      <c r="B223" s="668" t="s">
        <v>225</v>
      </c>
      <c r="C223" s="669">
        <v>0</v>
      </c>
      <c r="D223" s="670">
        <v>0</v>
      </c>
      <c r="E223" s="670">
        <v>0</v>
      </c>
      <c r="F223" s="671">
        <v>0</v>
      </c>
      <c r="G223" s="669">
        <v>0</v>
      </c>
      <c r="H223" s="670">
        <v>8</v>
      </c>
      <c r="I223" s="670">
        <v>14</v>
      </c>
      <c r="J223" s="671">
        <v>22</v>
      </c>
      <c r="K223" s="669">
        <v>72</v>
      </c>
      <c r="L223" s="670">
        <v>9.75</v>
      </c>
      <c r="M223" s="670">
        <v>66.97</v>
      </c>
      <c r="N223" s="671">
        <v>148.72</v>
      </c>
      <c r="O223" s="669">
        <v>0</v>
      </c>
      <c r="P223" s="670">
        <v>0</v>
      </c>
      <c r="Q223" s="670">
        <v>0</v>
      </c>
      <c r="R223" s="671">
        <v>0</v>
      </c>
      <c r="S223" s="669">
        <v>849.66</v>
      </c>
      <c r="T223" s="670">
        <v>52.5</v>
      </c>
      <c r="U223" s="670">
        <v>1204.3499999999999</v>
      </c>
      <c r="V223" s="671">
        <v>2106.5099999999998</v>
      </c>
      <c r="W223" s="678">
        <v>921.66</v>
      </c>
      <c r="X223" s="678">
        <v>70.25</v>
      </c>
      <c r="Y223" s="678">
        <v>1285.32</v>
      </c>
      <c r="Z223" s="679">
        <v>2277.2299999999996</v>
      </c>
      <c r="AB223" s="754"/>
    </row>
    <row r="224" spans="1:28" ht="18" customHeight="1" x14ac:dyDescent="0.25">
      <c r="A224" s="882"/>
      <c r="B224" s="674" t="s">
        <v>226</v>
      </c>
      <c r="C224" s="675">
        <v>0</v>
      </c>
      <c r="D224" s="676">
        <v>0</v>
      </c>
      <c r="E224" s="676">
        <v>0</v>
      </c>
      <c r="F224" s="677">
        <v>0</v>
      </c>
      <c r="G224" s="675">
        <v>0</v>
      </c>
      <c r="H224" s="676">
        <v>0</v>
      </c>
      <c r="I224" s="676">
        <v>0</v>
      </c>
      <c r="J224" s="677">
        <v>0</v>
      </c>
      <c r="K224" s="675">
        <v>14</v>
      </c>
      <c r="L224" s="676">
        <v>0</v>
      </c>
      <c r="M224" s="676">
        <v>9.8000000000000007</v>
      </c>
      <c r="N224" s="677">
        <v>23.8</v>
      </c>
      <c r="O224" s="675">
        <v>0</v>
      </c>
      <c r="P224" s="676">
        <v>0</v>
      </c>
      <c r="Q224" s="676">
        <v>0</v>
      </c>
      <c r="R224" s="677">
        <v>0</v>
      </c>
      <c r="S224" s="675">
        <v>5</v>
      </c>
      <c r="T224" s="676">
        <v>0</v>
      </c>
      <c r="U224" s="676">
        <v>78</v>
      </c>
      <c r="V224" s="677">
        <v>83</v>
      </c>
      <c r="W224" s="678">
        <v>19</v>
      </c>
      <c r="X224" s="678">
        <v>0</v>
      </c>
      <c r="Y224" s="678">
        <v>87.8</v>
      </c>
      <c r="Z224" s="679">
        <v>106.8</v>
      </c>
      <c r="AB224" s="754"/>
    </row>
    <row r="225" spans="1:28" ht="18" customHeight="1" x14ac:dyDescent="0.25">
      <c r="A225" s="882"/>
      <c r="B225" s="674" t="s">
        <v>227</v>
      </c>
      <c r="C225" s="675">
        <v>5</v>
      </c>
      <c r="D225" s="676">
        <v>0</v>
      </c>
      <c r="E225" s="676">
        <v>10</v>
      </c>
      <c r="F225" s="677">
        <v>15</v>
      </c>
      <c r="G225" s="675">
        <v>15</v>
      </c>
      <c r="H225" s="676">
        <v>0</v>
      </c>
      <c r="I225" s="676">
        <v>0</v>
      </c>
      <c r="J225" s="677">
        <v>15</v>
      </c>
      <c r="K225" s="675">
        <v>80</v>
      </c>
      <c r="L225" s="676">
        <v>5</v>
      </c>
      <c r="M225" s="676">
        <v>95</v>
      </c>
      <c r="N225" s="677">
        <v>180</v>
      </c>
      <c r="O225" s="675">
        <v>0</v>
      </c>
      <c r="P225" s="676">
        <v>0</v>
      </c>
      <c r="Q225" s="676">
        <v>0</v>
      </c>
      <c r="R225" s="677">
        <v>0</v>
      </c>
      <c r="S225" s="675">
        <v>1356.9</v>
      </c>
      <c r="T225" s="676">
        <v>201.7</v>
      </c>
      <c r="U225" s="676">
        <v>44114.400000000009</v>
      </c>
      <c r="V225" s="677">
        <v>45673.000000000007</v>
      </c>
      <c r="W225" s="678">
        <v>1456.9</v>
      </c>
      <c r="X225" s="678">
        <v>206.7</v>
      </c>
      <c r="Y225" s="678">
        <v>44219.400000000009</v>
      </c>
      <c r="Z225" s="679">
        <v>45883.000000000007</v>
      </c>
      <c r="AB225" s="754"/>
    </row>
    <row r="226" spans="1:28" ht="18" customHeight="1" x14ac:dyDescent="0.25">
      <c r="A226" s="882"/>
      <c r="B226" s="674" t="s">
        <v>228</v>
      </c>
      <c r="C226" s="675">
        <v>0</v>
      </c>
      <c r="D226" s="676">
        <v>0</v>
      </c>
      <c r="E226" s="676">
        <v>0.72</v>
      </c>
      <c r="F226" s="677">
        <v>0.72</v>
      </c>
      <c r="G226" s="675">
        <v>0</v>
      </c>
      <c r="H226" s="676">
        <v>0</v>
      </c>
      <c r="I226" s="676">
        <v>0</v>
      </c>
      <c r="J226" s="677">
        <v>0</v>
      </c>
      <c r="K226" s="675">
        <v>67.83</v>
      </c>
      <c r="L226" s="676">
        <v>0</v>
      </c>
      <c r="M226" s="676">
        <v>0</v>
      </c>
      <c r="N226" s="677">
        <v>67.83</v>
      </c>
      <c r="O226" s="675">
        <v>0</v>
      </c>
      <c r="P226" s="676">
        <v>0</v>
      </c>
      <c r="Q226" s="676">
        <v>0</v>
      </c>
      <c r="R226" s="677">
        <v>0</v>
      </c>
      <c r="S226" s="675">
        <v>5424.0800000000008</v>
      </c>
      <c r="T226" s="676">
        <v>935.15</v>
      </c>
      <c r="U226" s="676">
        <v>39041.849999999991</v>
      </c>
      <c r="V226" s="677">
        <v>45401.079999999994</v>
      </c>
      <c r="W226" s="678">
        <v>5491.9100000000008</v>
      </c>
      <c r="X226" s="678">
        <v>935.15</v>
      </c>
      <c r="Y226" s="678">
        <v>39042.569999999992</v>
      </c>
      <c r="Z226" s="679">
        <v>45469.63</v>
      </c>
      <c r="AB226" s="754"/>
    </row>
    <row r="227" spans="1:28" ht="18" customHeight="1" x14ac:dyDescent="0.25">
      <c r="A227" s="882"/>
      <c r="B227" s="674" t="s">
        <v>230</v>
      </c>
      <c r="C227" s="675">
        <v>100</v>
      </c>
      <c r="D227" s="676">
        <v>0</v>
      </c>
      <c r="E227" s="676">
        <v>145</v>
      </c>
      <c r="F227" s="677">
        <v>245</v>
      </c>
      <c r="G227" s="675">
        <v>0</v>
      </c>
      <c r="H227" s="676">
        <v>0</v>
      </c>
      <c r="I227" s="676">
        <v>0</v>
      </c>
      <c r="J227" s="677">
        <v>0</v>
      </c>
      <c r="K227" s="675">
        <v>86.28</v>
      </c>
      <c r="L227" s="676">
        <v>0</v>
      </c>
      <c r="M227" s="676">
        <v>435.39</v>
      </c>
      <c r="N227" s="677">
        <v>521.66999999999996</v>
      </c>
      <c r="O227" s="675">
        <v>0</v>
      </c>
      <c r="P227" s="676">
        <v>0</v>
      </c>
      <c r="Q227" s="676">
        <v>0</v>
      </c>
      <c r="R227" s="677">
        <v>0</v>
      </c>
      <c r="S227" s="675">
        <v>5903.9</v>
      </c>
      <c r="T227" s="676">
        <v>1215.7</v>
      </c>
      <c r="U227" s="676">
        <v>35782.559999999998</v>
      </c>
      <c r="V227" s="677">
        <v>42902.159999999996</v>
      </c>
      <c r="W227" s="678">
        <v>6090.1799999999994</v>
      </c>
      <c r="X227" s="678">
        <v>1215.7</v>
      </c>
      <c r="Y227" s="678">
        <v>36362.949999999997</v>
      </c>
      <c r="Z227" s="679">
        <v>43668.829999999994</v>
      </c>
      <c r="AB227" s="754"/>
    </row>
    <row r="228" spans="1:28" ht="18" customHeight="1" x14ac:dyDescent="0.25">
      <c r="A228" s="882"/>
      <c r="B228" s="674" t="s">
        <v>231</v>
      </c>
      <c r="C228" s="675">
        <v>361</v>
      </c>
      <c r="D228" s="676">
        <v>19.5</v>
      </c>
      <c r="E228" s="676">
        <v>21.5</v>
      </c>
      <c r="F228" s="677">
        <v>402</v>
      </c>
      <c r="G228" s="675">
        <v>55.3</v>
      </c>
      <c r="H228" s="676">
        <v>64.2</v>
      </c>
      <c r="I228" s="676">
        <v>258.70000000000005</v>
      </c>
      <c r="J228" s="677">
        <v>378.20000000000005</v>
      </c>
      <c r="K228" s="675">
        <v>411.7</v>
      </c>
      <c r="L228" s="676">
        <v>27.5</v>
      </c>
      <c r="M228" s="676">
        <v>109.4</v>
      </c>
      <c r="N228" s="677">
        <v>548.6</v>
      </c>
      <c r="O228" s="675">
        <v>0</v>
      </c>
      <c r="P228" s="676">
        <v>0</v>
      </c>
      <c r="Q228" s="676">
        <v>0</v>
      </c>
      <c r="R228" s="677">
        <v>0</v>
      </c>
      <c r="S228" s="675">
        <v>6732.98</v>
      </c>
      <c r="T228" s="676">
        <v>1253.04</v>
      </c>
      <c r="U228" s="676">
        <v>40814</v>
      </c>
      <c r="V228" s="677">
        <v>48800.02</v>
      </c>
      <c r="W228" s="678">
        <v>7560.98</v>
      </c>
      <c r="X228" s="678">
        <v>1364.24</v>
      </c>
      <c r="Y228" s="678">
        <v>41203.599999999999</v>
      </c>
      <c r="Z228" s="679">
        <v>50128.819999999992</v>
      </c>
      <c r="AB228" s="754"/>
    </row>
    <row r="229" spans="1:28" ht="18" customHeight="1" x14ac:dyDescent="0.25">
      <c r="A229" s="882"/>
      <c r="B229" s="674" t="s">
        <v>232</v>
      </c>
      <c r="C229" s="675">
        <v>240</v>
      </c>
      <c r="D229" s="676">
        <v>0</v>
      </c>
      <c r="E229" s="676">
        <v>128</v>
      </c>
      <c r="F229" s="677">
        <v>368</v>
      </c>
      <c r="G229" s="675">
        <v>0</v>
      </c>
      <c r="H229" s="676">
        <v>0</v>
      </c>
      <c r="I229" s="676">
        <v>0</v>
      </c>
      <c r="J229" s="677">
        <v>0</v>
      </c>
      <c r="K229" s="675">
        <v>12.799999999999999</v>
      </c>
      <c r="L229" s="676">
        <v>0</v>
      </c>
      <c r="M229" s="676">
        <v>14.5</v>
      </c>
      <c r="N229" s="677">
        <v>27.299999999999997</v>
      </c>
      <c r="O229" s="675">
        <v>0</v>
      </c>
      <c r="P229" s="676">
        <v>0</v>
      </c>
      <c r="Q229" s="676">
        <v>0</v>
      </c>
      <c r="R229" s="677">
        <v>0</v>
      </c>
      <c r="S229" s="675">
        <v>153.20000000000002</v>
      </c>
      <c r="T229" s="676">
        <v>40</v>
      </c>
      <c r="U229" s="676">
        <v>954.9</v>
      </c>
      <c r="V229" s="677">
        <v>1148.0999999999999</v>
      </c>
      <c r="W229" s="678">
        <v>406</v>
      </c>
      <c r="X229" s="678">
        <v>40</v>
      </c>
      <c r="Y229" s="678">
        <v>1097.4000000000001</v>
      </c>
      <c r="Z229" s="679">
        <v>1543.3999999999999</v>
      </c>
      <c r="AB229" s="754"/>
    </row>
    <row r="230" spans="1:28" ht="18" customHeight="1" x14ac:dyDescent="0.25">
      <c r="A230" s="882"/>
      <c r="B230" s="674" t="s">
        <v>224</v>
      </c>
      <c r="C230" s="675">
        <v>89</v>
      </c>
      <c r="D230" s="676">
        <v>40</v>
      </c>
      <c r="E230" s="676">
        <v>175</v>
      </c>
      <c r="F230" s="677">
        <v>304</v>
      </c>
      <c r="G230" s="675">
        <v>1.6</v>
      </c>
      <c r="H230" s="676">
        <v>0</v>
      </c>
      <c r="I230" s="676">
        <v>12.75</v>
      </c>
      <c r="J230" s="677">
        <v>14.35</v>
      </c>
      <c r="K230" s="675">
        <v>63.7</v>
      </c>
      <c r="L230" s="676">
        <v>0</v>
      </c>
      <c r="M230" s="676">
        <v>210.60999999999999</v>
      </c>
      <c r="N230" s="677">
        <v>274.31</v>
      </c>
      <c r="O230" s="675">
        <v>0</v>
      </c>
      <c r="P230" s="676">
        <v>0</v>
      </c>
      <c r="Q230" s="676">
        <v>0</v>
      </c>
      <c r="R230" s="677">
        <v>0</v>
      </c>
      <c r="S230" s="675">
        <v>1140.1399999999999</v>
      </c>
      <c r="T230" s="676">
        <v>0</v>
      </c>
      <c r="U230" s="676">
        <v>3078.19</v>
      </c>
      <c r="V230" s="677">
        <v>4218.33</v>
      </c>
      <c r="W230" s="678">
        <v>1294.4399999999998</v>
      </c>
      <c r="X230" s="678">
        <v>40</v>
      </c>
      <c r="Y230" s="678">
        <v>3476.55</v>
      </c>
      <c r="Z230" s="679">
        <v>4810.9900000000007</v>
      </c>
      <c r="AB230" s="754"/>
    </row>
    <row r="231" spans="1:28" ht="18" customHeight="1" thickBot="1" x14ac:dyDescent="0.3">
      <c r="A231" s="883"/>
      <c r="B231" s="680" t="s">
        <v>233</v>
      </c>
      <c r="C231" s="675">
        <v>0</v>
      </c>
      <c r="D231" s="676">
        <v>0</v>
      </c>
      <c r="E231" s="676">
        <v>26</v>
      </c>
      <c r="F231" s="677">
        <v>26</v>
      </c>
      <c r="G231" s="675">
        <v>0</v>
      </c>
      <c r="H231" s="676">
        <v>0</v>
      </c>
      <c r="I231" s="676">
        <v>0</v>
      </c>
      <c r="J231" s="677">
        <v>0</v>
      </c>
      <c r="K231" s="675">
        <v>0</v>
      </c>
      <c r="L231" s="676">
        <v>0</v>
      </c>
      <c r="M231" s="676">
        <v>32.700000000000003</v>
      </c>
      <c r="N231" s="677">
        <v>32.700000000000003</v>
      </c>
      <c r="O231" s="675">
        <v>0</v>
      </c>
      <c r="P231" s="676">
        <v>0</v>
      </c>
      <c r="Q231" s="676">
        <v>0</v>
      </c>
      <c r="R231" s="677">
        <v>0</v>
      </c>
      <c r="S231" s="675">
        <v>42.15</v>
      </c>
      <c r="T231" s="676">
        <v>14.5</v>
      </c>
      <c r="U231" s="676">
        <v>161.64000000000001</v>
      </c>
      <c r="V231" s="677">
        <v>218.29000000000002</v>
      </c>
      <c r="W231" s="678">
        <v>42.15</v>
      </c>
      <c r="X231" s="678">
        <v>14.5</v>
      </c>
      <c r="Y231" s="678">
        <v>220.34000000000003</v>
      </c>
      <c r="Z231" s="679">
        <v>276.99</v>
      </c>
      <c r="AB231" s="754"/>
    </row>
    <row r="232" spans="1:28" s="667" customFormat="1" ht="18" customHeight="1" thickBot="1" x14ac:dyDescent="0.3">
      <c r="A232" s="920" t="s">
        <v>234</v>
      </c>
      <c r="B232" s="921"/>
      <c r="C232" s="749">
        <v>30330.510000000002</v>
      </c>
      <c r="D232" s="750">
        <v>4046.7799999999997</v>
      </c>
      <c r="E232" s="750">
        <v>12015.380000000001</v>
      </c>
      <c r="F232" s="751">
        <v>46392.67</v>
      </c>
      <c r="G232" s="749">
        <v>60.5</v>
      </c>
      <c r="H232" s="750">
        <v>2.75</v>
      </c>
      <c r="I232" s="750">
        <v>23</v>
      </c>
      <c r="J232" s="751">
        <v>86.25</v>
      </c>
      <c r="K232" s="749">
        <v>2939.16</v>
      </c>
      <c r="L232" s="750">
        <v>151.56</v>
      </c>
      <c r="M232" s="750">
        <v>2869.8199999999997</v>
      </c>
      <c r="N232" s="751">
        <v>5960.5399999999991</v>
      </c>
      <c r="O232" s="749">
        <v>215013.5</v>
      </c>
      <c r="P232" s="750">
        <v>13390.91</v>
      </c>
      <c r="Q232" s="750">
        <v>122450.79999999999</v>
      </c>
      <c r="R232" s="751">
        <v>350855.20999999996</v>
      </c>
      <c r="S232" s="749">
        <v>227291.76</v>
      </c>
      <c r="T232" s="750">
        <v>11693.49</v>
      </c>
      <c r="U232" s="750">
        <v>118947.78000000001</v>
      </c>
      <c r="V232" s="751">
        <v>357933.03</v>
      </c>
      <c r="W232" s="752">
        <v>475635.43</v>
      </c>
      <c r="X232" s="752">
        <v>29285.49</v>
      </c>
      <c r="Y232" s="752">
        <v>256306.78000000003</v>
      </c>
      <c r="Z232" s="753">
        <v>761227.70000000007</v>
      </c>
      <c r="AB232" s="754"/>
    </row>
    <row r="233" spans="1:28" ht="18" customHeight="1" x14ac:dyDescent="0.25">
      <c r="A233" s="892" t="s">
        <v>235</v>
      </c>
      <c r="B233" s="668" t="s">
        <v>236</v>
      </c>
      <c r="C233" s="669">
        <v>5812.53</v>
      </c>
      <c r="D233" s="670">
        <v>69.3</v>
      </c>
      <c r="E233" s="670">
        <v>515.18000000000006</v>
      </c>
      <c r="F233" s="671">
        <v>6397.01</v>
      </c>
      <c r="G233" s="669">
        <v>0</v>
      </c>
      <c r="H233" s="670">
        <v>0</v>
      </c>
      <c r="I233" s="670">
        <v>0</v>
      </c>
      <c r="J233" s="671">
        <v>0</v>
      </c>
      <c r="K233" s="669">
        <v>1133.4299999999998</v>
      </c>
      <c r="L233" s="670">
        <v>52.31</v>
      </c>
      <c r="M233" s="670">
        <v>1071.5</v>
      </c>
      <c r="N233" s="671">
        <v>2257.2399999999998</v>
      </c>
      <c r="O233" s="669">
        <v>73273.05</v>
      </c>
      <c r="P233" s="670">
        <v>6143.3899999999994</v>
      </c>
      <c r="Q233" s="670">
        <v>57413.469999999994</v>
      </c>
      <c r="R233" s="671">
        <v>136829.91</v>
      </c>
      <c r="S233" s="669">
        <v>47654.659999999989</v>
      </c>
      <c r="T233" s="670">
        <v>3419.02</v>
      </c>
      <c r="U233" s="670">
        <v>37983.440000000002</v>
      </c>
      <c r="V233" s="671">
        <v>89057.12</v>
      </c>
      <c r="W233" s="678">
        <v>127873.67</v>
      </c>
      <c r="X233" s="678">
        <v>9684.0199999999986</v>
      </c>
      <c r="Y233" s="678">
        <v>96983.59</v>
      </c>
      <c r="Z233" s="679">
        <v>234541.28</v>
      </c>
      <c r="AB233" s="754"/>
    </row>
    <row r="234" spans="1:28" ht="18" customHeight="1" x14ac:dyDescent="0.25">
      <c r="A234" s="885"/>
      <c r="B234" s="674" t="s">
        <v>237</v>
      </c>
      <c r="C234" s="675">
        <v>15</v>
      </c>
      <c r="D234" s="676">
        <v>0</v>
      </c>
      <c r="E234" s="676">
        <v>0</v>
      </c>
      <c r="F234" s="677">
        <v>15</v>
      </c>
      <c r="G234" s="675">
        <v>0</v>
      </c>
      <c r="H234" s="676">
        <v>0</v>
      </c>
      <c r="I234" s="676">
        <v>0</v>
      </c>
      <c r="J234" s="677">
        <v>0</v>
      </c>
      <c r="K234" s="675">
        <v>0</v>
      </c>
      <c r="L234" s="676">
        <v>0</v>
      </c>
      <c r="M234" s="676">
        <v>0</v>
      </c>
      <c r="N234" s="677">
        <v>0</v>
      </c>
      <c r="O234" s="675">
        <v>0</v>
      </c>
      <c r="P234" s="676">
        <v>0</v>
      </c>
      <c r="Q234" s="676">
        <v>0</v>
      </c>
      <c r="R234" s="677">
        <v>0</v>
      </c>
      <c r="S234" s="675">
        <v>0</v>
      </c>
      <c r="T234" s="676">
        <v>0</v>
      </c>
      <c r="U234" s="676">
        <v>0</v>
      </c>
      <c r="V234" s="677">
        <v>0</v>
      </c>
      <c r="W234" s="678">
        <v>15</v>
      </c>
      <c r="X234" s="678">
        <v>0</v>
      </c>
      <c r="Y234" s="678">
        <v>0</v>
      </c>
      <c r="Z234" s="679">
        <v>15</v>
      </c>
      <c r="AB234" s="754"/>
    </row>
    <row r="235" spans="1:28" ht="18" customHeight="1" x14ac:dyDescent="0.25">
      <c r="A235" s="885"/>
      <c r="B235" s="674" t="s">
        <v>238</v>
      </c>
      <c r="C235" s="675">
        <v>845.35</v>
      </c>
      <c r="D235" s="676">
        <v>2.25</v>
      </c>
      <c r="E235" s="676">
        <v>119.75</v>
      </c>
      <c r="F235" s="677">
        <v>967.35</v>
      </c>
      <c r="G235" s="675">
        <v>0</v>
      </c>
      <c r="H235" s="676">
        <v>0</v>
      </c>
      <c r="I235" s="676">
        <v>12</v>
      </c>
      <c r="J235" s="677">
        <v>12</v>
      </c>
      <c r="K235" s="675">
        <v>40</v>
      </c>
      <c r="L235" s="676">
        <v>25</v>
      </c>
      <c r="M235" s="676">
        <v>64</v>
      </c>
      <c r="N235" s="677">
        <v>129</v>
      </c>
      <c r="O235" s="675">
        <v>0</v>
      </c>
      <c r="P235" s="676">
        <v>0</v>
      </c>
      <c r="Q235" s="676">
        <v>0</v>
      </c>
      <c r="R235" s="677">
        <v>0</v>
      </c>
      <c r="S235" s="675">
        <v>1094.5</v>
      </c>
      <c r="T235" s="676">
        <v>72.5</v>
      </c>
      <c r="U235" s="676">
        <v>640</v>
      </c>
      <c r="V235" s="677">
        <v>1807</v>
      </c>
      <c r="W235" s="678">
        <v>1979.85</v>
      </c>
      <c r="X235" s="678">
        <v>99.75</v>
      </c>
      <c r="Y235" s="678">
        <v>835.75</v>
      </c>
      <c r="Z235" s="679">
        <v>2915.35</v>
      </c>
      <c r="AB235" s="754"/>
    </row>
    <row r="236" spans="1:28" ht="18" customHeight="1" x14ac:dyDescent="0.25">
      <c r="A236" s="885"/>
      <c r="B236" s="674" t="s">
        <v>239</v>
      </c>
      <c r="C236" s="675">
        <v>3330.13</v>
      </c>
      <c r="D236" s="676">
        <v>7.5</v>
      </c>
      <c r="E236" s="676">
        <v>428</v>
      </c>
      <c r="F236" s="677">
        <v>3765.63</v>
      </c>
      <c r="G236" s="675">
        <v>16.5</v>
      </c>
      <c r="H236" s="676">
        <v>2.75</v>
      </c>
      <c r="I236" s="676">
        <v>11</v>
      </c>
      <c r="J236" s="677">
        <v>30.25</v>
      </c>
      <c r="K236" s="675">
        <v>0</v>
      </c>
      <c r="L236" s="676">
        <v>0</v>
      </c>
      <c r="M236" s="676">
        <v>0</v>
      </c>
      <c r="N236" s="677">
        <v>0</v>
      </c>
      <c r="O236" s="675">
        <v>8437.4599999999991</v>
      </c>
      <c r="P236" s="676">
        <v>0</v>
      </c>
      <c r="Q236" s="676">
        <v>2000</v>
      </c>
      <c r="R236" s="677">
        <v>10437.459999999999</v>
      </c>
      <c r="S236" s="675">
        <v>7647.5700000000006</v>
      </c>
      <c r="T236" s="676">
        <v>249.3</v>
      </c>
      <c r="U236" s="676">
        <v>3645.75</v>
      </c>
      <c r="V236" s="677">
        <v>11542.62</v>
      </c>
      <c r="W236" s="678">
        <v>19431.66</v>
      </c>
      <c r="X236" s="678">
        <v>259.55</v>
      </c>
      <c r="Y236" s="678">
        <v>6084.75</v>
      </c>
      <c r="Z236" s="679">
        <v>25775.960000000003</v>
      </c>
      <c r="AB236" s="754"/>
    </row>
    <row r="237" spans="1:28" ht="18" customHeight="1" x14ac:dyDescent="0.25">
      <c r="A237" s="885"/>
      <c r="B237" s="674" t="s">
        <v>240</v>
      </c>
      <c r="C237" s="675">
        <v>13.05</v>
      </c>
      <c r="D237" s="676">
        <v>0</v>
      </c>
      <c r="E237" s="676">
        <v>0</v>
      </c>
      <c r="F237" s="677">
        <v>13.05</v>
      </c>
      <c r="G237" s="675">
        <v>0</v>
      </c>
      <c r="H237" s="676">
        <v>0</v>
      </c>
      <c r="I237" s="676">
        <v>0</v>
      </c>
      <c r="J237" s="677">
        <v>0</v>
      </c>
      <c r="K237" s="675">
        <v>285</v>
      </c>
      <c r="L237" s="676">
        <v>10</v>
      </c>
      <c r="M237" s="676">
        <v>201</v>
      </c>
      <c r="N237" s="677">
        <v>496</v>
      </c>
      <c r="O237" s="675">
        <v>0</v>
      </c>
      <c r="P237" s="676">
        <v>0</v>
      </c>
      <c r="Q237" s="676">
        <v>0</v>
      </c>
      <c r="R237" s="677">
        <v>0</v>
      </c>
      <c r="S237" s="675">
        <v>2573.1499999999996</v>
      </c>
      <c r="T237" s="676">
        <v>292</v>
      </c>
      <c r="U237" s="676">
        <v>4823.0300000000007</v>
      </c>
      <c r="V237" s="677">
        <v>7688.18</v>
      </c>
      <c r="W237" s="678">
        <v>2871.2</v>
      </c>
      <c r="X237" s="678">
        <v>302</v>
      </c>
      <c r="Y237" s="678">
        <v>5024.0300000000007</v>
      </c>
      <c r="Z237" s="679">
        <v>8197.23</v>
      </c>
      <c r="AB237" s="754"/>
    </row>
    <row r="238" spans="1:28" ht="18" customHeight="1" x14ac:dyDescent="0.25">
      <c r="A238" s="885"/>
      <c r="B238" s="674" t="s">
        <v>437</v>
      </c>
      <c r="C238" s="675">
        <v>12.5</v>
      </c>
      <c r="D238" s="676">
        <v>0</v>
      </c>
      <c r="E238" s="676">
        <v>0</v>
      </c>
      <c r="F238" s="677">
        <v>12.5</v>
      </c>
      <c r="G238" s="675">
        <v>0</v>
      </c>
      <c r="H238" s="676">
        <v>0</v>
      </c>
      <c r="I238" s="676">
        <v>0</v>
      </c>
      <c r="J238" s="677">
        <v>0</v>
      </c>
      <c r="K238" s="675">
        <v>0</v>
      </c>
      <c r="L238" s="676">
        <v>0</v>
      </c>
      <c r="M238" s="676">
        <v>0</v>
      </c>
      <c r="N238" s="677">
        <v>0</v>
      </c>
      <c r="O238" s="675">
        <v>0</v>
      </c>
      <c r="P238" s="676">
        <v>0</v>
      </c>
      <c r="Q238" s="676">
        <v>0</v>
      </c>
      <c r="R238" s="677">
        <v>0</v>
      </c>
      <c r="S238" s="675">
        <v>1211</v>
      </c>
      <c r="T238" s="676">
        <v>70</v>
      </c>
      <c r="U238" s="676">
        <v>570</v>
      </c>
      <c r="V238" s="677">
        <v>1851</v>
      </c>
      <c r="W238" s="678">
        <v>1223.5</v>
      </c>
      <c r="X238" s="678">
        <v>70</v>
      </c>
      <c r="Y238" s="678">
        <v>570</v>
      </c>
      <c r="Z238" s="679">
        <v>1863.5</v>
      </c>
      <c r="AB238" s="754"/>
    </row>
    <row r="239" spans="1:28" ht="18" customHeight="1" x14ac:dyDescent="0.25">
      <c r="A239" s="885"/>
      <c r="B239" s="674" t="s">
        <v>241</v>
      </c>
      <c r="C239" s="716">
        <v>7154.51</v>
      </c>
      <c r="D239" s="676">
        <v>887.07</v>
      </c>
      <c r="E239" s="719">
        <v>5308.03</v>
      </c>
      <c r="F239" s="717">
        <v>13349.61</v>
      </c>
      <c r="G239" s="675">
        <v>0</v>
      </c>
      <c r="H239" s="676">
        <v>0</v>
      </c>
      <c r="I239" s="676">
        <v>0</v>
      </c>
      <c r="J239" s="677">
        <v>0</v>
      </c>
      <c r="K239" s="675">
        <v>0</v>
      </c>
      <c r="L239" s="676">
        <v>0</v>
      </c>
      <c r="M239" s="676">
        <v>0</v>
      </c>
      <c r="N239" s="677">
        <v>0</v>
      </c>
      <c r="O239" s="675">
        <v>2582.1099999999997</v>
      </c>
      <c r="P239" s="676">
        <v>0</v>
      </c>
      <c r="Q239" s="676">
        <v>9192.06</v>
      </c>
      <c r="R239" s="677">
        <v>11774.169999999998</v>
      </c>
      <c r="S239" s="675">
        <v>10141.08</v>
      </c>
      <c r="T239" s="676">
        <v>390</v>
      </c>
      <c r="U239" s="676">
        <v>5776.96</v>
      </c>
      <c r="V239" s="677">
        <v>16308.04</v>
      </c>
      <c r="W239" s="678">
        <v>19877.699999999997</v>
      </c>
      <c r="X239" s="678">
        <v>1277.0700000000002</v>
      </c>
      <c r="Y239" s="678">
        <v>20277.05</v>
      </c>
      <c r="Z239" s="679">
        <v>41431.82</v>
      </c>
      <c r="AB239" s="754"/>
    </row>
    <row r="240" spans="1:28" ht="18" customHeight="1" x14ac:dyDescent="0.25">
      <c r="A240" s="885"/>
      <c r="B240" s="674" t="s">
        <v>242</v>
      </c>
      <c r="C240" s="675">
        <v>2161.88</v>
      </c>
      <c r="D240" s="676">
        <v>21</v>
      </c>
      <c r="E240" s="676">
        <v>272.13</v>
      </c>
      <c r="F240" s="677">
        <v>2455.0100000000002</v>
      </c>
      <c r="G240" s="675">
        <v>20</v>
      </c>
      <c r="H240" s="676">
        <v>0</v>
      </c>
      <c r="I240" s="676">
        <v>0</v>
      </c>
      <c r="J240" s="677">
        <v>20</v>
      </c>
      <c r="K240" s="675">
        <v>154.82999999999998</v>
      </c>
      <c r="L240" s="676">
        <v>0</v>
      </c>
      <c r="M240" s="676">
        <v>35.5</v>
      </c>
      <c r="N240" s="677">
        <v>190.32999999999998</v>
      </c>
      <c r="O240" s="675">
        <v>29851.930000000004</v>
      </c>
      <c r="P240" s="676">
        <v>43.18</v>
      </c>
      <c r="Q240" s="676">
        <v>6023.5399999999991</v>
      </c>
      <c r="R240" s="677">
        <v>35918.65</v>
      </c>
      <c r="S240" s="675">
        <v>33457.600000000006</v>
      </c>
      <c r="T240" s="676">
        <v>1716.8</v>
      </c>
      <c r="U240" s="676">
        <v>13181.460000000001</v>
      </c>
      <c r="V240" s="677">
        <v>48355.860000000008</v>
      </c>
      <c r="W240" s="678">
        <v>65646.240000000005</v>
      </c>
      <c r="X240" s="678">
        <v>1780.98</v>
      </c>
      <c r="Y240" s="678">
        <v>19512.63</v>
      </c>
      <c r="Z240" s="679">
        <v>86939.85</v>
      </c>
      <c r="AB240" s="754"/>
    </row>
    <row r="241" spans="1:28" ht="18" customHeight="1" x14ac:dyDescent="0.25">
      <c r="A241" s="885"/>
      <c r="B241" s="674" t="s">
        <v>243</v>
      </c>
      <c r="C241" s="675">
        <v>0</v>
      </c>
      <c r="D241" s="676">
        <v>0</v>
      </c>
      <c r="E241" s="676">
        <v>76.8</v>
      </c>
      <c r="F241" s="677">
        <v>76.8</v>
      </c>
      <c r="G241" s="675">
        <v>0</v>
      </c>
      <c r="H241" s="676">
        <v>0</v>
      </c>
      <c r="I241" s="676">
        <v>0</v>
      </c>
      <c r="J241" s="677">
        <v>0</v>
      </c>
      <c r="K241" s="675">
        <v>17.5</v>
      </c>
      <c r="L241" s="676">
        <v>0</v>
      </c>
      <c r="M241" s="676">
        <v>29.1</v>
      </c>
      <c r="N241" s="677">
        <v>46.6</v>
      </c>
      <c r="O241" s="675">
        <v>0</v>
      </c>
      <c r="P241" s="676">
        <v>0</v>
      </c>
      <c r="Q241" s="676">
        <v>0</v>
      </c>
      <c r="R241" s="677">
        <v>0</v>
      </c>
      <c r="S241" s="675">
        <v>1196.8600000000001</v>
      </c>
      <c r="T241" s="676">
        <v>32</v>
      </c>
      <c r="U241" s="676">
        <v>630.59999999999991</v>
      </c>
      <c r="V241" s="677">
        <v>1859.46</v>
      </c>
      <c r="W241" s="678">
        <v>1214.3600000000001</v>
      </c>
      <c r="X241" s="678">
        <v>32</v>
      </c>
      <c r="Y241" s="678">
        <v>736.49999999999989</v>
      </c>
      <c r="Z241" s="679">
        <v>1982.86</v>
      </c>
      <c r="AB241" s="754"/>
    </row>
    <row r="242" spans="1:28" ht="18" customHeight="1" x14ac:dyDescent="0.25">
      <c r="A242" s="885"/>
      <c r="B242" s="674" t="s">
        <v>244</v>
      </c>
      <c r="C242" s="675">
        <v>1226.6500000000001</v>
      </c>
      <c r="D242" s="676">
        <v>0</v>
      </c>
      <c r="E242" s="676">
        <v>661.24</v>
      </c>
      <c r="F242" s="677">
        <v>1887.89</v>
      </c>
      <c r="G242" s="675">
        <v>0</v>
      </c>
      <c r="H242" s="676">
        <v>0</v>
      </c>
      <c r="I242" s="676">
        <v>0</v>
      </c>
      <c r="J242" s="677">
        <v>0</v>
      </c>
      <c r="K242" s="675">
        <v>281</v>
      </c>
      <c r="L242" s="676">
        <v>0</v>
      </c>
      <c r="M242" s="676">
        <v>102.76</v>
      </c>
      <c r="N242" s="677">
        <v>383.76</v>
      </c>
      <c r="O242" s="675">
        <v>41364.509999999995</v>
      </c>
      <c r="P242" s="676">
        <v>1401.8400000000001</v>
      </c>
      <c r="Q242" s="676">
        <v>16089.3</v>
      </c>
      <c r="R242" s="677">
        <v>58855.649999999994</v>
      </c>
      <c r="S242" s="675">
        <v>36842.860000000008</v>
      </c>
      <c r="T242" s="676">
        <v>2797.2200000000003</v>
      </c>
      <c r="U242" s="676">
        <v>15395.13</v>
      </c>
      <c r="V242" s="677">
        <v>55035.210000000006</v>
      </c>
      <c r="W242" s="678">
        <v>79715.02</v>
      </c>
      <c r="X242" s="678">
        <v>4199.0600000000004</v>
      </c>
      <c r="Y242" s="678">
        <v>32248.43</v>
      </c>
      <c r="Z242" s="679">
        <v>116162.51</v>
      </c>
      <c r="AB242" s="754"/>
    </row>
    <row r="243" spans="1:28" ht="18" customHeight="1" x14ac:dyDescent="0.25">
      <c r="A243" s="885"/>
      <c r="B243" s="674" t="s">
        <v>411</v>
      </c>
      <c r="C243" s="675">
        <v>655.0100000000001</v>
      </c>
      <c r="D243" s="676">
        <v>49.16</v>
      </c>
      <c r="E243" s="676">
        <v>151.69999999999999</v>
      </c>
      <c r="F243" s="677">
        <v>855.87000000000012</v>
      </c>
      <c r="G243" s="675">
        <v>24</v>
      </c>
      <c r="H243" s="676">
        <v>0</v>
      </c>
      <c r="I243" s="676">
        <v>0</v>
      </c>
      <c r="J243" s="677">
        <v>24</v>
      </c>
      <c r="K243" s="675">
        <v>96.42</v>
      </c>
      <c r="L243" s="676">
        <v>0</v>
      </c>
      <c r="M243" s="676">
        <v>0</v>
      </c>
      <c r="N243" s="677">
        <v>96.42</v>
      </c>
      <c r="O243" s="675">
        <v>28096.83</v>
      </c>
      <c r="P243" s="676">
        <v>5802.5</v>
      </c>
      <c r="Q243" s="676">
        <v>25860.059999999998</v>
      </c>
      <c r="R243" s="677">
        <v>59759.39</v>
      </c>
      <c r="S243" s="675">
        <v>42281.070000000007</v>
      </c>
      <c r="T243" s="676">
        <v>1028.9000000000001</v>
      </c>
      <c r="U243" s="676">
        <v>10344.329999999998</v>
      </c>
      <c r="V243" s="677">
        <v>53654.3</v>
      </c>
      <c r="W243" s="678">
        <v>71153.330000000016</v>
      </c>
      <c r="X243" s="678">
        <v>6880.5599999999995</v>
      </c>
      <c r="Y243" s="678">
        <v>36356.089999999997</v>
      </c>
      <c r="Z243" s="679">
        <v>114389.98</v>
      </c>
      <c r="AB243" s="754"/>
    </row>
    <row r="244" spans="1:28" ht="18" customHeight="1" x14ac:dyDescent="0.25">
      <c r="A244" s="885"/>
      <c r="B244" s="674" t="s">
        <v>246</v>
      </c>
      <c r="C244" s="675">
        <v>751.5</v>
      </c>
      <c r="D244" s="676">
        <v>300</v>
      </c>
      <c r="E244" s="676">
        <v>20</v>
      </c>
      <c r="F244" s="677">
        <v>1071.5</v>
      </c>
      <c r="G244" s="675">
        <v>0</v>
      </c>
      <c r="H244" s="676">
        <v>0</v>
      </c>
      <c r="I244" s="676">
        <v>0</v>
      </c>
      <c r="J244" s="677">
        <v>0</v>
      </c>
      <c r="K244" s="675">
        <v>927.48</v>
      </c>
      <c r="L244" s="676">
        <v>64.25</v>
      </c>
      <c r="M244" s="676">
        <v>691.96</v>
      </c>
      <c r="N244" s="677">
        <v>1683.69</v>
      </c>
      <c r="O244" s="675">
        <v>19</v>
      </c>
      <c r="P244" s="676">
        <v>0</v>
      </c>
      <c r="Q244" s="676">
        <v>0</v>
      </c>
      <c r="R244" s="677">
        <v>19</v>
      </c>
      <c r="S244" s="675">
        <v>6532.53</v>
      </c>
      <c r="T244" s="676">
        <v>76.25</v>
      </c>
      <c r="U244" s="676">
        <v>1734.8</v>
      </c>
      <c r="V244" s="677">
        <v>8343.58</v>
      </c>
      <c r="W244" s="678">
        <v>8230.51</v>
      </c>
      <c r="X244" s="678">
        <v>440.5</v>
      </c>
      <c r="Y244" s="678">
        <v>2446.7600000000002</v>
      </c>
      <c r="Z244" s="679">
        <v>11117.77</v>
      </c>
      <c r="AB244" s="754"/>
    </row>
    <row r="245" spans="1:28" ht="18" customHeight="1" x14ac:dyDescent="0.25">
      <c r="A245" s="885"/>
      <c r="B245" s="674" t="s">
        <v>247</v>
      </c>
      <c r="C245" s="675">
        <v>15</v>
      </c>
      <c r="D245" s="676">
        <v>0</v>
      </c>
      <c r="E245" s="676">
        <v>5</v>
      </c>
      <c r="F245" s="677">
        <v>20</v>
      </c>
      <c r="G245" s="675">
        <v>0</v>
      </c>
      <c r="H245" s="676">
        <v>0</v>
      </c>
      <c r="I245" s="676">
        <v>0</v>
      </c>
      <c r="J245" s="677">
        <v>0</v>
      </c>
      <c r="K245" s="675">
        <v>0</v>
      </c>
      <c r="L245" s="676">
        <v>0</v>
      </c>
      <c r="M245" s="676">
        <v>0</v>
      </c>
      <c r="N245" s="677">
        <v>0</v>
      </c>
      <c r="O245" s="675">
        <v>0</v>
      </c>
      <c r="P245" s="676">
        <v>0</v>
      </c>
      <c r="Q245" s="676">
        <v>0</v>
      </c>
      <c r="R245" s="677">
        <v>0</v>
      </c>
      <c r="S245" s="675">
        <v>70</v>
      </c>
      <c r="T245" s="676">
        <v>15</v>
      </c>
      <c r="U245" s="676">
        <v>65</v>
      </c>
      <c r="V245" s="677">
        <v>150</v>
      </c>
      <c r="W245" s="678">
        <v>85</v>
      </c>
      <c r="X245" s="678">
        <v>15</v>
      </c>
      <c r="Y245" s="678">
        <v>70</v>
      </c>
      <c r="Z245" s="679">
        <v>170</v>
      </c>
      <c r="AB245" s="754"/>
    </row>
    <row r="246" spans="1:28" ht="18" customHeight="1" thickBot="1" x14ac:dyDescent="0.3">
      <c r="A246" s="893"/>
      <c r="B246" s="680" t="s">
        <v>235</v>
      </c>
      <c r="C246" s="681">
        <v>8337.4000000000015</v>
      </c>
      <c r="D246" s="682">
        <v>2710.5</v>
      </c>
      <c r="E246" s="682">
        <v>4457.55</v>
      </c>
      <c r="F246" s="683">
        <v>15505.45</v>
      </c>
      <c r="G246" s="681">
        <v>0</v>
      </c>
      <c r="H246" s="682">
        <v>0</v>
      </c>
      <c r="I246" s="682">
        <v>0</v>
      </c>
      <c r="J246" s="683">
        <v>0</v>
      </c>
      <c r="K246" s="681">
        <v>3.5</v>
      </c>
      <c r="L246" s="682">
        <v>0</v>
      </c>
      <c r="M246" s="682">
        <v>674</v>
      </c>
      <c r="N246" s="683">
        <v>677.5</v>
      </c>
      <c r="O246" s="681">
        <v>31388.61</v>
      </c>
      <c r="P246" s="682">
        <v>0</v>
      </c>
      <c r="Q246" s="682">
        <v>5872.37</v>
      </c>
      <c r="R246" s="683">
        <v>37260.980000000003</v>
      </c>
      <c r="S246" s="681">
        <v>36588.880000000005</v>
      </c>
      <c r="T246" s="682">
        <v>1534.5</v>
      </c>
      <c r="U246" s="682">
        <v>24157.280000000002</v>
      </c>
      <c r="V246" s="683">
        <v>62280.66</v>
      </c>
      <c r="W246" s="678">
        <v>76318.390000000014</v>
      </c>
      <c r="X246" s="678">
        <v>4245</v>
      </c>
      <c r="Y246" s="678">
        <v>35161.200000000004</v>
      </c>
      <c r="Z246" s="679">
        <v>115724.59000000001</v>
      </c>
      <c r="AB246" s="754"/>
    </row>
    <row r="247" spans="1:28" s="667" customFormat="1" ht="18" customHeight="1" thickBot="1" x14ac:dyDescent="0.3">
      <c r="A247" s="920" t="s">
        <v>248</v>
      </c>
      <c r="B247" s="921"/>
      <c r="C247" s="749">
        <v>23111.25</v>
      </c>
      <c r="D247" s="750">
        <v>19556.53</v>
      </c>
      <c r="E247" s="750">
        <v>16778.039999999997</v>
      </c>
      <c r="F247" s="751">
        <v>59445.820000000007</v>
      </c>
      <c r="G247" s="749">
        <v>194.7</v>
      </c>
      <c r="H247" s="750">
        <v>59</v>
      </c>
      <c r="I247" s="750">
        <v>250</v>
      </c>
      <c r="J247" s="751">
        <v>503.7</v>
      </c>
      <c r="K247" s="749">
        <v>4054.75</v>
      </c>
      <c r="L247" s="750">
        <v>518.75</v>
      </c>
      <c r="M247" s="750">
        <v>2083.66</v>
      </c>
      <c r="N247" s="751">
        <v>6657.16</v>
      </c>
      <c r="O247" s="749">
        <v>245268.46999999997</v>
      </c>
      <c r="P247" s="750">
        <v>2563.86</v>
      </c>
      <c r="Q247" s="750">
        <v>27783.4</v>
      </c>
      <c r="R247" s="751">
        <v>275615.72999999992</v>
      </c>
      <c r="S247" s="749">
        <v>328693.11</v>
      </c>
      <c r="T247" s="750">
        <v>23425.420000000002</v>
      </c>
      <c r="U247" s="750">
        <v>127162.61</v>
      </c>
      <c r="V247" s="751">
        <v>479281.1399999999</v>
      </c>
      <c r="W247" s="752">
        <v>601322.28</v>
      </c>
      <c r="X247" s="752">
        <v>46123.56</v>
      </c>
      <c r="Y247" s="752">
        <v>174057.71000000002</v>
      </c>
      <c r="Z247" s="753">
        <v>821503.54999999981</v>
      </c>
      <c r="AB247" s="754"/>
    </row>
    <row r="248" spans="1:28" ht="18" customHeight="1" x14ac:dyDescent="0.25">
      <c r="A248" s="892" t="s">
        <v>249</v>
      </c>
      <c r="B248" s="668" t="s">
        <v>250</v>
      </c>
      <c r="C248" s="669">
        <v>1741.37</v>
      </c>
      <c r="D248" s="670">
        <v>1236.6300000000001</v>
      </c>
      <c r="E248" s="670">
        <v>2206.16</v>
      </c>
      <c r="F248" s="671">
        <v>5184.16</v>
      </c>
      <c r="G248" s="669">
        <v>0</v>
      </c>
      <c r="H248" s="670">
        <v>14</v>
      </c>
      <c r="I248" s="670">
        <v>23.5</v>
      </c>
      <c r="J248" s="671">
        <v>37.5</v>
      </c>
      <c r="K248" s="669">
        <v>13.68</v>
      </c>
      <c r="L248" s="670">
        <v>0</v>
      </c>
      <c r="M248" s="670">
        <v>0</v>
      </c>
      <c r="N248" s="671">
        <v>13.68</v>
      </c>
      <c r="O248" s="669">
        <v>2613.63</v>
      </c>
      <c r="P248" s="670">
        <v>77.900000000000006</v>
      </c>
      <c r="Q248" s="670">
        <v>25.58</v>
      </c>
      <c r="R248" s="671">
        <v>2717.11</v>
      </c>
      <c r="S248" s="669">
        <v>5777.96</v>
      </c>
      <c r="T248" s="670">
        <v>786.19999999999993</v>
      </c>
      <c r="U248" s="670">
        <v>5961.38</v>
      </c>
      <c r="V248" s="671">
        <v>12525.54</v>
      </c>
      <c r="W248" s="678">
        <v>10146.64</v>
      </c>
      <c r="X248" s="678">
        <v>2114.73</v>
      </c>
      <c r="Y248" s="678">
        <v>8216.619999999999</v>
      </c>
      <c r="Z248" s="679">
        <v>20477.990000000002</v>
      </c>
      <c r="AB248" s="754"/>
    </row>
    <row r="249" spans="1:28" ht="18" customHeight="1" x14ac:dyDescent="0.25">
      <c r="A249" s="885"/>
      <c r="B249" s="674" t="s">
        <v>251</v>
      </c>
      <c r="C249" s="675">
        <v>341.97</v>
      </c>
      <c r="D249" s="676">
        <v>11</v>
      </c>
      <c r="E249" s="676">
        <v>48</v>
      </c>
      <c r="F249" s="677">
        <v>400.97</v>
      </c>
      <c r="G249" s="675">
        <v>0</v>
      </c>
      <c r="H249" s="676">
        <v>0</v>
      </c>
      <c r="I249" s="676">
        <v>0</v>
      </c>
      <c r="J249" s="677">
        <v>0</v>
      </c>
      <c r="K249" s="675">
        <v>27</v>
      </c>
      <c r="L249" s="676">
        <v>100</v>
      </c>
      <c r="M249" s="676">
        <v>271</v>
      </c>
      <c r="N249" s="677">
        <v>398</v>
      </c>
      <c r="O249" s="675">
        <v>0</v>
      </c>
      <c r="P249" s="676">
        <v>0</v>
      </c>
      <c r="Q249" s="676">
        <v>0</v>
      </c>
      <c r="R249" s="677">
        <v>0</v>
      </c>
      <c r="S249" s="675">
        <v>7564.2599999999993</v>
      </c>
      <c r="T249" s="676">
        <v>3930.68</v>
      </c>
      <c r="U249" s="676">
        <v>4869.6500000000005</v>
      </c>
      <c r="V249" s="677">
        <v>16364.59</v>
      </c>
      <c r="W249" s="678">
        <v>7933.23</v>
      </c>
      <c r="X249" s="678">
        <v>4041.68</v>
      </c>
      <c r="Y249" s="678">
        <v>5188.6500000000005</v>
      </c>
      <c r="Z249" s="679">
        <v>17163.560000000001</v>
      </c>
      <c r="AB249" s="754"/>
    </row>
    <row r="250" spans="1:28" ht="18" customHeight="1" x14ac:dyDescent="0.25">
      <c r="A250" s="885"/>
      <c r="B250" s="674" t="s">
        <v>253</v>
      </c>
      <c r="C250" s="675">
        <v>10</v>
      </c>
      <c r="D250" s="676">
        <v>0</v>
      </c>
      <c r="E250" s="676">
        <v>50</v>
      </c>
      <c r="F250" s="677">
        <v>60</v>
      </c>
      <c r="G250" s="675">
        <v>17.5</v>
      </c>
      <c r="H250" s="676">
        <v>0</v>
      </c>
      <c r="I250" s="676">
        <v>0</v>
      </c>
      <c r="J250" s="677">
        <v>17.5</v>
      </c>
      <c r="K250" s="675">
        <v>28.65</v>
      </c>
      <c r="L250" s="676">
        <v>0</v>
      </c>
      <c r="M250" s="676">
        <v>107.36</v>
      </c>
      <c r="N250" s="677">
        <v>136.01</v>
      </c>
      <c r="O250" s="675">
        <v>0</v>
      </c>
      <c r="P250" s="676">
        <v>0</v>
      </c>
      <c r="Q250" s="676">
        <v>0</v>
      </c>
      <c r="R250" s="677">
        <v>0</v>
      </c>
      <c r="S250" s="675">
        <v>413.19</v>
      </c>
      <c r="T250" s="676">
        <v>5</v>
      </c>
      <c r="U250" s="676">
        <v>1447.94</v>
      </c>
      <c r="V250" s="677">
        <v>1866.13</v>
      </c>
      <c r="W250" s="678">
        <v>469.34</v>
      </c>
      <c r="X250" s="678">
        <v>5</v>
      </c>
      <c r="Y250" s="678">
        <v>1605.3</v>
      </c>
      <c r="Z250" s="679">
        <v>2079.6400000000003</v>
      </c>
      <c r="AB250" s="754"/>
    </row>
    <row r="251" spans="1:28" ht="18" customHeight="1" x14ac:dyDescent="0.25">
      <c r="A251" s="885"/>
      <c r="B251" s="674" t="s">
        <v>254</v>
      </c>
      <c r="C251" s="675">
        <v>2734.8399999999997</v>
      </c>
      <c r="D251" s="676">
        <v>866.25</v>
      </c>
      <c r="E251" s="676">
        <v>2791.58</v>
      </c>
      <c r="F251" s="677">
        <v>6392.67</v>
      </c>
      <c r="G251" s="675">
        <v>0</v>
      </c>
      <c r="H251" s="676">
        <v>0</v>
      </c>
      <c r="I251" s="676">
        <v>0</v>
      </c>
      <c r="J251" s="677">
        <v>0</v>
      </c>
      <c r="K251" s="675">
        <v>0</v>
      </c>
      <c r="L251" s="676">
        <v>68</v>
      </c>
      <c r="M251" s="676">
        <v>251.55</v>
      </c>
      <c r="N251" s="677">
        <v>319.55</v>
      </c>
      <c r="O251" s="675">
        <v>114712.62999999996</v>
      </c>
      <c r="P251" s="676">
        <v>1202.68</v>
      </c>
      <c r="Q251" s="676">
        <v>20236.45</v>
      </c>
      <c r="R251" s="677">
        <v>136151.75999999995</v>
      </c>
      <c r="S251" s="675">
        <v>62264.49</v>
      </c>
      <c r="T251" s="676">
        <v>3019</v>
      </c>
      <c r="U251" s="676">
        <v>34541.24</v>
      </c>
      <c r="V251" s="677">
        <v>99824.73</v>
      </c>
      <c r="W251" s="678">
        <v>179711.95999999996</v>
      </c>
      <c r="X251" s="678">
        <v>5155.93</v>
      </c>
      <c r="Y251" s="678">
        <v>57820.820000000007</v>
      </c>
      <c r="Z251" s="679">
        <v>242688.70999999993</v>
      </c>
      <c r="AB251" s="754"/>
    </row>
    <row r="252" spans="1:28" ht="18" customHeight="1" x14ac:dyDescent="0.25">
      <c r="A252" s="885"/>
      <c r="B252" s="674" t="s">
        <v>255</v>
      </c>
      <c r="C252" s="675">
        <v>581</v>
      </c>
      <c r="D252" s="676">
        <v>8125.1</v>
      </c>
      <c r="E252" s="676">
        <v>251</v>
      </c>
      <c r="F252" s="677">
        <v>8957.1</v>
      </c>
      <c r="G252" s="675">
        <v>0</v>
      </c>
      <c r="H252" s="676">
        <v>0</v>
      </c>
      <c r="I252" s="676">
        <v>0</v>
      </c>
      <c r="J252" s="677">
        <v>0</v>
      </c>
      <c r="K252" s="675">
        <v>6.75</v>
      </c>
      <c r="L252" s="676">
        <v>0</v>
      </c>
      <c r="M252" s="676">
        <v>0</v>
      </c>
      <c r="N252" s="677">
        <v>6.75</v>
      </c>
      <c r="O252" s="675">
        <v>0</v>
      </c>
      <c r="P252" s="676">
        <v>0</v>
      </c>
      <c r="Q252" s="676">
        <v>0</v>
      </c>
      <c r="R252" s="677">
        <v>0</v>
      </c>
      <c r="S252" s="675">
        <v>33972.159999999996</v>
      </c>
      <c r="T252" s="676">
        <v>1659.3</v>
      </c>
      <c r="U252" s="676">
        <v>10194.75</v>
      </c>
      <c r="V252" s="677">
        <v>45826.21</v>
      </c>
      <c r="W252" s="678">
        <v>34559.909999999996</v>
      </c>
      <c r="X252" s="678">
        <v>9784.4</v>
      </c>
      <c r="Y252" s="678">
        <v>10445.75</v>
      </c>
      <c r="Z252" s="679">
        <v>54790.06</v>
      </c>
      <c r="AB252" s="754"/>
    </row>
    <row r="253" spans="1:28" ht="18" customHeight="1" x14ac:dyDescent="0.25">
      <c r="A253" s="885"/>
      <c r="B253" s="674" t="s">
        <v>256</v>
      </c>
      <c r="C253" s="675">
        <v>0</v>
      </c>
      <c r="D253" s="676">
        <v>7568</v>
      </c>
      <c r="E253" s="676">
        <v>6967.2</v>
      </c>
      <c r="F253" s="677">
        <v>14535.2</v>
      </c>
      <c r="G253" s="675">
        <v>0</v>
      </c>
      <c r="H253" s="676">
        <v>0</v>
      </c>
      <c r="I253" s="676">
        <v>0</v>
      </c>
      <c r="J253" s="677">
        <v>0</v>
      </c>
      <c r="K253" s="675">
        <v>0</v>
      </c>
      <c r="L253" s="676">
        <v>300</v>
      </c>
      <c r="M253" s="676">
        <v>1000</v>
      </c>
      <c r="N253" s="677">
        <v>1300</v>
      </c>
      <c r="O253" s="675">
        <v>0</v>
      </c>
      <c r="P253" s="676">
        <v>0</v>
      </c>
      <c r="Q253" s="676">
        <v>0</v>
      </c>
      <c r="R253" s="677">
        <v>0</v>
      </c>
      <c r="S253" s="675">
        <v>1602</v>
      </c>
      <c r="T253" s="676">
        <v>4500</v>
      </c>
      <c r="U253" s="676">
        <v>9000</v>
      </c>
      <c r="V253" s="677">
        <v>15102</v>
      </c>
      <c r="W253" s="678">
        <v>1602</v>
      </c>
      <c r="X253" s="678">
        <v>12368</v>
      </c>
      <c r="Y253" s="678">
        <v>16967.2</v>
      </c>
      <c r="Z253" s="679">
        <v>30937.200000000001</v>
      </c>
      <c r="AB253" s="754"/>
    </row>
    <row r="254" spans="1:28" ht="18" customHeight="1" x14ac:dyDescent="0.25">
      <c r="A254" s="885"/>
      <c r="B254" s="674" t="s">
        <v>257</v>
      </c>
      <c r="C254" s="675">
        <v>20</v>
      </c>
      <c r="D254" s="676">
        <v>0</v>
      </c>
      <c r="E254" s="676">
        <v>491</v>
      </c>
      <c r="F254" s="677">
        <v>511</v>
      </c>
      <c r="G254" s="675">
        <v>0</v>
      </c>
      <c r="H254" s="676">
        <v>0</v>
      </c>
      <c r="I254" s="676">
        <v>0</v>
      </c>
      <c r="J254" s="677">
        <v>0</v>
      </c>
      <c r="K254" s="675">
        <v>0</v>
      </c>
      <c r="L254" s="676">
        <v>0</v>
      </c>
      <c r="M254" s="676">
        <v>0</v>
      </c>
      <c r="N254" s="677">
        <v>0</v>
      </c>
      <c r="O254" s="675">
        <v>0</v>
      </c>
      <c r="P254" s="676">
        <v>0</v>
      </c>
      <c r="Q254" s="676">
        <v>0</v>
      </c>
      <c r="R254" s="677">
        <v>0</v>
      </c>
      <c r="S254" s="675">
        <v>4938.5</v>
      </c>
      <c r="T254" s="676">
        <v>215</v>
      </c>
      <c r="U254" s="676">
        <v>1588.8</v>
      </c>
      <c r="V254" s="677">
        <v>6742.3</v>
      </c>
      <c r="W254" s="678">
        <v>4958.5</v>
      </c>
      <c r="X254" s="678">
        <v>215</v>
      </c>
      <c r="Y254" s="678">
        <v>2079.8000000000002</v>
      </c>
      <c r="Z254" s="679">
        <v>7253.3</v>
      </c>
      <c r="AB254" s="754"/>
    </row>
    <row r="255" spans="1:28" ht="18" customHeight="1" x14ac:dyDescent="0.25">
      <c r="A255" s="885"/>
      <c r="B255" s="674" t="s">
        <v>258</v>
      </c>
      <c r="C255" s="675">
        <v>974.3</v>
      </c>
      <c r="D255" s="676">
        <v>0</v>
      </c>
      <c r="E255" s="676">
        <v>79</v>
      </c>
      <c r="F255" s="677">
        <v>1053.3</v>
      </c>
      <c r="G255" s="675">
        <v>0</v>
      </c>
      <c r="H255" s="676">
        <v>0</v>
      </c>
      <c r="I255" s="676">
        <v>0</v>
      </c>
      <c r="J255" s="677">
        <v>0</v>
      </c>
      <c r="K255" s="675">
        <v>181.9</v>
      </c>
      <c r="L255" s="676">
        <v>20</v>
      </c>
      <c r="M255" s="676">
        <v>52.5</v>
      </c>
      <c r="N255" s="677">
        <v>254.4</v>
      </c>
      <c r="O255" s="675">
        <v>0</v>
      </c>
      <c r="P255" s="676">
        <v>0</v>
      </c>
      <c r="Q255" s="676">
        <v>0</v>
      </c>
      <c r="R255" s="677">
        <v>0</v>
      </c>
      <c r="S255" s="675">
        <v>14496.37</v>
      </c>
      <c r="T255" s="676">
        <v>868.2</v>
      </c>
      <c r="U255" s="676">
        <v>7925.8</v>
      </c>
      <c r="V255" s="677">
        <v>23290.370000000003</v>
      </c>
      <c r="W255" s="678">
        <v>15652.570000000002</v>
      </c>
      <c r="X255" s="678">
        <v>888.2</v>
      </c>
      <c r="Y255" s="678">
        <v>8057.3</v>
      </c>
      <c r="Z255" s="679">
        <v>24598.070000000003</v>
      </c>
      <c r="AB255" s="754"/>
    </row>
    <row r="256" spans="1:28" ht="18" customHeight="1" x14ac:dyDescent="0.25">
      <c r="A256" s="885"/>
      <c r="B256" s="674" t="s">
        <v>259</v>
      </c>
      <c r="C256" s="675">
        <v>41</v>
      </c>
      <c r="D256" s="676">
        <v>10</v>
      </c>
      <c r="E256" s="676">
        <v>135</v>
      </c>
      <c r="F256" s="677">
        <v>186</v>
      </c>
      <c r="G256" s="675">
        <v>0</v>
      </c>
      <c r="H256" s="676">
        <v>0</v>
      </c>
      <c r="I256" s="676">
        <v>0</v>
      </c>
      <c r="J256" s="677">
        <v>0</v>
      </c>
      <c r="K256" s="675">
        <v>0</v>
      </c>
      <c r="L256" s="676">
        <v>0</v>
      </c>
      <c r="M256" s="676">
        <v>0</v>
      </c>
      <c r="N256" s="677">
        <v>0</v>
      </c>
      <c r="O256" s="675">
        <v>0</v>
      </c>
      <c r="P256" s="676">
        <v>0</v>
      </c>
      <c r="Q256" s="676">
        <v>0</v>
      </c>
      <c r="R256" s="677">
        <v>0</v>
      </c>
      <c r="S256" s="675">
        <v>0</v>
      </c>
      <c r="T256" s="676">
        <v>0</v>
      </c>
      <c r="U256" s="676">
        <v>0</v>
      </c>
      <c r="V256" s="677">
        <v>0</v>
      </c>
      <c r="W256" s="678">
        <v>41</v>
      </c>
      <c r="X256" s="678">
        <v>10</v>
      </c>
      <c r="Y256" s="678">
        <v>135</v>
      </c>
      <c r="Z256" s="679">
        <v>186</v>
      </c>
      <c r="AB256" s="754"/>
    </row>
    <row r="257" spans="1:28" ht="18" customHeight="1" x14ac:dyDescent="0.25">
      <c r="A257" s="885"/>
      <c r="B257" s="674" t="s">
        <v>260</v>
      </c>
      <c r="C257" s="675">
        <v>1194.25</v>
      </c>
      <c r="D257" s="676">
        <v>9</v>
      </c>
      <c r="E257" s="676">
        <v>252</v>
      </c>
      <c r="F257" s="677">
        <v>1455.25</v>
      </c>
      <c r="G257" s="675">
        <v>169.2</v>
      </c>
      <c r="H257" s="676">
        <v>45</v>
      </c>
      <c r="I257" s="676">
        <v>226.5</v>
      </c>
      <c r="J257" s="677">
        <v>440.7</v>
      </c>
      <c r="K257" s="675">
        <v>18</v>
      </c>
      <c r="L257" s="676">
        <v>0</v>
      </c>
      <c r="M257" s="676">
        <v>0</v>
      </c>
      <c r="N257" s="677">
        <v>18</v>
      </c>
      <c r="O257" s="675">
        <v>0</v>
      </c>
      <c r="P257" s="676">
        <v>0</v>
      </c>
      <c r="Q257" s="676">
        <v>0</v>
      </c>
      <c r="R257" s="677">
        <v>0</v>
      </c>
      <c r="S257" s="675">
        <v>52854.09</v>
      </c>
      <c r="T257" s="676">
        <v>1279.7</v>
      </c>
      <c r="U257" s="676">
        <v>9973.8499999999985</v>
      </c>
      <c r="V257" s="677">
        <v>64107.639999999992</v>
      </c>
      <c r="W257" s="678">
        <v>54235.539999999994</v>
      </c>
      <c r="X257" s="678">
        <v>1333.7</v>
      </c>
      <c r="Y257" s="678">
        <v>10452.349999999999</v>
      </c>
      <c r="Z257" s="679">
        <v>66021.59</v>
      </c>
      <c r="AB257" s="754"/>
    </row>
    <row r="258" spans="1:28" ht="18" customHeight="1" x14ac:dyDescent="0.25">
      <c r="A258" s="885"/>
      <c r="B258" s="674" t="s">
        <v>261</v>
      </c>
      <c r="C258" s="675">
        <v>0</v>
      </c>
      <c r="D258" s="676">
        <v>0</v>
      </c>
      <c r="E258" s="676">
        <v>10</v>
      </c>
      <c r="F258" s="677">
        <v>10</v>
      </c>
      <c r="G258" s="675">
        <v>0</v>
      </c>
      <c r="H258" s="676">
        <v>0</v>
      </c>
      <c r="I258" s="676">
        <v>0</v>
      </c>
      <c r="J258" s="677">
        <v>0</v>
      </c>
      <c r="K258" s="675">
        <v>0</v>
      </c>
      <c r="L258" s="676">
        <v>0</v>
      </c>
      <c r="M258" s="676">
        <v>0</v>
      </c>
      <c r="N258" s="677">
        <v>0</v>
      </c>
      <c r="O258" s="675">
        <v>0</v>
      </c>
      <c r="P258" s="676">
        <v>0</v>
      </c>
      <c r="Q258" s="676">
        <v>0</v>
      </c>
      <c r="R258" s="677">
        <v>0</v>
      </c>
      <c r="S258" s="675">
        <v>0</v>
      </c>
      <c r="T258" s="676">
        <v>15</v>
      </c>
      <c r="U258" s="676">
        <v>10</v>
      </c>
      <c r="V258" s="677">
        <v>25</v>
      </c>
      <c r="W258" s="678">
        <v>0</v>
      </c>
      <c r="X258" s="678">
        <v>15</v>
      </c>
      <c r="Y258" s="678">
        <v>20</v>
      </c>
      <c r="Z258" s="679">
        <v>35</v>
      </c>
      <c r="AB258" s="754"/>
    </row>
    <row r="259" spans="1:28" ht="18" customHeight="1" x14ac:dyDescent="0.25">
      <c r="A259" s="885"/>
      <c r="B259" s="674" t="s">
        <v>262</v>
      </c>
      <c r="C259" s="675">
        <v>171.42000000000002</v>
      </c>
      <c r="D259" s="676">
        <v>20.5</v>
      </c>
      <c r="E259" s="676">
        <v>3</v>
      </c>
      <c r="F259" s="677">
        <v>194.92000000000002</v>
      </c>
      <c r="G259" s="675">
        <v>0</v>
      </c>
      <c r="H259" s="676">
        <v>0</v>
      </c>
      <c r="I259" s="676">
        <v>0</v>
      </c>
      <c r="J259" s="677">
        <v>0</v>
      </c>
      <c r="K259" s="675">
        <v>273.56</v>
      </c>
      <c r="L259" s="676">
        <v>15.25</v>
      </c>
      <c r="M259" s="676">
        <v>77.499999999999986</v>
      </c>
      <c r="N259" s="677">
        <v>366.31</v>
      </c>
      <c r="O259" s="675">
        <v>0</v>
      </c>
      <c r="P259" s="676">
        <v>0</v>
      </c>
      <c r="Q259" s="676">
        <v>0</v>
      </c>
      <c r="R259" s="677">
        <v>0</v>
      </c>
      <c r="S259" s="675">
        <v>956.42</v>
      </c>
      <c r="T259" s="676">
        <v>105.5</v>
      </c>
      <c r="U259" s="676">
        <v>1938.12</v>
      </c>
      <c r="V259" s="677">
        <v>3000.04</v>
      </c>
      <c r="W259" s="678">
        <v>1401.4</v>
      </c>
      <c r="X259" s="678">
        <v>141.25</v>
      </c>
      <c r="Y259" s="678">
        <v>2018.62</v>
      </c>
      <c r="Z259" s="679">
        <v>3561.27</v>
      </c>
      <c r="AB259" s="754"/>
    </row>
    <row r="260" spans="1:28" ht="18" customHeight="1" x14ac:dyDescent="0.25">
      <c r="A260" s="885"/>
      <c r="B260" s="674" t="s">
        <v>263</v>
      </c>
      <c r="C260" s="675">
        <v>473.64999999999992</v>
      </c>
      <c r="D260" s="676">
        <v>55</v>
      </c>
      <c r="E260" s="676">
        <v>9</v>
      </c>
      <c r="F260" s="677">
        <v>537.64999999999986</v>
      </c>
      <c r="G260" s="675">
        <v>0</v>
      </c>
      <c r="H260" s="676">
        <v>0</v>
      </c>
      <c r="I260" s="676">
        <v>0</v>
      </c>
      <c r="J260" s="677">
        <v>0</v>
      </c>
      <c r="K260" s="675">
        <v>0</v>
      </c>
      <c r="L260" s="676">
        <v>0</v>
      </c>
      <c r="M260" s="676">
        <v>0</v>
      </c>
      <c r="N260" s="677">
        <v>0</v>
      </c>
      <c r="O260" s="675">
        <v>0</v>
      </c>
      <c r="P260" s="676">
        <v>0</v>
      </c>
      <c r="Q260" s="676">
        <v>0</v>
      </c>
      <c r="R260" s="677">
        <v>0</v>
      </c>
      <c r="S260" s="675">
        <v>201.25</v>
      </c>
      <c r="T260" s="676">
        <v>15</v>
      </c>
      <c r="U260" s="676">
        <v>10</v>
      </c>
      <c r="V260" s="677">
        <v>226.25</v>
      </c>
      <c r="W260" s="678">
        <v>674.89999999999986</v>
      </c>
      <c r="X260" s="678">
        <v>70</v>
      </c>
      <c r="Y260" s="678">
        <v>19</v>
      </c>
      <c r="Z260" s="679">
        <v>763.89999999999986</v>
      </c>
      <c r="AB260" s="754"/>
    </row>
    <row r="261" spans="1:28" ht="18" customHeight="1" x14ac:dyDescent="0.25">
      <c r="A261" s="885"/>
      <c r="B261" s="674" t="s">
        <v>264</v>
      </c>
      <c r="C261" s="675">
        <v>6902.22</v>
      </c>
      <c r="D261" s="676">
        <v>419</v>
      </c>
      <c r="E261" s="676">
        <v>534</v>
      </c>
      <c r="F261" s="677">
        <v>7855.22</v>
      </c>
      <c r="G261" s="675">
        <v>0</v>
      </c>
      <c r="H261" s="676">
        <v>0</v>
      </c>
      <c r="I261" s="676">
        <v>0</v>
      </c>
      <c r="J261" s="677">
        <v>0</v>
      </c>
      <c r="K261" s="675">
        <v>175.21</v>
      </c>
      <c r="L261" s="676">
        <v>0</v>
      </c>
      <c r="M261" s="676">
        <v>74</v>
      </c>
      <c r="N261" s="677">
        <v>249.21</v>
      </c>
      <c r="O261" s="675">
        <v>102261.38</v>
      </c>
      <c r="P261" s="676">
        <v>1283.28</v>
      </c>
      <c r="Q261" s="676">
        <v>4637.7199999999993</v>
      </c>
      <c r="R261" s="677">
        <v>108182.38</v>
      </c>
      <c r="S261" s="675">
        <v>67309.919999999998</v>
      </c>
      <c r="T261" s="676">
        <v>1468.84</v>
      </c>
      <c r="U261" s="676">
        <v>17017.240000000002</v>
      </c>
      <c r="V261" s="677">
        <v>85796</v>
      </c>
      <c r="W261" s="678">
        <v>176648.72999999998</v>
      </c>
      <c r="X261" s="678">
        <v>3171.12</v>
      </c>
      <c r="Y261" s="678">
        <v>22262.959999999999</v>
      </c>
      <c r="Z261" s="679">
        <v>202082.81</v>
      </c>
      <c r="AB261" s="754"/>
    </row>
    <row r="262" spans="1:28" ht="18" customHeight="1" x14ac:dyDescent="0.25">
      <c r="A262" s="885"/>
      <c r="B262" s="674" t="s">
        <v>265</v>
      </c>
      <c r="C262" s="675">
        <v>35</v>
      </c>
      <c r="D262" s="676">
        <v>0</v>
      </c>
      <c r="E262" s="676">
        <v>15</v>
      </c>
      <c r="F262" s="677">
        <v>50</v>
      </c>
      <c r="G262" s="675">
        <v>0</v>
      </c>
      <c r="H262" s="676">
        <v>0</v>
      </c>
      <c r="I262" s="676">
        <v>0</v>
      </c>
      <c r="J262" s="677">
        <v>0</v>
      </c>
      <c r="K262" s="675">
        <v>125</v>
      </c>
      <c r="L262" s="676">
        <v>5.5</v>
      </c>
      <c r="M262" s="676">
        <v>13.75</v>
      </c>
      <c r="N262" s="677">
        <v>144.25</v>
      </c>
      <c r="O262" s="675">
        <v>0</v>
      </c>
      <c r="P262" s="676">
        <v>0</v>
      </c>
      <c r="Q262" s="676">
        <v>0</v>
      </c>
      <c r="R262" s="677">
        <v>0</v>
      </c>
      <c r="S262" s="675">
        <v>0</v>
      </c>
      <c r="T262" s="676">
        <v>0</v>
      </c>
      <c r="U262" s="676">
        <v>110.75</v>
      </c>
      <c r="V262" s="677">
        <v>110.75</v>
      </c>
      <c r="W262" s="678">
        <v>160</v>
      </c>
      <c r="X262" s="678">
        <v>5.5</v>
      </c>
      <c r="Y262" s="678">
        <v>139.5</v>
      </c>
      <c r="Z262" s="679">
        <v>305</v>
      </c>
      <c r="AB262" s="754"/>
    </row>
    <row r="263" spans="1:28" ht="18" customHeight="1" x14ac:dyDescent="0.25">
      <c r="A263" s="885"/>
      <c r="B263" s="674" t="s">
        <v>266</v>
      </c>
      <c r="C263" s="675">
        <v>10</v>
      </c>
      <c r="D263" s="676">
        <v>0</v>
      </c>
      <c r="E263" s="676">
        <v>3</v>
      </c>
      <c r="F263" s="677">
        <v>13</v>
      </c>
      <c r="G263" s="675">
        <v>0</v>
      </c>
      <c r="H263" s="676">
        <v>0</v>
      </c>
      <c r="I263" s="676">
        <v>0</v>
      </c>
      <c r="J263" s="677">
        <v>0</v>
      </c>
      <c r="K263" s="675">
        <v>0</v>
      </c>
      <c r="L263" s="676">
        <v>0</v>
      </c>
      <c r="M263" s="676">
        <v>0</v>
      </c>
      <c r="N263" s="677">
        <v>0</v>
      </c>
      <c r="O263" s="675">
        <v>0</v>
      </c>
      <c r="P263" s="676">
        <v>0</v>
      </c>
      <c r="Q263" s="676">
        <v>0</v>
      </c>
      <c r="R263" s="677">
        <v>0</v>
      </c>
      <c r="S263" s="675">
        <v>1097</v>
      </c>
      <c r="T263" s="676">
        <v>100.4</v>
      </c>
      <c r="U263" s="676">
        <v>1165</v>
      </c>
      <c r="V263" s="677">
        <v>2362.4</v>
      </c>
      <c r="W263" s="678">
        <v>1107</v>
      </c>
      <c r="X263" s="678">
        <v>100.4</v>
      </c>
      <c r="Y263" s="678">
        <v>1168</v>
      </c>
      <c r="Z263" s="679">
        <v>2375.4</v>
      </c>
      <c r="AB263" s="754"/>
    </row>
    <row r="264" spans="1:28" ht="18" customHeight="1" x14ac:dyDescent="0.25">
      <c r="A264" s="885"/>
      <c r="B264" s="674" t="s">
        <v>267</v>
      </c>
      <c r="C264" s="675">
        <v>235</v>
      </c>
      <c r="D264" s="676">
        <v>0</v>
      </c>
      <c r="E264" s="676">
        <v>50</v>
      </c>
      <c r="F264" s="677">
        <v>285</v>
      </c>
      <c r="G264" s="675">
        <v>0</v>
      </c>
      <c r="H264" s="676">
        <v>0</v>
      </c>
      <c r="I264" s="676">
        <v>0</v>
      </c>
      <c r="J264" s="677">
        <v>0</v>
      </c>
      <c r="K264" s="675">
        <v>0</v>
      </c>
      <c r="L264" s="676">
        <v>0</v>
      </c>
      <c r="M264" s="676">
        <v>0</v>
      </c>
      <c r="N264" s="677">
        <v>0</v>
      </c>
      <c r="O264" s="675">
        <v>0</v>
      </c>
      <c r="P264" s="676">
        <v>0</v>
      </c>
      <c r="Q264" s="676">
        <v>0</v>
      </c>
      <c r="R264" s="677">
        <v>0</v>
      </c>
      <c r="S264" s="675">
        <v>60</v>
      </c>
      <c r="T264" s="676">
        <v>0</v>
      </c>
      <c r="U264" s="676">
        <v>150</v>
      </c>
      <c r="V264" s="677">
        <v>210</v>
      </c>
      <c r="W264" s="678">
        <v>295</v>
      </c>
      <c r="X264" s="678">
        <v>0</v>
      </c>
      <c r="Y264" s="678">
        <v>200</v>
      </c>
      <c r="Z264" s="679">
        <v>495</v>
      </c>
      <c r="AB264" s="754"/>
    </row>
    <row r="265" spans="1:28" ht="18" customHeight="1" x14ac:dyDescent="0.25">
      <c r="A265" s="885"/>
      <c r="B265" s="674" t="s">
        <v>268</v>
      </c>
      <c r="C265" s="675">
        <v>1216.8500000000001</v>
      </c>
      <c r="D265" s="676">
        <v>183</v>
      </c>
      <c r="E265" s="676">
        <v>44.15</v>
      </c>
      <c r="F265" s="677">
        <v>1444.0000000000002</v>
      </c>
      <c r="G265" s="675">
        <v>0</v>
      </c>
      <c r="H265" s="676">
        <v>0</v>
      </c>
      <c r="I265" s="676">
        <v>0</v>
      </c>
      <c r="J265" s="677">
        <v>0</v>
      </c>
      <c r="K265" s="675">
        <v>8</v>
      </c>
      <c r="L265" s="676">
        <v>10</v>
      </c>
      <c r="M265" s="676">
        <v>16</v>
      </c>
      <c r="N265" s="677">
        <v>34</v>
      </c>
      <c r="O265" s="675">
        <v>25680.83</v>
      </c>
      <c r="P265" s="676">
        <v>0</v>
      </c>
      <c r="Q265" s="676">
        <v>2883.6499999999996</v>
      </c>
      <c r="R265" s="677">
        <v>28564.480000000003</v>
      </c>
      <c r="S265" s="675">
        <v>25130.07</v>
      </c>
      <c r="T265" s="676">
        <v>726.7600000000001</v>
      </c>
      <c r="U265" s="676">
        <v>7209.5800000000008</v>
      </c>
      <c r="V265" s="677">
        <v>33066.409999999996</v>
      </c>
      <c r="W265" s="678">
        <v>52035.75</v>
      </c>
      <c r="X265" s="678">
        <v>919.7600000000001</v>
      </c>
      <c r="Y265" s="678">
        <v>10153.379999999999</v>
      </c>
      <c r="Z265" s="679">
        <v>63108.89</v>
      </c>
      <c r="AB265" s="754"/>
    </row>
    <row r="266" spans="1:28" ht="18" customHeight="1" x14ac:dyDescent="0.25">
      <c r="A266" s="885"/>
      <c r="B266" s="674" t="s">
        <v>269</v>
      </c>
      <c r="C266" s="675">
        <v>250.5</v>
      </c>
      <c r="D266" s="676">
        <v>1005.55</v>
      </c>
      <c r="E266" s="676">
        <v>479.65</v>
      </c>
      <c r="F266" s="677">
        <v>1735.6999999999998</v>
      </c>
      <c r="G266" s="675">
        <v>0</v>
      </c>
      <c r="H266" s="676">
        <v>0</v>
      </c>
      <c r="I266" s="676">
        <v>0</v>
      </c>
      <c r="J266" s="677">
        <v>0</v>
      </c>
      <c r="K266" s="675">
        <v>0</v>
      </c>
      <c r="L266" s="676">
        <v>0</v>
      </c>
      <c r="M266" s="676">
        <v>0</v>
      </c>
      <c r="N266" s="677">
        <v>0</v>
      </c>
      <c r="O266" s="675">
        <v>0</v>
      </c>
      <c r="P266" s="676">
        <v>0</v>
      </c>
      <c r="Q266" s="676">
        <v>0</v>
      </c>
      <c r="R266" s="677">
        <v>0</v>
      </c>
      <c r="S266" s="675">
        <v>480.7</v>
      </c>
      <c r="T266" s="676">
        <v>4119.8399999999992</v>
      </c>
      <c r="U266" s="676">
        <v>3902.81</v>
      </c>
      <c r="V266" s="677">
        <v>8503.3499999999985</v>
      </c>
      <c r="W266" s="678">
        <v>731.2</v>
      </c>
      <c r="X266" s="678">
        <v>5125.3899999999994</v>
      </c>
      <c r="Y266" s="678">
        <v>4382.46</v>
      </c>
      <c r="Z266" s="679">
        <v>10239.049999999999</v>
      </c>
      <c r="AB266" s="754"/>
    </row>
    <row r="267" spans="1:28" ht="18" customHeight="1" x14ac:dyDescent="0.25">
      <c r="A267" s="885"/>
      <c r="B267" s="674" t="s">
        <v>270</v>
      </c>
      <c r="C267" s="675">
        <v>5271.55</v>
      </c>
      <c r="D267" s="676">
        <v>0</v>
      </c>
      <c r="E267" s="676">
        <v>2252.8000000000002</v>
      </c>
      <c r="F267" s="677">
        <v>7524.35</v>
      </c>
      <c r="G267" s="675">
        <v>0</v>
      </c>
      <c r="H267" s="676">
        <v>0</v>
      </c>
      <c r="I267" s="676">
        <v>0</v>
      </c>
      <c r="J267" s="677">
        <v>0</v>
      </c>
      <c r="K267" s="675">
        <v>100</v>
      </c>
      <c r="L267" s="676">
        <v>0</v>
      </c>
      <c r="M267" s="676">
        <v>0</v>
      </c>
      <c r="N267" s="677">
        <v>100</v>
      </c>
      <c r="O267" s="675">
        <v>0</v>
      </c>
      <c r="P267" s="676">
        <v>0</v>
      </c>
      <c r="Q267" s="676">
        <v>0</v>
      </c>
      <c r="R267" s="677">
        <v>0</v>
      </c>
      <c r="S267" s="675">
        <v>15971.23</v>
      </c>
      <c r="T267" s="676">
        <v>334</v>
      </c>
      <c r="U267" s="676">
        <v>3836.55</v>
      </c>
      <c r="V267" s="677">
        <v>20141.78</v>
      </c>
      <c r="W267" s="678">
        <v>21342.78</v>
      </c>
      <c r="X267" s="678">
        <v>334</v>
      </c>
      <c r="Y267" s="678">
        <v>6089.35</v>
      </c>
      <c r="Z267" s="679">
        <v>27766.129999999997</v>
      </c>
      <c r="AB267" s="754"/>
    </row>
    <row r="268" spans="1:28" ht="18" customHeight="1" x14ac:dyDescent="0.25">
      <c r="A268" s="885"/>
      <c r="B268" s="674" t="s">
        <v>249</v>
      </c>
      <c r="C268" s="675">
        <v>891.33</v>
      </c>
      <c r="D268" s="676">
        <v>47.5</v>
      </c>
      <c r="E268" s="676">
        <v>106.5</v>
      </c>
      <c r="F268" s="677">
        <v>1045.33</v>
      </c>
      <c r="G268" s="675">
        <v>8</v>
      </c>
      <c r="H268" s="676">
        <v>0</v>
      </c>
      <c r="I268" s="676">
        <v>0</v>
      </c>
      <c r="J268" s="677">
        <v>8</v>
      </c>
      <c r="K268" s="675">
        <v>3097</v>
      </c>
      <c r="L268" s="676">
        <v>0</v>
      </c>
      <c r="M268" s="676">
        <v>220</v>
      </c>
      <c r="N268" s="677">
        <v>3317</v>
      </c>
      <c r="O268" s="675">
        <v>0</v>
      </c>
      <c r="P268" s="676">
        <v>0</v>
      </c>
      <c r="Q268" s="676">
        <v>0</v>
      </c>
      <c r="R268" s="677">
        <v>0</v>
      </c>
      <c r="S268" s="675">
        <v>33603.5</v>
      </c>
      <c r="T268" s="676">
        <v>277</v>
      </c>
      <c r="U268" s="676">
        <v>6309.15</v>
      </c>
      <c r="V268" s="677">
        <v>40189.65</v>
      </c>
      <c r="W268" s="678">
        <v>37599.83</v>
      </c>
      <c r="X268" s="678">
        <v>324.5</v>
      </c>
      <c r="Y268" s="678">
        <v>6635.65</v>
      </c>
      <c r="Z268" s="679">
        <v>44559.98</v>
      </c>
      <c r="AB268" s="754"/>
    </row>
    <row r="269" spans="1:28" ht="18" customHeight="1" thickBot="1" x14ac:dyDescent="0.3">
      <c r="A269" s="893"/>
      <c r="B269" s="680" t="s">
        <v>271</v>
      </c>
      <c r="C269" s="675">
        <v>15</v>
      </c>
      <c r="D269" s="676">
        <v>0</v>
      </c>
      <c r="E269" s="676">
        <v>0</v>
      </c>
      <c r="F269" s="677">
        <v>15</v>
      </c>
      <c r="G269" s="675">
        <v>0</v>
      </c>
      <c r="H269" s="676">
        <v>0</v>
      </c>
      <c r="I269" s="676">
        <v>0</v>
      </c>
      <c r="J269" s="677">
        <v>0</v>
      </c>
      <c r="K269" s="675">
        <v>0</v>
      </c>
      <c r="L269" s="676">
        <v>0</v>
      </c>
      <c r="M269" s="676">
        <v>0</v>
      </c>
      <c r="N269" s="677">
        <v>0</v>
      </c>
      <c r="O269" s="675">
        <v>0</v>
      </c>
      <c r="P269" s="676">
        <v>0</v>
      </c>
      <c r="Q269" s="676">
        <v>0</v>
      </c>
      <c r="R269" s="677">
        <v>0</v>
      </c>
      <c r="S269" s="675">
        <v>0</v>
      </c>
      <c r="T269" s="676">
        <v>0</v>
      </c>
      <c r="U269" s="676">
        <v>0</v>
      </c>
      <c r="V269" s="677">
        <v>0</v>
      </c>
      <c r="W269" s="678">
        <v>15</v>
      </c>
      <c r="X269" s="678">
        <v>0</v>
      </c>
      <c r="Y269" s="678">
        <v>0</v>
      </c>
      <c r="Z269" s="679">
        <v>15</v>
      </c>
      <c r="AB269" s="754"/>
    </row>
    <row r="270" spans="1:28" s="667" customFormat="1" ht="18" customHeight="1" thickBot="1" x14ac:dyDescent="0.3">
      <c r="A270" s="920" t="s">
        <v>444</v>
      </c>
      <c r="B270" s="921"/>
      <c r="C270" s="749">
        <v>919.06999999999994</v>
      </c>
      <c r="D270" s="750">
        <v>14.44</v>
      </c>
      <c r="E270" s="750">
        <v>121.77999999999999</v>
      </c>
      <c r="F270" s="751">
        <v>1055.29</v>
      </c>
      <c r="G270" s="749">
        <v>0</v>
      </c>
      <c r="H270" s="750">
        <v>0</v>
      </c>
      <c r="I270" s="750">
        <v>0</v>
      </c>
      <c r="J270" s="751">
        <v>0</v>
      </c>
      <c r="K270" s="749">
        <v>27.36</v>
      </c>
      <c r="L270" s="750">
        <v>6.5</v>
      </c>
      <c r="M270" s="750">
        <v>14.329999999999998</v>
      </c>
      <c r="N270" s="751">
        <v>48.190000000000005</v>
      </c>
      <c r="O270" s="749">
        <v>0</v>
      </c>
      <c r="P270" s="750">
        <v>0</v>
      </c>
      <c r="Q270" s="750">
        <v>0</v>
      </c>
      <c r="R270" s="751">
        <v>0</v>
      </c>
      <c r="S270" s="749">
        <v>0</v>
      </c>
      <c r="T270" s="750">
        <v>0</v>
      </c>
      <c r="U270" s="750">
        <v>182.19</v>
      </c>
      <c r="V270" s="751">
        <v>182.19</v>
      </c>
      <c r="W270" s="752">
        <v>946.43</v>
      </c>
      <c r="X270" s="752">
        <v>20.939999999999998</v>
      </c>
      <c r="Y270" s="752">
        <v>318.29999999999995</v>
      </c>
      <c r="Z270" s="753">
        <v>1285.67</v>
      </c>
      <c r="AB270" s="754"/>
    </row>
    <row r="271" spans="1:28" ht="18" customHeight="1" x14ac:dyDescent="0.25">
      <c r="A271" s="894" t="s">
        <v>443</v>
      </c>
      <c r="B271" s="668" t="s">
        <v>273</v>
      </c>
      <c r="C271" s="675">
        <v>142.95000000000002</v>
      </c>
      <c r="D271" s="676">
        <v>0</v>
      </c>
      <c r="E271" s="676">
        <v>16.919999999999998</v>
      </c>
      <c r="F271" s="677">
        <v>159.87</v>
      </c>
      <c r="G271" s="675">
        <v>0</v>
      </c>
      <c r="H271" s="676">
        <v>0</v>
      </c>
      <c r="I271" s="676">
        <v>0</v>
      </c>
      <c r="J271" s="677">
        <v>0</v>
      </c>
      <c r="K271" s="675">
        <v>0</v>
      </c>
      <c r="L271" s="676">
        <v>6.5</v>
      </c>
      <c r="M271" s="676">
        <v>1.2</v>
      </c>
      <c r="N271" s="677">
        <v>7.7</v>
      </c>
      <c r="O271" s="675">
        <v>0</v>
      </c>
      <c r="P271" s="676">
        <v>0</v>
      </c>
      <c r="Q271" s="676">
        <v>0</v>
      </c>
      <c r="R271" s="677">
        <v>0</v>
      </c>
      <c r="S271" s="675">
        <v>0</v>
      </c>
      <c r="T271" s="676">
        <v>0</v>
      </c>
      <c r="U271" s="676">
        <v>6.5</v>
      </c>
      <c r="V271" s="677">
        <v>6.5</v>
      </c>
      <c r="W271" s="678">
        <v>142.95000000000002</v>
      </c>
      <c r="X271" s="678">
        <v>6.5</v>
      </c>
      <c r="Y271" s="678">
        <v>24.619999999999997</v>
      </c>
      <c r="Z271" s="679">
        <v>174.07</v>
      </c>
      <c r="AB271" s="754"/>
    </row>
    <row r="272" spans="1:28" ht="18" customHeight="1" x14ac:dyDescent="0.25">
      <c r="A272" s="895"/>
      <c r="B272" s="674" t="s">
        <v>345</v>
      </c>
      <c r="C272" s="675">
        <v>212.07</v>
      </c>
      <c r="D272" s="676">
        <v>14.44</v>
      </c>
      <c r="E272" s="676">
        <v>104.85999999999999</v>
      </c>
      <c r="F272" s="677">
        <v>331.37</v>
      </c>
      <c r="G272" s="675">
        <v>0</v>
      </c>
      <c r="H272" s="676">
        <v>0</v>
      </c>
      <c r="I272" s="676">
        <v>0</v>
      </c>
      <c r="J272" s="677">
        <v>0</v>
      </c>
      <c r="K272" s="675">
        <v>26.8</v>
      </c>
      <c r="L272" s="676">
        <v>0</v>
      </c>
      <c r="M272" s="676">
        <v>11.559999999999999</v>
      </c>
      <c r="N272" s="677">
        <v>38.36</v>
      </c>
      <c r="O272" s="675">
        <v>0</v>
      </c>
      <c r="P272" s="676">
        <v>0</v>
      </c>
      <c r="Q272" s="676">
        <v>0</v>
      </c>
      <c r="R272" s="677">
        <v>0</v>
      </c>
      <c r="S272" s="675">
        <v>0</v>
      </c>
      <c r="T272" s="676">
        <v>0</v>
      </c>
      <c r="U272" s="676">
        <v>90.679999999999993</v>
      </c>
      <c r="V272" s="677">
        <v>90.679999999999993</v>
      </c>
      <c r="W272" s="678">
        <v>238.87</v>
      </c>
      <c r="X272" s="678">
        <v>14.44</v>
      </c>
      <c r="Y272" s="678">
        <v>207.09999999999997</v>
      </c>
      <c r="Z272" s="679">
        <v>460.40999999999997</v>
      </c>
      <c r="AB272" s="754"/>
    </row>
    <row r="273" spans="1:28" ht="18" customHeight="1" thickBot="1" x14ac:dyDescent="0.3">
      <c r="A273" s="895"/>
      <c r="B273" s="691" t="s">
        <v>346</v>
      </c>
      <c r="C273" s="675">
        <v>564.04999999999995</v>
      </c>
      <c r="D273" s="676">
        <v>0</v>
      </c>
      <c r="E273" s="676">
        <v>0</v>
      </c>
      <c r="F273" s="677">
        <v>564.04999999999995</v>
      </c>
      <c r="G273" s="675">
        <v>0</v>
      </c>
      <c r="H273" s="676">
        <v>0</v>
      </c>
      <c r="I273" s="676">
        <v>0</v>
      </c>
      <c r="J273" s="677">
        <v>0</v>
      </c>
      <c r="K273" s="675">
        <v>0.56000000000000005</v>
      </c>
      <c r="L273" s="676">
        <v>0</v>
      </c>
      <c r="M273" s="676">
        <v>1.57</v>
      </c>
      <c r="N273" s="677">
        <v>2.13</v>
      </c>
      <c r="O273" s="675">
        <v>0</v>
      </c>
      <c r="P273" s="676">
        <v>0</v>
      </c>
      <c r="Q273" s="676">
        <v>0</v>
      </c>
      <c r="R273" s="677">
        <v>0</v>
      </c>
      <c r="S273" s="675">
        <v>0</v>
      </c>
      <c r="T273" s="676">
        <v>0</v>
      </c>
      <c r="U273" s="676">
        <v>85.01</v>
      </c>
      <c r="V273" s="677">
        <v>85.01</v>
      </c>
      <c r="W273" s="678">
        <v>564.6099999999999</v>
      </c>
      <c r="X273" s="678">
        <v>0</v>
      </c>
      <c r="Y273" s="678">
        <v>86.58</v>
      </c>
      <c r="Z273" s="679">
        <v>651.18999999999994</v>
      </c>
      <c r="AB273" s="754"/>
    </row>
    <row r="274" spans="1:28" s="667" customFormat="1" ht="18" customHeight="1" thickBot="1" x14ac:dyDescent="0.3">
      <c r="A274" s="920" t="s">
        <v>442</v>
      </c>
      <c r="B274" s="921" t="s">
        <v>286</v>
      </c>
      <c r="C274" s="749">
        <v>16.75</v>
      </c>
      <c r="D274" s="750">
        <v>3.7</v>
      </c>
      <c r="E274" s="750">
        <v>13.8</v>
      </c>
      <c r="F274" s="751">
        <v>34.25</v>
      </c>
      <c r="G274" s="749">
        <v>0</v>
      </c>
      <c r="H274" s="750">
        <v>0</v>
      </c>
      <c r="I274" s="750">
        <v>0</v>
      </c>
      <c r="J274" s="751">
        <v>0</v>
      </c>
      <c r="K274" s="749">
        <v>1.5</v>
      </c>
      <c r="L274" s="750">
        <v>6</v>
      </c>
      <c r="M274" s="750">
        <v>3.5100000000000002</v>
      </c>
      <c r="N274" s="751">
        <v>11.01</v>
      </c>
      <c r="O274" s="749">
        <v>0</v>
      </c>
      <c r="P274" s="750">
        <v>0</v>
      </c>
      <c r="Q274" s="750">
        <v>0</v>
      </c>
      <c r="R274" s="751">
        <v>0</v>
      </c>
      <c r="S274" s="749">
        <v>0</v>
      </c>
      <c r="T274" s="750">
        <v>0</v>
      </c>
      <c r="U274" s="750">
        <v>0</v>
      </c>
      <c r="V274" s="751">
        <v>0</v>
      </c>
      <c r="W274" s="752">
        <v>18.25</v>
      </c>
      <c r="X274" s="752">
        <v>9.6999999999999993</v>
      </c>
      <c r="Y274" s="752">
        <v>17.310000000000002</v>
      </c>
      <c r="Z274" s="753">
        <v>45.26</v>
      </c>
      <c r="AB274" s="754"/>
    </row>
    <row r="275" spans="1:28" s="667" customFormat="1" ht="18" customHeight="1" thickBot="1" x14ac:dyDescent="0.3">
      <c r="A275" s="757" t="s">
        <v>443</v>
      </c>
      <c r="B275" s="668" t="s">
        <v>286</v>
      </c>
      <c r="C275" s="675">
        <v>16.75</v>
      </c>
      <c r="D275" s="676">
        <v>3.7</v>
      </c>
      <c r="E275" s="676">
        <v>13.8</v>
      </c>
      <c r="F275" s="677">
        <v>34.25</v>
      </c>
      <c r="G275" s="675">
        <v>0</v>
      </c>
      <c r="H275" s="676">
        <v>0</v>
      </c>
      <c r="I275" s="676">
        <v>0</v>
      </c>
      <c r="J275" s="677">
        <v>0</v>
      </c>
      <c r="K275" s="675">
        <v>1.5</v>
      </c>
      <c r="L275" s="676">
        <v>6</v>
      </c>
      <c r="M275" s="676">
        <v>3.5100000000000002</v>
      </c>
      <c r="N275" s="677">
        <v>11.01</v>
      </c>
      <c r="O275" s="675">
        <v>0</v>
      </c>
      <c r="P275" s="676">
        <v>0</v>
      </c>
      <c r="Q275" s="676">
        <v>0</v>
      </c>
      <c r="R275" s="677">
        <v>0</v>
      </c>
      <c r="S275" s="675">
        <v>0</v>
      </c>
      <c r="T275" s="676">
        <v>0</v>
      </c>
      <c r="U275" s="676">
        <v>0</v>
      </c>
      <c r="V275" s="677">
        <v>0</v>
      </c>
      <c r="W275" s="678">
        <v>18.25</v>
      </c>
      <c r="X275" s="678">
        <v>9.6999999999999993</v>
      </c>
      <c r="Y275" s="678">
        <v>17.310000000000002</v>
      </c>
      <c r="Z275" s="679">
        <v>45.26</v>
      </c>
      <c r="AB275" s="754"/>
    </row>
    <row r="276" spans="1:28" s="667" customFormat="1" ht="18" customHeight="1" thickBot="1" x14ac:dyDescent="0.3">
      <c r="A276" s="920" t="s">
        <v>445</v>
      </c>
      <c r="B276" s="921"/>
      <c r="C276" s="749">
        <v>1717.97</v>
      </c>
      <c r="D276" s="750">
        <v>9.8000000000000007</v>
      </c>
      <c r="E276" s="750">
        <v>103.87</v>
      </c>
      <c r="F276" s="751">
        <v>1831.6400000000003</v>
      </c>
      <c r="G276" s="749">
        <v>0</v>
      </c>
      <c r="H276" s="750">
        <v>0</v>
      </c>
      <c r="I276" s="750">
        <v>3.8099999999999996</v>
      </c>
      <c r="J276" s="751">
        <v>3.8099999999999996</v>
      </c>
      <c r="K276" s="749">
        <v>654.08999999999992</v>
      </c>
      <c r="L276" s="750">
        <v>305.17</v>
      </c>
      <c r="M276" s="750">
        <v>126.38000000000001</v>
      </c>
      <c r="N276" s="751">
        <v>1085.6399999999999</v>
      </c>
      <c r="O276" s="749">
        <v>0</v>
      </c>
      <c r="P276" s="750">
        <v>0</v>
      </c>
      <c r="Q276" s="750">
        <v>145.26</v>
      </c>
      <c r="R276" s="751">
        <v>145.26</v>
      </c>
      <c r="S276" s="749">
        <v>0</v>
      </c>
      <c r="T276" s="750">
        <v>0</v>
      </c>
      <c r="U276" s="750">
        <v>2963.8199999999997</v>
      </c>
      <c r="V276" s="751">
        <v>2963.8199999999997</v>
      </c>
      <c r="W276" s="752">
        <v>2372.06</v>
      </c>
      <c r="X276" s="752">
        <v>314.97000000000003</v>
      </c>
      <c r="Y276" s="752">
        <v>3343.14</v>
      </c>
      <c r="Z276" s="753">
        <v>6030.17</v>
      </c>
      <c r="AB276" s="754"/>
    </row>
    <row r="277" spans="1:28" ht="18" customHeight="1" x14ac:dyDescent="0.25">
      <c r="A277" s="894" t="s">
        <v>443</v>
      </c>
      <c r="B277" s="668" t="s">
        <v>277</v>
      </c>
      <c r="C277" s="675">
        <v>3</v>
      </c>
      <c r="D277" s="676">
        <v>0</v>
      </c>
      <c r="E277" s="676">
        <v>0</v>
      </c>
      <c r="F277" s="677">
        <v>3</v>
      </c>
      <c r="G277" s="675">
        <v>0</v>
      </c>
      <c r="H277" s="676">
        <v>0</v>
      </c>
      <c r="I277" s="676">
        <v>0</v>
      </c>
      <c r="J277" s="677">
        <v>0</v>
      </c>
      <c r="K277" s="675">
        <v>0.22</v>
      </c>
      <c r="L277" s="676">
        <v>0</v>
      </c>
      <c r="M277" s="676">
        <v>8.1</v>
      </c>
      <c r="N277" s="677">
        <v>8.32</v>
      </c>
      <c r="O277" s="675">
        <v>0</v>
      </c>
      <c r="P277" s="676">
        <v>0</v>
      </c>
      <c r="Q277" s="676">
        <v>0</v>
      </c>
      <c r="R277" s="677">
        <v>0</v>
      </c>
      <c r="S277" s="675">
        <v>0</v>
      </c>
      <c r="T277" s="676">
        <v>0</v>
      </c>
      <c r="U277" s="676">
        <v>0.3</v>
      </c>
      <c r="V277" s="677">
        <v>0.3</v>
      </c>
      <c r="W277" s="678">
        <v>3.22</v>
      </c>
      <c r="X277" s="678">
        <v>0</v>
      </c>
      <c r="Y277" s="678">
        <v>8.4</v>
      </c>
      <c r="Z277" s="679">
        <v>11.620000000000001</v>
      </c>
      <c r="AB277" s="754"/>
    </row>
    <row r="278" spans="1:28" ht="18" customHeight="1" x14ac:dyDescent="0.25">
      <c r="A278" s="895"/>
      <c r="B278" s="674" t="s">
        <v>278</v>
      </c>
      <c r="C278" s="675">
        <v>145.62</v>
      </c>
      <c r="D278" s="676">
        <v>0</v>
      </c>
      <c r="E278" s="676">
        <v>12.5</v>
      </c>
      <c r="F278" s="677">
        <v>158.12</v>
      </c>
      <c r="G278" s="675">
        <v>0</v>
      </c>
      <c r="H278" s="676">
        <v>0</v>
      </c>
      <c r="I278" s="676">
        <v>0</v>
      </c>
      <c r="J278" s="677">
        <v>0</v>
      </c>
      <c r="K278" s="675">
        <v>5.3100000000000005</v>
      </c>
      <c r="L278" s="676">
        <v>0</v>
      </c>
      <c r="M278" s="676">
        <v>4</v>
      </c>
      <c r="N278" s="677">
        <v>9.31</v>
      </c>
      <c r="O278" s="675">
        <v>0</v>
      </c>
      <c r="P278" s="676">
        <v>0</v>
      </c>
      <c r="Q278" s="676">
        <v>0</v>
      </c>
      <c r="R278" s="677">
        <v>0</v>
      </c>
      <c r="S278" s="675">
        <v>0</v>
      </c>
      <c r="T278" s="676">
        <v>0</v>
      </c>
      <c r="U278" s="676">
        <v>10.82</v>
      </c>
      <c r="V278" s="677">
        <v>10.82</v>
      </c>
      <c r="W278" s="678">
        <v>150.93</v>
      </c>
      <c r="X278" s="678">
        <v>0</v>
      </c>
      <c r="Y278" s="678">
        <v>27.32</v>
      </c>
      <c r="Z278" s="679">
        <v>178.25</v>
      </c>
      <c r="AB278" s="754"/>
    </row>
    <row r="279" spans="1:28" ht="18" customHeight="1" x14ac:dyDescent="0.25">
      <c r="A279" s="895"/>
      <c r="B279" s="674" t="s">
        <v>279</v>
      </c>
      <c r="C279" s="675">
        <v>1311.0500000000002</v>
      </c>
      <c r="D279" s="676">
        <v>1</v>
      </c>
      <c r="E279" s="676">
        <v>7.0000000000000007E-2</v>
      </c>
      <c r="F279" s="677">
        <v>1312.1200000000001</v>
      </c>
      <c r="G279" s="675">
        <v>0</v>
      </c>
      <c r="H279" s="676">
        <v>0</v>
      </c>
      <c r="I279" s="676">
        <v>0</v>
      </c>
      <c r="J279" s="677">
        <v>0</v>
      </c>
      <c r="K279" s="675">
        <v>574.99999999999989</v>
      </c>
      <c r="L279" s="676">
        <v>257</v>
      </c>
      <c r="M279" s="676">
        <v>42.15</v>
      </c>
      <c r="N279" s="677">
        <v>874.14999999999986</v>
      </c>
      <c r="O279" s="675">
        <v>0</v>
      </c>
      <c r="P279" s="676">
        <v>0</v>
      </c>
      <c r="Q279" s="676">
        <v>104.50999999999999</v>
      </c>
      <c r="R279" s="677">
        <v>104.50999999999999</v>
      </c>
      <c r="S279" s="675">
        <v>0</v>
      </c>
      <c r="T279" s="676">
        <v>0</v>
      </c>
      <c r="U279" s="676">
        <v>2388.6799999999998</v>
      </c>
      <c r="V279" s="677">
        <v>2388.6799999999998</v>
      </c>
      <c r="W279" s="678">
        <v>1886.0500000000002</v>
      </c>
      <c r="X279" s="678">
        <v>258</v>
      </c>
      <c r="Y279" s="678">
        <v>2535.41</v>
      </c>
      <c r="Z279" s="679">
        <v>4679.4599999999991</v>
      </c>
      <c r="AB279" s="754"/>
    </row>
    <row r="280" spans="1:28" ht="18" customHeight="1" x14ac:dyDescent="0.25">
      <c r="A280" s="895"/>
      <c r="B280" s="674" t="s">
        <v>280</v>
      </c>
      <c r="C280" s="675">
        <v>226.62</v>
      </c>
      <c r="D280" s="676">
        <v>6.5</v>
      </c>
      <c r="E280" s="676">
        <v>41</v>
      </c>
      <c r="F280" s="677">
        <v>274.12</v>
      </c>
      <c r="G280" s="675">
        <v>0</v>
      </c>
      <c r="H280" s="676">
        <v>0</v>
      </c>
      <c r="I280" s="676">
        <v>3.8099999999999996</v>
      </c>
      <c r="J280" s="677">
        <v>3.8099999999999996</v>
      </c>
      <c r="K280" s="675">
        <v>73.56</v>
      </c>
      <c r="L280" s="676">
        <v>48.17</v>
      </c>
      <c r="M280" s="676">
        <v>69.650000000000006</v>
      </c>
      <c r="N280" s="677">
        <v>191.38</v>
      </c>
      <c r="O280" s="675">
        <v>0</v>
      </c>
      <c r="P280" s="676">
        <v>0</v>
      </c>
      <c r="Q280" s="676">
        <v>40.75</v>
      </c>
      <c r="R280" s="677">
        <v>40.75</v>
      </c>
      <c r="S280" s="675">
        <v>0</v>
      </c>
      <c r="T280" s="676">
        <v>0</v>
      </c>
      <c r="U280" s="676">
        <v>564.0200000000001</v>
      </c>
      <c r="V280" s="677">
        <v>564.0200000000001</v>
      </c>
      <c r="W280" s="678">
        <v>300.18</v>
      </c>
      <c r="X280" s="678">
        <v>54.67</v>
      </c>
      <c r="Y280" s="678">
        <v>719.23</v>
      </c>
      <c r="Z280" s="679">
        <v>1074.08</v>
      </c>
      <c r="AB280" s="754"/>
    </row>
    <row r="281" spans="1:28" ht="18" customHeight="1" x14ac:dyDescent="0.25">
      <c r="A281" s="895"/>
      <c r="B281" s="674" t="s">
        <v>401</v>
      </c>
      <c r="C281" s="675">
        <v>31.3</v>
      </c>
      <c r="D281" s="676">
        <v>2.2999999999999998</v>
      </c>
      <c r="E281" s="676">
        <v>50.300000000000004</v>
      </c>
      <c r="F281" s="677">
        <v>83.9</v>
      </c>
      <c r="G281" s="675">
        <v>0</v>
      </c>
      <c r="H281" s="676">
        <v>0</v>
      </c>
      <c r="I281" s="676">
        <v>0</v>
      </c>
      <c r="J281" s="677">
        <v>0</v>
      </c>
      <c r="K281" s="675">
        <v>0</v>
      </c>
      <c r="L281" s="676">
        <v>0</v>
      </c>
      <c r="M281" s="676">
        <v>0</v>
      </c>
      <c r="N281" s="677">
        <v>0</v>
      </c>
      <c r="O281" s="675">
        <v>0</v>
      </c>
      <c r="P281" s="676">
        <v>0</v>
      </c>
      <c r="Q281" s="676">
        <v>0</v>
      </c>
      <c r="R281" s="677">
        <v>0</v>
      </c>
      <c r="S281" s="675">
        <v>0</v>
      </c>
      <c r="T281" s="676">
        <v>0</v>
      </c>
      <c r="U281" s="676">
        <v>0</v>
      </c>
      <c r="V281" s="677">
        <v>0</v>
      </c>
      <c r="W281" s="678">
        <v>31.3</v>
      </c>
      <c r="X281" s="678">
        <v>2.2999999999999998</v>
      </c>
      <c r="Y281" s="678">
        <v>50.300000000000004</v>
      </c>
      <c r="Z281" s="679">
        <v>83.9</v>
      </c>
      <c r="AB281" s="754"/>
    </row>
    <row r="282" spans="1:28" ht="18" customHeight="1" thickBot="1" x14ac:dyDescent="0.3">
      <c r="A282" s="922"/>
      <c r="B282" s="674" t="s">
        <v>405</v>
      </c>
      <c r="C282" s="675">
        <v>0.38</v>
      </c>
      <c r="D282" s="676">
        <v>0</v>
      </c>
      <c r="E282" s="676">
        <v>0</v>
      </c>
      <c r="F282" s="677">
        <v>0.38</v>
      </c>
      <c r="G282" s="675">
        <v>0</v>
      </c>
      <c r="H282" s="676">
        <v>0</v>
      </c>
      <c r="I282" s="676">
        <v>0</v>
      </c>
      <c r="J282" s="677">
        <v>0</v>
      </c>
      <c r="K282" s="675">
        <v>0</v>
      </c>
      <c r="L282" s="676">
        <v>0</v>
      </c>
      <c r="M282" s="676">
        <v>2.48</v>
      </c>
      <c r="N282" s="677">
        <v>2.48</v>
      </c>
      <c r="O282" s="675">
        <v>0</v>
      </c>
      <c r="P282" s="676">
        <v>0</v>
      </c>
      <c r="Q282" s="676">
        <v>0</v>
      </c>
      <c r="R282" s="677">
        <v>0</v>
      </c>
      <c r="S282" s="675">
        <v>0</v>
      </c>
      <c r="T282" s="676">
        <v>0</v>
      </c>
      <c r="U282" s="676">
        <v>0</v>
      </c>
      <c r="V282" s="677">
        <v>0</v>
      </c>
      <c r="W282" s="678">
        <v>0.38</v>
      </c>
      <c r="X282" s="678">
        <v>0</v>
      </c>
      <c r="Y282" s="678">
        <v>2.48</v>
      </c>
      <c r="Z282" s="679">
        <v>2.86</v>
      </c>
      <c r="AB282" s="754"/>
    </row>
    <row r="283" spans="1:28" s="667" customFormat="1" ht="18" customHeight="1" thickBot="1" x14ac:dyDescent="0.3">
      <c r="A283" s="920" t="s">
        <v>446</v>
      </c>
      <c r="B283" s="921"/>
      <c r="C283" s="749">
        <v>550.85</v>
      </c>
      <c r="D283" s="750">
        <v>0</v>
      </c>
      <c r="E283" s="750">
        <v>3</v>
      </c>
      <c r="F283" s="751">
        <v>553.85</v>
      </c>
      <c r="G283" s="749">
        <v>0</v>
      </c>
      <c r="H283" s="750">
        <v>0</v>
      </c>
      <c r="I283" s="750">
        <v>0</v>
      </c>
      <c r="J283" s="751">
        <v>0</v>
      </c>
      <c r="K283" s="749">
        <v>26.5</v>
      </c>
      <c r="L283" s="750">
        <v>0</v>
      </c>
      <c r="M283" s="750">
        <v>65</v>
      </c>
      <c r="N283" s="751">
        <v>91.5</v>
      </c>
      <c r="O283" s="749">
        <v>0</v>
      </c>
      <c r="P283" s="750">
        <v>0</v>
      </c>
      <c r="Q283" s="750">
        <v>0</v>
      </c>
      <c r="R283" s="751">
        <v>0</v>
      </c>
      <c r="S283" s="749">
        <v>0</v>
      </c>
      <c r="T283" s="750">
        <v>0</v>
      </c>
      <c r="U283" s="750">
        <v>0.75</v>
      </c>
      <c r="V283" s="751">
        <v>0.75</v>
      </c>
      <c r="W283" s="752">
        <v>577.35</v>
      </c>
      <c r="X283" s="752">
        <v>0</v>
      </c>
      <c r="Y283" s="752">
        <v>68.75</v>
      </c>
      <c r="Z283" s="753">
        <v>646.1</v>
      </c>
      <c r="AB283" s="754"/>
    </row>
    <row r="284" spans="1:28" ht="18" customHeight="1" x14ac:dyDescent="0.25">
      <c r="A284" s="882" t="s">
        <v>443</v>
      </c>
      <c r="B284" s="674" t="s">
        <v>282</v>
      </c>
      <c r="C284" s="675">
        <v>8</v>
      </c>
      <c r="D284" s="676">
        <v>0</v>
      </c>
      <c r="E284" s="676">
        <v>3</v>
      </c>
      <c r="F284" s="677">
        <v>11</v>
      </c>
      <c r="G284" s="675">
        <v>0</v>
      </c>
      <c r="H284" s="676">
        <v>0</v>
      </c>
      <c r="I284" s="676">
        <v>0</v>
      </c>
      <c r="J284" s="677">
        <v>0</v>
      </c>
      <c r="K284" s="675">
        <v>23.5</v>
      </c>
      <c r="L284" s="676">
        <v>0</v>
      </c>
      <c r="M284" s="676">
        <v>45</v>
      </c>
      <c r="N284" s="677">
        <v>68.5</v>
      </c>
      <c r="O284" s="675">
        <v>0</v>
      </c>
      <c r="P284" s="676">
        <v>0</v>
      </c>
      <c r="Q284" s="676">
        <v>0</v>
      </c>
      <c r="R284" s="677">
        <v>0</v>
      </c>
      <c r="S284" s="675">
        <v>0</v>
      </c>
      <c r="T284" s="676">
        <v>0</v>
      </c>
      <c r="U284" s="676">
        <v>0.75</v>
      </c>
      <c r="V284" s="677">
        <v>0.75</v>
      </c>
      <c r="W284" s="678">
        <v>31.5</v>
      </c>
      <c r="X284" s="678">
        <v>0</v>
      </c>
      <c r="Y284" s="678">
        <v>48.75</v>
      </c>
      <c r="Z284" s="679">
        <v>80.25</v>
      </c>
      <c r="AB284" s="754"/>
    </row>
    <row r="285" spans="1:28" ht="18" customHeight="1" x14ac:dyDescent="0.25">
      <c r="A285" s="882"/>
      <c r="B285" s="674" t="s">
        <v>283</v>
      </c>
      <c r="C285" s="675">
        <v>0</v>
      </c>
      <c r="D285" s="676">
        <v>0</v>
      </c>
      <c r="E285" s="676">
        <v>0</v>
      </c>
      <c r="F285" s="677">
        <v>0</v>
      </c>
      <c r="G285" s="675">
        <v>0</v>
      </c>
      <c r="H285" s="676">
        <v>0</v>
      </c>
      <c r="I285" s="676">
        <v>0</v>
      </c>
      <c r="J285" s="677">
        <v>0</v>
      </c>
      <c r="K285" s="675">
        <v>0</v>
      </c>
      <c r="L285" s="676">
        <v>0</v>
      </c>
      <c r="M285" s="676">
        <v>0</v>
      </c>
      <c r="N285" s="677">
        <v>0</v>
      </c>
      <c r="O285" s="675">
        <v>0</v>
      </c>
      <c r="P285" s="676">
        <v>0</v>
      </c>
      <c r="Q285" s="676">
        <v>0</v>
      </c>
      <c r="R285" s="677">
        <v>0</v>
      </c>
      <c r="S285" s="675">
        <v>0</v>
      </c>
      <c r="T285" s="676">
        <v>0</v>
      </c>
      <c r="U285" s="676">
        <v>0</v>
      </c>
      <c r="V285" s="677">
        <v>0</v>
      </c>
      <c r="W285" s="678">
        <v>0</v>
      </c>
      <c r="X285" s="678">
        <v>0</v>
      </c>
      <c r="Y285" s="678">
        <v>0</v>
      </c>
      <c r="Z285" s="679">
        <v>0</v>
      </c>
      <c r="AB285" s="754"/>
    </row>
    <row r="286" spans="1:28" ht="18" customHeight="1" thickBot="1" x14ac:dyDescent="0.3">
      <c r="A286" s="883"/>
      <c r="B286" s="680" t="s">
        <v>285</v>
      </c>
      <c r="C286" s="675">
        <v>542.85</v>
      </c>
      <c r="D286" s="676">
        <v>0</v>
      </c>
      <c r="E286" s="676">
        <v>0</v>
      </c>
      <c r="F286" s="677">
        <v>542.85</v>
      </c>
      <c r="G286" s="675">
        <v>0</v>
      </c>
      <c r="H286" s="676">
        <v>0</v>
      </c>
      <c r="I286" s="676">
        <v>0</v>
      </c>
      <c r="J286" s="677">
        <v>0</v>
      </c>
      <c r="K286" s="675">
        <v>3</v>
      </c>
      <c r="L286" s="676">
        <v>0</v>
      </c>
      <c r="M286" s="676">
        <v>20</v>
      </c>
      <c r="N286" s="677">
        <v>23</v>
      </c>
      <c r="O286" s="675">
        <v>0</v>
      </c>
      <c r="P286" s="676">
        <v>0</v>
      </c>
      <c r="Q286" s="676">
        <v>0</v>
      </c>
      <c r="R286" s="677">
        <v>0</v>
      </c>
      <c r="S286" s="675">
        <v>0</v>
      </c>
      <c r="T286" s="676">
        <v>0</v>
      </c>
      <c r="U286" s="676">
        <v>0</v>
      </c>
      <c r="V286" s="677">
        <v>0</v>
      </c>
      <c r="W286" s="678">
        <v>545.85</v>
      </c>
      <c r="X286" s="678">
        <v>0</v>
      </c>
      <c r="Y286" s="678">
        <v>20</v>
      </c>
      <c r="Z286" s="679">
        <v>565.85</v>
      </c>
      <c r="AB286" s="754"/>
    </row>
    <row r="287" spans="1:28" s="667" customFormat="1" ht="18" customHeight="1" thickBot="1" x14ac:dyDescent="0.3">
      <c r="A287" s="920" t="s">
        <v>448</v>
      </c>
      <c r="B287" s="921"/>
      <c r="C287" s="749">
        <v>757.73377500000015</v>
      </c>
      <c r="D287" s="750">
        <v>0</v>
      </c>
      <c r="E287" s="750">
        <v>134.83196500000003</v>
      </c>
      <c r="F287" s="751">
        <v>892.56574000000012</v>
      </c>
      <c r="G287" s="749">
        <v>0</v>
      </c>
      <c r="H287" s="750">
        <v>0</v>
      </c>
      <c r="I287" s="750">
        <v>0</v>
      </c>
      <c r="J287" s="751">
        <v>0</v>
      </c>
      <c r="K287" s="749">
        <v>0</v>
      </c>
      <c r="L287" s="750">
        <v>0</v>
      </c>
      <c r="M287" s="750">
        <v>0</v>
      </c>
      <c r="N287" s="751">
        <v>0</v>
      </c>
      <c r="O287" s="749">
        <v>34517.24</v>
      </c>
      <c r="P287" s="750">
        <v>0</v>
      </c>
      <c r="Q287" s="750">
        <v>0</v>
      </c>
      <c r="R287" s="751">
        <v>34517.24</v>
      </c>
      <c r="S287" s="749">
        <v>415.46000000000004</v>
      </c>
      <c r="T287" s="750">
        <v>764.75</v>
      </c>
      <c r="U287" s="750">
        <v>1210.31</v>
      </c>
      <c r="V287" s="751">
        <v>2390.52</v>
      </c>
      <c r="W287" s="752">
        <v>35690.433774999998</v>
      </c>
      <c r="X287" s="752">
        <v>764.75</v>
      </c>
      <c r="Y287" s="752">
        <v>1345.141965</v>
      </c>
      <c r="Z287" s="753">
        <v>37800.325739999993</v>
      </c>
      <c r="AB287" s="754"/>
    </row>
    <row r="288" spans="1:28" ht="18" customHeight="1" x14ac:dyDescent="0.25">
      <c r="A288" s="884" t="s">
        <v>447</v>
      </c>
      <c r="B288" s="695" t="s">
        <v>372</v>
      </c>
      <c r="C288" s="669">
        <v>33.596250000000005</v>
      </c>
      <c r="D288" s="670">
        <v>0</v>
      </c>
      <c r="E288" s="670">
        <v>2.3715000000000002</v>
      </c>
      <c r="F288" s="671">
        <v>35.967750000000002</v>
      </c>
      <c r="G288" s="669">
        <v>0</v>
      </c>
      <c r="H288" s="670">
        <v>0</v>
      </c>
      <c r="I288" s="670">
        <v>0</v>
      </c>
      <c r="J288" s="671">
        <v>0</v>
      </c>
      <c r="K288" s="669">
        <v>0</v>
      </c>
      <c r="L288" s="670">
        <v>0</v>
      </c>
      <c r="M288" s="670">
        <v>0</v>
      </c>
      <c r="N288" s="671">
        <v>0</v>
      </c>
      <c r="O288" s="669">
        <v>0</v>
      </c>
      <c r="P288" s="670">
        <v>0</v>
      </c>
      <c r="Q288" s="670">
        <v>0</v>
      </c>
      <c r="R288" s="671">
        <v>0</v>
      </c>
      <c r="S288" s="669">
        <v>0</v>
      </c>
      <c r="T288" s="670">
        <v>0</v>
      </c>
      <c r="U288" s="670">
        <v>0</v>
      </c>
      <c r="V288" s="671">
        <v>0</v>
      </c>
      <c r="W288" s="672">
        <v>33.596250000000005</v>
      </c>
      <c r="X288" s="672">
        <v>0</v>
      </c>
      <c r="Y288" s="672">
        <v>2.3715000000000002</v>
      </c>
      <c r="Z288" s="673">
        <v>35.967750000000002</v>
      </c>
      <c r="AB288" s="754"/>
    </row>
    <row r="289" spans="1:28" ht="18" customHeight="1" x14ac:dyDescent="0.25">
      <c r="A289" s="885"/>
      <c r="B289" s="696" t="s">
        <v>373</v>
      </c>
      <c r="C289" s="675">
        <v>145.49152500000002</v>
      </c>
      <c r="D289" s="676">
        <v>0</v>
      </c>
      <c r="E289" s="676">
        <v>17.983875000000001</v>
      </c>
      <c r="F289" s="677">
        <v>163.47540000000004</v>
      </c>
      <c r="G289" s="675">
        <v>0</v>
      </c>
      <c r="H289" s="676">
        <v>0</v>
      </c>
      <c r="I289" s="676">
        <v>0</v>
      </c>
      <c r="J289" s="677">
        <v>0</v>
      </c>
      <c r="K289" s="675">
        <v>0</v>
      </c>
      <c r="L289" s="676">
        <v>0</v>
      </c>
      <c r="M289" s="676">
        <v>0</v>
      </c>
      <c r="N289" s="677">
        <v>0</v>
      </c>
      <c r="O289" s="675">
        <v>9716.67</v>
      </c>
      <c r="P289" s="676">
        <v>0</v>
      </c>
      <c r="Q289" s="676">
        <v>0</v>
      </c>
      <c r="R289" s="677">
        <v>9716.67</v>
      </c>
      <c r="S289" s="675">
        <v>18.78</v>
      </c>
      <c r="T289" s="676">
        <v>0</v>
      </c>
      <c r="U289" s="676">
        <v>50.36</v>
      </c>
      <c r="V289" s="677">
        <v>69.14</v>
      </c>
      <c r="W289" s="678">
        <v>9880.9415250000002</v>
      </c>
      <c r="X289" s="678">
        <v>0</v>
      </c>
      <c r="Y289" s="678">
        <v>68.343874999999997</v>
      </c>
      <c r="Z289" s="679">
        <v>9949.2853999999988</v>
      </c>
      <c r="AB289" s="754"/>
    </row>
    <row r="290" spans="1:28" ht="18" customHeight="1" x14ac:dyDescent="0.25">
      <c r="A290" s="885"/>
      <c r="B290" s="696" t="s">
        <v>287</v>
      </c>
      <c r="C290" s="675">
        <v>0</v>
      </c>
      <c r="D290" s="676">
        <v>0</v>
      </c>
      <c r="E290" s="676">
        <v>7.1145000000000005</v>
      </c>
      <c r="F290" s="677">
        <v>7.1145000000000005</v>
      </c>
      <c r="G290" s="675">
        <v>0</v>
      </c>
      <c r="H290" s="676">
        <v>0</v>
      </c>
      <c r="I290" s="676">
        <v>0</v>
      </c>
      <c r="J290" s="677">
        <v>0</v>
      </c>
      <c r="K290" s="675">
        <v>0</v>
      </c>
      <c r="L290" s="676">
        <v>0</v>
      </c>
      <c r="M290" s="676">
        <v>0</v>
      </c>
      <c r="N290" s="677">
        <v>0</v>
      </c>
      <c r="O290" s="675">
        <v>2030.17</v>
      </c>
      <c r="P290" s="676">
        <v>0</v>
      </c>
      <c r="Q290" s="676">
        <v>0</v>
      </c>
      <c r="R290" s="677">
        <v>2030.17</v>
      </c>
      <c r="S290" s="675">
        <v>0</v>
      </c>
      <c r="T290" s="676">
        <v>0</v>
      </c>
      <c r="U290" s="676">
        <v>0</v>
      </c>
      <c r="V290" s="677">
        <v>0</v>
      </c>
      <c r="W290" s="678">
        <v>2030.17</v>
      </c>
      <c r="X290" s="678">
        <v>0</v>
      </c>
      <c r="Y290" s="678">
        <v>7.1145000000000005</v>
      </c>
      <c r="Z290" s="679">
        <v>2037.2845</v>
      </c>
      <c r="AB290" s="754"/>
    </row>
    <row r="291" spans="1:28" ht="18" customHeight="1" x14ac:dyDescent="0.25">
      <c r="A291" s="885"/>
      <c r="B291" s="696" t="s">
        <v>374</v>
      </c>
      <c r="C291" s="675">
        <v>32.410499999999999</v>
      </c>
      <c r="D291" s="676">
        <v>0</v>
      </c>
      <c r="E291" s="676">
        <v>0</v>
      </c>
      <c r="F291" s="677">
        <v>32.410499999999999</v>
      </c>
      <c r="G291" s="675">
        <v>0</v>
      </c>
      <c r="H291" s="676">
        <v>0</v>
      </c>
      <c r="I291" s="676">
        <v>0</v>
      </c>
      <c r="J291" s="677">
        <v>0</v>
      </c>
      <c r="K291" s="675">
        <v>0</v>
      </c>
      <c r="L291" s="676">
        <v>0</v>
      </c>
      <c r="M291" s="676">
        <v>0</v>
      </c>
      <c r="N291" s="677">
        <v>0</v>
      </c>
      <c r="O291" s="675">
        <v>9035.52</v>
      </c>
      <c r="P291" s="676">
        <v>0</v>
      </c>
      <c r="Q291" s="676">
        <v>0</v>
      </c>
      <c r="R291" s="677">
        <v>9035.52</v>
      </c>
      <c r="S291" s="675">
        <v>81.2</v>
      </c>
      <c r="T291" s="676">
        <v>524</v>
      </c>
      <c r="U291" s="676">
        <v>151.69999999999999</v>
      </c>
      <c r="V291" s="677">
        <v>756.90000000000009</v>
      </c>
      <c r="W291" s="678">
        <v>9149.1305000000011</v>
      </c>
      <c r="X291" s="678">
        <v>524</v>
      </c>
      <c r="Y291" s="678">
        <v>151.69999999999999</v>
      </c>
      <c r="Z291" s="679">
        <v>9824.8305</v>
      </c>
      <c r="AB291" s="754"/>
    </row>
    <row r="292" spans="1:28" ht="18" customHeight="1" x14ac:dyDescent="0.25">
      <c r="A292" s="885"/>
      <c r="B292" s="696" t="s">
        <v>375</v>
      </c>
      <c r="C292" s="675">
        <v>0</v>
      </c>
      <c r="D292" s="676">
        <v>0</v>
      </c>
      <c r="E292" s="676">
        <v>0</v>
      </c>
      <c r="F292" s="677">
        <v>0</v>
      </c>
      <c r="G292" s="675">
        <v>0</v>
      </c>
      <c r="H292" s="676">
        <v>0</v>
      </c>
      <c r="I292" s="676">
        <v>0</v>
      </c>
      <c r="J292" s="677">
        <v>0</v>
      </c>
      <c r="K292" s="675">
        <v>0</v>
      </c>
      <c r="L292" s="676">
        <v>0</v>
      </c>
      <c r="M292" s="676">
        <v>0</v>
      </c>
      <c r="N292" s="677">
        <v>0</v>
      </c>
      <c r="O292" s="675">
        <v>0</v>
      </c>
      <c r="P292" s="676">
        <v>0</v>
      </c>
      <c r="Q292" s="676">
        <v>0</v>
      </c>
      <c r="R292" s="677">
        <v>0</v>
      </c>
      <c r="S292" s="675">
        <v>0</v>
      </c>
      <c r="T292" s="676">
        <v>0</v>
      </c>
      <c r="U292" s="676">
        <v>0</v>
      </c>
      <c r="V292" s="677">
        <v>0</v>
      </c>
      <c r="W292" s="678">
        <v>0</v>
      </c>
      <c r="X292" s="678">
        <v>0</v>
      </c>
      <c r="Y292" s="678">
        <v>0</v>
      </c>
      <c r="Z292" s="679">
        <v>0</v>
      </c>
      <c r="AB292" s="754"/>
    </row>
    <row r="293" spans="1:28" ht="18" customHeight="1" x14ac:dyDescent="0.25">
      <c r="A293" s="885"/>
      <c r="B293" s="696" t="s">
        <v>376</v>
      </c>
      <c r="C293" s="675">
        <v>93.199950000000001</v>
      </c>
      <c r="D293" s="676">
        <v>0</v>
      </c>
      <c r="E293" s="676">
        <v>25.873064999999997</v>
      </c>
      <c r="F293" s="677">
        <v>119.073015</v>
      </c>
      <c r="G293" s="675">
        <v>0</v>
      </c>
      <c r="H293" s="676">
        <v>0</v>
      </c>
      <c r="I293" s="676">
        <v>0</v>
      </c>
      <c r="J293" s="677">
        <v>0</v>
      </c>
      <c r="K293" s="675">
        <v>0</v>
      </c>
      <c r="L293" s="676">
        <v>0</v>
      </c>
      <c r="M293" s="676">
        <v>0</v>
      </c>
      <c r="N293" s="677">
        <v>0</v>
      </c>
      <c r="O293" s="675">
        <v>0</v>
      </c>
      <c r="P293" s="676">
        <v>0</v>
      </c>
      <c r="Q293" s="676">
        <v>0</v>
      </c>
      <c r="R293" s="677">
        <v>0</v>
      </c>
      <c r="S293" s="675">
        <v>0</v>
      </c>
      <c r="T293" s="676">
        <v>0</v>
      </c>
      <c r="U293" s="676">
        <v>0</v>
      </c>
      <c r="V293" s="677">
        <v>0</v>
      </c>
      <c r="W293" s="678">
        <v>93.199950000000001</v>
      </c>
      <c r="X293" s="678">
        <v>0</v>
      </c>
      <c r="Y293" s="678">
        <v>25.873064999999997</v>
      </c>
      <c r="Z293" s="679">
        <v>119.073015</v>
      </c>
      <c r="AB293" s="754"/>
    </row>
    <row r="294" spans="1:28" ht="18" customHeight="1" x14ac:dyDescent="0.25">
      <c r="A294" s="885"/>
      <c r="B294" s="696" t="s">
        <v>377</v>
      </c>
      <c r="C294" s="675">
        <v>55.730250000000005</v>
      </c>
      <c r="D294" s="676">
        <v>0</v>
      </c>
      <c r="E294" s="676">
        <v>58.287850000000006</v>
      </c>
      <c r="F294" s="677">
        <v>114.0181</v>
      </c>
      <c r="G294" s="675">
        <v>0</v>
      </c>
      <c r="H294" s="676">
        <v>0</v>
      </c>
      <c r="I294" s="676">
        <v>0</v>
      </c>
      <c r="J294" s="677">
        <v>0</v>
      </c>
      <c r="K294" s="675">
        <v>0</v>
      </c>
      <c r="L294" s="676">
        <v>0</v>
      </c>
      <c r="M294" s="676">
        <v>0</v>
      </c>
      <c r="N294" s="677">
        <v>0</v>
      </c>
      <c r="O294" s="675">
        <v>0</v>
      </c>
      <c r="P294" s="676">
        <v>0</v>
      </c>
      <c r="Q294" s="676">
        <v>0</v>
      </c>
      <c r="R294" s="677">
        <v>0</v>
      </c>
      <c r="S294" s="675">
        <v>30.95</v>
      </c>
      <c r="T294" s="676">
        <v>41</v>
      </c>
      <c r="U294" s="676">
        <v>125.1</v>
      </c>
      <c r="V294" s="677">
        <v>197.05</v>
      </c>
      <c r="W294" s="678">
        <v>86.680250000000001</v>
      </c>
      <c r="X294" s="678">
        <v>41</v>
      </c>
      <c r="Y294" s="678">
        <v>183.38785000000001</v>
      </c>
      <c r="Z294" s="679">
        <v>311.06810000000002</v>
      </c>
      <c r="AB294" s="754"/>
    </row>
    <row r="295" spans="1:28" ht="18" customHeight="1" x14ac:dyDescent="0.25">
      <c r="A295" s="885"/>
      <c r="B295" s="696" t="s">
        <v>378</v>
      </c>
      <c r="C295" s="675">
        <v>51.3825</v>
      </c>
      <c r="D295" s="676">
        <v>0</v>
      </c>
      <c r="E295" s="676">
        <v>8.1026249999999997</v>
      </c>
      <c r="F295" s="677">
        <v>59.485124999999996</v>
      </c>
      <c r="G295" s="675">
        <v>0</v>
      </c>
      <c r="H295" s="676">
        <v>0</v>
      </c>
      <c r="I295" s="676">
        <v>0</v>
      </c>
      <c r="J295" s="677">
        <v>0</v>
      </c>
      <c r="K295" s="675">
        <v>0</v>
      </c>
      <c r="L295" s="676">
        <v>0</v>
      </c>
      <c r="M295" s="676">
        <v>0</v>
      </c>
      <c r="N295" s="677">
        <v>0</v>
      </c>
      <c r="O295" s="675">
        <v>0</v>
      </c>
      <c r="P295" s="676">
        <v>0</v>
      </c>
      <c r="Q295" s="676">
        <v>0</v>
      </c>
      <c r="R295" s="677">
        <v>0</v>
      </c>
      <c r="S295" s="675">
        <v>0</v>
      </c>
      <c r="T295" s="676">
        <v>0</v>
      </c>
      <c r="U295" s="676">
        <v>0</v>
      </c>
      <c r="V295" s="677">
        <v>0</v>
      </c>
      <c r="W295" s="678">
        <v>51.3825</v>
      </c>
      <c r="X295" s="678">
        <v>0</v>
      </c>
      <c r="Y295" s="678">
        <v>8.1026249999999997</v>
      </c>
      <c r="Z295" s="679">
        <v>59.485124999999996</v>
      </c>
      <c r="AB295" s="754"/>
    </row>
    <row r="296" spans="1:28" ht="18" customHeight="1" x14ac:dyDescent="0.25">
      <c r="A296" s="885"/>
      <c r="B296" s="696" t="s">
        <v>379</v>
      </c>
      <c r="C296" s="675">
        <v>0</v>
      </c>
      <c r="D296" s="676">
        <v>0</v>
      </c>
      <c r="E296" s="676">
        <v>0</v>
      </c>
      <c r="F296" s="677">
        <v>0</v>
      </c>
      <c r="G296" s="675">
        <v>0</v>
      </c>
      <c r="H296" s="676">
        <v>0</v>
      </c>
      <c r="I296" s="676">
        <v>0</v>
      </c>
      <c r="J296" s="677">
        <v>0</v>
      </c>
      <c r="K296" s="675">
        <v>0</v>
      </c>
      <c r="L296" s="676">
        <v>0</v>
      </c>
      <c r="M296" s="676">
        <v>0</v>
      </c>
      <c r="N296" s="677">
        <v>0</v>
      </c>
      <c r="O296" s="675">
        <v>13731.84</v>
      </c>
      <c r="P296" s="676">
        <v>0</v>
      </c>
      <c r="Q296" s="676">
        <v>0</v>
      </c>
      <c r="R296" s="677">
        <v>13731.84</v>
      </c>
      <c r="S296" s="675">
        <v>104.25</v>
      </c>
      <c r="T296" s="676">
        <v>51</v>
      </c>
      <c r="U296" s="676">
        <v>276.25</v>
      </c>
      <c r="V296" s="677">
        <v>431.5</v>
      </c>
      <c r="W296" s="678">
        <v>13836.09</v>
      </c>
      <c r="X296" s="678">
        <v>51</v>
      </c>
      <c r="Y296" s="678">
        <v>276.25</v>
      </c>
      <c r="Z296" s="679">
        <v>14163.34</v>
      </c>
      <c r="AB296" s="754"/>
    </row>
    <row r="297" spans="1:28" ht="18" customHeight="1" x14ac:dyDescent="0.25">
      <c r="A297" s="885"/>
      <c r="B297" s="696" t="s">
        <v>380</v>
      </c>
      <c r="C297" s="675">
        <v>30.197099999999999</v>
      </c>
      <c r="D297" s="676">
        <v>0</v>
      </c>
      <c r="E297" s="676">
        <v>10.987950000000001</v>
      </c>
      <c r="F297" s="677">
        <v>41.185050000000004</v>
      </c>
      <c r="G297" s="675">
        <v>0</v>
      </c>
      <c r="H297" s="676">
        <v>0</v>
      </c>
      <c r="I297" s="676">
        <v>0</v>
      </c>
      <c r="J297" s="677">
        <v>0</v>
      </c>
      <c r="K297" s="675">
        <v>0</v>
      </c>
      <c r="L297" s="676">
        <v>0</v>
      </c>
      <c r="M297" s="676">
        <v>0</v>
      </c>
      <c r="N297" s="677">
        <v>0</v>
      </c>
      <c r="O297" s="675">
        <v>0</v>
      </c>
      <c r="P297" s="676">
        <v>0</v>
      </c>
      <c r="Q297" s="676">
        <v>0</v>
      </c>
      <c r="R297" s="677">
        <v>0</v>
      </c>
      <c r="S297" s="675">
        <v>0</v>
      </c>
      <c r="T297" s="676">
        <v>0</v>
      </c>
      <c r="U297" s="676">
        <v>0</v>
      </c>
      <c r="V297" s="677">
        <v>0</v>
      </c>
      <c r="W297" s="678">
        <v>30.197099999999999</v>
      </c>
      <c r="X297" s="678">
        <v>0</v>
      </c>
      <c r="Y297" s="678">
        <v>10.987950000000001</v>
      </c>
      <c r="Z297" s="679">
        <v>41.185050000000004</v>
      </c>
      <c r="AB297" s="754"/>
    </row>
    <row r="298" spans="1:28" ht="18" customHeight="1" thickBot="1" x14ac:dyDescent="0.3">
      <c r="A298" s="886"/>
      <c r="B298" s="697" t="s">
        <v>381</v>
      </c>
      <c r="C298" s="681">
        <v>315.72570000000007</v>
      </c>
      <c r="D298" s="682">
        <v>0</v>
      </c>
      <c r="E298" s="682">
        <v>4.1105999999999998</v>
      </c>
      <c r="F298" s="683">
        <v>319.83630000000005</v>
      </c>
      <c r="G298" s="681">
        <v>0</v>
      </c>
      <c r="H298" s="682">
        <v>0</v>
      </c>
      <c r="I298" s="682">
        <v>0</v>
      </c>
      <c r="J298" s="683">
        <v>0</v>
      </c>
      <c r="K298" s="681">
        <v>0</v>
      </c>
      <c r="L298" s="682">
        <v>0</v>
      </c>
      <c r="M298" s="682">
        <v>0</v>
      </c>
      <c r="N298" s="683">
        <v>0</v>
      </c>
      <c r="O298" s="681">
        <v>3.04</v>
      </c>
      <c r="P298" s="682">
        <v>0</v>
      </c>
      <c r="Q298" s="682">
        <v>0</v>
      </c>
      <c r="R298" s="683">
        <v>3.04</v>
      </c>
      <c r="S298" s="681">
        <v>180.28</v>
      </c>
      <c r="T298" s="682">
        <v>148.75</v>
      </c>
      <c r="U298" s="682">
        <v>606.9</v>
      </c>
      <c r="V298" s="683">
        <v>935.93</v>
      </c>
      <c r="W298" s="684">
        <v>499.04570000000012</v>
      </c>
      <c r="X298" s="684">
        <v>148.75</v>
      </c>
      <c r="Y298" s="684">
        <v>611.01059999999995</v>
      </c>
      <c r="Z298" s="685">
        <v>1258.8063</v>
      </c>
      <c r="AB298" s="754"/>
    </row>
    <row r="299" spans="1:28" ht="15.75" thickBot="1" x14ac:dyDescent="0.3">
      <c r="A299" s="698"/>
      <c r="B299" s="698"/>
      <c r="C299" s="698"/>
      <c r="D299" s="698"/>
      <c r="E299" s="698"/>
      <c r="F299" s="699"/>
      <c r="G299" s="698"/>
      <c r="H299" s="698"/>
      <c r="I299" s="698"/>
      <c r="J299" s="698"/>
      <c r="K299" s="698"/>
      <c r="L299" s="698"/>
      <c r="M299" s="698"/>
      <c r="N299" s="698"/>
      <c r="O299" s="698"/>
      <c r="P299" s="698"/>
      <c r="Q299" s="698"/>
      <c r="R299" s="698"/>
      <c r="S299" s="698"/>
      <c r="T299" s="698"/>
      <c r="U299" s="698"/>
      <c r="V299" s="698"/>
      <c r="W299" s="698"/>
      <c r="X299" s="698"/>
      <c r="Y299" s="698"/>
      <c r="Z299" s="700"/>
    </row>
    <row r="300" spans="1:28" ht="15.75" thickBot="1" x14ac:dyDescent="0.3">
      <c r="A300" s="918" t="s">
        <v>8</v>
      </c>
      <c r="B300" s="919"/>
      <c r="C300" s="755">
        <v>353238.19377499993</v>
      </c>
      <c r="D300" s="755">
        <v>123563.87</v>
      </c>
      <c r="E300" s="755">
        <v>156169.781965</v>
      </c>
      <c r="F300" s="755">
        <v>632971.84574000002</v>
      </c>
      <c r="G300" s="755">
        <v>5060.369999999999</v>
      </c>
      <c r="H300" s="755">
        <v>5480.76</v>
      </c>
      <c r="I300" s="755">
        <v>15202.26</v>
      </c>
      <c r="J300" s="755">
        <v>25743.390000000003</v>
      </c>
      <c r="K300" s="755">
        <v>1773385.9700000004</v>
      </c>
      <c r="L300" s="755">
        <v>221552.68999999997</v>
      </c>
      <c r="M300" s="755">
        <v>760460.78999999992</v>
      </c>
      <c r="N300" s="755">
        <v>2755399.45</v>
      </c>
      <c r="O300" s="755">
        <v>608165.35</v>
      </c>
      <c r="P300" s="755">
        <v>16572.79</v>
      </c>
      <c r="Q300" s="755">
        <v>198666.06</v>
      </c>
      <c r="R300" s="755">
        <v>823404.2</v>
      </c>
      <c r="S300" s="755">
        <v>1761854.5400000005</v>
      </c>
      <c r="T300" s="755">
        <v>136668.23000000001</v>
      </c>
      <c r="U300" s="755">
        <v>1406018.06</v>
      </c>
      <c r="V300" s="755">
        <v>3304540.8299999996</v>
      </c>
      <c r="W300" s="755">
        <v>4501704.4237749996</v>
      </c>
      <c r="X300" s="755">
        <v>503838.34</v>
      </c>
      <c r="Y300" s="755">
        <v>2536516.9519649995</v>
      </c>
      <c r="Z300" s="756">
        <v>7542059.7157399999</v>
      </c>
      <c r="AB300" s="41"/>
    </row>
    <row r="303" spans="1:28" x14ac:dyDescent="0.25"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</row>
    <row r="305" spans="3:26" x14ac:dyDescent="0.25"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</sheetData>
  <sheetProtection algorithmName="SHA-512" hashValue="3kqtOOGrTEpSfYKeeYOCI21MLeZNdcEID0Mpte6R7m/WDWGhbVd+hNuwO7rXK2JPm0fp2Nhaw8gy+GIOR5Pc+A==" saltValue="VTx2NLxHz9Nus1eoMgK2lA==" spinCount="100000" sheet="1" objects="1" scenarios="1"/>
  <mergeCells count="54">
    <mergeCell ref="A300:B300"/>
    <mergeCell ref="A247:B247"/>
    <mergeCell ref="A248:A269"/>
    <mergeCell ref="A270:B270"/>
    <mergeCell ref="A271:A273"/>
    <mergeCell ref="A274:B274"/>
    <mergeCell ref="A276:B276"/>
    <mergeCell ref="A277:A282"/>
    <mergeCell ref="A283:B283"/>
    <mergeCell ref="A284:A286"/>
    <mergeCell ref="A287:B287"/>
    <mergeCell ref="A288:A298"/>
    <mergeCell ref="A233:A246"/>
    <mergeCell ref="A158:B158"/>
    <mergeCell ref="A159:A173"/>
    <mergeCell ref="A174:B174"/>
    <mergeCell ref="A175:A192"/>
    <mergeCell ref="A193:B193"/>
    <mergeCell ref="A194:A210"/>
    <mergeCell ref="A211:B211"/>
    <mergeCell ref="A212:A221"/>
    <mergeCell ref="A222:B222"/>
    <mergeCell ref="A223:A231"/>
    <mergeCell ref="A232:B232"/>
    <mergeCell ref="A51:A62"/>
    <mergeCell ref="A63:B63"/>
    <mergeCell ref="A144:A157"/>
    <mergeCell ref="A73:B73"/>
    <mergeCell ref="A74:A86"/>
    <mergeCell ref="A87:B87"/>
    <mergeCell ref="A88:A100"/>
    <mergeCell ref="A101:B101"/>
    <mergeCell ref="A102:A115"/>
    <mergeCell ref="A116:B116"/>
    <mergeCell ref="A117:A128"/>
    <mergeCell ref="A129:B129"/>
    <mergeCell ref="A130:A142"/>
    <mergeCell ref="A143:B143"/>
    <mergeCell ref="A64:A72"/>
    <mergeCell ref="S3:V3"/>
    <mergeCell ref="W3:Y3"/>
    <mergeCell ref="A6:B6"/>
    <mergeCell ref="A7:A21"/>
    <mergeCell ref="A22:B22"/>
    <mergeCell ref="A23:A34"/>
    <mergeCell ref="A3:A4"/>
    <mergeCell ref="B3:B4"/>
    <mergeCell ref="C3:F3"/>
    <mergeCell ref="G3:J3"/>
    <mergeCell ref="K3:N3"/>
    <mergeCell ref="O3:R3"/>
    <mergeCell ref="A35:B35"/>
    <mergeCell ref="A36:A49"/>
    <mergeCell ref="A50:B5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AAB8-3911-45C3-96CD-7FC98675F656}">
  <dimension ref="A1:AB302"/>
  <sheetViews>
    <sheetView showGridLines="0" workbookViewId="0"/>
  </sheetViews>
  <sheetFormatPr defaultRowHeight="15" x14ac:dyDescent="0.25"/>
  <cols>
    <col min="2" max="2" width="21" bestFit="1" customWidth="1"/>
  </cols>
  <sheetData>
    <row r="1" spans="1:28" ht="20.25" customHeight="1" x14ac:dyDescent="0.25">
      <c r="A1" s="657" t="s">
        <v>450</v>
      </c>
    </row>
    <row r="2" spans="1:28" ht="12.75" customHeight="1" thickBot="1" x14ac:dyDescent="0.3">
      <c r="A2" s="758"/>
      <c r="F2" s="42"/>
    </row>
    <row r="3" spans="1:28" x14ac:dyDescent="0.25">
      <c r="A3" s="927" t="s">
        <v>2</v>
      </c>
      <c r="B3" s="925" t="s">
        <v>3</v>
      </c>
      <c r="C3" s="925" t="s">
        <v>361</v>
      </c>
      <c r="D3" s="925"/>
      <c r="E3" s="925"/>
      <c r="F3" s="925"/>
      <c r="G3" s="925" t="s">
        <v>394</v>
      </c>
      <c r="H3" s="925"/>
      <c r="I3" s="925"/>
      <c r="J3" s="925"/>
      <c r="K3" s="925" t="s">
        <v>395</v>
      </c>
      <c r="L3" s="925"/>
      <c r="M3" s="925"/>
      <c r="N3" s="925"/>
      <c r="O3" s="925" t="s">
        <v>396</v>
      </c>
      <c r="P3" s="925"/>
      <c r="Q3" s="925"/>
      <c r="R3" s="925"/>
      <c r="S3" s="925" t="s">
        <v>397</v>
      </c>
      <c r="T3" s="925"/>
      <c r="U3" s="925"/>
      <c r="V3" s="925"/>
      <c r="W3" s="926" t="s">
        <v>8</v>
      </c>
      <c r="X3" s="926"/>
      <c r="Y3" s="926"/>
      <c r="Z3" s="759"/>
    </row>
    <row r="4" spans="1:28" ht="15.75" thickBot="1" x14ac:dyDescent="0.3">
      <c r="A4" s="928"/>
      <c r="B4" s="929"/>
      <c r="C4" s="760" t="s">
        <v>9</v>
      </c>
      <c r="D4" s="760" t="s">
        <v>398</v>
      </c>
      <c r="E4" s="760" t="s">
        <v>10</v>
      </c>
      <c r="F4" s="760" t="s">
        <v>11</v>
      </c>
      <c r="G4" s="760" t="s">
        <v>9</v>
      </c>
      <c r="H4" s="760" t="s">
        <v>398</v>
      </c>
      <c r="I4" s="760" t="s">
        <v>10</v>
      </c>
      <c r="J4" s="760" t="s">
        <v>11</v>
      </c>
      <c r="K4" s="760" t="s">
        <v>9</v>
      </c>
      <c r="L4" s="760" t="s">
        <v>398</v>
      </c>
      <c r="M4" s="760" t="s">
        <v>10</v>
      </c>
      <c r="N4" s="760" t="s">
        <v>11</v>
      </c>
      <c r="O4" s="760" t="s">
        <v>9</v>
      </c>
      <c r="P4" s="760" t="s">
        <v>398</v>
      </c>
      <c r="Q4" s="760" t="s">
        <v>10</v>
      </c>
      <c r="R4" s="760" t="s">
        <v>11</v>
      </c>
      <c r="S4" s="760" t="s">
        <v>9</v>
      </c>
      <c r="T4" s="760" t="s">
        <v>398</v>
      </c>
      <c r="U4" s="760" t="s">
        <v>10</v>
      </c>
      <c r="V4" s="760" t="s">
        <v>11</v>
      </c>
      <c r="W4" s="760" t="s">
        <v>9</v>
      </c>
      <c r="X4" s="760" t="s">
        <v>398</v>
      </c>
      <c r="Y4" s="760" t="s">
        <v>10</v>
      </c>
      <c r="Z4" s="761" t="s">
        <v>11</v>
      </c>
    </row>
    <row r="5" spans="1:28" ht="4.5" customHeight="1" thickBot="1" x14ac:dyDescent="0.3">
      <c r="A5" s="661"/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</row>
    <row r="6" spans="1:28" s="667" customFormat="1" ht="18" customHeight="1" thickBot="1" x14ac:dyDescent="0.3">
      <c r="A6" s="920" t="s">
        <v>12</v>
      </c>
      <c r="B6" s="921"/>
      <c r="C6" s="749">
        <v>16527.29</v>
      </c>
      <c r="D6" s="750">
        <v>4778.59</v>
      </c>
      <c r="E6" s="750">
        <v>5107.9099999999989</v>
      </c>
      <c r="F6" s="751">
        <v>26413.79</v>
      </c>
      <c r="G6" s="749">
        <v>3067</v>
      </c>
      <c r="H6" s="750">
        <v>691</v>
      </c>
      <c r="I6" s="750">
        <v>1019</v>
      </c>
      <c r="J6" s="751">
        <v>4777</v>
      </c>
      <c r="K6" s="749">
        <v>2836.1300000000006</v>
      </c>
      <c r="L6" s="750">
        <v>25326.95</v>
      </c>
      <c r="M6" s="750">
        <v>3775.81</v>
      </c>
      <c r="N6" s="751">
        <v>31938.89</v>
      </c>
      <c r="O6" s="749">
        <v>22</v>
      </c>
      <c r="P6" s="750">
        <v>0</v>
      </c>
      <c r="Q6" s="750">
        <v>0</v>
      </c>
      <c r="R6" s="751">
        <v>22</v>
      </c>
      <c r="S6" s="749">
        <v>22098.34</v>
      </c>
      <c r="T6" s="750">
        <v>9722.24</v>
      </c>
      <c r="U6" s="750">
        <v>55120.920000000006</v>
      </c>
      <c r="V6" s="751">
        <v>86941.500000000015</v>
      </c>
      <c r="W6" s="752">
        <v>44550.76</v>
      </c>
      <c r="X6" s="752">
        <v>40518.78</v>
      </c>
      <c r="Y6" s="752">
        <v>65023.64</v>
      </c>
      <c r="Z6" s="753">
        <v>150093.18000000002</v>
      </c>
      <c r="AB6" s="754"/>
    </row>
    <row r="7" spans="1:28" ht="18" customHeight="1" x14ac:dyDescent="0.25">
      <c r="A7" s="885" t="s">
        <v>13</v>
      </c>
      <c r="B7" s="668" t="s">
        <v>14</v>
      </c>
      <c r="C7" s="669">
        <v>404.05</v>
      </c>
      <c r="D7" s="670">
        <v>0</v>
      </c>
      <c r="E7" s="670">
        <v>872</v>
      </c>
      <c r="F7" s="671">
        <v>1276.05</v>
      </c>
      <c r="G7" s="669">
        <v>0</v>
      </c>
      <c r="H7" s="670">
        <v>0</v>
      </c>
      <c r="I7" s="670">
        <v>0</v>
      </c>
      <c r="J7" s="671">
        <v>0</v>
      </c>
      <c r="K7" s="669">
        <v>0</v>
      </c>
      <c r="L7" s="670">
        <v>0</v>
      </c>
      <c r="M7" s="670">
        <v>12</v>
      </c>
      <c r="N7" s="671">
        <v>12</v>
      </c>
      <c r="O7" s="669">
        <v>12</v>
      </c>
      <c r="P7" s="670">
        <v>0</v>
      </c>
      <c r="Q7" s="670">
        <v>0</v>
      </c>
      <c r="R7" s="671">
        <v>12</v>
      </c>
      <c r="S7" s="669">
        <v>945.5</v>
      </c>
      <c r="T7" s="670">
        <v>1665.5</v>
      </c>
      <c r="U7" s="670">
        <v>2548.25</v>
      </c>
      <c r="V7" s="671">
        <v>5159.25</v>
      </c>
      <c r="W7" s="672">
        <v>1361.55</v>
      </c>
      <c r="X7" s="672">
        <v>1665.5</v>
      </c>
      <c r="Y7" s="672">
        <v>3432.25</v>
      </c>
      <c r="Z7" s="673">
        <v>6459.3</v>
      </c>
      <c r="AB7" s="754"/>
    </row>
    <row r="8" spans="1:28" ht="18" customHeight="1" x14ac:dyDescent="0.25">
      <c r="A8" s="885"/>
      <c r="B8" s="674" t="s">
        <v>15</v>
      </c>
      <c r="C8" s="675">
        <v>7</v>
      </c>
      <c r="D8" s="676">
        <v>0</v>
      </c>
      <c r="E8" s="676">
        <v>0</v>
      </c>
      <c r="F8" s="677">
        <v>7</v>
      </c>
      <c r="G8" s="675">
        <v>0</v>
      </c>
      <c r="H8" s="676">
        <v>0</v>
      </c>
      <c r="I8" s="676">
        <v>0</v>
      </c>
      <c r="J8" s="677">
        <v>0</v>
      </c>
      <c r="K8" s="675">
        <v>21</v>
      </c>
      <c r="L8" s="676">
        <v>21</v>
      </c>
      <c r="M8" s="676">
        <v>77</v>
      </c>
      <c r="N8" s="677">
        <v>119</v>
      </c>
      <c r="O8" s="675">
        <v>0</v>
      </c>
      <c r="P8" s="676">
        <v>0</v>
      </c>
      <c r="Q8" s="676">
        <v>0</v>
      </c>
      <c r="R8" s="677">
        <v>0</v>
      </c>
      <c r="S8" s="675">
        <v>195</v>
      </c>
      <c r="T8" s="676">
        <v>0</v>
      </c>
      <c r="U8" s="676">
        <v>188</v>
      </c>
      <c r="V8" s="677">
        <v>383</v>
      </c>
      <c r="W8" s="678">
        <v>223</v>
      </c>
      <c r="X8" s="678">
        <v>21</v>
      </c>
      <c r="Y8" s="678">
        <v>265</v>
      </c>
      <c r="Z8" s="679">
        <v>509</v>
      </c>
      <c r="AB8" s="754"/>
    </row>
    <row r="9" spans="1:28" ht="18" customHeight="1" x14ac:dyDescent="0.25">
      <c r="A9" s="885"/>
      <c r="B9" s="674" t="s">
        <v>16</v>
      </c>
      <c r="C9" s="675">
        <v>10800.740000000002</v>
      </c>
      <c r="D9" s="676">
        <v>4743.59</v>
      </c>
      <c r="E9" s="676">
        <v>3148.9599999999996</v>
      </c>
      <c r="F9" s="677">
        <v>18693.29</v>
      </c>
      <c r="G9" s="675">
        <v>3065</v>
      </c>
      <c r="H9" s="676">
        <v>691</v>
      </c>
      <c r="I9" s="676">
        <v>1013</v>
      </c>
      <c r="J9" s="677">
        <v>4769</v>
      </c>
      <c r="K9" s="675">
        <v>2630</v>
      </c>
      <c r="L9" s="676">
        <v>25037.45</v>
      </c>
      <c r="M9" s="676">
        <v>3298.45</v>
      </c>
      <c r="N9" s="677">
        <v>30965.9</v>
      </c>
      <c r="O9" s="675">
        <v>10</v>
      </c>
      <c r="P9" s="676">
        <v>0</v>
      </c>
      <c r="Q9" s="676">
        <v>0</v>
      </c>
      <c r="R9" s="677">
        <v>10</v>
      </c>
      <c r="S9" s="675">
        <v>12822.39</v>
      </c>
      <c r="T9" s="676">
        <v>5523.24</v>
      </c>
      <c r="U9" s="676">
        <v>27052.83</v>
      </c>
      <c r="V9" s="677">
        <v>45398.46</v>
      </c>
      <c r="W9" s="678">
        <v>29328.13</v>
      </c>
      <c r="X9" s="678">
        <v>35995.279999999999</v>
      </c>
      <c r="Y9" s="678">
        <v>34513.240000000005</v>
      </c>
      <c r="Z9" s="679">
        <v>99836.65</v>
      </c>
      <c r="AB9" s="754"/>
    </row>
    <row r="10" spans="1:28" ht="18" customHeight="1" x14ac:dyDescent="0.25">
      <c r="A10" s="885"/>
      <c r="B10" s="674" t="s">
        <v>17</v>
      </c>
      <c r="C10" s="675">
        <v>3</v>
      </c>
      <c r="D10" s="676">
        <v>0</v>
      </c>
      <c r="E10" s="676">
        <v>0</v>
      </c>
      <c r="F10" s="677">
        <v>3</v>
      </c>
      <c r="G10" s="675">
        <v>0</v>
      </c>
      <c r="H10" s="676">
        <v>0</v>
      </c>
      <c r="I10" s="676">
        <v>0</v>
      </c>
      <c r="J10" s="677">
        <v>0</v>
      </c>
      <c r="K10" s="675">
        <v>6.51</v>
      </c>
      <c r="L10" s="676">
        <v>0</v>
      </c>
      <c r="M10" s="676">
        <v>44</v>
      </c>
      <c r="N10" s="677">
        <v>50.51</v>
      </c>
      <c r="O10" s="675">
        <v>0</v>
      </c>
      <c r="P10" s="676">
        <v>0</v>
      </c>
      <c r="Q10" s="676">
        <v>0</v>
      </c>
      <c r="R10" s="677">
        <v>0</v>
      </c>
      <c r="S10" s="675">
        <v>85.92</v>
      </c>
      <c r="T10" s="676">
        <v>0</v>
      </c>
      <c r="U10" s="676">
        <v>223.47</v>
      </c>
      <c r="V10" s="677">
        <v>309.39</v>
      </c>
      <c r="W10" s="678">
        <v>95.43</v>
      </c>
      <c r="X10" s="678">
        <v>0</v>
      </c>
      <c r="Y10" s="678">
        <v>267.47000000000003</v>
      </c>
      <c r="Z10" s="679">
        <v>362.9</v>
      </c>
      <c r="AB10" s="754"/>
    </row>
    <row r="11" spans="1:28" ht="18" customHeight="1" x14ac:dyDescent="0.25">
      <c r="A11" s="885"/>
      <c r="B11" s="674" t="s">
        <v>13</v>
      </c>
      <c r="C11" s="675">
        <v>62.5</v>
      </c>
      <c r="D11" s="676">
        <v>0</v>
      </c>
      <c r="E11" s="676">
        <v>18</v>
      </c>
      <c r="F11" s="677">
        <v>80.5</v>
      </c>
      <c r="G11" s="675">
        <v>0</v>
      </c>
      <c r="H11" s="676">
        <v>0</v>
      </c>
      <c r="I11" s="676">
        <v>0</v>
      </c>
      <c r="J11" s="677">
        <v>0</v>
      </c>
      <c r="K11" s="675">
        <v>0</v>
      </c>
      <c r="L11" s="676">
        <v>0</v>
      </c>
      <c r="M11" s="676">
        <v>0</v>
      </c>
      <c r="N11" s="677">
        <v>0</v>
      </c>
      <c r="O11" s="675">
        <v>0</v>
      </c>
      <c r="P11" s="676">
        <v>0</v>
      </c>
      <c r="Q11" s="676">
        <v>0</v>
      </c>
      <c r="R11" s="677">
        <v>0</v>
      </c>
      <c r="S11" s="675">
        <v>0</v>
      </c>
      <c r="T11" s="676">
        <v>0</v>
      </c>
      <c r="U11" s="676">
        <v>0</v>
      </c>
      <c r="V11" s="677">
        <v>0</v>
      </c>
      <c r="W11" s="678">
        <v>62.5</v>
      </c>
      <c r="X11" s="678">
        <v>0</v>
      </c>
      <c r="Y11" s="678">
        <v>18</v>
      </c>
      <c r="Z11" s="679">
        <v>80.5</v>
      </c>
      <c r="AB11" s="754"/>
    </row>
    <row r="12" spans="1:28" ht="18" customHeight="1" x14ac:dyDescent="0.25">
      <c r="A12" s="885"/>
      <c r="B12" s="674" t="s">
        <v>18</v>
      </c>
      <c r="C12" s="675">
        <v>15</v>
      </c>
      <c r="D12" s="676">
        <v>0</v>
      </c>
      <c r="E12" s="676">
        <v>0</v>
      </c>
      <c r="F12" s="677">
        <v>15</v>
      </c>
      <c r="G12" s="675">
        <v>2</v>
      </c>
      <c r="H12" s="676">
        <v>0</v>
      </c>
      <c r="I12" s="676">
        <v>6</v>
      </c>
      <c r="J12" s="677">
        <v>8</v>
      </c>
      <c r="K12" s="675">
        <v>70.570000000000007</v>
      </c>
      <c r="L12" s="676">
        <v>3.5</v>
      </c>
      <c r="M12" s="676">
        <v>73.94</v>
      </c>
      <c r="N12" s="677">
        <v>148.01</v>
      </c>
      <c r="O12" s="675">
        <v>0</v>
      </c>
      <c r="P12" s="676">
        <v>0</v>
      </c>
      <c r="Q12" s="676">
        <v>0</v>
      </c>
      <c r="R12" s="677">
        <v>0</v>
      </c>
      <c r="S12" s="675">
        <v>5266.23</v>
      </c>
      <c r="T12" s="676">
        <v>82.5</v>
      </c>
      <c r="U12" s="676">
        <v>14730.740000000002</v>
      </c>
      <c r="V12" s="677">
        <v>20079.47</v>
      </c>
      <c r="W12" s="678">
        <v>5353.7999999999993</v>
      </c>
      <c r="X12" s="678">
        <v>86</v>
      </c>
      <c r="Y12" s="678">
        <v>14810.680000000002</v>
      </c>
      <c r="Z12" s="679">
        <v>20250.48</v>
      </c>
      <c r="AB12" s="754"/>
    </row>
    <row r="13" spans="1:28" ht="18" customHeight="1" x14ac:dyDescent="0.25">
      <c r="A13" s="885"/>
      <c r="B13" s="674" t="s">
        <v>383</v>
      </c>
      <c r="C13" s="675">
        <v>14</v>
      </c>
      <c r="D13" s="676">
        <v>0</v>
      </c>
      <c r="E13" s="676">
        <v>6</v>
      </c>
      <c r="F13" s="677">
        <v>20</v>
      </c>
      <c r="G13" s="675">
        <v>0</v>
      </c>
      <c r="H13" s="676">
        <v>0</v>
      </c>
      <c r="I13" s="676">
        <v>0</v>
      </c>
      <c r="J13" s="677">
        <v>0</v>
      </c>
      <c r="K13" s="675">
        <v>0</v>
      </c>
      <c r="L13" s="676">
        <v>6</v>
      </c>
      <c r="M13" s="676">
        <v>15</v>
      </c>
      <c r="N13" s="677">
        <v>21</v>
      </c>
      <c r="O13" s="675">
        <v>0</v>
      </c>
      <c r="P13" s="676">
        <v>0</v>
      </c>
      <c r="Q13" s="676">
        <v>0</v>
      </c>
      <c r="R13" s="677">
        <v>0</v>
      </c>
      <c r="S13" s="675">
        <v>0</v>
      </c>
      <c r="T13" s="676">
        <v>0</v>
      </c>
      <c r="U13" s="676">
        <v>0</v>
      </c>
      <c r="V13" s="677">
        <v>0</v>
      </c>
      <c r="W13" s="678">
        <v>14</v>
      </c>
      <c r="X13" s="678">
        <v>6</v>
      </c>
      <c r="Y13" s="678">
        <v>21</v>
      </c>
      <c r="Z13" s="679">
        <v>41</v>
      </c>
      <c r="AB13" s="754"/>
    </row>
    <row r="14" spans="1:28" ht="18" customHeight="1" x14ac:dyDescent="0.25">
      <c r="A14" s="885"/>
      <c r="B14" s="674" t="s">
        <v>19</v>
      </c>
      <c r="C14" s="675">
        <v>18</v>
      </c>
      <c r="D14" s="676">
        <v>11</v>
      </c>
      <c r="E14" s="676">
        <v>0</v>
      </c>
      <c r="F14" s="677">
        <v>29</v>
      </c>
      <c r="G14" s="675">
        <v>0</v>
      </c>
      <c r="H14" s="676">
        <v>0</v>
      </c>
      <c r="I14" s="676">
        <v>0</v>
      </c>
      <c r="J14" s="677">
        <v>0</v>
      </c>
      <c r="K14" s="675">
        <v>0</v>
      </c>
      <c r="L14" s="676">
        <v>0</v>
      </c>
      <c r="M14" s="676">
        <v>0</v>
      </c>
      <c r="N14" s="677">
        <v>0</v>
      </c>
      <c r="O14" s="675">
        <v>0</v>
      </c>
      <c r="P14" s="676">
        <v>0</v>
      </c>
      <c r="Q14" s="676">
        <v>0</v>
      </c>
      <c r="R14" s="677">
        <v>0</v>
      </c>
      <c r="S14" s="675">
        <v>0</v>
      </c>
      <c r="T14" s="676">
        <v>0</v>
      </c>
      <c r="U14" s="676">
        <v>0</v>
      </c>
      <c r="V14" s="677">
        <v>0</v>
      </c>
      <c r="W14" s="678">
        <v>18</v>
      </c>
      <c r="X14" s="678">
        <v>11</v>
      </c>
      <c r="Y14" s="678">
        <v>0</v>
      </c>
      <c r="Z14" s="679">
        <v>29</v>
      </c>
      <c r="AB14" s="754"/>
    </row>
    <row r="15" spans="1:28" ht="18" customHeight="1" x14ac:dyDescent="0.25">
      <c r="A15" s="885"/>
      <c r="B15" s="674" t="s">
        <v>20</v>
      </c>
      <c r="C15" s="675">
        <v>2459.4500000000003</v>
      </c>
      <c r="D15" s="676">
        <v>3.5</v>
      </c>
      <c r="E15" s="676">
        <v>323</v>
      </c>
      <c r="F15" s="677">
        <v>2785.9500000000003</v>
      </c>
      <c r="G15" s="675">
        <v>0</v>
      </c>
      <c r="H15" s="676">
        <v>0</v>
      </c>
      <c r="I15" s="676">
        <v>0</v>
      </c>
      <c r="J15" s="677">
        <v>0</v>
      </c>
      <c r="K15" s="675">
        <v>30</v>
      </c>
      <c r="L15" s="676">
        <v>0</v>
      </c>
      <c r="M15" s="676">
        <v>0</v>
      </c>
      <c r="N15" s="677">
        <v>30</v>
      </c>
      <c r="O15" s="675">
        <v>0</v>
      </c>
      <c r="P15" s="676">
        <v>0</v>
      </c>
      <c r="Q15" s="676">
        <v>0</v>
      </c>
      <c r="R15" s="677">
        <v>0</v>
      </c>
      <c r="S15" s="675">
        <v>1526</v>
      </c>
      <c r="T15" s="676">
        <v>1614</v>
      </c>
      <c r="U15" s="676">
        <v>4199.5</v>
      </c>
      <c r="V15" s="677">
        <v>7339.5</v>
      </c>
      <c r="W15" s="678">
        <v>4015.4500000000003</v>
      </c>
      <c r="X15" s="678">
        <v>1617.5</v>
      </c>
      <c r="Y15" s="678">
        <v>4522.5</v>
      </c>
      <c r="Z15" s="679">
        <v>10155.450000000001</v>
      </c>
      <c r="AB15" s="754"/>
    </row>
    <row r="16" spans="1:28" ht="18" customHeight="1" x14ac:dyDescent="0.25">
      <c r="A16" s="885"/>
      <c r="B16" s="674" t="s">
        <v>21</v>
      </c>
      <c r="C16" s="675">
        <v>0</v>
      </c>
      <c r="D16" s="676">
        <v>0</v>
      </c>
      <c r="E16" s="676">
        <v>0</v>
      </c>
      <c r="F16" s="677">
        <v>0</v>
      </c>
      <c r="G16" s="675">
        <v>0</v>
      </c>
      <c r="H16" s="676">
        <v>0</v>
      </c>
      <c r="I16" s="676">
        <v>0</v>
      </c>
      <c r="J16" s="677">
        <v>0</v>
      </c>
      <c r="K16" s="675">
        <v>0</v>
      </c>
      <c r="L16" s="676">
        <v>0</v>
      </c>
      <c r="M16" s="676">
        <v>5</v>
      </c>
      <c r="N16" s="677">
        <v>5</v>
      </c>
      <c r="O16" s="675">
        <v>0</v>
      </c>
      <c r="P16" s="676">
        <v>0</v>
      </c>
      <c r="Q16" s="676">
        <v>0</v>
      </c>
      <c r="R16" s="677">
        <v>0</v>
      </c>
      <c r="S16" s="675">
        <v>0</v>
      </c>
      <c r="T16" s="676">
        <v>0</v>
      </c>
      <c r="U16" s="676">
        <v>3</v>
      </c>
      <c r="V16" s="677">
        <v>3</v>
      </c>
      <c r="W16" s="678">
        <v>0</v>
      </c>
      <c r="X16" s="678">
        <v>0</v>
      </c>
      <c r="Y16" s="678">
        <v>8</v>
      </c>
      <c r="Z16" s="679">
        <v>8</v>
      </c>
      <c r="AB16" s="754"/>
    </row>
    <row r="17" spans="1:28" ht="18" customHeight="1" x14ac:dyDescent="0.25">
      <c r="A17" s="885"/>
      <c r="B17" s="674" t="s">
        <v>22</v>
      </c>
      <c r="C17" s="675">
        <v>2669.5499999999997</v>
      </c>
      <c r="D17" s="676">
        <v>20.5</v>
      </c>
      <c r="E17" s="676">
        <v>739.95</v>
      </c>
      <c r="F17" s="677">
        <v>3430</v>
      </c>
      <c r="G17" s="675">
        <v>0</v>
      </c>
      <c r="H17" s="676">
        <v>0</v>
      </c>
      <c r="I17" s="676">
        <v>0</v>
      </c>
      <c r="J17" s="677">
        <v>0</v>
      </c>
      <c r="K17" s="675">
        <v>0</v>
      </c>
      <c r="L17" s="676">
        <v>44</v>
      </c>
      <c r="M17" s="676">
        <v>19</v>
      </c>
      <c r="N17" s="677">
        <v>63</v>
      </c>
      <c r="O17" s="675">
        <v>0</v>
      </c>
      <c r="P17" s="676">
        <v>0</v>
      </c>
      <c r="Q17" s="676">
        <v>0</v>
      </c>
      <c r="R17" s="677">
        <v>0</v>
      </c>
      <c r="S17" s="675">
        <v>505.3</v>
      </c>
      <c r="T17" s="676">
        <v>392</v>
      </c>
      <c r="U17" s="676">
        <v>4404.5</v>
      </c>
      <c r="V17" s="677">
        <v>5301.8</v>
      </c>
      <c r="W17" s="678">
        <v>3174.85</v>
      </c>
      <c r="X17" s="678">
        <v>456.5</v>
      </c>
      <c r="Y17" s="678">
        <v>5163.45</v>
      </c>
      <c r="Z17" s="679">
        <v>8794.7999999999993</v>
      </c>
      <c r="AB17" s="754"/>
    </row>
    <row r="18" spans="1:28" ht="18" customHeight="1" x14ac:dyDescent="0.25">
      <c r="A18" s="885"/>
      <c r="B18" s="674" t="s">
        <v>403</v>
      </c>
      <c r="C18" s="675">
        <v>4</v>
      </c>
      <c r="D18" s="676">
        <v>0</v>
      </c>
      <c r="E18" s="676">
        <v>0</v>
      </c>
      <c r="F18" s="677">
        <v>4</v>
      </c>
      <c r="G18" s="675">
        <v>0</v>
      </c>
      <c r="H18" s="676">
        <v>0</v>
      </c>
      <c r="I18" s="676">
        <v>0</v>
      </c>
      <c r="J18" s="677">
        <v>0</v>
      </c>
      <c r="K18" s="675">
        <v>0</v>
      </c>
      <c r="L18" s="676">
        <v>0</v>
      </c>
      <c r="M18" s="676">
        <v>0</v>
      </c>
      <c r="N18" s="677">
        <v>0</v>
      </c>
      <c r="O18" s="675">
        <v>0</v>
      </c>
      <c r="P18" s="676">
        <v>0</v>
      </c>
      <c r="Q18" s="676">
        <v>0</v>
      </c>
      <c r="R18" s="677">
        <v>0</v>
      </c>
      <c r="S18" s="675">
        <v>0</v>
      </c>
      <c r="T18" s="676">
        <v>0</v>
      </c>
      <c r="U18" s="676">
        <v>0</v>
      </c>
      <c r="V18" s="677">
        <v>0</v>
      </c>
      <c r="W18" s="678">
        <v>4</v>
      </c>
      <c r="X18" s="678">
        <v>0</v>
      </c>
      <c r="Y18" s="678">
        <v>0</v>
      </c>
      <c r="Z18" s="679">
        <v>4</v>
      </c>
      <c r="AB18" s="754"/>
    </row>
    <row r="19" spans="1:28" ht="18" customHeight="1" x14ac:dyDescent="0.25">
      <c r="A19" s="885"/>
      <c r="B19" s="674" t="s">
        <v>24</v>
      </c>
      <c r="C19" s="675">
        <v>0</v>
      </c>
      <c r="D19" s="676">
        <v>0</v>
      </c>
      <c r="E19" s="676">
        <v>0</v>
      </c>
      <c r="F19" s="677">
        <v>0</v>
      </c>
      <c r="G19" s="675">
        <v>0</v>
      </c>
      <c r="H19" s="676">
        <v>0</v>
      </c>
      <c r="I19" s="676">
        <v>0</v>
      </c>
      <c r="J19" s="677">
        <v>0</v>
      </c>
      <c r="K19" s="675">
        <v>73.05</v>
      </c>
      <c r="L19" s="676">
        <v>10</v>
      </c>
      <c r="M19" s="676">
        <v>84.35</v>
      </c>
      <c r="N19" s="677">
        <v>167.39999999999998</v>
      </c>
      <c r="O19" s="675">
        <v>0</v>
      </c>
      <c r="P19" s="676">
        <v>0</v>
      </c>
      <c r="Q19" s="676">
        <v>0</v>
      </c>
      <c r="R19" s="677">
        <v>0</v>
      </c>
      <c r="S19" s="675">
        <v>0</v>
      </c>
      <c r="T19" s="676">
        <v>0</v>
      </c>
      <c r="U19" s="676">
        <v>0</v>
      </c>
      <c r="V19" s="677">
        <v>0</v>
      </c>
      <c r="W19" s="678">
        <v>73.05</v>
      </c>
      <c r="X19" s="678">
        <v>10</v>
      </c>
      <c r="Y19" s="678">
        <v>84.35</v>
      </c>
      <c r="Z19" s="679">
        <v>167.39999999999998</v>
      </c>
      <c r="AB19" s="754"/>
    </row>
    <row r="20" spans="1:28" ht="18" customHeight="1" x14ac:dyDescent="0.25">
      <c r="A20" s="885"/>
      <c r="B20" s="674" t="s">
        <v>25</v>
      </c>
      <c r="C20" s="675">
        <v>70</v>
      </c>
      <c r="D20" s="676">
        <v>0</v>
      </c>
      <c r="E20" s="676">
        <v>0</v>
      </c>
      <c r="F20" s="677">
        <v>70</v>
      </c>
      <c r="G20" s="675">
        <v>0</v>
      </c>
      <c r="H20" s="676">
        <v>0</v>
      </c>
      <c r="I20" s="676">
        <v>0</v>
      </c>
      <c r="J20" s="677">
        <v>0</v>
      </c>
      <c r="K20" s="675">
        <v>0</v>
      </c>
      <c r="L20" s="676">
        <v>0</v>
      </c>
      <c r="M20" s="676">
        <v>0</v>
      </c>
      <c r="N20" s="677">
        <v>0</v>
      </c>
      <c r="O20" s="675">
        <v>0</v>
      </c>
      <c r="P20" s="676">
        <v>0</v>
      </c>
      <c r="Q20" s="676">
        <v>0</v>
      </c>
      <c r="R20" s="677">
        <v>0</v>
      </c>
      <c r="S20" s="675">
        <v>0</v>
      </c>
      <c r="T20" s="676">
        <v>0</v>
      </c>
      <c r="U20" s="676">
        <v>68</v>
      </c>
      <c r="V20" s="677">
        <v>68</v>
      </c>
      <c r="W20" s="678">
        <v>70</v>
      </c>
      <c r="X20" s="678">
        <v>0</v>
      </c>
      <c r="Y20" s="678">
        <v>68</v>
      </c>
      <c r="Z20" s="679">
        <v>138</v>
      </c>
      <c r="AB20" s="754"/>
    </row>
    <row r="21" spans="1:28" ht="18" customHeight="1" thickBot="1" x14ac:dyDescent="0.3">
      <c r="A21" s="893"/>
      <c r="B21" s="680" t="s">
        <v>26</v>
      </c>
      <c r="C21" s="681">
        <v>0</v>
      </c>
      <c r="D21" s="682">
        <v>0</v>
      </c>
      <c r="E21" s="682">
        <v>0</v>
      </c>
      <c r="F21" s="683">
        <v>0</v>
      </c>
      <c r="G21" s="681">
        <v>0</v>
      </c>
      <c r="H21" s="682">
        <v>0</v>
      </c>
      <c r="I21" s="682">
        <v>0</v>
      </c>
      <c r="J21" s="683">
        <v>0</v>
      </c>
      <c r="K21" s="681">
        <v>5</v>
      </c>
      <c r="L21" s="682">
        <v>205</v>
      </c>
      <c r="M21" s="682">
        <v>147.07</v>
      </c>
      <c r="N21" s="683">
        <v>357.07</v>
      </c>
      <c r="O21" s="681">
        <v>0</v>
      </c>
      <c r="P21" s="682">
        <v>0</v>
      </c>
      <c r="Q21" s="682">
        <v>0</v>
      </c>
      <c r="R21" s="683">
        <v>0</v>
      </c>
      <c r="S21" s="681">
        <v>752</v>
      </c>
      <c r="T21" s="682">
        <v>445</v>
      </c>
      <c r="U21" s="682">
        <v>1702.6299999999999</v>
      </c>
      <c r="V21" s="683">
        <v>2899.63</v>
      </c>
      <c r="W21" s="684">
        <v>757</v>
      </c>
      <c r="X21" s="684">
        <v>650</v>
      </c>
      <c r="Y21" s="684">
        <v>1849.6999999999998</v>
      </c>
      <c r="Z21" s="685">
        <v>3256.7000000000003</v>
      </c>
      <c r="AB21" s="754"/>
    </row>
    <row r="22" spans="1:28" s="667" customFormat="1" ht="18" customHeight="1" thickBot="1" x14ac:dyDescent="0.3">
      <c r="A22" s="920" t="s">
        <v>27</v>
      </c>
      <c r="B22" s="921"/>
      <c r="C22" s="749">
        <v>312.07</v>
      </c>
      <c r="D22" s="750">
        <v>620</v>
      </c>
      <c r="E22" s="750">
        <v>720.67</v>
      </c>
      <c r="F22" s="751">
        <v>1652.74</v>
      </c>
      <c r="G22" s="749">
        <v>0</v>
      </c>
      <c r="H22" s="750">
        <v>0</v>
      </c>
      <c r="I22" s="750">
        <v>0</v>
      </c>
      <c r="J22" s="751">
        <v>0</v>
      </c>
      <c r="K22" s="749">
        <v>73986.759999999995</v>
      </c>
      <c r="L22" s="750">
        <v>3893.89</v>
      </c>
      <c r="M22" s="750">
        <v>29683.210000000003</v>
      </c>
      <c r="N22" s="751">
        <v>107563.86</v>
      </c>
      <c r="O22" s="749">
        <v>39</v>
      </c>
      <c r="P22" s="750">
        <v>0</v>
      </c>
      <c r="Q22" s="750">
        <v>1.75</v>
      </c>
      <c r="R22" s="751">
        <v>40.75</v>
      </c>
      <c r="S22" s="749">
        <v>80652.62</v>
      </c>
      <c r="T22" s="750">
        <v>3251.7799999999997</v>
      </c>
      <c r="U22" s="750">
        <v>41939.31</v>
      </c>
      <c r="V22" s="751">
        <v>125843.70999999999</v>
      </c>
      <c r="W22" s="752">
        <v>154990.45000000001</v>
      </c>
      <c r="X22" s="752">
        <v>7765.67</v>
      </c>
      <c r="Y22" s="752">
        <v>72344.94</v>
      </c>
      <c r="Z22" s="753">
        <v>235101.06</v>
      </c>
      <c r="AB22" s="754"/>
    </row>
    <row r="23" spans="1:28" ht="18" customHeight="1" x14ac:dyDescent="0.25">
      <c r="A23" s="881" t="s">
        <v>28</v>
      </c>
      <c r="B23" s="668" t="s">
        <v>29</v>
      </c>
      <c r="C23" s="669">
        <v>8.5</v>
      </c>
      <c r="D23" s="670">
        <v>0</v>
      </c>
      <c r="E23" s="670">
        <v>95.8</v>
      </c>
      <c r="F23" s="671">
        <v>104.3</v>
      </c>
      <c r="G23" s="669">
        <v>0</v>
      </c>
      <c r="H23" s="670">
        <v>0</v>
      </c>
      <c r="I23" s="670">
        <v>0</v>
      </c>
      <c r="J23" s="671">
        <v>0</v>
      </c>
      <c r="K23" s="669">
        <v>4750</v>
      </c>
      <c r="L23" s="670">
        <v>0</v>
      </c>
      <c r="M23" s="670">
        <v>1235</v>
      </c>
      <c r="N23" s="671">
        <v>5985</v>
      </c>
      <c r="O23" s="669">
        <v>0</v>
      </c>
      <c r="P23" s="670">
        <v>0</v>
      </c>
      <c r="Q23" s="670">
        <v>0</v>
      </c>
      <c r="R23" s="671">
        <v>0</v>
      </c>
      <c r="S23" s="669">
        <v>0</v>
      </c>
      <c r="T23" s="670">
        <v>0</v>
      </c>
      <c r="U23" s="670">
        <v>0</v>
      </c>
      <c r="V23" s="671">
        <v>0</v>
      </c>
      <c r="W23" s="678">
        <v>4758.5</v>
      </c>
      <c r="X23" s="678">
        <v>0</v>
      </c>
      <c r="Y23" s="678">
        <v>1330.8</v>
      </c>
      <c r="Z23" s="679">
        <v>6089.3</v>
      </c>
      <c r="AB23" s="754"/>
    </row>
    <row r="24" spans="1:28" ht="18" customHeight="1" x14ac:dyDescent="0.25">
      <c r="A24" s="882"/>
      <c r="B24" s="674" t="s">
        <v>289</v>
      </c>
      <c r="C24" s="675">
        <v>0</v>
      </c>
      <c r="D24" s="676">
        <v>0</v>
      </c>
      <c r="E24" s="676">
        <v>0</v>
      </c>
      <c r="F24" s="677">
        <v>0</v>
      </c>
      <c r="G24" s="675">
        <v>0</v>
      </c>
      <c r="H24" s="676">
        <v>0</v>
      </c>
      <c r="I24" s="676">
        <v>0</v>
      </c>
      <c r="J24" s="677">
        <v>0</v>
      </c>
      <c r="K24" s="675">
        <v>1455</v>
      </c>
      <c r="L24" s="676">
        <v>0</v>
      </c>
      <c r="M24" s="676">
        <v>458.47</v>
      </c>
      <c r="N24" s="677">
        <v>1913.47</v>
      </c>
      <c r="O24" s="675">
        <v>0</v>
      </c>
      <c r="P24" s="676">
        <v>0</v>
      </c>
      <c r="Q24" s="676">
        <v>0</v>
      </c>
      <c r="R24" s="677">
        <v>0</v>
      </c>
      <c r="S24" s="675">
        <v>1221.5</v>
      </c>
      <c r="T24" s="676">
        <v>36.5</v>
      </c>
      <c r="U24" s="676">
        <v>458.53</v>
      </c>
      <c r="V24" s="677">
        <v>1716.53</v>
      </c>
      <c r="W24" s="678">
        <v>2676.5</v>
      </c>
      <c r="X24" s="678">
        <v>36.5</v>
      </c>
      <c r="Y24" s="678">
        <v>917</v>
      </c>
      <c r="Z24" s="679">
        <v>3630</v>
      </c>
      <c r="AB24" s="754"/>
    </row>
    <row r="25" spans="1:28" ht="18" customHeight="1" x14ac:dyDescent="0.25">
      <c r="A25" s="882"/>
      <c r="B25" s="674" t="s">
        <v>28</v>
      </c>
      <c r="C25" s="675">
        <v>45</v>
      </c>
      <c r="D25" s="676">
        <v>0</v>
      </c>
      <c r="E25" s="676">
        <v>21</v>
      </c>
      <c r="F25" s="677">
        <v>66</v>
      </c>
      <c r="G25" s="675">
        <v>0</v>
      </c>
      <c r="H25" s="676">
        <v>0</v>
      </c>
      <c r="I25" s="676">
        <v>0</v>
      </c>
      <c r="J25" s="677">
        <v>0</v>
      </c>
      <c r="K25" s="675">
        <v>39207.549999999996</v>
      </c>
      <c r="L25" s="676">
        <v>2867.39</v>
      </c>
      <c r="M25" s="676">
        <v>10950.19</v>
      </c>
      <c r="N25" s="677">
        <v>53025.13</v>
      </c>
      <c r="O25" s="675">
        <v>0</v>
      </c>
      <c r="P25" s="676">
        <v>0</v>
      </c>
      <c r="Q25" s="676">
        <v>0</v>
      </c>
      <c r="R25" s="677">
        <v>0</v>
      </c>
      <c r="S25" s="675">
        <v>0</v>
      </c>
      <c r="T25" s="676">
        <v>0</v>
      </c>
      <c r="U25" s="676">
        <v>0</v>
      </c>
      <c r="V25" s="677">
        <v>0</v>
      </c>
      <c r="W25" s="678">
        <v>39252.549999999996</v>
      </c>
      <c r="X25" s="678">
        <v>2867.39</v>
      </c>
      <c r="Y25" s="678">
        <v>10971.19</v>
      </c>
      <c r="Z25" s="679">
        <v>53091.13</v>
      </c>
      <c r="AB25" s="754"/>
    </row>
    <row r="26" spans="1:28" ht="18" customHeight="1" x14ac:dyDescent="0.25">
      <c r="A26" s="882"/>
      <c r="B26" s="674" t="s">
        <v>390</v>
      </c>
      <c r="C26" s="675">
        <v>0</v>
      </c>
      <c r="D26" s="676">
        <v>0</v>
      </c>
      <c r="E26" s="676">
        <v>0</v>
      </c>
      <c r="F26" s="677">
        <v>0</v>
      </c>
      <c r="G26" s="675">
        <v>0</v>
      </c>
      <c r="H26" s="676">
        <v>0</v>
      </c>
      <c r="I26" s="676">
        <v>0</v>
      </c>
      <c r="J26" s="677">
        <v>0</v>
      </c>
      <c r="K26" s="675">
        <v>1400</v>
      </c>
      <c r="L26" s="676">
        <v>0</v>
      </c>
      <c r="M26" s="676">
        <v>600</v>
      </c>
      <c r="N26" s="677">
        <v>2000</v>
      </c>
      <c r="O26" s="675">
        <v>0</v>
      </c>
      <c r="P26" s="676">
        <v>0</v>
      </c>
      <c r="Q26" s="676">
        <v>0</v>
      </c>
      <c r="R26" s="677">
        <v>0</v>
      </c>
      <c r="S26" s="675">
        <v>0</v>
      </c>
      <c r="T26" s="676">
        <v>0</v>
      </c>
      <c r="U26" s="676">
        <v>0</v>
      </c>
      <c r="V26" s="677">
        <v>0</v>
      </c>
      <c r="W26" s="678">
        <v>1400</v>
      </c>
      <c r="X26" s="678">
        <v>0</v>
      </c>
      <c r="Y26" s="678">
        <v>600</v>
      </c>
      <c r="Z26" s="679">
        <v>2000</v>
      </c>
      <c r="AB26" s="754"/>
    </row>
    <row r="27" spans="1:28" ht="18" customHeight="1" x14ac:dyDescent="0.25">
      <c r="A27" s="882"/>
      <c r="B27" s="674" t="s">
        <v>30</v>
      </c>
      <c r="C27" s="675">
        <v>0</v>
      </c>
      <c r="D27" s="676">
        <v>0</v>
      </c>
      <c r="E27" s="676">
        <v>0</v>
      </c>
      <c r="F27" s="677">
        <v>0</v>
      </c>
      <c r="G27" s="675">
        <v>0</v>
      </c>
      <c r="H27" s="676">
        <v>0</v>
      </c>
      <c r="I27" s="676">
        <v>0</v>
      </c>
      <c r="J27" s="677">
        <v>0</v>
      </c>
      <c r="K27" s="675">
        <v>3726.9</v>
      </c>
      <c r="L27" s="676">
        <v>397</v>
      </c>
      <c r="M27" s="676">
        <v>819.2</v>
      </c>
      <c r="N27" s="677">
        <v>4943.0999999999995</v>
      </c>
      <c r="O27" s="675">
        <v>0</v>
      </c>
      <c r="P27" s="676">
        <v>0</v>
      </c>
      <c r="Q27" s="676">
        <v>0</v>
      </c>
      <c r="R27" s="677">
        <v>0</v>
      </c>
      <c r="S27" s="675">
        <v>3077.9</v>
      </c>
      <c r="T27" s="676">
        <v>706.6</v>
      </c>
      <c r="U27" s="676">
        <v>2068.1999999999998</v>
      </c>
      <c r="V27" s="677">
        <v>5852.7</v>
      </c>
      <c r="W27" s="678">
        <v>6804.8</v>
      </c>
      <c r="X27" s="678">
        <v>1103.5999999999999</v>
      </c>
      <c r="Y27" s="678">
        <v>2887.3999999999996</v>
      </c>
      <c r="Z27" s="679">
        <v>10795.8</v>
      </c>
      <c r="AB27" s="754"/>
    </row>
    <row r="28" spans="1:28" ht="18" customHeight="1" x14ac:dyDescent="0.25">
      <c r="A28" s="882"/>
      <c r="B28" s="674" t="s">
        <v>31</v>
      </c>
      <c r="C28" s="675">
        <v>0</v>
      </c>
      <c r="D28" s="676">
        <v>0</v>
      </c>
      <c r="E28" s="676">
        <v>0</v>
      </c>
      <c r="F28" s="677">
        <v>0</v>
      </c>
      <c r="G28" s="675">
        <v>0</v>
      </c>
      <c r="H28" s="676">
        <v>0</v>
      </c>
      <c r="I28" s="676">
        <v>0</v>
      </c>
      <c r="J28" s="677">
        <v>0</v>
      </c>
      <c r="K28" s="675">
        <v>0</v>
      </c>
      <c r="L28" s="676">
        <v>0</v>
      </c>
      <c r="M28" s="676">
        <v>0</v>
      </c>
      <c r="N28" s="677">
        <v>0</v>
      </c>
      <c r="O28" s="675">
        <v>0</v>
      </c>
      <c r="P28" s="676">
        <v>0</v>
      </c>
      <c r="Q28" s="676">
        <v>0</v>
      </c>
      <c r="R28" s="677">
        <v>0</v>
      </c>
      <c r="S28" s="675">
        <v>0</v>
      </c>
      <c r="T28" s="676">
        <v>0</v>
      </c>
      <c r="U28" s="676">
        <v>0</v>
      </c>
      <c r="V28" s="677">
        <v>0</v>
      </c>
      <c r="W28" s="678">
        <v>0</v>
      </c>
      <c r="X28" s="678">
        <v>0</v>
      </c>
      <c r="Y28" s="678">
        <v>0</v>
      </c>
      <c r="Z28" s="679">
        <v>0</v>
      </c>
      <c r="AB28" s="754"/>
    </row>
    <row r="29" spans="1:28" ht="18" customHeight="1" x14ac:dyDescent="0.25">
      <c r="A29" s="882"/>
      <c r="B29" s="674" t="s">
        <v>367</v>
      </c>
      <c r="C29" s="675">
        <v>0</v>
      </c>
      <c r="D29" s="676">
        <v>0</v>
      </c>
      <c r="E29" s="676">
        <v>0</v>
      </c>
      <c r="F29" s="677">
        <v>0</v>
      </c>
      <c r="G29" s="675">
        <v>0</v>
      </c>
      <c r="H29" s="676">
        <v>0</v>
      </c>
      <c r="I29" s="676">
        <v>0</v>
      </c>
      <c r="J29" s="677">
        <v>0</v>
      </c>
      <c r="K29" s="675">
        <v>662</v>
      </c>
      <c r="L29" s="676">
        <v>15</v>
      </c>
      <c r="M29" s="676">
        <v>330.25</v>
      </c>
      <c r="N29" s="677">
        <v>1007.25</v>
      </c>
      <c r="O29" s="675">
        <v>0</v>
      </c>
      <c r="P29" s="676">
        <v>0</v>
      </c>
      <c r="Q29" s="676">
        <v>0</v>
      </c>
      <c r="R29" s="677">
        <v>0</v>
      </c>
      <c r="S29" s="675">
        <v>0</v>
      </c>
      <c r="T29" s="676">
        <v>0</v>
      </c>
      <c r="U29" s="676">
        <v>0</v>
      </c>
      <c r="V29" s="677">
        <v>0</v>
      </c>
      <c r="W29" s="678">
        <v>662</v>
      </c>
      <c r="X29" s="678">
        <v>15</v>
      </c>
      <c r="Y29" s="678">
        <v>330.25</v>
      </c>
      <c r="Z29" s="679">
        <v>1007.25</v>
      </c>
      <c r="AB29" s="754"/>
    </row>
    <row r="30" spans="1:28" ht="18" customHeight="1" x14ac:dyDescent="0.25">
      <c r="A30" s="882"/>
      <c r="B30" s="674" t="s">
        <v>32</v>
      </c>
      <c r="C30" s="675">
        <v>25.37</v>
      </c>
      <c r="D30" s="676">
        <v>0</v>
      </c>
      <c r="E30" s="676">
        <v>530.9</v>
      </c>
      <c r="F30" s="677">
        <v>556.27</v>
      </c>
      <c r="G30" s="675">
        <v>0</v>
      </c>
      <c r="H30" s="676">
        <v>0</v>
      </c>
      <c r="I30" s="676">
        <v>0</v>
      </c>
      <c r="J30" s="677">
        <v>0</v>
      </c>
      <c r="K30" s="675">
        <v>4445.7999999999993</v>
      </c>
      <c r="L30" s="676">
        <v>0</v>
      </c>
      <c r="M30" s="676">
        <v>1003.65</v>
      </c>
      <c r="N30" s="677">
        <v>5449.4499999999989</v>
      </c>
      <c r="O30" s="675">
        <v>0</v>
      </c>
      <c r="P30" s="676">
        <v>0</v>
      </c>
      <c r="Q30" s="676">
        <v>0</v>
      </c>
      <c r="R30" s="677">
        <v>0</v>
      </c>
      <c r="S30" s="675">
        <v>5048.3</v>
      </c>
      <c r="T30" s="676">
        <v>33</v>
      </c>
      <c r="U30" s="676">
        <v>1859.74</v>
      </c>
      <c r="V30" s="677">
        <v>6941.04</v>
      </c>
      <c r="W30" s="678">
        <v>9519.4699999999993</v>
      </c>
      <c r="X30" s="678">
        <v>33</v>
      </c>
      <c r="Y30" s="678">
        <v>3394.29</v>
      </c>
      <c r="Z30" s="679">
        <v>12946.759999999998</v>
      </c>
      <c r="AB30" s="754"/>
    </row>
    <row r="31" spans="1:28" ht="18" customHeight="1" x14ac:dyDescent="0.25">
      <c r="A31" s="882"/>
      <c r="B31" s="674" t="s">
        <v>33</v>
      </c>
      <c r="C31" s="675">
        <v>100</v>
      </c>
      <c r="D31" s="676">
        <v>0</v>
      </c>
      <c r="E31" s="676">
        <v>0</v>
      </c>
      <c r="F31" s="677">
        <v>100</v>
      </c>
      <c r="G31" s="675">
        <v>0</v>
      </c>
      <c r="H31" s="676">
        <v>0</v>
      </c>
      <c r="I31" s="676">
        <v>0</v>
      </c>
      <c r="J31" s="677">
        <v>0</v>
      </c>
      <c r="K31" s="675">
        <v>1529.75</v>
      </c>
      <c r="L31" s="676">
        <v>121</v>
      </c>
      <c r="M31" s="676">
        <v>1260.5</v>
      </c>
      <c r="N31" s="677">
        <v>2911.25</v>
      </c>
      <c r="O31" s="675">
        <v>0</v>
      </c>
      <c r="P31" s="676">
        <v>0</v>
      </c>
      <c r="Q31" s="676">
        <v>0</v>
      </c>
      <c r="R31" s="677">
        <v>0</v>
      </c>
      <c r="S31" s="675">
        <v>0</v>
      </c>
      <c r="T31" s="676">
        <v>0</v>
      </c>
      <c r="U31" s="676">
        <v>0</v>
      </c>
      <c r="V31" s="677">
        <v>0</v>
      </c>
      <c r="W31" s="678">
        <v>1629.75</v>
      </c>
      <c r="X31" s="678">
        <v>121</v>
      </c>
      <c r="Y31" s="678">
        <v>1260.5</v>
      </c>
      <c r="Z31" s="679">
        <v>3011.25</v>
      </c>
      <c r="AB31" s="754"/>
    </row>
    <row r="32" spans="1:28" ht="18" customHeight="1" x14ac:dyDescent="0.25">
      <c r="A32" s="882"/>
      <c r="B32" s="674" t="s">
        <v>384</v>
      </c>
      <c r="C32" s="675">
        <v>38.6</v>
      </c>
      <c r="D32" s="676">
        <v>0</v>
      </c>
      <c r="E32" s="676">
        <v>0</v>
      </c>
      <c r="F32" s="677">
        <v>38.6</v>
      </c>
      <c r="G32" s="675">
        <v>0</v>
      </c>
      <c r="H32" s="676">
        <v>0</v>
      </c>
      <c r="I32" s="676">
        <v>0</v>
      </c>
      <c r="J32" s="677">
        <v>0</v>
      </c>
      <c r="K32" s="675">
        <v>0</v>
      </c>
      <c r="L32" s="676">
        <v>0</v>
      </c>
      <c r="M32" s="676">
        <v>0</v>
      </c>
      <c r="N32" s="677">
        <v>0</v>
      </c>
      <c r="O32" s="675">
        <v>0</v>
      </c>
      <c r="P32" s="676">
        <v>0</v>
      </c>
      <c r="Q32" s="676">
        <v>0</v>
      </c>
      <c r="R32" s="677">
        <v>0</v>
      </c>
      <c r="S32" s="675">
        <v>0</v>
      </c>
      <c r="T32" s="676">
        <v>0</v>
      </c>
      <c r="U32" s="676">
        <v>0</v>
      </c>
      <c r="V32" s="677">
        <v>0</v>
      </c>
      <c r="W32" s="678">
        <v>38.6</v>
      </c>
      <c r="X32" s="678">
        <v>0</v>
      </c>
      <c r="Y32" s="678">
        <v>0</v>
      </c>
      <c r="Z32" s="679">
        <v>38.6</v>
      </c>
      <c r="AB32" s="754"/>
    </row>
    <row r="33" spans="1:28" ht="18" customHeight="1" x14ac:dyDescent="0.25">
      <c r="A33" s="882"/>
      <c r="B33" s="674" t="s">
        <v>34</v>
      </c>
      <c r="C33" s="675">
        <v>0</v>
      </c>
      <c r="D33" s="676">
        <v>0</v>
      </c>
      <c r="E33" s="676">
        <v>0</v>
      </c>
      <c r="F33" s="677">
        <v>0</v>
      </c>
      <c r="G33" s="675">
        <v>0</v>
      </c>
      <c r="H33" s="676">
        <v>0</v>
      </c>
      <c r="I33" s="676">
        <v>0</v>
      </c>
      <c r="J33" s="677">
        <v>0</v>
      </c>
      <c r="K33" s="675">
        <v>6059.24</v>
      </c>
      <c r="L33" s="676">
        <v>187</v>
      </c>
      <c r="M33" s="676">
        <v>1654.8600000000001</v>
      </c>
      <c r="N33" s="677">
        <v>7901.1</v>
      </c>
      <c r="O33" s="675">
        <v>0</v>
      </c>
      <c r="P33" s="676">
        <v>0</v>
      </c>
      <c r="Q33" s="676">
        <v>0</v>
      </c>
      <c r="R33" s="677">
        <v>0</v>
      </c>
      <c r="S33" s="675">
        <v>9381.94</v>
      </c>
      <c r="T33" s="676">
        <v>330.68</v>
      </c>
      <c r="U33" s="676">
        <v>1682.9</v>
      </c>
      <c r="V33" s="677">
        <v>11395.52</v>
      </c>
      <c r="W33" s="678">
        <v>15441.18</v>
      </c>
      <c r="X33" s="678">
        <v>517.68000000000006</v>
      </c>
      <c r="Y33" s="678">
        <v>3337.76</v>
      </c>
      <c r="Z33" s="679">
        <v>19296.620000000003</v>
      </c>
      <c r="AB33" s="754"/>
    </row>
    <row r="34" spans="1:28" ht="18" customHeight="1" thickBot="1" x14ac:dyDescent="0.3">
      <c r="A34" s="883"/>
      <c r="B34" s="680" t="s">
        <v>35</v>
      </c>
      <c r="C34" s="681">
        <v>94.6</v>
      </c>
      <c r="D34" s="682">
        <v>620</v>
      </c>
      <c r="E34" s="682">
        <v>72.97</v>
      </c>
      <c r="F34" s="683">
        <v>787.57</v>
      </c>
      <c r="G34" s="681">
        <v>0</v>
      </c>
      <c r="H34" s="682">
        <v>0</v>
      </c>
      <c r="I34" s="682">
        <v>0</v>
      </c>
      <c r="J34" s="683">
        <v>0</v>
      </c>
      <c r="K34" s="681">
        <v>10750.52</v>
      </c>
      <c r="L34" s="682">
        <v>306.5</v>
      </c>
      <c r="M34" s="682">
        <v>11371.09</v>
      </c>
      <c r="N34" s="683">
        <v>22428.11</v>
      </c>
      <c r="O34" s="681">
        <v>39</v>
      </c>
      <c r="P34" s="682">
        <v>0</v>
      </c>
      <c r="Q34" s="682">
        <v>1.75</v>
      </c>
      <c r="R34" s="683">
        <v>40.75</v>
      </c>
      <c r="S34" s="681">
        <v>61922.979999999996</v>
      </c>
      <c r="T34" s="682">
        <v>2145</v>
      </c>
      <c r="U34" s="682">
        <v>35869.94</v>
      </c>
      <c r="V34" s="683">
        <v>99937.919999999998</v>
      </c>
      <c r="W34" s="678">
        <v>72807.099999999991</v>
      </c>
      <c r="X34" s="678">
        <v>3071.5</v>
      </c>
      <c r="Y34" s="678">
        <v>47315.75</v>
      </c>
      <c r="Z34" s="679">
        <v>123194.35</v>
      </c>
      <c r="AB34" s="754"/>
    </row>
    <row r="35" spans="1:28" s="667" customFormat="1" ht="18" customHeight="1" thickBot="1" x14ac:dyDescent="0.3">
      <c r="A35" s="920" t="s">
        <v>36</v>
      </c>
      <c r="B35" s="921"/>
      <c r="C35" s="749">
        <v>591.25999999999988</v>
      </c>
      <c r="D35" s="750">
        <v>44</v>
      </c>
      <c r="E35" s="750">
        <v>807.42000000000007</v>
      </c>
      <c r="F35" s="751">
        <v>1442.6800000000003</v>
      </c>
      <c r="G35" s="749">
        <v>130.52000000000001</v>
      </c>
      <c r="H35" s="750">
        <v>32.75</v>
      </c>
      <c r="I35" s="750">
        <v>240.7</v>
      </c>
      <c r="J35" s="751">
        <v>403.97</v>
      </c>
      <c r="K35" s="749">
        <v>2096.3200000000002</v>
      </c>
      <c r="L35" s="750">
        <v>364.09000000000003</v>
      </c>
      <c r="M35" s="750">
        <v>6928.4700000000012</v>
      </c>
      <c r="N35" s="751">
        <v>9388.8799999999992</v>
      </c>
      <c r="O35" s="749">
        <v>0</v>
      </c>
      <c r="P35" s="750">
        <v>0</v>
      </c>
      <c r="Q35" s="750">
        <v>0</v>
      </c>
      <c r="R35" s="751">
        <v>0</v>
      </c>
      <c r="S35" s="749">
        <v>34312.03</v>
      </c>
      <c r="T35" s="750">
        <v>12494.43</v>
      </c>
      <c r="U35" s="750">
        <v>200266.39999999997</v>
      </c>
      <c r="V35" s="751">
        <v>247072.86000000004</v>
      </c>
      <c r="W35" s="752">
        <v>37130.129999999997</v>
      </c>
      <c r="X35" s="752">
        <v>12935.27</v>
      </c>
      <c r="Y35" s="752">
        <v>208242.99</v>
      </c>
      <c r="Z35" s="753">
        <v>258308.39000000004</v>
      </c>
      <c r="AB35" s="754"/>
    </row>
    <row r="36" spans="1:28" ht="18" customHeight="1" x14ac:dyDescent="0.25">
      <c r="A36" s="896" t="s">
        <v>37</v>
      </c>
      <c r="B36" s="668" t="s">
        <v>38</v>
      </c>
      <c r="C36" s="669">
        <v>60.5</v>
      </c>
      <c r="D36" s="670">
        <v>20</v>
      </c>
      <c r="E36" s="670">
        <v>166.35</v>
      </c>
      <c r="F36" s="671">
        <v>246.85</v>
      </c>
      <c r="G36" s="669">
        <v>0</v>
      </c>
      <c r="H36" s="670">
        <v>0</v>
      </c>
      <c r="I36" s="670">
        <v>0</v>
      </c>
      <c r="J36" s="671">
        <v>0</v>
      </c>
      <c r="K36" s="669">
        <v>65.19</v>
      </c>
      <c r="L36" s="670">
        <v>0</v>
      </c>
      <c r="M36" s="670">
        <v>1572.75</v>
      </c>
      <c r="N36" s="671">
        <v>1637.94</v>
      </c>
      <c r="O36" s="669">
        <v>0</v>
      </c>
      <c r="P36" s="670">
        <v>0</v>
      </c>
      <c r="Q36" s="670">
        <v>0</v>
      </c>
      <c r="R36" s="671">
        <v>0</v>
      </c>
      <c r="S36" s="669">
        <v>1780.9099999999999</v>
      </c>
      <c r="T36" s="670">
        <v>399.25</v>
      </c>
      <c r="U36" s="670">
        <v>24101.38</v>
      </c>
      <c r="V36" s="671">
        <v>26281.54</v>
      </c>
      <c r="W36" s="678">
        <v>1906.6</v>
      </c>
      <c r="X36" s="678">
        <v>419.25</v>
      </c>
      <c r="Y36" s="678">
        <v>25840.48</v>
      </c>
      <c r="Z36" s="679">
        <v>28166.329999999998</v>
      </c>
      <c r="AB36" s="754"/>
    </row>
    <row r="37" spans="1:28" ht="18" customHeight="1" x14ac:dyDescent="0.25">
      <c r="A37" s="897"/>
      <c r="B37" s="674" t="s">
        <v>39</v>
      </c>
      <c r="C37" s="675">
        <v>152.5</v>
      </c>
      <c r="D37" s="676">
        <v>0</v>
      </c>
      <c r="E37" s="676">
        <v>113.97</v>
      </c>
      <c r="F37" s="677">
        <v>266.47000000000003</v>
      </c>
      <c r="G37" s="675">
        <v>32.32</v>
      </c>
      <c r="H37" s="676">
        <v>0</v>
      </c>
      <c r="I37" s="676">
        <v>11.2</v>
      </c>
      <c r="J37" s="677">
        <v>43.519999999999996</v>
      </c>
      <c r="K37" s="675">
        <v>105.12999999999998</v>
      </c>
      <c r="L37" s="676">
        <v>67.17</v>
      </c>
      <c r="M37" s="676">
        <v>404.29999999999995</v>
      </c>
      <c r="N37" s="677">
        <v>576.59999999999991</v>
      </c>
      <c r="O37" s="675">
        <v>0</v>
      </c>
      <c r="P37" s="676">
        <v>0</v>
      </c>
      <c r="Q37" s="676">
        <v>0</v>
      </c>
      <c r="R37" s="677">
        <v>0</v>
      </c>
      <c r="S37" s="675">
        <v>2915.61</v>
      </c>
      <c r="T37" s="676">
        <v>309.57</v>
      </c>
      <c r="U37" s="676">
        <v>39051.9</v>
      </c>
      <c r="V37" s="677">
        <v>42277.08</v>
      </c>
      <c r="W37" s="678">
        <v>3205.56</v>
      </c>
      <c r="X37" s="678">
        <v>376.74</v>
      </c>
      <c r="Y37" s="678">
        <v>39581.370000000003</v>
      </c>
      <c r="Z37" s="679">
        <v>43163.67</v>
      </c>
      <c r="AB37" s="754"/>
    </row>
    <row r="38" spans="1:28" ht="18" customHeight="1" x14ac:dyDescent="0.25">
      <c r="A38" s="897"/>
      <c r="B38" s="674" t="s">
        <v>37</v>
      </c>
      <c r="C38" s="675">
        <v>5</v>
      </c>
      <c r="D38" s="676">
        <v>0</v>
      </c>
      <c r="E38" s="676">
        <v>95.28</v>
      </c>
      <c r="F38" s="677">
        <v>100.28</v>
      </c>
      <c r="G38" s="675">
        <v>1.7</v>
      </c>
      <c r="H38" s="676">
        <v>0</v>
      </c>
      <c r="I38" s="676">
        <v>0</v>
      </c>
      <c r="J38" s="677">
        <v>1.7</v>
      </c>
      <c r="K38" s="675">
        <v>107.8</v>
      </c>
      <c r="L38" s="676">
        <v>31</v>
      </c>
      <c r="M38" s="676">
        <v>175.05</v>
      </c>
      <c r="N38" s="677">
        <v>313.85000000000002</v>
      </c>
      <c r="O38" s="675">
        <v>0</v>
      </c>
      <c r="P38" s="676">
        <v>0</v>
      </c>
      <c r="Q38" s="676">
        <v>0</v>
      </c>
      <c r="R38" s="677">
        <v>0</v>
      </c>
      <c r="S38" s="675">
        <v>1289.8499999999999</v>
      </c>
      <c r="T38" s="676">
        <v>107.5</v>
      </c>
      <c r="U38" s="676">
        <v>2580.6099999999997</v>
      </c>
      <c r="V38" s="677">
        <v>3977.9599999999996</v>
      </c>
      <c r="W38" s="678">
        <v>1404.35</v>
      </c>
      <c r="X38" s="678">
        <v>138.5</v>
      </c>
      <c r="Y38" s="678">
        <v>2850.94</v>
      </c>
      <c r="Z38" s="679">
        <v>4393.7899999999991</v>
      </c>
      <c r="AB38" s="754"/>
    </row>
    <row r="39" spans="1:28" ht="18" customHeight="1" x14ac:dyDescent="0.25">
      <c r="A39" s="897"/>
      <c r="B39" s="674" t="s">
        <v>40</v>
      </c>
      <c r="C39" s="675">
        <v>89.03</v>
      </c>
      <c r="D39" s="676">
        <v>0</v>
      </c>
      <c r="E39" s="676">
        <v>29.5</v>
      </c>
      <c r="F39" s="677">
        <v>118.53</v>
      </c>
      <c r="G39" s="675">
        <v>0</v>
      </c>
      <c r="H39" s="676">
        <v>0</v>
      </c>
      <c r="I39" s="676">
        <v>0</v>
      </c>
      <c r="J39" s="677">
        <v>0</v>
      </c>
      <c r="K39" s="675">
        <v>263.08000000000004</v>
      </c>
      <c r="L39" s="676">
        <v>17.5</v>
      </c>
      <c r="M39" s="676">
        <v>202.64999999999998</v>
      </c>
      <c r="N39" s="677">
        <v>483.23</v>
      </c>
      <c r="O39" s="675">
        <v>0</v>
      </c>
      <c r="P39" s="676">
        <v>0</v>
      </c>
      <c r="Q39" s="676">
        <v>0</v>
      </c>
      <c r="R39" s="677">
        <v>0</v>
      </c>
      <c r="S39" s="675">
        <v>3188.96</v>
      </c>
      <c r="T39" s="676">
        <v>583</v>
      </c>
      <c r="U39" s="676">
        <v>5089.51</v>
      </c>
      <c r="V39" s="677">
        <v>8861.4700000000012</v>
      </c>
      <c r="W39" s="678">
        <v>3541.07</v>
      </c>
      <c r="X39" s="678">
        <v>600.5</v>
      </c>
      <c r="Y39" s="678">
        <v>5321.66</v>
      </c>
      <c r="Z39" s="679">
        <v>9463.2300000000014</v>
      </c>
      <c r="AB39" s="754"/>
    </row>
    <row r="40" spans="1:28" ht="18" customHeight="1" x14ac:dyDescent="0.25">
      <c r="A40" s="897"/>
      <c r="B40" s="674" t="s">
        <v>41</v>
      </c>
      <c r="C40" s="675">
        <v>158.60000000000002</v>
      </c>
      <c r="D40" s="676">
        <v>4</v>
      </c>
      <c r="E40" s="676">
        <v>241.54</v>
      </c>
      <c r="F40" s="677">
        <v>404.14</v>
      </c>
      <c r="G40" s="675">
        <v>25</v>
      </c>
      <c r="H40" s="676">
        <v>0</v>
      </c>
      <c r="I40" s="676">
        <v>52</v>
      </c>
      <c r="J40" s="677">
        <v>77</v>
      </c>
      <c r="K40" s="675">
        <v>594.65000000000009</v>
      </c>
      <c r="L40" s="676">
        <v>122.85000000000001</v>
      </c>
      <c r="M40" s="676">
        <v>1102.96</v>
      </c>
      <c r="N40" s="677">
        <v>1820.46</v>
      </c>
      <c r="O40" s="675">
        <v>0</v>
      </c>
      <c r="P40" s="676">
        <v>0</v>
      </c>
      <c r="Q40" s="676">
        <v>0</v>
      </c>
      <c r="R40" s="677">
        <v>0</v>
      </c>
      <c r="S40" s="675">
        <v>9830.0000000000018</v>
      </c>
      <c r="T40" s="676">
        <v>7324.65</v>
      </c>
      <c r="U40" s="676">
        <v>59877.46</v>
      </c>
      <c r="V40" s="677">
        <v>77032.11</v>
      </c>
      <c r="W40" s="678">
        <v>10608.250000000002</v>
      </c>
      <c r="X40" s="678">
        <v>7451.5</v>
      </c>
      <c r="Y40" s="678">
        <v>61273.96</v>
      </c>
      <c r="Z40" s="679">
        <v>79333.710000000006</v>
      </c>
      <c r="AB40" s="754"/>
    </row>
    <row r="41" spans="1:28" ht="18" customHeight="1" x14ac:dyDescent="0.25">
      <c r="A41" s="897"/>
      <c r="B41" s="674" t="s">
        <v>42</v>
      </c>
      <c r="C41" s="675">
        <v>1.5</v>
      </c>
      <c r="D41" s="676">
        <v>0</v>
      </c>
      <c r="E41" s="676">
        <v>1.2</v>
      </c>
      <c r="F41" s="677">
        <v>2.7</v>
      </c>
      <c r="G41" s="675">
        <v>0</v>
      </c>
      <c r="H41" s="676">
        <v>0</v>
      </c>
      <c r="I41" s="676">
        <v>0</v>
      </c>
      <c r="J41" s="677">
        <v>0</v>
      </c>
      <c r="K41" s="675">
        <v>0</v>
      </c>
      <c r="L41" s="676">
        <v>0</v>
      </c>
      <c r="M41" s="676">
        <v>0</v>
      </c>
      <c r="N41" s="677">
        <v>0</v>
      </c>
      <c r="O41" s="675">
        <v>0</v>
      </c>
      <c r="P41" s="676">
        <v>0</v>
      </c>
      <c r="Q41" s="676">
        <v>0</v>
      </c>
      <c r="R41" s="677">
        <v>0</v>
      </c>
      <c r="S41" s="675">
        <v>213.75</v>
      </c>
      <c r="T41" s="676">
        <v>284.5</v>
      </c>
      <c r="U41" s="676">
        <v>2727.5</v>
      </c>
      <c r="V41" s="677">
        <v>3225.75</v>
      </c>
      <c r="W41" s="678">
        <v>215.25</v>
      </c>
      <c r="X41" s="678">
        <v>284.5</v>
      </c>
      <c r="Y41" s="678">
        <v>2728.7</v>
      </c>
      <c r="Z41" s="679">
        <v>3228.45</v>
      </c>
      <c r="AB41" s="754"/>
    </row>
    <row r="42" spans="1:28" ht="18" customHeight="1" x14ac:dyDescent="0.25">
      <c r="A42" s="897"/>
      <c r="B42" s="674" t="s">
        <v>43</v>
      </c>
      <c r="C42" s="675">
        <v>9.15</v>
      </c>
      <c r="D42" s="676">
        <v>0</v>
      </c>
      <c r="E42" s="676">
        <v>5</v>
      </c>
      <c r="F42" s="677">
        <v>14.15</v>
      </c>
      <c r="G42" s="675">
        <v>0</v>
      </c>
      <c r="H42" s="676">
        <v>0</v>
      </c>
      <c r="I42" s="676">
        <v>0</v>
      </c>
      <c r="J42" s="677">
        <v>0</v>
      </c>
      <c r="K42" s="675">
        <v>501.60999999999996</v>
      </c>
      <c r="L42" s="676">
        <v>0</v>
      </c>
      <c r="M42" s="676">
        <v>806.43</v>
      </c>
      <c r="N42" s="677">
        <v>1308.04</v>
      </c>
      <c r="O42" s="675">
        <v>0</v>
      </c>
      <c r="P42" s="676">
        <v>0</v>
      </c>
      <c r="Q42" s="676">
        <v>0</v>
      </c>
      <c r="R42" s="677">
        <v>0</v>
      </c>
      <c r="S42" s="675">
        <v>5809.88</v>
      </c>
      <c r="T42" s="676">
        <v>0</v>
      </c>
      <c r="U42" s="676">
        <v>17797.72</v>
      </c>
      <c r="V42" s="677">
        <v>23607.600000000002</v>
      </c>
      <c r="W42" s="678">
        <v>6320.64</v>
      </c>
      <c r="X42" s="678">
        <v>0</v>
      </c>
      <c r="Y42" s="678">
        <v>18609.150000000001</v>
      </c>
      <c r="Z42" s="679">
        <v>24929.790000000005</v>
      </c>
      <c r="AB42" s="754"/>
    </row>
    <row r="43" spans="1:28" ht="18" customHeight="1" x14ac:dyDescent="0.25">
      <c r="A43" s="897"/>
      <c r="B43" s="674" t="s">
        <v>44</v>
      </c>
      <c r="C43" s="675">
        <v>93.32</v>
      </c>
      <c r="D43" s="676">
        <v>20</v>
      </c>
      <c r="E43" s="676">
        <v>143.07</v>
      </c>
      <c r="F43" s="677">
        <v>256.39</v>
      </c>
      <c r="G43" s="675">
        <v>0</v>
      </c>
      <c r="H43" s="676">
        <v>0</v>
      </c>
      <c r="I43" s="676">
        <v>0</v>
      </c>
      <c r="J43" s="677">
        <v>0</v>
      </c>
      <c r="K43" s="675">
        <v>71.490000000000009</v>
      </c>
      <c r="L43" s="676">
        <v>2</v>
      </c>
      <c r="M43" s="676">
        <v>1064.3</v>
      </c>
      <c r="N43" s="677">
        <v>1137.79</v>
      </c>
      <c r="O43" s="675">
        <v>0</v>
      </c>
      <c r="P43" s="676">
        <v>0</v>
      </c>
      <c r="Q43" s="676">
        <v>0</v>
      </c>
      <c r="R43" s="677">
        <v>0</v>
      </c>
      <c r="S43" s="675">
        <v>3000.51</v>
      </c>
      <c r="T43" s="676">
        <v>895.12</v>
      </c>
      <c r="U43" s="676">
        <v>16784.62</v>
      </c>
      <c r="V43" s="677">
        <v>20680.25</v>
      </c>
      <c r="W43" s="678">
        <v>3165.32</v>
      </c>
      <c r="X43" s="678">
        <v>917.12</v>
      </c>
      <c r="Y43" s="678">
        <v>17991.989999999998</v>
      </c>
      <c r="Z43" s="679">
        <v>22074.43</v>
      </c>
      <c r="AB43" s="754"/>
    </row>
    <row r="44" spans="1:28" ht="18" customHeight="1" x14ac:dyDescent="0.25">
      <c r="A44" s="897"/>
      <c r="B44" s="674" t="s">
        <v>45</v>
      </c>
      <c r="C44" s="675">
        <v>5</v>
      </c>
      <c r="D44" s="676">
        <v>0</v>
      </c>
      <c r="E44" s="676">
        <v>0</v>
      </c>
      <c r="F44" s="677">
        <v>5</v>
      </c>
      <c r="G44" s="675">
        <v>0</v>
      </c>
      <c r="H44" s="676">
        <v>0</v>
      </c>
      <c r="I44" s="676">
        <v>0</v>
      </c>
      <c r="J44" s="677">
        <v>0</v>
      </c>
      <c r="K44" s="675">
        <v>213.52</v>
      </c>
      <c r="L44" s="676">
        <v>0</v>
      </c>
      <c r="M44" s="676">
        <v>237.31</v>
      </c>
      <c r="N44" s="677">
        <v>450.83000000000004</v>
      </c>
      <c r="O44" s="675">
        <v>0</v>
      </c>
      <c r="P44" s="676">
        <v>0</v>
      </c>
      <c r="Q44" s="676">
        <v>0</v>
      </c>
      <c r="R44" s="677">
        <v>0</v>
      </c>
      <c r="S44" s="675">
        <v>1309.98</v>
      </c>
      <c r="T44" s="676">
        <v>0</v>
      </c>
      <c r="U44" s="676">
        <v>7153.97</v>
      </c>
      <c r="V44" s="677">
        <v>8463.9500000000007</v>
      </c>
      <c r="W44" s="678">
        <v>1528.5</v>
      </c>
      <c r="X44" s="678">
        <v>0</v>
      </c>
      <c r="Y44" s="678">
        <v>7391.2800000000007</v>
      </c>
      <c r="Z44" s="679">
        <v>8919.7800000000007</v>
      </c>
      <c r="AB44" s="754"/>
    </row>
    <row r="45" spans="1:28" ht="18" customHeight="1" x14ac:dyDescent="0.25">
      <c r="A45" s="897"/>
      <c r="B45" s="674" t="s">
        <v>46</v>
      </c>
      <c r="C45" s="675">
        <v>0</v>
      </c>
      <c r="D45" s="676">
        <v>0</v>
      </c>
      <c r="E45" s="676">
        <v>0.65</v>
      </c>
      <c r="F45" s="677">
        <v>0.65</v>
      </c>
      <c r="G45" s="675">
        <v>0</v>
      </c>
      <c r="H45" s="676">
        <v>0</v>
      </c>
      <c r="I45" s="676">
        <v>0</v>
      </c>
      <c r="J45" s="677">
        <v>0</v>
      </c>
      <c r="K45" s="675">
        <v>0</v>
      </c>
      <c r="L45" s="676">
        <v>0</v>
      </c>
      <c r="M45" s="676">
        <v>0</v>
      </c>
      <c r="N45" s="677">
        <v>0</v>
      </c>
      <c r="O45" s="675">
        <v>0</v>
      </c>
      <c r="P45" s="676">
        <v>0</v>
      </c>
      <c r="Q45" s="676">
        <v>0</v>
      </c>
      <c r="R45" s="677">
        <v>0</v>
      </c>
      <c r="S45" s="675">
        <v>76.23</v>
      </c>
      <c r="T45" s="676">
        <v>0</v>
      </c>
      <c r="U45" s="676">
        <v>1</v>
      </c>
      <c r="V45" s="677">
        <v>77.23</v>
      </c>
      <c r="W45" s="678">
        <v>76.23</v>
      </c>
      <c r="X45" s="678">
        <v>0</v>
      </c>
      <c r="Y45" s="678">
        <v>1.65</v>
      </c>
      <c r="Z45" s="679">
        <v>77.88000000000001</v>
      </c>
      <c r="AB45" s="754"/>
    </row>
    <row r="46" spans="1:28" ht="18" customHeight="1" x14ac:dyDescent="0.25">
      <c r="A46" s="897"/>
      <c r="B46" s="674" t="s">
        <v>47</v>
      </c>
      <c r="C46" s="675">
        <v>0</v>
      </c>
      <c r="D46" s="676">
        <v>0</v>
      </c>
      <c r="E46" s="676">
        <v>0</v>
      </c>
      <c r="F46" s="677">
        <v>0</v>
      </c>
      <c r="G46" s="675">
        <v>0</v>
      </c>
      <c r="H46" s="676">
        <v>0</v>
      </c>
      <c r="I46" s="676">
        <v>0</v>
      </c>
      <c r="J46" s="677">
        <v>0</v>
      </c>
      <c r="K46" s="675">
        <v>35</v>
      </c>
      <c r="L46" s="676">
        <v>0</v>
      </c>
      <c r="M46" s="676">
        <v>0</v>
      </c>
      <c r="N46" s="677">
        <v>35</v>
      </c>
      <c r="O46" s="675">
        <v>0</v>
      </c>
      <c r="P46" s="676">
        <v>0</v>
      </c>
      <c r="Q46" s="676">
        <v>0</v>
      </c>
      <c r="R46" s="677">
        <v>0</v>
      </c>
      <c r="S46" s="675">
        <v>39</v>
      </c>
      <c r="T46" s="676">
        <v>0</v>
      </c>
      <c r="U46" s="676">
        <v>0</v>
      </c>
      <c r="V46" s="677">
        <v>39</v>
      </c>
      <c r="W46" s="678">
        <v>74</v>
      </c>
      <c r="X46" s="678">
        <v>0</v>
      </c>
      <c r="Y46" s="678">
        <v>0</v>
      </c>
      <c r="Z46" s="679">
        <v>74</v>
      </c>
      <c r="AB46" s="754"/>
    </row>
    <row r="47" spans="1:28" ht="18" customHeight="1" x14ac:dyDescent="0.25">
      <c r="A47" s="897"/>
      <c r="B47" s="674" t="s">
        <v>48</v>
      </c>
      <c r="C47" s="675">
        <v>16.66</v>
      </c>
      <c r="D47" s="676">
        <v>0</v>
      </c>
      <c r="E47" s="676">
        <v>10</v>
      </c>
      <c r="F47" s="677">
        <v>26.66</v>
      </c>
      <c r="G47" s="675">
        <v>26.5</v>
      </c>
      <c r="H47" s="676">
        <v>32.75</v>
      </c>
      <c r="I47" s="676">
        <v>177.5</v>
      </c>
      <c r="J47" s="677">
        <v>236.75</v>
      </c>
      <c r="K47" s="675">
        <v>128.02000000000004</v>
      </c>
      <c r="L47" s="676">
        <v>123.57</v>
      </c>
      <c r="M47" s="676">
        <v>1214.8800000000001</v>
      </c>
      <c r="N47" s="677">
        <v>1466.4700000000003</v>
      </c>
      <c r="O47" s="675">
        <v>0</v>
      </c>
      <c r="P47" s="676">
        <v>0</v>
      </c>
      <c r="Q47" s="676">
        <v>0</v>
      </c>
      <c r="R47" s="677">
        <v>0</v>
      </c>
      <c r="S47" s="675">
        <v>1584.9399999999998</v>
      </c>
      <c r="T47" s="676">
        <v>1336.63</v>
      </c>
      <c r="U47" s="676">
        <v>13149.720000000001</v>
      </c>
      <c r="V47" s="677">
        <v>16071.29</v>
      </c>
      <c r="W47" s="678">
        <v>1756.12</v>
      </c>
      <c r="X47" s="678">
        <v>1492.95</v>
      </c>
      <c r="Y47" s="678">
        <v>14552.100000000002</v>
      </c>
      <c r="Z47" s="679">
        <v>17801.170000000002</v>
      </c>
      <c r="AB47" s="754"/>
    </row>
    <row r="48" spans="1:28" ht="18" customHeight="1" x14ac:dyDescent="0.25">
      <c r="A48" s="897"/>
      <c r="B48" s="674" t="s">
        <v>49</v>
      </c>
      <c r="C48" s="675">
        <v>0</v>
      </c>
      <c r="D48" s="676">
        <v>0</v>
      </c>
      <c r="E48" s="676">
        <v>0.86</v>
      </c>
      <c r="F48" s="677">
        <v>0.86</v>
      </c>
      <c r="G48" s="675">
        <v>45</v>
      </c>
      <c r="H48" s="676">
        <v>0</v>
      </c>
      <c r="I48" s="676">
        <v>0</v>
      </c>
      <c r="J48" s="677">
        <v>45</v>
      </c>
      <c r="K48" s="675">
        <v>10.83</v>
      </c>
      <c r="L48" s="676">
        <v>0</v>
      </c>
      <c r="M48" s="676">
        <v>136.5</v>
      </c>
      <c r="N48" s="677">
        <v>147.33000000000001</v>
      </c>
      <c r="O48" s="675">
        <v>0</v>
      </c>
      <c r="P48" s="676">
        <v>0</v>
      </c>
      <c r="Q48" s="676">
        <v>0</v>
      </c>
      <c r="R48" s="677">
        <v>0</v>
      </c>
      <c r="S48" s="675">
        <v>1269.8199999999997</v>
      </c>
      <c r="T48" s="676">
        <v>174.5</v>
      </c>
      <c r="U48" s="676">
        <v>1758.3300000000002</v>
      </c>
      <c r="V48" s="677">
        <v>3202.6499999999996</v>
      </c>
      <c r="W48" s="678">
        <v>1325.6499999999996</v>
      </c>
      <c r="X48" s="678">
        <v>174.5</v>
      </c>
      <c r="Y48" s="678">
        <v>1895.69</v>
      </c>
      <c r="Z48" s="679">
        <v>3395.8399999999997</v>
      </c>
      <c r="AB48" s="754"/>
    </row>
    <row r="49" spans="1:28" ht="18" customHeight="1" thickBot="1" x14ac:dyDescent="0.3">
      <c r="A49" s="898"/>
      <c r="B49" s="680" t="s">
        <v>50</v>
      </c>
      <c r="C49" s="681">
        <v>0</v>
      </c>
      <c r="D49" s="682">
        <v>0</v>
      </c>
      <c r="E49" s="682">
        <v>0</v>
      </c>
      <c r="F49" s="683">
        <v>0</v>
      </c>
      <c r="G49" s="681">
        <v>0</v>
      </c>
      <c r="H49" s="682">
        <v>0</v>
      </c>
      <c r="I49" s="682">
        <v>0</v>
      </c>
      <c r="J49" s="683">
        <v>0</v>
      </c>
      <c r="K49" s="681">
        <v>0</v>
      </c>
      <c r="L49" s="682">
        <v>0</v>
      </c>
      <c r="M49" s="682">
        <v>11.34</v>
      </c>
      <c r="N49" s="683">
        <v>11.34</v>
      </c>
      <c r="O49" s="681">
        <v>0</v>
      </c>
      <c r="P49" s="682">
        <v>0</v>
      </c>
      <c r="Q49" s="682">
        <v>0</v>
      </c>
      <c r="R49" s="683">
        <v>0</v>
      </c>
      <c r="S49" s="681">
        <v>2002.59</v>
      </c>
      <c r="T49" s="682">
        <v>1079.71</v>
      </c>
      <c r="U49" s="682">
        <v>10192.68</v>
      </c>
      <c r="V49" s="683">
        <v>13274.98</v>
      </c>
      <c r="W49" s="678">
        <v>2002.59</v>
      </c>
      <c r="X49" s="678">
        <v>1079.71</v>
      </c>
      <c r="Y49" s="678">
        <v>10204.02</v>
      </c>
      <c r="Z49" s="679">
        <v>13286.32</v>
      </c>
      <c r="AB49" s="754"/>
    </row>
    <row r="50" spans="1:28" s="667" customFormat="1" ht="18" customHeight="1" thickBot="1" x14ac:dyDescent="0.3">
      <c r="A50" s="920" t="s">
        <v>51</v>
      </c>
      <c r="B50" s="921"/>
      <c r="C50" s="749">
        <v>23843.45</v>
      </c>
      <c r="D50" s="750">
        <v>41892.799999999996</v>
      </c>
      <c r="E50" s="750">
        <v>6754.55</v>
      </c>
      <c r="F50" s="751">
        <v>72490.8</v>
      </c>
      <c r="G50" s="749">
        <v>0</v>
      </c>
      <c r="H50" s="750">
        <v>0</v>
      </c>
      <c r="I50" s="750">
        <v>0</v>
      </c>
      <c r="J50" s="751">
        <v>0</v>
      </c>
      <c r="K50" s="749">
        <v>2805.08</v>
      </c>
      <c r="L50" s="750">
        <v>207.85</v>
      </c>
      <c r="M50" s="750">
        <v>617.40000000000009</v>
      </c>
      <c r="N50" s="751">
        <v>3630.33</v>
      </c>
      <c r="O50" s="749">
        <v>44926.28</v>
      </c>
      <c r="P50" s="750">
        <v>12.79</v>
      </c>
      <c r="Q50" s="750">
        <v>9717.130000000001</v>
      </c>
      <c r="R50" s="751">
        <v>54656.200000000004</v>
      </c>
      <c r="S50" s="749">
        <v>49607.380000000005</v>
      </c>
      <c r="T50" s="750">
        <v>1722.96</v>
      </c>
      <c r="U50" s="750">
        <v>10574.880000000001</v>
      </c>
      <c r="V50" s="751">
        <v>61905.22</v>
      </c>
      <c r="W50" s="752">
        <v>121182.19</v>
      </c>
      <c r="X50" s="752">
        <v>43836.399999999994</v>
      </c>
      <c r="Y50" s="752">
        <v>27663.960000000003</v>
      </c>
      <c r="Z50" s="753">
        <v>192682.55000000002</v>
      </c>
      <c r="AB50" s="754"/>
    </row>
    <row r="51" spans="1:28" ht="18" customHeight="1" x14ac:dyDescent="0.25">
      <c r="A51" s="892" t="s">
        <v>52</v>
      </c>
      <c r="B51" s="668" t="s">
        <v>338</v>
      </c>
      <c r="C51" s="669">
        <v>20.8</v>
      </c>
      <c r="D51" s="670">
        <v>0</v>
      </c>
      <c r="E51" s="670">
        <v>1</v>
      </c>
      <c r="F51" s="671">
        <v>21.8</v>
      </c>
      <c r="G51" s="669">
        <v>0</v>
      </c>
      <c r="H51" s="670">
        <v>0</v>
      </c>
      <c r="I51" s="670">
        <v>0</v>
      </c>
      <c r="J51" s="671">
        <v>0</v>
      </c>
      <c r="K51" s="669">
        <v>0</v>
      </c>
      <c r="L51" s="670">
        <v>0</v>
      </c>
      <c r="M51" s="670">
        <v>0</v>
      </c>
      <c r="N51" s="671">
        <v>0</v>
      </c>
      <c r="O51" s="669">
        <v>0</v>
      </c>
      <c r="P51" s="670">
        <v>0</v>
      </c>
      <c r="Q51" s="670">
        <v>0</v>
      </c>
      <c r="R51" s="671">
        <v>0</v>
      </c>
      <c r="S51" s="669">
        <v>125</v>
      </c>
      <c r="T51" s="670">
        <v>16</v>
      </c>
      <c r="U51" s="670">
        <v>65</v>
      </c>
      <c r="V51" s="671">
        <v>206</v>
      </c>
      <c r="W51" s="678">
        <v>145.80000000000001</v>
      </c>
      <c r="X51" s="678">
        <v>16</v>
      </c>
      <c r="Y51" s="678">
        <v>66</v>
      </c>
      <c r="Z51" s="679">
        <v>227.8</v>
      </c>
      <c r="AB51" s="754"/>
    </row>
    <row r="52" spans="1:28" ht="18" customHeight="1" x14ac:dyDescent="0.25">
      <c r="A52" s="885"/>
      <c r="B52" s="674" t="s">
        <v>52</v>
      </c>
      <c r="C52" s="675">
        <v>51.34</v>
      </c>
      <c r="D52" s="676">
        <v>6</v>
      </c>
      <c r="E52" s="676">
        <v>4</v>
      </c>
      <c r="F52" s="677">
        <v>61.34</v>
      </c>
      <c r="G52" s="675">
        <v>0</v>
      </c>
      <c r="H52" s="676">
        <v>0</v>
      </c>
      <c r="I52" s="676">
        <v>0</v>
      </c>
      <c r="J52" s="677">
        <v>0</v>
      </c>
      <c r="K52" s="675">
        <v>140.15</v>
      </c>
      <c r="L52" s="676">
        <v>8.35</v>
      </c>
      <c r="M52" s="676">
        <v>29.8</v>
      </c>
      <c r="N52" s="677">
        <v>178.3</v>
      </c>
      <c r="O52" s="675">
        <v>0</v>
      </c>
      <c r="P52" s="676">
        <v>0</v>
      </c>
      <c r="Q52" s="676">
        <v>0</v>
      </c>
      <c r="R52" s="677">
        <v>0</v>
      </c>
      <c r="S52" s="675">
        <v>48</v>
      </c>
      <c r="T52" s="676">
        <v>0</v>
      </c>
      <c r="U52" s="676">
        <v>30</v>
      </c>
      <c r="V52" s="677">
        <v>78</v>
      </c>
      <c r="W52" s="678">
        <v>239.49</v>
      </c>
      <c r="X52" s="678">
        <v>14.35</v>
      </c>
      <c r="Y52" s="678">
        <v>63.8</v>
      </c>
      <c r="Z52" s="679">
        <v>317.64</v>
      </c>
      <c r="AB52" s="754"/>
    </row>
    <row r="53" spans="1:28" ht="18" customHeight="1" x14ac:dyDescent="0.25">
      <c r="A53" s="885"/>
      <c r="B53" s="674" t="s">
        <v>54</v>
      </c>
      <c r="C53" s="675">
        <v>825.09</v>
      </c>
      <c r="D53" s="676">
        <v>35.5</v>
      </c>
      <c r="E53" s="676">
        <v>189.01999999999998</v>
      </c>
      <c r="F53" s="677">
        <v>1049.6100000000001</v>
      </c>
      <c r="G53" s="675">
        <v>0</v>
      </c>
      <c r="H53" s="676">
        <v>0</v>
      </c>
      <c r="I53" s="676">
        <v>0</v>
      </c>
      <c r="J53" s="677">
        <v>0</v>
      </c>
      <c r="K53" s="675">
        <v>158.65</v>
      </c>
      <c r="L53" s="676">
        <v>27.5</v>
      </c>
      <c r="M53" s="676">
        <v>90</v>
      </c>
      <c r="N53" s="677">
        <v>276.14999999999998</v>
      </c>
      <c r="O53" s="716">
        <v>24012.390000000003</v>
      </c>
      <c r="P53" s="676">
        <v>0</v>
      </c>
      <c r="Q53" s="676">
        <v>6135.42</v>
      </c>
      <c r="R53" s="717">
        <v>30147.810000000005</v>
      </c>
      <c r="S53" s="675">
        <v>3342.81</v>
      </c>
      <c r="T53" s="676">
        <v>143.19999999999999</v>
      </c>
      <c r="U53" s="676">
        <v>1345.98</v>
      </c>
      <c r="V53" s="677">
        <v>4831.99</v>
      </c>
      <c r="W53" s="678">
        <v>28338.940000000006</v>
      </c>
      <c r="X53" s="678">
        <v>206.2</v>
      </c>
      <c r="Y53" s="678">
        <v>7760.42</v>
      </c>
      <c r="Z53" s="679">
        <v>36305.560000000005</v>
      </c>
      <c r="AB53" s="754"/>
    </row>
    <row r="54" spans="1:28" ht="18" customHeight="1" x14ac:dyDescent="0.25">
      <c r="A54" s="885"/>
      <c r="B54" s="674" t="s">
        <v>339</v>
      </c>
      <c r="C54" s="675">
        <v>1073.96</v>
      </c>
      <c r="D54" s="676">
        <v>0</v>
      </c>
      <c r="E54" s="676">
        <v>387.36</v>
      </c>
      <c r="F54" s="677">
        <v>1461.3200000000002</v>
      </c>
      <c r="G54" s="675">
        <v>0</v>
      </c>
      <c r="H54" s="676">
        <v>0</v>
      </c>
      <c r="I54" s="676">
        <v>0</v>
      </c>
      <c r="J54" s="677">
        <v>0</v>
      </c>
      <c r="K54" s="675">
        <v>0</v>
      </c>
      <c r="L54" s="676">
        <v>155</v>
      </c>
      <c r="M54" s="676">
        <v>40</v>
      </c>
      <c r="N54" s="677">
        <v>195</v>
      </c>
      <c r="O54" s="675">
        <v>8736.34</v>
      </c>
      <c r="P54" s="676">
        <v>0</v>
      </c>
      <c r="Q54" s="676">
        <v>517.5</v>
      </c>
      <c r="R54" s="677">
        <v>9253.84</v>
      </c>
      <c r="S54" s="675">
        <v>14884.18</v>
      </c>
      <c r="T54" s="676">
        <v>74.56</v>
      </c>
      <c r="U54" s="676">
        <v>4002.3999999999996</v>
      </c>
      <c r="V54" s="677">
        <v>18961.14</v>
      </c>
      <c r="W54" s="678">
        <v>24694.48</v>
      </c>
      <c r="X54" s="678">
        <v>229.56</v>
      </c>
      <c r="Y54" s="678">
        <v>4947.2599999999993</v>
      </c>
      <c r="Z54" s="679">
        <v>29871.3</v>
      </c>
      <c r="AB54" s="754"/>
    </row>
    <row r="55" spans="1:28" ht="18" customHeight="1" x14ac:dyDescent="0.25">
      <c r="A55" s="885"/>
      <c r="B55" s="674" t="s">
        <v>56</v>
      </c>
      <c r="C55" s="675">
        <v>5741.83</v>
      </c>
      <c r="D55" s="676">
        <v>0</v>
      </c>
      <c r="E55" s="676">
        <v>142</v>
      </c>
      <c r="F55" s="677">
        <v>5883.83</v>
      </c>
      <c r="G55" s="675">
        <v>0</v>
      </c>
      <c r="H55" s="676">
        <v>0</v>
      </c>
      <c r="I55" s="676">
        <v>0</v>
      </c>
      <c r="J55" s="677">
        <v>0</v>
      </c>
      <c r="K55" s="675">
        <v>1063.3800000000001</v>
      </c>
      <c r="L55" s="676">
        <v>7</v>
      </c>
      <c r="M55" s="676">
        <v>200</v>
      </c>
      <c r="N55" s="677">
        <v>1270.3800000000001</v>
      </c>
      <c r="O55" s="675">
        <v>0</v>
      </c>
      <c r="P55" s="676">
        <v>0</v>
      </c>
      <c r="Q55" s="676">
        <v>0</v>
      </c>
      <c r="R55" s="677">
        <v>0</v>
      </c>
      <c r="S55" s="675">
        <v>394.32</v>
      </c>
      <c r="T55" s="676">
        <v>229.7</v>
      </c>
      <c r="U55" s="676">
        <v>71.5</v>
      </c>
      <c r="V55" s="677">
        <v>695.52</v>
      </c>
      <c r="W55" s="678">
        <v>7199.53</v>
      </c>
      <c r="X55" s="678">
        <v>236.7</v>
      </c>
      <c r="Y55" s="678">
        <v>413.5</v>
      </c>
      <c r="Z55" s="679">
        <v>7849.73</v>
      </c>
      <c r="AB55" s="754"/>
    </row>
    <row r="56" spans="1:28" ht="18" customHeight="1" x14ac:dyDescent="0.25">
      <c r="A56" s="885"/>
      <c r="B56" s="674" t="s">
        <v>57</v>
      </c>
      <c r="C56" s="675">
        <v>1661.61</v>
      </c>
      <c r="D56" s="676">
        <v>115.92</v>
      </c>
      <c r="E56" s="676">
        <v>525.86</v>
      </c>
      <c r="F56" s="677">
        <v>2303.39</v>
      </c>
      <c r="G56" s="675">
        <v>0</v>
      </c>
      <c r="H56" s="676">
        <v>0</v>
      </c>
      <c r="I56" s="676">
        <v>0</v>
      </c>
      <c r="J56" s="677">
        <v>0</v>
      </c>
      <c r="K56" s="675">
        <v>0</v>
      </c>
      <c r="L56" s="676">
        <v>0</v>
      </c>
      <c r="M56" s="676">
        <v>0</v>
      </c>
      <c r="N56" s="677">
        <v>0</v>
      </c>
      <c r="O56" s="675">
        <v>0</v>
      </c>
      <c r="P56" s="676">
        <v>0</v>
      </c>
      <c r="Q56" s="676">
        <v>0</v>
      </c>
      <c r="R56" s="677">
        <v>0</v>
      </c>
      <c r="S56" s="675">
        <v>243</v>
      </c>
      <c r="T56" s="676">
        <v>0</v>
      </c>
      <c r="U56" s="676">
        <v>45</v>
      </c>
      <c r="V56" s="677">
        <v>288</v>
      </c>
      <c r="W56" s="678">
        <v>1904.61</v>
      </c>
      <c r="X56" s="678">
        <v>115.92</v>
      </c>
      <c r="Y56" s="678">
        <v>570.86</v>
      </c>
      <c r="Z56" s="679">
        <v>2591.39</v>
      </c>
      <c r="AB56" s="754"/>
    </row>
    <row r="57" spans="1:28" ht="18" customHeight="1" x14ac:dyDescent="0.25">
      <c r="A57" s="885"/>
      <c r="B57" s="674" t="s">
        <v>58</v>
      </c>
      <c r="C57" s="675">
        <v>95</v>
      </c>
      <c r="D57" s="676">
        <v>0</v>
      </c>
      <c r="E57" s="676">
        <v>10</v>
      </c>
      <c r="F57" s="677">
        <v>105</v>
      </c>
      <c r="G57" s="675">
        <v>0</v>
      </c>
      <c r="H57" s="676">
        <v>0</v>
      </c>
      <c r="I57" s="676">
        <v>0</v>
      </c>
      <c r="J57" s="677">
        <v>0</v>
      </c>
      <c r="K57" s="675">
        <v>655</v>
      </c>
      <c r="L57" s="676">
        <v>0</v>
      </c>
      <c r="M57" s="676">
        <v>12</v>
      </c>
      <c r="N57" s="677">
        <v>667</v>
      </c>
      <c r="O57" s="675">
        <v>0</v>
      </c>
      <c r="P57" s="676">
        <v>0</v>
      </c>
      <c r="Q57" s="676">
        <v>0</v>
      </c>
      <c r="R57" s="677">
        <v>0</v>
      </c>
      <c r="S57" s="675">
        <v>2146.5</v>
      </c>
      <c r="T57" s="676">
        <v>112.5</v>
      </c>
      <c r="U57" s="676">
        <v>428.3</v>
      </c>
      <c r="V57" s="677">
        <v>2687.3</v>
      </c>
      <c r="W57" s="678">
        <v>2896.5</v>
      </c>
      <c r="X57" s="678">
        <v>112.5</v>
      </c>
      <c r="Y57" s="678">
        <v>450.3</v>
      </c>
      <c r="Z57" s="679">
        <v>3459.3</v>
      </c>
      <c r="AB57" s="754"/>
    </row>
    <row r="58" spans="1:28" ht="18" customHeight="1" x14ac:dyDescent="0.25">
      <c r="A58" s="885"/>
      <c r="B58" s="674" t="s">
        <v>59</v>
      </c>
      <c r="C58" s="675">
        <v>287.79999999999995</v>
      </c>
      <c r="D58" s="676">
        <v>41713.879999999997</v>
      </c>
      <c r="E58" s="676">
        <v>3712.71</v>
      </c>
      <c r="F58" s="677">
        <v>45714.39</v>
      </c>
      <c r="G58" s="675">
        <v>0</v>
      </c>
      <c r="H58" s="676">
        <v>0</v>
      </c>
      <c r="I58" s="676">
        <v>0</v>
      </c>
      <c r="J58" s="677">
        <v>0</v>
      </c>
      <c r="K58" s="675">
        <v>28</v>
      </c>
      <c r="L58" s="676">
        <v>10</v>
      </c>
      <c r="M58" s="676">
        <v>40</v>
      </c>
      <c r="N58" s="677">
        <v>78</v>
      </c>
      <c r="O58" s="675">
        <v>0</v>
      </c>
      <c r="P58" s="676">
        <v>0</v>
      </c>
      <c r="Q58" s="676">
        <v>0</v>
      </c>
      <c r="R58" s="677">
        <v>0</v>
      </c>
      <c r="S58" s="675">
        <v>339.2</v>
      </c>
      <c r="T58" s="676">
        <v>22</v>
      </c>
      <c r="U58" s="676">
        <v>198</v>
      </c>
      <c r="V58" s="677">
        <v>559.20000000000005</v>
      </c>
      <c r="W58" s="678">
        <v>655</v>
      </c>
      <c r="X58" s="678">
        <v>41745.879999999997</v>
      </c>
      <c r="Y58" s="678">
        <v>3950.71</v>
      </c>
      <c r="Z58" s="679">
        <v>46351.59</v>
      </c>
      <c r="AB58" s="754"/>
    </row>
    <row r="59" spans="1:28" ht="18" customHeight="1" x14ac:dyDescent="0.25">
      <c r="A59" s="885"/>
      <c r="B59" s="674" t="s">
        <v>60</v>
      </c>
      <c r="C59" s="675">
        <v>2042.34</v>
      </c>
      <c r="D59" s="676">
        <v>0</v>
      </c>
      <c r="E59" s="676">
        <v>204.5</v>
      </c>
      <c r="F59" s="677">
        <v>2246.84</v>
      </c>
      <c r="G59" s="675">
        <v>0</v>
      </c>
      <c r="H59" s="676">
        <v>0</v>
      </c>
      <c r="I59" s="676">
        <v>0</v>
      </c>
      <c r="J59" s="677">
        <v>0</v>
      </c>
      <c r="K59" s="675">
        <v>0</v>
      </c>
      <c r="L59" s="676">
        <v>0</v>
      </c>
      <c r="M59" s="676">
        <v>5.6</v>
      </c>
      <c r="N59" s="677">
        <v>5.6</v>
      </c>
      <c r="O59" s="675">
        <v>6475.63</v>
      </c>
      <c r="P59" s="676">
        <v>0</v>
      </c>
      <c r="Q59" s="676">
        <v>2035.1100000000001</v>
      </c>
      <c r="R59" s="677">
        <v>8510.74</v>
      </c>
      <c r="S59" s="675">
        <v>10864.92</v>
      </c>
      <c r="T59" s="676">
        <v>284.5</v>
      </c>
      <c r="U59" s="676">
        <v>2394.5</v>
      </c>
      <c r="V59" s="677">
        <v>13543.92</v>
      </c>
      <c r="W59" s="678">
        <v>19382.89</v>
      </c>
      <c r="X59" s="678">
        <v>284.5</v>
      </c>
      <c r="Y59" s="678">
        <v>4639.7100000000009</v>
      </c>
      <c r="Z59" s="679">
        <v>24307.1</v>
      </c>
      <c r="AB59" s="754"/>
    </row>
    <row r="60" spans="1:28" ht="18" customHeight="1" x14ac:dyDescent="0.25">
      <c r="A60" s="885"/>
      <c r="B60" s="674" t="s">
        <v>61</v>
      </c>
      <c r="C60" s="675">
        <v>483.53</v>
      </c>
      <c r="D60" s="676">
        <v>0</v>
      </c>
      <c r="E60" s="676">
        <v>15</v>
      </c>
      <c r="F60" s="677">
        <v>498.53</v>
      </c>
      <c r="G60" s="675">
        <v>0</v>
      </c>
      <c r="H60" s="676">
        <v>0</v>
      </c>
      <c r="I60" s="676">
        <v>0</v>
      </c>
      <c r="J60" s="677">
        <v>0</v>
      </c>
      <c r="K60" s="675">
        <v>14.9</v>
      </c>
      <c r="L60" s="676">
        <v>0</v>
      </c>
      <c r="M60" s="676">
        <v>0</v>
      </c>
      <c r="N60" s="677">
        <v>14.9</v>
      </c>
      <c r="O60" s="675">
        <v>5701.92</v>
      </c>
      <c r="P60" s="676">
        <v>12.79</v>
      </c>
      <c r="Q60" s="676">
        <v>1029.0999999999999</v>
      </c>
      <c r="R60" s="677">
        <v>6743.8099999999995</v>
      </c>
      <c r="S60" s="675">
        <v>16899.45</v>
      </c>
      <c r="T60" s="676">
        <v>840.5</v>
      </c>
      <c r="U60" s="676">
        <v>1994.1999999999998</v>
      </c>
      <c r="V60" s="677">
        <v>19734.150000000001</v>
      </c>
      <c r="W60" s="678">
        <v>23099.800000000003</v>
      </c>
      <c r="X60" s="678">
        <v>853.29</v>
      </c>
      <c r="Y60" s="678">
        <v>3038.2999999999997</v>
      </c>
      <c r="Z60" s="679">
        <v>26991.39</v>
      </c>
      <c r="AB60" s="754"/>
    </row>
    <row r="61" spans="1:28" ht="18" customHeight="1" x14ac:dyDescent="0.25">
      <c r="A61" s="885"/>
      <c r="B61" s="674" t="s">
        <v>62</v>
      </c>
      <c r="C61" s="675">
        <v>1260.1499999999996</v>
      </c>
      <c r="D61" s="676">
        <v>21.5</v>
      </c>
      <c r="E61" s="676">
        <v>28.1</v>
      </c>
      <c r="F61" s="677">
        <v>1309.7499999999995</v>
      </c>
      <c r="G61" s="675">
        <v>0</v>
      </c>
      <c r="H61" s="676">
        <v>0</v>
      </c>
      <c r="I61" s="676">
        <v>0</v>
      </c>
      <c r="J61" s="677">
        <v>0</v>
      </c>
      <c r="K61" s="675">
        <v>0</v>
      </c>
      <c r="L61" s="676">
        <v>0</v>
      </c>
      <c r="M61" s="676">
        <v>0</v>
      </c>
      <c r="N61" s="677">
        <v>0</v>
      </c>
      <c r="O61" s="675">
        <v>0</v>
      </c>
      <c r="P61" s="676">
        <v>0</v>
      </c>
      <c r="Q61" s="676">
        <v>0</v>
      </c>
      <c r="R61" s="677">
        <v>0</v>
      </c>
      <c r="S61" s="675">
        <v>0</v>
      </c>
      <c r="T61" s="676">
        <v>0</v>
      </c>
      <c r="U61" s="676">
        <v>0</v>
      </c>
      <c r="V61" s="677">
        <v>0</v>
      </c>
      <c r="W61" s="678">
        <v>1260.1499999999996</v>
      </c>
      <c r="X61" s="678">
        <v>21.5</v>
      </c>
      <c r="Y61" s="678">
        <v>28.1</v>
      </c>
      <c r="Z61" s="679">
        <v>1309.7499999999995</v>
      </c>
      <c r="AB61" s="754"/>
    </row>
    <row r="62" spans="1:28" ht="18" customHeight="1" thickBot="1" x14ac:dyDescent="0.3">
      <c r="A62" s="893"/>
      <c r="B62" s="680" t="s">
        <v>63</v>
      </c>
      <c r="C62" s="675">
        <v>10300</v>
      </c>
      <c r="D62" s="676">
        <v>0</v>
      </c>
      <c r="E62" s="676">
        <v>1535</v>
      </c>
      <c r="F62" s="677">
        <v>11835</v>
      </c>
      <c r="G62" s="675">
        <v>0</v>
      </c>
      <c r="H62" s="676">
        <v>0</v>
      </c>
      <c r="I62" s="676">
        <v>0</v>
      </c>
      <c r="J62" s="677">
        <v>0</v>
      </c>
      <c r="K62" s="675">
        <v>745</v>
      </c>
      <c r="L62" s="676">
        <v>0</v>
      </c>
      <c r="M62" s="676">
        <v>200</v>
      </c>
      <c r="N62" s="677">
        <v>945</v>
      </c>
      <c r="O62" s="675">
        <v>0</v>
      </c>
      <c r="P62" s="676">
        <v>0</v>
      </c>
      <c r="Q62" s="676">
        <v>0</v>
      </c>
      <c r="R62" s="677">
        <v>0</v>
      </c>
      <c r="S62" s="675">
        <v>320</v>
      </c>
      <c r="T62" s="676">
        <v>0</v>
      </c>
      <c r="U62" s="676">
        <v>0</v>
      </c>
      <c r="V62" s="677">
        <v>320</v>
      </c>
      <c r="W62" s="678">
        <v>11365</v>
      </c>
      <c r="X62" s="678">
        <v>0</v>
      </c>
      <c r="Y62" s="678">
        <v>1735</v>
      </c>
      <c r="Z62" s="679">
        <v>13100</v>
      </c>
      <c r="AB62" s="754"/>
    </row>
    <row r="63" spans="1:28" s="667" customFormat="1" ht="18" customHeight="1" thickBot="1" x14ac:dyDescent="0.3">
      <c r="A63" s="920" t="s">
        <v>64</v>
      </c>
      <c r="B63" s="921"/>
      <c r="C63" s="749">
        <v>439.69</v>
      </c>
      <c r="D63" s="750">
        <v>5</v>
      </c>
      <c r="E63" s="750">
        <v>111.1</v>
      </c>
      <c r="F63" s="751">
        <v>555.79</v>
      </c>
      <c r="G63" s="749">
        <v>0</v>
      </c>
      <c r="H63" s="750">
        <v>0</v>
      </c>
      <c r="I63" s="750">
        <v>5</v>
      </c>
      <c r="J63" s="751">
        <v>5</v>
      </c>
      <c r="K63" s="749">
        <v>1353.8999999999999</v>
      </c>
      <c r="L63" s="750">
        <v>26.4</v>
      </c>
      <c r="M63" s="750">
        <v>233.8</v>
      </c>
      <c r="N63" s="751">
        <v>1614.1</v>
      </c>
      <c r="O63" s="749">
        <v>0</v>
      </c>
      <c r="P63" s="750">
        <v>0</v>
      </c>
      <c r="Q63" s="750">
        <v>0</v>
      </c>
      <c r="R63" s="751">
        <v>0</v>
      </c>
      <c r="S63" s="749">
        <v>7706.76</v>
      </c>
      <c r="T63" s="750">
        <v>100.82</v>
      </c>
      <c r="U63" s="750">
        <v>1760.52</v>
      </c>
      <c r="V63" s="751">
        <v>9568.0999999999985</v>
      </c>
      <c r="W63" s="752">
        <v>9500.35</v>
      </c>
      <c r="X63" s="752">
        <v>132.22</v>
      </c>
      <c r="Y63" s="752">
        <v>2110.42</v>
      </c>
      <c r="Z63" s="753">
        <v>11742.989999999998</v>
      </c>
      <c r="AB63" s="754"/>
    </row>
    <row r="64" spans="1:28" ht="18" customHeight="1" x14ac:dyDescent="0.25">
      <c r="A64" s="899" t="s">
        <v>65</v>
      </c>
      <c r="B64" s="668" t="s">
        <v>66</v>
      </c>
      <c r="C64" s="669">
        <v>23.2</v>
      </c>
      <c r="D64" s="670">
        <v>0</v>
      </c>
      <c r="E64" s="670">
        <v>0</v>
      </c>
      <c r="F64" s="671">
        <v>23.2</v>
      </c>
      <c r="G64" s="669">
        <v>0</v>
      </c>
      <c r="H64" s="670">
        <v>0</v>
      </c>
      <c r="I64" s="670">
        <v>0</v>
      </c>
      <c r="J64" s="671">
        <v>0</v>
      </c>
      <c r="K64" s="669">
        <v>0</v>
      </c>
      <c r="L64" s="670">
        <v>0</v>
      </c>
      <c r="M64" s="670">
        <v>0</v>
      </c>
      <c r="N64" s="671">
        <v>0</v>
      </c>
      <c r="O64" s="669">
        <v>0</v>
      </c>
      <c r="P64" s="670">
        <v>0</v>
      </c>
      <c r="Q64" s="670">
        <v>0</v>
      </c>
      <c r="R64" s="671">
        <v>0</v>
      </c>
      <c r="S64" s="669">
        <v>3200</v>
      </c>
      <c r="T64" s="670">
        <v>59</v>
      </c>
      <c r="U64" s="670">
        <v>1035</v>
      </c>
      <c r="V64" s="671">
        <v>4294</v>
      </c>
      <c r="W64" s="678">
        <v>3223.2</v>
      </c>
      <c r="X64" s="678">
        <v>59</v>
      </c>
      <c r="Y64" s="678">
        <v>1035</v>
      </c>
      <c r="Z64" s="679">
        <v>4317.2</v>
      </c>
      <c r="AB64" s="754"/>
    </row>
    <row r="65" spans="1:28" ht="18" customHeight="1" x14ac:dyDescent="0.25">
      <c r="A65" s="882"/>
      <c r="B65" s="674" t="s">
        <v>65</v>
      </c>
      <c r="C65" s="675">
        <v>41.8</v>
      </c>
      <c r="D65" s="676">
        <v>0</v>
      </c>
      <c r="E65" s="676">
        <v>8.1</v>
      </c>
      <c r="F65" s="677">
        <v>49.9</v>
      </c>
      <c r="G65" s="675">
        <v>0</v>
      </c>
      <c r="H65" s="676">
        <v>0</v>
      </c>
      <c r="I65" s="676">
        <v>5</v>
      </c>
      <c r="J65" s="677">
        <v>5</v>
      </c>
      <c r="K65" s="675">
        <v>20</v>
      </c>
      <c r="L65" s="676">
        <v>0</v>
      </c>
      <c r="M65" s="676">
        <v>0</v>
      </c>
      <c r="N65" s="677">
        <v>20</v>
      </c>
      <c r="O65" s="675">
        <v>0</v>
      </c>
      <c r="P65" s="676">
        <v>0</v>
      </c>
      <c r="Q65" s="676">
        <v>0</v>
      </c>
      <c r="R65" s="677">
        <v>0</v>
      </c>
      <c r="S65" s="675">
        <v>239.36</v>
      </c>
      <c r="T65" s="676">
        <v>5.8</v>
      </c>
      <c r="U65" s="676">
        <v>42.6</v>
      </c>
      <c r="V65" s="677">
        <v>287.76000000000005</v>
      </c>
      <c r="W65" s="678">
        <v>301.16000000000003</v>
      </c>
      <c r="X65" s="678">
        <v>5.8</v>
      </c>
      <c r="Y65" s="678">
        <v>55.7</v>
      </c>
      <c r="Z65" s="679">
        <v>362.66</v>
      </c>
      <c r="AB65" s="754"/>
    </row>
    <row r="66" spans="1:28" ht="18" customHeight="1" x14ac:dyDescent="0.25">
      <c r="A66" s="882"/>
      <c r="B66" s="674" t="s">
        <v>67</v>
      </c>
      <c r="C66" s="675">
        <v>12.68</v>
      </c>
      <c r="D66" s="676">
        <v>0</v>
      </c>
      <c r="E66" s="676">
        <v>0</v>
      </c>
      <c r="F66" s="677">
        <v>12.68</v>
      </c>
      <c r="G66" s="675">
        <v>0</v>
      </c>
      <c r="H66" s="676">
        <v>0</v>
      </c>
      <c r="I66" s="676">
        <v>0</v>
      </c>
      <c r="J66" s="677">
        <v>0</v>
      </c>
      <c r="K66" s="675">
        <v>0</v>
      </c>
      <c r="L66" s="676">
        <v>0</v>
      </c>
      <c r="M66" s="676">
        <v>0</v>
      </c>
      <c r="N66" s="677">
        <v>0</v>
      </c>
      <c r="O66" s="675">
        <v>0</v>
      </c>
      <c r="P66" s="676">
        <v>0</v>
      </c>
      <c r="Q66" s="676">
        <v>0</v>
      </c>
      <c r="R66" s="677">
        <v>0</v>
      </c>
      <c r="S66" s="675">
        <v>495.32</v>
      </c>
      <c r="T66" s="676">
        <v>20.02</v>
      </c>
      <c r="U66" s="676">
        <v>84.44</v>
      </c>
      <c r="V66" s="677">
        <v>599.78</v>
      </c>
      <c r="W66" s="678">
        <v>508</v>
      </c>
      <c r="X66" s="678">
        <v>20.02</v>
      </c>
      <c r="Y66" s="678">
        <v>84.44</v>
      </c>
      <c r="Z66" s="679">
        <v>612.45999999999992</v>
      </c>
      <c r="AB66" s="754"/>
    </row>
    <row r="67" spans="1:28" ht="18" customHeight="1" x14ac:dyDescent="0.25">
      <c r="A67" s="882"/>
      <c r="B67" s="674" t="s">
        <v>68</v>
      </c>
      <c r="C67" s="675">
        <v>60</v>
      </c>
      <c r="D67" s="676">
        <v>0</v>
      </c>
      <c r="E67" s="676">
        <v>25</v>
      </c>
      <c r="F67" s="677">
        <v>85</v>
      </c>
      <c r="G67" s="675">
        <v>0</v>
      </c>
      <c r="H67" s="676">
        <v>0</v>
      </c>
      <c r="I67" s="676">
        <v>0</v>
      </c>
      <c r="J67" s="677">
        <v>0</v>
      </c>
      <c r="K67" s="675">
        <v>870.8</v>
      </c>
      <c r="L67" s="676">
        <v>0</v>
      </c>
      <c r="M67" s="676">
        <v>0</v>
      </c>
      <c r="N67" s="677">
        <v>870.8</v>
      </c>
      <c r="O67" s="675">
        <v>0</v>
      </c>
      <c r="P67" s="676">
        <v>0</v>
      </c>
      <c r="Q67" s="676">
        <v>0</v>
      </c>
      <c r="R67" s="677">
        <v>0</v>
      </c>
      <c r="S67" s="675">
        <v>3563.58</v>
      </c>
      <c r="T67" s="676">
        <v>16</v>
      </c>
      <c r="U67" s="676">
        <v>530.98</v>
      </c>
      <c r="V67" s="677">
        <v>4110.5599999999995</v>
      </c>
      <c r="W67" s="678">
        <v>4494.38</v>
      </c>
      <c r="X67" s="678">
        <v>16</v>
      </c>
      <c r="Y67" s="678">
        <v>555.98</v>
      </c>
      <c r="Z67" s="679">
        <v>5066.3599999999997</v>
      </c>
      <c r="AB67" s="754"/>
    </row>
    <row r="68" spans="1:28" ht="18" customHeight="1" x14ac:dyDescent="0.25">
      <c r="A68" s="882"/>
      <c r="B68" s="674" t="s">
        <v>368</v>
      </c>
      <c r="C68" s="675">
        <v>0</v>
      </c>
      <c r="D68" s="676">
        <v>0</v>
      </c>
      <c r="E68" s="676">
        <v>0</v>
      </c>
      <c r="F68" s="677">
        <v>0</v>
      </c>
      <c r="G68" s="675">
        <v>0</v>
      </c>
      <c r="H68" s="676">
        <v>0</v>
      </c>
      <c r="I68" s="676">
        <v>0</v>
      </c>
      <c r="J68" s="677">
        <v>0</v>
      </c>
      <c r="K68" s="675">
        <v>20</v>
      </c>
      <c r="L68" s="676">
        <v>0</v>
      </c>
      <c r="M68" s="676">
        <v>10</v>
      </c>
      <c r="N68" s="677">
        <v>30</v>
      </c>
      <c r="O68" s="675">
        <v>0</v>
      </c>
      <c r="P68" s="676">
        <v>0</v>
      </c>
      <c r="Q68" s="676">
        <v>0</v>
      </c>
      <c r="R68" s="677">
        <v>0</v>
      </c>
      <c r="S68" s="675">
        <v>0</v>
      </c>
      <c r="T68" s="676">
        <v>0</v>
      </c>
      <c r="U68" s="676">
        <v>0</v>
      </c>
      <c r="V68" s="677">
        <v>0</v>
      </c>
      <c r="W68" s="678">
        <v>20</v>
      </c>
      <c r="X68" s="678">
        <v>0</v>
      </c>
      <c r="Y68" s="678">
        <v>10</v>
      </c>
      <c r="Z68" s="679">
        <v>30</v>
      </c>
      <c r="AB68" s="754"/>
    </row>
    <row r="69" spans="1:28" ht="18" customHeight="1" x14ac:dyDescent="0.25">
      <c r="A69" s="882"/>
      <c r="B69" s="674" t="s">
        <v>297</v>
      </c>
      <c r="C69" s="675">
        <v>0</v>
      </c>
      <c r="D69" s="676">
        <v>0</v>
      </c>
      <c r="E69" s="676">
        <v>0</v>
      </c>
      <c r="F69" s="677">
        <v>0</v>
      </c>
      <c r="G69" s="675">
        <v>0</v>
      </c>
      <c r="H69" s="676">
        <v>0</v>
      </c>
      <c r="I69" s="676">
        <v>0</v>
      </c>
      <c r="J69" s="677">
        <v>0</v>
      </c>
      <c r="K69" s="675">
        <v>0</v>
      </c>
      <c r="L69" s="676">
        <v>0</v>
      </c>
      <c r="M69" s="676">
        <v>0</v>
      </c>
      <c r="N69" s="677">
        <v>0</v>
      </c>
      <c r="O69" s="675">
        <v>0</v>
      </c>
      <c r="P69" s="676">
        <v>0</v>
      </c>
      <c r="Q69" s="676">
        <v>0</v>
      </c>
      <c r="R69" s="677">
        <v>0</v>
      </c>
      <c r="S69" s="675">
        <v>208.5</v>
      </c>
      <c r="T69" s="676">
        <v>0</v>
      </c>
      <c r="U69" s="676">
        <v>67.5</v>
      </c>
      <c r="V69" s="677">
        <v>276</v>
      </c>
      <c r="W69" s="678">
        <v>208.5</v>
      </c>
      <c r="X69" s="678">
        <v>0</v>
      </c>
      <c r="Y69" s="678">
        <v>67.5</v>
      </c>
      <c r="Z69" s="679">
        <v>276</v>
      </c>
      <c r="AB69" s="754"/>
    </row>
    <row r="70" spans="1:28" ht="18" customHeight="1" x14ac:dyDescent="0.25">
      <c r="A70" s="882"/>
      <c r="B70" s="674" t="s">
        <v>69</v>
      </c>
      <c r="C70" s="675">
        <v>228</v>
      </c>
      <c r="D70" s="676">
        <v>5</v>
      </c>
      <c r="E70" s="676">
        <v>56</v>
      </c>
      <c r="F70" s="677">
        <v>289</v>
      </c>
      <c r="G70" s="675">
        <v>0</v>
      </c>
      <c r="H70" s="676">
        <v>0</v>
      </c>
      <c r="I70" s="676">
        <v>0</v>
      </c>
      <c r="J70" s="677">
        <v>0</v>
      </c>
      <c r="K70" s="675">
        <v>350</v>
      </c>
      <c r="L70" s="676">
        <v>24</v>
      </c>
      <c r="M70" s="676">
        <v>50</v>
      </c>
      <c r="N70" s="677">
        <v>424</v>
      </c>
      <c r="O70" s="675">
        <v>0</v>
      </c>
      <c r="P70" s="676">
        <v>0</v>
      </c>
      <c r="Q70" s="676">
        <v>0</v>
      </c>
      <c r="R70" s="677">
        <v>0</v>
      </c>
      <c r="S70" s="675">
        <v>0</v>
      </c>
      <c r="T70" s="676">
        <v>0</v>
      </c>
      <c r="U70" s="676">
        <v>0</v>
      </c>
      <c r="V70" s="677">
        <v>0</v>
      </c>
      <c r="W70" s="678">
        <v>578</v>
      </c>
      <c r="X70" s="678">
        <v>29</v>
      </c>
      <c r="Y70" s="678">
        <v>106</v>
      </c>
      <c r="Z70" s="679">
        <v>713</v>
      </c>
      <c r="AB70" s="754"/>
    </row>
    <row r="71" spans="1:28" ht="18" customHeight="1" x14ac:dyDescent="0.25">
      <c r="A71" s="882"/>
      <c r="B71" s="674" t="s">
        <v>70</v>
      </c>
      <c r="C71" s="675">
        <v>74.010000000000005</v>
      </c>
      <c r="D71" s="676">
        <v>0</v>
      </c>
      <c r="E71" s="676">
        <v>22</v>
      </c>
      <c r="F71" s="677">
        <v>96.01</v>
      </c>
      <c r="G71" s="675">
        <v>0</v>
      </c>
      <c r="H71" s="676">
        <v>0</v>
      </c>
      <c r="I71" s="676">
        <v>0</v>
      </c>
      <c r="J71" s="677">
        <v>0</v>
      </c>
      <c r="K71" s="675">
        <v>41.1</v>
      </c>
      <c r="L71" s="676">
        <v>2.4</v>
      </c>
      <c r="M71" s="676">
        <v>8.8000000000000007</v>
      </c>
      <c r="N71" s="677">
        <v>52.3</v>
      </c>
      <c r="O71" s="675">
        <v>0</v>
      </c>
      <c r="P71" s="676">
        <v>0</v>
      </c>
      <c r="Q71" s="676">
        <v>0</v>
      </c>
      <c r="R71" s="677">
        <v>0</v>
      </c>
      <c r="S71" s="675">
        <v>0</v>
      </c>
      <c r="T71" s="676">
        <v>0</v>
      </c>
      <c r="U71" s="676">
        <v>0</v>
      </c>
      <c r="V71" s="677">
        <v>0</v>
      </c>
      <c r="W71" s="678">
        <v>115.11000000000001</v>
      </c>
      <c r="X71" s="678">
        <v>2.4</v>
      </c>
      <c r="Y71" s="678">
        <v>30.8</v>
      </c>
      <c r="Z71" s="679">
        <v>148.31</v>
      </c>
      <c r="AB71" s="754"/>
    </row>
    <row r="72" spans="1:28" ht="18" customHeight="1" thickBot="1" x14ac:dyDescent="0.3">
      <c r="A72" s="900"/>
      <c r="B72" s="674" t="s">
        <v>404</v>
      </c>
      <c r="C72" s="686">
        <v>0</v>
      </c>
      <c r="D72" s="687">
        <v>0</v>
      </c>
      <c r="E72" s="687">
        <v>0</v>
      </c>
      <c r="F72" s="688">
        <v>0</v>
      </c>
      <c r="G72" s="686">
        <v>0</v>
      </c>
      <c r="H72" s="687">
        <v>0</v>
      </c>
      <c r="I72" s="687">
        <v>0</v>
      </c>
      <c r="J72" s="688">
        <v>0</v>
      </c>
      <c r="K72" s="686">
        <v>52</v>
      </c>
      <c r="L72" s="687">
        <v>0</v>
      </c>
      <c r="M72" s="687">
        <v>165</v>
      </c>
      <c r="N72" s="688">
        <v>217</v>
      </c>
      <c r="O72" s="686">
        <v>0</v>
      </c>
      <c r="P72" s="687">
        <v>0</v>
      </c>
      <c r="Q72" s="687">
        <v>0</v>
      </c>
      <c r="R72" s="688">
        <v>0</v>
      </c>
      <c r="S72" s="686">
        <v>0</v>
      </c>
      <c r="T72" s="687">
        <v>0</v>
      </c>
      <c r="U72" s="687">
        <v>0</v>
      </c>
      <c r="V72" s="688">
        <v>0</v>
      </c>
      <c r="W72" s="689">
        <v>52</v>
      </c>
      <c r="X72" s="689">
        <v>0</v>
      </c>
      <c r="Y72" s="689">
        <v>165</v>
      </c>
      <c r="Z72" s="690">
        <v>217</v>
      </c>
      <c r="AB72" s="754"/>
    </row>
    <row r="73" spans="1:28" s="667" customFormat="1" ht="18" customHeight="1" thickBot="1" x14ac:dyDescent="0.3">
      <c r="A73" s="920" t="s">
        <v>71</v>
      </c>
      <c r="B73" s="921"/>
      <c r="C73" s="749">
        <v>7113.3099999999995</v>
      </c>
      <c r="D73" s="750">
        <v>4400.8799999999992</v>
      </c>
      <c r="E73" s="750">
        <v>6417.18</v>
      </c>
      <c r="F73" s="751">
        <v>17931.37</v>
      </c>
      <c r="G73" s="749">
        <v>32</v>
      </c>
      <c r="H73" s="750">
        <v>0</v>
      </c>
      <c r="I73" s="750">
        <v>10</v>
      </c>
      <c r="J73" s="751">
        <v>42</v>
      </c>
      <c r="K73" s="749">
        <v>3021.5199999999995</v>
      </c>
      <c r="L73" s="750">
        <v>328</v>
      </c>
      <c r="M73" s="750">
        <v>1230.5</v>
      </c>
      <c r="N73" s="751">
        <v>4580.0199999999995</v>
      </c>
      <c r="O73" s="749">
        <v>0</v>
      </c>
      <c r="P73" s="750">
        <v>0</v>
      </c>
      <c r="Q73" s="750">
        <v>0</v>
      </c>
      <c r="R73" s="751">
        <v>0</v>
      </c>
      <c r="S73" s="749">
        <v>10603.29</v>
      </c>
      <c r="T73" s="750">
        <v>2140.73</v>
      </c>
      <c r="U73" s="750">
        <v>17971.39</v>
      </c>
      <c r="V73" s="751">
        <v>30715.41</v>
      </c>
      <c r="W73" s="752">
        <v>20770.12</v>
      </c>
      <c r="X73" s="752">
        <v>6869.6099999999988</v>
      </c>
      <c r="Y73" s="752">
        <v>25629.07</v>
      </c>
      <c r="Z73" s="753">
        <v>53268.800000000003</v>
      </c>
      <c r="AB73" s="754"/>
    </row>
    <row r="74" spans="1:28" ht="18" customHeight="1" x14ac:dyDescent="0.25">
      <c r="A74" s="892" t="s">
        <v>72</v>
      </c>
      <c r="B74" s="668" t="s">
        <v>73</v>
      </c>
      <c r="C74" s="669">
        <v>6</v>
      </c>
      <c r="D74" s="670">
        <v>0</v>
      </c>
      <c r="E74" s="670">
        <v>0</v>
      </c>
      <c r="F74" s="671">
        <v>6</v>
      </c>
      <c r="G74" s="669">
        <v>0</v>
      </c>
      <c r="H74" s="670">
        <v>0</v>
      </c>
      <c r="I74" s="670">
        <v>0</v>
      </c>
      <c r="J74" s="671">
        <v>0</v>
      </c>
      <c r="K74" s="669">
        <v>0</v>
      </c>
      <c r="L74" s="670">
        <v>0</v>
      </c>
      <c r="M74" s="670">
        <v>0</v>
      </c>
      <c r="N74" s="671">
        <v>0</v>
      </c>
      <c r="O74" s="669">
        <v>0</v>
      </c>
      <c r="P74" s="670">
        <v>0</v>
      </c>
      <c r="Q74" s="670">
        <v>0</v>
      </c>
      <c r="R74" s="671">
        <v>0</v>
      </c>
      <c r="S74" s="669">
        <v>53</v>
      </c>
      <c r="T74" s="670">
        <v>12</v>
      </c>
      <c r="U74" s="670">
        <v>25</v>
      </c>
      <c r="V74" s="671">
        <v>90</v>
      </c>
      <c r="W74" s="678">
        <v>59</v>
      </c>
      <c r="X74" s="678">
        <v>12</v>
      </c>
      <c r="Y74" s="678">
        <v>25</v>
      </c>
      <c r="Z74" s="679">
        <v>96</v>
      </c>
      <c r="AB74" s="754"/>
    </row>
    <row r="75" spans="1:28" ht="18" customHeight="1" x14ac:dyDescent="0.25">
      <c r="A75" s="885"/>
      <c r="B75" s="674" t="s">
        <v>74</v>
      </c>
      <c r="C75" s="675">
        <v>4483.1000000000004</v>
      </c>
      <c r="D75" s="676">
        <v>4367.8799999999992</v>
      </c>
      <c r="E75" s="676">
        <v>5775.41</v>
      </c>
      <c r="F75" s="677">
        <v>14626.39</v>
      </c>
      <c r="G75" s="675">
        <v>12</v>
      </c>
      <c r="H75" s="676">
        <v>0</v>
      </c>
      <c r="I75" s="676">
        <v>0</v>
      </c>
      <c r="J75" s="677">
        <v>12</v>
      </c>
      <c r="K75" s="675">
        <v>1000</v>
      </c>
      <c r="L75" s="676">
        <v>0</v>
      </c>
      <c r="M75" s="676">
        <v>500</v>
      </c>
      <c r="N75" s="677">
        <v>1500</v>
      </c>
      <c r="O75" s="675">
        <v>0</v>
      </c>
      <c r="P75" s="676">
        <v>0</v>
      </c>
      <c r="Q75" s="676">
        <v>0</v>
      </c>
      <c r="R75" s="677">
        <v>0</v>
      </c>
      <c r="S75" s="675">
        <v>9796.11</v>
      </c>
      <c r="T75" s="676">
        <v>2105.75</v>
      </c>
      <c r="U75" s="676">
        <v>16705.16</v>
      </c>
      <c r="V75" s="677">
        <v>28607.02</v>
      </c>
      <c r="W75" s="678">
        <v>15291.210000000001</v>
      </c>
      <c r="X75" s="678">
        <v>6473.6299999999992</v>
      </c>
      <c r="Y75" s="678">
        <v>22980.57</v>
      </c>
      <c r="Z75" s="679">
        <v>44745.41</v>
      </c>
      <c r="AB75" s="754"/>
    </row>
    <row r="76" spans="1:28" ht="18" customHeight="1" x14ac:dyDescent="0.25">
      <c r="A76" s="885"/>
      <c r="B76" s="674" t="s">
        <v>72</v>
      </c>
      <c r="C76" s="675">
        <v>729.4</v>
      </c>
      <c r="D76" s="676">
        <v>0</v>
      </c>
      <c r="E76" s="676">
        <v>174.87</v>
      </c>
      <c r="F76" s="677">
        <v>904.27</v>
      </c>
      <c r="G76" s="675">
        <v>5</v>
      </c>
      <c r="H76" s="676">
        <v>0</v>
      </c>
      <c r="I76" s="676">
        <v>0</v>
      </c>
      <c r="J76" s="677">
        <v>5</v>
      </c>
      <c r="K76" s="675">
        <v>199.5</v>
      </c>
      <c r="L76" s="676">
        <v>200</v>
      </c>
      <c r="M76" s="676">
        <v>197</v>
      </c>
      <c r="N76" s="677">
        <v>596.5</v>
      </c>
      <c r="O76" s="675">
        <v>0</v>
      </c>
      <c r="P76" s="676">
        <v>0</v>
      </c>
      <c r="Q76" s="676">
        <v>0</v>
      </c>
      <c r="R76" s="677">
        <v>0</v>
      </c>
      <c r="S76" s="675">
        <v>538</v>
      </c>
      <c r="T76" s="676">
        <v>15</v>
      </c>
      <c r="U76" s="676">
        <v>875</v>
      </c>
      <c r="V76" s="677">
        <v>1428</v>
      </c>
      <c r="W76" s="678">
        <v>1471.9</v>
      </c>
      <c r="X76" s="678">
        <v>215</v>
      </c>
      <c r="Y76" s="678">
        <v>1246.8699999999999</v>
      </c>
      <c r="Z76" s="679">
        <v>2933.77</v>
      </c>
      <c r="AB76" s="754"/>
    </row>
    <row r="77" spans="1:28" ht="18" customHeight="1" x14ac:dyDescent="0.25">
      <c r="A77" s="885"/>
      <c r="B77" s="674" t="s">
        <v>75</v>
      </c>
      <c r="C77" s="675">
        <v>494.16</v>
      </c>
      <c r="D77" s="676">
        <v>3</v>
      </c>
      <c r="E77" s="676">
        <v>118</v>
      </c>
      <c r="F77" s="677">
        <v>615.16000000000008</v>
      </c>
      <c r="G77" s="675">
        <v>15</v>
      </c>
      <c r="H77" s="676">
        <v>0</v>
      </c>
      <c r="I77" s="676">
        <v>10</v>
      </c>
      <c r="J77" s="677">
        <v>25</v>
      </c>
      <c r="K77" s="675">
        <v>135</v>
      </c>
      <c r="L77" s="676">
        <v>4.5</v>
      </c>
      <c r="M77" s="676">
        <v>42</v>
      </c>
      <c r="N77" s="677">
        <v>181.5</v>
      </c>
      <c r="O77" s="675">
        <v>0</v>
      </c>
      <c r="P77" s="676">
        <v>0</v>
      </c>
      <c r="Q77" s="676">
        <v>0</v>
      </c>
      <c r="R77" s="677">
        <v>0</v>
      </c>
      <c r="S77" s="675">
        <v>0</v>
      </c>
      <c r="T77" s="676">
        <v>0</v>
      </c>
      <c r="U77" s="676">
        <v>0</v>
      </c>
      <c r="V77" s="677">
        <v>0</v>
      </c>
      <c r="W77" s="678">
        <v>644.16000000000008</v>
      </c>
      <c r="X77" s="678">
        <v>7.5</v>
      </c>
      <c r="Y77" s="678">
        <v>170</v>
      </c>
      <c r="Z77" s="679">
        <v>821.66000000000008</v>
      </c>
      <c r="AB77" s="754"/>
    </row>
    <row r="78" spans="1:28" ht="18" customHeight="1" x14ac:dyDescent="0.25">
      <c r="A78" s="885"/>
      <c r="B78" s="674" t="s">
        <v>76</v>
      </c>
      <c r="C78" s="675">
        <v>0</v>
      </c>
      <c r="D78" s="676">
        <v>0</v>
      </c>
      <c r="E78" s="676">
        <v>0</v>
      </c>
      <c r="F78" s="677">
        <v>0</v>
      </c>
      <c r="G78" s="675">
        <v>0</v>
      </c>
      <c r="H78" s="676">
        <v>0</v>
      </c>
      <c r="I78" s="676">
        <v>0</v>
      </c>
      <c r="J78" s="677">
        <v>0</v>
      </c>
      <c r="K78" s="675">
        <v>0</v>
      </c>
      <c r="L78" s="676">
        <v>0</v>
      </c>
      <c r="M78" s="676">
        <v>0</v>
      </c>
      <c r="N78" s="677">
        <v>0</v>
      </c>
      <c r="O78" s="675">
        <v>0</v>
      </c>
      <c r="P78" s="676">
        <v>0</v>
      </c>
      <c r="Q78" s="676">
        <v>0</v>
      </c>
      <c r="R78" s="677">
        <v>0</v>
      </c>
      <c r="S78" s="675">
        <v>0</v>
      </c>
      <c r="T78" s="676">
        <v>0</v>
      </c>
      <c r="U78" s="676">
        <v>0</v>
      </c>
      <c r="V78" s="677">
        <v>0</v>
      </c>
      <c r="W78" s="678">
        <v>0</v>
      </c>
      <c r="X78" s="678">
        <v>0</v>
      </c>
      <c r="Y78" s="678">
        <v>0</v>
      </c>
      <c r="Z78" s="679">
        <v>0</v>
      </c>
      <c r="AB78" s="754"/>
    </row>
    <row r="79" spans="1:28" ht="18" customHeight="1" x14ac:dyDescent="0.25">
      <c r="A79" s="885"/>
      <c r="B79" s="674" t="s">
        <v>77</v>
      </c>
      <c r="C79" s="675">
        <v>12.5</v>
      </c>
      <c r="D79" s="676">
        <v>0</v>
      </c>
      <c r="E79" s="676">
        <v>0</v>
      </c>
      <c r="F79" s="677">
        <v>12.5</v>
      </c>
      <c r="G79" s="675">
        <v>0</v>
      </c>
      <c r="H79" s="676">
        <v>0</v>
      </c>
      <c r="I79" s="676">
        <v>0</v>
      </c>
      <c r="J79" s="677">
        <v>0</v>
      </c>
      <c r="K79" s="675">
        <v>140</v>
      </c>
      <c r="L79" s="676">
        <v>0</v>
      </c>
      <c r="M79" s="676">
        <v>70</v>
      </c>
      <c r="N79" s="677">
        <v>210</v>
      </c>
      <c r="O79" s="675">
        <v>0</v>
      </c>
      <c r="P79" s="676">
        <v>0</v>
      </c>
      <c r="Q79" s="676">
        <v>0</v>
      </c>
      <c r="R79" s="677">
        <v>0</v>
      </c>
      <c r="S79" s="675">
        <v>0</v>
      </c>
      <c r="T79" s="676">
        <v>0</v>
      </c>
      <c r="U79" s="676">
        <v>0</v>
      </c>
      <c r="V79" s="677">
        <v>0</v>
      </c>
      <c r="W79" s="678">
        <v>152.5</v>
      </c>
      <c r="X79" s="678">
        <v>0</v>
      </c>
      <c r="Y79" s="678">
        <v>70</v>
      </c>
      <c r="Z79" s="679">
        <v>222.5</v>
      </c>
      <c r="AB79" s="754"/>
    </row>
    <row r="80" spans="1:28" ht="18" customHeight="1" x14ac:dyDescent="0.25">
      <c r="A80" s="885"/>
      <c r="B80" s="674" t="s">
        <v>79</v>
      </c>
      <c r="C80" s="675">
        <v>704.75</v>
      </c>
      <c r="D80" s="676">
        <v>0</v>
      </c>
      <c r="E80" s="676">
        <v>216.75</v>
      </c>
      <c r="F80" s="677">
        <v>921.5</v>
      </c>
      <c r="G80" s="675">
        <v>0</v>
      </c>
      <c r="H80" s="676">
        <v>0</v>
      </c>
      <c r="I80" s="676">
        <v>0</v>
      </c>
      <c r="J80" s="677">
        <v>0</v>
      </c>
      <c r="K80" s="675">
        <v>1025.5</v>
      </c>
      <c r="L80" s="676">
        <v>31</v>
      </c>
      <c r="M80" s="676">
        <v>189.5</v>
      </c>
      <c r="N80" s="677">
        <v>1246</v>
      </c>
      <c r="O80" s="675">
        <v>0</v>
      </c>
      <c r="P80" s="676">
        <v>0</v>
      </c>
      <c r="Q80" s="676">
        <v>0</v>
      </c>
      <c r="R80" s="677">
        <v>0</v>
      </c>
      <c r="S80" s="675">
        <v>0</v>
      </c>
      <c r="T80" s="676">
        <v>0</v>
      </c>
      <c r="U80" s="676">
        <v>0</v>
      </c>
      <c r="V80" s="677">
        <v>0</v>
      </c>
      <c r="W80" s="678">
        <v>1730.25</v>
      </c>
      <c r="X80" s="678">
        <v>31</v>
      </c>
      <c r="Y80" s="678">
        <v>406.25</v>
      </c>
      <c r="Z80" s="679">
        <v>2167.5</v>
      </c>
      <c r="AB80" s="754"/>
    </row>
    <row r="81" spans="1:28" ht="18" customHeight="1" x14ac:dyDescent="0.25">
      <c r="A81" s="885"/>
      <c r="B81" s="674" t="s">
        <v>80</v>
      </c>
      <c r="C81" s="675">
        <v>3.5</v>
      </c>
      <c r="D81" s="676">
        <v>0</v>
      </c>
      <c r="E81" s="676">
        <v>1</v>
      </c>
      <c r="F81" s="677">
        <v>4.5</v>
      </c>
      <c r="G81" s="675">
        <v>0</v>
      </c>
      <c r="H81" s="676">
        <v>0</v>
      </c>
      <c r="I81" s="676">
        <v>0</v>
      </c>
      <c r="J81" s="677">
        <v>0</v>
      </c>
      <c r="K81" s="675">
        <v>0</v>
      </c>
      <c r="L81" s="676">
        <v>0</v>
      </c>
      <c r="M81" s="676">
        <v>0</v>
      </c>
      <c r="N81" s="677">
        <v>0</v>
      </c>
      <c r="O81" s="675">
        <v>0</v>
      </c>
      <c r="P81" s="676">
        <v>0</v>
      </c>
      <c r="Q81" s="676">
        <v>0</v>
      </c>
      <c r="R81" s="677">
        <v>0</v>
      </c>
      <c r="S81" s="675">
        <v>0</v>
      </c>
      <c r="T81" s="676">
        <v>0</v>
      </c>
      <c r="U81" s="676">
        <v>0</v>
      </c>
      <c r="V81" s="677">
        <v>0</v>
      </c>
      <c r="W81" s="678">
        <v>3.5</v>
      </c>
      <c r="X81" s="678">
        <v>0</v>
      </c>
      <c r="Y81" s="678">
        <v>1</v>
      </c>
      <c r="Z81" s="679">
        <v>4.5</v>
      </c>
      <c r="AB81" s="754"/>
    </row>
    <row r="82" spans="1:28" ht="18" customHeight="1" x14ac:dyDescent="0.25">
      <c r="A82" s="885"/>
      <c r="B82" s="674" t="s">
        <v>81</v>
      </c>
      <c r="C82" s="675">
        <v>56</v>
      </c>
      <c r="D82" s="676">
        <v>0</v>
      </c>
      <c r="E82" s="676">
        <v>16.3</v>
      </c>
      <c r="F82" s="677">
        <v>72.3</v>
      </c>
      <c r="G82" s="675">
        <v>0</v>
      </c>
      <c r="H82" s="676">
        <v>0</v>
      </c>
      <c r="I82" s="676">
        <v>0</v>
      </c>
      <c r="J82" s="677">
        <v>0</v>
      </c>
      <c r="K82" s="675">
        <v>0</v>
      </c>
      <c r="L82" s="676">
        <v>0</v>
      </c>
      <c r="M82" s="676">
        <v>0</v>
      </c>
      <c r="N82" s="677">
        <v>0</v>
      </c>
      <c r="O82" s="675">
        <v>0</v>
      </c>
      <c r="P82" s="676">
        <v>0</v>
      </c>
      <c r="Q82" s="676">
        <v>0</v>
      </c>
      <c r="R82" s="677">
        <v>0</v>
      </c>
      <c r="S82" s="675">
        <v>188.5</v>
      </c>
      <c r="T82" s="676">
        <v>0.8</v>
      </c>
      <c r="U82" s="676">
        <v>301.75</v>
      </c>
      <c r="V82" s="677">
        <v>491.05</v>
      </c>
      <c r="W82" s="678">
        <v>244.5</v>
      </c>
      <c r="X82" s="678">
        <v>0.8</v>
      </c>
      <c r="Y82" s="678">
        <v>318.05</v>
      </c>
      <c r="Z82" s="679">
        <v>563.35</v>
      </c>
      <c r="AB82" s="754"/>
    </row>
    <row r="83" spans="1:28" ht="18" customHeight="1" x14ac:dyDescent="0.25">
      <c r="A83" s="885"/>
      <c r="B83" s="674" t="s">
        <v>82</v>
      </c>
      <c r="C83" s="675">
        <v>42.75</v>
      </c>
      <c r="D83" s="676">
        <v>0</v>
      </c>
      <c r="E83" s="676">
        <v>7.25</v>
      </c>
      <c r="F83" s="677">
        <v>50</v>
      </c>
      <c r="G83" s="675">
        <v>0</v>
      </c>
      <c r="H83" s="676">
        <v>0</v>
      </c>
      <c r="I83" s="676">
        <v>0</v>
      </c>
      <c r="J83" s="677">
        <v>0</v>
      </c>
      <c r="K83" s="675">
        <v>3.7</v>
      </c>
      <c r="L83" s="676">
        <v>0</v>
      </c>
      <c r="M83" s="676">
        <v>1.5</v>
      </c>
      <c r="N83" s="677">
        <v>5.2</v>
      </c>
      <c r="O83" s="675">
        <v>0</v>
      </c>
      <c r="P83" s="676">
        <v>0</v>
      </c>
      <c r="Q83" s="676">
        <v>0</v>
      </c>
      <c r="R83" s="677">
        <v>0</v>
      </c>
      <c r="S83" s="675">
        <v>0</v>
      </c>
      <c r="T83" s="676">
        <v>0</v>
      </c>
      <c r="U83" s="676">
        <v>0</v>
      </c>
      <c r="V83" s="677">
        <v>0</v>
      </c>
      <c r="W83" s="678">
        <v>46.45</v>
      </c>
      <c r="X83" s="678">
        <v>0</v>
      </c>
      <c r="Y83" s="678">
        <v>8.75</v>
      </c>
      <c r="Z83" s="679">
        <v>55.2</v>
      </c>
      <c r="AB83" s="754"/>
    </row>
    <row r="84" spans="1:28" ht="18" customHeight="1" x14ac:dyDescent="0.25">
      <c r="A84" s="885"/>
      <c r="B84" s="674" t="s">
        <v>83</v>
      </c>
      <c r="C84" s="675">
        <v>510.5</v>
      </c>
      <c r="D84" s="676">
        <v>30</v>
      </c>
      <c r="E84" s="676">
        <v>96.5</v>
      </c>
      <c r="F84" s="677">
        <v>637</v>
      </c>
      <c r="G84" s="675">
        <v>0</v>
      </c>
      <c r="H84" s="676">
        <v>0</v>
      </c>
      <c r="I84" s="676">
        <v>0</v>
      </c>
      <c r="J84" s="677">
        <v>0</v>
      </c>
      <c r="K84" s="675">
        <v>517.81999999999994</v>
      </c>
      <c r="L84" s="676">
        <v>92.5</v>
      </c>
      <c r="M84" s="676">
        <v>230.5</v>
      </c>
      <c r="N84" s="677">
        <v>840.81999999999994</v>
      </c>
      <c r="O84" s="675">
        <v>0</v>
      </c>
      <c r="P84" s="676">
        <v>0</v>
      </c>
      <c r="Q84" s="676">
        <v>0</v>
      </c>
      <c r="R84" s="677">
        <v>0</v>
      </c>
      <c r="S84" s="675">
        <v>0</v>
      </c>
      <c r="T84" s="676">
        <v>0</v>
      </c>
      <c r="U84" s="676">
        <v>0</v>
      </c>
      <c r="V84" s="677">
        <v>0</v>
      </c>
      <c r="W84" s="678">
        <v>1028.32</v>
      </c>
      <c r="X84" s="678">
        <v>122.5</v>
      </c>
      <c r="Y84" s="678">
        <v>327</v>
      </c>
      <c r="Z84" s="679">
        <v>1477.82</v>
      </c>
      <c r="AB84" s="754"/>
    </row>
    <row r="85" spans="1:28" ht="18" customHeight="1" x14ac:dyDescent="0.25">
      <c r="A85" s="885"/>
      <c r="B85" s="674" t="s">
        <v>84</v>
      </c>
      <c r="C85" s="675">
        <v>70.650000000000006</v>
      </c>
      <c r="D85" s="676">
        <v>0</v>
      </c>
      <c r="E85" s="676">
        <v>11.1</v>
      </c>
      <c r="F85" s="677">
        <v>81.75</v>
      </c>
      <c r="G85" s="675">
        <v>0</v>
      </c>
      <c r="H85" s="676">
        <v>0</v>
      </c>
      <c r="I85" s="676">
        <v>0</v>
      </c>
      <c r="J85" s="677">
        <v>0</v>
      </c>
      <c r="K85" s="675">
        <v>0</v>
      </c>
      <c r="L85" s="676">
        <v>0</v>
      </c>
      <c r="M85" s="676">
        <v>0</v>
      </c>
      <c r="N85" s="677">
        <v>0</v>
      </c>
      <c r="O85" s="675">
        <v>0</v>
      </c>
      <c r="P85" s="676">
        <v>0</v>
      </c>
      <c r="Q85" s="676">
        <v>0</v>
      </c>
      <c r="R85" s="677">
        <v>0</v>
      </c>
      <c r="S85" s="675">
        <v>0</v>
      </c>
      <c r="T85" s="676">
        <v>0</v>
      </c>
      <c r="U85" s="676">
        <v>0</v>
      </c>
      <c r="V85" s="677">
        <v>0</v>
      </c>
      <c r="W85" s="678">
        <v>70.650000000000006</v>
      </c>
      <c r="X85" s="678">
        <v>0</v>
      </c>
      <c r="Y85" s="678">
        <v>11.1</v>
      </c>
      <c r="Z85" s="679">
        <v>81.75</v>
      </c>
      <c r="AB85" s="754"/>
    </row>
    <row r="86" spans="1:28" ht="18" customHeight="1" thickBot="1" x14ac:dyDescent="0.3">
      <c r="A86" s="893"/>
      <c r="B86" s="680" t="s">
        <v>85</v>
      </c>
      <c r="C86" s="681">
        <v>0</v>
      </c>
      <c r="D86" s="682">
        <v>0</v>
      </c>
      <c r="E86" s="682">
        <v>0</v>
      </c>
      <c r="F86" s="683">
        <v>0</v>
      </c>
      <c r="G86" s="681">
        <v>0</v>
      </c>
      <c r="H86" s="682">
        <v>0</v>
      </c>
      <c r="I86" s="682">
        <v>0</v>
      </c>
      <c r="J86" s="683">
        <v>0</v>
      </c>
      <c r="K86" s="681">
        <v>0</v>
      </c>
      <c r="L86" s="682">
        <v>0</v>
      </c>
      <c r="M86" s="682">
        <v>0</v>
      </c>
      <c r="N86" s="683">
        <v>0</v>
      </c>
      <c r="O86" s="681">
        <v>0</v>
      </c>
      <c r="P86" s="682">
        <v>0</v>
      </c>
      <c r="Q86" s="682">
        <v>0</v>
      </c>
      <c r="R86" s="683">
        <v>0</v>
      </c>
      <c r="S86" s="681">
        <v>27.68</v>
      </c>
      <c r="T86" s="682">
        <v>7.18</v>
      </c>
      <c r="U86" s="682">
        <v>64.48</v>
      </c>
      <c r="V86" s="683">
        <v>99.34</v>
      </c>
      <c r="W86" s="678">
        <v>27.68</v>
      </c>
      <c r="X86" s="678">
        <v>7.18</v>
      </c>
      <c r="Y86" s="678">
        <v>64.48</v>
      </c>
      <c r="Z86" s="679">
        <v>99.34</v>
      </c>
      <c r="AB86" s="754"/>
    </row>
    <row r="87" spans="1:28" s="667" customFormat="1" ht="18" customHeight="1" thickBot="1" x14ac:dyDescent="0.3">
      <c r="A87" s="920" t="s">
        <v>87</v>
      </c>
      <c r="B87" s="921"/>
      <c r="C87" s="749">
        <v>915.22</v>
      </c>
      <c r="D87" s="750">
        <v>0</v>
      </c>
      <c r="E87" s="750">
        <v>1679.12</v>
      </c>
      <c r="F87" s="751">
        <v>2594.34</v>
      </c>
      <c r="G87" s="749">
        <v>18.5</v>
      </c>
      <c r="H87" s="750">
        <v>4.5199999999999996</v>
      </c>
      <c r="I87" s="750">
        <v>14.6</v>
      </c>
      <c r="J87" s="751">
        <v>37.620000000000005</v>
      </c>
      <c r="K87" s="749">
        <v>231632.83</v>
      </c>
      <c r="L87" s="750">
        <v>15445.2</v>
      </c>
      <c r="M87" s="750">
        <v>78926.55</v>
      </c>
      <c r="N87" s="751">
        <v>326004.58000000007</v>
      </c>
      <c r="O87" s="749">
        <v>146.25</v>
      </c>
      <c r="P87" s="750">
        <v>40</v>
      </c>
      <c r="Q87" s="750">
        <v>120</v>
      </c>
      <c r="R87" s="751">
        <v>306.25</v>
      </c>
      <c r="S87" s="749">
        <v>392616.77</v>
      </c>
      <c r="T87" s="750">
        <v>19135.75</v>
      </c>
      <c r="U87" s="750">
        <v>107990.72</v>
      </c>
      <c r="V87" s="751">
        <v>519743.24</v>
      </c>
      <c r="W87" s="752">
        <v>625329.57000000007</v>
      </c>
      <c r="X87" s="752">
        <v>34625.469999999994</v>
      </c>
      <c r="Y87" s="752">
        <v>188730.99000000002</v>
      </c>
      <c r="Z87" s="753">
        <v>848686.03</v>
      </c>
      <c r="AB87" s="754"/>
    </row>
    <row r="88" spans="1:28" ht="18" customHeight="1" x14ac:dyDescent="0.25">
      <c r="A88" s="892" t="s">
        <v>88</v>
      </c>
      <c r="B88" s="668" t="s">
        <v>90</v>
      </c>
      <c r="C88" s="669">
        <v>80</v>
      </c>
      <c r="D88" s="670">
        <v>0</v>
      </c>
      <c r="E88" s="670">
        <v>1148</v>
      </c>
      <c r="F88" s="671">
        <v>1228</v>
      </c>
      <c r="G88" s="669">
        <v>0</v>
      </c>
      <c r="H88" s="670">
        <v>0</v>
      </c>
      <c r="I88" s="670">
        <v>0</v>
      </c>
      <c r="J88" s="671">
        <v>0</v>
      </c>
      <c r="K88" s="669">
        <v>36988.410000000003</v>
      </c>
      <c r="L88" s="670">
        <v>2623</v>
      </c>
      <c r="M88" s="670">
        <v>6510.09</v>
      </c>
      <c r="N88" s="671">
        <v>46121.5</v>
      </c>
      <c r="O88" s="669">
        <v>0</v>
      </c>
      <c r="P88" s="670">
        <v>0</v>
      </c>
      <c r="Q88" s="670">
        <v>0</v>
      </c>
      <c r="R88" s="671">
        <v>0</v>
      </c>
      <c r="S88" s="669">
        <v>2411.14</v>
      </c>
      <c r="T88" s="670">
        <v>125</v>
      </c>
      <c r="U88" s="670">
        <v>305</v>
      </c>
      <c r="V88" s="671">
        <v>2841.14</v>
      </c>
      <c r="W88" s="678">
        <v>39479.550000000003</v>
      </c>
      <c r="X88" s="678">
        <v>2748</v>
      </c>
      <c r="Y88" s="678">
        <v>7963.09</v>
      </c>
      <c r="Z88" s="679">
        <v>50190.64</v>
      </c>
      <c r="AB88" s="754"/>
    </row>
    <row r="89" spans="1:28" ht="18" customHeight="1" x14ac:dyDescent="0.25">
      <c r="A89" s="885"/>
      <c r="B89" s="674" t="s">
        <v>91</v>
      </c>
      <c r="C89" s="675">
        <v>0</v>
      </c>
      <c r="D89" s="676">
        <v>0</v>
      </c>
      <c r="E89" s="676">
        <v>0</v>
      </c>
      <c r="F89" s="677">
        <v>0</v>
      </c>
      <c r="G89" s="675">
        <v>12</v>
      </c>
      <c r="H89" s="676">
        <v>0</v>
      </c>
      <c r="I89" s="676">
        <v>14.6</v>
      </c>
      <c r="J89" s="677">
        <v>26.6</v>
      </c>
      <c r="K89" s="675">
        <v>12197.1</v>
      </c>
      <c r="L89" s="676">
        <v>0</v>
      </c>
      <c r="M89" s="676">
        <v>3221.5</v>
      </c>
      <c r="N89" s="677">
        <v>15418.6</v>
      </c>
      <c r="O89" s="675">
        <v>9</v>
      </c>
      <c r="P89" s="676">
        <v>40</v>
      </c>
      <c r="Q89" s="676">
        <v>120</v>
      </c>
      <c r="R89" s="677">
        <v>169</v>
      </c>
      <c r="S89" s="675">
        <v>108210.34999999999</v>
      </c>
      <c r="T89" s="676">
        <v>4871</v>
      </c>
      <c r="U89" s="676">
        <v>37414.659999999996</v>
      </c>
      <c r="V89" s="677">
        <v>150496.00999999998</v>
      </c>
      <c r="W89" s="678">
        <v>120428.45</v>
      </c>
      <c r="X89" s="678">
        <v>4911</v>
      </c>
      <c r="Y89" s="678">
        <v>40770.759999999995</v>
      </c>
      <c r="Z89" s="679">
        <v>166110.21</v>
      </c>
      <c r="AB89" s="754"/>
    </row>
    <row r="90" spans="1:28" ht="18" customHeight="1" x14ac:dyDescent="0.25">
      <c r="A90" s="885"/>
      <c r="B90" s="674" t="s">
        <v>92</v>
      </c>
      <c r="C90" s="675">
        <v>0</v>
      </c>
      <c r="D90" s="676">
        <v>0</v>
      </c>
      <c r="E90" s="676">
        <v>0</v>
      </c>
      <c r="F90" s="677">
        <v>0</v>
      </c>
      <c r="G90" s="675">
        <v>0</v>
      </c>
      <c r="H90" s="676">
        <v>0</v>
      </c>
      <c r="I90" s="676">
        <v>0</v>
      </c>
      <c r="J90" s="677">
        <v>0</v>
      </c>
      <c r="K90" s="675">
        <v>25257.799999999996</v>
      </c>
      <c r="L90" s="676">
        <v>1059.5</v>
      </c>
      <c r="M90" s="676">
        <v>10206.02</v>
      </c>
      <c r="N90" s="677">
        <v>36523.319999999992</v>
      </c>
      <c r="O90" s="675">
        <v>0</v>
      </c>
      <c r="P90" s="676">
        <v>0</v>
      </c>
      <c r="Q90" s="676">
        <v>0</v>
      </c>
      <c r="R90" s="677">
        <v>0</v>
      </c>
      <c r="S90" s="675">
        <v>39757.230000000003</v>
      </c>
      <c r="T90" s="676">
        <v>4373.25</v>
      </c>
      <c r="U90" s="676">
        <v>7834.7100000000009</v>
      </c>
      <c r="V90" s="677">
        <v>51965.19</v>
      </c>
      <c r="W90" s="678">
        <v>65015.03</v>
      </c>
      <c r="X90" s="678">
        <v>5432.75</v>
      </c>
      <c r="Y90" s="678">
        <v>18040.730000000003</v>
      </c>
      <c r="Z90" s="679">
        <v>88488.51</v>
      </c>
      <c r="AB90" s="754"/>
    </row>
    <row r="91" spans="1:28" ht="18" customHeight="1" x14ac:dyDescent="0.25">
      <c r="A91" s="885"/>
      <c r="B91" s="674" t="s">
        <v>88</v>
      </c>
      <c r="C91" s="675">
        <v>0</v>
      </c>
      <c r="D91" s="676">
        <v>0</v>
      </c>
      <c r="E91" s="676">
        <v>0</v>
      </c>
      <c r="F91" s="677">
        <v>0</v>
      </c>
      <c r="G91" s="675">
        <v>0</v>
      </c>
      <c r="H91" s="676">
        <v>0</v>
      </c>
      <c r="I91" s="676">
        <v>0</v>
      </c>
      <c r="J91" s="677">
        <v>0</v>
      </c>
      <c r="K91" s="675">
        <v>26683.839999999997</v>
      </c>
      <c r="L91" s="676">
        <v>5410.9400000000005</v>
      </c>
      <c r="M91" s="676">
        <v>18363.510000000002</v>
      </c>
      <c r="N91" s="677">
        <v>50458.29</v>
      </c>
      <c r="O91" s="675">
        <v>132.75</v>
      </c>
      <c r="P91" s="676">
        <v>0</v>
      </c>
      <c r="Q91" s="676">
        <v>0</v>
      </c>
      <c r="R91" s="677">
        <v>132.75</v>
      </c>
      <c r="S91" s="675">
        <v>35290.080000000002</v>
      </c>
      <c r="T91" s="676">
        <v>2589.5</v>
      </c>
      <c r="U91" s="676">
        <v>10134.000000000002</v>
      </c>
      <c r="V91" s="677">
        <v>48013.58</v>
      </c>
      <c r="W91" s="678">
        <v>62106.67</v>
      </c>
      <c r="X91" s="678">
        <v>8000.4400000000005</v>
      </c>
      <c r="Y91" s="678">
        <v>28497.510000000002</v>
      </c>
      <c r="Z91" s="679">
        <v>98604.62</v>
      </c>
      <c r="AB91" s="754"/>
    </row>
    <row r="92" spans="1:28" ht="18" customHeight="1" x14ac:dyDescent="0.25">
      <c r="A92" s="885"/>
      <c r="B92" s="674" t="s">
        <v>93</v>
      </c>
      <c r="C92" s="675">
        <v>32.5</v>
      </c>
      <c r="D92" s="676">
        <v>0</v>
      </c>
      <c r="E92" s="676">
        <v>7</v>
      </c>
      <c r="F92" s="677">
        <v>39.5</v>
      </c>
      <c r="G92" s="675">
        <v>0</v>
      </c>
      <c r="H92" s="676">
        <v>0</v>
      </c>
      <c r="I92" s="676">
        <v>0</v>
      </c>
      <c r="J92" s="677">
        <v>0</v>
      </c>
      <c r="K92" s="675">
        <v>4643</v>
      </c>
      <c r="L92" s="676">
        <v>50</v>
      </c>
      <c r="M92" s="676">
        <v>1581.6</v>
      </c>
      <c r="N92" s="677">
        <v>6274.6</v>
      </c>
      <c r="O92" s="675">
        <v>4.5</v>
      </c>
      <c r="P92" s="676">
        <v>0</v>
      </c>
      <c r="Q92" s="676">
        <v>0</v>
      </c>
      <c r="R92" s="677">
        <v>4.5</v>
      </c>
      <c r="S92" s="675">
        <v>9990</v>
      </c>
      <c r="T92" s="676">
        <v>357</v>
      </c>
      <c r="U92" s="676">
        <v>1180</v>
      </c>
      <c r="V92" s="677">
        <v>11527</v>
      </c>
      <c r="W92" s="678">
        <v>14670</v>
      </c>
      <c r="X92" s="678">
        <v>407</v>
      </c>
      <c r="Y92" s="678">
        <v>2768.6</v>
      </c>
      <c r="Z92" s="679">
        <v>17845.599999999999</v>
      </c>
      <c r="AB92" s="754"/>
    </row>
    <row r="93" spans="1:28" ht="18" customHeight="1" x14ac:dyDescent="0.25">
      <c r="A93" s="885"/>
      <c r="B93" s="674" t="s">
        <v>94</v>
      </c>
      <c r="C93" s="675">
        <v>127</v>
      </c>
      <c r="D93" s="676">
        <v>0</v>
      </c>
      <c r="E93" s="676">
        <v>14</v>
      </c>
      <c r="F93" s="677">
        <v>141</v>
      </c>
      <c r="G93" s="675">
        <v>0</v>
      </c>
      <c r="H93" s="676">
        <v>0</v>
      </c>
      <c r="I93" s="676">
        <v>0</v>
      </c>
      <c r="J93" s="677">
        <v>0</v>
      </c>
      <c r="K93" s="675">
        <v>305.7</v>
      </c>
      <c r="L93" s="676">
        <v>28.5</v>
      </c>
      <c r="M93" s="676">
        <v>31.95</v>
      </c>
      <c r="N93" s="677">
        <v>366.15</v>
      </c>
      <c r="O93" s="675">
        <v>0</v>
      </c>
      <c r="P93" s="676">
        <v>0</v>
      </c>
      <c r="Q93" s="676">
        <v>0</v>
      </c>
      <c r="R93" s="677">
        <v>0</v>
      </c>
      <c r="S93" s="675">
        <v>0</v>
      </c>
      <c r="T93" s="676">
        <v>0</v>
      </c>
      <c r="U93" s="676">
        <v>0</v>
      </c>
      <c r="V93" s="677">
        <v>0</v>
      </c>
      <c r="W93" s="678">
        <v>432.7</v>
      </c>
      <c r="X93" s="678">
        <v>28.5</v>
      </c>
      <c r="Y93" s="678">
        <v>45.95</v>
      </c>
      <c r="Z93" s="679">
        <v>507.15</v>
      </c>
      <c r="AB93" s="754"/>
    </row>
    <row r="94" spans="1:28" ht="18" customHeight="1" x14ac:dyDescent="0.25">
      <c r="A94" s="885"/>
      <c r="B94" s="674" t="s">
        <v>95</v>
      </c>
      <c r="C94" s="675">
        <v>0</v>
      </c>
      <c r="D94" s="676">
        <v>0</v>
      </c>
      <c r="E94" s="676">
        <v>0</v>
      </c>
      <c r="F94" s="677">
        <v>0</v>
      </c>
      <c r="G94" s="675">
        <v>0</v>
      </c>
      <c r="H94" s="676">
        <v>0</v>
      </c>
      <c r="I94" s="676">
        <v>0</v>
      </c>
      <c r="J94" s="677">
        <v>0</v>
      </c>
      <c r="K94" s="675">
        <v>5386</v>
      </c>
      <c r="L94" s="676">
        <v>0</v>
      </c>
      <c r="M94" s="676">
        <v>120</v>
      </c>
      <c r="N94" s="677">
        <v>5506</v>
      </c>
      <c r="O94" s="675">
        <v>0</v>
      </c>
      <c r="P94" s="676">
        <v>0</v>
      </c>
      <c r="Q94" s="676">
        <v>0</v>
      </c>
      <c r="R94" s="677">
        <v>0</v>
      </c>
      <c r="S94" s="675">
        <v>11758</v>
      </c>
      <c r="T94" s="676">
        <v>720</v>
      </c>
      <c r="U94" s="676">
        <v>1601</v>
      </c>
      <c r="V94" s="677">
        <v>14079</v>
      </c>
      <c r="W94" s="678">
        <v>17144</v>
      </c>
      <c r="X94" s="678">
        <v>720</v>
      </c>
      <c r="Y94" s="678">
        <v>1721</v>
      </c>
      <c r="Z94" s="679">
        <v>19585</v>
      </c>
      <c r="AB94" s="754"/>
    </row>
    <row r="95" spans="1:28" ht="18" customHeight="1" x14ac:dyDescent="0.25">
      <c r="A95" s="885"/>
      <c r="B95" s="674" t="s">
        <v>96</v>
      </c>
      <c r="C95" s="675">
        <v>10</v>
      </c>
      <c r="D95" s="676">
        <v>0</v>
      </c>
      <c r="E95" s="676">
        <v>0</v>
      </c>
      <c r="F95" s="677">
        <v>10</v>
      </c>
      <c r="G95" s="675">
        <v>0</v>
      </c>
      <c r="H95" s="676">
        <v>0</v>
      </c>
      <c r="I95" s="676">
        <v>0</v>
      </c>
      <c r="J95" s="677">
        <v>0</v>
      </c>
      <c r="K95" s="675">
        <v>346.78999999999996</v>
      </c>
      <c r="L95" s="676">
        <v>22</v>
      </c>
      <c r="M95" s="676">
        <v>222</v>
      </c>
      <c r="N95" s="677">
        <v>590.79</v>
      </c>
      <c r="O95" s="675">
        <v>0</v>
      </c>
      <c r="P95" s="676">
        <v>0</v>
      </c>
      <c r="Q95" s="676">
        <v>0</v>
      </c>
      <c r="R95" s="677">
        <v>0</v>
      </c>
      <c r="S95" s="675">
        <v>0</v>
      </c>
      <c r="T95" s="676">
        <v>0</v>
      </c>
      <c r="U95" s="676">
        <v>0</v>
      </c>
      <c r="V95" s="677">
        <v>0</v>
      </c>
      <c r="W95" s="678">
        <v>356.78999999999996</v>
      </c>
      <c r="X95" s="678">
        <v>22</v>
      </c>
      <c r="Y95" s="678">
        <v>222</v>
      </c>
      <c r="Z95" s="679">
        <v>600.79</v>
      </c>
      <c r="AB95" s="754"/>
    </row>
    <row r="96" spans="1:28" ht="18" customHeight="1" x14ac:dyDescent="0.25">
      <c r="A96" s="885"/>
      <c r="B96" s="674" t="s">
        <v>97</v>
      </c>
      <c r="C96" s="675">
        <v>0</v>
      </c>
      <c r="D96" s="676">
        <v>0</v>
      </c>
      <c r="E96" s="676">
        <v>0</v>
      </c>
      <c r="F96" s="677">
        <v>0</v>
      </c>
      <c r="G96" s="675">
        <v>6.5</v>
      </c>
      <c r="H96" s="676">
        <v>4.5199999999999996</v>
      </c>
      <c r="I96" s="676">
        <v>0</v>
      </c>
      <c r="J96" s="677">
        <v>11.02</v>
      </c>
      <c r="K96" s="675">
        <v>23790.170000000002</v>
      </c>
      <c r="L96" s="676">
        <v>724</v>
      </c>
      <c r="M96" s="676">
        <v>7948.75</v>
      </c>
      <c r="N96" s="677">
        <v>32462.920000000002</v>
      </c>
      <c r="O96" s="675">
        <v>0</v>
      </c>
      <c r="P96" s="676">
        <v>0</v>
      </c>
      <c r="Q96" s="676">
        <v>0</v>
      </c>
      <c r="R96" s="677">
        <v>0</v>
      </c>
      <c r="S96" s="675">
        <v>65353.34</v>
      </c>
      <c r="T96" s="676">
        <v>4771.5</v>
      </c>
      <c r="U96" s="676">
        <v>19898.16</v>
      </c>
      <c r="V96" s="677">
        <v>90023</v>
      </c>
      <c r="W96" s="678">
        <v>89150.01</v>
      </c>
      <c r="X96" s="678">
        <v>5500.02</v>
      </c>
      <c r="Y96" s="678">
        <v>27846.91</v>
      </c>
      <c r="Z96" s="679">
        <v>122496.94</v>
      </c>
      <c r="AB96" s="754"/>
    </row>
    <row r="97" spans="1:28" ht="18" customHeight="1" x14ac:dyDescent="0.25">
      <c r="A97" s="885"/>
      <c r="B97" s="674" t="s">
        <v>350</v>
      </c>
      <c r="C97" s="675">
        <v>15.72</v>
      </c>
      <c r="D97" s="676">
        <v>0</v>
      </c>
      <c r="E97" s="676">
        <v>10.119999999999999</v>
      </c>
      <c r="F97" s="677">
        <v>25.84</v>
      </c>
      <c r="G97" s="675">
        <v>0</v>
      </c>
      <c r="H97" s="676">
        <v>0</v>
      </c>
      <c r="I97" s="676">
        <v>0</v>
      </c>
      <c r="J97" s="677">
        <v>0</v>
      </c>
      <c r="K97" s="675">
        <v>44545.96</v>
      </c>
      <c r="L97" s="676">
        <v>1893.7</v>
      </c>
      <c r="M97" s="676">
        <v>16135.94</v>
      </c>
      <c r="N97" s="677">
        <v>62575.6</v>
      </c>
      <c r="O97" s="675">
        <v>0</v>
      </c>
      <c r="P97" s="676">
        <v>0</v>
      </c>
      <c r="Q97" s="676">
        <v>0</v>
      </c>
      <c r="R97" s="677">
        <v>0</v>
      </c>
      <c r="S97" s="675">
        <v>119846.63</v>
      </c>
      <c r="T97" s="676">
        <v>1328.5</v>
      </c>
      <c r="U97" s="676">
        <v>29623.19</v>
      </c>
      <c r="V97" s="677">
        <v>150798.32</v>
      </c>
      <c r="W97" s="678">
        <v>164408.31</v>
      </c>
      <c r="X97" s="678">
        <v>3222.2</v>
      </c>
      <c r="Y97" s="678">
        <v>45769.25</v>
      </c>
      <c r="Z97" s="679">
        <v>213399.76</v>
      </c>
      <c r="AB97" s="754"/>
    </row>
    <row r="98" spans="1:28" ht="18" customHeight="1" x14ac:dyDescent="0.25">
      <c r="A98" s="885"/>
      <c r="B98" s="674" t="s">
        <v>99</v>
      </c>
      <c r="C98" s="675">
        <v>650</v>
      </c>
      <c r="D98" s="676">
        <v>0</v>
      </c>
      <c r="E98" s="676">
        <v>500</v>
      </c>
      <c r="F98" s="677">
        <v>1150</v>
      </c>
      <c r="G98" s="675">
        <v>0</v>
      </c>
      <c r="H98" s="676">
        <v>0</v>
      </c>
      <c r="I98" s="676">
        <v>0</v>
      </c>
      <c r="J98" s="677">
        <v>0</v>
      </c>
      <c r="K98" s="675">
        <v>46794.33</v>
      </c>
      <c r="L98" s="676">
        <v>3531.0499999999997</v>
      </c>
      <c r="M98" s="676">
        <v>12964.41</v>
      </c>
      <c r="N98" s="677">
        <v>63289.790000000008</v>
      </c>
      <c r="O98" s="675">
        <v>0</v>
      </c>
      <c r="P98" s="676">
        <v>0</v>
      </c>
      <c r="Q98" s="676">
        <v>0</v>
      </c>
      <c r="R98" s="677">
        <v>0</v>
      </c>
      <c r="S98" s="675">
        <v>0</v>
      </c>
      <c r="T98" s="676">
        <v>0</v>
      </c>
      <c r="U98" s="676">
        <v>0</v>
      </c>
      <c r="V98" s="677">
        <v>0</v>
      </c>
      <c r="W98" s="678">
        <v>47444.33</v>
      </c>
      <c r="X98" s="678">
        <v>3531.0499999999997</v>
      </c>
      <c r="Y98" s="678">
        <v>13464.41</v>
      </c>
      <c r="Z98" s="679">
        <v>64439.790000000008</v>
      </c>
      <c r="AB98" s="754"/>
    </row>
    <row r="99" spans="1:28" ht="18" customHeight="1" x14ac:dyDescent="0.25">
      <c r="A99" s="885"/>
      <c r="B99" s="674" t="s">
        <v>313</v>
      </c>
      <c r="C99" s="675">
        <v>0</v>
      </c>
      <c r="D99" s="676">
        <v>0</v>
      </c>
      <c r="E99" s="676">
        <v>0</v>
      </c>
      <c r="F99" s="677">
        <v>0</v>
      </c>
      <c r="G99" s="675">
        <v>0</v>
      </c>
      <c r="H99" s="676">
        <v>0</v>
      </c>
      <c r="I99" s="676">
        <v>0</v>
      </c>
      <c r="J99" s="677">
        <v>0</v>
      </c>
      <c r="K99" s="675">
        <v>102.23</v>
      </c>
      <c r="L99" s="676">
        <v>17.510000000000002</v>
      </c>
      <c r="M99" s="676">
        <v>35.28</v>
      </c>
      <c r="N99" s="677">
        <v>155.02000000000001</v>
      </c>
      <c r="O99" s="675">
        <v>0</v>
      </c>
      <c r="P99" s="676">
        <v>0</v>
      </c>
      <c r="Q99" s="676">
        <v>0</v>
      </c>
      <c r="R99" s="677">
        <v>0</v>
      </c>
      <c r="S99" s="675">
        <v>0</v>
      </c>
      <c r="T99" s="676">
        <v>0</v>
      </c>
      <c r="U99" s="676">
        <v>0</v>
      </c>
      <c r="V99" s="677">
        <v>0</v>
      </c>
      <c r="W99" s="678">
        <v>102.23</v>
      </c>
      <c r="X99" s="678">
        <v>17.510000000000002</v>
      </c>
      <c r="Y99" s="678">
        <v>35.28</v>
      </c>
      <c r="Z99" s="679">
        <v>155.02000000000001</v>
      </c>
      <c r="AB99" s="754"/>
    </row>
    <row r="100" spans="1:28" ht="18" customHeight="1" thickBot="1" x14ac:dyDescent="0.3">
      <c r="A100" s="893"/>
      <c r="B100" s="680" t="s">
        <v>291</v>
      </c>
      <c r="C100" s="681">
        <v>0</v>
      </c>
      <c r="D100" s="682">
        <v>0</v>
      </c>
      <c r="E100" s="682">
        <v>0</v>
      </c>
      <c r="F100" s="683">
        <v>0</v>
      </c>
      <c r="G100" s="681">
        <v>0</v>
      </c>
      <c r="H100" s="682">
        <v>0</v>
      </c>
      <c r="I100" s="682">
        <v>0</v>
      </c>
      <c r="J100" s="683">
        <v>0</v>
      </c>
      <c r="K100" s="681">
        <v>4591.5</v>
      </c>
      <c r="L100" s="682">
        <v>85</v>
      </c>
      <c r="M100" s="682">
        <v>1585.5</v>
      </c>
      <c r="N100" s="683">
        <v>6262</v>
      </c>
      <c r="O100" s="681">
        <v>0</v>
      </c>
      <c r="P100" s="682">
        <v>0</v>
      </c>
      <c r="Q100" s="682">
        <v>0</v>
      </c>
      <c r="R100" s="683">
        <v>0</v>
      </c>
      <c r="S100" s="681">
        <v>0</v>
      </c>
      <c r="T100" s="682">
        <v>0</v>
      </c>
      <c r="U100" s="682">
        <v>0</v>
      </c>
      <c r="V100" s="683">
        <v>0</v>
      </c>
      <c r="W100" s="678">
        <v>4591.5</v>
      </c>
      <c r="X100" s="678">
        <v>85</v>
      </c>
      <c r="Y100" s="678">
        <v>1585.5</v>
      </c>
      <c r="Z100" s="679">
        <v>6262</v>
      </c>
      <c r="AB100" s="754"/>
    </row>
    <row r="101" spans="1:28" s="667" customFormat="1" ht="18" customHeight="1" thickBot="1" x14ac:dyDescent="0.3">
      <c r="A101" s="920" t="s">
        <v>100</v>
      </c>
      <c r="B101" s="921"/>
      <c r="C101" s="749">
        <v>288.3</v>
      </c>
      <c r="D101" s="750">
        <v>19</v>
      </c>
      <c r="E101" s="750">
        <v>102.94</v>
      </c>
      <c r="F101" s="751">
        <v>410.24</v>
      </c>
      <c r="G101" s="749">
        <v>12</v>
      </c>
      <c r="H101" s="750">
        <v>6.08</v>
      </c>
      <c r="I101" s="750">
        <v>503</v>
      </c>
      <c r="J101" s="751">
        <v>521.07999999999993</v>
      </c>
      <c r="K101" s="749">
        <v>9357.67</v>
      </c>
      <c r="L101" s="750">
        <v>2779.71</v>
      </c>
      <c r="M101" s="750">
        <v>6536.89</v>
      </c>
      <c r="N101" s="751">
        <v>18674.27</v>
      </c>
      <c r="O101" s="749">
        <v>0</v>
      </c>
      <c r="P101" s="750">
        <v>0</v>
      </c>
      <c r="Q101" s="750">
        <v>0</v>
      </c>
      <c r="R101" s="751">
        <v>0</v>
      </c>
      <c r="S101" s="749">
        <v>1090.71</v>
      </c>
      <c r="T101" s="750">
        <v>0</v>
      </c>
      <c r="U101" s="750">
        <v>459.99</v>
      </c>
      <c r="V101" s="751">
        <v>1550.6999999999998</v>
      </c>
      <c r="W101" s="752">
        <v>10748.68</v>
      </c>
      <c r="X101" s="752">
        <v>2804.79</v>
      </c>
      <c r="Y101" s="752">
        <v>7602.82</v>
      </c>
      <c r="Z101" s="753">
        <v>21156.290000000005</v>
      </c>
      <c r="AB101" s="754"/>
    </row>
    <row r="102" spans="1:28" ht="18" customHeight="1" x14ac:dyDescent="0.25">
      <c r="A102" s="889" t="s">
        <v>101</v>
      </c>
      <c r="B102" s="668" t="s">
        <v>102</v>
      </c>
      <c r="C102" s="669">
        <v>0</v>
      </c>
      <c r="D102" s="670">
        <v>0</v>
      </c>
      <c r="E102" s="670">
        <v>45</v>
      </c>
      <c r="F102" s="671">
        <v>45</v>
      </c>
      <c r="G102" s="669">
        <v>0</v>
      </c>
      <c r="H102" s="670">
        <v>0</v>
      </c>
      <c r="I102" s="670">
        <v>0</v>
      </c>
      <c r="J102" s="671">
        <v>0</v>
      </c>
      <c r="K102" s="669">
        <v>956.5</v>
      </c>
      <c r="L102" s="670">
        <v>268.7</v>
      </c>
      <c r="M102" s="670">
        <v>352</v>
      </c>
      <c r="N102" s="671">
        <v>1577.2</v>
      </c>
      <c r="O102" s="669">
        <v>0</v>
      </c>
      <c r="P102" s="670">
        <v>0</v>
      </c>
      <c r="Q102" s="670">
        <v>0</v>
      </c>
      <c r="R102" s="671">
        <v>0</v>
      </c>
      <c r="S102" s="669">
        <v>0</v>
      </c>
      <c r="T102" s="670">
        <v>0</v>
      </c>
      <c r="U102" s="670">
        <v>0</v>
      </c>
      <c r="V102" s="671">
        <v>0</v>
      </c>
      <c r="W102" s="678">
        <v>956.5</v>
      </c>
      <c r="X102" s="678">
        <v>268.7</v>
      </c>
      <c r="Y102" s="678">
        <v>397</v>
      </c>
      <c r="Z102" s="679">
        <v>1622.2</v>
      </c>
      <c r="AB102" s="754"/>
    </row>
    <row r="103" spans="1:28" ht="18" customHeight="1" x14ac:dyDescent="0.25">
      <c r="A103" s="890"/>
      <c r="B103" s="745" t="s">
        <v>103</v>
      </c>
      <c r="C103" s="746">
        <v>14</v>
      </c>
      <c r="D103" s="747">
        <v>10</v>
      </c>
      <c r="E103" s="747">
        <v>3.5</v>
      </c>
      <c r="F103" s="748">
        <v>27.5</v>
      </c>
      <c r="G103" s="746">
        <v>0</v>
      </c>
      <c r="H103" s="747">
        <v>0</v>
      </c>
      <c r="I103" s="747">
        <v>0</v>
      </c>
      <c r="J103" s="748">
        <v>0</v>
      </c>
      <c r="K103" s="746">
        <v>0</v>
      </c>
      <c r="L103" s="747">
        <v>0</v>
      </c>
      <c r="M103" s="747">
        <v>0</v>
      </c>
      <c r="N103" s="748">
        <v>0</v>
      </c>
      <c r="O103" s="746">
        <v>0</v>
      </c>
      <c r="P103" s="747">
        <v>0</v>
      </c>
      <c r="Q103" s="747">
        <v>0</v>
      </c>
      <c r="R103" s="748">
        <v>0</v>
      </c>
      <c r="S103" s="746">
        <v>0</v>
      </c>
      <c r="T103" s="747">
        <v>0</v>
      </c>
      <c r="U103" s="747">
        <v>0</v>
      </c>
      <c r="V103" s="748">
        <v>0</v>
      </c>
      <c r="W103" s="678">
        <v>14</v>
      </c>
      <c r="X103" s="678">
        <v>10</v>
      </c>
      <c r="Y103" s="678">
        <v>3.5</v>
      </c>
      <c r="Z103" s="679">
        <v>27.5</v>
      </c>
      <c r="AB103" s="754"/>
    </row>
    <row r="104" spans="1:28" ht="18" customHeight="1" x14ac:dyDescent="0.25">
      <c r="A104" s="890"/>
      <c r="B104" s="674" t="s">
        <v>408</v>
      </c>
      <c r="C104" s="675">
        <v>0</v>
      </c>
      <c r="D104" s="676">
        <v>0</v>
      </c>
      <c r="E104" s="676">
        <v>0</v>
      </c>
      <c r="F104" s="677">
        <v>0</v>
      </c>
      <c r="G104" s="675">
        <v>0</v>
      </c>
      <c r="H104" s="676">
        <v>0</v>
      </c>
      <c r="I104" s="676">
        <v>0</v>
      </c>
      <c r="J104" s="677">
        <v>0</v>
      </c>
      <c r="K104" s="675">
        <v>45.69</v>
      </c>
      <c r="L104" s="676">
        <v>0</v>
      </c>
      <c r="M104" s="676">
        <v>41.3</v>
      </c>
      <c r="N104" s="677">
        <v>86.99</v>
      </c>
      <c r="O104" s="675">
        <v>0</v>
      </c>
      <c r="P104" s="676">
        <v>0</v>
      </c>
      <c r="Q104" s="676">
        <v>0</v>
      </c>
      <c r="R104" s="677">
        <v>0</v>
      </c>
      <c r="S104" s="675">
        <v>0</v>
      </c>
      <c r="T104" s="676">
        <v>0</v>
      </c>
      <c r="U104" s="676">
        <v>0</v>
      </c>
      <c r="V104" s="677">
        <v>0</v>
      </c>
      <c r="W104" s="678">
        <v>45.69</v>
      </c>
      <c r="X104" s="678">
        <v>0</v>
      </c>
      <c r="Y104" s="678">
        <v>41.3</v>
      </c>
      <c r="Z104" s="679">
        <v>86.99</v>
      </c>
      <c r="AB104" s="754"/>
    </row>
    <row r="105" spans="1:28" ht="18" customHeight="1" x14ac:dyDescent="0.25">
      <c r="A105" s="890"/>
      <c r="B105" s="674" t="s">
        <v>101</v>
      </c>
      <c r="C105" s="675">
        <v>0</v>
      </c>
      <c r="D105" s="676">
        <v>0</v>
      </c>
      <c r="E105" s="676">
        <v>0</v>
      </c>
      <c r="F105" s="677">
        <v>0</v>
      </c>
      <c r="G105" s="675">
        <v>0</v>
      </c>
      <c r="H105" s="676">
        <v>0</v>
      </c>
      <c r="I105" s="676">
        <v>0</v>
      </c>
      <c r="J105" s="677">
        <v>0</v>
      </c>
      <c r="K105" s="675">
        <v>10.5</v>
      </c>
      <c r="L105" s="676">
        <v>6.6</v>
      </c>
      <c r="M105" s="676">
        <v>0</v>
      </c>
      <c r="N105" s="677">
        <v>17.100000000000001</v>
      </c>
      <c r="O105" s="675">
        <v>0</v>
      </c>
      <c r="P105" s="676">
        <v>0</v>
      </c>
      <c r="Q105" s="676">
        <v>0</v>
      </c>
      <c r="R105" s="677">
        <v>0</v>
      </c>
      <c r="S105" s="675">
        <v>14.3</v>
      </c>
      <c r="T105" s="676">
        <v>0</v>
      </c>
      <c r="U105" s="676">
        <v>5.5</v>
      </c>
      <c r="V105" s="677">
        <v>19.8</v>
      </c>
      <c r="W105" s="678">
        <v>24.8</v>
      </c>
      <c r="X105" s="678">
        <v>6.6</v>
      </c>
      <c r="Y105" s="678">
        <v>5.5</v>
      </c>
      <c r="Z105" s="679">
        <v>36.900000000000006</v>
      </c>
      <c r="AB105" s="754"/>
    </row>
    <row r="106" spans="1:28" ht="18" customHeight="1" x14ac:dyDescent="0.25">
      <c r="A106" s="890"/>
      <c r="B106" s="674" t="s">
        <v>340</v>
      </c>
      <c r="C106" s="675">
        <v>12.3</v>
      </c>
      <c r="D106" s="676">
        <v>9</v>
      </c>
      <c r="E106" s="676">
        <v>0.31</v>
      </c>
      <c r="F106" s="677">
        <v>21.61</v>
      </c>
      <c r="G106" s="675">
        <v>0</v>
      </c>
      <c r="H106" s="676">
        <v>6.08</v>
      </c>
      <c r="I106" s="676">
        <v>0</v>
      </c>
      <c r="J106" s="677">
        <v>6.08</v>
      </c>
      <c r="K106" s="675">
        <v>1080.9299999999998</v>
      </c>
      <c r="L106" s="676">
        <v>266.8</v>
      </c>
      <c r="M106" s="676">
        <v>1169.56</v>
      </c>
      <c r="N106" s="677">
        <v>2517.29</v>
      </c>
      <c r="O106" s="675">
        <v>0</v>
      </c>
      <c r="P106" s="676">
        <v>0</v>
      </c>
      <c r="Q106" s="676">
        <v>0</v>
      </c>
      <c r="R106" s="677">
        <v>0</v>
      </c>
      <c r="S106" s="675">
        <v>417.4</v>
      </c>
      <c r="T106" s="676">
        <v>0</v>
      </c>
      <c r="U106" s="676">
        <v>261</v>
      </c>
      <c r="V106" s="677">
        <v>678.4</v>
      </c>
      <c r="W106" s="678">
        <v>1510.6299999999997</v>
      </c>
      <c r="X106" s="678">
        <v>281.88</v>
      </c>
      <c r="Y106" s="678">
        <v>1430.87</v>
      </c>
      <c r="Z106" s="679">
        <v>3223.38</v>
      </c>
      <c r="AB106" s="754"/>
    </row>
    <row r="107" spans="1:28" ht="18" customHeight="1" x14ac:dyDescent="0.25">
      <c r="A107" s="890"/>
      <c r="B107" s="674" t="s">
        <v>105</v>
      </c>
      <c r="C107" s="675">
        <v>25</v>
      </c>
      <c r="D107" s="676">
        <v>0</v>
      </c>
      <c r="E107" s="676">
        <v>0</v>
      </c>
      <c r="F107" s="677">
        <v>25</v>
      </c>
      <c r="G107" s="675">
        <v>0</v>
      </c>
      <c r="H107" s="676">
        <v>0</v>
      </c>
      <c r="I107" s="676">
        <v>0</v>
      </c>
      <c r="J107" s="677">
        <v>0</v>
      </c>
      <c r="K107" s="675">
        <v>120.5</v>
      </c>
      <c r="L107" s="676">
        <v>9</v>
      </c>
      <c r="M107" s="676">
        <v>47.25</v>
      </c>
      <c r="N107" s="677">
        <v>176.75</v>
      </c>
      <c r="O107" s="675">
        <v>0</v>
      </c>
      <c r="P107" s="676">
        <v>0</v>
      </c>
      <c r="Q107" s="676">
        <v>0</v>
      </c>
      <c r="R107" s="677">
        <v>0</v>
      </c>
      <c r="S107" s="675">
        <v>0</v>
      </c>
      <c r="T107" s="676">
        <v>0</v>
      </c>
      <c r="U107" s="676">
        <v>33</v>
      </c>
      <c r="V107" s="677">
        <v>33</v>
      </c>
      <c r="W107" s="678">
        <v>145.5</v>
      </c>
      <c r="X107" s="678">
        <v>9</v>
      </c>
      <c r="Y107" s="678">
        <v>80.25</v>
      </c>
      <c r="Z107" s="679">
        <v>234.75</v>
      </c>
      <c r="AB107" s="754"/>
    </row>
    <row r="108" spans="1:28" ht="18" customHeight="1" x14ac:dyDescent="0.25">
      <c r="A108" s="890"/>
      <c r="B108" s="674" t="s">
        <v>106</v>
      </c>
      <c r="C108" s="675">
        <v>0</v>
      </c>
      <c r="D108" s="676">
        <v>0</v>
      </c>
      <c r="E108" s="676">
        <v>0</v>
      </c>
      <c r="F108" s="677">
        <v>0</v>
      </c>
      <c r="G108" s="675">
        <v>0</v>
      </c>
      <c r="H108" s="676">
        <v>0</v>
      </c>
      <c r="I108" s="676">
        <v>0</v>
      </c>
      <c r="J108" s="677">
        <v>0</v>
      </c>
      <c r="K108" s="675">
        <v>627.5</v>
      </c>
      <c r="L108" s="676">
        <v>170</v>
      </c>
      <c r="M108" s="676">
        <v>58.5</v>
      </c>
      <c r="N108" s="677">
        <v>856</v>
      </c>
      <c r="O108" s="675">
        <v>0</v>
      </c>
      <c r="P108" s="676">
        <v>0</v>
      </c>
      <c r="Q108" s="676">
        <v>0</v>
      </c>
      <c r="R108" s="677">
        <v>0</v>
      </c>
      <c r="S108" s="675">
        <v>0</v>
      </c>
      <c r="T108" s="676">
        <v>0</v>
      </c>
      <c r="U108" s="676">
        <v>0</v>
      </c>
      <c r="V108" s="677">
        <v>0</v>
      </c>
      <c r="W108" s="678">
        <v>627.5</v>
      </c>
      <c r="X108" s="678">
        <v>170</v>
      </c>
      <c r="Y108" s="678">
        <v>58.5</v>
      </c>
      <c r="Z108" s="679">
        <v>856</v>
      </c>
      <c r="AB108" s="754"/>
    </row>
    <row r="109" spans="1:28" ht="18" customHeight="1" x14ac:dyDescent="0.25">
      <c r="A109" s="890"/>
      <c r="B109" s="674" t="s">
        <v>436</v>
      </c>
      <c r="C109" s="675">
        <v>0</v>
      </c>
      <c r="D109" s="676">
        <v>0</v>
      </c>
      <c r="E109" s="676">
        <v>0</v>
      </c>
      <c r="F109" s="677">
        <v>0</v>
      </c>
      <c r="G109" s="675">
        <v>0</v>
      </c>
      <c r="H109" s="676">
        <v>0</v>
      </c>
      <c r="I109" s="676">
        <v>0</v>
      </c>
      <c r="J109" s="677">
        <v>0</v>
      </c>
      <c r="K109" s="675">
        <v>41</v>
      </c>
      <c r="L109" s="676">
        <v>0</v>
      </c>
      <c r="M109" s="676">
        <v>0</v>
      </c>
      <c r="N109" s="677">
        <v>41</v>
      </c>
      <c r="O109" s="675">
        <v>0</v>
      </c>
      <c r="P109" s="676">
        <v>0</v>
      </c>
      <c r="Q109" s="676">
        <v>0</v>
      </c>
      <c r="R109" s="677">
        <v>0</v>
      </c>
      <c r="S109" s="675">
        <v>0</v>
      </c>
      <c r="T109" s="676">
        <v>0</v>
      </c>
      <c r="U109" s="676">
        <v>0</v>
      </c>
      <c r="V109" s="677">
        <v>0</v>
      </c>
      <c r="W109" s="678">
        <v>41</v>
      </c>
      <c r="X109" s="678">
        <v>0</v>
      </c>
      <c r="Y109" s="678">
        <v>0</v>
      </c>
      <c r="Z109" s="679">
        <v>41</v>
      </c>
      <c r="AB109" s="754"/>
    </row>
    <row r="110" spans="1:28" ht="18" customHeight="1" x14ac:dyDescent="0.25">
      <c r="A110" s="890"/>
      <c r="B110" s="674" t="s">
        <v>107</v>
      </c>
      <c r="C110" s="675">
        <v>0</v>
      </c>
      <c r="D110" s="676">
        <v>0</v>
      </c>
      <c r="E110" s="676">
        <v>0</v>
      </c>
      <c r="F110" s="677">
        <v>0</v>
      </c>
      <c r="G110" s="675">
        <v>0</v>
      </c>
      <c r="H110" s="676">
        <v>0</v>
      </c>
      <c r="I110" s="676">
        <v>0</v>
      </c>
      <c r="J110" s="677">
        <v>0</v>
      </c>
      <c r="K110" s="675">
        <v>1372.67</v>
      </c>
      <c r="L110" s="676">
        <v>716.62</v>
      </c>
      <c r="M110" s="676">
        <v>1378.1100000000001</v>
      </c>
      <c r="N110" s="677">
        <v>3467.4</v>
      </c>
      <c r="O110" s="675">
        <v>0</v>
      </c>
      <c r="P110" s="676">
        <v>0</v>
      </c>
      <c r="Q110" s="676">
        <v>0</v>
      </c>
      <c r="R110" s="677">
        <v>0</v>
      </c>
      <c r="S110" s="675">
        <v>0</v>
      </c>
      <c r="T110" s="676">
        <v>0</v>
      </c>
      <c r="U110" s="676">
        <v>0</v>
      </c>
      <c r="V110" s="677">
        <v>0</v>
      </c>
      <c r="W110" s="678">
        <v>1372.67</v>
      </c>
      <c r="X110" s="678">
        <v>716.62</v>
      </c>
      <c r="Y110" s="678">
        <v>1378.1100000000001</v>
      </c>
      <c r="Z110" s="679">
        <v>3467.4</v>
      </c>
      <c r="AB110" s="754"/>
    </row>
    <row r="111" spans="1:28" ht="18" customHeight="1" x14ac:dyDescent="0.25">
      <c r="A111" s="890"/>
      <c r="B111" s="674" t="s">
        <v>108</v>
      </c>
      <c r="C111" s="675">
        <v>80</v>
      </c>
      <c r="D111" s="676">
        <v>0</v>
      </c>
      <c r="E111" s="676">
        <v>0</v>
      </c>
      <c r="F111" s="677">
        <v>80</v>
      </c>
      <c r="G111" s="675">
        <v>0</v>
      </c>
      <c r="H111" s="676">
        <v>0</v>
      </c>
      <c r="I111" s="676">
        <v>0</v>
      </c>
      <c r="J111" s="677">
        <v>0</v>
      </c>
      <c r="K111" s="675">
        <v>0</v>
      </c>
      <c r="L111" s="676">
        <v>0</v>
      </c>
      <c r="M111" s="676">
        <v>0</v>
      </c>
      <c r="N111" s="677">
        <v>0</v>
      </c>
      <c r="O111" s="675">
        <v>0</v>
      </c>
      <c r="P111" s="676">
        <v>0</v>
      </c>
      <c r="Q111" s="676">
        <v>0</v>
      </c>
      <c r="R111" s="677">
        <v>0</v>
      </c>
      <c r="S111" s="675">
        <v>0</v>
      </c>
      <c r="T111" s="676">
        <v>0</v>
      </c>
      <c r="U111" s="676">
        <v>0</v>
      </c>
      <c r="V111" s="677">
        <v>0</v>
      </c>
      <c r="W111" s="678">
        <v>80</v>
      </c>
      <c r="X111" s="678">
        <v>0</v>
      </c>
      <c r="Y111" s="678">
        <v>0</v>
      </c>
      <c r="Z111" s="679">
        <v>80</v>
      </c>
      <c r="AB111" s="754"/>
    </row>
    <row r="112" spans="1:28" ht="18" customHeight="1" x14ac:dyDescent="0.25">
      <c r="A112" s="890"/>
      <c r="B112" s="674" t="s">
        <v>109</v>
      </c>
      <c r="C112" s="675">
        <v>34</v>
      </c>
      <c r="D112" s="676">
        <v>0</v>
      </c>
      <c r="E112" s="676">
        <v>4.13</v>
      </c>
      <c r="F112" s="677">
        <v>38.130000000000003</v>
      </c>
      <c r="G112" s="675">
        <v>0</v>
      </c>
      <c r="H112" s="676">
        <v>0</v>
      </c>
      <c r="I112" s="676">
        <v>503</v>
      </c>
      <c r="J112" s="677">
        <v>503</v>
      </c>
      <c r="K112" s="675">
        <v>2396.7799999999997</v>
      </c>
      <c r="L112" s="676">
        <v>686.99</v>
      </c>
      <c r="M112" s="676">
        <v>2484.5600000000004</v>
      </c>
      <c r="N112" s="677">
        <v>5568.33</v>
      </c>
      <c r="O112" s="675">
        <v>0</v>
      </c>
      <c r="P112" s="676">
        <v>0</v>
      </c>
      <c r="Q112" s="676">
        <v>0</v>
      </c>
      <c r="R112" s="677">
        <v>0</v>
      </c>
      <c r="S112" s="675">
        <v>109.5</v>
      </c>
      <c r="T112" s="676">
        <v>0</v>
      </c>
      <c r="U112" s="676">
        <v>0</v>
      </c>
      <c r="V112" s="677">
        <v>109.5</v>
      </c>
      <c r="W112" s="678">
        <v>2540.2799999999997</v>
      </c>
      <c r="X112" s="678">
        <v>686.99</v>
      </c>
      <c r="Y112" s="678">
        <v>2991.6900000000005</v>
      </c>
      <c r="Z112" s="679">
        <v>6218.96</v>
      </c>
      <c r="AB112" s="754"/>
    </row>
    <row r="113" spans="1:28" ht="18" customHeight="1" x14ac:dyDescent="0.25">
      <c r="A113" s="890"/>
      <c r="B113" s="674" t="s">
        <v>110</v>
      </c>
      <c r="C113" s="675">
        <v>123</v>
      </c>
      <c r="D113" s="676">
        <v>0</v>
      </c>
      <c r="E113" s="676">
        <v>50</v>
      </c>
      <c r="F113" s="677">
        <v>173</v>
      </c>
      <c r="G113" s="675">
        <v>0</v>
      </c>
      <c r="H113" s="676">
        <v>0</v>
      </c>
      <c r="I113" s="676">
        <v>0</v>
      </c>
      <c r="J113" s="677">
        <v>0</v>
      </c>
      <c r="K113" s="675">
        <v>2705.6000000000004</v>
      </c>
      <c r="L113" s="676">
        <v>655</v>
      </c>
      <c r="M113" s="676">
        <v>1005.61</v>
      </c>
      <c r="N113" s="677">
        <v>4366.21</v>
      </c>
      <c r="O113" s="675">
        <v>0</v>
      </c>
      <c r="P113" s="676">
        <v>0</v>
      </c>
      <c r="Q113" s="676">
        <v>0</v>
      </c>
      <c r="R113" s="677">
        <v>0</v>
      </c>
      <c r="S113" s="675">
        <v>549.51</v>
      </c>
      <c r="T113" s="676">
        <v>0</v>
      </c>
      <c r="U113" s="676">
        <v>160.49</v>
      </c>
      <c r="V113" s="677">
        <v>710</v>
      </c>
      <c r="W113" s="678">
        <v>3378.1100000000006</v>
      </c>
      <c r="X113" s="678">
        <v>655</v>
      </c>
      <c r="Y113" s="678">
        <v>1216.0999999999999</v>
      </c>
      <c r="Z113" s="679">
        <v>5249.21</v>
      </c>
      <c r="AB113" s="754"/>
    </row>
    <row r="114" spans="1:28" ht="18" customHeight="1" x14ac:dyDescent="0.25">
      <c r="A114" s="890"/>
      <c r="B114" s="674" t="s">
        <v>111</v>
      </c>
      <c r="C114" s="675">
        <v>0</v>
      </c>
      <c r="D114" s="676">
        <v>0</v>
      </c>
      <c r="E114" s="676">
        <v>0</v>
      </c>
      <c r="F114" s="677">
        <v>0</v>
      </c>
      <c r="G114" s="675">
        <v>0</v>
      </c>
      <c r="H114" s="676">
        <v>0</v>
      </c>
      <c r="I114" s="676">
        <v>0</v>
      </c>
      <c r="J114" s="677">
        <v>0</v>
      </c>
      <c r="K114" s="675">
        <v>0</v>
      </c>
      <c r="L114" s="676">
        <v>0</v>
      </c>
      <c r="M114" s="676">
        <v>0</v>
      </c>
      <c r="N114" s="677">
        <v>0</v>
      </c>
      <c r="O114" s="675">
        <v>0</v>
      </c>
      <c r="P114" s="676">
        <v>0</v>
      </c>
      <c r="Q114" s="676">
        <v>0</v>
      </c>
      <c r="R114" s="677">
        <v>0</v>
      </c>
      <c r="S114" s="675">
        <v>0</v>
      </c>
      <c r="T114" s="676">
        <v>0</v>
      </c>
      <c r="U114" s="676">
        <v>0</v>
      </c>
      <c r="V114" s="677">
        <v>0</v>
      </c>
      <c r="W114" s="678">
        <v>0</v>
      </c>
      <c r="X114" s="678">
        <v>0</v>
      </c>
      <c r="Y114" s="678">
        <v>0</v>
      </c>
      <c r="Z114" s="679">
        <v>0</v>
      </c>
      <c r="AB114" s="754"/>
    </row>
    <row r="115" spans="1:28" ht="18" customHeight="1" thickBot="1" x14ac:dyDescent="0.3">
      <c r="A115" s="891"/>
      <c r="B115" s="680" t="s">
        <v>409</v>
      </c>
      <c r="C115" s="675">
        <v>0</v>
      </c>
      <c r="D115" s="676">
        <v>0</v>
      </c>
      <c r="E115" s="676">
        <v>0</v>
      </c>
      <c r="F115" s="677">
        <v>0</v>
      </c>
      <c r="G115" s="675">
        <v>12</v>
      </c>
      <c r="H115" s="676">
        <v>0</v>
      </c>
      <c r="I115" s="676">
        <v>0</v>
      </c>
      <c r="J115" s="677">
        <v>12</v>
      </c>
      <c r="K115" s="675">
        <v>0</v>
      </c>
      <c r="L115" s="676">
        <v>0</v>
      </c>
      <c r="M115" s="676">
        <v>0</v>
      </c>
      <c r="N115" s="677">
        <v>0</v>
      </c>
      <c r="O115" s="675">
        <v>0</v>
      </c>
      <c r="P115" s="676">
        <v>0</v>
      </c>
      <c r="Q115" s="676">
        <v>0</v>
      </c>
      <c r="R115" s="677">
        <v>0</v>
      </c>
      <c r="S115" s="675">
        <v>0</v>
      </c>
      <c r="T115" s="676">
        <v>0</v>
      </c>
      <c r="U115" s="676">
        <v>0</v>
      </c>
      <c r="V115" s="677">
        <v>0</v>
      </c>
      <c r="W115" s="678">
        <v>12</v>
      </c>
      <c r="X115" s="678">
        <v>0</v>
      </c>
      <c r="Y115" s="678">
        <v>0</v>
      </c>
      <c r="Z115" s="679">
        <v>12</v>
      </c>
      <c r="AB115" s="754"/>
    </row>
    <row r="116" spans="1:28" s="667" customFormat="1" ht="18" customHeight="1" thickBot="1" x14ac:dyDescent="0.3">
      <c r="A116" s="920" t="s">
        <v>112</v>
      </c>
      <c r="B116" s="921"/>
      <c r="C116" s="749">
        <v>55060.67</v>
      </c>
      <c r="D116" s="750">
        <v>9258.41</v>
      </c>
      <c r="E116" s="750">
        <v>21446.04</v>
      </c>
      <c r="F116" s="751">
        <v>85765.119999999995</v>
      </c>
      <c r="G116" s="749">
        <v>65.5</v>
      </c>
      <c r="H116" s="750">
        <v>5.5</v>
      </c>
      <c r="I116" s="750">
        <v>20</v>
      </c>
      <c r="J116" s="751">
        <v>91</v>
      </c>
      <c r="K116" s="749">
        <v>32668.300000000003</v>
      </c>
      <c r="L116" s="750">
        <v>3890.57</v>
      </c>
      <c r="M116" s="750">
        <v>4282.2</v>
      </c>
      <c r="N116" s="751">
        <v>40841.07</v>
      </c>
      <c r="O116" s="749">
        <v>52269.159999999996</v>
      </c>
      <c r="P116" s="750">
        <v>9.59</v>
      </c>
      <c r="Q116" s="750">
        <v>13564.820000000002</v>
      </c>
      <c r="R116" s="751">
        <v>65843.569999999992</v>
      </c>
      <c r="S116" s="749">
        <v>202156.98</v>
      </c>
      <c r="T116" s="750">
        <v>7631.75</v>
      </c>
      <c r="U116" s="750">
        <v>48282.05</v>
      </c>
      <c r="V116" s="751">
        <v>258070.78000000003</v>
      </c>
      <c r="W116" s="752">
        <v>342220.61</v>
      </c>
      <c r="X116" s="752">
        <v>20795.82</v>
      </c>
      <c r="Y116" s="752">
        <v>87595.110000000015</v>
      </c>
      <c r="Z116" s="753">
        <v>450611.54000000004</v>
      </c>
      <c r="AB116" s="754"/>
    </row>
    <row r="117" spans="1:28" ht="18" customHeight="1" x14ac:dyDescent="0.25">
      <c r="A117" s="892" t="s">
        <v>113</v>
      </c>
      <c r="B117" s="668" t="s">
        <v>114</v>
      </c>
      <c r="C117" s="669">
        <v>22</v>
      </c>
      <c r="D117" s="670">
        <v>0</v>
      </c>
      <c r="E117" s="670">
        <v>0</v>
      </c>
      <c r="F117" s="671">
        <v>22</v>
      </c>
      <c r="G117" s="669">
        <v>0</v>
      </c>
      <c r="H117" s="670">
        <v>0</v>
      </c>
      <c r="I117" s="670">
        <v>0</v>
      </c>
      <c r="J117" s="671">
        <v>0</v>
      </c>
      <c r="K117" s="669">
        <v>0</v>
      </c>
      <c r="L117" s="670">
        <v>0</v>
      </c>
      <c r="M117" s="670">
        <v>0</v>
      </c>
      <c r="N117" s="671">
        <v>0</v>
      </c>
      <c r="O117" s="669">
        <v>0</v>
      </c>
      <c r="P117" s="670">
        <v>0</v>
      </c>
      <c r="Q117" s="670">
        <v>0</v>
      </c>
      <c r="R117" s="671">
        <v>0</v>
      </c>
      <c r="S117" s="669">
        <v>0</v>
      </c>
      <c r="T117" s="670">
        <v>0</v>
      </c>
      <c r="U117" s="670">
        <v>0</v>
      </c>
      <c r="V117" s="671">
        <v>0</v>
      </c>
      <c r="W117" s="678">
        <v>22</v>
      </c>
      <c r="X117" s="678">
        <v>0</v>
      </c>
      <c r="Y117" s="678">
        <v>0</v>
      </c>
      <c r="Z117" s="679">
        <v>22</v>
      </c>
      <c r="AB117" s="754"/>
    </row>
    <row r="118" spans="1:28" ht="18" customHeight="1" x14ac:dyDescent="0.25">
      <c r="A118" s="885"/>
      <c r="B118" s="674" t="s">
        <v>115</v>
      </c>
      <c r="C118" s="675">
        <v>13.5</v>
      </c>
      <c r="D118" s="676">
        <v>0</v>
      </c>
      <c r="E118" s="676">
        <v>0</v>
      </c>
      <c r="F118" s="677">
        <v>13.5</v>
      </c>
      <c r="G118" s="675">
        <v>0</v>
      </c>
      <c r="H118" s="676">
        <v>0</v>
      </c>
      <c r="I118" s="676">
        <v>0</v>
      </c>
      <c r="J118" s="677">
        <v>0</v>
      </c>
      <c r="K118" s="675">
        <v>0</v>
      </c>
      <c r="L118" s="676">
        <v>0</v>
      </c>
      <c r="M118" s="676">
        <v>0</v>
      </c>
      <c r="N118" s="677">
        <v>0</v>
      </c>
      <c r="O118" s="675">
        <v>0</v>
      </c>
      <c r="P118" s="676">
        <v>0</v>
      </c>
      <c r="Q118" s="676">
        <v>0</v>
      </c>
      <c r="R118" s="677">
        <v>0</v>
      </c>
      <c r="S118" s="675">
        <v>0</v>
      </c>
      <c r="T118" s="676">
        <v>0</v>
      </c>
      <c r="U118" s="676">
        <v>0</v>
      </c>
      <c r="V118" s="677">
        <v>0</v>
      </c>
      <c r="W118" s="678">
        <v>13.5</v>
      </c>
      <c r="X118" s="678">
        <v>0</v>
      </c>
      <c r="Y118" s="678">
        <v>0</v>
      </c>
      <c r="Z118" s="679">
        <v>13.5</v>
      </c>
      <c r="AB118" s="754"/>
    </row>
    <row r="119" spans="1:28" ht="18" customHeight="1" x14ac:dyDescent="0.25">
      <c r="A119" s="885"/>
      <c r="B119" s="674" t="s">
        <v>116</v>
      </c>
      <c r="C119" s="675">
        <v>42</v>
      </c>
      <c r="D119" s="676">
        <v>0</v>
      </c>
      <c r="E119" s="676">
        <v>0</v>
      </c>
      <c r="F119" s="677">
        <v>42</v>
      </c>
      <c r="G119" s="675">
        <v>0</v>
      </c>
      <c r="H119" s="676">
        <v>0</v>
      </c>
      <c r="I119" s="676">
        <v>0</v>
      </c>
      <c r="J119" s="677">
        <v>0</v>
      </c>
      <c r="K119" s="675">
        <v>0</v>
      </c>
      <c r="L119" s="676">
        <v>0</v>
      </c>
      <c r="M119" s="676">
        <v>0</v>
      </c>
      <c r="N119" s="677">
        <v>0</v>
      </c>
      <c r="O119" s="675">
        <v>0</v>
      </c>
      <c r="P119" s="676">
        <v>0</v>
      </c>
      <c r="Q119" s="676">
        <v>0</v>
      </c>
      <c r="R119" s="677">
        <v>0</v>
      </c>
      <c r="S119" s="675">
        <v>90</v>
      </c>
      <c r="T119" s="676">
        <v>0</v>
      </c>
      <c r="U119" s="676">
        <v>0</v>
      </c>
      <c r="V119" s="677">
        <v>90</v>
      </c>
      <c r="W119" s="678">
        <v>132</v>
      </c>
      <c r="X119" s="678">
        <v>0</v>
      </c>
      <c r="Y119" s="678">
        <v>0</v>
      </c>
      <c r="Z119" s="679">
        <v>132</v>
      </c>
      <c r="AB119" s="754"/>
    </row>
    <row r="120" spans="1:28" ht="18" customHeight="1" x14ac:dyDescent="0.25">
      <c r="A120" s="885"/>
      <c r="B120" s="674" t="s">
        <v>410</v>
      </c>
      <c r="C120" s="675">
        <v>95.690000000000012</v>
      </c>
      <c r="D120" s="676">
        <v>0</v>
      </c>
      <c r="E120" s="676">
        <v>0</v>
      </c>
      <c r="F120" s="677">
        <v>95.690000000000012</v>
      </c>
      <c r="G120" s="675">
        <v>0</v>
      </c>
      <c r="H120" s="676">
        <v>0</v>
      </c>
      <c r="I120" s="676">
        <v>0</v>
      </c>
      <c r="J120" s="677">
        <v>0</v>
      </c>
      <c r="K120" s="675">
        <v>0</v>
      </c>
      <c r="L120" s="676">
        <v>0</v>
      </c>
      <c r="M120" s="676">
        <v>0</v>
      </c>
      <c r="N120" s="677">
        <v>0</v>
      </c>
      <c r="O120" s="675">
        <v>0</v>
      </c>
      <c r="P120" s="676">
        <v>0</v>
      </c>
      <c r="Q120" s="676">
        <v>0</v>
      </c>
      <c r="R120" s="677">
        <v>0</v>
      </c>
      <c r="S120" s="675">
        <v>13063.800000000001</v>
      </c>
      <c r="T120" s="676">
        <v>1448</v>
      </c>
      <c r="U120" s="676">
        <v>11895.7</v>
      </c>
      <c r="V120" s="677">
        <v>26407.5</v>
      </c>
      <c r="W120" s="678">
        <v>13159.490000000002</v>
      </c>
      <c r="X120" s="678">
        <v>1448</v>
      </c>
      <c r="Y120" s="678">
        <v>11895.7</v>
      </c>
      <c r="Z120" s="679">
        <v>26503.19</v>
      </c>
      <c r="AB120" s="754"/>
    </row>
    <row r="121" spans="1:28" ht="18" customHeight="1" x14ac:dyDescent="0.25">
      <c r="A121" s="885"/>
      <c r="B121" s="674" t="s">
        <v>118</v>
      </c>
      <c r="C121" s="675">
        <v>5</v>
      </c>
      <c r="D121" s="676">
        <v>0</v>
      </c>
      <c r="E121" s="676">
        <v>1.5</v>
      </c>
      <c r="F121" s="677">
        <v>6.5</v>
      </c>
      <c r="G121" s="675">
        <v>0</v>
      </c>
      <c r="H121" s="676">
        <v>0</v>
      </c>
      <c r="I121" s="676">
        <v>0</v>
      </c>
      <c r="J121" s="677">
        <v>0</v>
      </c>
      <c r="K121" s="675">
        <v>0</v>
      </c>
      <c r="L121" s="676">
        <v>0</v>
      </c>
      <c r="M121" s="676">
        <v>0</v>
      </c>
      <c r="N121" s="677">
        <v>0</v>
      </c>
      <c r="O121" s="675">
        <v>0</v>
      </c>
      <c r="P121" s="676">
        <v>0</v>
      </c>
      <c r="Q121" s="676">
        <v>0</v>
      </c>
      <c r="R121" s="677">
        <v>0</v>
      </c>
      <c r="S121" s="675">
        <v>70</v>
      </c>
      <c r="T121" s="676">
        <v>0</v>
      </c>
      <c r="U121" s="676">
        <v>10.5</v>
      </c>
      <c r="V121" s="677">
        <v>80.5</v>
      </c>
      <c r="W121" s="678">
        <v>75</v>
      </c>
      <c r="X121" s="678">
        <v>0</v>
      </c>
      <c r="Y121" s="678">
        <v>12</v>
      </c>
      <c r="Z121" s="679">
        <v>87</v>
      </c>
      <c r="AB121" s="754"/>
    </row>
    <row r="122" spans="1:28" ht="18" customHeight="1" x14ac:dyDescent="0.25">
      <c r="A122" s="885"/>
      <c r="B122" s="674" t="s">
        <v>119</v>
      </c>
      <c r="C122" s="675">
        <v>219</v>
      </c>
      <c r="D122" s="676">
        <v>69.55</v>
      </c>
      <c r="E122" s="676">
        <v>74.56</v>
      </c>
      <c r="F122" s="677">
        <v>363.11</v>
      </c>
      <c r="G122" s="675">
        <v>0</v>
      </c>
      <c r="H122" s="676">
        <v>0</v>
      </c>
      <c r="I122" s="676">
        <v>6.5</v>
      </c>
      <c r="J122" s="677">
        <v>6.5</v>
      </c>
      <c r="K122" s="675">
        <v>31.12</v>
      </c>
      <c r="L122" s="676">
        <v>0</v>
      </c>
      <c r="M122" s="676">
        <v>0</v>
      </c>
      <c r="N122" s="677">
        <v>31.12</v>
      </c>
      <c r="O122" s="675">
        <v>0</v>
      </c>
      <c r="P122" s="676">
        <v>0</v>
      </c>
      <c r="Q122" s="676">
        <v>0</v>
      </c>
      <c r="R122" s="677">
        <v>0</v>
      </c>
      <c r="S122" s="675">
        <v>13141.36</v>
      </c>
      <c r="T122" s="676">
        <v>633.75</v>
      </c>
      <c r="U122" s="676">
        <v>4085.89</v>
      </c>
      <c r="V122" s="677">
        <v>17861</v>
      </c>
      <c r="W122" s="678">
        <v>13391.480000000001</v>
      </c>
      <c r="X122" s="678">
        <v>703.3</v>
      </c>
      <c r="Y122" s="678">
        <v>4166.95</v>
      </c>
      <c r="Z122" s="679">
        <v>18261.73</v>
      </c>
      <c r="AB122" s="754"/>
    </row>
    <row r="123" spans="1:28" ht="18" customHeight="1" x14ac:dyDescent="0.25">
      <c r="A123" s="885"/>
      <c r="B123" s="674" t="s">
        <v>113</v>
      </c>
      <c r="C123" s="675">
        <v>203.1</v>
      </c>
      <c r="D123" s="676">
        <v>1</v>
      </c>
      <c r="E123" s="676">
        <v>3.5</v>
      </c>
      <c r="F123" s="677">
        <v>207.6</v>
      </c>
      <c r="G123" s="675">
        <v>0</v>
      </c>
      <c r="H123" s="676">
        <v>0</v>
      </c>
      <c r="I123" s="676">
        <v>0</v>
      </c>
      <c r="J123" s="677">
        <v>0</v>
      </c>
      <c r="K123" s="675">
        <v>237.75</v>
      </c>
      <c r="L123" s="676">
        <v>0.4</v>
      </c>
      <c r="M123" s="676">
        <v>66.5</v>
      </c>
      <c r="N123" s="677">
        <v>304.64999999999998</v>
      </c>
      <c r="O123" s="675">
        <v>0</v>
      </c>
      <c r="P123" s="676">
        <v>0</v>
      </c>
      <c r="Q123" s="676">
        <v>0</v>
      </c>
      <c r="R123" s="677">
        <v>0</v>
      </c>
      <c r="S123" s="675">
        <v>185.5</v>
      </c>
      <c r="T123" s="676">
        <v>28.5</v>
      </c>
      <c r="U123" s="676">
        <v>96</v>
      </c>
      <c r="V123" s="677">
        <v>310</v>
      </c>
      <c r="W123" s="678">
        <v>626.35</v>
      </c>
      <c r="X123" s="678">
        <v>29.9</v>
      </c>
      <c r="Y123" s="678">
        <v>166</v>
      </c>
      <c r="Z123" s="679">
        <v>822.25</v>
      </c>
      <c r="AB123" s="754"/>
    </row>
    <row r="124" spans="1:28" ht="18" customHeight="1" x14ac:dyDescent="0.25">
      <c r="A124" s="885"/>
      <c r="B124" s="674" t="s">
        <v>120</v>
      </c>
      <c r="C124" s="675">
        <v>1881.23</v>
      </c>
      <c r="D124" s="676">
        <v>162.5</v>
      </c>
      <c r="E124" s="676">
        <v>152.05000000000001</v>
      </c>
      <c r="F124" s="677">
        <v>2195.7800000000002</v>
      </c>
      <c r="G124" s="675">
        <v>0</v>
      </c>
      <c r="H124" s="676">
        <v>0</v>
      </c>
      <c r="I124" s="676">
        <v>0</v>
      </c>
      <c r="J124" s="677">
        <v>0</v>
      </c>
      <c r="K124" s="675">
        <v>2547.5299999999997</v>
      </c>
      <c r="L124" s="676">
        <v>0</v>
      </c>
      <c r="M124" s="676">
        <v>490</v>
      </c>
      <c r="N124" s="677">
        <v>3037.5299999999997</v>
      </c>
      <c r="O124" s="675">
        <v>6886.35</v>
      </c>
      <c r="P124" s="676">
        <v>0</v>
      </c>
      <c r="Q124" s="676">
        <v>2927.17</v>
      </c>
      <c r="R124" s="677">
        <v>9813.52</v>
      </c>
      <c r="S124" s="675">
        <v>21406.18</v>
      </c>
      <c r="T124" s="676">
        <v>200.5</v>
      </c>
      <c r="U124" s="676">
        <v>4802.8500000000004</v>
      </c>
      <c r="V124" s="677">
        <v>26409.53</v>
      </c>
      <c r="W124" s="678">
        <v>32721.29</v>
      </c>
      <c r="X124" s="678">
        <v>363</v>
      </c>
      <c r="Y124" s="678">
        <v>8372.07</v>
      </c>
      <c r="Z124" s="679">
        <v>41456.36</v>
      </c>
      <c r="AB124" s="754"/>
    </row>
    <row r="125" spans="1:28" ht="18" customHeight="1" x14ac:dyDescent="0.25">
      <c r="A125" s="885"/>
      <c r="B125" s="674" t="s">
        <v>121</v>
      </c>
      <c r="C125" s="675">
        <v>44825.37</v>
      </c>
      <c r="D125" s="676">
        <v>9025.36</v>
      </c>
      <c r="E125" s="676">
        <v>20451.650000000001</v>
      </c>
      <c r="F125" s="677">
        <v>74302.38</v>
      </c>
      <c r="G125" s="675">
        <v>0</v>
      </c>
      <c r="H125" s="676">
        <v>0</v>
      </c>
      <c r="I125" s="676">
        <v>0</v>
      </c>
      <c r="J125" s="677">
        <v>0</v>
      </c>
      <c r="K125" s="675">
        <v>25000</v>
      </c>
      <c r="L125" s="676">
        <v>2005.81</v>
      </c>
      <c r="M125" s="676">
        <v>2000</v>
      </c>
      <c r="N125" s="677">
        <v>29005.81</v>
      </c>
      <c r="O125" s="675">
        <v>0</v>
      </c>
      <c r="P125" s="676">
        <v>0</v>
      </c>
      <c r="Q125" s="676">
        <v>0</v>
      </c>
      <c r="R125" s="677">
        <v>0</v>
      </c>
      <c r="S125" s="675">
        <v>41914.239999999998</v>
      </c>
      <c r="T125" s="676">
        <v>2018</v>
      </c>
      <c r="U125" s="676">
        <v>5565.42</v>
      </c>
      <c r="V125" s="677">
        <v>49497.659999999996</v>
      </c>
      <c r="W125" s="678">
        <v>111739.60999999999</v>
      </c>
      <c r="X125" s="678">
        <v>13049.17</v>
      </c>
      <c r="Y125" s="678">
        <v>28017.07</v>
      </c>
      <c r="Z125" s="679">
        <v>152805.85</v>
      </c>
      <c r="AB125" s="754"/>
    </row>
    <row r="126" spans="1:28" ht="18" customHeight="1" x14ac:dyDescent="0.25">
      <c r="A126" s="885"/>
      <c r="B126" s="674" t="s">
        <v>123</v>
      </c>
      <c r="C126" s="675">
        <v>32</v>
      </c>
      <c r="D126" s="676">
        <v>0</v>
      </c>
      <c r="E126" s="676">
        <v>14</v>
      </c>
      <c r="F126" s="677">
        <v>46</v>
      </c>
      <c r="G126" s="675">
        <v>50.5</v>
      </c>
      <c r="H126" s="676">
        <v>0</v>
      </c>
      <c r="I126" s="676">
        <v>5.5</v>
      </c>
      <c r="J126" s="677">
        <v>56</v>
      </c>
      <c r="K126" s="675">
        <v>13.5</v>
      </c>
      <c r="L126" s="676">
        <v>0</v>
      </c>
      <c r="M126" s="676">
        <v>0</v>
      </c>
      <c r="N126" s="677">
        <v>13.5</v>
      </c>
      <c r="O126" s="675">
        <v>0</v>
      </c>
      <c r="P126" s="676">
        <v>0</v>
      </c>
      <c r="Q126" s="676">
        <v>0</v>
      </c>
      <c r="R126" s="677">
        <v>0</v>
      </c>
      <c r="S126" s="675">
        <v>2481.42</v>
      </c>
      <c r="T126" s="676">
        <v>258</v>
      </c>
      <c r="U126" s="676">
        <v>575.78000000000009</v>
      </c>
      <c r="V126" s="677">
        <v>3315.2000000000003</v>
      </c>
      <c r="W126" s="678">
        <v>2577.42</v>
      </c>
      <c r="X126" s="678">
        <v>258</v>
      </c>
      <c r="Y126" s="678">
        <v>595.28000000000009</v>
      </c>
      <c r="Z126" s="679">
        <v>3430.7000000000003</v>
      </c>
      <c r="AB126" s="754"/>
    </row>
    <row r="127" spans="1:28" ht="18" customHeight="1" x14ac:dyDescent="0.25">
      <c r="A127" s="885"/>
      <c r="B127" s="674" t="s">
        <v>124</v>
      </c>
      <c r="C127" s="675">
        <v>1700</v>
      </c>
      <c r="D127" s="676">
        <v>0</v>
      </c>
      <c r="E127" s="676">
        <v>100</v>
      </c>
      <c r="F127" s="677">
        <v>1800</v>
      </c>
      <c r="G127" s="675">
        <v>0</v>
      </c>
      <c r="H127" s="676">
        <v>0</v>
      </c>
      <c r="I127" s="676">
        <v>0</v>
      </c>
      <c r="J127" s="677">
        <v>0</v>
      </c>
      <c r="K127" s="675">
        <v>4800</v>
      </c>
      <c r="L127" s="676">
        <v>1800</v>
      </c>
      <c r="M127" s="676">
        <v>1280</v>
      </c>
      <c r="N127" s="677">
        <v>7880</v>
      </c>
      <c r="O127" s="675">
        <v>0</v>
      </c>
      <c r="P127" s="676">
        <v>0</v>
      </c>
      <c r="Q127" s="676">
        <v>0</v>
      </c>
      <c r="R127" s="677">
        <v>0</v>
      </c>
      <c r="S127" s="675">
        <v>6080</v>
      </c>
      <c r="T127" s="676">
        <v>1300</v>
      </c>
      <c r="U127" s="676">
        <v>2820</v>
      </c>
      <c r="V127" s="677">
        <v>10200</v>
      </c>
      <c r="W127" s="678">
        <v>12580</v>
      </c>
      <c r="X127" s="678">
        <v>3100</v>
      </c>
      <c r="Y127" s="678">
        <v>4200</v>
      </c>
      <c r="Z127" s="679">
        <v>19880</v>
      </c>
      <c r="AB127" s="754"/>
    </row>
    <row r="128" spans="1:28" ht="18" customHeight="1" thickBot="1" x14ac:dyDescent="0.3">
      <c r="A128" s="893"/>
      <c r="B128" s="680" t="s">
        <v>125</v>
      </c>
      <c r="C128" s="675">
        <v>6021.7800000000007</v>
      </c>
      <c r="D128" s="676">
        <v>0</v>
      </c>
      <c r="E128" s="676">
        <v>648.78</v>
      </c>
      <c r="F128" s="677">
        <v>6670.56</v>
      </c>
      <c r="G128" s="675">
        <v>15</v>
      </c>
      <c r="H128" s="676">
        <v>5.5</v>
      </c>
      <c r="I128" s="676">
        <v>8</v>
      </c>
      <c r="J128" s="677">
        <v>28.5</v>
      </c>
      <c r="K128" s="675">
        <v>38.4</v>
      </c>
      <c r="L128" s="676">
        <v>84.36</v>
      </c>
      <c r="M128" s="676">
        <v>445.7</v>
      </c>
      <c r="N128" s="677">
        <v>568.46</v>
      </c>
      <c r="O128" s="675">
        <v>45382.81</v>
      </c>
      <c r="P128" s="676">
        <v>9.59</v>
      </c>
      <c r="Q128" s="676">
        <v>10637.650000000001</v>
      </c>
      <c r="R128" s="677">
        <v>56030.049999999996</v>
      </c>
      <c r="S128" s="675">
        <v>103724.48000000001</v>
      </c>
      <c r="T128" s="676">
        <v>1745</v>
      </c>
      <c r="U128" s="676">
        <v>18429.910000000003</v>
      </c>
      <c r="V128" s="677">
        <v>123899.39000000001</v>
      </c>
      <c r="W128" s="678">
        <v>155182.47</v>
      </c>
      <c r="X128" s="678">
        <v>1844.4499999999998</v>
      </c>
      <c r="Y128" s="678">
        <v>30170.040000000005</v>
      </c>
      <c r="Z128" s="679">
        <v>187196.96</v>
      </c>
      <c r="AB128" s="754"/>
    </row>
    <row r="129" spans="1:28" s="667" customFormat="1" ht="18" customHeight="1" thickBot="1" x14ac:dyDescent="0.3">
      <c r="A129" s="920" t="s">
        <v>126</v>
      </c>
      <c r="B129" s="921"/>
      <c r="C129" s="749">
        <v>5543.07</v>
      </c>
      <c r="D129" s="750">
        <v>5938.05</v>
      </c>
      <c r="E129" s="750">
        <v>15438.289999999999</v>
      </c>
      <c r="F129" s="751">
        <v>26919.41</v>
      </c>
      <c r="G129" s="749">
        <v>19753</v>
      </c>
      <c r="H129" s="750">
        <v>30.5</v>
      </c>
      <c r="I129" s="750">
        <v>83.15</v>
      </c>
      <c r="J129" s="751">
        <v>19866.650000000001</v>
      </c>
      <c r="K129" s="749">
        <v>34467.1</v>
      </c>
      <c r="L129" s="750">
        <v>1004</v>
      </c>
      <c r="M129" s="750">
        <v>11550.57</v>
      </c>
      <c r="N129" s="751">
        <v>47021.67</v>
      </c>
      <c r="O129" s="749">
        <v>0</v>
      </c>
      <c r="P129" s="750">
        <v>0</v>
      </c>
      <c r="Q129" s="750">
        <v>0</v>
      </c>
      <c r="R129" s="751">
        <v>0</v>
      </c>
      <c r="S129" s="749">
        <v>2471.75</v>
      </c>
      <c r="T129" s="750">
        <v>5.5</v>
      </c>
      <c r="U129" s="750">
        <v>897.25</v>
      </c>
      <c r="V129" s="751">
        <v>3374.5</v>
      </c>
      <c r="W129" s="752">
        <v>62234.92</v>
      </c>
      <c r="X129" s="752">
        <v>6978.05</v>
      </c>
      <c r="Y129" s="752">
        <v>27969.26</v>
      </c>
      <c r="Z129" s="753">
        <v>97182.23000000001</v>
      </c>
      <c r="AB129" s="754"/>
    </row>
    <row r="130" spans="1:28" ht="18" customHeight="1" x14ac:dyDescent="0.25">
      <c r="A130" s="892" t="s">
        <v>127</v>
      </c>
      <c r="B130" s="668" t="s">
        <v>128</v>
      </c>
      <c r="C130" s="669">
        <v>393.77</v>
      </c>
      <c r="D130" s="670">
        <v>25</v>
      </c>
      <c r="E130" s="670">
        <v>31.69</v>
      </c>
      <c r="F130" s="671">
        <v>450.46</v>
      </c>
      <c r="G130" s="669">
        <v>0</v>
      </c>
      <c r="H130" s="670">
        <v>0</v>
      </c>
      <c r="I130" s="670">
        <v>0</v>
      </c>
      <c r="J130" s="671">
        <v>0</v>
      </c>
      <c r="K130" s="669">
        <v>815</v>
      </c>
      <c r="L130" s="670">
        <v>80</v>
      </c>
      <c r="M130" s="670">
        <v>345</v>
      </c>
      <c r="N130" s="671">
        <v>1240</v>
      </c>
      <c r="O130" s="669">
        <v>0</v>
      </c>
      <c r="P130" s="670">
        <v>0</v>
      </c>
      <c r="Q130" s="670">
        <v>0</v>
      </c>
      <c r="R130" s="671">
        <v>0</v>
      </c>
      <c r="S130" s="669">
        <v>0</v>
      </c>
      <c r="T130" s="670">
        <v>0</v>
      </c>
      <c r="U130" s="670">
        <v>0</v>
      </c>
      <c r="V130" s="671">
        <v>0</v>
      </c>
      <c r="W130" s="678">
        <v>1208.77</v>
      </c>
      <c r="X130" s="678">
        <v>105</v>
      </c>
      <c r="Y130" s="678">
        <v>376.69</v>
      </c>
      <c r="Z130" s="679">
        <v>1690.46</v>
      </c>
      <c r="AB130" s="754"/>
    </row>
    <row r="131" spans="1:28" ht="18" customHeight="1" x14ac:dyDescent="0.25">
      <c r="A131" s="885"/>
      <c r="B131" s="674" t="s">
        <v>129</v>
      </c>
      <c r="C131" s="675">
        <v>124.2</v>
      </c>
      <c r="D131" s="676">
        <v>0</v>
      </c>
      <c r="E131" s="676">
        <v>45.5</v>
      </c>
      <c r="F131" s="677">
        <v>169.7</v>
      </c>
      <c r="G131" s="675">
        <v>0</v>
      </c>
      <c r="H131" s="676">
        <v>0</v>
      </c>
      <c r="I131" s="676">
        <v>33.25</v>
      </c>
      <c r="J131" s="677">
        <v>33.25</v>
      </c>
      <c r="K131" s="675">
        <v>8.5</v>
      </c>
      <c r="L131" s="676">
        <v>0</v>
      </c>
      <c r="M131" s="676">
        <v>0</v>
      </c>
      <c r="N131" s="677">
        <v>8.5</v>
      </c>
      <c r="O131" s="675">
        <v>0</v>
      </c>
      <c r="P131" s="676">
        <v>0</v>
      </c>
      <c r="Q131" s="676">
        <v>0</v>
      </c>
      <c r="R131" s="677">
        <v>0</v>
      </c>
      <c r="S131" s="675">
        <v>0</v>
      </c>
      <c r="T131" s="676">
        <v>0</v>
      </c>
      <c r="U131" s="676">
        <v>0</v>
      </c>
      <c r="V131" s="677">
        <v>0</v>
      </c>
      <c r="W131" s="678">
        <v>132.69999999999999</v>
      </c>
      <c r="X131" s="678">
        <v>0</v>
      </c>
      <c r="Y131" s="678">
        <v>78.75</v>
      </c>
      <c r="Z131" s="679">
        <v>211.45</v>
      </c>
      <c r="AB131" s="754"/>
    </row>
    <row r="132" spans="1:28" ht="18" customHeight="1" x14ac:dyDescent="0.25">
      <c r="A132" s="885"/>
      <c r="B132" s="674" t="s">
        <v>130</v>
      </c>
      <c r="C132" s="675">
        <v>126</v>
      </c>
      <c r="D132" s="676">
        <v>0</v>
      </c>
      <c r="E132" s="676">
        <v>33.5</v>
      </c>
      <c r="F132" s="677">
        <v>159.5</v>
      </c>
      <c r="G132" s="675">
        <v>10</v>
      </c>
      <c r="H132" s="676">
        <v>0</v>
      </c>
      <c r="I132" s="676">
        <v>0</v>
      </c>
      <c r="J132" s="677">
        <v>10</v>
      </c>
      <c r="K132" s="675">
        <v>53</v>
      </c>
      <c r="L132" s="676">
        <v>0</v>
      </c>
      <c r="M132" s="676">
        <v>15</v>
      </c>
      <c r="N132" s="677">
        <v>68</v>
      </c>
      <c r="O132" s="675">
        <v>0</v>
      </c>
      <c r="P132" s="676">
        <v>0</v>
      </c>
      <c r="Q132" s="676">
        <v>0</v>
      </c>
      <c r="R132" s="677">
        <v>0</v>
      </c>
      <c r="S132" s="675">
        <v>1.5</v>
      </c>
      <c r="T132" s="676">
        <v>0</v>
      </c>
      <c r="U132" s="676">
        <v>1</v>
      </c>
      <c r="V132" s="677">
        <v>2.5</v>
      </c>
      <c r="W132" s="678">
        <v>190.5</v>
      </c>
      <c r="X132" s="678">
        <v>0</v>
      </c>
      <c r="Y132" s="678">
        <v>49.5</v>
      </c>
      <c r="Z132" s="679">
        <v>240</v>
      </c>
      <c r="AB132" s="754"/>
    </row>
    <row r="133" spans="1:28" ht="18" customHeight="1" x14ac:dyDescent="0.25">
      <c r="A133" s="885"/>
      <c r="B133" s="674" t="s">
        <v>131</v>
      </c>
      <c r="C133" s="675">
        <v>1410</v>
      </c>
      <c r="D133" s="676">
        <v>100</v>
      </c>
      <c r="E133" s="676">
        <v>338.88</v>
      </c>
      <c r="F133" s="677">
        <v>1848.88</v>
      </c>
      <c r="G133" s="675">
        <v>0</v>
      </c>
      <c r="H133" s="676">
        <v>0</v>
      </c>
      <c r="I133" s="676">
        <v>0</v>
      </c>
      <c r="J133" s="677">
        <v>0</v>
      </c>
      <c r="K133" s="675">
        <v>1000</v>
      </c>
      <c r="L133" s="676">
        <v>0</v>
      </c>
      <c r="M133" s="676">
        <v>146.66</v>
      </c>
      <c r="N133" s="677">
        <v>1146.6600000000001</v>
      </c>
      <c r="O133" s="675">
        <v>0</v>
      </c>
      <c r="P133" s="676">
        <v>0</v>
      </c>
      <c r="Q133" s="676">
        <v>0</v>
      </c>
      <c r="R133" s="677">
        <v>0</v>
      </c>
      <c r="S133" s="675">
        <v>150</v>
      </c>
      <c r="T133" s="676">
        <v>0</v>
      </c>
      <c r="U133" s="676">
        <v>10</v>
      </c>
      <c r="V133" s="677">
        <v>160</v>
      </c>
      <c r="W133" s="678">
        <v>2560</v>
      </c>
      <c r="X133" s="678">
        <v>100</v>
      </c>
      <c r="Y133" s="678">
        <v>495.53999999999996</v>
      </c>
      <c r="Z133" s="679">
        <v>3155.54</v>
      </c>
      <c r="AB133" s="754"/>
    </row>
    <row r="134" spans="1:28" ht="18" customHeight="1" x14ac:dyDescent="0.25">
      <c r="A134" s="885"/>
      <c r="B134" s="674" t="s">
        <v>132</v>
      </c>
      <c r="C134" s="675">
        <v>637.84999999999991</v>
      </c>
      <c r="D134" s="676">
        <v>5579</v>
      </c>
      <c r="E134" s="676">
        <v>13848.72</v>
      </c>
      <c r="F134" s="677">
        <v>20065.57</v>
      </c>
      <c r="G134" s="675">
        <v>19690</v>
      </c>
      <c r="H134" s="676">
        <v>0</v>
      </c>
      <c r="I134" s="676">
        <v>0</v>
      </c>
      <c r="J134" s="677">
        <v>19690</v>
      </c>
      <c r="K134" s="675">
        <v>2778.7999999999997</v>
      </c>
      <c r="L134" s="676">
        <v>15</v>
      </c>
      <c r="M134" s="676">
        <v>1772.71</v>
      </c>
      <c r="N134" s="677">
        <v>4566.51</v>
      </c>
      <c r="O134" s="675">
        <v>0</v>
      </c>
      <c r="P134" s="676">
        <v>0</v>
      </c>
      <c r="Q134" s="676">
        <v>0</v>
      </c>
      <c r="R134" s="677">
        <v>0</v>
      </c>
      <c r="S134" s="675">
        <v>144.25</v>
      </c>
      <c r="T134" s="676">
        <v>3</v>
      </c>
      <c r="U134" s="676">
        <v>319.25</v>
      </c>
      <c r="V134" s="677">
        <v>466.5</v>
      </c>
      <c r="W134" s="678">
        <v>23250.899999999998</v>
      </c>
      <c r="X134" s="678">
        <v>5597</v>
      </c>
      <c r="Y134" s="678">
        <v>15940.68</v>
      </c>
      <c r="Z134" s="679">
        <v>44788.58</v>
      </c>
      <c r="AB134" s="754"/>
    </row>
    <row r="135" spans="1:28" ht="18" customHeight="1" x14ac:dyDescent="0.25">
      <c r="A135" s="885"/>
      <c r="B135" s="674" t="s">
        <v>133</v>
      </c>
      <c r="C135" s="675">
        <v>684</v>
      </c>
      <c r="D135" s="676">
        <v>182</v>
      </c>
      <c r="E135" s="676">
        <v>498</v>
      </c>
      <c r="F135" s="677">
        <v>1364</v>
      </c>
      <c r="G135" s="675">
        <v>0</v>
      </c>
      <c r="H135" s="676">
        <v>0</v>
      </c>
      <c r="I135" s="676">
        <v>0</v>
      </c>
      <c r="J135" s="677">
        <v>0</v>
      </c>
      <c r="K135" s="675">
        <v>27695.8</v>
      </c>
      <c r="L135" s="676">
        <v>879</v>
      </c>
      <c r="M135" s="676">
        <v>9111.2000000000007</v>
      </c>
      <c r="N135" s="677">
        <v>37686</v>
      </c>
      <c r="O135" s="675">
        <v>0</v>
      </c>
      <c r="P135" s="676">
        <v>0</v>
      </c>
      <c r="Q135" s="676">
        <v>0</v>
      </c>
      <c r="R135" s="677">
        <v>0</v>
      </c>
      <c r="S135" s="675">
        <v>2076</v>
      </c>
      <c r="T135" s="676">
        <v>2.5</v>
      </c>
      <c r="U135" s="676">
        <v>567</v>
      </c>
      <c r="V135" s="677">
        <v>2645.5</v>
      </c>
      <c r="W135" s="678">
        <v>30455.8</v>
      </c>
      <c r="X135" s="678">
        <v>1063.5</v>
      </c>
      <c r="Y135" s="678">
        <v>10176.200000000001</v>
      </c>
      <c r="Z135" s="679">
        <v>41695.5</v>
      </c>
      <c r="AB135" s="754"/>
    </row>
    <row r="136" spans="1:28" ht="18" customHeight="1" x14ac:dyDescent="0.25">
      <c r="A136" s="885"/>
      <c r="B136" s="674" t="s">
        <v>135</v>
      </c>
      <c r="C136" s="675">
        <v>11.5</v>
      </c>
      <c r="D136" s="676">
        <v>0</v>
      </c>
      <c r="E136" s="676">
        <v>2</v>
      </c>
      <c r="F136" s="677">
        <v>13.5</v>
      </c>
      <c r="G136" s="675">
        <v>0</v>
      </c>
      <c r="H136" s="676">
        <v>0</v>
      </c>
      <c r="I136" s="676">
        <v>0</v>
      </c>
      <c r="J136" s="677">
        <v>0</v>
      </c>
      <c r="K136" s="675">
        <v>0</v>
      </c>
      <c r="L136" s="676">
        <v>0</v>
      </c>
      <c r="M136" s="676">
        <v>0</v>
      </c>
      <c r="N136" s="677">
        <v>0</v>
      </c>
      <c r="O136" s="675">
        <v>0</v>
      </c>
      <c r="P136" s="676">
        <v>0</v>
      </c>
      <c r="Q136" s="676">
        <v>0</v>
      </c>
      <c r="R136" s="677">
        <v>0</v>
      </c>
      <c r="S136" s="675">
        <v>0</v>
      </c>
      <c r="T136" s="676">
        <v>0</v>
      </c>
      <c r="U136" s="676">
        <v>0</v>
      </c>
      <c r="V136" s="677">
        <v>0</v>
      </c>
      <c r="W136" s="678">
        <v>11.5</v>
      </c>
      <c r="X136" s="678">
        <v>0</v>
      </c>
      <c r="Y136" s="678">
        <v>2</v>
      </c>
      <c r="Z136" s="679">
        <v>13.5</v>
      </c>
      <c r="AB136" s="754"/>
    </row>
    <row r="137" spans="1:28" ht="18" customHeight="1" x14ac:dyDescent="0.25">
      <c r="A137" s="885"/>
      <c r="B137" s="674" t="s">
        <v>127</v>
      </c>
      <c r="C137" s="675">
        <v>736</v>
      </c>
      <c r="D137" s="676">
        <v>0</v>
      </c>
      <c r="E137" s="676">
        <v>198</v>
      </c>
      <c r="F137" s="677">
        <v>934</v>
      </c>
      <c r="G137" s="675">
        <v>53</v>
      </c>
      <c r="H137" s="676">
        <v>30.5</v>
      </c>
      <c r="I137" s="676">
        <v>49.9</v>
      </c>
      <c r="J137" s="677">
        <v>133.4</v>
      </c>
      <c r="K137" s="675">
        <v>190</v>
      </c>
      <c r="L137" s="676">
        <v>0</v>
      </c>
      <c r="M137" s="676">
        <v>55</v>
      </c>
      <c r="N137" s="677">
        <v>245</v>
      </c>
      <c r="O137" s="675">
        <v>0</v>
      </c>
      <c r="P137" s="676">
        <v>0</v>
      </c>
      <c r="Q137" s="676">
        <v>0</v>
      </c>
      <c r="R137" s="677">
        <v>0</v>
      </c>
      <c r="S137" s="675">
        <v>0</v>
      </c>
      <c r="T137" s="676">
        <v>0</v>
      </c>
      <c r="U137" s="676">
        <v>0</v>
      </c>
      <c r="V137" s="677">
        <v>0</v>
      </c>
      <c r="W137" s="678">
        <v>979</v>
      </c>
      <c r="X137" s="678">
        <v>30.5</v>
      </c>
      <c r="Y137" s="678">
        <v>302.89999999999998</v>
      </c>
      <c r="Z137" s="679">
        <v>1312.4</v>
      </c>
      <c r="AB137" s="754"/>
    </row>
    <row r="138" spans="1:28" ht="18" customHeight="1" x14ac:dyDescent="0.25">
      <c r="A138" s="885"/>
      <c r="B138" s="674" t="s">
        <v>137</v>
      </c>
      <c r="C138" s="675">
        <v>1096.75</v>
      </c>
      <c r="D138" s="676">
        <v>52.05</v>
      </c>
      <c r="E138" s="676">
        <v>382</v>
      </c>
      <c r="F138" s="677">
        <v>1530.8</v>
      </c>
      <c r="G138" s="675">
        <v>0</v>
      </c>
      <c r="H138" s="676">
        <v>0</v>
      </c>
      <c r="I138" s="676">
        <v>0</v>
      </c>
      <c r="J138" s="677">
        <v>0</v>
      </c>
      <c r="K138" s="675">
        <v>215</v>
      </c>
      <c r="L138" s="676">
        <v>0</v>
      </c>
      <c r="M138" s="676">
        <v>80</v>
      </c>
      <c r="N138" s="677">
        <v>295</v>
      </c>
      <c r="O138" s="675">
        <v>0</v>
      </c>
      <c r="P138" s="676">
        <v>0</v>
      </c>
      <c r="Q138" s="676">
        <v>0</v>
      </c>
      <c r="R138" s="677">
        <v>0</v>
      </c>
      <c r="S138" s="675">
        <v>0</v>
      </c>
      <c r="T138" s="676">
        <v>0</v>
      </c>
      <c r="U138" s="676">
        <v>0</v>
      </c>
      <c r="V138" s="677">
        <v>0</v>
      </c>
      <c r="W138" s="678">
        <v>1311.75</v>
      </c>
      <c r="X138" s="678">
        <v>52.05</v>
      </c>
      <c r="Y138" s="678">
        <v>462</v>
      </c>
      <c r="Z138" s="679">
        <v>1825.8</v>
      </c>
      <c r="AB138" s="754"/>
    </row>
    <row r="139" spans="1:28" ht="18" customHeight="1" x14ac:dyDescent="0.25">
      <c r="A139" s="885"/>
      <c r="B139" s="674" t="s">
        <v>138</v>
      </c>
      <c r="C139" s="675">
        <v>0</v>
      </c>
      <c r="D139" s="676">
        <v>0</v>
      </c>
      <c r="E139" s="676">
        <v>0</v>
      </c>
      <c r="F139" s="677">
        <v>0</v>
      </c>
      <c r="G139" s="675">
        <v>0</v>
      </c>
      <c r="H139" s="676">
        <v>0</v>
      </c>
      <c r="I139" s="676">
        <v>0</v>
      </c>
      <c r="J139" s="677">
        <v>0</v>
      </c>
      <c r="K139" s="675">
        <v>0</v>
      </c>
      <c r="L139" s="676">
        <v>0</v>
      </c>
      <c r="M139" s="676">
        <v>0</v>
      </c>
      <c r="N139" s="677">
        <v>0</v>
      </c>
      <c r="O139" s="675">
        <v>0</v>
      </c>
      <c r="P139" s="676">
        <v>0</v>
      </c>
      <c r="Q139" s="676">
        <v>0</v>
      </c>
      <c r="R139" s="677">
        <v>0</v>
      </c>
      <c r="S139" s="675">
        <v>0</v>
      </c>
      <c r="T139" s="676">
        <v>0</v>
      </c>
      <c r="U139" s="676">
        <v>0</v>
      </c>
      <c r="V139" s="677">
        <v>0</v>
      </c>
      <c r="W139" s="678">
        <v>0</v>
      </c>
      <c r="X139" s="678">
        <v>0</v>
      </c>
      <c r="Y139" s="678">
        <v>0</v>
      </c>
      <c r="Z139" s="679">
        <v>0</v>
      </c>
      <c r="AB139" s="754"/>
    </row>
    <row r="140" spans="1:28" ht="18" customHeight="1" x14ac:dyDescent="0.25">
      <c r="A140" s="885"/>
      <c r="B140" s="674" t="s">
        <v>139</v>
      </c>
      <c r="C140" s="675">
        <v>0</v>
      </c>
      <c r="D140" s="676">
        <v>0</v>
      </c>
      <c r="E140" s="676">
        <v>0</v>
      </c>
      <c r="F140" s="677">
        <v>0</v>
      </c>
      <c r="G140" s="675">
        <v>0</v>
      </c>
      <c r="H140" s="676">
        <v>0</v>
      </c>
      <c r="I140" s="676">
        <v>0</v>
      </c>
      <c r="J140" s="677">
        <v>0</v>
      </c>
      <c r="K140" s="675">
        <v>1600</v>
      </c>
      <c r="L140" s="676">
        <v>0</v>
      </c>
      <c r="M140" s="676">
        <v>0</v>
      </c>
      <c r="N140" s="677">
        <v>1600</v>
      </c>
      <c r="O140" s="675">
        <v>0</v>
      </c>
      <c r="P140" s="676">
        <v>0</v>
      </c>
      <c r="Q140" s="676">
        <v>0</v>
      </c>
      <c r="R140" s="677">
        <v>0</v>
      </c>
      <c r="S140" s="675">
        <v>0</v>
      </c>
      <c r="T140" s="676">
        <v>0</v>
      </c>
      <c r="U140" s="676">
        <v>0</v>
      </c>
      <c r="V140" s="677">
        <v>0</v>
      </c>
      <c r="W140" s="678">
        <v>1600</v>
      </c>
      <c r="X140" s="678">
        <v>0</v>
      </c>
      <c r="Y140" s="678">
        <v>0</v>
      </c>
      <c r="Z140" s="679">
        <v>1600</v>
      </c>
      <c r="AB140" s="754"/>
    </row>
    <row r="141" spans="1:28" ht="18" customHeight="1" x14ac:dyDescent="0.25">
      <c r="A141" s="885"/>
      <c r="B141" s="674" t="s">
        <v>140</v>
      </c>
      <c r="C141" s="675">
        <v>274</v>
      </c>
      <c r="D141" s="676">
        <v>0</v>
      </c>
      <c r="E141" s="676">
        <v>60</v>
      </c>
      <c r="F141" s="677">
        <v>334</v>
      </c>
      <c r="G141" s="675">
        <v>0</v>
      </c>
      <c r="H141" s="676">
        <v>0</v>
      </c>
      <c r="I141" s="676">
        <v>0</v>
      </c>
      <c r="J141" s="677">
        <v>0</v>
      </c>
      <c r="K141" s="675">
        <v>111</v>
      </c>
      <c r="L141" s="676">
        <v>30</v>
      </c>
      <c r="M141" s="676">
        <v>25</v>
      </c>
      <c r="N141" s="677">
        <v>166</v>
      </c>
      <c r="O141" s="675">
        <v>0</v>
      </c>
      <c r="P141" s="676">
        <v>0</v>
      </c>
      <c r="Q141" s="676">
        <v>0</v>
      </c>
      <c r="R141" s="677">
        <v>0</v>
      </c>
      <c r="S141" s="675">
        <v>100</v>
      </c>
      <c r="T141" s="676">
        <v>0</v>
      </c>
      <c r="U141" s="676">
        <v>0</v>
      </c>
      <c r="V141" s="677">
        <v>100</v>
      </c>
      <c r="W141" s="678">
        <v>485</v>
      </c>
      <c r="X141" s="678">
        <v>30</v>
      </c>
      <c r="Y141" s="678">
        <v>85</v>
      </c>
      <c r="Z141" s="679">
        <v>600</v>
      </c>
      <c r="AB141" s="754"/>
    </row>
    <row r="142" spans="1:28" ht="18" customHeight="1" thickBot="1" x14ac:dyDescent="0.3">
      <c r="A142" s="893"/>
      <c r="B142" s="680" t="s">
        <v>141</v>
      </c>
      <c r="C142" s="675">
        <v>49</v>
      </c>
      <c r="D142" s="676">
        <v>0</v>
      </c>
      <c r="E142" s="676">
        <v>0</v>
      </c>
      <c r="F142" s="677">
        <v>49</v>
      </c>
      <c r="G142" s="675">
        <v>0</v>
      </c>
      <c r="H142" s="676">
        <v>0</v>
      </c>
      <c r="I142" s="676">
        <v>0</v>
      </c>
      <c r="J142" s="677">
        <v>0</v>
      </c>
      <c r="K142" s="675">
        <v>0</v>
      </c>
      <c r="L142" s="676">
        <v>0</v>
      </c>
      <c r="M142" s="676">
        <v>0</v>
      </c>
      <c r="N142" s="677">
        <v>0</v>
      </c>
      <c r="O142" s="675">
        <v>0</v>
      </c>
      <c r="P142" s="676">
        <v>0</v>
      </c>
      <c r="Q142" s="676">
        <v>0</v>
      </c>
      <c r="R142" s="677">
        <v>0</v>
      </c>
      <c r="S142" s="675">
        <v>0</v>
      </c>
      <c r="T142" s="676">
        <v>0</v>
      </c>
      <c r="U142" s="676">
        <v>0</v>
      </c>
      <c r="V142" s="677">
        <v>0</v>
      </c>
      <c r="W142" s="678">
        <v>49</v>
      </c>
      <c r="X142" s="678">
        <v>0</v>
      </c>
      <c r="Y142" s="678">
        <v>0</v>
      </c>
      <c r="Z142" s="679">
        <v>49</v>
      </c>
      <c r="AB142" s="754"/>
    </row>
    <row r="143" spans="1:28" s="667" customFormat="1" ht="18" customHeight="1" thickBot="1" x14ac:dyDescent="0.3">
      <c r="A143" s="920" t="s">
        <v>142</v>
      </c>
      <c r="B143" s="921"/>
      <c r="C143" s="749">
        <v>53378.14</v>
      </c>
      <c r="D143" s="750">
        <v>3553.63</v>
      </c>
      <c r="E143" s="750">
        <v>14541.46</v>
      </c>
      <c r="F143" s="751">
        <v>71473.23</v>
      </c>
      <c r="G143" s="749">
        <v>147.63</v>
      </c>
      <c r="H143" s="750">
        <v>12.5</v>
      </c>
      <c r="I143" s="750">
        <v>772.68000000000006</v>
      </c>
      <c r="J143" s="751">
        <v>932.81000000000006</v>
      </c>
      <c r="K143" s="749">
        <v>754770.73</v>
      </c>
      <c r="L143" s="750">
        <v>78324.320000000007</v>
      </c>
      <c r="M143" s="750">
        <v>182950.55999999997</v>
      </c>
      <c r="N143" s="751">
        <v>1016045.6100000001</v>
      </c>
      <c r="O143" s="749">
        <v>116</v>
      </c>
      <c r="P143" s="750">
        <v>0</v>
      </c>
      <c r="Q143" s="750">
        <v>878.75</v>
      </c>
      <c r="R143" s="751">
        <v>994.75</v>
      </c>
      <c r="S143" s="749">
        <v>46259.31</v>
      </c>
      <c r="T143" s="750">
        <v>2518.25</v>
      </c>
      <c r="U143" s="750">
        <v>16795.09</v>
      </c>
      <c r="V143" s="751">
        <v>65572.649999999994</v>
      </c>
      <c r="W143" s="752">
        <v>854671.81</v>
      </c>
      <c r="X143" s="752">
        <v>84408.700000000012</v>
      </c>
      <c r="Y143" s="752">
        <v>215938.53999999995</v>
      </c>
      <c r="Z143" s="753">
        <v>1155019.05</v>
      </c>
      <c r="AB143" s="754"/>
    </row>
    <row r="144" spans="1:28" ht="18" customHeight="1" x14ac:dyDescent="0.25">
      <c r="A144" s="892" t="s">
        <v>143</v>
      </c>
      <c r="B144" s="668" t="s">
        <v>144</v>
      </c>
      <c r="C144" s="669">
        <v>19377.159999999996</v>
      </c>
      <c r="D144" s="670">
        <v>489.63</v>
      </c>
      <c r="E144" s="670">
        <v>4442.7</v>
      </c>
      <c r="F144" s="671">
        <v>24309.489999999998</v>
      </c>
      <c r="G144" s="669">
        <v>0</v>
      </c>
      <c r="H144" s="670">
        <v>0</v>
      </c>
      <c r="I144" s="670">
        <v>0</v>
      </c>
      <c r="J144" s="671">
        <v>0</v>
      </c>
      <c r="K144" s="669">
        <v>177170.87</v>
      </c>
      <c r="L144" s="670">
        <v>22769</v>
      </c>
      <c r="M144" s="670">
        <v>49404.909999999996</v>
      </c>
      <c r="N144" s="671">
        <v>249344.78</v>
      </c>
      <c r="O144" s="669">
        <v>0</v>
      </c>
      <c r="P144" s="670">
        <v>0</v>
      </c>
      <c r="Q144" s="670">
        <v>0</v>
      </c>
      <c r="R144" s="671">
        <v>0</v>
      </c>
      <c r="S144" s="669">
        <v>16534.72</v>
      </c>
      <c r="T144" s="670">
        <v>50</v>
      </c>
      <c r="U144" s="670">
        <v>1652.86</v>
      </c>
      <c r="V144" s="671">
        <v>18237.580000000002</v>
      </c>
      <c r="W144" s="678">
        <v>213082.75</v>
      </c>
      <c r="X144" s="678">
        <v>23308.63</v>
      </c>
      <c r="Y144" s="678">
        <v>55500.469999999994</v>
      </c>
      <c r="Z144" s="679">
        <v>291891.84999999998</v>
      </c>
      <c r="AB144" s="754"/>
    </row>
    <row r="145" spans="1:28" ht="18" customHeight="1" x14ac:dyDescent="0.25">
      <c r="A145" s="885"/>
      <c r="B145" s="674" t="s">
        <v>145</v>
      </c>
      <c r="C145" s="675">
        <v>785</v>
      </c>
      <c r="D145" s="676">
        <v>146</v>
      </c>
      <c r="E145" s="676">
        <v>177.5</v>
      </c>
      <c r="F145" s="677">
        <v>1108.5</v>
      </c>
      <c r="G145" s="675">
        <v>0</v>
      </c>
      <c r="H145" s="676">
        <v>0</v>
      </c>
      <c r="I145" s="676">
        <v>0</v>
      </c>
      <c r="J145" s="677">
        <v>0</v>
      </c>
      <c r="K145" s="675">
        <v>9091.2200000000012</v>
      </c>
      <c r="L145" s="676">
        <v>806.77</v>
      </c>
      <c r="M145" s="676">
        <v>1298.52</v>
      </c>
      <c r="N145" s="677">
        <v>11196.510000000002</v>
      </c>
      <c r="O145" s="675">
        <v>0</v>
      </c>
      <c r="P145" s="676">
        <v>0</v>
      </c>
      <c r="Q145" s="676">
        <v>0</v>
      </c>
      <c r="R145" s="677">
        <v>0</v>
      </c>
      <c r="S145" s="675">
        <v>601.64</v>
      </c>
      <c r="T145" s="676">
        <v>8.25</v>
      </c>
      <c r="U145" s="676">
        <v>233.73</v>
      </c>
      <c r="V145" s="677">
        <v>843.62</v>
      </c>
      <c r="W145" s="678">
        <v>10477.86</v>
      </c>
      <c r="X145" s="678">
        <v>961.02</v>
      </c>
      <c r="Y145" s="678">
        <v>1709.75</v>
      </c>
      <c r="Z145" s="679">
        <v>13148.630000000003</v>
      </c>
      <c r="AB145" s="754"/>
    </row>
    <row r="146" spans="1:28" ht="18" customHeight="1" x14ac:dyDescent="0.25">
      <c r="A146" s="885"/>
      <c r="B146" s="674" t="s">
        <v>146</v>
      </c>
      <c r="C146" s="675">
        <v>6485.33</v>
      </c>
      <c r="D146" s="676">
        <v>204.25</v>
      </c>
      <c r="E146" s="676">
        <v>2452.0500000000002</v>
      </c>
      <c r="F146" s="677">
        <v>9141.630000000001</v>
      </c>
      <c r="G146" s="675">
        <v>0</v>
      </c>
      <c r="H146" s="676">
        <v>0</v>
      </c>
      <c r="I146" s="676">
        <v>0</v>
      </c>
      <c r="J146" s="677">
        <v>0</v>
      </c>
      <c r="K146" s="675">
        <v>36051.449999999997</v>
      </c>
      <c r="L146" s="676">
        <v>2150</v>
      </c>
      <c r="M146" s="676">
        <v>7766.1</v>
      </c>
      <c r="N146" s="677">
        <v>45967.549999999996</v>
      </c>
      <c r="O146" s="675">
        <v>0</v>
      </c>
      <c r="P146" s="676">
        <v>0</v>
      </c>
      <c r="Q146" s="676">
        <v>0</v>
      </c>
      <c r="R146" s="677">
        <v>0</v>
      </c>
      <c r="S146" s="675">
        <v>11085</v>
      </c>
      <c r="T146" s="676">
        <v>395</v>
      </c>
      <c r="U146" s="676">
        <v>3085</v>
      </c>
      <c r="V146" s="677">
        <v>14565</v>
      </c>
      <c r="W146" s="678">
        <v>53621.78</v>
      </c>
      <c r="X146" s="678">
        <v>2749.25</v>
      </c>
      <c r="Y146" s="678">
        <v>13303.150000000001</v>
      </c>
      <c r="Z146" s="679">
        <v>69674.179999999993</v>
      </c>
      <c r="AB146" s="754"/>
    </row>
    <row r="147" spans="1:28" ht="18" customHeight="1" x14ac:dyDescent="0.25">
      <c r="A147" s="885"/>
      <c r="B147" s="674" t="s">
        <v>147</v>
      </c>
      <c r="C147" s="675">
        <v>1073.5999999999999</v>
      </c>
      <c r="D147" s="676">
        <v>784.75</v>
      </c>
      <c r="E147" s="676">
        <v>530</v>
      </c>
      <c r="F147" s="677">
        <v>2388.35</v>
      </c>
      <c r="G147" s="675">
        <v>124.63</v>
      </c>
      <c r="H147" s="676">
        <v>12.5</v>
      </c>
      <c r="I147" s="676">
        <v>679.2</v>
      </c>
      <c r="J147" s="677">
        <v>816.33</v>
      </c>
      <c r="K147" s="675">
        <v>22935.71</v>
      </c>
      <c r="L147" s="676">
        <v>9945.75</v>
      </c>
      <c r="M147" s="676">
        <v>36915.01</v>
      </c>
      <c r="N147" s="677">
        <v>69796.47</v>
      </c>
      <c r="O147" s="675">
        <v>0</v>
      </c>
      <c r="P147" s="676">
        <v>0</v>
      </c>
      <c r="Q147" s="676">
        <v>0</v>
      </c>
      <c r="R147" s="677">
        <v>0</v>
      </c>
      <c r="S147" s="675">
        <v>3242.45</v>
      </c>
      <c r="T147" s="676">
        <v>645</v>
      </c>
      <c r="U147" s="676">
        <v>4033.5</v>
      </c>
      <c r="V147" s="677">
        <v>7920.95</v>
      </c>
      <c r="W147" s="678">
        <v>27376.39</v>
      </c>
      <c r="X147" s="678">
        <v>11388</v>
      </c>
      <c r="Y147" s="678">
        <v>42157.71</v>
      </c>
      <c r="Z147" s="679">
        <v>80922.100000000006</v>
      </c>
      <c r="AB147" s="754"/>
    </row>
    <row r="148" spans="1:28" ht="18" customHeight="1" x14ac:dyDescent="0.25">
      <c r="A148" s="885"/>
      <c r="B148" s="674" t="s">
        <v>148</v>
      </c>
      <c r="C148" s="675">
        <v>0</v>
      </c>
      <c r="D148" s="676">
        <v>0</v>
      </c>
      <c r="E148" s="676">
        <v>0</v>
      </c>
      <c r="F148" s="677">
        <v>0</v>
      </c>
      <c r="G148" s="675">
        <v>0</v>
      </c>
      <c r="H148" s="676">
        <v>0</v>
      </c>
      <c r="I148" s="676">
        <v>0</v>
      </c>
      <c r="J148" s="677">
        <v>0</v>
      </c>
      <c r="K148" s="675">
        <v>19</v>
      </c>
      <c r="L148" s="676">
        <v>0</v>
      </c>
      <c r="M148" s="676">
        <v>0</v>
      </c>
      <c r="N148" s="677">
        <v>19</v>
      </c>
      <c r="O148" s="675">
        <v>0</v>
      </c>
      <c r="P148" s="676">
        <v>0</v>
      </c>
      <c r="Q148" s="676">
        <v>0</v>
      </c>
      <c r="R148" s="677">
        <v>0</v>
      </c>
      <c r="S148" s="675">
        <v>0</v>
      </c>
      <c r="T148" s="676">
        <v>0</v>
      </c>
      <c r="U148" s="676">
        <v>0</v>
      </c>
      <c r="V148" s="677">
        <v>0</v>
      </c>
      <c r="W148" s="678">
        <v>19</v>
      </c>
      <c r="X148" s="678">
        <v>0</v>
      </c>
      <c r="Y148" s="678">
        <v>0</v>
      </c>
      <c r="Z148" s="679">
        <v>19</v>
      </c>
      <c r="AB148" s="754"/>
    </row>
    <row r="149" spans="1:28" ht="18" customHeight="1" x14ac:dyDescent="0.25">
      <c r="A149" s="885"/>
      <c r="B149" s="674" t="s">
        <v>143</v>
      </c>
      <c r="C149" s="675">
        <v>4</v>
      </c>
      <c r="D149" s="676">
        <v>0</v>
      </c>
      <c r="E149" s="676">
        <v>20</v>
      </c>
      <c r="F149" s="677">
        <v>24</v>
      </c>
      <c r="G149" s="675">
        <v>0</v>
      </c>
      <c r="H149" s="676">
        <v>0</v>
      </c>
      <c r="I149" s="676">
        <v>10</v>
      </c>
      <c r="J149" s="677">
        <v>10</v>
      </c>
      <c r="K149" s="675">
        <v>30</v>
      </c>
      <c r="L149" s="676">
        <v>0</v>
      </c>
      <c r="M149" s="676">
        <v>34</v>
      </c>
      <c r="N149" s="677">
        <v>64</v>
      </c>
      <c r="O149" s="675">
        <v>0</v>
      </c>
      <c r="P149" s="676">
        <v>0</v>
      </c>
      <c r="Q149" s="676">
        <v>0</v>
      </c>
      <c r="R149" s="677">
        <v>0</v>
      </c>
      <c r="S149" s="675">
        <v>0</v>
      </c>
      <c r="T149" s="676">
        <v>0</v>
      </c>
      <c r="U149" s="676">
        <v>0</v>
      </c>
      <c r="V149" s="677">
        <v>0</v>
      </c>
      <c r="W149" s="678">
        <v>34</v>
      </c>
      <c r="X149" s="678">
        <v>0</v>
      </c>
      <c r="Y149" s="678">
        <v>64</v>
      </c>
      <c r="Z149" s="679">
        <v>98</v>
      </c>
      <c r="AB149" s="754"/>
    </row>
    <row r="150" spans="1:28" ht="18" customHeight="1" x14ac:dyDescent="0.25">
      <c r="A150" s="885"/>
      <c r="B150" s="674" t="s">
        <v>149</v>
      </c>
      <c r="C150" s="675">
        <v>10</v>
      </c>
      <c r="D150" s="676">
        <v>0</v>
      </c>
      <c r="E150" s="676">
        <v>637.79999999999995</v>
      </c>
      <c r="F150" s="677">
        <v>647.79999999999995</v>
      </c>
      <c r="G150" s="675">
        <v>0</v>
      </c>
      <c r="H150" s="676">
        <v>0</v>
      </c>
      <c r="I150" s="676">
        <v>40</v>
      </c>
      <c r="J150" s="677">
        <v>40</v>
      </c>
      <c r="K150" s="675">
        <v>625.87999999999988</v>
      </c>
      <c r="L150" s="676">
        <v>27.5</v>
      </c>
      <c r="M150" s="676">
        <v>168.50000000000003</v>
      </c>
      <c r="N150" s="677">
        <v>821.87999999999988</v>
      </c>
      <c r="O150" s="675">
        <v>0</v>
      </c>
      <c r="P150" s="676">
        <v>0</v>
      </c>
      <c r="Q150" s="676">
        <v>0</v>
      </c>
      <c r="R150" s="677">
        <v>0</v>
      </c>
      <c r="S150" s="675">
        <v>0</v>
      </c>
      <c r="T150" s="676">
        <v>0</v>
      </c>
      <c r="U150" s="676">
        <v>3299.33</v>
      </c>
      <c r="V150" s="677">
        <v>3299.33</v>
      </c>
      <c r="W150" s="678">
        <v>635.87999999999988</v>
      </c>
      <c r="X150" s="678">
        <v>27.5</v>
      </c>
      <c r="Y150" s="678">
        <v>4145.63</v>
      </c>
      <c r="Z150" s="679">
        <v>4809.01</v>
      </c>
      <c r="AB150" s="754"/>
    </row>
    <row r="151" spans="1:28" ht="18" customHeight="1" x14ac:dyDescent="0.25">
      <c r="A151" s="885"/>
      <c r="B151" s="674" t="s">
        <v>150</v>
      </c>
      <c r="C151" s="675">
        <v>190</v>
      </c>
      <c r="D151" s="676">
        <v>1300</v>
      </c>
      <c r="E151" s="676">
        <v>1427.8</v>
      </c>
      <c r="F151" s="677">
        <v>2917.8</v>
      </c>
      <c r="G151" s="675">
        <v>0</v>
      </c>
      <c r="H151" s="676">
        <v>0</v>
      </c>
      <c r="I151" s="676">
        <v>0</v>
      </c>
      <c r="J151" s="677">
        <v>0</v>
      </c>
      <c r="K151" s="675">
        <v>57411.54</v>
      </c>
      <c r="L151" s="676">
        <v>6700</v>
      </c>
      <c r="M151" s="676">
        <v>21382.95</v>
      </c>
      <c r="N151" s="677">
        <v>85494.49</v>
      </c>
      <c r="O151" s="675">
        <v>0</v>
      </c>
      <c r="P151" s="676">
        <v>0</v>
      </c>
      <c r="Q151" s="676">
        <v>0</v>
      </c>
      <c r="R151" s="677">
        <v>0</v>
      </c>
      <c r="S151" s="675">
        <v>5</v>
      </c>
      <c r="T151" s="676">
        <v>1300</v>
      </c>
      <c r="U151" s="676">
        <v>607.5</v>
      </c>
      <c r="V151" s="677">
        <v>1912.5</v>
      </c>
      <c r="W151" s="678">
        <v>57606.54</v>
      </c>
      <c r="X151" s="678">
        <v>9300</v>
      </c>
      <c r="Y151" s="678">
        <v>23418.25</v>
      </c>
      <c r="Z151" s="679">
        <v>90324.790000000008</v>
      </c>
      <c r="AB151" s="754"/>
    </row>
    <row r="152" spans="1:28" ht="18" customHeight="1" x14ac:dyDescent="0.25">
      <c r="A152" s="885"/>
      <c r="B152" s="674" t="s">
        <v>151</v>
      </c>
      <c r="C152" s="675">
        <v>393.34</v>
      </c>
      <c r="D152" s="676">
        <v>19</v>
      </c>
      <c r="E152" s="676">
        <v>10</v>
      </c>
      <c r="F152" s="677">
        <v>422.34</v>
      </c>
      <c r="G152" s="675">
        <v>0</v>
      </c>
      <c r="H152" s="676">
        <v>0</v>
      </c>
      <c r="I152" s="676">
        <v>15</v>
      </c>
      <c r="J152" s="677">
        <v>15</v>
      </c>
      <c r="K152" s="675">
        <v>120310.81</v>
      </c>
      <c r="L152" s="676">
        <v>2277.6</v>
      </c>
      <c r="M152" s="676">
        <v>16233.3</v>
      </c>
      <c r="N152" s="677">
        <v>138821.71</v>
      </c>
      <c r="O152" s="675">
        <v>0</v>
      </c>
      <c r="P152" s="676">
        <v>0</v>
      </c>
      <c r="Q152" s="676">
        <v>0</v>
      </c>
      <c r="R152" s="677">
        <v>0</v>
      </c>
      <c r="S152" s="675">
        <v>620</v>
      </c>
      <c r="T152" s="676">
        <v>0</v>
      </c>
      <c r="U152" s="676">
        <v>6.6</v>
      </c>
      <c r="V152" s="677">
        <v>626.6</v>
      </c>
      <c r="W152" s="678">
        <v>121324.15</v>
      </c>
      <c r="X152" s="678">
        <v>2296.6</v>
      </c>
      <c r="Y152" s="678">
        <v>16264.9</v>
      </c>
      <c r="Z152" s="679">
        <v>139885.65</v>
      </c>
      <c r="AB152" s="754"/>
    </row>
    <row r="153" spans="1:28" ht="18" customHeight="1" x14ac:dyDescent="0.25">
      <c r="A153" s="885"/>
      <c r="B153" s="674" t="s">
        <v>158</v>
      </c>
      <c r="C153" s="675">
        <v>0</v>
      </c>
      <c r="D153" s="676">
        <v>0</v>
      </c>
      <c r="E153" s="676">
        <v>0</v>
      </c>
      <c r="F153" s="677">
        <v>0</v>
      </c>
      <c r="G153" s="675">
        <v>0</v>
      </c>
      <c r="H153" s="676">
        <v>0</v>
      </c>
      <c r="I153" s="676">
        <v>0</v>
      </c>
      <c r="J153" s="677">
        <v>0</v>
      </c>
      <c r="K153" s="675">
        <v>0</v>
      </c>
      <c r="L153" s="676">
        <v>0</v>
      </c>
      <c r="M153" s="676">
        <v>0</v>
      </c>
      <c r="N153" s="677">
        <v>0</v>
      </c>
      <c r="O153" s="675">
        <v>0</v>
      </c>
      <c r="P153" s="676">
        <v>0</v>
      </c>
      <c r="Q153" s="676">
        <v>0</v>
      </c>
      <c r="R153" s="677">
        <v>0</v>
      </c>
      <c r="S153" s="675">
        <v>0</v>
      </c>
      <c r="T153" s="676">
        <v>0</v>
      </c>
      <c r="U153" s="676">
        <v>0</v>
      </c>
      <c r="V153" s="677">
        <v>0</v>
      </c>
      <c r="W153" s="678">
        <v>0</v>
      </c>
      <c r="X153" s="678">
        <v>0</v>
      </c>
      <c r="Y153" s="678">
        <v>0</v>
      </c>
      <c r="Z153" s="679">
        <v>0</v>
      </c>
      <c r="AB153" s="754"/>
    </row>
    <row r="154" spans="1:28" ht="18" customHeight="1" x14ac:dyDescent="0.25">
      <c r="A154" s="885"/>
      <c r="B154" s="674" t="s">
        <v>152</v>
      </c>
      <c r="C154" s="675">
        <v>0</v>
      </c>
      <c r="D154" s="676">
        <v>10</v>
      </c>
      <c r="E154" s="676">
        <v>0</v>
      </c>
      <c r="F154" s="677">
        <v>10</v>
      </c>
      <c r="G154" s="675">
        <v>0</v>
      </c>
      <c r="H154" s="676">
        <v>0</v>
      </c>
      <c r="I154" s="676">
        <v>0</v>
      </c>
      <c r="J154" s="677">
        <v>0</v>
      </c>
      <c r="K154" s="675">
        <v>26.3</v>
      </c>
      <c r="L154" s="676">
        <v>10</v>
      </c>
      <c r="M154" s="676">
        <v>185</v>
      </c>
      <c r="N154" s="677">
        <v>221.3</v>
      </c>
      <c r="O154" s="675">
        <v>116</v>
      </c>
      <c r="P154" s="676">
        <v>0</v>
      </c>
      <c r="Q154" s="676">
        <v>878.75</v>
      </c>
      <c r="R154" s="677">
        <v>994.75</v>
      </c>
      <c r="S154" s="675">
        <v>0</v>
      </c>
      <c r="T154" s="676">
        <v>0</v>
      </c>
      <c r="U154" s="676">
        <v>0</v>
      </c>
      <c r="V154" s="677">
        <v>0</v>
      </c>
      <c r="W154" s="678">
        <v>142.30000000000001</v>
      </c>
      <c r="X154" s="678">
        <v>20</v>
      </c>
      <c r="Y154" s="678">
        <v>1063.75</v>
      </c>
      <c r="Z154" s="679">
        <v>1226.05</v>
      </c>
      <c r="AB154" s="754"/>
    </row>
    <row r="155" spans="1:28" ht="18" customHeight="1" x14ac:dyDescent="0.25">
      <c r="A155" s="885"/>
      <c r="B155" s="674" t="s">
        <v>153</v>
      </c>
      <c r="C155" s="675">
        <v>40</v>
      </c>
      <c r="D155" s="676">
        <v>0</v>
      </c>
      <c r="E155" s="676">
        <v>0</v>
      </c>
      <c r="F155" s="677">
        <v>40</v>
      </c>
      <c r="G155" s="675">
        <v>0</v>
      </c>
      <c r="H155" s="676">
        <v>0</v>
      </c>
      <c r="I155" s="676">
        <v>0</v>
      </c>
      <c r="J155" s="677">
        <v>0</v>
      </c>
      <c r="K155" s="675">
        <v>467.45</v>
      </c>
      <c r="L155" s="676">
        <v>123.5</v>
      </c>
      <c r="M155" s="676">
        <v>567.65000000000009</v>
      </c>
      <c r="N155" s="677">
        <v>1158.6000000000001</v>
      </c>
      <c r="O155" s="675">
        <v>0</v>
      </c>
      <c r="P155" s="676">
        <v>0</v>
      </c>
      <c r="Q155" s="676">
        <v>0</v>
      </c>
      <c r="R155" s="677">
        <v>0</v>
      </c>
      <c r="S155" s="675">
        <v>62.3</v>
      </c>
      <c r="T155" s="676">
        <v>0</v>
      </c>
      <c r="U155" s="676">
        <v>118.07000000000001</v>
      </c>
      <c r="V155" s="677">
        <v>180.37</v>
      </c>
      <c r="W155" s="678">
        <v>569.75</v>
      </c>
      <c r="X155" s="678">
        <v>123.5</v>
      </c>
      <c r="Y155" s="678">
        <v>685.72000000000014</v>
      </c>
      <c r="Z155" s="679">
        <v>1378.9700000000003</v>
      </c>
      <c r="AB155" s="754"/>
    </row>
    <row r="156" spans="1:28" ht="18" customHeight="1" x14ac:dyDescent="0.25">
      <c r="A156" s="885"/>
      <c r="B156" s="674" t="s">
        <v>154</v>
      </c>
      <c r="C156" s="675">
        <v>1596.7</v>
      </c>
      <c r="D156" s="676">
        <v>0</v>
      </c>
      <c r="E156" s="676">
        <v>100.81</v>
      </c>
      <c r="F156" s="677">
        <v>1697.51</v>
      </c>
      <c r="G156" s="675">
        <v>0</v>
      </c>
      <c r="H156" s="676">
        <v>0</v>
      </c>
      <c r="I156" s="676">
        <v>0</v>
      </c>
      <c r="J156" s="677">
        <v>0</v>
      </c>
      <c r="K156" s="675">
        <v>4623</v>
      </c>
      <c r="L156" s="676">
        <v>39</v>
      </c>
      <c r="M156" s="676">
        <v>124</v>
      </c>
      <c r="N156" s="677">
        <v>4786</v>
      </c>
      <c r="O156" s="675">
        <v>0</v>
      </c>
      <c r="P156" s="676">
        <v>0</v>
      </c>
      <c r="Q156" s="676">
        <v>0</v>
      </c>
      <c r="R156" s="677">
        <v>0</v>
      </c>
      <c r="S156" s="675">
        <v>0</v>
      </c>
      <c r="T156" s="676">
        <v>0</v>
      </c>
      <c r="U156" s="676">
        <v>0</v>
      </c>
      <c r="V156" s="677">
        <v>0</v>
      </c>
      <c r="W156" s="678">
        <v>6219.7</v>
      </c>
      <c r="X156" s="678">
        <v>39</v>
      </c>
      <c r="Y156" s="678">
        <v>224.81</v>
      </c>
      <c r="Z156" s="679">
        <v>6483.51</v>
      </c>
      <c r="AB156" s="754"/>
    </row>
    <row r="157" spans="1:28" ht="18" customHeight="1" x14ac:dyDescent="0.25">
      <c r="A157" s="885"/>
      <c r="B157" s="674" t="s">
        <v>155</v>
      </c>
      <c r="C157" s="675">
        <v>22856.010000000002</v>
      </c>
      <c r="D157" s="676">
        <v>450</v>
      </c>
      <c r="E157" s="676">
        <v>4374.3</v>
      </c>
      <c r="F157" s="677">
        <v>27680.31</v>
      </c>
      <c r="G157" s="675">
        <v>10</v>
      </c>
      <c r="H157" s="676">
        <v>0</v>
      </c>
      <c r="I157" s="676">
        <v>16.98</v>
      </c>
      <c r="J157" s="677">
        <v>26.98</v>
      </c>
      <c r="K157" s="675">
        <v>325617.5</v>
      </c>
      <c r="L157" s="676">
        <v>33457.199999999997</v>
      </c>
      <c r="M157" s="676">
        <v>48755.62</v>
      </c>
      <c r="N157" s="677">
        <v>407830.32</v>
      </c>
      <c r="O157" s="675">
        <v>0</v>
      </c>
      <c r="P157" s="676">
        <v>0</v>
      </c>
      <c r="Q157" s="676">
        <v>0</v>
      </c>
      <c r="R157" s="677">
        <v>0</v>
      </c>
      <c r="S157" s="675">
        <v>14108.2</v>
      </c>
      <c r="T157" s="676">
        <v>120</v>
      </c>
      <c r="U157" s="676">
        <v>3758.5</v>
      </c>
      <c r="V157" s="677">
        <v>17986.7</v>
      </c>
      <c r="W157" s="678">
        <v>362591.71</v>
      </c>
      <c r="X157" s="678">
        <v>34027.199999999997</v>
      </c>
      <c r="Y157" s="678">
        <v>56905.400000000009</v>
      </c>
      <c r="Z157" s="679">
        <v>453524.31</v>
      </c>
      <c r="AB157" s="754"/>
    </row>
    <row r="158" spans="1:28" ht="18" customHeight="1" thickBot="1" x14ac:dyDescent="0.3">
      <c r="A158" s="893"/>
      <c r="B158" s="680" t="s">
        <v>156</v>
      </c>
      <c r="C158" s="681">
        <v>567</v>
      </c>
      <c r="D158" s="682">
        <v>150</v>
      </c>
      <c r="E158" s="682">
        <v>368.5</v>
      </c>
      <c r="F158" s="683">
        <v>1085.5</v>
      </c>
      <c r="G158" s="681">
        <v>13</v>
      </c>
      <c r="H158" s="682">
        <v>0</v>
      </c>
      <c r="I158" s="682">
        <v>11.5</v>
      </c>
      <c r="J158" s="683">
        <v>24.5</v>
      </c>
      <c r="K158" s="681">
        <v>390</v>
      </c>
      <c r="L158" s="682">
        <v>18</v>
      </c>
      <c r="M158" s="682">
        <v>115</v>
      </c>
      <c r="N158" s="683">
        <v>523</v>
      </c>
      <c r="O158" s="681">
        <v>0</v>
      </c>
      <c r="P158" s="682">
        <v>0</v>
      </c>
      <c r="Q158" s="682">
        <v>0</v>
      </c>
      <c r="R158" s="683">
        <v>0</v>
      </c>
      <c r="S158" s="681">
        <v>0</v>
      </c>
      <c r="T158" s="682">
        <v>0</v>
      </c>
      <c r="U158" s="682">
        <v>0</v>
      </c>
      <c r="V158" s="683">
        <v>0</v>
      </c>
      <c r="W158" s="678">
        <v>970</v>
      </c>
      <c r="X158" s="678">
        <v>168</v>
      </c>
      <c r="Y158" s="678">
        <v>495</v>
      </c>
      <c r="Z158" s="679">
        <v>1633</v>
      </c>
      <c r="AA158" s="667"/>
      <c r="AB158" s="754"/>
    </row>
    <row r="159" spans="1:28" s="667" customFormat="1" ht="18" customHeight="1" thickBot="1" x14ac:dyDescent="0.3">
      <c r="A159" s="920" t="s">
        <v>159</v>
      </c>
      <c r="B159" s="921"/>
      <c r="C159" s="749">
        <v>479.25</v>
      </c>
      <c r="D159" s="750">
        <v>708</v>
      </c>
      <c r="E159" s="750">
        <v>420.15000000000003</v>
      </c>
      <c r="F159" s="751">
        <v>1607.3999999999999</v>
      </c>
      <c r="G159" s="749">
        <v>0</v>
      </c>
      <c r="H159" s="750">
        <v>0</v>
      </c>
      <c r="I159" s="750">
        <v>18.600000000000001</v>
      </c>
      <c r="J159" s="751">
        <v>18.600000000000001</v>
      </c>
      <c r="K159" s="749">
        <v>40153.839999999997</v>
      </c>
      <c r="L159" s="750">
        <v>4282.04</v>
      </c>
      <c r="M159" s="750">
        <v>16477.57</v>
      </c>
      <c r="N159" s="751">
        <v>60913.450000000004</v>
      </c>
      <c r="O159" s="749">
        <v>18</v>
      </c>
      <c r="P159" s="750">
        <v>0</v>
      </c>
      <c r="Q159" s="750">
        <v>0</v>
      </c>
      <c r="R159" s="751">
        <v>18</v>
      </c>
      <c r="S159" s="749">
        <v>6137.07</v>
      </c>
      <c r="T159" s="750">
        <v>441</v>
      </c>
      <c r="U159" s="750">
        <v>1911.2500000000002</v>
      </c>
      <c r="V159" s="751">
        <v>8489.32</v>
      </c>
      <c r="W159" s="752">
        <v>46788.159999999996</v>
      </c>
      <c r="X159" s="752">
        <v>5431.04</v>
      </c>
      <c r="Y159" s="752">
        <v>18827.57</v>
      </c>
      <c r="Z159" s="753">
        <v>71046.77</v>
      </c>
      <c r="AA159"/>
      <c r="AB159" s="754"/>
    </row>
    <row r="160" spans="1:28" ht="18" customHeight="1" x14ac:dyDescent="0.25">
      <c r="A160" s="892" t="s">
        <v>160</v>
      </c>
      <c r="B160" s="668" t="s">
        <v>161</v>
      </c>
      <c r="C160" s="669">
        <v>0</v>
      </c>
      <c r="D160" s="670">
        <v>0</v>
      </c>
      <c r="E160" s="670">
        <v>0</v>
      </c>
      <c r="F160" s="671">
        <v>0</v>
      </c>
      <c r="G160" s="669">
        <v>0</v>
      </c>
      <c r="H160" s="670">
        <v>0</v>
      </c>
      <c r="I160" s="670">
        <v>0</v>
      </c>
      <c r="J160" s="671">
        <v>0</v>
      </c>
      <c r="K160" s="669">
        <v>1052.4000000000001</v>
      </c>
      <c r="L160" s="670">
        <v>13.9</v>
      </c>
      <c r="M160" s="670">
        <v>413</v>
      </c>
      <c r="N160" s="671">
        <v>1479.3000000000002</v>
      </c>
      <c r="O160" s="669">
        <v>0</v>
      </c>
      <c r="P160" s="670">
        <v>0</v>
      </c>
      <c r="Q160" s="670">
        <v>0</v>
      </c>
      <c r="R160" s="671">
        <v>0</v>
      </c>
      <c r="S160" s="669">
        <v>0</v>
      </c>
      <c r="T160" s="670">
        <v>0</v>
      </c>
      <c r="U160" s="670">
        <v>0</v>
      </c>
      <c r="V160" s="671">
        <v>0</v>
      </c>
      <c r="W160" s="678">
        <v>1052.4000000000001</v>
      </c>
      <c r="X160" s="678">
        <v>13.9</v>
      </c>
      <c r="Y160" s="678">
        <v>413</v>
      </c>
      <c r="Z160" s="679">
        <v>1479.3000000000002</v>
      </c>
      <c r="AB160" s="754"/>
    </row>
    <row r="161" spans="1:28" ht="18" customHeight="1" x14ac:dyDescent="0.25">
      <c r="A161" s="885"/>
      <c r="B161" s="674" t="s">
        <v>162</v>
      </c>
      <c r="C161" s="675">
        <v>0</v>
      </c>
      <c r="D161" s="676">
        <v>0</v>
      </c>
      <c r="E161" s="676">
        <v>0</v>
      </c>
      <c r="F161" s="677">
        <v>0</v>
      </c>
      <c r="G161" s="675">
        <v>0</v>
      </c>
      <c r="H161" s="676">
        <v>0</v>
      </c>
      <c r="I161" s="676">
        <v>0</v>
      </c>
      <c r="J161" s="677">
        <v>0</v>
      </c>
      <c r="K161" s="675">
        <v>956</v>
      </c>
      <c r="L161" s="676">
        <v>41.85</v>
      </c>
      <c r="M161" s="676">
        <v>353.25</v>
      </c>
      <c r="N161" s="677">
        <v>1351.1</v>
      </c>
      <c r="O161" s="675">
        <v>0</v>
      </c>
      <c r="P161" s="676">
        <v>0</v>
      </c>
      <c r="Q161" s="676">
        <v>0</v>
      </c>
      <c r="R161" s="677">
        <v>0</v>
      </c>
      <c r="S161" s="675">
        <v>0</v>
      </c>
      <c r="T161" s="676">
        <v>0</v>
      </c>
      <c r="U161" s="676">
        <v>0</v>
      </c>
      <c r="V161" s="677">
        <v>0</v>
      </c>
      <c r="W161" s="678">
        <v>956</v>
      </c>
      <c r="X161" s="678">
        <v>41.85</v>
      </c>
      <c r="Y161" s="678">
        <v>353.25</v>
      </c>
      <c r="Z161" s="679">
        <v>1351.1</v>
      </c>
      <c r="AB161" s="754"/>
    </row>
    <row r="162" spans="1:28" ht="18" customHeight="1" x14ac:dyDescent="0.25">
      <c r="A162" s="885"/>
      <c r="B162" s="674" t="s">
        <v>163</v>
      </c>
      <c r="C162" s="675">
        <v>150</v>
      </c>
      <c r="D162" s="676">
        <v>0</v>
      </c>
      <c r="E162" s="676">
        <v>0</v>
      </c>
      <c r="F162" s="677">
        <v>150</v>
      </c>
      <c r="G162" s="675">
        <v>0</v>
      </c>
      <c r="H162" s="676">
        <v>0</v>
      </c>
      <c r="I162" s="676">
        <v>0</v>
      </c>
      <c r="J162" s="677">
        <v>0</v>
      </c>
      <c r="K162" s="675">
        <v>9417.75</v>
      </c>
      <c r="L162" s="676">
        <v>442.5</v>
      </c>
      <c r="M162" s="676">
        <v>1660.8</v>
      </c>
      <c r="N162" s="677">
        <v>11521.05</v>
      </c>
      <c r="O162" s="675">
        <v>0</v>
      </c>
      <c r="P162" s="676">
        <v>0</v>
      </c>
      <c r="Q162" s="676">
        <v>0</v>
      </c>
      <c r="R162" s="677">
        <v>0</v>
      </c>
      <c r="S162" s="675">
        <v>0</v>
      </c>
      <c r="T162" s="676">
        <v>0</v>
      </c>
      <c r="U162" s="676">
        <v>0</v>
      </c>
      <c r="V162" s="677">
        <v>0</v>
      </c>
      <c r="W162" s="678">
        <v>9567.75</v>
      </c>
      <c r="X162" s="678">
        <v>442.5</v>
      </c>
      <c r="Y162" s="678">
        <v>1660.8</v>
      </c>
      <c r="Z162" s="679">
        <v>11671.05</v>
      </c>
      <c r="AB162" s="754"/>
    </row>
    <row r="163" spans="1:28" ht="18" customHeight="1" x14ac:dyDescent="0.25">
      <c r="A163" s="885"/>
      <c r="B163" s="674" t="s">
        <v>300</v>
      </c>
      <c r="C163" s="675">
        <v>11</v>
      </c>
      <c r="D163" s="676">
        <v>0</v>
      </c>
      <c r="E163" s="676">
        <v>5.5</v>
      </c>
      <c r="F163" s="677">
        <v>16.5</v>
      </c>
      <c r="G163" s="675">
        <v>0</v>
      </c>
      <c r="H163" s="676">
        <v>0</v>
      </c>
      <c r="I163" s="676">
        <v>18.600000000000001</v>
      </c>
      <c r="J163" s="677">
        <v>18.600000000000001</v>
      </c>
      <c r="K163" s="675">
        <v>6117.8499999999995</v>
      </c>
      <c r="L163" s="676">
        <v>1170.7</v>
      </c>
      <c r="M163" s="676">
        <v>2493.5</v>
      </c>
      <c r="N163" s="677">
        <v>9782.0499999999993</v>
      </c>
      <c r="O163" s="675">
        <v>0</v>
      </c>
      <c r="P163" s="676">
        <v>0</v>
      </c>
      <c r="Q163" s="676">
        <v>0</v>
      </c>
      <c r="R163" s="677">
        <v>0</v>
      </c>
      <c r="S163" s="675">
        <v>0</v>
      </c>
      <c r="T163" s="676">
        <v>0</v>
      </c>
      <c r="U163" s="676">
        <v>0</v>
      </c>
      <c r="V163" s="677">
        <v>0</v>
      </c>
      <c r="W163" s="678">
        <v>6128.8499999999995</v>
      </c>
      <c r="X163" s="678">
        <v>1170.7</v>
      </c>
      <c r="Y163" s="678">
        <v>2517.6</v>
      </c>
      <c r="Z163" s="679">
        <v>9817.15</v>
      </c>
      <c r="AB163" s="754"/>
    </row>
    <row r="164" spans="1:28" ht="18" customHeight="1" x14ac:dyDescent="0.25">
      <c r="A164" s="885"/>
      <c r="B164" s="674" t="s">
        <v>292</v>
      </c>
      <c r="C164" s="675">
        <v>40.5</v>
      </c>
      <c r="D164" s="676">
        <v>0</v>
      </c>
      <c r="E164" s="676">
        <v>19.049999999999997</v>
      </c>
      <c r="F164" s="677">
        <v>59.55</v>
      </c>
      <c r="G164" s="675">
        <v>0</v>
      </c>
      <c r="H164" s="676">
        <v>0</v>
      </c>
      <c r="I164" s="676">
        <v>0</v>
      </c>
      <c r="J164" s="677">
        <v>0</v>
      </c>
      <c r="K164" s="675">
        <v>0</v>
      </c>
      <c r="L164" s="676">
        <v>0</v>
      </c>
      <c r="M164" s="676">
        <v>0</v>
      </c>
      <c r="N164" s="677">
        <v>0</v>
      </c>
      <c r="O164" s="675">
        <v>0</v>
      </c>
      <c r="P164" s="676">
        <v>0</v>
      </c>
      <c r="Q164" s="676">
        <v>0</v>
      </c>
      <c r="R164" s="677">
        <v>0</v>
      </c>
      <c r="S164" s="675">
        <v>0</v>
      </c>
      <c r="T164" s="676">
        <v>0</v>
      </c>
      <c r="U164" s="676">
        <v>0</v>
      </c>
      <c r="V164" s="677">
        <v>0</v>
      </c>
      <c r="W164" s="678">
        <v>40.5</v>
      </c>
      <c r="X164" s="678">
        <v>0</v>
      </c>
      <c r="Y164" s="678">
        <v>19.049999999999997</v>
      </c>
      <c r="Z164" s="679">
        <v>59.55</v>
      </c>
      <c r="AB164" s="754"/>
    </row>
    <row r="165" spans="1:28" ht="18" customHeight="1" x14ac:dyDescent="0.25">
      <c r="A165" s="885"/>
      <c r="B165" s="674" t="s">
        <v>164</v>
      </c>
      <c r="C165" s="675">
        <v>0</v>
      </c>
      <c r="D165" s="676">
        <v>0</v>
      </c>
      <c r="E165" s="676">
        <v>0</v>
      </c>
      <c r="F165" s="677">
        <v>0</v>
      </c>
      <c r="G165" s="675">
        <v>0</v>
      </c>
      <c r="H165" s="676">
        <v>0</v>
      </c>
      <c r="I165" s="676">
        <v>0</v>
      </c>
      <c r="J165" s="677">
        <v>0</v>
      </c>
      <c r="K165" s="675">
        <v>1369</v>
      </c>
      <c r="L165" s="676">
        <v>370</v>
      </c>
      <c r="M165" s="676">
        <v>326.25</v>
      </c>
      <c r="N165" s="677">
        <v>2065.25</v>
      </c>
      <c r="O165" s="675">
        <v>0</v>
      </c>
      <c r="P165" s="676">
        <v>0</v>
      </c>
      <c r="Q165" s="676">
        <v>0</v>
      </c>
      <c r="R165" s="677">
        <v>0</v>
      </c>
      <c r="S165" s="675">
        <v>0</v>
      </c>
      <c r="T165" s="676">
        <v>0</v>
      </c>
      <c r="U165" s="676">
        <v>0</v>
      </c>
      <c r="V165" s="677">
        <v>0</v>
      </c>
      <c r="W165" s="678">
        <v>1369</v>
      </c>
      <c r="X165" s="678">
        <v>370</v>
      </c>
      <c r="Y165" s="678">
        <v>326.25</v>
      </c>
      <c r="Z165" s="679">
        <v>2065.25</v>
      </c>
      <c r="AB165" s="754"/>
    </row>
    <row r="166" spans="1:28" ht="18" customHeight="1" x14ac:dyDescent="0.25">
      <c r="A166" s="885"/>
      <c r="B166" s="674" t="s">
        <v>165</v>
      </c>
      <c r="C166" s="675">
        <v>0</v>
      </c>
      <c r="D166" s="676">
        <v>0</v>
      </c>
      <c r="E166" s="676">
        <v>0</v>
      </c>
      <c r="F166" s="677">
        <v>0</v>
      </c>
      <c r="G166" s="675">
        <v>0</v>
      </c>
      <c r="H166" s="676">
        <v>0</v>
      </c>
      <c r="I166" s="676">
        <v>0</v>
      </c>
      <c r="J166" s="677">
        <v>0</v>
      </c>
      <c r="K166" s="675">
        <v>10943.6</v>
      </c>
      <c r="L166" s="676">
        <v>1963.59</v>
      </c>
      <c r="M166" s="676">
        <v>7500.69</v>
      </c>
      <c r="N166" s="677">
        <v>20407.88</v>
      </c>
      <c r="O166" s="675">
        <v>0</v>
      </c>
      <c r="P166" s="676">
        <v>0</v>
      </c>
      <c r="Q166" s="676">
        <v>0</v>
      </c>
      <c r="R166" s="677">
        <v>0</v>
      </c>
      <c r="S166" s="675">
        <v>0</v>
      </c>
      <c r="T166" s="676">
        <v>0</v>
      </c>
      <c r="U166" s="676">
        <v>0</v>
      </c>
      <c r="V166" s="677">
        <v>0</v>
      </c>
      <c r="W166" s="678">
        <v>10943.6</v>
      </c>
      <c r="X166" s="678">
        <v>1963.59</v>
      </c>
      <c r="Y166" s="678">
        <v>7500.69</v>
      </c>
      <c r="Z166" s="679">
        <v>20407.88</v>
      </c>
      <c r="AB166" s="754"/>
    </row>
    <row r="167" spans="1:28" ht="18" customHeight="1" x14ac:dyDescent="0.25">
      <c r="A167" s="885"/>
      <c r="B167" s="674" t="s">
        <v>166</v>
      </c>
      <c r="C167" s="675">
        <v>137</v>
      </c>
      <c r="D167" s="676">
        <v>708</v>
      </c>
      <c r="E167" s="676">
        <v>370</v>
      </c>
      <c r="F167" s="677">
        <v>1215</v>
      </c>
      <c r="G167" s="675">
        <v>0</v>
      </c>
      <c r="H167" s="676">
        <v>0</v>
      </c>
      <c r="I167" s="676">
        <v>0</v>
      </c>
      <c r="J167" s="677">
        <v>0</v>
      </c>
      <c r="K167" s="675">
        <v>5185.5</v>
      </c>
      <c r="L167" s="676">
        <v>128</v>
      </c>
      <c r="M167" s="676">
        <v>2145.25</v>
      </c>
      <c r="N167" s="677">
        <v>7458.75</v>
      </c>
      <c r="O167" s="675">
        <v>0</v>
      </c>
      <c r="P167" s="676">
        <v>0</v>
      </c>
      <c r="Q167" s="676">
        <v>0</v>
      </c>
      <c r="R167" s="677">
        <v>0</v>
      </c>
      <c r="S167" s="675">
        <v>0</v>
      </c>
      <c r="T167" s="676">
        <v>0</v>
      </c>
      <c r="U167" s="676">
        <v>0</v>
      </c>
      <c r="V167" s="677">
        <v>0</v>
      </c>
      <c r="W167" s="678">
        <v>5322.5</v>
      </c>
      <c r="X167" s="678">
        <v>836</v>
      </c>
      <c r="Y167" s="678">
        <v>2515.25</v>
      </c>
      <c r="Z167" s="679">
        <v>8673.75</v>
      </c>
      <c r="AB167" s="754"/>
    </row>
    <row r="168" spans="1:28" ht="18" customHeight="1" x14ac:dyDescent="0.25">
      <c r="A168" s="885"/>
      <c r="B168" s="674" t="s">
        <v>167</v>
      </c>
      <c r="C168" s="675">
        <v>0</v>
      </c>
      <c r="D168" s="676">
        <v>0</v>
      </c>
      <c r="E168" s="676">
        <v>0</v>
      </c>
      <c r="F168" s="677">
        <v>0</v>
      </c>
      <c r="G168" s="675">
        <v>0</v>
      </c>
      <c r="H168" s="676">
        <v>0</v>
      </c>
      <c r="I168" s="676">
        <v>0</v>
      </c>
      <c r="J168" s="677">
        <v>0</v>
      </c>
      <c r="K168" s="675">
        <v>0</v>
      </c>
      <c r="L168" s="676">
        <v>0</v>
      </c>
      <c r="M168" s="676">
        <v>0</v>
      </c>
      <c r="N168" s="677">
        <v>0</v>
      </c>
      <c r="O168" s="675">
        <v>0</v>
      </c>
      <c r="P168" s="676">
        <v>0</v>
      </c>
      <c r="Q168" s="676">
        <v>0</v>
      </c>
      <c r="R168" s="677">
        <v>0</v>
      </c>
      <c r="S168" s="675">
        <v>0</v>
      </c>
      <c r="T168" s="676">
        <v>0</v>
      </c>
      <c r="U168" s="676">
        <v>0</v>
      </c>
      <c r="V168" s="677">
        <v>0</v>
      </c>
      <c r="W168" s="678">
        <v>0</v>
      </c>
      <c r="X168" s="678">
        <v>0</v>
      </c>
      <c r="Y168" s="678">
        <v>0</v>
      </c>
      <c r="Z168" s="679">
        <v>0</v>
      </c>
      <c r="AB168" s="754"/>
    </row>
    <row r="169" spans="1:28" ht="18" customHeight="1" x14ac:dyDescent="0.25">
      <c r="A169" s="885"/>
      <c r="B169" s="674" t="s">
        <v>293</v>
      </c>
      <c r="C169" s="675">
        <v>0</v>
      </c>
      <c r="D169" s="676">
        <v>0</v>
      </c>
      <c r="E169" s="676">
        <v>0</v>
      </c>
      <c r="F169" s="677">
        <v>0</v>
      </c>
      <c r="G169" s="675">
        <v>0</v>
      </c>
      <c r="H169" s="676">
        <v>0</v>
      </c>
      <c r="I169" s="676">
        <v>0</v>
      </c>
      <c r="J169" s="677">
        <v>0</v>
      </c>
      <c r="K169" s="675">
        <v>70.5</v>
      </c>
      <c r="L169" s="676">
        <v>0</v>
      </c>
      <c r="M169" s="676">
        <v>16</v>
      </c>
      <c r="N169" s="677">
        <v>86.5</v>
      </c>
      <c r="O169" s="675">
        <v>0</v>
      </c>
      <c r="P169" s="676">
        <v>0</v>
      </c>
      <c r="Q169" s="676">
        <v>0</v>
      </c>
      <c r="R169" s="677">
        <v>0</v>
      </c>
      <c r="S169" s="675">
        <v>109.5</v>
      </c>
      <c r="T169" s="676">
        <v>0</v>
      </c>
      <c r="U169" s="676">
        <v>36.5</v>
      </c>
      <c r="V169" s="677">
        <v>146</v>
      </c>
      <c r="W169" s="678">
        <v>180</v>
      </c>
      <c r="X169" s="678">
        <v>0</v>
      </c>
      <c r="Y169" s="678">
        <v>52.5</v>
      </c>
      <c r="Z169" s="679">
        <v>232.5</v>
      </c>
      <c r="AB169" s="754"/>
    </row>
    <row r="170" spans="1:28" ht="18" customHeight="1" x14ac:dyDescent="0.25">
      <c r="A170" s="885"/>
      <c r="B170" s="674" t="s">
        <v>168</v>
      </c>
      <c r="C170" s="675">
        <v>0</v>
      </c>
      <c r="D170" s="676">
        <v>0</v>
      </c>
      <c r="E170" s="676">
        <v>0</v>
      </c>
      <c r="F170" s="677">
        <v>0</v>
      </c>
      <c r="G170" s="675">
        <v>0</v>
      </c>
      <c r="H170" s="676">
        <v>0</v>
      </c>
      <c r="I170" s="676">
        <v>0</v>
      </c>
      <c r="J170" s="677">
        <v>0</v>
      </c>
      <c r="K170" s="675">
        <v>3099</v>
      </c>
      <c r="L170" s="676">
        <v>120.5</v>
      </c>
      <c r="M170" s="676">
        <v>407</v>
      </c>
      <c r="N170" s="677">
        <v>3626.5</v>
      </c>
      <c r="O170" s="675">
        <v>0</v>
      </c>
      <c r="P170" s="676">
        <v>0</v>
      </c>
      <c r="Q170" s="676">
        <v>0</v>
      </c>
      <c r="R170" s="677">
        <v>0</v>
      </c>
      <c r="S170" s="675">
        <v>0</v>
      </c>
      <c r="T170" s="676">
        <v>0</v>
      </c>
      <c r="U170" s="676">
        <v>0</v>
      </c>
      <c r="V170" s="677">
        <v>0</v>
      </c>
      <c r="W170" s="678">
        <v>3099</v>
      </c>
      <c r="X170" s="678">
        <v>120.5</v>
      </c>
      <c r="Y170" s="678">
        <v>407</v>
      </c>
      <c r="Z170" s="679">
        <v>3626.5</v>
      </c>
      <c r="AB170" s="754"/>
    </row>
    <row r="171" spans="1:28" ht="18" customHeight="1" x14ac:dyDescent="0.25">
      <c r="A171" s="885"/>
      <c r="B171" s="674" t="s">
        <v>169</v>
      </c>
      <c r="C171" s="675">
        <v>4</v>
      </c>
      <c r="D171" s="676">
        <v>0</v>
      </c>
      <c r="E171" s="676">
        <v>0</v>
      </c>
      <c r="F171" s="677">
        <v>4</v>
      </c>
      <c r="G171" s="675">
        <v>0</v>
      </c>
      <c r="H171" s="676">
        <v>0</v>
      </c>
      <c r="I171" s="676">
        <v>0</v>
      </c>
      <c r="J171" s="677">
        <v>0</v>
      </c>
      <c r="K171" s="675">
        <v>12</v>
      </c>
      <c r="L171" s="676">
        <v>0</v>
      </c>
      <c r="M171" s="676">
        <v>3</v>
      </c>
      <c r="N171" s="677">
        <v>15</v>
      </c>
      <c r="O171" s="675">
        <v>0</v>
      </c>
      <c r="P171" s="676">
        <v>0</v>
      </c>
      <c r="Q171" s="676">
        <v>0</v>
      </c>
      <c r="R171" s="677">
        <v>0</v>
      </c>
      <c r="S171" s="675">
        <v>0</v>
      </c>
      <c r="T171" s="676">
        <v>0</v>
      </c>
      <c r="U171" s="676">
        <v>0</v>
      </c>
      <c r="V171" s="677">
        <v>0</v>
      </c>
      <c r="W171" s="678">
        <v>16</v>
      </c>
      <c r="X171" s="678">
        <v>0</v>
      </c>
      <c r="Y171" s="678">
        <v>3</v>
      </c>
      <c r="Z171" s="679">
        <v>19</v>
      </c>
      <c r="AB171" s="754"/>
    </row>
    <row r="172" spans="1:28" ht="18" customHeight="1" x14ac:dyDescent="0.25">
      <c r="A172" s="885"/>
      <c r="B172" s="674" t="s">
        <v>294</v>
      </c>
      <c r="C172" s="675">
        <v>20</v>
      </c>
      <c r="D172" s="676">
        <v>0</v>
      </c>
      <c r="E172" s="676">
        <v>0</v>
      </c>
      <c r="F172" s="677">
        <v>20</v>
      </c>
      <c r="G172" s="675">
        <v>0</v>
      </c>
      <c r="H172" s="676">
        <v>0</v>
      </c>
      <c r="I172" s="676">
        <v>0</v>
      </c>
      <c r="J172" s="677">
        <v>0</v>
      </c>
      <c r="K172" s="675">
        <v>1234.3499999999999</v>
      </c>
      <c r="L172" s="676">
        <v>0</v>
      </c>
      <c r="M172" s="676">
        <v>460.65</v>
      </c>
      <c r="N172" s="677">
        <v>1695</v>
      </c>
      <c r="O172" s="675">
        <v>0</v>
      </c>
      <c r="P172" s="676">
        <v>0</v>
      </c>
      <c r="Q172" s="676">
        <v>0</v>
      </c>
      <c r="R172" s="677">
        <v>0</v>
      </c>
      <c r="S172" s="675">
        <v>0</v>
      </c>
      <c r="T172" s="676">
        <v>0</v>
      </c>
      <c r="U172" s="676">
        <v>0</v>
      </c>
      <c r="V172" s="677">
        <v>0</v>
      </c>
      <c r="W172" s="678">
        <v>1254.3499999999999</v>
      </c>
      <c r="X172" s="678">
        <v>0</v>
      </c>
      <c r="Y172" s="678">
        <v>460.65</v>
      </c>
      <c r="Z172" s="679">
        <v>1715</v>
      </c>
      <c r="AB172" s="754"/>
    </row>
    <row r="173" spans="1:28" ht="18" customHeight="1" x14ac:dyDescent="0.25">
      <c r="A173" s="885"/>
      <c r="B173" s="674" t="s">
        <v>160</v>
      </c>
      <c r="C173" s="675">
        <v>116.75</v>
      </c>
      <c r="D173" s="676">
        <v>0</v>
      </c>
      <c r="E173" s="676">
        <v>25.6</v>
      </c>
      <c r="F173" s="677">
        <v>142.35</v>
      </c>
      <c r="G173" s="675">
        <v>0</v>
      </c>
      <c r="H173" s="676">
        <v>0</v>
      </c>
      <c r="I173" s="676">
        <v>0</v>
      </c>
      <c r="J173" s="677">
        <v>0</v>
      </c>
      <c r="K173" s="675">
        <v>64.64</v>
      </c>
      <c r="L173" s="676">
        <v>26</v>
      </c>
      <c r="M173" s="676">
        <v>347.18</v>
      </c>
      <c r="N173" s="677">
        <v>437.82</v>
      </c>
      <c r="O173" s="675">
        <v>0</v>
      </c>
      <c r="P173" s="676">
        <v>0</v>
      </c>
      <c r="Q173" s="676">
        <v>0</v>
      </c>
      <c r="R173" s="677">
        <v>0</v>
      </c>
      <c r="S173" s="675">
        <v>4734.57</v>
      </c>
      <c r="T173" s="676">
        <v>441</v>
      </c>
      <c r="U173" s="676">
        <v>1705.2500000000002</v>
      </c>
      <c r="V173" s="677">
        <v>6880.82</v>
      </c>
      <c r="W173" s="678">
        <v>4915.96</v>
      </c>
      <c r="X173" s="678">
        <v>467</v>
      </c>
      <c r="Y173" s="678">
        <v>2078.0300000000002</v>
      </c>
      <c r="Z173" s="679">
        <v>7460.99</v>
      </c>
      <c r="AB173" s="754"/>
    </row>
    <row r="174" spans="1:28" ht="18" customHeight="1" thickBot="1" x14ac:dyDescent="0.3">
      <c r="A174" s="893"/>
      <c r="B174" s="680" t="s">
        <v>170</v>
      </c>
      <c r="C174" s="675">
        <v>0</v>
      </c>
      <c r="D174" s="676">
        <v>0</v>
      </c>
      <c r="E174" s="676">
        <v>0</v>
      </c>
      <c r="F174" s="677">
        <v>0</v>
      </c>
      <c r="G174" s="675">
        <v>0</v>
      </c>
      <c r="H174" s="676">
        <v>0</v>
      </c>
      <c r="I174" s="676">
        <v>0</v>
      </c>
      <c r="J174" s="677">
        <v>0</v>
      </c>
      <c r="K174" s="675">
        <v>631.25</v>
      </c>
      <c r="L174" s="676">
        <v>5</v>
      </c>
      <c r="M174" s="676">
        <v>351</v>
      </c>
      <c r="N174" s="677">
        <v>987.25</v>
      </c>
      <c r="O174" s="675">
        <v>18</v>
      </c>
      <c r="P174" s="676">
        <v>0</v>
      </c>
      <c r="Q174" s="676">
        <v>0</v>
      </c>
      <c r="R174" s="677">
        <v>18</v>
      </c>
      <c r="S174" s="675">
        <v>1293</v>
      </c>
      <c r="T174" s="676">
        <v>0</v>
      </c>
      <c r="U174" s="676">
        <v>169.5</v>
      </c>
      <c r="V174" s="677">
        <v>1462.5</v>
      </c>
      <c r="W174" s="678">
        <v>1942.25</v>
      </c>
      <c r="X174" s="678">
        <v>5</v>
      </c>
      <c r="Y174" s="678">
        <v>520.5</v>
      </c>
      <c r="Z174" s="679">
        <v>2467.75</v>
      </c>
      <c r="AA174" s="667"/>
      <c r="AB174" s="754"/>
    </row>
    <row r="175" spans="1:28" s="667" customFormat="1" ht="18" customHeight="1" thickBot="1" x14ac:dyDescent="0.3">
      <c r="A175" s="920" t="s">
        <v>171</v>
      </c>
      <c r="B175" s="921"/>
      <c r="C175" s="749">
        <v>1954.2499999999998</v>
      </c>
      <c r="D175" s="750">
        <v>470.43999999999994</v>
      </c>
      <c r="E175" s="750">
        <v>9449.34</v>
      </c>
      <c r="F175" s="751">
        <v>11874.030000000002</v>
      </c>
      <c r="G175" s="749">
        <v>4.68</v>
      </c>
      <c r="H175" s="750">
        <v>107.5</v>
      </c>
      <c r="I175" s="750">
        <v>129.4</v>
      </c>
      <c r="J175" s="751">
        <v>241.57999999999998</v>
      </c>
      <c r="K175" s="749">
        <v>1111.1499999999999</v>
      </c>
      <c r="L175" s="750">
        <v>3170.7799999999997</v>
      </c>
      <c r="M175" s="750">
        <v>9177.2299999999977</v>
      </c>
      <c r="N175" s="751">
        <v>13459.159999999996</v>
      </c>
      <c r="O175" s="749">
        <v>0</v>
      </c>
      <c r="P175" s="750">
        <v>0</v>
      </c>
      <c r="Q175" s="750">
        <v>0</v>
      </c>
      <c r="R175" s="751">
        <v>0</v>
      </c>
      <c r="S175" s="749">
        <v>20740.62</v>
      </c>
      <c r="T175" s="750">
        <v>24192.43</v>
      </c>
      <c r="U175" s="750">
        <v>414334.38</v>
      </c>
      <c r="V175" s="751">
        <v>459267.42999999993</v>
      </c>
      <c r="W175" s="752">
        <v>23810.699999999997</v>
      </c>
      <c r="X175" s="752">
        <v>27941.149999999998</v>
      </c>
      <c r="Y175" s="752">
        <v>433090.35000000003</v>
      </c>
      <c r="Z175" s="753">
        <v>484842.19999999995</v>
      </c>
      <c r="AA175"/>
      <c r="AB175" s="754"/>
    </row>
    <row r="176" spans="1:28" ht="18" customHeight="1" x14ac:dyDescent="0.25">
      <c r="A176" s="892" t="s">
        <v>172</v>
      </c>
      <c r="B176" s="668" t="s">
        <v>173</v>
      </c>
      <c r="C176" s="669">
        <v>74.16</v>
      </c>
      <c r="D176" s="670">
        <v>166.85</v>
      </c>
      <c r="E176" s="670">
        <v>424.34</v>
      </c>
      <c r="F176" s="671">
        <v>665.34999999999991</v>
      </c>
      <c r="G176" s="669">
        <v>3.6799999999999997</v>
      </c>
      <c r="H176" s="670">
        <v>1.5</v>
      </c>
      <c r="I176" s="670">
        <v>16.399999999999999</v>
      </c>
      <c r="J176" s="671">
        <v>21.58</v>
      </c>
      <c r="K176" s="669">
        <v>417.49</v>
      </c>
      <c r="L176" s="670">
        <v>189.45000000000005</v>
      </c>
      <c r="M176" s="670">
        <v>2065.8099999999995</v>
      </c>
      <c r="N176" s="671">
        <v>2672.7499999999995</v>
      </c>
      <c r="O176" s="669">
        <v>0</v>
      </c>
      <c r="P176" s="670">
        <v>0</v>
      </c>
      <c r="Q176" s="670">
        <v>0</v>
      </c>
      <c r="R176" s="671">
        <v>0</v>
      </c>
      <c r="S176" s="669">
        <v>6875.8599999999969</v>
      </c>
      <c r="T176" s="670">
        <v>7345.41</v>
      </c>
      <c r="U176" s="670">
        <v>90700.540000000023</v>
      </c>
      <c r="V176" s="671">
        <v>104921.81000000003</v>
      </c>
      <c r="W176" s="678">
        <v>7371.1899999999969</v>
      </c>
      <c r="X176" s="678">
        <v>7703.21</v>
      </c>
      <c r="Y176" s="678">
        <v>93207.090000000011</v>
      </c>
      <c r="Z176" s="679">
        <v>108281.49000000003</v>
      </c>
      <c r="AB176" s="754"/>
    </row>
    <row r="177" spans="1:28" ht="18" customHeight="1" x14ac:dyDescent="0.25">
      <c r="A177" s="885"/>
      <c r="B177" s="674" t="s">
        <v>174</v>
      </c>
      <c r="C177" s="675">
        <v>186.7</v>
      </c>
      <c r="D177" s="676">
        <v>105.16</v>
      </c>
      <c r="E177" s="676">
        <v>854.50000000000011</v>
      </c>
      <c r="F177" s="677">
        <v>1146.3600000000001</v>
      </c>
      <c r="G177" s="675">
        <v>0</v>
      </c>
      <c r="H177" s="676">
        <v>0</v>
      </c>
      <c r="I177" s="676">
        <v>0</v>
      </c>
      <c r="J177" s="677">
        <v>0</v>
      </c>
      <c r="K177" s="675">
        <v>67.58</v>
      </c>
      <c r="L177" s="676">
        <v>50.129999999999995</v>
      </c>
      <c r="M177" s="676">
        <v>1074.2800000000002</v>
      </c>
      <c r="N177" s="677">
        <v>1191.9900000000002</v>
      </c>
      <c r="O177" s="675">
        <v>0</v>
      </c>
      <c r="P177" s="676">
        <v>0</v>
      </c>
      <c r="Q177" s="676">
        <v>0</v>
      </c>
      <c r="R177" s="677">
        <v>0</v>
      </c>
      <c r="S177" s="675">
        <v>607.34</v>
      </c>
      <c r="T177" s="676">
        <v>1196.51</v>
      </c>
      <c r="U177" s="676">
        <v>17768.75</v>
      </c>
      <c r="V177" s="677">
        <v>19572.599999999999</v>
      </c>
      <c r="W177" s="678">
        <v>861.62</v>
      </c>
      <c r="X177" s="678">
        <v>1351.8</v>
      </c>
      <c r="Y177" s="678">
        <v>19697.53</v>
      </c>
      <c r="Z177" s="679">
        <v>21910.95</v>
      </c>
      <c r="AB177" s="754"/>
    </row>
    <row r="178" spans="1:28" ht="18" customHeight="1" x14ac:dyDescent="0.25">
      <c r="A178" s="885"/>
      <c r="B178" s="674" t="s">
        <v>175</v>
      </c>
      <c r="C178" s="675">
        <v>1476.43</v>
      </c>
      <c r="D178" s="676">
        <v>23</v>
      </c>
      <c r="E178" s="676">
        <v>6654.64</v>
      </c>
      <c r="F178" s="677">
        <v>8154.0700000000006</v>
      </c>
      <c r="G178" s="675">
        <v>0</v>
      </c>
      <c r="H178" s="676">
        <v>13.5</v>
      </c>
      <c r="I178" s="676">
        <v>0</v>
      </c>
      <c r="J178" s="677">
        <v>13.5</v>
      </c>
      <c r="K178" s="675">
        <v>232.04000000000002</v>
      </c>
      <c r="L178" s="676">
        <v>2764.23</v>
      </c>
      <c r="M178" s="676">
        <v>700.5</v>
      </c>
      <c r="N178" s="677">
        <v>3696.77</v>
      </c>
      <c r="O178" s="675">
        <v>0</v>
      </c>
      <c r="P178" s="676">
        <v>0</v>
      </c>
      <c r="Q178" s="676">
        <v>0</v>
      </c>
      <c r="R178" s="677">
        <v>0</v>
      </c>
      <c r="S178" s="675">
        <v>5754.97</v>
      </c>
      <c r="T178" s="676">
        <v>8242.94</v>
      </c>
      <c r="U178" s="676">
        <v>126370.18</v>
      </c>
      <c r="V178" s="677">
        <v>140368.09</v>
      </c>
      <c r="W178" s="678">
        <v>7463.4400000000005</v>
      </c>
      <c r="X178" s="678">
        <v>11043.67</v>
      </c>
      <c r="Y178" s="678">
        <v>133725.32</v>
      </c>
      <c r="Z178" s="679">
        <v>152232.43</v>
      </c>
      <c r="AB178" s="754"/>
    </row>
    <row r="179" spans="1:28" ht="18" customHeight="1" x14ac:dyDescent="0.25">
      <c r="A179" s="885"/>
      <c r="B179" s="674" t="s">
        <v>176</v>
      </c>
      <c r="C179" s="675">
        <v>40</v>
      </c>
      <c r="D179" s="676">
        <v>0</v>
      </c>
      <c r="E179" s="676">
        <v>74</v>
      </c>
      <c r="F179" s="677">
        <v>114</v>
      </c>
      <c r="G179" s="675">
        <v>0</v>
      </c>
      <c r="H179" s="676">
        <v>0</v>
      </c>
      <c r="I179" s="676">
        <v>0</v>
      </c>
      <c r="J179" s="677">
        <v>0</v>
      </c>
      <c r="K179" s="675">
        <v>5</v>
      </c>
      <c r="L179" s="676">
        <v>0</v>
      </c>
      <c r="M179" s="676">
        <v>33.35</v>
      </c>
      <c r="N179" s="677">
        <v>38.35</v>
      </c>
      <c r="O179" s="675">
        <v>0</v>
      </c>
      <c r="P179" s="676">
        <v>0</v>
      </c>
      <c r="Q179" s="676">
        <v>0</v>
      </c>
      <c r="R179" s="677">
        <v>0</v>
      </c>
      <c r="S179" s="675">
        <v>42.5</v>
      </c>
      <c r="T179" s="676">
        <v>10.5</v>
      </c>
      <c r="U179" s="676">
        <v>648.75</v>
      </c>
      <c r="V179" s="677">
        <v>701.75</v>
      </c>
      <c r="W179" s="678">
        <v>87.5</v>
      </c>
      <c r="X179" s="678">
        <v>10.5</v>
      </c>
      <c r="Y179" s="678">
        <v>756.1</v>
      </c>
      <c r="Z179" s="679">
        <v>854.1</v>
      </c>
      <c r="AB179" s="754"/>
    </row>
    <row r="180" spans="1:28" ht="18" customHeight="1" x14ac:dyDescent="0.25">
      <c r="A180" s="885"/>
      <c r="B180" s="674" t="s">
        <v>177</v>
      </c>
      <c r="C180" s="675">
        <v>8</v>
      </c>
      <c r="D180" s="676">
        <v>0</v>
      </c>
      <c r="E180" s="676">
        <v>58.5</v>
      </c>
      <c r="F180" s="677">
        <v>66.5</v>
      </c>
      <c r="G180" s="675">
        <v>1</v>
      </c>
      <c r="H180" s="676">
        <v>32.5</v>
      </c>
      <c r="I180" s="676">
        <v>0</v>
      </c>
      <c r="J180" s="677">
        <v>33.5</v>
      </c>
      <c r="K180" s="675">
        <v>55.54</v>
      </c>
      <c r="L180" s="676">
        <v>2.5</v>
      </c>
      <c r="M180" s="676">
        <v>225.16</v>
      </c>
      <c r="N180" s="677">
        <v>283.2</v>
      </c>
      <c r="O180" s="675">
        <v>0</v>
      </c>
      <c r="P180" s="676">
        <v>0</v>
      </c>
      <c r="Q180" s="676">
        <v>0</v>
      </c>
      <c r="R180" s="677">
        <v>0</v>
      </c>
      <c r="S180" s="675">
        <v>923.29000000000008</v>
      </c>
      <c r="T180" s="676">
        <v>1969.29</v>
      </c>
      <c r="U180" s="676">
        <v>13099.509999999997</v>
      </c>
      <c r="V180" s="677">
        <v>15992.089999999997</v>
      </c>
      <c r="W180" s="678">
        <v>987.83</v>
      </c>
      <c r="X180" s="678">
        <v>2004.29</v>
      </c>
      <c r="Y180" s="678">
        <v>13383.169999999996</v>
      </c>
      <c r="Z180" s="679">
        <v>16375.289999999997</v>
      </c>
      <c r="AB180" s="754"/>
    </row>
    <row r="181" spans="1:28" ht="18" customHeight="1" x14ac:dyDescent="0.25">
      <c r="A181" s="885"/>
      <c r="B181" s="674" t="s">
        <v>178</v>
      </c>
      <c r="C181" s="675">
        <v>1.1299999999999999</v>
      </c>
      <c r="D181" s="676">
        <v>0</v>
      </c>
      <c r="E181" s="676">
        <v>0</v>
      </c>
      <c r="F181" s="677">
        <v>1.1299999999999999</v>
      </c>
      <c r="G181" s="675">
        <v>0</v>
      </c>
      <c r="H181" s="676">
        <v>0</v>
      </c>
      <c r="I181" s="676">
        <v>0</v>
      </c>
      <c r="J181" s="677">
        <v>0</v>
      </c>
      <c r="K181" s="675">
        <v>6.9399999999999995</v>
      </c>
      <c r="L181" s="676">
        <v>0</v>
      </c>
      <c r="M181" s="676">
        <v>27.590000000000003</v>
      </c>
      <c r="N181" s="677">
        <v>34.53</v>
      </c>
      <c r="O181" s="675">
        <v>0</v>
      </c>
      <c r="P181" s="676">
        <v>0</v>
      </c>
      <c r="Q181" s="676">
        <v>0</v>
      </c>
      <c r="R181" s="677">
        <v>0</v>
      </c>
      <c r="S181" s="675">
        <v>31.73</v>
      </c>
      <c r="T181" s="676">
        <v>5</v>
      </c>
      <c r="U181" s="676">
        <v>169.41000000000003</v>
      </c>
      <c r="V181" s="677">
        <v>206.14000000000004</v>
      </c>
      <c r="W181" s="678">
        <v>39.799999999999997</v>
      </c>
      <c r="X181" s="678">
        <v>5</v>
      </c>
      <c r="Y181" s="678">
        <v>197.00000000000003</v>
      </c>
      <c r="Z181" s="679">
        <v>241.80000000000004</v>
      </c>
      <c r="AB181" s="754"/>
    </row>
    <row r="182" spans="1:28" ht="18" customHeight="1" x14ac:dyDescent="0.25">
      <c r="A182" s="885"/>
      <c r="B182" s="674" t="s">
        <v>179</v>
      </c>
      <c r="C182" s="675">
        <v>26</v>
      </c>
      <c r="D182" s="676">
        <v>23.5</v>
      </c>
      <c r="E182" s="676">
        <v>303.86</v>
      </c>
      <c r="F182" s="677">
        <v>353.36</v>
      </c>
      <c r="G182" s="675">
        <v>0</v>
      </c>
      <c r="H182" s="676">
        <v>0</v>
      </c>
      <c r="I182" s="676">
        <v>107.5</v>
      </c>
      <c r="J182" s="677">
        <v>107.5</v>
      </c>
      <c r="K182" s="675">
        <v>173.94</v>
      </c>
      <c r="L182" s="676">
        <v>59.5</v>
      </c>
      <c r="M182" s="676">
        <v>251.46</v>
      </c>
      <c r="N182" s="677">
        <v>484.9</v>
      </c>
      <c r="O182" s="675">
        <v>0</v>
      </c>
      <c r="P182" s="676">
        <v>0</v>
      </c>
      <c r="Q182" s="676">
        <v>0</v>
      </c>
      <c r="R182" s="677">
        <v>0</v>
      </c>
      <c r="S182" s="675">
        <v>1558.76</v>
      </c>
      <c r="T182" s="676">
        <v>367.73</v>
      </c>
      <c r="U182" s="676">
        <v>7409.6399999999994</v>
      </c>
      <c r="V182" s="677">
        <v>9336.1299999999992</v>
      </c>
      <c r="W182" s="678">
        <v>1758.7</v>
      </c>
      <c r="X182" s="678">
        <v>450.73</v>
      </c>
      <c r="Y182" s="678">
        <v>8072.4599999999991</v>
      </c>
      <c r="Z182" s="679">
        <v>10281.89</v>
      </c>
      <c r="AB182" s="754"/>
    </row>
    <row r="183" spans="1:28" ht="18" customHeight="1" x14ac:dyDescent="0.25">
      <c r="A183" s="885"/>
      <c r="B183" s="674" t="s">
        <v>180</v>
      </c>
      <c r="C183" s="675">
        <v>0</v>
      </c>
      <c r="D183" s="676">
        <v>0</v>
      </c>
      <c r="E183" s="676">
        <v>0</v>
      </c>
      <c r="F183" s="677">
        <v>0</v>
      </c>
      <c r="G183" s="675">
        <v>0</v>
      </c>
      <c r="H183" s="676">
        <v>0</v>
      </c>
      <c r="I183" s="676">
        <v>5.5</v>
      </c>
      <c r="J183" s="677">
        <v>5.5</v>
      </c>
      <c r="K183" s="675">
        <v>0</v>
      </c>
      <c r="L183" s="676">
        <v>0</v>
      </c>
      <c r="M183" s="676">
        <v>0</v>
      </c>
      <c r="N183" s="677">
        <v>0</v>
      </c>
      <c r="O183" s="675">
        <v>0</v>
      </c>
      <c r="P183" s="676">
        <v>0</v>
      </c>
      <c r="Q183" s="676">
        <v>0</v>
      </c>
      <c r="R183" s="677">
        <v>0</v>
      </c>
      <c r="S183" s="675">
        <v>0</v>
      </c>
      <c r="T183" s="676">
        <v>0</v>
      </c>
      <c r="U183" s="676">
        <v>95</v>
      </c>
      <c r="V183" s="677">
        <v>95</v>
      </c>
      <c r="W183" s="678">
        <v>0</v>
      </c>
      <c r="X183" s="678">
        <v>0</v>
      </c>
      <c r="Y183" s="678">
        <v>100.5</v>
      </c>
      <c r="Z183" s="679">
        <v>100.5</v>
      </c>
      <c r="AB183" s="754"/>
    </row>
    <row r="184" spans="1:28" ht="18" customHeight="1" x14ac:dyDescent="0.25">
      <c r="A184" s="885"/>
      <c r="B184" s="674" t="s">
        <v>181</v>
      </c>
      <c r="C184" s="675">
        <v>0</v>
      </c>
      <c r="D184" s="676">
        <v>0</v>
      </c>
      <c r="E184" s="676">
        <v>0</v>
      </c>
      <c r="F184" s="677">
        <v>0</v>
      </c>
      <c r="G184" s="675">
        <v>0</v>
      </c>
      <c r="H184" s="676">
        <v>0</v>
      </c>
      <c r="I184" s="676">
        <v>0</v>
      </c>
      <c r="J184" s="677">
        <v>0</v>
      </c>
      <c r="K184" s="675">
        <v>25</v>
      </c>
      <c r="L184" s="676">
        <v>0</v>
      </c>
      <c r="M184" s="676">
        <v>27.07</v>
      </c>
      <c r="N184" s="677">
        <v>52.07</v>
      </c>
      <c r="O184" s="675">
        <v>0</v>
      </c>
      <c r="P184" s="676">
        <v>0</v>
      </c>
      <c r="Q184" s="676">
        <v>0</v>
      </c>
      <c r="R184" s="677">
        <v>0</v>
      </c>
      <c r="S184" s="675">
        <v>60</v>
      </c>
      <c r="T184" s="676">
        <v>0</v>
      </c>
      <c r="U184" s="676">
        <v>214.93</v>
      </c>
      <c r="V184" s="677">
        <v>274.93</v>
      </c>
      <c r="W184" s="678">
        <v>85</v>
      </c>
      <c r="X184" s="678">
        <v>0</v>
      </c>
      <c r="Y184" s="678">
        <v>242</v>
      </c>
      <c r="Z184" s="679">
        <v>327</v>
      </c>
      <c r="AB184" s="754"/>
    </row>
    <row r="185" spans="1:28" ht="18" customHeight="1" x14ac:dyDescent="0.25">
      <c r="A185" s="885"/>
      <c r="B185" s="674" t="s">
        <v>182</v>
      </c>
      <c r="C185" s="675">
        <v>0</v>
      </c>
      <c r="D185" s="676">
        <v>15.03</v>
      </c>
      <c r="E185" s="676">
        <v>525</v>
      </c>
      <c r="F185" s="677">
        <v>540.03</v>
      </c>
      <c r="G185" s="675">
        <v>0</v>
      </c>
      <c r="H185" s="676">
        <v>0</v>
      </c>
      <c r="I185" s="676">
        <v>0</v>
      </c>
      <c r="J185" s="677">
        <v>0</v>
      </c>
      <c r="K185" s="675">
        <v>8.76</v>
      </c>
      <c r="L185" s="676">
        <v>2.31</v>
      </c>
      <c r="M185" s="676">
        <v>38.65</v>
      </c>
      <c r="N185" s="677">
        <v>49.72</v>
      </c>
      <c r="O185" s="675">
        <v>0</v>
      </c>
      <c r="P185" s="676">
        <v>0</v>
      </c>
      <c r="Q185" s="676">
        <v>0</v>
      </c>
      <c r="R185" s="677">
        <v>0</v>
      </c>
      <c r="S185" s="675">
        <v>238.83999999999997</v>
      </c>
      <c r="T185" s="676">
        <v>2.66</v>
      </c>
      <c r="U185" s="676">
        <v>749.57</v>
      </c>
      <c r="V185" s="677">
        <v>991.07</v>
      </c>
      <c r="W185" s="678">
        <v>247.59999999999997</v>
      </c>
      <c r="X185" s="678">
        <v>20</v>
      </c>
      <c r="Y185" s="678">
        <v>1313.22</v>
      </c>
      <c r="Z185" s="679">
        <v>1580.82</v>
      </c>
      <c r="AB185" s="754"/>
    </row>
    <row r="186" spans="1:28" ht="18" customHeight="1" x14ac:dyDescent="0.25">
      <c r="A186" s="885"/>
      <c r="B186" s="674" t="s">
        <v>183</v>
      </c>
      <c r="C186" s="675">
        <v>124.12</v>
      </c>
      <c r="D186" s="676">
        <v>29.4</v>
      </c>
      <c r="E186" s="676">
        <v>116</v>
      </c>
      <c r="F186" s="677">
        <v>269.52</v>
      </c>
      <c r="G186" s="675">
        <v>0</v>
      </c>
      <c r="H186" s="676">
        <v>0</v>
      </c>
      <c r="I186" s="676">
        <v>0</v>
      </c>
      <c r="J186" s="677">
        <v>0</v>
      </c>
      <c r="K186" s="675">
        <v>68.819999999999993</v>
      </c>
      <c r="L186" s="676">
        <v>48.66</v>
      </c>
      <c r="M186" s="676">
        <v>4333.5999999999995</v>
      </c>
      <c r="N186" s="677">
        <v>4451.079999999999</v>
      </c>
      <c r="O186" s="675">
        <v>0</v>
      </c>
      <c r="P186" s="676">
        <v>0</v>
      </c>
      <c r="Q186" s="676">
        <v>0</v>
      </c>
      <c r="R186" s="677">
        <v>0</v>
      </c>
      <c r="S186" s="675">
        <v>2631.0400000000004</v>
      </c>
      <c r="T186" s="676">
        <v>2993.84</v>
      </c>
      <c r="U186" s="676">
        <v>128247.84999999999</v>
      </c>
      <c r="V186" s="677">
        <v>133872.72999999998</v>
      </c>
      <c r="W186" s="678">
        <v>2823.9800000000005</v>
      </c>
      <c r="X186" s="678">
        <v>3071.9</v>
      </c>
      <c r="Y186" s="678">
        <v>132697.44999999998</v>
      </c>
      <c r="Z186" s="679">
        <v>138593.32999999996</v>
      </c>
      <c r="AB186" s="754"/>
    </row>
    <row r="187" spans="1:28" ht="18" customHeight="1" x14ac:dyDescent="0.25">
      <c r="A187" s="885"/>
      <c r="B187" s="674" t="s">
        <v>172</v>
      </c>
      <c r="C187" s="675">
        <v>0</v>
      </c>
      <c r="D187" s="676">
        <v>0</v>
      </c>
      <c r="E187" s="676">
        <v>0</v>
      </c>
      <c r="F187" s="677">
        <v>0</v>
      </c>
      <c r="G187" s="675">
        <v>0</v>
      </c>
      <c r="H187" s="676">
        <v>0</v>
      </c>
      <c r="I187" s="676">
        <v>0</v>
      </c>
      <c r="J187" s="677">
        <v>0</v>
      </c>
      <c r="K187" s="675">
        <v>0.52</v>
      </c>
      <c r="L187" s="676">
        <v>0</v>
      </c>
      <c r="M187" s="676">
        <v>0</v>
      </c>
      <c r="N187" s="677">
        <v>0.52</v>
      </c>
      <c r="O187" s="675">
        <v>0</v>
      </c>
      <c r="P187" s="676">
        <v>0</v>
      </c>
      <c r="Q187" s="676">
        <v>0</v>
      </c>
      <c r="R187" s="677">
        <v>0</v>
      </c>
      <c r="S187" s="675">
        <v>50.980000000000004</v>
      </c>
      <c r="T187" s="676">
        <v>4</v>
      </c>
      <c r="U187" s="676">
        <v>56.5</v>
      </c>
      <c r="V187" s="677">
        <v>111.48</v>
      </c>
      <c r="W187" s="678">
        <v>51.500000000000007</v>
      </c>
      <c r="X187" s="678">
        <v>4</v>
      </c>
      <c r="Y187" s="678">
        <v>56.5</v>
      </c>
      <c r="Z187" s="679">
        <v>112</v>
      </c>
      <c r="AB187" s="754"/>
    </row>
    <row r="188" spans="1:28" ht="18" customHeight="1" x14ac:dyDescent="0.25">
      <c r="A188" s="885"/>
      <c r="B188" s="674" t="s">
        <v>184</v>
      </c>
      <c r="C188" s="675">
        <v>0</v>
      </c>
      <c r="D188" s="676">
        <v>0</v>
      </c>
      <c r="E188" s="676">
        <v>0</v>
      </c>
      <c r="F188" s="677">
        <v>0</v>
      </c>
      <c r="G188" s="675">
        <v>0</v>
      </c>
      <c r="H188" s="676">
        <v>0</v>
      </c>
      <c r="I188" s="676">
        <v>0</v>
      </c>
      <c r="J188" s="677">
        <v>0</v>
      </c>
      <c r="K188" s="675">
        <v>0</v>
      </c>
      <c r="L188" s="676">
        <v>0</v>
      </c>
      <c r="M188" s="676">
        <v>5</v>
      </c>
      <c r="N188" s="677">
        <v>5</v>
      </c>
      <c r="O188" s="675">
        <v>0</v>
      </c>
      <c r="P188" s="676">
        <v>0</v>
      </c>
      <c r="Q188" s="676">
        <v>0</v>
      </c>
      <c r="R188" s="677">
        <v>0</v>
      </c>
      <c r="S188" s="675">
        <v>18.899999999999999</v>
      </c>
      <c r="T188" s="676">
        <v>0</v>
      </c>
      <c r="U188" s="676">
        <v>60.65</v>
      </c>
      <c r="V188" s="677">
        <v>79.55</v>
      </c>
      <c r="W188" s="678">
        <v>18.899999999999999</v>
      </c>
      <c r="X188" s="678">
        <v>0</v>
      </c>
      <c r="Y188" s="678">
        <v>65.650000000000006</v>
      </c>
      <c r="Z188" s="679">
        <v>84.55</v>
      </c>
      <c r="AB188" s="754"/>
    </row>
    <row r="189" spans="1:28" ht="18" customHeight="1" x14ac:dyDescent="0.25">
      <c r="A189" s="885"/>
      <c r="B189" s="674" t="s">
        <v>185</v>
      </c>
      <c r="C189" s="675">
        <v>3.59</v>
      </c>
      <c r="D189" s="676">
        <v>107.5</v>
      </c>
      <c r="E189" s="676">
        <v>431</v>
      </c>
      <c r="F189" s="677">
        <v>542.09</v>
      </c>
      <c r="G189" s="675">
        <v>0</v>
      </c>
      <c r="H189" s="676">
        <v>60</v>
      </c>
      <c r="I189" s="676">
        <v>0</v>
      </c>
      <c r="J189" s="677">
        <v>60</v>
      </c>
      <c r="K189" s="675">
        <v>27.33</v>
      </c>
      <c r="L189" s="676">
        <v>36.5</v>
      </c>
      <c r="M189" s="676">
        <v>271.40000000000003</v>
      </c>
      <c r="N189" s="677">
        <v>335.23</v>
      </c>
      <c r="O189" s="675">
        <v>0</v>
      </c>
      <c r="P189" s="676">
        <v>0</v>
      </c>
      <c r="Q189" s="676">
        <v>0</v>
      </c>
      <c r="R189" s="677">
        <v>0</v>
      </c>
      <c r="S189" s="675">
        <v>870.80000000000007</v>
      </c>
      <c r="T189" s="676">
        <v>402.05</v>
      </c>
      <c r="U189" s="676">
        <v>3931.8700000000003</v>
      </c>
      <c r="V189" s="677">
        <v>5204.72</v>
      </c>
      <c r="W189" s="678">
        <v>901.72</v>
      </c>
      <c r="X189" s="678">
        <v>606.04999999999995</v>
      </c>
      <c r="Y189" s="678">
        <v>4634.2700000000004</v>
      </c>
      <c r="Z189" s="679">
        <v>6142.0400000000009</v>
      </c>
      <c r="AB189" s="754"/>
    </row>
    <row r="190" spans="1:28" ht="18" customHeight="1" x14ac:dyDescent="0.25">
      <c r="A190" s="885"/>
      <c r="B190" s="674" t="s">
        <v>189</v>
      </c>
      <c r="C190" s="675">
        <v>0</v>
      </c>
      <c r="D190" s="676">
        <v>0</v>
      </c>
      <c r="E190" s="676">
        <v>0</v>
      </c>
      <c r="F190" s="677">
        <v>0</v>
      </c>
      <c r="G190" s="675">
        <v>0</v>
      </c>
      <c r="H190" s="676">
        <v>0</v>
      </c>
      <c r="I190" s="676">
        <v>0</v>
      </c>
      <c r="J190" s="677">
        <v>0</v>
      </c>
      <c r="K190" s="675">
        <v>3.13</v>
      </c>
      <c r="L190" s="676">
        <v>17.5</v>
      </c>
      <c r="M190" s="676">
        <v>2</v>
      </c>
      <c r="N190" s="677">
        <v>22.63</v>
      </c>
      <c r="O190" s="675">
        <v>0</v>
      </c>
      <c r="P190" s="676">
        <v>0</v>
      </c>
      <c r="Q190" s="676">
        <v>0</v>
      </c>
      <c r="R190" s="677">
        <v>0</v>
      </c>
      <c r="S190" s="675">
        <v>34.44</v>
      </c>
      <c r="T190" s="676">
        <v>38</v>
      </c>
      <c r="U190" s="676">
        <v>109.5</v>
      </c>
      <c r="V190" s="677">
        <v>181.94</v>
      </c>
      <c r="W190" s="678">
        <v>37.57</v>
      </c>
      <c r="X190" s="678">
        <v>55.5</v>
      </c>
      <c r="Y190" s="678">
        <v>111.5</v>
      </c>
      <c r="Z190" s="679">
        <v>204.57</v>
      </c>
      <c r="AB190" s="754"/>
    </row>
    <row r="191" spans="1:28" ht="18" customHeight="1" x14ac:dyDescent="0.25">
      <c r="A191" s="885"/>
      <c r="B191" s="674" t="s">
        <v>186</v>
      </c>
      <c r="C191" s="675">
        <v>0</v>
      </c>
      <c r="D191" s="676">
        <v>0</v>
      </c>
      <c r="E191" s="676">
        <v>0</v>
      </c>
      <c r="F191" s="677">
        <v>0</v>
      </c>
      <c r="G191" s="675">
        <v>0</v>
      </c>
      <c r="H191" s="676">
        <v>0</v>
      </c>
      <c r="I191" s="676">
        <v>0</v>
      </c>
      <c r="J191" s="677">
        <v>0</v>
      </c>
      <c r="K191" s="675">
        <v>16.02</v>
      </c>
      <c r="L191" s="676">
        <v>0</v>
      </c>
      <c r="M191" s="676">
        <v>85.86</v>
      </c>
      <c r="N191" s="677">
        <v>101.88</v>
      </c>
      <c r="O191" s="675">
        <v>0</v>
      </c>
      <c r="P191" s="676">
        <v>0</v>
      </c>
      <c r="Q191" s="676">
        <v>0</v>
      </c>
      <c r="R191" s="677">
        <v>0</v>
      </c>
      <c r="S191" s="675">
        <v>935.68000000000006</v>
      </c>
      <c r="T191" s="676">
        <v>1614.5</v>
      </c>
      <c r="U191" s="676">
        <v>24583.599999999999</v>
      </c>
      <c r="V191" s="677">
        <v>27133.78</v>
      </c>
      <c r="W191" s="678">
        <v>951.7</v>
      </c>
      <c r="X191" s="678">
        <v>1614.5</v>
      </c>
      <c r="Y191" s="678">
        <v>24669.46</v>
      </c>
      <c r="Z191" s="679">
        <v>27235.66</v>
      </c>
      <c r="AB191" s="754"/>
    </row>
    <row r="192" spans="1:28" ht="18" customHeight="1" x14ac:dyDescent="0.25">
      <c r="A192" s="885"/>
      <c r="B192" s="674" t="s">
        <v>187</v>
      </c>
      <c r="C192" s="675">
        <v>0</v>
      </c>
      <c r="D192" s="676">
        <v>0</v>
      </c>
      <c r="E192" s="676">
        <v>0</v>
      </c>
      <c r="F192" s="677">
        <v>0</v>
      </c>
      <c r="G192" s="675">
        <v>0</v>
      </c>
      <c r="H192" s="676">
        <v>0</v>
      </c>
      <c r="I192" s="676">
        <v>0</v>
      </c>
      <c r="J192" s="677">
        <v>0</v>
      </c>
      <c r="K192" s="675">
        <v>3.04</v>
      </c>
      <c r="L192" s="676">
        <v>0</v>
      </c>
      <c r="M192" s="676">
        <v>35.5</v>
      </c>
      <c r="N192" s="677">
        <v>38.54</v>
      </c>
      <c r="O192" s="675">
        <v>0</v>
      </c>
      <c r="P192" s="676">
        <v>0</v>
      </c>
      <c r="Q192" s="676">
        <v>0</v>
      </c>
      <c r="R192" s="677">
        <v>0</v>
      </c>
      <c r="S192" s="675">
        <v>90.49</v>
      </c>
      <c r="T192" s="676">
        <v>0</v>
      </c>
      <c r="U192" s="676">
        <v>118.13</v>
      </c>
      <c r="V192" s="677">
        <v>208.62</v>
      </c>
      <c r="W192" s="678">
        <v>93.53</v>
      </c>
      <c r="X192" s="678">
        <v>0</v>
      </c>
      <c r="Y192" s="678">
        <v>153.63</v>
      </c>
      <c r="Z192" s="679">
        <v>247.16</v>
      </c>
      <c r="AB192" s="754"/>
    </row>
    <row r="193" spans="1:28" ht="18" customHeight="1" thickBot="1" x14ac:dyDescent="0.3">
      <c r="A193" s="893"/>
      <c r="B193" s="718" t="s">
        <v>188</v>
      </c>
      <c r="C193" s="675">
        <v>14.120000000000001</v>
      </c>
      <c r="D193" s="676">
        <v>0</v>
      </c>
      <c r="E193" s="719">
        <v>7.5</v>
      </c>
      <c r="F193" s="717">
        <v>21.62</v>
      </c>
      <c r="G193" s="675">
        <v>0</v>
      </c>
      <c r="H193" s="676">
        <v>0</v>
      </c>
      <c r="I193" s="676">
        <v>0</v>
      </c>
      <c r="J193" s="677">
        <v>0</v>
      </c>
      <c r="K193" s="675">
        <v>0</v>
      </c>
      <c r="L193" s="676">
        <v>0</v>
      </c>
      <c r="M193" s="676">
        <v>0</v>
      </c>
      <c r="N193" s="677">
        <v>0</v>
      </c>
      <c r="O193" s="716">
        <v>0</v>
      </c>
      <c r="P193" s="676">
        <v>0</v>
      </c>
      <c r="Q193" s="676">
        <v>0</v>
      </c>
      <c r="R193" s="717">
        <v>0</v>
      </c>
      <c r="S193" s="675">
        <v>15</v>
      </c>
      <c r="T193" s="676">
        <v>0</v>
      </c>
      <c r="U193" s="676">
        <v>0</v>
      </c>
      <c r="V193" s="677">
        <v>15</v>
      </c>
      <c r="W193" s="678">
        <v>29.12</v>
      </c>
      <c r="X193" s="678">
        <v>0</v>
      </c>
      <c r="Y193" s="678">
        <v>7.5</v>
      </c>
      <c r="Z193" s="679">
        <v>36.620000000000005</v>
      </c>
      <c r="AA193" s="667"/>
      <c r="AB193" s="754"/>
    </row>
    <row r="194" spans="1:28" s="667" customFormat="1" ht="18" customHeight="1" thickBot="1" x14ac:dyDescent="0.3">
      <c r="A194" s="920" t="s">
        <v>190</v>
      </c>
      <c r="B194" s="921"/>
      <c r="C194" s="749">
        <v>24246.87</v>
      </c>
      <c r="D194" s="750">
        <v>9465.5</v>
      </c>
      <c r="E194" s="750">
        <v>61162.62</v>
      </c>
      <c r="F194" s="751">
        <v>94874.989999999962</v>
      </c>
      <c r="G194" s="749">
        <v>12773.5</v>
      </c>
      <c r="H194" s="750">
        <v>0</v>
      </c>
      <c r="I194" s="750">
        <v>1122.72</v>
      </c>
      <c r="J194" s="751">
        <v>13896.22</v>
      </c>
      <c r="K194" s="749">
        <v>109237.46999999999</v>
      </c>
      <c r="L194" s="750">
        <v>50007.11</v>
      </c>
      <c r="M194" s="750">
        <v>234331.81000000003</v>
      </c>
      <c r="N194" s="751">
        <v>393576.39</v>
      </c>
      <c r="O194" s="749">
        <v>107</v>
      </c>
      <c r="P194" s="750">
        <v>0</v>
      </c>
      <c r="Q194" s="750">
        <v>165.35</v>
      </c>
      <c r="R194" s="751">
        <v>272.35000000000002</v>
      </c>
      <c r="S194" s="749">
        <v>53278.920000000013</v>
      </c>
      <c r="T194" s="750">
        <v>3428.9399999999996</v>
      </c>
      <c r="U194" s="750">
        <v>30633.23</v>
      </c>
      <c r="V194" s="751">
        <v>87341.090000000011</v>
      </c>
      <c r="W194" s="752">
        <v>199643.75999999998</v>
      </c>
      <c r="X194" s="752">
        <v>62901.55</v>
      </c>
      <c r="Y194" s="752">
        <v>327415.73</v>
      </c>
      <c r="Z194" s="753">
        <v>589961.03999999992</v>
      </c>
      <c r="AA194"/>
      <c r="AB194" s="754"/>
    </row>
    <row r="195" spans="1:28" ht="18" customHeight="1" x14ac:dyDescent="0.25">
      <c r="A195" s="892" t="s">
        <v>191</v>
      </c>
      <c r="B195" s="668" t="s">
        <v>192</v>
      </c>
      <c r="C195" s="669">
        <v>80.89</v>
      </c>
      <c r="D195" s="670">
        <v>8</v>
      </c>
      <c r="E195" s="670">
        <v>0</v>
      </c>
      <c r="F195" s="671">
        <v>88.89</v>
      </c>
      <c r="G195" s="669">
        <v>0</v>
      </c>
      <c r="H195" s="670">
        <v>0</v>
      </c>
      <c r="I195" s="670">
        <v>0</v>
      </c>
      <c r="J195" s="671">
        <v>0</v>
      </c>
      <c r="K195" s="669">
        <v>1169.8</v>
      </c>
      <c r="L195" s="670">
        <v>52.25</v>
      </c>
      <c r="M195" s="670">
        <v>185</v>
      </c>
      <c r="N195" s="671">
        <v>1407.05</v>
      </c>
      <c r="O195" s="669">
        <v>0</v>
      </c>
      <c r="P195" s="670">
        <v>0</v>
      </c>
      <c r="Q195" s="670">
        <v>0</v>
      </c>
      <c r="R195" s="671">
        <v>0</v>
      </c>
      <c r="S195" s="669">
        <v>0</v>
      </c>
      <c r="T195" s="670">
        <v>0</v>
      </c>
      <c r="U195" s="670">
        <v>0</v>
      </c>
      <c r="V195" s="671">
        <v>0</v>
      </c>
      <c r="W195" s="678">
        <v>1250.69</v>
      </c>
      <c r="X195" s="678">
        <v>60.25</v>
      </c>
      <c r="Y195" s="678">
        <v>185</v>
      </c>
      <c r="Z195" s="679">
        <v>1495.94</v>
      </c>
      <c r="AB195" s="754"/>
    </row>
    <row r="196" spans="1:28" ht="18" customHeight="1" x14ac:dyDescent="0.25">
      <c r="A196" s="885"/>
      <c r="B196" s="674" t="s">
        <v>194</v>
      </c>
      <c r="C196" s="675">
        <v>6973.48</v>
      </c>
      <c r="D196" s="676">
        <v>55</v>
      </c>
      <c r="E196" s="676">
        <v>50187.009999999995</v>
      </c>
      <c r="F196" s="677">
        <v>57215.489999999991</v>
      </c>
      <c r="G196" s="675">
        <v>0</v>
      </c>
      <c r="H196" s="676">
        <v>0</v>
      </c>
      <c r="I196" s="676">
        <v>863</v>
      </c>
      <c r="J196" s="677">
        <v>863</v>
      </c>
      <c r="K196" s="675">
        <v>24894.959999999999</v>
      </c>
      <c r="L196" s="676">
        <v>20528.939999999999</v>
      </c>
      <c r="M196" s="676">
        <v>160290.72</v>
      </c>
      <c r="N196" s="677">
        <v>205714.62</v>
      </c>
      <c r="O196" s="675">
        <v>0</v>
      </c>
      <c r="P196" s="676">
        <v>0</v>
      </c>
      <c r="Q196" s="676">
        <v>0</v>
      </c>
      <c r="R196" s="677">
        <v>0</v>
      </c>
      <c r="S196" s="675">
        <v>17187.260000000002</v>
      </c>
      <c r="T196" s="676">
        <v>1192.94</v>
      </c>
      <c r="U196" s="676">
        <v>20250.75</v>
      </c>
      <c r="V196" s="677">
        <v>38630.949999999997</v>
      </c>
      <c r="W196" s="678">
        <v>49055.7</v>
      </c>
      <c r="X196" s="678">
        <v>21776.879999999997</v>
      </c>
      <c r="Y196" s="678">
        <v>231591.47999999998</v>
      </c>
      <c r="Z196" s="679">
        <v>302424.06</v>
      </c>
      <c r="AB196" s="754"/>
    </row>
    <row r="197" spans="1:28" ht="18" customHeight="1" x14ac:dyDescent="0.25">
      <c r="A197" s="885"/>
      <c r="B197" s="674" t="s">
        <v>195</v>
      </c>
      <c r="C197" s="675">
        <v>1480.5</v>
      </c>
      <c r="D197" s="676">
        <v>2820</v>
      </c>
      <c r="E197" s="676">
        <v>1040</v>
      </c>
      <c r="F197" s="677">
        <v>5340.5</v>
      </c>
      <c r="G197" s="675">
        <v>0</v>
      </c>
      <c r="H197" s="676">
        <v>0</v>
      </c>
      <c r="I197" s="676">
        <v>0</v>
      </c>
      <c r="J197" s="677">
        <v>0</v>
      </c>
      <c r="K197" s="675">
        <v>10441.36</v>
      </c>
      <c r="L197" s="676">
        <v>21206</v>
      </c>
      <c r="M197" s="676">
        <v>43212.180000000008</v>
      </c>
      <c r="N197" s="677">
        <v>74859.540000000008</v>
      </c>
      <c r="O197" s="675">
        <v>16.5</v>
      </c>
      <c r="P197" s="676">
        <v>0</v>
      </c>
      <c r="Q197" s="676">
        <v>111</v>
      </c>
      <c r="R197" s="677">
        <v>127.5</v>
      </c>
      <c r="S197" s="675">
        <v>5227.01</v>
      </c>
      <c r="T197" s="676">
        <v>1490.5</v>
      </c>
      <c r="U197" s="676">
        <v>3144.04</v>
      </c>
      <c r="V197" s="677">
        <v>9861.5499999999993</v>
      </c>
      <c r="W197" s="678">
        <v>17165.370000000003</v>
      </c>
      <c r="X197" s="678">
        <v>25516.5</v>
      </c>
      <c r="Y197" s="678">
        <v>47507.220000000008</v>
      </c>
      <c r="Z197" s="679">
        <v>90189.090000000011</v>
      </c>
      <c r="AB197" s="754"/>
    </row>
    <row r="198" spans="1:28" ht="18" customHeight="1" x14ac:dyDescent="0.25">
      <c r="A198" s="885"/>
      <c r="B198" s="674" t="s">
        <v>196</v>
      </c>
      <c r="C198" s="675">
        <v>200</v>
      </c>
      <c r="D198" s="676">
        <v>0</v>
      </c>
      <c r="E198" s="676">
        <v>62</v>
      </c>
      <c r="F198" s="677">
        <v>262</v>
      </c>
      <c r="G198" s="675">
        <v>0</v>
      </c>
      <c r="H198" s="676">
        <v>0</v>
      </c>
      <c r="I198" s="676">
        <v>0</v>
      </c>
      <c r="J198" s="677">
        <v>0</v>
      </c>
      <c r="K198" s="675">
        <v>931.5</v>
      </c>
      <c r="L198" s="676">
        <v>26.5</v>
      </c>
      <c r="M198" s="676">
        <v>539</v>
      </c>
      <c r="N198" s="677">
        <v>1497</v>
      </c>
      <c r="O198" s="675">
        <v>0</v>
      </c>
      <c r="P198" s="676">
        <v>0</v>
      </c>
      <c r="Q198" s="676">
        <v>0</v>
      </c>
      <c r="R198" s="677">
        <v>0</v>
      </c>
      <c r="S198" s="675">
        <v>592.15</v>
      </c>
      <c r="T198" s="676">
        <v>110</v>
      </c>
      <c r="U198" s="676">
        <v>431</v>
      </c>
      <c r="V198" s="677">
        <v>1133.1500000000001</v>
      </c>
      <c r="W198" s="678">
        <v>1723.65</v>
      </c>
      <c r="X198" s="678">
        <v>136.5</v>
      </c>
      <c r="Y198" s="678">
        <v>1032</v>
      </c>
      <c r="Z198" s="679">
        <v>2892.15</v>
      </c>
      <c r="AB198" s="754"/>
    </row>
    <row r="199" spans="1:28" ht="18" customHeight="1" x14ac:dyDescent="0.25">
      <c r="A199" s="885"/>
      <c r="B199" s="674" t="s">
        <v>197</v>
      </c>
      <c r="C199" s="675">
        <v>2546.5</v>
      </c>
      <c r="D199" s="676">
        <v>0</v>
      </c>
      <c r="E199" s="676">
        <v>755</v>
      </c>
      <c r="F199" s="677">
        <v>3301.5</v>
      </c>
      <c r="G199" s="675">
        <v>0</v>
      </c>
      <c r="H199" s="676">
        <v>0</v>
      </c>
      <c r="I199" s="676">
        <v>0</v>
      </c>
      <c r="J199" s="677">
        <v>0</v>
      </c>
      <c r="K199" s="675">
        <v>58371.47</v>
      </c>
      <c r="L199" s="676">
        <v>5996.5</v>
      </c>
      <c r="M199" s="676">
        <v>26024.309999999998</v>
      </c>
      <c r="N199" s="677">
        <v>90392.28</v>
      </c>
      <c r="O199" s="675">
        <v>73</v>
      </c>
      <c r="P199" s="676">
        <v>0</v>
      </c>
      <c r="Q199" s="676">
        <v>0</v>
      </c>
      <c r="R199" s="677">
        <v>73</v>
      </c>
      <c r="S199" s="675">
        <v>22685.78</v>
      </c>
      <c r="T199" s="676">
        <v>277.7</v>
      </c>
      <c r="U199" s="676">
        <v>4768.2199999999993</v>
      </c>
      <c r="V199" s="677">
        <v>27731.699999999997</v>
      </c>
      <c r="W199" s="678">
        <v>83676.75</v>
      </c>
      <c r="X199" s="678">
        <v>6274.2</v>
      </c>
      <c r="Y199" s="678">
        <v>31547.53</v>
      </c>
      <c r="Z199" s="679">
        <v>121498.48</v>
      </c>
      <c r="AB199" s="754"/>
    </row>
    <row r="200" spans="1:28" ht="18" customHeight="1" x14ac:dyDescent="0.25">
      <c r="A200" s="885"/>
      <c r="B200" s="674" t="s">
        <v>198</v>
      </c>
      <c r="C200" s="675">
        <v>66</v>
      </c>
      <c r="D200" s="676">
        <v>0</v>
      </c>
      <c r="E200" s="676">
        <v>15</v>
      </c>
      <c r="F200" s="677">
        <v>81</v>
      </c>
      <c r="G200" s="675">
        <v>0</v>
      </c>
      <c r="H200" s="676">
        <v>0</v>
      </c>
      <c r="I200" s="676">
        <v>0</v>
      </c>
      <c r="J200" s="677">
        <v>0</v>
      </c>
      <c r="K200" s="675">
        <v>3.15</v>
      </c>
      <c r="L200" s="676">
        <v>0</v>
      </c>
      <c r="M200" s="676">
        <v>1.05</v>
      </c>
      <c r="N200" s="677">
        <v>4.2</v>
      </c>
      <c r="O200" s="675">
        <v>0</v>
      </c>
      <c r="P200" s="676">
        <v>0</v>
      </c>
      <c r="Q200" s="676">
        <v>0</v>
      </c>
      <c r="R200" s="677">
        <v>0</v>
      </c>
      <c r="S200" s="675">
        <v>0</v>
      </c>
      <c r="T200" s="676">
        <v>0</v>
      </c>
      <c r="U200" s="676">
        <v>0</v>
      </c>
      <c r="V200" s="677">
        <v>0</v>
      </c>
      <c r="W200" s="678">
        <v>69.150000000000006</v>
      </c>
      <c r="X200" s="678">
        <v>0</v>
      </c>
      <c r="Y200" s="678">
        <v>16.05</v>
      </c>
      <c r="Z200" s="679">
        <v>85.2</v>
      </c>
      <c r="AB200" s="754"/>
    </row>
    <row r="201" spans="1:28" ht="18" customHeight="1" x14ac:dyDescent="0.25">
      <c r="A201" s="885"/>
      <c r="B201" s="674" t="s">
        <v>199</v>
      </c>
      <c r="C201" s="675">
        <v>95</v>
      </c>
      <c r="D201" s="676">
        <v>0</v>
      </c>
      <c r="E201" s="676">
        <v>15</v>
      </c>
      <c r="F201" s="677">
        <v>110</v>
      </c>
      <c r="G201" s="675">
        <v>0</v>
      </c>
      <c r="H201" s="676">
        <v>0</v>
      </c>
      <c r="I201" s="676">
        <v>0</v>
      </c>
      <c r="J201" s="677">
        <v>0</v>
      </c>
      <c r="K201" s="675">
        <v>802</v>
      </c>
      <c r="L201" s="676">
        <v>1612</v>
      </c>
      <c r="M201" s="676">
        <v>410</v>
      </c>
      <c r="N201" s="677">
        <v>2824</v>
      </c>
      <c r="O201" s="675">
        <v>0</v>
      </c>
      <c r="P201" s="676">
        <v>0</v>
      </c>
      <c r="Q201" s="676">
        <v>0</v>
      </c>
      <c r="R201" s="677">
        <v>0</v>
      </c>
      <c r="S201" s="675">
        <v>0</v>
      </c>
      <c r="T201" s="676">
        <v>0</v>
      </c>
      <c r="U201" s="676">
        <v>0</v>
      </c>
      <c r="V201" s="677">
        <v>0</v>
      </c>
      <c r="W201" s="678">
        <v>897</v>
      </c>
      <c r="X201" s="678">
        <v>1612</v>
      </c>
      <c r="Y201" s="678">
        <v>425</v>
      </c>
      <c r="Z201" s="679">
        <v>2934</v>
      </c>
      <c r="AB201" s="754"/>
    </row>
    <row r="202" spans="1:28" ht="18" customHeight="1" x14ac:dyDescent="0.25">
      <c r="A202" s="885"/>
      <c r="B202" s="674" t="s">
        <v>201</v>
      </c>
      <c r="C202" s="675">
        <v>408.41999999999996</v>
      </c>
      <c r="D202" s="676">
        <v>0</v>
      </c>
      <c r="E202" s="676">
        <v>99.72</v>
      </c>
      <c r="F202" s="677">
        <v>508.14</v>
      </c>
      <c r="G202" s="675">
        <v>0</v>
      </c>
      <c r="H202" s="676">
        <v>0</v>
      </c>
      <c r="I202" s="676">
        <v>0</v>
      </c>
      <c r="J202" s="677">
        <v>0</v>
      </c>
      <c r="K202" s="675">
        <v>0</v>
      </c>
      <c r="L202" s="676">
        <v>0</v>
      </c>
      <c r="M202" s="676">
        <v>0</v>
      </c>
      <c r="N202" s="677">
        <v>0</v>
      </c>
      <c r="O202" s="675">
        <v>0</v>
      </c>
      <c r="P202" s="676">
        <v>0</v>
      </c>
      <c r="Q202" s="676">
        <v>0</v>
      </c>
      <c r="R202" s="677">
        <v>0</v>
      </c>
      <c r="S202" s="675">
        <v>50</v>
      </c>
      <c r="T202" s="676">
        <v>0</v>
      </c>
      <c r="U202" s="676">
        <v>0</v>
      </c>
      <c r="V202" s="677">
        <v>50</v>
      </c>
      <c r="W202" s="678">
        <v>458.41999999999996</v>
      </c>
      <c r="X202" s="678">
        <v>0</v>
      </c>
      <c r="Y202" s="678">
        <v>99.72</v>
      </c>
      <c r="Z202" s="679">
        <v>558.14</v>
      </c>
      <c r="AB202" s="754"/>
    </row>
    <row r="203" spans="1:28" ht="18" customHeight="1" x14ac:dyDescent="0.25">
      <c r="A203" s="885"/>
      <c r="B203" s="674" t="s">
        <v>202</v>
      </c>
      <c r="C203" s="675">
        <v>0</v>
      </c>
      <c r="D203" s="676">
        <v>0</v>
      </c>
      <c r="E203" s="676">
        <v>0</v>
      </c>
      <c r="F203" s="677">
        <v>0</v>
      </c>
      <c r="G203" s="675">
        <v>0</v>
      </c>
      <c r="H203" s="676">
        <v>0</v>
      </c>
      <c r="I203" s="676">
        <v>0</v>
      </c>
      <c r="J203" s="677">
        <v>0</v>
      </c>
      <c r="K203" s="675">
        <v>0</v>
      </c>
      <c r="L203" s="676">
        <v>0</v>
      </c>
      <c r="M203" s="676">
        <v>0</v>
      </c>
      <c r="N203" s="677">
        <v>0</v>
      </c>
      <c r="O203" s="675">
        <v>0</v>
      </c>
      <c r="P203" s="676">
        <v>0</v>
      </c>
      <c r="Q203" s="676">
        <v>0</v>
      </c>
      <c r="R203" s="677">
        <v>0</v>
      </c>
      <c r="S203" s="675">
        <v>0</v>
      </c>
      <c r="T203" s="676">
        <v>0</v>
      </c>
      <c r="U203" s="676">
        <v>0</v>
      </c>
      <c r="V203" s="677">
        <v>0</v>
      </c>
      <c r="W203" s="678">
        <v>0</v>
      </c>
      <c r="X203" s="678">
        <v>0</v>
      </c>
      <c r="Y203" s="678">
        <v>0</v>
      </c>
      <c r="Z203" s="679">
        <v>0</v>
      </c>
      <c r="AB203" s="754"/>
    </row>
    <row r="204" spans="1:28" ht="18" customHeight="1" x14ac:dyDescent="0.25">
      <c r="A204" s="885"/>
      <c r="B204" s="674" t="s">
        <v>203</v>
      </c>
      <c r="C204" s="675">
        <v>51.61</v>
      </c>
      <c r="D204" s="676">
        <v>0</v>
      </c>
      <c r="E204" s="676">
        <v>15.76</v>
      </c>
      <c r="F204" s="677">
        <v>67.37</v>
      </c>
      <c r="G204" s="675">
        <v>7.5</v>
      </c>
      <c r="H204" s="676">
        <v>0</v>
      </c>
      <c r="I204" s="676">
        <v>0</v>
      </c>
      <c r="J204" s="677">
        <v>7.5</v>
      </c>
      <c r="K204" s="675">
        <v>25.310000000000002</v>
      </c>
      <c r="L204" s="676">
        <v>0</v>
      </c>
      <c r="M204" s="676">
        <v>23.64</v>
      </c>
      <c r="N204" s="677">
        <v>48.95</v>
      </c>
      <c r="O204" s="675">
        <v>0</v>
      </c>
      <c r="P204" s="676">
        <v>0</v>
      </c>
      <c r="Q204" s="676">
        <v>0</v>
      </c>
      <c r="R204" s="677">
        <v>0</v>
      </c>
      <c r="S204" s="675">
        <v>0</v>
      </c>
      <c r="T204" s="676">
        <v>0</v>
      </c>
      <c r="U204" s="676">
        <v>0</v>
      </c>
      <c r="V204" s="677">
        <v>0</v>
      </c>
      <c r="W204" s="678">
        <v>84.42</v>
      </c>
      <c r="X204" s="678">
        <v>0</v>
      </c>
      <c r="Y204" s="678">
        <v>39.4</v>
      </c>
      <c r="Z204" s="679">
        <v>123.82000000000001</v>
      </c>
      <c r="AB204" s="754"/>
    </row>
    <row r="205" spans="1:28" ht="18" customHeight="1" x14ac:dyDescent="0.25">
      <c r="A205" s="885"/>
      <c r="B205" s="674" t="s">
        <v>209</v>
      </c>
      <c r="C205" s="675">
        <v>1070.6099999999999</v>
      </c>
      <c r="D205" s="676">
        <v>0</v>
      </c>
      <c r="E205" s="676">
        <v>108.7</v>
      </c>
      <c r="F205" s="677">
        <v>1179.31</v>
      </c>
      <c r="G205" s="675">
        <v>510</v>
      </c>
      <c r="H205" s="676">
        <v>0</v>
      </c>
      <c r="I205" s="676">
        <v>258.42</v>
      </c>
      <c r="J205" s="677">
        <v>768.42000000000007</v>
      </c>
      <c r="K205" s="675">
        <v>266.5</v>
      </c>
      <c r="L205" s="676">
        <v>82.67</v>
      </c>
      <c r="M205" s="676">
        <v>132.56</v>
      </c>
      <c r="N205" s="677">
        <v>481.73</v>
      </c>
      <c r="O205" s="675">
        <v>0</v>
      </c>
      <c r="P205" s="676">
        <v>0</v>
      </c>
      <c r="Q205" s="676">
        <v>0</v>
      </c>
      <c r="R205" s="677">
        <v>0</v>
      </c>
      <c r="S205" s="675">
        <v>383.97</v>
      </c>
      <c r="T205" s="676">
        <v>14.12</v>
      </c>
      <c r="U205" s="676">
        <v>20</v>
      </c>
      <c r="V205" s="677">
        <v>418.09000000000003</v>
      </c>
      <c r="W205" s="678">
        <v>2231.08</v>
      </c>
      <c r="X205" s="678">
        <v>96.79</v>
      </c>
      <c r="Y205" s="678">
        <v>519.68000000000006</v>
      </c>
      <c r="Z205" s="679">
        <v>2847.55</v>
      </c>
      <c r="AB205" s="754"/>
    </row>
    <row r="206" spans="1:28" ht="18" customHeight="1" x14ac:dyDescent="0.25">
      <c r="A206" s="885"/>
      <c r="B206" s="674" t="s">
        <v>204</v>
      </c>
      <c r="C206" s="675">
        <v>2564.4500000000003</v>
      </c>
      <c r="D206" s="676">
        <v>0</v>
      </c>
      <c r="E206" s="676">
        <v>545</v>
      </c>
      <c r="F206" s="677">
        <v>3109.4500000000003</v>
      </c>
      <c r="G206" s="675">
        <v>0</v>
      </c>
      <c r="H206" s="676">
        <v>0</v>
      </c>
      <c r="I206" s="676">
        <v>0</v>
      </c>
      <c r="J206" s="677">
        <v>0</v>
      </c>
      <c r="K206" s="675">
        <v>4078.5</v>
      </c>
      <c r="L206" s="676">
        <v>63.25</v>
      </c>
      <c r="M206" s="676">
        <v>1290.5</v>
      </c>
      <c r="N206" s="677">
        <v>5432.25</v>
      </c>
      <c r="O206" s="675">
        <v>0</v>
      </c>
      <c r="P206" s="676">
        <v>0</v>
      </c>
      <c r="Q206" s="676">
        <v>0</v>
      </c>
      <c r="R206" s="677">
        <v>0</v>
      </c>
      <c r="S206" s="675">
        <v>1084.5</v>
      </c>
      <c r="T206" s="676">
        <v>50</v>
      </c>
      <c r="U206" s="676">
        <v>350</v>
      </c>
      <c r="V206" s="677">
        <v>1484.5</v>
      </c>
      <c r="W206" s="678">
        <v>7727.4500000000007</v>
      </c>
      <c r="X206" s="678">
        <v>113.25</v>
      </c>
      <c r="Y206" s="678">
        <v>2185.5</v>
      </c>
      <c r="Z206" s="679">
        <v>10026.200000000001</v>
      </c>
      <c r="AB206" s="754"/>
    </row>
    <row r="207" spans="1:28" ht="18" customHeight="1" x14ac:dyDescent="0.25">
      <c r="A207" s="885"/>
      <c r="B207" s="674" t="s">
        <v>205</v>
      </c>
      <c r="C207" s="675">
        <v>3.5</v>
      </c>
      <c r="D207" s="676">
        <v>7</v>
      </c>
      <c r="E207" s="676">
        <v>0</v>
      </c>
      <c r="F207" s="677">
        <v>10.5</v>
      </c>
      <c r="G207" s="675">
        <v>0</v>
      </c>
      <c r="H207" s="676">
        <v>0</v>
      </c>
      <c r="I207" s="676">
        <v>0</v>
      </c>
      <c r="J207" s="677">
        <v>0</v>
      </c>
      <c r="K207" s="675">
        <v>676</v>
      </c>
      <c r="L207" s="676">
        <v>102</v>
      </c>
      <c r="M207" s="676">
        <v>404</v>
      </c>
      <c r="N207" s="677">
        <v>1182</v>
      </c>
      <c r="O207" s="675">
        <v>0</v>
      </c>
      <c r="P207" s="676">
        <v>0</v>
      </c>
      <c r="Q207" s="676">
        <v>0</v>
      </c>
      <c r="R207" s="677">
        <v>0</v>
      </c>
      <c r="S207" s="675">
        <v>400</v>
      </c>
      <c r="T207" s="676">
        <v>0</v>
      </c>
      <c r="U207" s="676">
        <v>200</v>
      </c>
      <c r="V207" s="677">
        <v>600</v>
      </c>
      <c r="W207" s="678">
        <v>1079.5</v>
      </c>
      <c r="X207" s="678">
        <v>109</v>
      </c>
      <c r="Y207" s="678">
        <v>604</v>
      </c>
      <c r="Z207" s="679">
        <v>1792.5</v>
      </c>
      <c r="AB207" s="754"/>
    </row>
    <row r="208" spans="1:28" ht="18" customHeight="1" x14ac:dyDescent="0.25">
      <c r="A208" s="885"/>
      <c r="B208" s="674" t="s">
        <v>191</v>
      </c>
      <c r="C208" s="675">
        <v>8074.36</v>
      </c>
      <c r="D208" s="676">
        <v>5455</v>
      </c>
      <c r="E208" s="676">
        <v>8003.9</v>
      </c>
      <c r="F208" s="677">
        <v>21533.260000000002</v>
      </c>
      <c r="G208" s="675">
        <v>12256</v>
      </c>
      <c r="H208" s="676">
        <v>0</v>
      </c>
      <c r="I208" s="676">
        <v>1.3</v>
      </c>
      <c r="J208" s="677">
        <v>12257.3</v>
      </c>
      <c r="K208" s="675">
        <v>3152</v>
      </c>
      <c r="L208" s="676">
        <v>0</v>
      </c>
      <c r="M208" s="676">
        <v>741.5</v>
      </c>
      <c r="N208" s="677">
        <v>3893.5</v>
      </c>
      <c r="O208" s="675">
        <v>17.5</v>
      </c>
      <c r="P208" s="676">
        <v>0</v>
      </c>
      <c r="Q208" s="676">
        <v>44.35</v>
      </c>
      <c r="R208" s="677">
        <v>61.85</v>
      </c>
      <c r="S208" s="675">
        <v>2139.37</v>
      </c>
      <c r="T208" s="676">
        <v>122.68</v>
      </c>
      <c r="U208" s="676">
        <v>497.53000000000003</v>
      </c>
      <c r="V208" s="677">
        <v>2759.58</v>
      </c>
      <c r="W208" s="678">
        <v>25639.23</v>
      </c>
      <c r="X208" s="678">
        <v>5577.68</v>
      </c>
      <c r="Y208" s="678">
        <v>9288.58</v>
      </c>
      <c r="Z208" s="679">
        <v>40505.490000000005</v>
      </c>
      <c r="AB208" s="754"/>
    </row>
    <row r="209" spans="1:28" ht="18" customHeight="1" x14ac:dyDescent="0.25">
      <c r="A209" s="885"/>
      <c r="B209" s="674" t="s">
        <v>206</v>
      </c>
      <c r="C209" s="675">
        <v>22.5</v>
      </c>
      <c r="D209" s="676">
        <v>0</v>
      </c>
      <c r="E209" s="676">
        <v>0</v>
      </c>
      <c r="F209" s="677">
        <v>22.5</v>
      </c>
      <c r="G209" s="675">
        <v>0</v>
      </c>
      <c r="H209" s="676">
        <v>0</v>
      </c>
      <c r="I209" s="676">
        <v>0</v>
      </c>
      <c r="J209" s="677">
        <v>0</v>
      </c>
      <c r="K209" s="675">
        <v>1228.92</v>
      </c>
      <c r="L209" s="676">
        <v>100</v>
      </c>
      <c r="M209" s="676">
        <v>232.85</v>
      </c>
      <c r="N209" s="677">
        <v>1561.77</v>
      </c>
      <c r="O209" s="675">
        <v>0</v>
      </c>
      <c r="P209" s="676">
        <v>0</v>
      </c>
      <c r="Q209" s="676">
        <v>0</v>
      </c>
      <c r="R209" s="677">
        <v>0</v>
      </c>
      <c r="S209" s="675">
        <v>431.08</v>
      </c>
      <c r="T209" s="676">
        <v>0</v>
      </c>
      <c r="U209" s="676">
        <v>72.14</v>
      </c>
      <c r="V209" s="677">
        <v>503.21999999999997</v>
      </c>
      <c r="W209" s="678">
        <v>1682.5</v>
      </c>
      <c r="X209" s="678">
        <v>100</v>
      </c>
      <c r="Y209" s="678">
        <v>304.99</v>
      </c>
      <c r="Z209" s="679">
        <v>2087.4899999999998</v>
      </c>
      <c r="AB209" s="754"/>
    </row>
    <row r="210" spans="1:28" ht="18" customHeight="1" x14ac:dyDescent="0.25">
      <c r="A210" s="885"/>
      <c r="B210" s="674" t="s">
        <v>207</v>
      </c>
      <c r="C210" s="675">
        <v>320.45</v>
      </c>
      <c r="D210" s="676">
        <v>20.5</v>
      </c>
      <c r="E210" s="676">
        <v>44.730000000000004</v>
      </c>
      <c r="F210" s="677">
        <v>385.68</v>
      </c>
      <c r="G210" s="675">
        <v>0</v>
      </c>
      <c r="H210" s="676">
        <v>0</v>
      </c>
      <c r="I210" s="676">
        <v>0</v>
      </c>
      <c r="J210" s="677">
        <v>0</v>
      </c>
      <c r="K210" s="675">
        <v>2442</v>
      </c>
      <c r="L210" s="676">
        <v>195</v>
      </c>
      <c r="M210" s="676">
        <v>644.5</v>
      </c>
      <c r="N210" s="677">
        <v>3281.5</v>
      </c>
      <c r="O210" s="675">
        <v>0</v>
      </c>
      <c r="P210" s="676">
        <v>0</v>
      </c>
      <c r="Q210" s="676">
        <v>0</v>
      </c>
      <c r="R210" s="677">
        <v>0</v>
      </c>
      <c r="S210" s="675">
        <v>827.8</v>
      </c>
      <c r="T210" s="676">
        <v>21</v>
      </c>
      <c r="U210" s="676">
        <v>284.55</v>
      </c>
      <c r="V210" s="677">
        <v>1133.3499999999999</v>
      </c>
      <c r="W210" s="678">
        <v>3590.25</v>
      </c>
      <c r="X210" s="678">
        <v>236.5</v>
      </c>
      <c r="Y210" s="678">
        <v>973.78</v>
      </c>
      <c r="Z210" s="679">
        <v>4800.5300000000007</v>
      </c>
      <c r="AB210" s="754"/>
    </row>
    <row r="211" spans="1:28" ht="18" customHeight="1" thickBot="1" x14ac:dyDescent="0.3">
      <c r="A211" s="893"/>
      <c r="B211" s="680" t="s">
        <v>208</v>
      </c>
      <c r="C211" s="675">
        <v>288.60000000000002</v>
      </c>
      <c r="D211" s="676">
        <v>1100</v>
      </c>
      <c r="E211" s="676">
        <v>270.8</v>
      </c>
      <c r="F211" s="677">
        <v>1659.3999999999999</v>
      </c>
      <c r="G211" s="675">
        <v>0</v>
      </c>
      <c r="H211" s="676">
        <v>0</v>
      </c>
      <c r="I211" s="676">
        <v>0</v>
      </c>
      <c r="J211" s="677">
        <v>0</v>
      </c>
      <c r="K211" s="675">
        <v>754</v>
      </c>
      <c r="L211" s="676">
        <v>42</v>
      </c>
      <c r="M211" s="676">
        <v>200</v>
      </c>
      <c r="N211" s="677">
        <v>996</v>
      </c>
      <c r="O211" s="675">
        <v>0</v>
      </c>
      <c r="P211" s="676">
        <v>0</v>
      </c>
      <c r="Q211" s="676">
        <v>10</v>
      </c>
      <c r="R211" s="677">
        <v>10</v>
      </c>
      <c r="S211" s="675">
        <v>2270</v>
      </c>
      <c r="T211" s="676">
        <v>150</v>
      </c>
      <c r="U211" s="676">
        <v>615</v>
      </c>
      <c r="V211" s="677">
        <v>3035</v>
      </c>
      <c r="W211" s="678">
        <v>3312.6</v>
      </c>
      <c r="X211" s="678">
        <v>1292</v>
      </c>
      <c r="Y211" s="678">
        <v>1095.8</v>
      </c>
      <c r="Z211" s="679">
        <v>5700.4</v>
      </c>
      <c r="AA211" s="667"/>
      <c r="AB211" s="754"/>
    </row>
    <row r="212" spans="1:28" s="667" customFormat="1" ht="18" customHeight="1" thickBot="1" x14ac:dyDescent="0.3">
      <c r="A212" s="920" t="s">
        <v>210</v>
      </c>
      <c r="B212" s="921"/>
      <c r="C212" s="749">
        <v>16274.62</v>
      </c>
      <c r="D212" s="750">
        <v>4212.5</v>
      </c>
      <c r="E212" s="750">
        <v>5856.2</v>
      </c>
      <c r="F212" s="751">
        <v>26343.32</v>
      </c>
      <c r="G212" s="749">
        <v>30.36</v>
      </c>
      <c r="H212" s="750">
        <v>0.5</v>
      </c>
      <c r="I212" s="750">
        <v>58.260000000000005</v>
      </c>
      <c r="J212" s="751">
        <v>89.12</v>
      </c>
      <c r="K212" s="749">
        <v>143530.37</v>
      </c>
      <c r="L212" s="750">
        <v>24990.75</v>
      </c>
      <c r="M212" s="750">
        <v>83274.459999999992</v>
      </c>
      <c r="N212" s="751">
        <v>251795.58</v>
      </c>
      <c r="O212" s="749">
        <v>2903.3999999999996</v>
      </c>
      <c r="P212" s="750">
        <v>15</v>
      </c>
      <c r="Q212" s="750">
        <v>18137.650000000001</v>
      </c>
      <c r="R212" s="751">
        <v>21056.050000000003</v>
      </c>
      <c r="S212" s="749">
        <v>99184.290000000008</v>
      </c>
      <c r="T212" s="750">
        <v>5526.75</v>
      </c>
      <c r="U212" s="750">
        <v>51305.710000000006</v>
      </c>
      <c r="V212" s="751">
        <v>156016.75000000003</v>
      </c>
      <c r="W212" s="752">
        <v>261923.04</v>
      </c>
      <c r="X212" s="752">
        <v>34745.5</v>
      </c>
      <c r="Y212" s="752">
        <v>158632.28000000003</v>
      </c>
      <c r="Z212" s="753">
        <v>455300.82</v>
      </c>
      <c r="AA212"/>
      <c r="AB212" s="754"/>
    </row>
    <row r="213" spans="1:28" ht="18" customHeight="1" x14ac:dyDescent="0.25">
      <c r="A213" s="892" t="s">
        <v>211</v>
      </c>
      <c r="B213" s="668" t="s">
        <v>212</v>
      </c>
      <c r="C213" s="669">
        <v>0</v>
      </c>
      <c r="D213" s="670">
        <v>0</v>
      </c>
      <c r="E213" s="670">
        <v>0</v>
      </c>
      <c r="F213" s="671">
        <v>0</v>
      </c>
      <c r="G213" s="669">
        <v>0</v>
      </c>
      <c r="H213" s="670">
        <v>0</v>
      </c>
      <c r="I213" s="670">
        <v>0</v>
      </c>
      <c r="J213" s="671">
        <v>0</v>
      </c>
      <c r="K213" s="669">
        <v>2969.5</v>
      </c>
      <c r="L213" s="670">
        <v>167.5</v>
      </c>
      <c r="M213" s="670">
        <v>1765.95</v>
      </c>
      <c r="N213" s="671">
        <v>4902.95</v>
      </c>
      <c r="O213" s="669">
        <v>0</v>
      </c>
      <c r="P213" s="670">
        <v>0</v>
      </c>
      <c r="Q213" s="670">
        <v>0</v>
      </c>
      <c r="R213" s="671">
        <v>0</v>
      </c>
      <c r="S213" s="669">
        <v>0</v>
      </c>
      <c r="T213" s="670">
        <v>0</v>
      </c>
      <c r="U213" s="670">
        <v>0</v>
      </c>
      <c r="V213" s="671">
        <v>0</v>
      </c>
      <c r="W213" s="678">
        <v>2969.5</v>
      </c>
      <c r="X213" s="678">
        <v>167.5</v>
      </c>
      <c r="Y213" s="678">
        <v>1765.95</v>
      </c>
      <c r="Z213" s="679">
        <v>4902.95</v>
      </c>
      <c r="AB213" s="754"/>
    </row>
    <row r="214" spans="1:28" ht="18" customHeight="1" x14ac:dyDescent="0.25">
      <c r="A214" s="885"/>
      <c r="B214" s="674" t="s">
        <v>213</v>
      </c>
      <c r="C214" s="675">
        <v>0</v>
      </c>
      <c r="D214" s="676">
        <v>0</v>
      </c>
      <c r="E214" s="676">
        <v>0</v>
      </c>
      <c r="F214" s="677">
        <v>0</v>
      </c>
      <c r="G214" s="675">
        <v>0</v>
      </c>
      <c r="H214" s="676">
        <v>0</v>
      </c>
      <c r="I214" s="676">
        <v>0</v>
      </c>
      <c r="J214" s="677">
        <v>0</v>
      </c>
      <c r="K214" s="675">
        <v>552</v>
      </c>
      <c r="L214" s="676">
        <v>125.5</v>
      </c>
      <c r="M214" s="676">
        <v>85</v>
      </c>
      <c r="N214" s="677">
        <v>762.5</v>
      </c>
      <c r="O214" s="675">
        <v>0</v>
      </c>
      <c r="P214" s="676">
        <v>0</v>
      </c>
      <c r="Q214" s="676">
        <v>0</v>
      </c>
      <c r="R214" s="677">
        <v>0</v>
      </c>
      <c r="S214" s="675">
        <v>0</v>
      </c>
      <c r="T214" s="676">
        <v>0</v>
      </c>
      <c r="U214" s="676">
        <v>0</v>
      </c>
      <c r="V214" s="677">
        <v>0</v>
      </c>
      <c r="W214" s="678">
        <v>552</v>
      </c>
      <c r="X214" s="678">
        <v>125.5</v>
      </c>
      <c r="Y214" s="678">
        <v>85</v>
      </c>
      <c r="Z214" s="679">
        <v>762.5</v>
      </c>
      <c r="AB214" s="754"/>
    </row>
    <row r="215" spans="1:28" ht="18" customHeight="1" x14ac:dyDescent="0.25">
      <c r="A215" s="885"/>
      <c r="B215" s="674" t="s">
        <v>214</v>
      </c>
      <c r="C215" s="675">
        <v>0</v>
      </c>
      <c r="D215" s="676">
        <v>0</v>
      </c>
      <c r="E215" s="676">
        <v>0</v>
      </c>
      <c r="F215" s="677">
        <v>0</v>
      </c>
      <c r="G215" s="675">
        <v>0</v>
      </c>
      <c r="H215" s="676">
        <v>0</v>
      </c>
      <c r="I215" s="676">
        <v>0</v>
      </c>
      <c r="J215" s="677">
        <v>0</v>
      </c>
      <c r="K215" s="675">
        <v>0</v>
      </c>
      <c r="L215" s="676">
        <v>0</v>
      </c>
      <c r="M215" s="676">
        <v>0</v>
      </c>
      <c r="N215" s="677">
        <v>0</v>
      </c>
      <c r="O215" s="675">
        <v>0</v>
      </c>
      <c r="P215" s="676">
        <v>0</v>
      </c>
      <c r="Q215" s="676">
        <v>0</v>
      </c>
      <c r="R215" s="677">
        <v>0</v>
      </c>
      <c r="S215" s="675">
        <v>0</v>
      </c>
      <c r="T215" s="676">
        <v>0</v>
      </c>
      <c r="U215" s="676">
        <v>0</v>
      </c>
      <c r="V215" s="677">
        <v>0</v>
      </c>
      <c r="W215" s="678">
        <v>0</v>
      </c>
      <c r="X215" s="678">
        <v>0</v>
      </c>
      <c r="Y215" s="678">
        <v>0</v>
      </c>
      <c r="Z215" s="679">
        <v>0</v>
      </c>
      <c r="AB215" s="754"/>
    </row>
    <row r="216" spans="1:28" ht="18" customHeight="1" x14ac:dyDescent="0.25">
      <c r="A216" s="885"/>
      <c r="B216" s="674" t="s">
        <v>295</v>
      </c>
      <c r="C216" s="675">
        <v>0</v>
      </c>
      <c r="D216" s="676">
        <v>0</v>
      </c>
      <c r="E216" s="676">
        <v>0</v>
      </c>
      <c r="F216" s="677">
        <v>0</v>
      </c>
      <c r="G216" s="675">
        <v>0</v>
      </c>
      <c r="H216" s="676">
        <v>0</v>
      </c>
      <c r="I216" s="676">
        <v>0</v>
      </c>
      <c r="J216" s="677">
        <v>0</v>
      </c>
      <c r="K216" s="675">
        <v>44</v>
      </c>
      <c r="L216" s="676">
        <v>0</v>
      </c>
      <c r="M216" s="676">
        <v>21.5</v>
      </c>
      <c r="N216" s="677">
        <v>65.5</v>
      </c>
      <c r="O216" s="675">
        <v>0</v>
      </c>
      <c r="P216" s="676">
        <v>0</v>
      </c>
      <c r="Q216" s="676">
        <v>0</v>
      </c>
      <c r="R216" s="677">
        <v>0</v>
      </c>
      <c r="S216" s="675">
        <v>0</v>
      </c>
      <c r="T216" s="676">
        <v>0</v>
      </c>
      <c r="U216" s="676">
        <v>0</v>
      </c>
      <c r="V216" s="677">
        <v>0</v>
      </c>
      <c r="W216" s="678">
        <v>44</v>
      </c>
      <c r="X216" s="678">
        <v>0</v>
      </c>
      <c r="Y216" s="678">
        <v>21.5</v>
      </c>
      <c r="Z216" s="679">
        <v>65.5</v>
      </c>
      <c r="AB216" s="754"/>
    </row>
    <row r="217" spans="1:28" ht="18" customHeight="1" x14ac:dyDescent="0.25">
      <c r="A217" s="885"/>
      <c r="B217" s="674" t="s">
        <v>215</v>
      </c>
      <c r="C217" s="675">
        <v>2</v>
      </c>
      <c r="D217" s="676">
        <v>0</v>
      </c>
      <c r="E217" s="676">
        <v>1.5</v>
      </c>
      <c r="F217" s="677">
        <v>3.5</v>
      </c>
      <c r="G217" s="675">
        <v>0</v>
      </c>
      <c r="H217" s="676">
        <v>0</v>
      </c>
      <c r="I217" s="676">
        <v>0</v>
      </c>
      <c r="J217" s="677">
        <v>0</v>
      </c>
      <c r="K217" s="675">
        <v>1416.8600000000001</v>
      </c>
      <c r="L217" s="676">
        <v>20.5</v>
      </c>
      <c r="M217" s="676">
        <v>1202</v>
      </c>
      <c r="N217" s="677">
        <v>2639.36</v>
      </c>
      <c r="O217" s="675">
        <v>0</v>
      </c>
      <c r="P217" s="676">
        <v>0</v>
      </c>
      <c r="Q217" s="676">
        <v>0</v>
      </c>
      <c r="R217" s="677">
        <v>0</v>
      </c>
      <c r="S217" s="675">
        <v>0</v>
      </c>
      <c r="T217" s="676">
        <v>0</v>
      </c>
      <c r="U217" s="676">
        <v>0</v>
      </c>
      <c r="V217" s="677">
        <v>0</v>
      </c>
      <c r="W217" s="678">
        <v>1418.8600000000001</v>
      </c>
      <c r="X217" s="678">
        <v>20.5</v>
      </c>
      <c r="Y217" s="678">
        <v>1203.5</v>
      </c>
      <c r="Z217" s="679">
        <v>2642.86</v>
      </c>
      <c r="AB217" s="754"/>
    </row>
    <row r="218" spans="1:28" ht="18" customHeight="1" x14ac:dyDescent="0.25">
      <c r="A218" s="885"/>
      <c r="B218" s="674" t="s">
        <v>217</v>
      </c>
      <c r="C218" s="675">
        <v>221</v>
      </c>
      <c r="D218" s="676">
        <v>0</v>
      </c>
      <c r="E218" s="676">
        <v>74</v>
      </c>
      <c r="F218" s="677">
        <v>295</v>
      </c>
      <c r="G218" s="675">
        <v>0</v>
      </c>
      <c r="H218" s="676">
        <v>0</v>
      </c>
      <c r="I218" s="676">
        <v>0</v>
      </c>
      <c r="J218" s="677">
        <v>0</v>
      </c>
      <c r="K218" s="675">
        <v>27113.03</v>
      </c>
      <c r="L218" s="676">
        <v>7800</v>
      </c>
      <c r="M218" s="676">
        <v>22245</v>
      </c>
      <c r="N218" s="677">
        <v>57158.03</v>
      </c>
      <c r="O218" s="675">
        <v>320</v>
      </c>
      <c r="P218" s="676">
        <v>0</v>
      </c>
      <c r="Q218" s="676">
        <v>5665</v>
      </c>
      <c r="R218" s="677">
        <v>5985</v>
      </c>
      <c r="S218" s="675">
        <v>10682.5</v>
      </c>
      <c r="T218" s="676">
        <v>0</v>
      </c>
      <c r="U218" s="676">
        <v>7460</v>
      </c>
      <c r="V218" s="677">
        <v>18142.5</v>
      </c>
      <c r="W218" s="678">
        <v>38336.53</v>
      </c>
      <c r="X218" s="678">
        <v>7800</v>
      </c>
      <c r="Y218" s="678">
        <v>35444</v>
      </c>
      <c r="Z218" s="679">
        <v>81580.53</v>
      </c>
      <c r="AB218" s="754"/>
    </row>
    <row r="219" spans="1:28" ht="18" customHeight="1" x14ac:dyDescent="0.25">
      <c r="A219" s="885"/>
      <c r="B219" s="674" t="s">
        <v>218</v>
      </c>
      <c r="C219" s="675">
        <v>14715.35</v>
      </c>
      <c r="D219" s="676">
        <v>773</v>
      </c>
      <c r="E219" s="676">
        <v>4895</v>
      </c>
      <c r="F219" s="677">
        <v>20383.349999999999</v>
      </c>
      <c r="G219" s="675">
        <v>0</v>
      </c>
      <c r="H219" s="676">
        <v>0</v>
      </c>
      <c r="I219" s="676">
        <v>0</v>
      </c>
      <c r="J219" s="677">
        <v>0</v>
      </c>
      <c r="K219" s="675">
        <v>45038</v>
      </c>
      <c r="L219" s="676">
        <v>6073.75</v>
      </c>
      <c r="M219" s="676">
        <v>7905.26</v>
      </c>
      <c r="N219" s="677">
        <v>59017.01</v>
      </c>
      <c r="O219" s="675">
        <v>863.46999999999991</v>
      </c>
      <c r="P219" s="676">
        <v>0</v>
      </c>
      <c r="Q219" s="676">
        <v>7665.7</v>
      </c>
      <c r="R219" s="677">
        <v>8529.17</v>
      </c>
      <c r="S219" s="675">
        <v>87856.640000000014</v>
      </c>
      <c r="T219" s="676">
        <v>5271.25</v>
      </c>
      <c r="U219" s="676">
        <v>42505.66</v>
      </c>
      <c r="V219" s="677">
        <v>135633.55000000002</v>
      </c>
      <c r="W219" s="678">
        <v>148473.46000000002</v>
      </c>
      <c r="X219" s="678">
        <v>12118</v>
      </c>
      <c r="Y219" s="678">
        <v>62971.62</v>
      </c>
      <c r="Z219" s="679">
        <v>223563.08000000005</v>
      </c>
      <c r="AB219" s="754"/>
    </row>
    <row r="220" spans="1:28" ht="18" customHeight="1" x14ac:dyDescent="0.25">
      <c r="A220" s="885"/>
      <c r="B220" s="674" t="s">
        <v>219</v>
      </c>
      <c r="C220" s="675">
        <v>33.019999999999996</v>
      </c>
      <c r="D220" s="676">
        <v>0</v>
      </c>
      <c r="E220" s="676">
        <v>68.55</v>
      </c>
      <c r="F220" s="677">
        <v>101.57</v>
      </c>
      <c r="G220" s="675">
        <v>30.36</v>
      </c>
      <c r="H220" s="676">
        <v>0.5</v>
      </c>
      <c r="I220" s="676">
        <v>15.5</v>
      </c>
      <c r="J220" s="677">
        <v>46.36</v>
      </c>
      <c r="K220" s="675">
        <v>327.5</v>
      </c>
      <c r="L220" s="676">
        <v>42</v>
      </c>
      <c r="M220" s="676">
        <v>142</v>
      </c>
      <c r="N220" s="677">
        <v>511.5</v>
      </c>
      <c r="O220" s="675">
        <v>0</v>
      </c>
      <c r="P220" s="676">
        <v>0</v>
      </c>
      <c r="Q220" s="676">
        <v>0</v>
      </c>
      <c r="R220" s="677">
        <v>0</v>
      </c>
      <c r="S220" s="675">
        <v>0</v>
      </c>
      <c r="T220" s="676">
        <v>0</v>
      </c>
      <c r="U220" s="676">
        <v>0</v>
      </c>
      <c r="V220" s="677">
        <v>0</v>
      </c>
      <c r="W220" s="678">
        <v>390.88</v>
      </c>
      <c r="X220" s="678">
        <v>42.5</v>
      </c>
      <c r="Y220" s="678">
        <v>226.05</v>
      </c>
      <c r="Z220" s="679">
        <v>659.43000000000006</v>
      </c>
      <c r="AB220" s="754"/>
    </row>
    <row r="221" spans="1:28" ht="18" customHeight="1" x14ac:dyDescent="0.25">
      <c r="A221" s="885"/>
      <c r="B221" s="674" t="s">
        <v>221</v>
      </c>
      <c r="C221" s="675">
        <v>0</v>
      </c>
      <c r="D221" s="676">
        <v>0</v>
      </c>
      <c r="E221" s="676">
        <v>0</v>
      </c>
      <c r="F221" s="677">
        <v>0</v>
      </c>
      <c r="G221" s="675">
        <v>0</v>
      </c>
      <c r="H221" s="676">
        <v>0</v>
      </c>
      <c r="I221" s="676">
        <v>0</v>
      </c>
      <c r="J221" s="677">
        <v>0</v>
      </c>
      <c r="K221" s="675">
        <v>316.39999999999998</v>
      </c>
      <c r="L221" s="676">
        <v>25</v>
      </c>
      <c r="M221" s="676">
        <v>100</v>
      </c>
      <c r="N221" s="677">
        <v>441.4</v>
      </c>
      <c r="O221" s="675">
        <v>0</v>
      </c>
      <c r="P221" s="676">
        <v>0</v>
      </c>
      <c r="Q221" s="676">
        <v>0</v>
      </c>
      <c r="R221" s="677">
        <v>0</v>
      </c>
      <c r="S221" s="675">
        <v>0</v>
      </c>
      <c r="T221" s="676">
        <v>0</v>
      </c>
      <c r="U221" s="676">
        <v>0</v>
      </c>
      <c r="V221" s="677">
        <v>0</v>
      </c>
      <c r="W221" s="678">
        <v>316.39999999999998</v>
      </c>
      <c r="X221" s="678">
        <v>25</v>
      </c>
      <c r="Y221" s="678">
        <v>100</v>
      </c>
      <c r="Z221" s="679">
        <v>441.4</v>
      </c>
      <c r="AB221" s="754"/>
    </row>
    <row r="222" spans="1:28" ht="18" customHeight="1" thickBot="1" x14ac:dyDescent="0.3">
      <c r="A222" s="885"/>
      <c r="B222" s="674" t="s">
        <v>211</v>
      </c>
      <c r="C222" s="675">
        <v>1303.25</v>
      </c>
      <c r="D222" s="676">
        <v>3439.5</v>
      </c>
      <c r="E222" s="676">
        <v>817.15</v>
      </c>
      <c r="F222" s="677">
        <v>5559.9</v>
      </c>
      <c r="G222" s="675">
        <v>0</v>
      </c>
      <c r="H222" s="676">
        <v>0</v>
      </c>
      <c r="I222" s="676">
        <v>42.760000000000005</v>
      </c>
      <c r="J222" s="677">
        <v>42.760000000000005</v>
      </c>
      <c r="K222" s="675">
        <v>65753.08</v>
      </c>
      <c r="L222" s="676">
        <v>10736.5</v>
      </c>
      <c r="M222" s="676">
        <v>49807.749999999993</v>
      </c>
      <c r="N222" s="677">
        <v>126297.32999999999</v>
      </c>
      <c r="O222" s="675">
        <v>1719.93</v>
      </c>
      <c r="P222" s="676">
        <v>15</v>
      </c>
      <c r="Q222" s="676">
        <v>4806.9500000000007</v>
      </c>
      <c r="R222" s="677">
        <v>6541.880000000001</v>
      </c>
      <c r="S222" s="675">
        <v>645.15</v>
      </c>
      <c r="T222" s="676">
        <v>255.5</v>
      </c>
      <c r="U222" s="676">
        <v>1340.0500000000002</v>
      </c>
      <c r="V222" s="677">
        <v>2240.7000000000003</v>
      </c>
      <c r="W222" s="678">
        <v>69421.409999999989</v>
      </c>
      <c r="X222" s="678">
        <v>14446.5</v>
      </c>
      <c r="Y222" s="678">
        <v>56814.659999999996</v>
      </c>
      <c r="Z222" s="679">
        <v>140682.56999999998</v>
      </c>
      <c r="AA222" s="667"/>
      <c r="AB222" s="754"/>
    </row>
    <row r="223" spans="1:28" s="667" customFormat="1" ht="18" customHeight="1" thickBot="1" x14ac:dyDescent="0.3">
      <c r="A223" s="920" t="s">
        <v>223</v>
      </c>
      <c r="B223" s="921"/>
      <c r="C223" s="749">
        <v>257.44</v>
      </c>
      <c r="D223" s="750">
        <v>67.5</v>
      </c>
      <c r="E223" s="750">
        <v>655.19000000000005</v>
      </c>
      <c r="F223" s="751">
        <v>980.13</v>
      </c>
      <c r="G223" s="749">
        <v>206.3</v>
      </c>
      <c r="H223" s="750">
        <v>30</v>
      </c>
      <c r="I223" s="750">
        <v>472.4</v>
      </c>
      <c r="J223" s="751">
        <v>708.7</v>
      </c>
      <c r="K223" s="749">
        <v>997.11999999999989</v>
      </c>
      <c r="L223" s="750">
        <v>31.1</v>
      </c>
      <c r="M223" s="750">
        <v>1555.98</v>
      </c>
      <c r="N223" s="751">
        <v>2584.1999999999994</v>
      </c>
      <c r="O223" s="749">
        <v>0</v>
      </c>
      <c r="P223" s="750">
        <v>0</v>
      </c>
      <c r="Q223" s="750">
        <v>0</v>
      </c>
      <c r="R223" s="751">
        <v>0</v>
      </c>
      <c r="S223" s="749">
        <v>22690.560000000001</v>
      </c>
      <c r="T223" s="750">
        <v>3465.6800000000003</v>
      </c>
      <c r="U223" s="750">
        <v>191638.74000000002</v>
      </c>
      <c r="V223" s="751">
        <v>217794.98</v>
      </c>
      <c r="W223" s="752">
        <v>24151.420000000002</v>
      </c>
      <c r="X223" s="752">
        <v>3594.28</v>
      </c>
      <c r="Y223" s="752">
        <v>194322.31000000003</v>
      </c>
      <c r="Z223" s="753">
        <v>222068.01000000004</v>
      </c>
      <c r="AA223"/>
      <c r="AB223" s="754"/>
    </row>
    <row r="224" spans="1:28" ht="18" customHeight="1" x14ac:dyDescent="0.25">
      <c r="A224" s="881" t="s">
        <v>224</v>
      </c>
      <c r="B224" s="668" t="s">
        <v>225</v>
      </c>
      <c r="C224" s="669">
        <v>15</v>
      </c>
      <c r="D224" s="670">
        <v>0</v>
      </c>
      <c r="E224" s="670">
        <v>6.5</v>
      </c>
      <c r="F224" s="671">
        <v>21.5</v>
      </c>
      <c r="G224" s="669">
        <v>10</v>
      </c>
      <c r="H224" s="670">
        <v>3</v>
      </c>
      <c r="I224" s="670">
        <v>32</v>
      </c>
      <c r="J224" s="671">
        <v>45</v>
      </c>
      <c r="K224" s="669">
        <v>80.25</v>
      </c>
      <c r="L224" s="670">
        <v>0</v>
      </c>
      <c r="M224" s="670">
        <v>17.55</v>
      </c>
      <c r="N224" s="671">
        <v>97.8</v>
      </c>
      <c r="O224" s="669">
        <v>0</v>
      </c>
      <c r="P224" s="670">
        <v>0</v>
      </c>
      <c r="Q224" s="670">
        <v>0</v>
      </c>
      <c r="R224" s="671">
        <v>0</v>
      </c>
      <c r="S224" s="669">
        <v>1056.9000000000001</v>
      </c>
      <c r="T224" s="670">
        <v>67.5</v>
      </c>
      <c r="U224" s="670">
        <v>959.70999999999992</v>
      </c>
      <c r="V224" s="671">
        <v>2084.11</v>
      </c>
      <c r="W224" s="678">
        <v>1162.1500000000001</v>
      </c>
      <c r="X224" s="678">
        <v>70.5</v>
      </c>
      <c r="Y224" s="678">
        <v>1015.7599999999999</v>
      </c>
      <c r="Z224" s="679">
        <v>2248.4100000000003</v>
      </c>
      <c r="AB224" s="754"/>
    </row>
    <row r="225" spans="1:28" ht="18" customHeight="1" x14ac:dyDescent="0.25">
      <c r="A225" s="882"/>
      <c r="B225" s="674" t="s">
        <v>226</v>
      </c>
      <c r="C225" s="675">
        <v>0</v>
      </c>
      <c r="D225" s="676">
        <v>0</v>
      </c>
      <c r="E225" s="676">
        <v>0</v>
      </c>
      <c r="F225" s="677">
        <v>0</v>
      </c>
      <c r="G225" s="675">
        <v>0</v>
      </c>
      <c r="H225" s="676">
        <v>0</v>
      </c>
      <c r="I225" s="676">
        <v>0</v>
      </c>
      <c r="J225" s="677">
        <v>0</v>
      </c>
      <c r="K225" s="675">
        <v>9</v>
      </c>
      <c r="L225" s="676">
        <v>4</v>
      </c>
      <c r="M225" s="676">
        <v>4.9000000000000004</v>
      </c>
      <c r="N225" s="677">
        <v>17.899999999999999</v>
      </c>
      <c r="O225" s="675">
        <v>0</v>
      </c>
      <c r="P225" s="676">
        <v>0</v>
      </c>
      <c r="Q225" s="676">
        <v>0</v>
      </c>
      <c r="R225" s="677">
        <v>0</v>
      </c>
      <c r="S225" s="675">
        <v>3</v>
      </c>
      <c r="T225" s="676">
        <v>0</v>
      </c>
      <c r="U225" s="676">
        <v>55</v>
      </c>
      <c r="V225" s="677">
        <v>58</v>
      </c>
      <c r="W225" s="678">
        <v>12</v>
      </c>
      <c r="X225" s="678">
        <v>4</v>
      </c>
      <c r="Y225" s="678">
        <v>59.9</v>
      </c>
      <c r="Z225" s="679">
        <v>75.900000000000006</v>
      </c>
      <c r="AB225" s="754"/>
    </row>
    <row r="226" spans="1:28" ht="18" customHeight="1" x14ac:dyDescent="0.25">
      <c r="A226" s="882"/>
      <c r="B226" s="674" t="s">
        <v>227</v>
      </c>
      <c r="C226" s="675">
        <v>21.64</v>
      </c>
      <c r="D226" s="676">
        <v>0</v>
      </c>
      <c r="E226" s="676">
        <v>83.5</v>
      </c>
      <c r="F226" s="677">
        <v>105.14</v>
      </c>
      <c r="G226" s="675">
        <v>0.5</v>
      </c>
      <c r="H226" s="676">
        <v>0</v>
      </c>
      <c r="I226" s="676">
        <v>0</v>
      </c>
      <c r="J226" s="677">
        <v>0.5</v>
      </c>
      <c r="K226" s="675">
        <v>126.96000000000001</v>
      </c>
      <c r="L226" s="676">
        <v>2.5</v>
      </c>
      <c r="M226" s="676">
        <v>124.36</v>
      </c>
      <c r="N226" s="677">
        <v>253.82</v>
      </c>
      <c r="O226" s="675">
        <v>0</v>
      </c>
      <c r="P226" s="676">
        <v>0</v>
      </c>
      <c r="Q226" s="676">
        <v>0</v>
      </c>
      <c r="R226" s="677">
        <v>0</v>
      </c>
      <c r="S226" s="675">
        <v>1397.3</v>
      </c>
      <c r="T226" s="676">
        <v>311.25</v>
      </c>
      <c r="U226" s="676">
        <v>56169.130000000005</v>
      </c>
      <c r="V226" s="677">
        <v>57877.680000000008</v>
      </c>
      <c r="W226" s="678">
        <v>1546.4</v>
      </c>
      <c r="X226" s="678">
        <v>313.75</v>
      </c>
      <c r="Y226" s="678">
        <v>56376.990000000005</v>
      </c>
      <c r="Z226" s="679">
        <v>58237.140000000007</v>
      </c>
      <c r="AB226" s="754"/>
    </row>
    <row r="227" spans="1:28" ht="18" customHeight="1" x14ac:dyDescent="0.25">
      <c r="A227" s="882"/>
      <c r="B227" s="674" t="s">
        <v>228</v>
      </c>
      <c r="C227" s="675">
        <v>4.8099999999999996</v>
      </c>
      <c r="D227" s="676">
        <v>0</v>
      </c>
      <c r="E227" s="676">
        <v>20.7</v>
      </c>
      <c r="F227" s="677">
        <v>25.509999999999998</v>
      </c>
      <c r="G227" s="675">
        <v>24.5</v>
      </c>
      <c r="H227" s="676">
        <v>0</v>
      </c>
      <c r="I227" s="676">
        <v>0</v>
      </c>
      <c r="J227" s="677">
        <v>24.5</v>
      </c>
      <c r="K227" s="675">
        <v>57.3</v>
      </c>
      <c r="L227" s="676">
        <v>6.1</v>
      </c>
      <c r="M227" s="676">
        <v>368.45</v>
      </c>
      <c r="N227" s="677">
        <v>431.84999999999997</v>
      </c>
      <c r="O227" s="675">
        <v>0</v>
      </c>
      <c r="P227" s="676">
        <v>0</v>
      </c>
      <c r="Q227" s="676">
        <v>0</v>
      </c>
      <c r="R227" s="677">
        <v>0</v>
      </c>
      <c r="S227" s="675">
        <v>5623.13</v>
      </c>
      <c r="T227" s="676">
        <v>1274.6400000000001</v>
      </c>
      <c r="U227" s="676">
        <v>49554.680000000008</v>
      </c>
      <c r="V227" s="677">
        <v>56452.450000000012</v>
      </c>
      <c r="W227" s="678">
        <v>5709.74</v>
      </c>
      <c r="X227" s="678">
        <v>1280.74</v>
      </c>
      <c r="Y227" s="678">
        <v>49943.83</v>
      </c>
      <c r="Z227" s="679">
        <v>56934.310000000012</v>
      </c>
      <c r="AB227" s="754"/>
    </row>
    <row r="228" spans="1:28" ht="18" customHeight="1" x14ac:dyDescent="0.25">
      <c r="A228" s="882"/>
      <c r="B228" s="674" t="s">
        <v>229</v>
      </c>
      <c r="C228" s="675">
        <v>0</v>
      </c>
      <c r="D228" s="676">
        <v>0</v>
      </c>
      <c r="E228" s="676">
        <v>0</v>
      </c>
      <c r="F228" s="677">
        <v>0</v>
      </c>
      <c r="G228" s="675">
        <v>0</v>
      </c>
      <c r="H228" s="676">
        <v>0</v>
      </c>
      <c r="I228" s="676">
        <v>0</v>
      </c>
      <c r="J228" s="677">
        <v>0</v>
      </c>
      <c r="K228" s="675">
        <v>0</v>
      </c>
      <c r="L228" s="676">
        <v>0</v>
      </c>
      <c r="M228" s="676">
        <v>0</v>
      </c>
      <c r="N228" s="677">
        <v>0</v>
      </c>
      <c r="O228" s="675">
        <v>0</v>
      </c>
      <c r="P228" s="676">
        <v>0</v>
      </c>
      <c r="Q228" s="676">
        <v>0</v>
      </c>
      <c r="R228" s="677">
        <v>0</v>
      </c>
      <c r="S228" s="675">
        <v>0</v>
      </c>
      <c r="T228" s="676">
        <v>0</v>
      </c>
      <c r="U228" s="676">
        <v>2.6</v>
      </c>
      <c r="V228" s="677">
        <v>2.6</v>
      </c>
      <c r="W228" s="678">
        <v>0</v>
      </c>
      <c r="X228" s="678">
        <v>0</v>
      </c>
      <c r="Y228" s="678">
        <v>2.6</v>
      </c>
      <c r="Z228" s="679">
        <v>2.6</v>
      </c>
      <c r="AB228" s="754"/>
    </row>
    <row r="229" spans="1:28" ht="18" customHeight="1" x14ac:dyDescent="0.25">
      <c r="A229" s="882"/>
      <c r="B229" s="674" t="s">
        <v>230</v>
      </c>
      <c r="C229" s="675">
        <v>25.990000000000002</v>
      </c>
      <c r="D229" s="676">
        <v>0</v>
      </c>
      <c r="E229" s="676">
        <v>4.99</v>
      </c>
      <c r="F229" s="677">
        <v>30.980000000000004</v>
      </c>
      <c r="G229" s="675">
        <v>95.5</v>
      </c>
      <c r="H229" s="676">
        <v>0</v>
      </c>
      <c r="I229" s="676">
        <v>165</v>
      </c>
      <c r="J229" s="677">
        <v>260.5</v>
      </c>
      <c r="K229" s="675">
        <v>364.32</v>
      </c>
      <c r="L229" s="676">
        <v>0</v>
      </c>
      <c r="M229" s="676">
        <v>347</v>
      </c>
      <c r="N229" s="677">
        <v>711.31999999999994</v>
      </c>
      <c r="O229" s="675">
        <v>0</v>
      </c>
      <c r="P229" s="676">
        <v>0</v>
      </c>
      <c r="Q229" s="676">
        <v>0</v>
      </c>
      <c r="R229" s="677">
        <v>0</v>
      </c>
      <c r="S229" s="675">
        <v>6950.58</v>
      </c>
      <c r="T229" s="676">
        <v>758</v>
      </c>
      <c r="U229" s="676">
        <v>35894.35</v>
      </c>
      <c r="V229" s="677">
        <v>43602.93</v>
      </c>
      <c r="W229" s="678">
        <v>7436.39</v>
      </c>
      <c r="X229" s="678">
        <v>758</v>
      </c>
      <c r="Y229" s="678">
        <v>36411.339999999997</v>
      </c>
      <c r="Z229" s="679">
        <v>44605.73</v>
      </c>
      <c r="AB229" s="754"/>
    </row>
    <row r="230" spans="1:28" ht="18" customHeight="1" x14ac:dyDescent="0.25">
      <c r="A230" s="882"/>
      <c r="B230" s="674" t="s">
        <v>231</v>
      </c>
      <c r="C230" s="675">
        <v>0</v>
      </c>
      <c r="D230" s="676">
        <v>47.5</v>
      </c>
      <c r="E230" s="676">
        <v>56.5</v>
      </c>
      <c r="F230" s="677">
        <v>104</v>
      </c>
      <c r="G230" s="675">
        <v>55.8</v>
      </c>
      <c r="H230" s="676">
        <v>27</v>
      </c>
      <c r="I230" s="676">
        <v>275.39999999999998</v>
      </c>
      <c r="J230" s="677">
        <v>358.2</v>
      </c>
      <c r="K230" s="675">
        <v>209.04999999999998</v>
      </c>
      <c r="L230" s="676">
        <v>18.5</v>
      </c>
      <c r="M230" s="676">
        <v>641.12</v>
      </c>
      <c r="N230" s="677">
        <v>868.67</v>
      </c>
      <c r="O230" s="675">
        <v>0</v>
      </c>
      <c r="P230" s="676">
        <v>0</v>
      </c>
      <c r="Q230" s="676">
        <v>0</v>
      </c>
      <c r="R230" s="677">
        <v>0</v>
      </c>
      <c r="S230" s="675">
        <v>6525.74</v>
      </c>
      <c r="T230" s="676">
        <v>954.79</v>
      </c>
      <c r="U230" s="676">
        <v>43863.640000000007</v>
      </c>
      <c r="V230" s="677">
        <v>51344.170000000006</v>
      </c>
      <c r="W230" s="678">
        <v>6790.59</v>
      </c>
      <c r="X230" s="678">
        <v>1047.79</v>
      </c>
      <c r="Y230" s="678">
        <v>44836.660000000011</v>
      </c>
      <c r="Z230" s="679">
        <v>52675.040000000001</v>
      </c>
      <c r="AB230" s="754"/>
    </row>
    <row r="231" spans="1:28" ht="18" customHeight="1" x14ac:dyDescent="0.25">
      <c r="A231" s="882"/>
      <c r="B231" s="674" t="s">
        <v>232</v>
      </c>
      <c r="C231" s="675">
        <v>85</v>
      </c>
      <c r="D231" s="676">
        <v>0</v>
      </c>
      <c r="E231" s="676">
        <v>220.5</v>
      </c>
      <c r="F231" s="677">
        <v>305.5</v>
      </c>
      <c r="G231" s="675">
        <v>0</v>
      </c>
      <c r="H231" s="676">
        <v>0</v>
      </c>
      <c r="I231" s="676">
        <v>0</v>
      </c>
      <c r="J231" s="677">
        <v>0</v>
      </c>
      <c r="K231" s="675">
        <v>82.69</v>
      </c>
      <c r="L231" s="676">
        <v>0</v>
      </c>
      <c r="M231" s="676">
        <v>15.8</v>
      </c>
      <c r="N231" s="677">
        <v>98.49</v>
      </c>
      <c r="O231" s="675">
        <v>0</v>
      </c>
      <c r="P231" s="676">
        <v>0</v>
      </c>
      <c r="Q231" s="676">
        <v>0</v>
      </c>
      <c r="R231" s="677">
        <v>0</v>
      </c>
      <c r="S231" s="675">
        <v>160.31</v>
      </c>
      <c r="T231" s="676">
        <v>30</v>
      </c>
      <c r="U231" s="676">
        <v>1271</v>
      </c>
      <c r="V231" s="677">
        <v>1461.31</v>
      </c>
      <c r="W231" s="678">
        <v>328</v>
      </c>
      <c r="X231" s="678">
        <v>30</v>
      </c>
      <c r="Y231" s="678">
        <v>1507.3</v>
      </c>
      <c r="Z231" s="679">
        <v>1865.3</v>
      </c>
      <c r="AB231" s="754"/>
    </row>
    <row r="232" spans="1:28" ht="18" customHeight="1" x14ac:dyDescent="0.25">
      <c r="A232" s="882"/>
      <c r="B232" s="674" t="s">
        <v>224</v>
      </c>
      <c r="C232" s="675">
        <v>104</v>
      </c>
      <c r="D232" s="676">
        <v>20</v>
      </c>
      <c r="E232" s="676">
        <v>164.5</v>
      </c>
      <c r="F232" s="677">
        <v>288.5</v>
      </c>
      <c r="G232" s="675">
        <v>20</v>
      </c>
      <c r="H232" s="676">
        <v>0</v>
      </c>
      <c r="I232" s="676">
        <v>0</v>
      </c>
      <c r="J232" s="677">
        <v>20</v>
      </c>
      <c r="K232" s="675">
        <v>67.55</v>
      </c>
      <c r="L232" s="676">
        <v>0</v>
      </c>
      <c r="M232" s="676">
        <v>36.799999999999997</v>
      </c>
      <c r="N232" s="677">
        <v>104.35</v>
      </c>
      <c r="O232" s="675">
        <v>0</v>
      </c>
      <c r="P232" s="676">
        <v>0</v>
      </c>
      <c r="Q232" s="676">
        <v>0</v>
      </c>
      <c r="R232" s="677">
        <v>0</v>
      </c>
      <c r="S232" s="675">
        <v>946.6</v>
      </c>
      <c r="T232" s="676">
        <v>54.5</v>
      </c>
      <c r="U232" s="676">
        <v>3751.83</v>
      </c>
      <c r="V232" s="677">
        <v>4752.93</v>
      </c>
      <c r="W232" s="678">
        <v>1138.1500000000001</v>
      </c>
      <c r="X232" s="678">
        <v>74.5</v>
      </c>
      <c r="Y232" s="678">
        <v>3953.13</v>
      </c>
      <c r="Z232" s="679">
        <v>5165.7800000000007</v>
      </c>
      <c r="AA232" s="667"/>
      <c r="AB232" s="754"/>
    </row>
    <row r="233" spans="1:28" ht="18" customHeight="1" thickBot="1" x14ac:dyDescent="0.3">
      <c r="A233" s="883"/>
      <c r="B233" s="680" t="s">
        <v>233</v>
      </c>
      <c r="C233" s="675">
        <v>1</v>
      </c>
      <c r="D233" s="676">
        <v>0</v>
      </c>
      <c r="E233" s="676">
        <v>98</v>
      </c>
      <c r="F233" s="677">
        <v>99</v>
      </c>
      <c r="G233" s="675">
        <v>0</v>
      </c>
      <c r="H233" s="676">
        <v>0</v>
      </c>
      <c r="I233" s="676">
        <v>0</v>
      </c>
      <c r="J233" s="677">
        <v>0</v>
      </c>
      <c r="K233" s="675">
        <v>0</v>
      </c>
      <c r="L233" s="676">
        <v>0</v>
      </c>
      <c r="M233" s="676">
        <v>0</v>
      </c>
      <c r="N233" s="677">
        <v>0</v>
      </c>
      <c r="O233" s="675">
        <v>0</v>
      </c>
      <c r="P233" s="676">
        <v>0</v>
      </c>
      <c r="Q233" s="676">
        <v>0</v>
      </c>
      <c r="R233" s="677">
        <v>0</v>
      </c>
      <c r="S233" s="675">
        <v>27</v>
      </c>
      <c r="T233" s="676">
        <v>15</v>
      </c>
      <c r="U233" s="676">
        <v>116.8</v>
      </c>
      <c r="V233" s="677">
        <v>158.80000000000001</v>
      </c>
      <c r="W233" s="678">
        <v>28</v>
      </c>
      <c r="X233" s="678">
        <v>15</v>
      </c>
      <c r="Y233" s="678">
        <v>214.8</v>
      </c>
      <c r="Z233" s="679">
        <v>257.8</v>
      </c>
      <c r="AB233" s="754"/>
    </row>
    <row r="234" spans="1:28" s="667" customFormat="1" ht="18" customHeight="1" thickBot="1" x14ac:dyDescent="0.3">
      <c r="A234" s="920" t="s">
        <v>234</v>
      </c>
      <c r="B234" s="921"/>
      <c r="C234" s="749">
        <v>43468.090000000004</v>
      </c>
      <c r="D234" s="750">
        <v>3336.81</v>
      </c>
      <c r="E234" s="750">
        <v>12065.49</v>
      </c>
      <c r="F234" s="751">
        <v>58870.39</v>
      </c>
      <c r="G234" s="749">
        <v>153.5</v>
      </c>
      <c r="H234" s="750">
        <v>35.5</v>
      </c>
      <c r="I234" s="750">
        <v>208.25</v>
      </c>
      <c r="J234" s="751">
        <v>397.25</v>
      </c>
      <c r="K234" s="749">
        <v>6315.9299999999994</v>
      </c>
      <c r="L234" s="750">
        <v>132.74</v>
      </c>
      <c r="M234" s="750">
        <v>3655.37</v>
      </c>
      <c r="N234" s="751">
        <v>10104.039999999999</v>
      </c>
      <c r="O234" s="749">
        <v>201253.47999999998</v>
      </c>
      <c r="P234" s="750">
        <v>14098.04</v>
      </c>
      <c r="Q234" s="750">
        <v>118314.96</v>
      </c>
      <c r="R234" s="751">
        <v>333666.48</v>
      </c>
      <c r="S234" s="749">
        <v>296993.76999999996</v>
      </c>
      <c r="T234" s="750">
        <v>12589.99</v>
      </c>
      <c r="U234" s="750">
        <v>157018.98000000001</v>
      </c>
      <c r="V234" s="751">
        <v>466602.74</v>
      </c>
      <c r="W234" s="752">
        <v>548184.77</v>
      </c>
      <c r="X234" s="752">
        <v>30193.08</v>
      </c>
      <c r="Y234" s="752">
        <v>291263.05</v>
      </c>
      <c r="Z234" s="753">
        <v>869640.9</v>
      </c>
      <c r="AA234"/>
      <c r="AB234" s="754"/>
    </row>
    <row r="235" spans="1:28" ht="18" customHeight="1" x14ac:dyDescent="0.25">
      <c r="A235" s="892" t="s">
        <v>235</v>
      </c>
      <c r="B235" s="668" t="s">
        <v>236</v>
      </c>
      <c r="C235" s="669">
        <v>9876.18</v>
      </c>
      <c r="D235" s="670">
        <v>39.1</v>
      </c>
      <c r="E235" s="670">
        <v>1253.3799999999999</v>
      </c>
      <c r="F235" s="671">
        <v>11168.66</v>
      </c>
      <c r="G235" s="669">
        <v>0</v>
      </c>
      <c r="H235" s="670">
        <v>0</v>
      </c>
      <c r="I235" s="670">
        <v>30.8</v>
      </c>
      <c r="J235" s="671">
        <v>30.8</v>
      </c>
      <c r="K235" s="669">
        <v>1431</v>
      </c>
      <c r="L235" s="670">
        <v>51.99</v>
      </c>
      <c r="M235" s="670">
        <v>1451.14</v>
      </c>
      <c r="N235" s="671">
        <v>2934.13</v>
      </c>
      <c r="O235" s="669">
        <v>63511.729999999996</v>
      </c>
      <c r="P235" s="670">
        <v>6727.9000000000005</v>
      </c>
      <c r="Q235" s="670">
        <v>53746.950000000004</v>
      </c>
      <c r="R235" s="671">
        <v>123986.57999999999</v>
      </c>
      <c r="S235" s="669">
        <v>65844.459999999992</v>
      </c>
      <c r="T235" s="670">
        <v>3432.7200000000003</v>
      </c>
      <c r="U235" s="670">
        <v>47778.719999999994</v>
      </c>
      <c r="V235" s="671">
        <v>117055.9</v>
      </c>
      <c r="W235" s="678">
        <v>140663.37</v>
      </c>
      <c r="X235" s="678">
        <v>10251.710000000001</v>
      </c>
      <c r="Y235" s="678">
        <v>104260.99</v>
      </c>
      <c r="Z235" s="679">
        <v>255176.06999999998</v>
      </c>
      <c r="AB235" s="754"/>
    </row>
    <row r="236" spans="1:28" ht="18" customHeight="1" x14ac:dyDescent="0.25">
      <c r="A236" s="885"/>
      <c r="B236" s="674" t="s">
        <v>237</v>
      </c>
      <c r="C236" s="675">
        <v>14</v>
      </c>
      <c r="D236" s="676">
        <v>0</v>
      </c>
      <c r="E236" s="676">
        <v>0</v>
      </c>
      <c r="F236" s="677">
        <v>14</v>
      </c>
      <c r="G236" s="675">
        <v>0</v>
      </c>
      <c r="H236" s="676">
        <v>0</v>
      </c>
      <c r="I236" s="676">
        <v>0</v>
      </c>
      <c r="J236" s="677">
        <v>0</v>
      </c>
      <c r="K236" s="675">
        <v>54</v>
      </c>
      <c r="L236" s="676">
        <v>0</v>
      </c>
      <c r="M236" s="676">
        <v>0</v>
      </c>
      <c r="N236" s="677">
        <v>54</v>
      </c>
      <c r="O236" s="675">
        <v>0</v>
      </c>
      <c r="P236" s="676">
        <v>0</v>
      </c>
      <c r="Q236" s="676">
        <v>0</v>
      </c>
      <c r="R236" s="677">
        <v>0</v>
      </c>
      <c r="S236" s="675">
        <v>0</v>
      </c>
      <c r="T236" s="676">
        <v>0</v>
      </c>
      <c r="U236" s="676">
        <v>0</v>
      </c>
      <c r="V236" s="677">
        <v>0</v>
      </c>
      <c r="W236" s="678">
        <v>68</v>
      </c>
      <c r="X236" s="678">
        <v>0</v>
      </c>
      <c r="Y236" s="678">
        <v>0</v>
      </c>
      <c r="Z236" s="679">
        <v>68</v>
      </c>
      <c r="AB236" s="754"/>
    </row>
    <row r="237" spans="1:28" ht="18" customHeight="1" x14ac:dyDescent="0.25">
      <c r="A237" s="885"/>
      <c r="B237" s="674" t="s">
        <v>238</v>
      </c>
      <c r="C237" s="675">
        <v>1658.25</v>
      </c>
      <c r="D237" s="676">
        <v>2.25</v>
      </c>
      <c r="E237" s="676">
        <v>314.69</v>
      </c>
      <c r="F237" s="677">
        <v>1975.19</v>
      </c>
      <c r="G237" s="675">
        <v>75</v>
      </c>
      <c r="H237" s="676">
        <v>0</v>
      </c>
      <c r="I237" s="676">
        <v>19</v>
      </c>
      <c r="J237" s="677">
        <v>94</v>
      </c>
      <c r="K237" s="675">
        <v>565</v>
      </c>
      <c r="L237" s="676">
        <v>42</v>
      </c>
      <c r="M237" s="676">
        <v>166</v>
      </c>
      <c r="N237" s="677">
        <v>773</v>
      </c>
      <c r="O237" s="675">
        <v>0</v>
      </c>
      <c r="P237" s="676">
        <v>0</v>
      </c>
      <c r="Q237" s="676">
        <v>0</v>
      </c>
      <c r="R237" s="677">
        <v>0</v>
      </c>
      <c r="S237" s="675">
        <v>1461.2</v>
      </c>
      <c r="T237" s="676">
        <v>101</v>
      </c>
      <c r="U237" s="676">
        <v>672</v>
      </c>
      <c r="V237" s="677">
        <v>2234.1999999999998</v>
      </c>
      <c r="W237" s="678">
        <v>3759.45</v>
      </c>
      <c r="X237" s="678">
        <v>145.25</v>
      </c>
      <c r="Y237" s="678">
        <v>1171.69</v>
      </c>
      <c r="Z237" s="679">
        <v>5076.3899999999994</v>
      </c>
      <c r="AB237" s="754"/>
    </row>
    <row r="238" spans="1:28" ht="18" customHeight="1" x14ac:dyDescent="0.25">
      <c r="A238" s="885"/>
      <c r="B238" s="674" t="s">
        <v>239</v>
      </c>
      <c r="C238" s="675">
        <v>5115.9800000000005</v>
      </c>
      <c r="D238" s="676">
        <v>3</v>
      </c>
      <c r="E238" s="676">
        <v>578.5</v>
      </c>
      <c r="F238" s="677">
        <v>5697.4800000000005</v>
      </c>
      <c r="G238" s="675">
        <v>16.5</v>
      </c>
      <c r="H238" s="676">
        <v>5.5</v>
      </c>
      <c r="I238" s="676">
        <v>16.5</v>
      </c>
      <c r="J238" s="677">
        <v>38.5</v>
      </c>
      <c r="K238" s="675">
        <v>0</v>
      </c>
      <c r="L238" s="676">
        <v>0</v>
      </c>
      <c r="M238" s="676">
        <v>0</v>
      </c>
      <c r="N238" s="677">
        <v>0</v>
      </c>
      <c r="O238" s="675">
        <v>4776.1100000000006</v>
      </c>
      <c r="P238" s="676">
        <v>0</v>
      </c>
      <c r="Q238" s="676">
        <v>3124.9300000000003</v>
      </c>
      <c r="R238" s="677">
        <v>7901.0400000000009</v>
      </c>
      <c r="S238" s="675">
        <v>7263.33</v>
      </c>
      <c r="T238" s="676">
        <v>292.5</v>
      </c>
      <c r="U238" s="676">
        <v>3950.64</v>
      </c>
      <c r="V238" s="677">
        <v>11506.47</v>
      </c>
      <c r="W238" s="678">
        <v>17171.919999999998</v>
      </c>
      <c r="X238" s="678">
        <v>301</v>
      </c>
      <c r="Y238" s="678">
        <v>7670.57</v>
      </c>
      <c r="Z238" s="679">
        <v>25143.49</v>
      </c>
      <c r="AB238" s="754"/>
    </row>
    <row r="239" spans="1:28" ht="18" customHeight="1" x14ac:dyDescent="0.25">
      <c r="A239" s="885"/>
      <c r="B239" s="674" t="s">
        <v>240</v>
      </c>
      <c r="C239" s="675">
        <v>63.34</v>
      </c>
      <c r="D239" s="676">
        <v>0</v>
      </c>
      <c r="E239" s="676">
        <v>39.880000000000003</v>
      </c>
      <c r="F239" s="677">
        <v>103.22</v>
      </c>
      <c r="G239" s="675">
        <v>62</v>
      </c>
      <c r="H239" s="676">
        <v>30</v>
      </c>
      <c r="I239" s="676">
        <v>92</v>
      </c>
      <c r="J239" s="677">
        <v>184</v>
      </c>
      <c r="K239" s="675">
        <v>599.90999999999985</v>
      </c>
      <c r="L239" s="676">
        <v>13.5</v>
      </c>
      <c r="M239" s="676">
        <v>206.97</v>
      </c>
      <c r="N239" s="677">
        <v>820.37999999999988</v>
      </c>
      <c r="O239" s="675">
        <v>0</v>
      </c>
      <c r="P239" s="676">
        <v>0</v>
      </c>
      <c r="Q239" s="676">
        <v>0</v>
      </c>
      <c r="R239" s="677">
        <v>0</v>
      </c>
      <c r="S239" s="675">
        <v>2401.7600000000002</v>
      </c>
      <c r="T239" s="676">
        <v>317</v>
      </c>
      <c r="U239" s="676">
        <v>4035.66</v>
      </c>
      <c r="V239" s="677">
        <v>6754.42</v>
      </c>
      <c r="W239" s="678">
        <v>3127.01</v>
      </c>
      <c r="X239" s="678">
        <v>360.5</v>
      </c>
      <c r="Y239" s="678">
        <v>4374.51</v>
      </c>
      <c r="Z239" s="679">
        <v>7862.02</v>
      </c>
      <c r="AB239" s="754"/>
    </row>
    <row r="240" spans="1:28" ht="18" customHeight="1" x14ac:dyDescent="0.25">
      <c r="A240" s="885"/>
      <c r="B240" s="674" t="s">
        <v>437</v>
      </c>
      <c r="C240" s="675">
        <v>12</v>
      </c>
      <c r="D240" s="676">
        <v>0</v>
      </c>
      <c r="E240" s="676">
        <v>0</v>
      </c>
      <c r="F240" s="677">
        <v>12</v>
      </c>
      <c r="G240" s="675">
        <v>0</v>
      </c>
      <c r="H240" s="676">
        <v>0</v>
      </c>
      <c r="I240" s="676">
        <v>0</v>
      </c>
      <c r="J240" s="677">
        <v>0</v>
      </c>
      <c r="K240" s="675">
        <v>0</v>
      </c>
      <c r="L240" s="676">
        <v>0</v>
      </c>
      <c r="M240" s="676">
        <v>0</v>
      </c>
      <c r="N240" s="677">
        <v>0</v>
      </c>
      <c r="O240" s="675">
        <v>0</v>
      </c>
      <c r="P240" s="676">
        <v>0</v>
      </c>
      <c r="Q240" s="676">
        <v>0</v>
      </c>
      <c r="R240" s="677">
        <v>0</v>
      </c>
      <c r="S240" s="675">
        <v>710</v>
      </c>
      <c r="T240" s="676">
        <v>40</v>
      </c>
      <c r="U240" s="676">
        <v>180</v>
      </c>
      <c r="V240" s="677">
        <v>930</v>
      </c>
      <c r="W240" s="678">
        <v>722</v>
      </c>
      <c r="X240" s="678">
        <v>40</v>
      </c>
      <c r="Y240" s="678">
        <v>180</v>
      </c>
      <c r="Z240" s="679">
        <v>942</v>
      </c>
      <c r="AB240" s="754"/>
    </row>
    <row r="241" spans="1:28" ht="18" customHeight="1" x14ac:dyDescent="0.25">
      <c r="A241" s="885"/>
      <c r="B241" s="674" t="s">
        <v>241</v>
      </c>
      <c r="C241" s="675">
        <v>10762.22</v>
      </c>
      <c r="D241" s="676">
        <v>450</v>
      </c>
      <c r="E241" s="719">
        <v>3370</v>
      </c>
      <c r="F241" s="717">
        <v>14582.22</v>
      </c>
      <c r="G241" s="675">
        <v>0</v>
      </c>
      <c r="H241" s="676">
        <v>0</v>
      </c>
      <c r="I241" s="676">
        <v>0</v>
      </c>
      <c r="J241" s="677">
        <v>0</v>
      </c>
      <c r="K241" s="675">
        <v>0</v>
      </c>
      <c r="L241" s="676">
        <v>0</v>
      </c>
      <c r="M241" s="676">
        <v>0</v>
      </c>
      <c r="N241" s="677">
        <v>0</v>
      </c>
      <c r="O241" s="675">
        <v>2528</v>
      </c>
      <c r="P241" s="676">
        <v>0</v>
      </c>
      <c r="Q241" s="676">
        <v>7867.9800000000005</v>
      </c>
      <c r="R241" s="677">
        <v>10395.98</v>
      </c>
      <c r="S241" s="675">
        <v>10712.779999999999</v>
      </c>
      <c r="T241" s="676">
        <v>445</v>
      </c>
      <c r="U241" s="676">
        <v>12884.46</v>
      </c>
      <c r="V241" s="677">
        <v>24042.239999999998</v>
      </c>
      <c r="W241" s="678">
        <v>24003</v>
      </c>
      <c r="X241" s="678">
        <v>895</v>
      </c>
      <c r="Y241" s="678">
        <v>24122.44</v>
      </c>
      <c r="Z241" s="679">
        <v>49020.44</v>
      </c>
      <c r="AB241" s="754"/>
    </row>
    <row r="242" spans="1:28" ht="18" customHeight="1" x14ac:dyDescent="0.25">
      <c r="A242" s="885"/>
      <c r="B242" s="674" t="s">
        <v>242</v>
      </c>
      <c r="C242" s="675">
        <v>4218.2800000000007</v>
      </c>
      <c r="D242" s="676">
        <v>84.53</v>
      </c>
      <c r="E242" s="676">
        <v>565.32999999999993</v>
      </c>
      <c r="F242" s="677">
        <v>4868.1400000000003</v>
      </c>
      <c r="G242" s="675">
        <v>0</v>
      </c>
      <c r="H242" s="676">
        <v>0</v>
      </c>
      <c r="I242" s="676">
        <v>0</v>
      </c>
      <c r="J242" s="677">
        <v>0</v>
      </c>
      <c r="K242" s="675">
        <v>139.24</v>
      </c>
      <c r="L242" s="676">
        <v>3</v>
      </c>
      <c r="M242" s="676">
        <v>10.5</v>
      </c>
      <c r="N242" s="677">
        <v>152.74</v>
      </c>
      <c r="O242" s="675">
        <v>24466.400000000001</v>
      </c>
      <c r="P242" s="676">
        <v>9.59</v>
      </c>
      <c r="Q242" s="676">
        <v>4279.5200000000004</v>
      </c>
      <c r="R242" s="677">
        <v>28755.510000000002</v>
      </c>
      <c r="S242" s="675">
        <v>42898.890000000007</v>
      </c>
      <c r="T242" s="676">
        <v>1977.6200000000001</v>
      </c>
      <c r="U242" s="676">
        <v>17332</v>
      </c>
      <c r="V242" s="677">
        <v>62208.510000000009</v>
      </c>
      <c r="W242" s="678">
        <v>71722.810000000012</v>
      </c>
      <c r="X242" s="678">
        <v>2074.7400000000002</v>
      </c>
      <c r="Y242" s="678">
        <v>22187.35</v>
      </c>
      <c r="Z242" s="679">
        <v>95984.900000000023</v>
      </c>
      <c r="AB242" s="754"/>
    </row>
    <row r="243" spans="1:28" ht="18" customHeight="1" x14ac:dyDescent="0.25">
      <c r="A243" s="885"/>
      <c r="B243" s="674" t="s">
        <v>243</v>
      </c>
      <c r="C243" s="675">
        <v>10</v>
      </c>
      <c r="D243" s="676">
        <v>0</v>
      </c>
      <c r="E243" s="676">
        <v>82.5</v>
      </c>
      <c r="F243" s="677">
        <v>92.5</v>
      </c>
      <c r="G243" s="675">
        <v>0</v>
      </c>
      <c r="H243" s="676">
        <v>0</v>
      </c>
      <c r="I243" s="676">
        <v>0</v>
      </c>
      <c r="J243" s="677">
        <v>0</v>
      </c>
      <c r="K243" s="675">
        <v>118.81</v>
      </c>
      <c r="L243" s="676">
        <v>0</v>
      </c>
      <c r="M243" s="676">
        <v>38.92</v>
      </c>
      <c r="N243" s="677">
        <v>157.73000000000002</v>
      </c>
      <c r="O243" s="675">
        <v>0</v>
      </c>
      <c r="P243" s="676">
        <v>0</v>
      </c>
      <c r="Q243" s="676">
        <v>0</v>
      </c>
      <c r="R243" s="677">
        <v>0</v>
      </c>
      <c r="S243" s="675">
        <v>1471.06</v>
      </c>
      <c r="T243" s="676">
        <v>30</v>
      </c>
      <c r="U243" s="676">
        <v>550.52</v>
      </c>
      <c r="V243" s="677">
        <v>2051.58</v>
      </c>
      <c r="W243" s="678">
        <v>1599.87</v>
      </c>
      <c r="X243" s="678">
        <v>30</v>
      </c>
      <c r="Y243" s="678">
        <v>671.93999999999994</v>
      </c>
      <c r="Z243" s="679">
        <v>2301.81</v>
      </c>
      <c r="AB243" s="754"/>
    </row>
    <row r="244" spans="1:28" ht="18" customHeight="1" x14ac:dyDescent="0.25">
      <c r="A244" s="885"/>
      <c r="B244" s="674" t="s">
        <v>244</v>
      </c>
      <c r="C244" s="675">
        <v>1113.8599999999999</v>
      </c>
      <c r="D244" s="676">
        <v>10</v>
      </c>
      <c r="E244" s="676">
        <v>329.02</v>
      </c>
      <c r="F244" s="677">
        <v>1452.8799999999999</v>
      </c>
      <c r="G244" s="675">
        <v>0</v>
      </c>
      <c r="H244" s="676">
        <v>0</v>
      </c>
      <c r="I244" s="676">
        <v>49.95</v>
      </c>
      <c r="J244" s="677">
        <v>49.95</v>
      </c>
      <c r="K244" s="675">
        <v>481.1</v>
      </c>
      <c r="L244" s="676">
        <v>0</v>
      </c>
      <c r="M244" s="676">
        <v>158</v>
      </c>
      <c r="N244" s="677">
        <v>639.1</v>
      </c>
      <c r="O244" s="675">
        <v>40200</v>
      </c>
      <c r="P244" s="676">
        <v>1259.6100000000001</v>
      </c>
      <c r="Q244" s="676">
        <v>11120.539999999999</v>
      </c>
      <c r="R244" s="677">
        <v>52580.15</v>
      </c>
      <c r="S244" s="675">
        <v>42696.56</v>
      </c>
      <c r="T244" s="676">
        <v>2580.5</v>
      </c>
      <c r="U244" s="676">
        <v>18379.740000000002</v>
      </c>
      <c r="V244" s="677">
        <v>63656.800000000003</v>
      </c>
      <c r="W244" s="678">
        <v>84491.51999999999</v>
      </c>
      <c r="X244" s="678">
        <v>3850.11</v>
      </c>
      <c r="Y244" s="678">
        <v>30037.25</v>
      </c>
      <c r="Z244" s="679">
        <v>118378.88000000002</v>
      </c>
      <c r="AB244" s="754"/>
    </row>
    <row r="245" spans="1:28" ht="18" customHeight="1" x14ac:dyDescent="0.25">
      <c r="A245" s="885"/>
      <c r="B245" s="674" t="s">
        <v>411</v>
      </c>
      <c r="C245" s="675">
        <v>7376.91</v>
      </c>
      <c r="D245" s="676">
        <v>1300</v>
      </c>
      <c r="E245" s="676">
        <v>3503.7599999999998</v>
      </c>
      <c r="F245" s="677">
        <v>12180.67</v>
      </c>
      <c r="G245" s="675">
        <v>0</v>
      </c>
      <c r="H245" s="676">
        <v>0</v>
      </c>
      <c r="I245" s="676">
        <v>0</v>
      </c>
      <c r="J245" s="677">
        <v>0</v>
      </c>
      <c r="K245" s="675">
        <v>40</v>
      </c>
      <c r="L245" s="676">
        <v>0</v>
      </c>
      <c r="M245" s="676">
        <v>0</v>
      </c>
      <c r="N245" s="677">
        <v>40</v>
      </c>
      <c r="O245" s="675">
        <v>21232.27</v>
      </c>
      <c r="P245" s="676">
        <v>5577.94</v>
      </c>
      <c r="Q245" s="676">
        <v>27473.100000000002</v>
      </c>
      <c r="R245" s="677">
        <v>54283.31</v>
      </c>
      <c r="S245" s="675">
        <v>49037.21</v>
      </c>
      <c r="T245" s="676">
        <v>1298.6500000000001</v>
      </c>
      <c r="U245" s="676">
        <v>10906.74</v>
      </c>
      <c r="V245" s="677">
        <v>61242.6</v>
      </c>
      <c r="W245" s="678">
        <v>77686.39</v>
      </c>
      <c r="X245" s="678">
        <v>8176.59</v>
      </c>
      <c r="Y245" s="678">
        <v>41883.600000000006</v>
      </c>
      <c r="Z245" s="679">
        <v>127746.58</v>
      </c>
      <c r="AB245" s="754"/>
    </row>
    <row r="246" spans="1:28" ht="18" customHeight="1" x14ac:dyDescent="0.25">
      <c r="A246" s="885"/>
      <c r="B246" s="674" t="s">
        <v>246</v>
      </c>
      <c r="C246" s="675">
        <v>742.5</v>
      </c>
      <c r="D246" s="676">
        <v>573.42999999999995</v>
      </c>
      <c r="E246" s="676">
        <v>99.66</v>
      </c>
      <c r="F246" s="677">
        <v>1415.59</v>
      </c>
      <c r="G246" s="675">
        <v>0</v>
      </c>
      <c r="H246" s="676">
        <v>0</v>
      </c>
      <c r="I246" s="676">
        <v>0</v>
      </c>
      <c r="J246" s="677">
        <v>0</v>
      </c>
      <c r="K246" s="675">
        <v>2006.87</v>
      </c>
      <c r="L246" s="676">
        <v>22.25</v>
      </c>
      <c r="M246" s="676">
        <v>849.02</v>
      </c>
      <c r="N246" s="677">
        <v>2878.14</v>
      </c>
      <c r="O246" s="675">
        <v>9</v>
      </c>
      <c r="P246" s="676">
        <v>0</v>
      </c>
      <c r="Q246" s="676">
        <v>0</v>
      </c>
      <c r="R246" s="677">
        <v>9</v>
      </c>
      <c r="S246" s="675">
        <v>8999.0499999999993</v>
      </c>
      <c r="T246" s="676">
        <v>176</v>
      </c>
      <c r="U246" s="676">
        <v>2545.13</v>
      </c>
      <c r="V246" s="677">
        <v>11720.18</v>
      </c>
      <c r="W246" s="678">
        <v>11757.419999999998</v>
      </c>
      <c r="X246" s="678">
        <v>771.68</v>
      </c>
      <c r="Y246" s="678">
        <v>3493.81</v>
      </c>
      <c r="Z246" s="679">
        <v>16022.91</v>
      </c>
      <c r="AB246" s="754"/>
    </row>
    <row r="247" spans="1:28" ht="18" customHeight="1" x14ac:dyDescent="0.25">
      <c r="A247" s="885"/>
      <c r="B247" s="674" t="s">
        <v>247</v>
      </c>
      <c r="C247" s="675">
        <v>40.75</v>
      </c>
      <c r="D247" s="676">
        <v>0</v>
      </c>
      <c r="E247" s="676">
        <v>13</v>
      </c>
      <c r="F247" s="677">
        <v>53.75</v>
      </c>
      <c r="G247" s="675">
        <v>0</v>
      </c>
      <c r="H247" s="676">
        <v>0</v>
      </c>
      <c r="I247" s="676">
        <v>0</v>
      </c>
      <c r="J247" s="677">
        <v>0</v>
      </c>
      <c r="K247" s="675">
        <v>0</v>
      </c>
      <c r="L247" s="676">
        <v>0</v>
      </c>
      <c r="M247" s="676">
        <v>0</v>
      </c>
      <c r="N247" s="677">
        <v>0</v>
      </c>
      <c r="O247" s="675">
        <v>0</v>
      </c>
      <c r="P247" s="676">
        <v>0</v>
      </c>
      <c r="Q247" s="676">
        <v>0</v>
      </c>
      <c r="R247" s="677">
        <v>0</v>
      </c>
      <c r="S247" s="675">
        <v>66</v>
      </c>
      <c r="T247" s="676">
        <v>21</v>
      </c>
      <c r="U247" s="676">
        <v>55</v>
      </c>
      <c r="V247" s="677">
        <v>142</v>
      </c>
      <c r="W247" s="678">
        <v>106.75</v>
      </c>
      <c r="X247" s="678">
        <v>21</v>
      </c>
      <c r="Y247" s="678">
        <v>68</v>
      </c>
      <c r="Z247" s="679">
        <v>195.75</v>
      </c>
      <c r="AA247" s="667"/>
      <c r="AB247" s="754"/>
    </row>
    <row r="248" spans="1:28" ht="18" customHeight="1" thickBot="1" x14ac:dyDescent="0.3">
      <c r="A248" s="893"/>
      <c r="B248" s="680" t="s">
        <v>235</v>
      </c>
      <c r="C248" s="681">
        <v>2463.8199999999997</v>
      </c>
      <c r="D248" s="682">
        <v>874.5</v>
      </c>
      <c r="E248" s="682">
        <v>1915.77</v>
      </c>
      <c r="F248" s="683">
        <v>5254.09</v>
      </c>
      <c r="G248" s="681">
        <v>0</v>
      </c>
      <c r="H248" s="682">
        <v>0</v>
      </c>
      <c r="I248" s="682">
        <v>0</v>
      </c>
      <c r="J248" s="683">
        <v>0</v>
      </c>
      <c r="K248" s="681">
        <v>880</v>
      </c>
      <c r="L248" s="682">
        <v>0</v>
      </c>
      <c r="M248" s="682">
        <v>774.81999999999994</v>
      </c>
      <c r="N248" s="683">
        <v>1654.82</v>
      </c>
      <c r="O248" s="681">
        <v>44529.97</v>
      </c>
      <c r="P248" s="682">
        <v>523</v>
      </c>
      <c r="Q248" s="682">
        <v>10701.939999999997</v>
      </c>
      <c r="R248" s="683">
        <v>55754.909999999996</v>
      </c>
      <c r="S248" s="681">
        <v>63431.47</v>
      </c>
      <c r="T248" s="682">
        <v>1878</v>
      </c>
      <c r="U248" s="682">
        <v>37748.370000000003</v>
      </c>
      <c r="V248" s="683">
        <v>103057.84</v>
      </c>
      <c r="W248" s="678">
        <v>111305.26000000001</v>
      </c>
      <c r="X248" s="678">
        <v>3275.5</v>
      </c>
      <c r="Y248" s="678">
        <v>51140.899999999994</v>
      </c>
      <c r="Z248" s="679">
        <v>165721.66</v>
      </c>
      <c r="AB248" s="754"/>
    </row>
    <row r="249" spans="1:28" s="667" customFormat="1" ht="18" customHeight="1" thickBot="1" x14ac:dyDescent="0.3">
      <c r="A249" s="920" t="s">
        <v>248</v>
      </c>
      <c r="B249" s="921"/>
      <c r="C249" s="749">
        <v>23840.35</v>
      </c>
      <c r="D249" s="750">
        <v>17542.849999999999</v>
      </c>
      <c r="E249" s="750">
        <v>20368.920000000002</v>
      </c>
      <c r="F249" s="751">
        <v>61752.12</v>
      </c>
      <c r="G249" s="749">
        <v>229.4</v>
      </c>
      <c r="H249" s="750">
        <v>14.27</v>
      </c>
      <c r="I249" s="750">
        <v>410.75</v>
      </c>
      <c r="J249" s="751">
        <v>654.41999999999996</v>
      </c>
      <c r="K249" s="749">
        <v>2119.33</v>
      </c>
      <c r="L249" s="750">
        <v>385.5</v>
      </c>
      <c r="M249" s="750">
        <v>2021.86</v>
      </c>
      <c r="N249" s="751">
        <v>4526.6900000000005</v>
      </c>
      <c r="O249" s="749">
        <v>187821.73</v>
      </c>
      <c r="P249" s="750">
        <v>2885.04</v>
      </c>
      <c r="Q249" s="750">
        <v>19633.32</v>
      </c>
      <c r="R249" s="751">
        <v>210340.09</v>
      </c>
      <c r="S249" s="749">
        <v>301547.28999999998</v>
      </c>
      <c r="T249" s="750">
        <v>27002.28</v>
      </c>
      <c r="U249" s="750">
        <v>117480.03999999998</v>
      </c>
      <c r="V249" s="751">
        <v>446029.61</v>
      </c>
      <c r="W249" s="752">
        <v>515558.1</v>
      </c>
      <c r="X249" s="752">
        <v>47829.94</v>
      </c>
      <c r="Y249" s="752">
        <v>159914.88999999998</v>
      </c>
      <c r="Z249" s="753">
        <v>723302.92999999993</v>
      </c>
      <c r="AA249"/>
      <c r="AB249" s="754"/>
    </row>
    <row r="250" spans="1:28" ht="18" customHeight="1" x14ac:dyDescent="0.25">
      <c r="A250" s="892" t="s">
        <v>249</v>
      </c>
      <c r="B250" s="668" t="s">
        <v>250</v>
      </c>
      <c r="C250" s="669">
        <v>1922.51</v>
      </c>
      <c r="D250" s="670">
        <v>2588.9</v>
      </c>
      <c r="E250" s="670">
        <v>3182.9</v>
      </c>
      <c r="F250" s="671">
        <v>7694.3099999999995</v>
      </c>
      <c r="G250" s="669">
        <v>82.5</v>
      </c>
      <c r="H250" s="670">
        <v>0</v>
      </c>
      <c r="I250" s="670">
        <v>96</v>
      </c>
      <c r="J250" s="671">
        <v>178.5</v>
      </c>
      <c r="K250" s="669">
        <v>35.410000000000004</v>
      </c>
      <c r="L250" s="670">
        <v>0</v>
      </c>
      <c r="M250" s="670">
        <v>0</v>
      </c>
      <c r="N250" s="671">
        <v>35.410000000000004</v>
      </c>
      <c r="O250" s="669">
        <v>2944.31</v>
      </c>
      <c r="P250" s="670">
        <v>90</v>
      </c>
      <c r="Q250" s="670">
        <v>112.97</v>
      </c>
      <c r="R250" s="671">
        <v>3147.2799999999997</v>
      </c>
      <c r="S250" s="669">
        <v>8100.83</v>
      </c>
      <c r="T250" s="670">
        <v>568.1</v>
      </c>
      <c r="U250" s="670">
        <v>6842.51</v>
      </c>
      <c r="V250" s="671">
        <v>15511.44</v>
      </c>
      <c r="W250" s="678">
        <v>13085.56</v>
      </c>
      <c r="X250" s="678">
        <v>3247</v>
      </c>
      <c r="Y250" s="678">
        <v>10234.380000000001</v>
      </c>
      <c r="Z250" s="679">
        <v>26566.940000000002</v>
      </c>
      <c r="AB250" s="754"/>
    </row>
    <row r="251" spans="1:28" ht="18" customHeight="1" x14ac:dyDescent="0.25">
      <c r="A251" s="885"/>
      <c r="B251" s="674" t="s">
        <v>251</v>
      </c>
      <c r="C251" s="675">
        <v>244.9</v>
      </c>
      <c r="D251" s="676">
        <v>131</v>
      </c>
      <c r="E251" s="676">
        <v>61</v>
      </c>
      <c r="F251" s="677">
        <v>436.9</v>
      </c>
      <c r="G251" s="675">
        <v>32</v>
      </c>
      <c r="H251" s="676">
        <v>0</v>
      </c>
      <c r="I251" s="676">
        <v>6.8</v>
      </c>
      <c r="J251" s="677">
        <v>38.799999999999997</v>
      </c>
      <c r="K251" s="675">
        <v>0</v>
      </c>
      <c r="L251" s="676">
        <v>0</v>
      </c>
      <c r="M251" s="676">
        <v>0</v>
      </c>
      <c r="N251" s="677">
        <v>0</v>
      </c>
      <c r="O251" s="675">
        <v>0</v>
      </c>
      <c r="P251" s="676">
        <v>0</v>
      </c>
      <c r="Q251" s="676">
        <v>0</v>
      </c>
      <c r="R251" s="677">
        <v>0</v>
      </c>
      <c r="S251" s="675">
        <v>6221.6100000000006</v>
      </c>
      <c r="T251" s="676">
        <v>2859</v>
      </c>
      <c r="U251" s="676">
        <v>3897.15</v>
      </c>
      <c r="V251" s="677">
        <v>12977.76</v>
      </c>
      <c r="W251" s="678">
        <v>6498.51</v>
      </c>
      <c r="X251" s="678">
        <v>2990</v>
      </c>
      <c r="Y251" s="678">
        <v>3964.9500000000003</v>
      </c>
      <c r="Z251" s="679">
        <v>13453.46</v>
      </c>
      <c r="AB251" s="754"/>
    </row>
    <row r="252" spans="1:28" ht="18" customHeight="1" x14ac:dyDescent="0.25">
      <c r="A252" s="885"/>
      <c r="B252" s="674" t="s">
        <v>253</v>
      </c>
      <c r="C252" s="675">
        <v>16.5</v>
      </c>
      <c r="D252" s="676">
        <v>0</v>
      </c>
      <c r="E252" s="676">
        <v>35.5</v>
      </c>
      <c r="F252" s="677">
        <v>52</v>
      </c>
      <c r="G252" s="675">
        <v>8</v>
      </c>
      <c r="H252" s="676">
        <v>0</v>
      </c>
      <c r="I252" s="676">
        <v>47.65</v>
      </c>
      <c r="J252" s="677">
        <v>55.65</v>
      </c>
      <c r="K252" s="675">
        <v>125.74000000000001</v>
      </c>
      <c r="L252" s="676">
        <v>0</v>
      </c>
      <c r="M252" s="676">
        <v>143.25</v>
      </c>
      <c r="N252" s="677">
        <v>268.99</v>
      </c>
      <c r="O252" s="675">
        <v>0</v>
      </c>
      <c r="P252" s="676">
        <v>0</v>
      </c>
      <c r="Q252" s="676">
        <v>0</v>
      </c>
      <c r="R252" s="677">
        <v>0</v>
      </c>
      <c r="S252" s="675">
        <v>327.82000000000005</v>
      </c>
      <c r="T252" s="676">
        <v>0</v>
      </c>
      <c r="U252" s="676">
        <v>1107.72</v>
      </c>
      <c r="V252" s="677">
        <v>1435.54</v>
      </c>
      <c r="W252" s="678">
        <v>478.06000000000006</v>
      </c>
      <c r="X252" s="678">
        <v>0</v>
      </c>
      <c r="Y252" s="678">
        <v>1334.1200000000001</v>
      </c>
      <c r="Z252" s="679">
        <v>1812.18</v>
      </c>
      <c r="AB252" s="754"/>
    </row>
    <row r="253" spans="1:28" ht="18" customHeight="1" x14ac:dyDescent="0.25">
      <c r="A253" s="885"/>
      <c r="B253" s="674" t="s">
        <v>254</v>
      </c>
      <c r="C253" s="675">
        <v>4175.1900000000005</v>
      </c>
      <c r="D253" s="676">
        <v>349.94</v>
      </c>
      <c r="E253" s="676">
        <v>6797.5400000000009</v>
      </c>
      <c r="F253" s="677">
        <v>11322.670000000002</v>
      </c>
      <c r="G253" s="675">
        <v>0</v>
      </c>
      <c r="H253" s="676">
        <v>3.07</v>
      </c>
      <c r="I253" s="676">
        <v>0</v>
      </c>
      <c r="J253" s="677">
        <v>3.07</v>
      </c>
      <c r="K253" s="675">
        <v>0</v>
      </c>
      <c r="L253" s="676">
        <v>72</v>
      </c>
      <c r="M253" s="676">
        <v>122.03</v>
      </c>
      <c r="N253" s="677">
        <v>194.03</v>
      </c>
      <c r="O253" s="675">
        <v>74837.48</v>
      </c>
      <c r="P253" s="676">
        <v>1371.71</v>
      </c>
      <c r="Q253" s="676">
        <v>9376.09</v>
      </c>
      <c r="R253" s="677">
        <v>85585.279999999999</v>
      </c>
      <c r="S253" s="675">
        <v>52052.600000000006</v>
      </c>
      <c r="T253" s="676">
        <v>4466.4799999999996</v>
      </c>
      <c r="U253" s="676">
        <v>25073.01</v>
      </c>
      <c r="V253" s="677">
        <v>81592.09</v>
      </c>
      <c r="W253" s="678">
        <v>131065.27</v>
      </c>
      <c r="X253" s="678">
        <v>6263.1999999999989</v>
      </c>
      <c r="Y253" s="678">
        <v>41368.67</v>
      </c>
      <c r="Z253" s="679">
        <v>178697.14</v>
      </c>
      <c r="AB253" s="754"/>
    </row>
    <row r="254" spans="1:28" ht="18" customHeight="1" x14ac:dyDescent="0.25">
      <c r="A254" s="885"/>
      <c r="B254" s="674" t="s">
        <v>255</v>
      </c>
      <c r="C254" s="675">
        <v>399.5</v>
      </c>
      <c r="D254" s="676">
        <v>0</v>
      </c>
      <c r="E254" s="676">
        <v>0</v>
      </c>
      <c r="F254" s="677">
        <v>399.5</v>
      </c>
      <c r="G254" s="675">
        <v>0</v>
      </c>
      <c r="H254" s="676">
        <v>0</v>
      </c>
      <c r="I254" s="676">
        <v>0</v>
      </c>
      <c r="J254" s="677">
        <v>0</v>
      </c>
      <c r="K254" s="675">
        <v>7</v>
      </c>
      <c r="L254" s="676">
        <v>0</v>
      </c>
      <c r="M254" s="676">
        <v>0</v>
      </c>
      <c r="N254" s="677">
        <v>7</v>
      </c>
      <c r="O254" s="675">
        <v>0</v>
      </c>
      <c r="P254" s="676">
        <v>0</v>
      </c>
      <c r="Q254" s="676">
        <v>0</v>
      </c>
      <c r="R254" s="677">
        <v>0</v>
      </c>
      <c r="S254" s="675">
        <v>24919.19</v>
      </c>
      <c r="T254" s="676">
        <v>6686.75</v>
      </c>
      <c r="U254" s="676">
        <v>9155.6999999999989</v>
      </c>
      <c r="V254" s="677">
        <v>40761.64</v>
      </c>
      <c r="W254" s="678">
        <v>25325.69</v>
      </c>
      <c r="X254" s="678">
        <v>6686.75</v>
      </c>
      <c r="Y254" s="678">
        <v>9155.6999999999989</v>
      </c>
      <c r="Z254" s="679">
        <v>41168.14</v>
      </c>
      <c r="AB254" s="754"/>
    </row>
    <row r="255" spans="1:28" ht="18" customHeight="1" x14ac:dyDescent="0.25">
      <c r="A255" s="885"/>
      <c r="B255" s="674" t="s">
        <v>256</v>
      </c>
      <c r="C255" s="675">
        <v>0</v>
      </c>
      <c r="D255" s="676">
        <v>10833</v>
      </c>
      <c r="E255" s="676">
        <v>7043</v>
      </c>
      <c r="F255" s="677">
        <v>17876</v>
      </c>
      <c r="G255" s="675">
        <v>0</v>
      </c>
      <c r="H255" s="676">
        <v>0</v>
      </c>
      <c r="I255" s="676">
        <v>0</v>
      </c>
      <c r="J255" s="677">
        <v>0</v>
      </c>
      <c r="K255" s="675">
        <v>0</v>
      </c>
      <c r="L255" s="676">
        <v>216</v>
      </c>
      <c r="M255" s="676">
        <v>1000</v>
      </c>
      <c r="N255" s="677">
        <v>1216</v>
      </c>
      <c r="O255" s="675">
        <v>0</v>
      </c>
      <c r="P255" s="676">
        <v>0</v>
      </c>
      <c r="Q255" s="676">
        <v>0</v>
      </c>
      <c r="R255" s="677">
        <v>0</v>
      </c>
      <c r="S255" s="675">
        <v>1662</v>
      </c>
      <c r="T255" s="676">
        <v>4300</v>
      </c>
      <c r="U255" s="676">
        <v>9000</v>
      </c>
      <c r="V255" s="677">
        <v>14962</v>
      </c>
      <c r="W255" s="678">
        <v>1662</v>
      </c>
      <c r="X255" s="678">
        <v>15349</v>
      </c>
      <c r="Y255" s="678">
        <v>17043</v>
      </c>
      <c r="Z255" s="679">
        <v>34054</v>
      </c>
      <c r="AB255" s="754"/>
    </row>
    <row r="256" spans="1:28" ht="18" customHeight="1" x14ac:dyDescent="0.25">
      <c r="A256" s="885"/>
      <c r="B256" s="674" t="s">
        <v>257</v>
      </c>
      <c r="C256" s="675">
        <v>0</v>
      </c>
      <c r="D256" s="676">
        <v>0</v>
      </c>
      <c r="E256" s="676">
        <v>160.28</v>
      </c>
      <c r="F256" s="677">
        <v>160.28</v>
      </c>
      <c r="G256" s="675">
        <v>0</v>
      </c>
      <c r="H256" s="676">
        <v>0</v>
      </c>
      <c r="I256" s="676">
        <v>0</v>
      </c>
      <c r="J256" s="677">
        <v>0</v>
      </c>
      <c r="K256" s="675">
        <v>0</v>
      </c>
      <c r="L256" s="676">
        <v>0</v>
      </c>
      <c r="M256" s="676">
        <v>0</v>
      </c>
      <c r="N256" s="677">
        <v>0</v>
      </c>
      <c r="O256" s="675">
        <v>0</v>
      </c>
      <c r="P256" s="676">
        <v>0</v>
      </c>
      <c r="Q256" s="676">
        <v>0</v>
      </c>
      <c r="R256" s="677">
        <v>0</v>
      </c>
      <c r="S256" s="675">
        <v>3625.2</v>
      </c>
      <c r="T256" s="676">
        <v>252</v>
      </c>
      <c r="U256" s="676">
        <v>1133.3499999999999</v>
      </c>
      <c r="V256" s="677">
        <v>5010.5499999999993</v>
      </c>
      <c r="W256" s="678">
        <v>3625.2</v>
      </c>
      <c r="X256" s="678">
        <v>252</v>
      </c>
      <c r="Y256" s="678">
        <v>1293.6299999999999</v>
      </c>
      <c r="Z256" s="679">
        <v>5170.829999999999</v>
      </c>
      <c r="AB256" s="754"/>
    </row>
    <row r="257" spans="1:28" ht="18" customHeight="1" x14ac:dyDescent="0.25">
      <c r="A257" s="885"/>
      <c r="B257" s="674" t="s">
        <v>258</v>
      </c>
      <c r="C257" s="675">
        <v>1548.5</v>
      </c>
      <c r="D257" s="676">
        <v>2.5</v>
      </c>
      <c r="E257" s="676">
        <v>42.5</v>
      </c>
      <c r="F257" s="677">
        <v>1593.5</v>
      </c>
      <c r="G257" s="675">
        <v>0</v>
      </c>
      <c r="H257" s="676">
        <v>0</v>
      </c>
      <c r="I257" s="676">
        <v>0</v>
      </c>
      <c r="J257" s="677">
        <v>0</v>
      </c>
      <c r="K257" s="675">
        <v>115.47</v>
      </c>
      <c r="L257" s="676">
        <v>25</v>
      </c>
      <c r="M257" s="676">
        <v>289.11</v>
      </c>
      <c r="N257" s="677">
        <v>429.58000000000004</v>
      </c>
      <c r="O257" s="675">
        <v>0</v>
      </c>
      <c r="P257" s="676">
        <v>0</v>
      </c>
      <c r="Q257" s="676">
        <v>0</v>
      </c>
      <c r="R257" s="677">
        <v>0</v>
      </c>
      <c r="S257" s="675">
        <v>13924.579999999998</v>
      </c>
      <c r="T257" s="676">
        <v>1492.25</v>
      </c>
      <c r="U257" s="676">
        <v>6064.1600000000008</v>
      </c>
      <c r="V257" s="677">
        <v>21480.989999999998</v>
      </c>
      <c r="W257" s="678">
        <v>15588.549999999997</v>
      </c>
      <c r="X257" s="678">
        <v>1519.75</v>
      </c>
      <c r="Y257" s="678">
        <v>6395.77</v>
      </c>
      <c r="Z257" s="679">
        <v>23504.07</v>
      </c>
      <c r="AB257" s="754"/>
    </row>
    <row r="258" spans="1:28" ht="18" customHeight="1" x14ac:dyDescent="0.25">
      <c r="A258" s="885"/>
      <c r="B258" s="674" t="s">
        <v>259</v>
      </c>
      <c r="C258" s="675">
        <v>23.25</v>
      </c>
      <c r="D258" s="676">
        <v>7</v>
      </c>
      <c r="E258" s="676">
        <v>101.8</v>
      </c>
      <c r="F258" s="677">
        <v>132.05000000000001</v>
      </c>
      <c r="G258" s="675">
        <v>0</v>
      </c>
      <c r="H258" s="676">
        <v>0</v>
      </c>
      <c r="I258" s="676">
        <v>0</v>
      </c>
      <c r="J258" s="677">
        <v>0</v>
      </c>
      <c r="K258" s="675">
        <v>0</v>
      </c>
      <c r="L258" s="676">
        <v>0</v>
      </c>
      <c r="M258" s="676">
        <v>0</v>
      </c>
      <c r="N258" s="677">
        <v>0</v>
      </c>
      <c r="O258" s="675">
        <v>0</v>
      </c>
      <c r="P258" s="676">
        <v>0</v>
      </c>
      <c r="Q258" s="676">
        <v>0</v>
      </c>
      <c r="R258" s="677">
        <v>0</v>
      </c>
      <c r="S258" s="675">
        <v>0</v>
      </c>
      <c r="T258" s="676">
        <v>0</v>
      </c>
      <c r="U258" s="676">
        <v>0</v>
      </c>
      <c r="V258" s="677">
        <v>0</v>
      </c>
      <c r="W258" s="678">
        <v>23.25</v>
      </c>
      <c r="X258" s="678">
        <v>7</v>
      </c>
      <c r="Y258" s="678">
        <v>101.8</v>
      </c>
      <c r="Z258" s="679">
        <v>132.05000000000001</v>
      </c>
      <c r="AB258" s="754"/>
    </row>
    <row r="259" spans="1:28" ht="18" customHeight="1" x14ac:dyDescent="0.25">
      <c r="A259" s="885"/>
      <c r="B259" s="674" t="s">
        <v>260</v>
      </c>
      <c r="C259" s="675">
        <v>618</v>
      </c>
      <c r="D259" s="676">
        <v>0</v>
      </c>
      <c r="E259" s="676">
        <v>212.05</v>
      </c>
      <c r="F259" s="677">
        <v>830.05</v>
      </c>
      <c r="G259" s="675">
        <v>71.400000000000006</v>
      </c>
      <c r="H259" s="676">
        <v>3.5</v>
      </c>
      <c r="I259" s="676">
        <v>250.20000000000002</v>
      </c>
      <c r="J259" s="677">
        <v>325.10000000000002</v>
      </c>
      <c r="K259" s="675">
        <v>11</v>
      </c>
      <c r="L259" s="676">
        <v>0</v>
      </c>
      <c r="M259" s="676">
        <v>0</v>
      </c>
      <c r="N259" s="677">
        <v>11</v>
      </c>
      <c r="O259" s="675">
        <v>0</v>
      </c>
      <c r="P259" s="676">
        <v>0</v>
      </c>
      <c r="Q259" s="676">
        <v>0</v>
      </c>
      <c r="R259" s="677">
        <v>0</v>
      </c>
      <c r="S259" s="675">
        <v>40817.550000000003</v>
      </c>
      <c r="T259" s="676">
        <v>570.29999999999995</v>
      </c>
      <c r="U259" s="676">
        <v>13575.85</v>
      </c>
      <c r="V259" s="677">
        <v>54963.700000000004</v>
      </c>
      <c r="W259" s="678">
        <v>41517.950000000004</v>
      </c>
      <c r="X259" s="678">
        <v>573.79999999999995</v>
      </c>
      <c r="Y259" s="678">
        <v>14038.1</v>
      </c>
      <c r="Z259" s="679">
        <v>56129.850000000006</v>
      </c>
      <c r="AB259" s="754"/>
    </row>
    <row r="260" spans="1:28" ht="18" customHeight="1" x14ac:dyDescent="0.25">
      <c r="A260" s="885"/>
      <c r="B260" s="674" t="s">
        <v>261</v>
      </c>
      <c r="C260" s="675">
        <v>0</v>
      </c>
      <c r="D260" s="676">
        <v>0</v>
      </c>
      <c r="E260" s="676">
        <v>0</v>
      </c>
      <c r="F260" s="677">
        <v>0</v>
      </c>
      <c r="G260" s="675">
        <v>0</v>
      </c>
      <c r="H260" s="676">
        <v>0</v>
      </c>
      <c r="I260" s="676">
        <v>0</v>
      </c>
      <c r="J260" s="677">
        <v>0</v>
      </c>
      <c r="K260" s="675">
        <v>0</v>
      </c>
      <c r="L260" s="676">
        <v>0</v>
      </c>
      <c r="M260" s="676">
        <v>0</v>
      </c>
      <c r="N260" s="677">
        <v>0</v>
      </c>
      <c r="O260" s="675">
        <v>0</v>
      </c>
      <c r="P260" s="676">
        <v>0</v>
      </c>
      <c r="Q260" s="676">
        <v>0</v>
      </c>
      <c r="R260" s="677">
        <v>0</v>
      </c>
      <c r="S260" s="675">
        <v>0</v>
      </c>
      <c r="T260" s="676">
        <v>0</v>
      </c>
      <c r="U260" s="676">
        <v>0</v>
      </c>
      <c r="V260" s="677">
        <v>0</v>
      </c>
      <c r="W260" s="678">
        <v>0</v>
      </c>
      <c r="X260" s="678">
        <v>0</v>
      </c>
      <c r="Y260" s="678">
        <v>0</v>
      </c>
      <c r="Z260" s="679">
        <v>0</v>
      </c>
      <c r="AB260" s="754"/>
    </row>
    <row r="261" spans="1:28" ht="18" customHeight="1" x14ac:dyDescent="0.25">
      <c r="A261" s="885"/>
      <c r="B261" s="674" t="s">
        <v>262</v>
      </c>
      <c r="C261" s="675">
        <v>148.11999999999998</v>
      </c>
      <c r="D261" s="676">
        <v>16</v>
      </c>
      <c r="E261" s="676">
        <v>28.310000000000002</v>
      </c>
      <c r="F261" s="677">
        <v>192.42999999999998</v>
      </c>
      <c r="G261" s="675">
        <v>0</v>
      </c>
      <c r="H261" s="676">
        <v>0</v>
      </c>
      <c r="I261" s="676">
        <v>0</v>
      </c>
      <c r="J261" s="677">
        <v>0</v>
      </c>
      <c r="K261" s="675">
        <v>201.39999999999998</v>
      </c>
      <c r="L261" s="676">
        <v>52</v>
      </c>
      <c r="M261" s="676">
        <v>120.47</v>
      </c>
      <c r="N261" s="677">
        <v>373.87</v>
      </c>
      <c r="O261" s="675">
        <v>0</v>
      </c>
      <c r="P261" s="676">
        <v>0</v>
      </c>
      <c r="Q261" s="676">
        <v>0</v>
      </c>
      <c r="R261" s="677">
        <v>0</v>
      </c>
      <c r="S261" s="675">
        <v>1111.5</v>
      </c>
      <c r="T261" s="676">
        <v>136.66</v>
      </c>
      <c r="U261" s="676">
        <v>1281.0100000000002</v>
      </c>
      <c r="V261" s="677">
        <v>2529.17</v>
      </c>
      <c r="W261" s="678">
        <v>1461.02</v>
      </c>
      <c r="X261" s="678">
        <v>204.66</v>
      </c>
      <c r="Y261" s="678">
        <v>1429.7900000000002</v>
      </c>
      <c r="Z261" s="679">
        <v>3095.47</v>
      </c>
      <c r="AB261" s="754"/>
    </row>
    <row r="262" spans="1:28" ht="18" customHeight="1" x14ac:dyDescent="0.25">
      <c r="A262" s="885"/>
      <c r="B262" s="674" t="s">
        <v>263</v>
      </c>
      <c r="C262" s="675">
        <v>266.54999999999995</v>
      </c>
      <c r="D262" s="676">
        <v>0</v>
      </c>
      <c r="E262" s="676">
        <v>4</v>
      </c>
      <c r="F262" s="677">
        <v>270.54999999999995</v>
      </c>
      <c r="G262" s="675">
        <v>0</v>
      </c>
      <c r="H262" s="676">
        <v>0</v>
      </c>
      <c r="I262" s="676">
        <v>0</v>
      </c>
      <c r="J262" s="677">
        <v>0</v>
      </c>
      <c r="K262" s="675">
        <v>0</v>
      </c>
      <c r="L262" s="676">
        <v>0</v>
      </c>
      <c r="M262" s="676">
        <v>0</v>
      </c>
      <c r="N262" s="677">
        <v>0</v>
      </c>
      <c r="O262" s="675">
        <v>0</v>
      </c>
      <c r="P262" s="676">
        <v>0</v>
      </c>
      <c r="Q262" s="676">
        <v>0</v>
      </c>
      <c r="R262" s="677">
        <v>0</v>
      </c>
      <c r="S262" s="675">
        <v>30</v>
      </c>
      <c r="T262" s="676">
        <v>0</v>
      </c>
      <c r="U262" s="676">
        <v>10</v>
      </c>
      <c r="V262" s="677">
        <v>40</v>
      </c>
      <c r="W262" s="678">
        <v>296.54999999999995</v>
      </c>
      <c r="X262" s="678">
        <v>0</v>
      </c>
      <c r="Y262" s="678">
        <v>14</v>
      </c>
      <c r="Z262" s="679">
        <v>310.54999999999995</v>
      </c>
      <c r="AB262" s="754"/>
    </row>
    <row r="263" spans="1:28" ht="18" customHeight="1" x14ac:dyDescent="0.25">
      <c r="A263" s="885"/>
      <c r="B263" s="674" t="s">
        <v>264</v>
      </c>
      <c r="C263" s="675">
        <v>7328.57</v>
      </c>
      <c r="D263" s="676">
        <v>2056.5100000000002</v>
      </c>
      <c r="E263" s="676">
        <v>637.78</v>
      </c>
      <c r="F263" s="677">
        <v>10022.86</v>
      </c>
      <c r="G263" s="675">
        <v>0</v>
      </c>
      <c r="H263" s="676">
        <v>0</v>
      </c>
      <c r="I263" s="676">
        <v>0</v>
      </c>
      <c r="J263" s="677">
        <v>0</v>
      </c>
      <c r="K263" s="675">
        <v>23.81</v>
      </c>
      <c r="L263" s="676">
        <v>0</v>
      </c>
      <c r="M263" s="676">
        <v>81</v>
      </c>
      <c r="N263" s="677">
        <v>104.81</v>
      </c>
      <c r="O263" s="675">
        <v>85311.280000000013</v>
      </c>
      <c r="P263" s="676">
        <v>1423.33</v>
      </c>
      <c r="Q263" s="676">
        <v>7038.83</v>
      </c>
      <c r="R263" s="677">
        <v>93773.440000000017</v>
      </c>
      <c r="S263" s="675">
        <v>87404.559999999969</v>
      </c>
      <c r="T263" s="676">
        <v>1606.6299999999999</v>
      </c>
      <c r="U263" s="676">
        <v>15468.4</v>
      </c>
      <c r="V263" s="677">
        <v>104479.58999999997</v>
      </c>
      <c r="W263" s="678">
        <v>180068.21999999997</v>
      </c>
      <c r="X263" s="678">
        <v>5086.47</v>
      </c>
      <c r="Y263" s="678">
        <v>23226.01</v>
      </c>
      <c r="Z263" s="679">
        <v>208380.69999999995</v>
      </c>
      <c r="AB263" s="754"/>
    </row>
    <row r="264" spans="1:28" ht="18" customHeight="1" x14ac:dyDescent="0.25">
      <c r="A264" s="885"/>
      <c r="B264" s="674" t="s">
        <v>265</v>
      </c>
      <c r="C264" s="675">
        <v>34</v>
      </c>
      <c r="D264" s="676">
        <v>0</v>
      </c>
      <c r="E264" s="676">
        <v>12.5</v>
      </c>
      <c r="F264" s="677">
        <v>46.5</v>
      </c>
      <c r="G264" s="675">
        <v>0</v>
      </c>
      <c r="H264" s="676">
        <v>0</v>
      </c>
      <c r="I264" s="676">
        <v>0</v>
      </c>
      <c r="J264" s="677">
        <v>0</v>
      </c>
      <c r="K264" s="675">
        <v>42.5</v>
      </c>
      <c r="L264" s="676">
        <v>13</v>
      </c>
      <c r="M264" s="676">
        <v>0</v>
      </c>
      <c r="N264" s="677">
        <v>55.5</v>
      </c>
      <c r="O264" s="675">
        <v>0</v>
      </c>
      <c r="P264" s="676">
        <v>0</v>
      </c>
      <c r="Q264" s="676">
        <v>0</v>
      </c>
      <c r="R264" s="677">
        <v>0</v>
      </c>
      <c r="S264" s="675">
        <v>50.5</v>
      </c>
      <c r="T264" s="676">
        <v>5</v>
      </c>
      <c r="U264" s="676">
        <v>120.65</v>
      </c>
      <c r="V264" s="677">
        <v>176.15</v>
      </c>
      <c r="W264" s="678">
        <v>127</v>
      </c>
      <c r="X264" s="678">
        <v>18</v>
      </c>
      <c r="Y264" s="678">
        <v>133.15</v>
      </c>
      <c r="Z264" s="679">
        <v>278.14999999999998</v>
      </c>
      <c r="AB264" s="754"/>
    </row>
    <row r="265" spans="1:28" ht="18" customHeight="1" x14ac:dyDescent="0.25">
      <c r="A265" s="885"/>
      <c r="B265" s="674" t="s">
        <v>266</v>
      </c>
      <c r="C265" s="675">
        <v>10</v>
      </c>
      <c r="D265" s="676">
        <v>0</v>
      </c>
      <c r="E265" s="676">
        <v>3</v>
      </c>
      <c r="F265" s="677">
        <v>13</v>
      </c>
      <c r="G265" s="675">
        <v>0</v>
      </c>
      <c r="H265" s="676">
        <v>0</v>
      </c>
      <c r="I265" s="676">
        <v>0</v>
      </c>
      <c r="J265" s="677">
        <v>0</v>
      </c>
      <c r="K265" s="675">
        <v>0</v>
      </c>
      <c r="L265" s="676">
        <v>0</v>
      </c>
      <c r="M265" s="676">
        <v>0</v>
      </c>
      <c r="N265" s="677">
        <v>0</v>
      </c>
      <c r="O265" s="675">
        <v>0</v>
      </c>
      <c r="P265" s="676">
        <v>0</v>
      </c>
      <c r="Q265" s="676">
        <v>0</v>
      </c>
      <c r="R265" s="677">
        <v>0</v>
      </c>
      <c r="S265" s="675">
        <v>0</v>
      </c>
      <c r="T265" s="676">
        <v>0</v>
      </c>
      <c r="U265" s="676">
        <v>704.87</v>
      </c>
      <c r="V265" s="677">
        <v>704.87</v>
      </c>
      <c r="W265" s="678">
        <v>10</v>
      </c>
      <c r="X265" s="678">
        <v>0</v>
      </c>
      <c r="Y265" s="678">
        <v>707.87</v>
      </c>
      <c r="Z265" s="679">
        <v>717.87</v>
      </c>
      <c r="AB265" s="754"/>
    </row>
    <row r="266" spans="1:28" ht="18" customHeight="1" x14ac:dyDescent="0.25">
      <c r="A266" s="885"/>
      <c r="B266" s="674" t="s">
        <v>267</v>
      </c>
      <c r="C266" s="675">
        <v>255</v>
      </c>
      <c r="D266" s="676">
        <v>0</v>
      </c>
      <c r="E266" s="676">
        <v>50</v>
      </c>
      <c r="F266" s="677">
        <v>305</v>
      </c>
      <c r="G266" s="675">
        <v>0</v>
      </c>
      <c r="H266" s="676">
        <v>0</v>
      </c>
      <c r="I266" s="676">
        <v>0</v>
      </c>
      <c r="J266" s="677">
        <v>0</v>
      </c>
      <c r="K266" s="675">
        <v>0</v>
      </c>
      <c r="L266" s="676">
        <v>0</v>
      </c>
      <c r="M266" s="676">
        <v>0</v>
      </c>
      <c r="N266" s="677">
        <v>0</v>
      </c>
      <c r="O266" s="675">
        <v>0</v>
      </c>
      <c r="P266" s="676">
        <v>0</v>
      </c>
      <c r="Q266" s="676">
        <v>0</v>
      </c>
      <c r="R266" s="677">
        <v>0</v>
      </c>
      <c r="S266" s="675">
        <v>50</v>
      </c>
      <c r="T266" s="676">
        <v>0</v>
      </c>
      <c r="U266" s="676">
        <v>50</v>
      </c>
      <c r="V266" s="677">
        <v>100</v>
      </c>
      <c r="W266" s="678">
        <v>305</v>
      </c>
      <c r="X266" s="678">
        <v>0</v>
      </c>
      <c r="Y266" s="678">
        <v>100</v>
      </c>
      <c r="Z266" s="679">
        <v>405</v>
      </c>
      <c r="AB266" s="754"/>
    </row>
    <row r="267" spans="1:28" ht="18" customHeight="1" x14ac:dyDescent="0.25">
      <c r="A267" s="885"/>
      <c r="B267" s="674" t="s">
        <v>268</v>
      </c>
      <c r="C267" s="675">
        <v>1461.9299999999998</v>
      </c>
      <c r="D267" s="676">
        <v>0</v>
      </c>
      <c r="E267" s="676">
        <v>29.38</v>
      </c>
      <c r="F267" s="677">
        <v>1491.31</v>
      </c>
      <c r="G267" s="675">
        <v>35.5</v>
      </c>
      <c r="H267" s="676">
        <v>0</v>
      </c>
      <c r="I267" s="676">
        <v>0</v>
      </c>
      <c r="J267" s="677">
        <v>35.5</v>
      </c>
      <c r="K267" s="675">
        <v>4.5</v>
      </c>
      <c r="L267" s="676">
        <v>0</v>
      </c>
      <c r="M267" s="676">
        <v>53.5</v>
      </c>
      <c r="N267" s="677">
        <v>58</v>
      </c>
      <c r="O267" s="675">
        <v>24728.66</v>
      </c>
      <c r="P267" s="676">
        <v>0</v>
      </c>
      <c r="Q267" s="676">
        <v>3105.43</v>
      </c>
      <c r="R267" s="677">
        <v>27834.09</v>
      </c>
      <c r="S267" s="675">
        <v>30090.17</v>
      </c>
      <c r="T267" s="676">
        <v>766.01</v>
      </c>
      <c r="U267" s="676">
        <v>7366.06</v>
      </c>
      <c r="V267" s="677">
        <v>38222.239999999998</v>
      </c>
      <c r="W267" s="678">
        <v>56320.759999999995</v>
      </c>
      <c r="X267" s="678">
        <v>766.01</v>
      </c>
      <c r="Y267" s="678">
        <v>10554.369999999999</v>
      </c>
      <c r="Z267" s="679">
        <v>67641.14</v>
      </c>
      <c r="AB267" s="754"/>
    </row>
    <row r="268" spans="1:28" ht="18" customHeight="1" x14ac:dyDescent="0.25">
      <c r="A268" s="885"/>
      <c r="B268" s="674" t="s">
        <v>269</v>
      </c>
      <c r="C268" s="675">
        <v>366.25</v>
      </c>
      <c r="D268" s="676">
        <v>1553</v>
      </c>
      <c r="E268" s="676">
        <v>317.85000000000002</v>
      </c>
      <c r="F268" s="677">
        <v>2237.1</v>
      </c>
      <c r="G268" s="675">
        <v>0</v>
      </c>
      <c r="H268" s="676">
        <v>7.7</v>
      </c>
      <c r="I268" s="676">
        <v>10.1</v>
      </c>
      <c r="J268" s="677">
        <v>17.8</v>
      </c>
      <c r="K268" s="675">
        <v>0</v>
      </c>
      <c r="L268" s="676">
        <v>0</v>
      </c>
      <c r="M268" s="676">
        <v>0</v>
      </c>
      <c r="N268" s="677">
        <v>0</v>
      </c>
      <c r="O268" s="675">
        <v>0</v>
      </c>
      <c r="P268" s="676">
        <v>0</v>
      </c>
      <c r="Q268" s="676">
        <v>0</v>
      </c>
      <c r="R268" s="677">
        <v>0</v>
      </c>
      <c r="S268" s="675">
        <v>505.7</v>
      </c>
      <c r="T268" s="676">
        <v>2727.5</v>
      </c>
      <c r="U268" s="676">
        <v>6652.5</v>
      </c>
      <c r="V268" s="677">
        <v>9885.7000000000007</v>
      </c>
      <c r="W268" s="678">
        <v>871.95</v>
      </c>
      <c r="X268" s="678">
        <v>4288.2</v>
      </c>
      <c r="Y268" s="678">
        <v>6980.4500000000007</v>
      </c>
      <c r="Z268" s="679">
        <v>12140.6</v>
      </c>
      <c r="AB268" s="754"/>
    </row>
    <row r="269" spans="1:28" ht="18" customHeight="1" x14ac:dyDescent="0.25">
      <c r="A269" s="885"/>
      <c r="B269" s="674" t="s">
        <v>270</v>
      </c>
      <c r="C269" s="675">
        <v>3997.6</v>
      </c>
      <c r="D269" s="676">
        <v>0</v>
      </c>
      <c r="E269" s="676">
        <v>1345.88</v>
      </c>
      <c r="F269" s="677">
        <v>5343.48</v>
      </c>
      <c r="G269" s="675">
        <v>0</v>
      </c>
      <c r="H269" s="676">
        <v>0</v>
      </c>
      <c r="I269" s="676">
        <v>0</v>
      </c>
      <c r="J269" s="677">
        <v>0</v>
      </c>
      <c r="K269" s="675">
        <v>50</v>
      </c>
      <c r="L269" s="676">
        <v>0</v>
      </c>
      <c r="M269" s="676">
        <v>0</v>
      </c>
      <c r="N269" s="677">
        <v>50</v>
      </c>
      <c r="O269" s="675">
        <v>0</v>
      </c>
      <c r="P269" s="676">
        <v>0</v>
      </c>
      <c r="Q269" s="676">
        <v>0</v>
      </c>
      <c r="R269" s="677">
        <v>0</v>
      </c>
      <c r="S269" s="675">
        <v>8910.380000000001</v>
      </c>
      <c r="T269" s="676">
        <v>295</v>
      </c>
      <c r="U269" s="676">
        <v>3758.1</v>
      </c>
      <c r="V269" s="677">
        <v>12963.480000000001</v>
      </c>
      <c r="W269" s="678">
        <v>12957.980000000001</v>
      </c>
      <c r="X269" s="678">
        <v>295</v>
      </c>
      <c r="Y269" s="678">
        <v>5103.9799999999996</v>
      </c>
      <c r="Z269" s="679">
        <v>18356.96</v>
      </c>
      <c r="AB269" s="754"/>
    </row>
    <row r="270" spans="1:28" ht="18" customHeight="1" x14ac:dyDescent="0.25">
      <c r="A270" s="885"/>
      <c r="B270" s="674" t="s">
        <v>249</v>
      </c>
      <c r="C270" s="675">
        <v>1008.98</v>
      </c>
      <c r="D270" s="676">
        <v>5</v>
      </c>
      <c r="E270" s="676">
        <v>303.64999999999998</v>
      </c>
      <c r="F270" s="677">
        <v>1317.63</v>
      </c>
      <c r="G270" s="675">
        <v>0</v>
      </c>
      <c r="H270" s="676">
        <v>0</v>
      </c>
      <c r="I270" s="676">
        <v>0</v>
      </c>
      <c r="J270" s="677">
        <v>0</v>
      </c>
      <c r="K270" s="675">
        <v>1502.5</v>
      </c>
      <c r="L270" s="676">
        <v>7.5</v>
      </c>
      <c r="M270" s="676">
        <v>212.5</v>
      </c>
      <c r="N270" s="677">
        <v>1722.5</v>
      </c>
      <c r="O270" s="675">
        <v>0</v>
      </c>
      <c r="P270" s="676">
        <v>0</v>
      </c>
      <c r="Q270" s="676">
        <v>0</v>
      </c>
      <c r="R270" s="677">
        <v>0</v>
      </c>
      <c r="S270" s="675">
        <v>21743.1</v>
      </c>
      <c r="T270" s="676">
        <v>270.60000000000002</v>
      </c>
      <c r="U270" s="676">
        <v>6219</v>
      </c>
      <c r="V270" s="677">
        <v>28232.699999999997</v>
      </c>
      <c r="W270" s="678">
        <v>24254.579999999998</v>
      </c>
      <c r="X270" s="678">
        <v>283.10000000000002</v>
      </c>
      <c r="Y270" s="678">
        <v>6735.15</v>
      </c>
      <c r="Z270" s="679">
        <v>31272.829999999998</v>
      </c>
      <c r="AA270" s="667"/>
      <c r="AB270" s="754"/>
    </row>
    <row r="271" spans="1:28" ht="18" customHeight="1" thickBot="1" x14ac:dyDescent="0.3">
      <c r="A271" s="893"/>
      <c r="B271" s="680" t="s">
        <v>271</v>
      </c>
      <c r="C271" s="675">
        <v>15</v>
      </c>
      <c r="D271" s="676">
        <v>0</v>
      </c>
      <c r="E271" s="676">
        <v>0</v>
      </c>
      <c r="F271" s="677">
        <v>15</v>
      </c>
      <c r="G271" s="675">
        <v>0</v>
      </c>
      <c r="H271" s="676">
        <v>0</v>
      </c>
      <c r="I271" s="676">
        <v>0</v>
      </c>
      <c r="J271" s="677">
        <v>0</v>
      </c>
      <c r="K271" s="675">
        <v>0</v>
      </c>
      <c r="L271" s="676">
        <v>0</v>
      </c>
      <c r="M271" s="676">
        <v>0</v>
      </c>
      <c r="N271" s="677">
        <v>0</v>
      </c>
      <c r="O271" s="675">
        <v>0</v>
      </c>
      <c r="P271" s="676">
        <v>0</v>
      </c>
      <c r="Q271" s="676">
        <v>0</v>
      </c>
      <c r="R271" s="677">
        <v>0</v>
      </c>
      <c r="S271" s="675">
        <v>0</v>
      </c>
      <c r="T271" s="676">
        <v>0</v>
      </c>
      <c r="U271" s="676">
        <v>0</v>
      </c>
      <c r="V271" s="677">
        <v>0</v>
      </c>
      <c r="W271" s="678">
        <v>15</v>
      </c>
      <c r="X271" s="678">
        <v>0</v>
      </c>
      <c r="Y271" s="678">
        <v>0</v>
      </c>
      <c r="Z271" s="679">
        <v>15</v>
      </c>
      <c r="AB271" s="754"/>
    </row>
    <row r="272" spans="1:28" s="667" customFormat="1" ht="18" customHeight="1" thickBot="1" x14ac:dyDescent="0.3">
      <c r="A272" s="920" t="s">
        <v>344</v>
      </c>
      <c r="B272" s="921"/>
      <c r="C272" s="749">
        <v>235.37</v>
      </c>
      <c r="D272" s="750">
        <v>2.65</v>
      </c>
      <c r="E272" s="750">
        <v>67.719999999999985</v>
      </c>
      <c r="F272" s="751">
        <v>305.74</v>
      </c>
      <c r="G272" s="749">
        <v>0</v>
      </c>
      <c r="H272" s="750">
        <v>0</v>
      </c>
      <c r="I272" s="750">
        <v>0</v>
      </c>
      <c r="J272" s="751">
        <v>0</v>
      </c>
      <c r="K272" s="749">
        <v>5.6</v>
      </c>
      <c r="L272" s="750">
        <v>5</v>
      </c>
      <c r="M272" s="750">
        <v>9.57</v>
      </c>
      <c r="N272" s="751">
        <v>20.170000000000002</v>
      </c>
      <c r="O272" s="749">
        <v>0</v>
      </c>
      <c r="P272" s="750">
        <v>0</v>
      </c>
      <c r="Q272" s="750">
        <v>5.87</v>
      </c>
      <c r="R272" s="751">
        <v>5.87</v>
      </c>
      <c r="S272" s="749">
        <v>0</v>
      </c>
      <c r="T272" s="750">
        <v>0</v>
      </c>
      <c r="U272" s="750">
        <v>76.740000000000009</v>
      </c>
      <c r="V272" s="751">
        <v>76.740000000000009</v>
      </c>
      <c r="W272" s="752">
        <v>240.97</v>
      </c>
      <c r="X272" s="752">
        <v>7.65</v>
      </c>
      <c r="Y272" s="752">
        <v>159.89999999999998</v>
      </c>
      <c r="Z272" s="753">
        <v>408.52000000000004</v>
      </c>
      <c r="AA272"/>
      <c r="AB272" s="754"/>
    </row>
    <row r="273" spans="1:28" ht="18" customHeight="1" x14ac:dyDescent="0.25">
      <c r="A273" s="894" t="s">
        <v>443</v>
      </c>
      <c r="B273" s="668" t="s">
        <v>273</v>
      </c>
      <c r="C273" s="675">
        <v>24.57</v>
      </c>
      <c r="D273" s="676">
        <v>0</v>
      </c>
      <c r="E273" s="676">
        <v>1.06</v>
      </c>
      <c r="F273" s="677">
        <v>25.63</v>
      </c>
      <c r="G273" s="675">
        <v>0</v>
      </c>
      <c r="H273" s="676">
        <v>0</v>
      </c>
      <c r="I273" s="676">
        <v>0</v>
      </c>
      <c r="J273" s="677">
        <v>0</v>
      </c>
      <c r="K273" s="675">
        <v>0</v>
      </c>
      <c r="L273" s="676">
        <v>0</v>
      </c>
      <c r="M273" s="676">
        <v>0</v>
      </c>
      <c r="N273" s="677">
        <v>0</v>
      </c>
      <c r="O273" s="675">
        <v>0</v>
      </c>
      <c r="P273" s="676">
        <v>0</v>
      </c>
      <c r="Q273" s="676">
        <v>0</v>
      </c>
      <c r="R273" s="677">
        <v>0</v>
      </c>
      <c r="S273" s="675">
        <v>0</v>
      </c>
      <c r="T273" s="676">
        <v>0</v>
      </c>
      <c r="U273" s="676">
        <v>0</v>
      </c>
      <c r="V273" s="677">
        <v>0</v>
      </c>
      <c r="W273" s="678">
        <v>24.57</v>
      </c>
      <c r="X273" s="678">
        <v>0</v>
      </c>
      <c r="Y273" s="678">
        <v>1.06</v>
      </c>
      <c r="Z273" s="679">
        <v>25.63</v>
      </c>
      <c r="AB273" s="754"/>
    </row>
    <row r="274" spans="1:28" ht="18" customHeight="1" x14ac:dyDescent="0.25">
      <c r="A274" s="895"/>
      <c r="B274" s="674" t="s">
        <v>345</v>
      </c>
      <c r="C274" s="675">
        <v>83.8</v>
      </c>
      <c r="D274" s="676">
        <v>2.65</v>
      </c>
      <c r="E274" s="676">
        <v>66.659999999999982</v>
      </c>
      <c r="F274" s="677">
        <v>153.10999999999999</v>
      </c>
      <c r="G274" s="675">
        <v>0</v>
      </c>
      <c r="H274" s="676">
        <v>0</v>
      </c>
      <c r="I274" s="676">
        <v>0</v>
      </c>
      <c r="J274" s="677">
        <v>0</v>
      </c>
      <c r="K274" s="675">
        <v>0</v>
      </c>
      <c r="L274" s="676">
        <v>5</v>
      </c>
      <c r="M274" s="676">
        <v>8</v>
      </c>
      <c r="N274" s="677">
        <v>13</v>
      </c>
      <c r="O274" s="675">
        <v>0</v>
      </c>
      <c r="P274" s="676">
        <v>0</v>
      </c>
      <c r="Q274" s="676">
        <v>0</v>
      </c>
      <c r="R274" s="677">
        <v>0</v>
      </c>
      <c r="S274" s="675">
        <v>0</v>
      </c>
      <c r="T274" s="676">
        <v>0</v>
      </c>
      <c r="U274" s="676">
        <v>35.68</v>
      </c>
      <c r="V274" s="677">
        <v>35.68</v>
      </c>
      <c r="W274" s="678">
        <v>83.8</v>
      </c>
      <c r="X274" s="678">
        <v>7.65</v>
      </c>
      <c r="Y274" s="678">
        <v>110.33999999999997</v>
      </c>
      <c r="Z274" s="679">
        <v>201.79</v>
      </c>
      <c r="AA274" s="667"/>
      <c r="AB274" s="754"/>
    </row>
    <row r="275" spans="1:28" ht="18" customHeight="1" thickBot="1" x14ac:dyDescent="0.3">
      <c r="A275" s="895"/>
      <c r="B275" s="691" t="s">
        <v>346</v>
      </c>
      <c r="C275" s="675">
        <v>127</v>
      </c>
      <c r="D275" s="676">
        <v>0</v>
      </c>
      <c r="E275" s="676">
        <v>0</v>
      </c>
      <c r="F275" s="677">
        <v>127</v>
      </c>
      <c r="G275" s="675">
        <v>0</v>
      </c>
      <c r="H275" s="676">
        <v>0</v>
      </c>
      <c r="I275" s="676">
        <v>0</v>
      </c>
      <c r="J275" s="677">
        <v>0</v>
      </c>
      <c r="K275" s="675">
        <v>5.6</v>
      </c>
      <c r="L275" s="676">
        <v>0</v>
      </c>
      <c r="M275" s="676">
        <v>1.57</v>
      </c>
      <c r="N275" s="677">
        <v>7.17</v>
      </c>
      <c r="O275" s="675">
        <v>0</v>
      </c>
      <c r="P275" s="676">
        <v>0</v>
      </c>
      <c r="Q275" s="676">
        <v>5.87</v>
      </c>
      <c r="R275" s="677">
        <v>5.87</v>
      </c>
      <c r="S275" s="675">
        <v>0</v>
      </c>
      <c r="T275" s="676">
        <v>0</v>
      </c>
      <c r="U275" s="676">
        <v>41.060000000000009</v>
      </c>
      <c r="V275" s="677">
        <v>41.060000000000009</v>
      </c>
      <c r="W275" s="678">
        <v>132.6</v>
      </c>
      <c r="X275" s="678">
        <v>0</v>
      </c>
      <c r="Y275" s="678">
        <v>48.500000000000007</v>
      </c>
      <c r="Z275" s="679">
        <v>181.10000000000002</v>
      </c>
      <c r="AA275" s="667"/>
      <c r="AB275" s="754"/>
    </row>
    <row r="276" spans="1:28" s="667" customFormat="1" ht="18" customHeight="1" thickBot="1" x14ac:dyDescent="0.3">
      <c r="A276" s="920" t="s">
        <v>442</v>
      </c>
      <c r="B276" s="921" t="s">
        <v>286</v>
      </c>
      <c r="C276" s="749">
        <v>5.660000000000001</v>
      </c>
      <c r="D276" s="750">
        <v>0</v>
      </c>
      <c r="E276" s="750">
        <v>39.25</v>
      </c>
      <c r="F276" s="751">
        <v>44.910000000000004</v>
      </c>
      <c r="G276" s="749">
        <v>0</v>
      </c>
      <c r="H276" s="750">
        <v>0</v>
      </c>
      <c r="I276" s="750">
        <v>0</v>
      </c>
      <c r="J276" s="751">
        <v>0</v>
      </c>
      <c r="K276" s="749">
        <v>0</v>
      </c>
      <c r="L276" s="750">
        <v>0</v>
      </c>
      <c r="M276" s="750">
        <v>8.19</v>
      </c>
      <c r="N276" s="751">
        <v>8.19</v>
      </c>
      <c r="O276" s="749">
        <v>0</v>
      </c>
      <c r="P276" s="750">
        <v>0</v>
      </c>
      <c r="Q276" s="750">
        <v>0</v>
      </c>
      <c r="R276" s="751">
        <v>0</v>
      </c>
      <c r="S276" s="749">
        <v>0</v>
      </c>
      <c r="T276" s="750">
        <v>0</v>
      </c>
      <c r="U276" s="750">
        <v>0</v>
      </c>
      <c r="V276" s="751">
        <v>0</v>
      </c>
      <c r="W276" s="752">
        <v>5.660000000000001</v>
      </c>
      <c r="X276" s="752">
        <v>0</v>
      </c>
      <c r="Y276" s="752">
        <v>47.44</v>
      </c>
      <c r="Z276" s="753">
        <v>53.1</v>
      </c>
      <c r="AA276"/>
      <c r="AB276" s="754"/>
    </row>
    <row r="277" spans="1:28" ht="18" customHeight="1" thickBot="1" x14ac:dyDescent="0.3">
      <c r="A277" s="757" t="s">
        <v>443</v>
      </c>
      <c r="B277" s="674" t="s">
        <v>286</v>
      </c>
      <c r="C277" s="675">
        <v>5.660000000000001</v>
      </c>
      <c r="D277" s="676">
        <v>0</v>
      </c>
      <c r="E277" s="676">
        <v>39.25</v>
      </c>
      <c r="F277" s="677">
        <v>44.910000000000004</v>
      </c>
      <c r="G277" s="675">
        <v>0</v>
      </c>
      <c r="H277" s="676">
        <v>0</v>
      </c>
      <c r="I277" s="676">
        <v>0</v>
      </c>
      <c r="J277" s="677">
        <v>0</v>
      </c>
      <c r="K277" s="675">
        <v>0</v>
      </c>
      <c r="L277" s="676">
        <v>0</v>
      </c>
      <c r="M277" s="676">
        <v>8.19</v>
      </c>
      <c r="N277" s="677">
        <v>8.19</v>
      </c>
      <c r="O277" s="675">
        <v>0</v>
      </c>
      <c r="P277" s="676">
        <v>0</v>
      </c>
      <c r="Q277" s="676">
        <v>0</v>
      </c>
      <c r="R277" s="677">
        <v>0</v>
      </c>
      <c r="S277" s="675">
        <v>0</v>
      </c>
      <c r="T277" s="676">
        <v>0</v>
      </c>
      <c r="U277" s="676">
        <v>0</v>
      </c>
      <c r="V277" s="677">
        <v>0</v>
      </c>
      <c r="W277" s="678">
        <v>5.660000000000001</v>
      </c>
      <c r="X277" s="678">
        <v>0</v>
      </c>
      <c r="Y277" s="678">
        <v>47.44</v>
      </c>
      <c r="Z277" s="679">
        <v>53.1</v>
      </c>
      <c r="AB277" s="754"/>
    </row>
    <row r="278" spans="1:28" s="667" customFormat="1" ht="18" customHeight="1" thickBot="1" x14ac:dyDescent="0.3">
      <c r="A278" s="920" t="s">
        <v>357</v>
      </c>
      <c r="B278" s="921"/>
      <c r="C278" s="749">
        <v>596.82000000000005</v>
      </c>
      <c r="D278" s="750">
        <v>63.300000000000004</v>
      </c>
      <c r="E278" s="750">
        <v>73.569999999999993</v>
      </c>
      <c r="F278" s="751">
        <v>733.69000000000017</v>
      </c>
      <c r="G278" s="749">
        <v>0</v>
      </c>
      <c r="H278" s="750">
        <v>0</v>
      </c>
      <c r="I278" s="750">
        <v>6</v>
      </c>
      <c r="J278" s="751">
        <v>6</v>
      </c>
      <c r="K278" s="749">
        <v>209.14000000000001</v>
      </c>
      <c r="L278" s="750">
        <v>137.30000000000001</v>
      </c>
      <c r="M278" s="750">
        <v>73.900000000000006</v>
      </c>
      <c r="N278" s="751">
        <v>420.34</v>
      </c>
      <c r="O278" s="749">
        <v>0</v>
      </c>
      <c r="P278" s="750">
        <v>0</v>
      </c>
      <c r="Q278" s="750">
        <v>52.769999999999996</v>
      </c>
      <c r="R278" s="751">
        <v>52.769999999999996</v>
      </c>
      <c r="S278" s="749">
        <v>0</v>
      </c>
      <c r="T278" s="750">
        <v>0</v>
      </c>
      <c r="U278" s="750">
        <v>1571.9099999999996</v>
      </c>
      <c r="V278" s="751">
        <v>1571.9099999999996</v>
      </c>
      <c r="W278" s="752">
        <v>805.96</v>
      </c>
      <c r="X278" s="752">
        <v>200.60000000000002</v>
      </c>
      <c r="Y278" s="752">
        <v>1778.1499999999996</v>
      </c>
      <c r="Z278" s="753">
        <v>2784.7099999999996</v>
      </c>
      <c r="AA278"/>
      <c r="AB278" s="754"/>
    </row>
    <row r="279" spans="1:28" ht="18" customHeight="1" x14ac:dyDescent="0.25">
      <c r="A279" s="889" t="s">
        <v>443</v>
      </c>
      <c r="B279" s="668" t="s">
        <v>277</v>
      </c>
      <c r="C279" s="675">
        <v>2.4</v>
      </c>
      <c r="D279" s="676">
        <v>0</v>
      </c>
      <c r="E279" s="676">
        <v>1.5</v>
      </c>
      <c r="F279" s="677">
        <v>3.9</v>
      </c>
      <c r="G279" s="675">
        <v>0</v>
      </c>
      <c r="H279" s="676">
        <v>0</v>
      </c>
      <c r="I279" s="676">
        <v>0</v>
      </c>
      <c r="J279" s="677">
        <v>0</v>
      </c>
      <c r="K279" s="675">
        <v>5.87</v>
      </c>
      <c r="L279" s="676">
        <v>0</v>
      </c>
      <c r="M279" s="676">
        <v>3.9</v>
      </c>
      <c r="N279" s="677">
        <v>9.77</v>
      </c>
      <c r="O279" s="675">
        <v>0</v>
      </c>
      <c r="P279" s="676">
        <v>0</v>
      </c>
      <c r="Q279" s="676">
        <v>0</v>
      </c>
      <c r="R279" s="677">
        <v>0</v>
      </c>
      <c r="S279" s="675">
        <v>0</v>
      </c>
      <c r="T279" s="676">
        <v>0</v>
      </c>
      <c r="U279" s="676">
        <v>5.75</v>
      </c>
      <c r="V279" s="677">
        <v>5.75</v>
      </c>
      <c r="W279" s="678">
        <v>8.27</v>
      </c>
      <c r="X279" s="678">
        <v>0</v>
      </c>
      <c r="Y279" s="678">
        <v>11.15</v>
      </c>
      <c r="Z279" s="679">
        <v>19.419999999999998</v>
      </c>
      <c r="AB279" s="754"/>
    </row>
    <row r="280" spans="1:28" ht="18" customHeight="1" x14ac:dyDescent="0.25">
      <c r="A280" s="890"/>
      <c r="B280" s="674" t="s">
        <v>278</v>
      </c>
      <c r="C280" s="675">
        <v>36.32</v>
      </c>
      <c r="D280" s="676">
        <v>0</v>
      </c>
      <c r="E280" s="676">
        <v>3</v>
      </c>
      <c r="F280" s="677">
        <v>39.32</v>
      </c>
      <c r="G280" s="675">
        <v>0</v>
      </c>
      <c r="H280" s="676">
        <v>0</v>
      </c>
      <c r="I280" s="676">
        <v>0</v>
      </c>
      <c r="J280" s="677">
        <v>0</v>
      </c>
      <c r="K280" s="675">
        <v>1.5</v>
      </c>
      <c r="L280" s="676">
        <v>0</v>
      </c>
      <c r="M280" s="676">
        <v>3.61</v>
      </c>
      <c r="N280" s="677">
        <v>5.1099999999999994</v>
      </c>
      <c r="O280" s="675">
        <v>0</v>
      </c>
      <c r="P280" s="676">
        <v>0</v>
      </c>
      <c r="Q280" s="676">
        <v>0</v>
      </c>
      <c r="R280" s="677">
        <v>0</v>
      </c>
      <c r="S280" s="675">
        <v>0</v>
      </c>
      <c r="T280" s="676">
        <v>0</v>
      </c>
      <c r="U280" s="676">
        <v>1.08</v>
      </c>
      <c r="V280" s="677">
        <v>1.08</v>
      </c>
      <c r="W280" s="678">
        <v>37.82</v>
      </c>
      <c r="X280" s="678">
        <v>0</v>
      </c>
      <c r="Y280" s="678">
        <v>7.6899999999999995</v>
      </c>
      <c r="Z280" s="679">
        <v>45.51</v>
      </c>
      <c r="AB280" s="754"/>
    </row>
    <row r="281" spans="1:28" ht="18" customHeight="1" x14ac:dyDescent="0.25">
      <c r="A281" s="890"/>
      <c r="B281" s="674" t="s">
        <v>279</v>
      </c>
      <c r="C281" s="675">
        <v>457.5</v>
      </c>
      <c r="D281" s="676">
        <v>56.2</v>
      </c>
      <c r="E281" s="676">
        <v>7.0000000000000007E-2</v>
      </c>
      <c r="F281" s="677">
        <v>513.7700000000001</v>
      </c>
      <c r="G281" s="675">
        <v>0</v>
      </c>
      <c r="H281" s="676">
        <v>0</v>
      </c>
      <c r="I281" s="676">
        <v>0</v>
      </c>
      <c r="J281" s="677">
        <v>0</v>
      </c>
      <c r="K281" s="675">
        <v>169.96</v>
      </c>
      <c r="L281" s="676">
        <v>102.25</v>
      </c>
      <c r="M281" s="676">
        <v>10.27</v>
      </c>
      <c r="N281" s="677">
        <v>282.48</v>
      </c>
      <c r="O281" s="675">
        <v>0</v>
      </c>
      <c r="P281" s="676">
        <v>0</v>
      </c>
      <c r="Q281" s="676">
        <v>38.22</v>
      </c>
      <c r="R281" s="677">
        <v>38.22</v>
      </c>
      <c r="S281" s="675">
        <v>0</v>
      </c>
      <c r="T281" s="676">
        <v>0</v>
      </c>
      <c r="U281" s="676">
        <v>1086.5799999999997</v>
      </c>
      <c r="V281" s="677">
        <v>1086.5799999999997</v>
      </c>
      <c r="W281" s="678">
        <v>627.46</v>
      </c>
      <c r="X281" s="678">
        <v>158.44999999999999</v>
      </c>
      <c r="Y281" s="678">
        <v>1135.1399999999996</v>
      </c>
      <c r="Z281" s="679">
        <v>1921.0499999999997</v>
      </c>
      <c r="AB281" s="754"/>
    </row>
    <row r="282" spans="1:28" ht="18" customHeight="1" x14ac:dyDescent="0.25">
      <c r="A282" s="890"/>
      <c r="B282" s="674" t="s">
        <v>280</v>
      </c>
      <c r="C282" s="675">
        <v>76.5</v>
      </c>
      <c r="D282" s="676">
        <v>6.5</v>
      </c>
      <c r="E282" s="676">
        <v>47.5</v>
      </c>
      <c r="F282" s="677">
        <v>130.5</v>
      </c>
      <c r="G282" s="675">
        <v>0</v>
      </c>
      <c r="H282" s="676">
        <v>0</v>
      </c>
      <c r="I282" s="676">
        <v>6</v>
      </c>
      <c r="J282" s="677">
        <v>6</v>
      </c>
      <c r="K282" s="675">
        <v>31.810000000000002</v>
      </c>
      <c r="L282" s="676">
        <v>35.049999999999997</v>
      </c>
      <c r="M282" s="676">
        <v>54.800000000000004</v>
      </c>
      <c r="N282" s="677">
        <v>121.66</v>
      </c>
      <c r="O282" s="675">
        <v>0</v>
      </c>
      <c r="P282" s="676">
        <v>0</v>
      </c>
      <c r="Q282" s="676">
        <v>14.55</v>
      </c>
      <c r="R282" s="677">
        <v>14.55</v>
      </c>
      <c r="S282" s="675">
        <v>0</v>
      </c>
      <c r="T282" s="676">
        <v>0</v>
      </c>
      <c r="U282" s="676">
        <v>478.49999999999994</v>
      </c>
      <c r="V282" s="677">
        <v>478.49999999999994</v>
      </c>
      <c r="W282" s="678">
        <v>108.31</v>
      </c>
      <c r="X282" s="678">
        <v>41.55</v>
      </c>
      <c r="Y282" s="678">
        <v>601.34999999999991</v>
      </c>
      <c r="Z282" s="679">
        <v>751.20999999999992</v>
      </c>
      <c r="AA282" s="667"/>
      <c r="AB282" s="754"/>
    </row>
    <row r="283" spans="1:28" ht="18" customHeight="1" x14ac:dyDescent="0.25">
      <c r="A283" s="890"/>
      <c r="B283" s="674" t="s">
        <v>401</v>
      </c>
      <c r="C283" s="675">
        <v>24.1</v>
      </c>
      <c r="D283" s="676">
        <v>0.6</v>
      </c>
      <c r="E283" s="676">
        <v>21.5</v>
      </c>
      <c r="F283" s="677">
        <v>46.2</v>
      </c>
      <c r="G283" s="675">
        <v>0</v>
      </c>
      <c r="H283" s="676">
        <v>0</v>
      </c>
      <c r="I283" s="676">
        <v>0</v>
      </c>
      <c r="J283" s="677">
        <v>0</v>
      </c>
      <c r="K283" s="675">
        <v>0</v>
      </c>
      <c r="L283" s="676">
        <v>0</v>
      </c>
      <c r="M283" s="676">
        <v>0</v>
      </c>
      <c r="N283" s="677">
        <v>0</v>
      </c>
      <c r="O283" s="675">
        <v>0</v>
      </c>
      <c r="P283" s="676">
        <v>0</v>
      </c>
      <c r="Q283" s="676">
        <v>0</v>
      </c>
      <c r="R283" s="677">
        <v>0</v>
      </c>
      <c r="S283" s="675">
        <v>0</v>
      </c>
      <c r="T283" s="676">
        <v>0</v>
      </c>
      <c r="U283" s="676">
        <v>0</v>
      </c>
      <c r="V283" s="677">
        <v>0</v>
      </c>
      <c r="W283" s="678">
        <v>24.1</v>
      </c>
      <c r="X283" s="678">
        <v>0.6</v>
      </c>
      <c r="Y283" s="678">
        <v>21.5</v>
      </c>
      <c r="Z283" s="679">
        <v>46.2</v>
      </c>
      <c r="AB283" s="754"/>
    </row>
    <row r="284" spans="1:28" ht="18" customHeight="1" thickBot="1" x14ac:dyDescent="0.3">
      <c r="A284" s="891"/>
      <c r="B284" s="674" t="s">
        <v>405</v>
      </c>
      <c r="C284" s="675">
        <v>0</v>
      </c>
      <c r="D284" s="676">
        <v>0</v>
      </c>
      <c r="E284" s="676">
        <v>0</v>
      </c>
      <c r="F284" s="677">
        <v>0</v>
      </c>
      <c r="G284" s="675">
        <v>0</v>
      </c>
      <c r="H284" s="676">
        <v>0</v>
      </c>
      <c r="I284" s="676">
        <v>0</v>
      </c>
      <c r="J284" s="677">
        <v>0</v>
      </c>
      <c r="K284" s="675">
        <v>0</v>
      </c>
      <c r="L284" s="676">
        <v>0</v>
      </c>
      <c r="M284" s="676">
        <v>1.32</v>
      </c>
      <c r="N284" s="677">
        <v>1.32</v>
      </c>
      <c r="O284" s="675">
        <v>0</v>
      </c>
      <c r="P284" s="676">
        <v>0</v>
      </c>
      <c r="Q284" s="676">
        <v>0</v>
      </c>
      <c r="R284" s="677">
        <v>0</v>
      </c>
      <c r="S284" s="675">
        <v>0</v>
      </c>
      <c r="T284" s="676">
        <v>0</v>
      </c>
      <c r="U284" s="676">
        <v>0</v>
      </c>
      <c r="V284" s="677">
        <v>0</v>
      </c>
      <c r="W284" s="678">
        <v>0</v>
      </c>
      <c r="X284" s="678">
        <v>0</v>
      </c>
      <c r="Y284" s="678">
        <v>1.32</v>
      </c>
      <c r="Z284" s="679">
        <v>1.32</v>
      </c>
      <c r="AB284" s="754"/>
    </row>
    <row r="285" spans="1:28" s="667" customFormat="1" ht="18" customHeight="1" thickBot="1" x14ac:dyDescent="0.3">
      <c r="A285" s="920" t="s">
        <v>281</v>
      </c>
      <c r="B285" s="921"/>
      <c r="C285" s="749">
        <v>273.10000000000002</v>
      </c>
      <c r="D285" s="750">
        <v>0</v>
      </c>
      <c r="E285" s="750">
        <v>5.7</v>
      </c>
      <c r="F285" s="751">
        <v>278.8</v>
      </c>
      <c r="G285" s="749">
        <v>59</v>
      </c>
      <c r="H285" s="750">
        <v>0</v>
      </c>
      <c r="I285" s="750">
        <v>2.25</v>
      </c>
      <c r="J285" s="751">
        <v>61.25</v>
      </c>
      <c r="K285" s="749">
        <v>27.590000000000003</v>
      </c>
      <c r="L285" s="750">
        <v>0</v>
      </c>
      <c r="M285" s="750">
        <v>48.29</v>
      </c>
      <c r="N285" s="751">
        <v>75.88</v>
      </c>
      <c r="O285" s="749">
        <v>0</v>
      </c>
      <c r="P285" s="750">
        <v>0</v>
      </c>
      <c r="Q285" s="750">
        <v>0</v>
      </c>
      <c r="R285" s="751">
        <v>0</v>
      </c>
      <c r="S285" s="749">
        <v>0</v>
      </c>
      <c r="T285" s="750">
        <v>0</v>
      </c>
      <c r="U285" s="750">
        <v>0.6</v>
      </c>
      <c r="V285" s="751">
        <v>0.6</v>
      </c>
      <c r="W285" s="752">
        <v>359.69000000000005</v>
      </c>
      <c r="X285" s="752">
        <v>0</v>
      </c>
      <c r="Y285" s="752">
        <v>56.84</v>
      </c>
      <c r="Z285" s="753">
        <v>416.53</v>
      </c>
      <c r="AA285"/>
      <c r="AB285" s="754"/>
    </row>
    <row r="286" spans="1:28" ht="18" customHeight="1" x14ac:dyDescent="0.25">
      <c r="A286" s="882" t="s">
        <v>443</v>
      </c>
      <c r="B286" s="674" t="s">
        <v>282</v>
      </c>
      <c r="C286" s="675">
        <v>1</v>
      </c>
      <c r="D286" s="676">
        <v>0</v>
      </c>
      <c r="E286" s="676">
        <v>1</v>
      </c>
      <c r="F286" s="677">
        <v>2</v>
      </c>
      <c r="G286" s="675">
        <v>0</v>
      </c>
      <c r="H286" s="676">
        <v>0</v>
      </c>
      <c r="I286" s="676">
        <v>2.25</v>
      </c>
      <c r="J286" s="677">
        <v>2.25</v>
      </c>
      <c r="K286" s="675">
        <v>20.740000000000002</v>
      </c>
      <c r="L286" s="676">
        <v>0</v>
      </c>
      <c r="M286" s="676">
        <v>26.04</v>
      </c>
      <c r="N286" s="677">
        <v>46.78</v>
      </c>
      <c r="O286" s="675">
        <v>0</v>
      </c>
      <c r="P286" s="676">
        <v>0</v>
      </c>
      <c r="Q286" s="676">
        <v>0</v>
      </c>
      <c r="R286" s="677">
        <v>0</v>
      </c>
      <c r="S286" s="675">
        <v>0</v>
      </c>
      <c r="T286" s="676">
        <v>0</v>
      </c>
      <c r="U286" s="676">
        <v>0.6</v>
      </c>
      <c r="V286" s="677">
        <v>0.6</v>
      </c>
      <c r="W286" s="678">
        <v>21.740000000000002</v>
      </c>
      <c r="X286" s="678">
        <v>0</v>
      </c>
      <c r="Y286" s="678">
        <v>29.89</v>
      </c>
      <c r="Z286" s="679">
        <v>51.63</v>
      </c>
      <c r="AA286" s="667"/>
      <c r="AB286" s="754"/>
    </row>
    <row r="287" spans="1:28" ht="18" customHeight="1" x14ac:dyDescent="0.25">
      <c r="A287" s="882"/>
      <c r="B287" s="674" t="s">
        <v>283</v>
      </c>
      <c r="C287" s="675">
        <v>0</v>
      </c>
      <c r="D287" s="676">
        <v>0</v>
      </c>
      <c r="E287" s="676">
        <v>0</v>
      </c>
      <c r="F287" s="677">
        <v>0</v>
      </c>
      <c r="G287" s="675">
        <v>0</v>
      </c>
      <c r="H287" s="676">
        <v>0</v>
      </c>
      <c r="I287" s="676">
        <v>0</v>
      </c>
      <c r="J287" s="677">
        <v>0</v>
      </c>
      <c r="K287" s="675">
        <v>0</v>
      </c>
      <c r="L287" s="676">
        <v>0</v>
      </c>
      <c r="M287" s="676">
        <v>0</v>
      </c>
      <c r="N287" s="677">
        <v>0</v>
      </c>
      <c r="O287" s="675">
        <v>0</v>
      </c>
      <c r="P287" s="676">
        <v>0</v>
      </c>
      <c r="Q287" s="676">
        <v>0</v>
      </c>
      <c r="R287" s="677">
        <v>0</v>
      </c>
      <c r="S287" s="675">
        <v>0</v>
      </c>
      <c r="T287" s="676">
        <v>0</v>
      </c>
      <c r="U287" s="676">
        <v>0</v>
      </c>
      <c r="V287" s="677">
        <v>0</v>
      </c>
      <c r="W287" s="678">
        <v>0</v>
      </c>
      <c r="X287" s="678">
        <v>0</v>
      </c>
      <c r="Y287" s="678">
        <v>0</v>
      </c>
      <c r="Z287" s="679">
        <v>0</v>
      </c>
      <c r="AB287" s="754"/>
    </row>
    <row r="288" spans="1:28" ht="18" customHeight="1" thickBot="1" x14ac:dyDescent="0.3">
      <c r="A288" s="883"/>
      <c r="B288" s="680" t="s">
        <v>285</v>
      </c>
      <c r="C288" s="675">
        <v>272.10000000000002</v>
      </c>
      <c r="D288" s="676">
        <v>0</v>
      </c>
      <c r="E288" s="676">
        <v>4.7</v>
      </c>
      <c r="F288" s="677">
        <v>276.8</v>
      </c>
      <c r="G288" s="675">
        <v>59</v>
      </c>
      <c r="H288" s="676">
        <v>0</v>
      </c>
      <c r="I288" s="676">
        <v>0</v>
      </c>
      <c r="J288" s="677">
        <v>59</v>
      </c>
      <c r="K288" s="675">
        <v>6.85</v>
      </c>
      <c r="L288" s="676">
        <v>0</v>
      </c>
      <c r="M288" s="676">
        <v>22.25</v>
      </c>
      <c r="N288" s="677">
        <v>29.1</v>
      </c>
      <c r="O288" s="675">
        <v>0</v>
      </c>
      <c r="P288" s="676">
        <v>0</v>
      </c>
      <c r="Q288" s="676">
        <v>0</v>
      </c>
      <c r="R288" s="677">
        <v>0</v>
      </c>
      <c r="S288" s="675">
        <v>0</v>
      </c>
      <c r="T288" s="676">
        <v>0</v>
      </c>
      <c r="U288" s="676">
        <v>0</v>
      </c>
      <c r="V288" s="677">
        <v>0</v>
      </c>
      <c r="W288" s="678">
        <v>337.95000000000005</v>
      </c>
      <c r="X288" s="678">
        <v>0</v>
      </c>
      <c r="Y288" s="678">
        <v>26.95</v>
      </c>
      <c r="Z288" s="679">
        <v>364.9</v>
      </c>
      <c r="AB288" s="754"/>
    </row>
    <row r="289" spans="1:28" s="667" customFormat="1" ht="18" customHeight="1" thickBot="1" x14ac:dyDescent="0.3">
      <c r="A289" s="920" t="s">
        <v>371</v>
      </c>
      <c r="B289" s="921"/>
      <c r="C289" s="749">
        <v>617.80999999999995</v>
      </c>
      <c r="D289" s="750">
        <v>0.55000000000000004</v>
      </c>
      <c r="E289" s="750">
        <v>207.5</v>
      </c>
      <c r="F289" s="751">
        <v>825.86</v>
      </c>
      <c r="G289" s="749">
        <v>0</v>
      </c>
      <c r="H289" s="750">
        <v>0</v>
      </c>
      <c r="I289" s="750">
        <v>0</v>
      </c>
      <c r="J289" s="751">
        <v>0</v>
      </c>
      <c r="K289" s="749">
        <v>0</v>
      </c>
      <c r="L289" s="750">
        <v>0</v>
      </c>
      <c r="M289" s="750">
        <v>0</v>
      </c>
      <c r="N289" s="751">
        <v>0</v>
      </c>
      <c r="O289" s="749">
        <v>27826.819999999996</v>
      </c>
      <c r="P289" s="750">
        <v>0</v>
      </c>
      <c r="Q289" s="750">
        <v>0</v>
      </c>
      <c r="R289" s="751">
        <v>27826.819999999996</v>
      </c>
      <c r="S289" s="749">
        <v>427.84000000000003</v>
      </c>
      <c r="T289" s="750">
        <v>512.47</v>
      </c>
      <c r="U289" s="750">
        <v>861.68000000000006</v>
      </c>
      <c r="V289" s="751">
        <v>1801.9900000000002</v>
      </c>
      <c r="W289" s="752">
        <v>28872.469999999998</v>
      </c>
      <c r="X289" s="752">
        <v>513.02</v>
      </c>
      <c r="Y289" s="752">
        <v>1069.18</v>
      </c>
      <c r="Z289" s="753">
        <v>30454.67</v>
      </c>
      <c r="AA289"/>
      <c r="AB289" s="754"/>
    </row>
    <row r="290" spans="1:28" ht="18" customHeight="1" x14ac:dyDescent="0.25">
      <c r="A290" s="884" t="s">
        <v>447</v>
      </c>
      <c r="B290" s="695" t="s">
        <v>372</v>
      </c>
      <c r="C290" s="669">
        <v>20.55</v>
      </c>
      <c r="D290" s="670">
        <v>0</v>
      </c>
      <c r="E290" s="670">
        <v>6.48</v>
      </c>
      <c r="F290" s="671">
        <v>27.03</v>
      </c>
      <c r="G290" s="669">
        <v>0</v>
      </c>
      <c r="H290" s="670">
        <v>0</v>
      </c>
      <c r="I290" s="670">
        <v>0</v>
      </c>
      <c r="J290" s="671">
        <v>0</v>
      </c>
      <c r="K290" s="669">
        <v>0</v>
      </c>
      <c r="L290" s="670">
        <v>0</v>
      </c>
      <c r="M290" s="670">
        <v>0</v>
      </c>
      <c r="N290" s="671">
        <v>0</v>
      </c>
      <c r="O290" s="669">
        <v>0</v>
      </c>
      <c r="P290" s="670">
        <v>0</v>
      </c>
      <c r="Q290" s="670">
        <v>0</v>
      </c>
      <c r="R290" s="671">
        <v>0</v>
      </c>
      <c r="S290" s="669">
        <v>0</v>
      </c>
      <c r="T290" s="670">
        <v>0</v>
      </c>
      <c r="U290" s="670">
        <v>0</v>
      </c>
      <c r="V290" s="671">
        <v>0</v>
      </c>
      <c r="W290" s="672">
        <v>20.55</v>
      </c>
      <c r="X290" s="672">
        <v>0</v>
      </c>
      <c r="Y290" s="672">
        <v>6.48</v>
      </c>
      <c r="Z290" s="673">
        <v>27.03</v>
      </c>
      <c r="AB290" s="754"/>
    </row>
    <row r="291" spans="1:28" ht="18" customHeight="1" x14ac:dyDescent="0.25">
      <c r="A291" s="885"/>
      <c r="B291" s="696" t="s">
        <v>373</v>
      </c>
      <c r="C291" s="675">
        <v>111.88</v>
      </c>
      <c r="D291" s="676">
        <v>0</v>
      </c>
      <c r="E291" s="676">
        <v>20.7</v>
      </c>
      <c r="F291" s="677">
        <v>132.57999999999998</v>
      </c>
      <c r="G291" s="675">
        <v>0</v>
      </c>
      <c r="H291" s="676">
        <v>0</v>
      </c>
      <c r="I291" s="676">
        <v>0</v>
      </c>
      <c r="J291" s="677">
        <v>0</v>
      </c>
      <c r="K291" s="675">
        <v>0</v>
      </c>
      <c r="L291" s="676">
        <v>0</v>
      </c>
      <c r="M291" s="676">
        <v>0</v>
      </c>
      <c r="N291" s="677">
        <v>0</v>
      </c>
      <c r="O291" s="675">
        <v>7814.71</v>
      </c>
      <c r="P291" s="676">
        <v>0</v>
      </c>
      <c r="Q291" s="676">
        <v>0</v>
      </c>
      <c r="R291" s="677">
        <v>7814.71</v>
      </c>
      <c r="S291" s="675">
        <v>21.42</v>
      </c>
      <c r="T291" s="676">
        <v>0</v>
      </c>
      <c r="U291" s="676">
        <v>39.92</v>
      </c>
      <c r="V291" s="677">
        <v>61.34</v>
      </c>
      <c r="W291" s="678">
        <v>7948.01</v>
      </c>
      <c r="X291" s="678">
        <v>0</v>
      </c>
      <c r="Y291" s="678">
        <v>60.620000000000005</v>
      </c>
      <c r="Z291" s="679">
        <v>8008.63</v>
      </c>
      <c r="AB291" s="754"/>
    </row>
    <row r="292" spans="1:28" ht="18" customHeight="1" x14ac:dyDescent="0.25">
      <c r="A292" s="885"/>
      <c r="B292" s="696" t="s">
        <v>287</v>
      </c>
      <c r="C292" s="675">
        <v>0.63</v>
      </c>
      <c r="D292" s="676">
        <v>0</v>
      </c>
      <c r="E292" s="676">
        <v>4.1900000000000004</v>
      </c>
      <c r="F292" s="677">
        <v>4.82</v>
      </c>
      <c r="G292" s="675">
        <v>0</v>
      </c>
      <c r="H292" s="676">
        <v>0</v>
      </c>
      <c r="I292" s="676">
        <v>0</v>
      </c>
      <c r="J292" s="677">
        <v>0</v>
      </c>
      <c r="K292" s="675">
        <v>0</v>
      </c>
      <c r="L292" s="676">
        <v>0</v>
      </c>
      <c r="M292" s="676">
        <v>0</v>
      </c>
      <c r="N292" s="677">
        <v>0</v>
      </c>
      <c r="O292" s="675">
        <v>1882.85</v>
      </c>
      <c r="P292" s="676">
        <v>0</v>
      </c>
      <c r="Q292" s="676">
        <v>0</v>
      </c>
      <c r="R292" s="677">
        <v>1882.85</v>
      </c>
      <c r="S292" s="675">
        <v>0</v>
      </c>
      <c r="T292" s="676">
        <v>0</v>
      </c>
      <c r="U292" s="676">
        <v>0</v>
      </c>
      <c r="V292" s="677">
        <v>0</v>
      </c>
      <c r="W292" s="678">
        <v>1883.48</v>
      </c>
      <c r="X292" s="678">
        <v>0</v>
      </c>
      <c r="Y292" s="678">
        <v>4.1900000000000004</v>
      </c>
      <c r="Z292" s="679">
        <v>1887.6699999999998</v>
      </c>
      <c r="AB292" s="754"/>
    </row>
    <row r="293" spans="1:28" ht="18" customHeight="1" x14ac:dyDescent="0.25">
      <c r="A293" s="885"/>
      <c r="B293" s="696" t="s">
        <v>374</v>
      </c>
      <c r="C293" s="675">
        <v>41.58</v>
      </c>
      <c r="D293" s="676">
        <v>0</v>
      </c>
      <c r="E293" s="676">
        <v>0</v>
      </c>
      <c r="F293" s="677">
        <v>41.58</v>
      </c>
      <c r="G293" s="675">
        <v>0</v>
      </c>
      <c r="H293" s="676">
        <v>0</v>
      </c>
      <c r="I293" s="676">
        <v>0</v>
      </c>
      <c r="J293" s="677">
        <v>0</v>
      </c>
      <c r="K293" s="675">
        <v>0</v>
      </c>
      <c r="L293" s="676">
        <v>0</v>
      </c>
      <c r="M293" s="676">
        <v>0</v>
      </c>
      <c r="N293" s="677">
        <v>0</v>
      </c>
      <c r="O293" s="675">
        <v>6888.54</v>
      </c>
      <c r="P293" s="676">
        <v>0</v>
      </c>
      <c r="Q293" s="676">
        <v>0</v>
      </c>
      <c r="R293" s="677">
        <v>6888.54</v>
      </c>
      <c r="S293" s="675">
        <v>52.35</v>
      </c>
      <c r="T293" s="676">
        <v>302.5</v>
      </c>
      <c r="U293" s="676">
        <v>119.5</v>
      </c>
      <c r="V293" s="677">
        <v>474.35</v>
      </c>
      <c r="W293" s="678">
        <v>6982.47</v>
      </c>
      <c r="X293" s="678">
        <v>302.5</v>
      </c>
      <c r="Y293" s="678">
        <v>119.5</v>
      </c>
      <c r="Z293" s="679">
        <v>7404.47</v>
      </c>
      <c r="AB293" s="754"/>
    </row>
    <row r="294" spans="1:28" ht="18" customHeight="1" x14ac:dyDescent="0.25">
      <c r="A294" s="885"/>
      <c r="B294" s="696" t="s">
        <v>375</v>
      </c>
      <c r="C294" s="675">
        <v>0</v>
      </c>
      <c r="D294" s="676">
        <v>0</v>
      </c>
      <c r="E294" s="676">
        <v>0</v>
      </c>
      <c r="F294" s="677">
        <v>0</v>
      </c>
      <c r="G294" s="675">
        <v>0</v>
      </c>
      <c r="H294" s="676">
        <v>0</v>
      </c>
      <c r="I294" s="676">
        <v>0</v>
      </c>
      <c r="J294" s="677">
        <v>0</v>
      </c>
      <c r="K294" s="675">
        <v>0</v>
      </c>
      <c r="L294" s="676">
        <v>0</v>
      </c>
      <c r="M294" s="676">
        <v>0</v>
      </c>
      <c r="N294" s="677">
        <v>0</v>
      </c>
      <c r="O294" s="675">
        <v>0</v>
      </c>
      <c r="P294" s="676">
        <v>0</v>
      </c>
      <c r="Q294" s="676">
        <v>0</v>
      </c>
      <c r="R294" s="677">
        <v>0</v>
      </c>
      <c r="S294" s="675">
        <v>0</v>
      </c>
      <c r="T294" s="676">
        <v>0</v>
      </c>
      <c r="U294" s="676">
        <v>0</v>
      </c>
      <c r="V294" s="677">
        <v>0</v>
      </c>
      <c r="W294" s="678">
        <v>0</v>
      </c>
      <c r="X294" s="678">
        <v>0</v>
      </c>
      <c r="Y294" s="678">
        <v>0</v>
      </c>
      <c r="Z294" s="679">
        <v>0</v>
      </c>
      <c r="AB294" s="754"/>
    </row>
    <row r="295" spans="1:28" ht="18" customHeight="1" x14ac:dyDescent="0.25">
      <c r="A295" s="885"/>
      <c r="B295" s="696" t="s">
        <v>376</v>
      </c>
      <c r="C295" s="675">
        <v>98.46</v>
      </c>
      <c r="D295" s="676">
        <v>0</v>
      </c>
      <c r="E295" s="676">
        <v>26.78</v>
      </c>
      <c r="F295" s="677">
        <v>125.24</v>
      </c>
      <c r="G295" s="675">
        <v>0</v>
      </c>
      <c r="H295" s="676">
        <v>0</v>
      </c>
      <c r="I295" s="676">
        <v>0</v>
      </c>
      <c r="J295" s="677">
        <v>0</v>
      </c>
      <c r="K295" s="675">
        <v>0</v>
      </c>
      <c r="L295" s="676">
        <v>0</v>
      </c>
      <c r="M295" s="676">
        <v>0</v>
      </c>
      <c r="N295" s="677">
        <v>0</v>
      </c>
      <c r="O295" s="675">
        <v>0</v>
      </c>
      <c r="P295" s="676">
        <v>0</v>
      </c>
      <c r="Q295" s="676">
        <v>0</v>
      </c>
      <c r="R295" s="677">
        <v>0</v>
      </c>
      <c r="S295" s="675">
        <v>0</v>
      </c>
      <c r="T295" s="676">
        <v>0</v>
      </c>
      <c r="U295" s="676">
        <v>0</v>
      </c>
      <c r="V295" s="677">
        <v>0</v>
      </c>
      <c r="W295" s="678">
        <v>98.46</v>
      </c>
      <c r="X295" s="678">
        <v>0</v>
      </c>
      <c r="Y295" s="678">
        <v>26.78</v>
      </c>
      <c r="Z295" s="679">
        <v>125.24</v>
      </c>
      <c r="AB295" s="754"/>
    </row>
    <row r="296" spans="1:28" ht="18" customHeight="1" x14ac:dyDescent="0.25">
      <c r="A296" s="885"/>
      <c r="B296" s="696" t="s">
        <v>377</v>
      </c>
      <c r="C296" s="675">
        <v>26.24</v>
      </c>
      <c r="D296" s="676">
        <v>0</v>
      </c>
      <c r="E296" s="676">
        <v>38.14</v>
      </c>
      <c r="F296" s="677">
        <v>64.38</v>
      </c>
      <c r="G296" s="675">
        <v>0</v>
      </c>
      <c r="H296" s="676">
        <v>0</v>
      </c>
      <c r="I296" s="676">
        <v>0</v>
      </c>
      <c r="J296" s="677">
        <v>0</v>
      </c>
      <c r="K296" s="675">
        <v>0</v>
      </c>
      <c r="L296" s="676">
        <v>0</v>
      </c>
      <c r="M296" s="676">
        <v>0</v>
      </c>
      <c r="N296" s="677">
        <v>0</v>
      </c>
      <c r="O296" s="675">
        <v>0</v>
      </c>
      <c r="P296" s="676">
        <v>0</v>
      </c>
      <c r="Q296" s="676">
        <v>0</v>
      </c>
      <c r="R296" s="677">
        <v>0</v>
      </c>
      <c r="S296" s="675">
        <v>114.85</v>
      </c>
      <c r="T296" s="676">
        <v>99.2</v>
      </c>
      <c r="U296" s="676">
        <v>126.61</v>
      </c>
      <c r="V296" s="677">
        <v>340.66</v>
      </c>
      <c r="W296" s="678">
        <v>141.09</v>
      </c>
      <c r="X296" s="678">
        <v>99.2</v>
      </c>
      <c r="Y296" s="678">
        <v>164.75</v>
      </c>
      <c r="Z296" s="679">
        <v>405.04</v>
      </c>
      <c r="AB296" s="754"/>
    </row>
    <row r="297" spans="1:28" ht="18" customHeight="1" x14ac:dyDescent="0.25">
      <c r="A297" s="885"/>
      <c r="B297" s="696" t="s">
        <v>378</v>
      </c>
      <c r="C297" s="675">
        <v>31.07</v>
      </c>
      <c r="D297" s="676">
        <v>0</v>
      </c>
      <c r="E297" s="676">
        <v>12.02</v>
      </c>
      <c r="F297" s="677">
        <v>43.09</v>
      </c>
      <c r="G297" s="675">
        <v>0</v>
      </c>
      <c r="H297" s="676">
        <v>0</v>
      </c>
      <c r="I297" s="676">
        <v>0</v>
      </c>
      <c r="J297" s="677">
        <v>0</v>
      </c>
      <c r="K297" s="675">
        <v>0</v>
      </c>
      <c r="L297" s="676">
        <v>0</v>
      </c>
      <c r="M297" s="676">
        <v>0</v>
      </c>
      <c r="N297" s="677">
        <v>0</v>
      </c>
      <c r="O297" s="675">
        <v>0</v>
      </c>
      <c r="P297" s="676">
        <v>0</v>
      </c>
      <c r="Q297" s="676">
        <v>0</v>
      </c>
      <c r="R297" s="677">
        <v>0</v>
      </c>
      <c r="S297" s="675">
        <v>0</v>
      </c>
      <c r="T297" s="676">
        <v>0</v>
      </c>
      <c r="U297" s="676">
        <v>0</v>
      </c>
      <c r="V297" s="677">
        <v>0</v>
      </c>
      <c r="W297" s="678">
        <v>31.07</v>
      </c>
      <c r="X297" s="678">
        <v>0</v>
      </c>
      <c r="Y297" s="678">
        <v>12.02</v>
      </c>
      <c r="Z297" s="679">
        <v>43.09</v>
      </c>
      <c r="AB297" s="754"/>
    </row>
    <row r="298" spans="1:28" ht="18" customHeight="1" x14ac:dyDescent="0.25">
      <c r="A298" s="885"/>
      <c r="B298" s="696" t="s">
        <v>379</v>
      </c>
      <c r="C298" s="675">
        <v>1.98</v>
      </c>
      <c r="D298" s="676">
        <v>0</v>
      </c>
      <c r="E298" s="676">
        <v>1.19</v>
      </c>
      <c r="F298" s="677">
        <v>3.17</v>
      </c>
      <c r="G298" s="675">
        <v>0</v>
      </c>
      <c r="H298" s="676">
        <v>0</v>
      </c>
      <c r="I298" s="676">
        <v>0</v>
      </c>
      <c r="J298" s="677">
        <v>0</v>
      </c>
      <c r="K298" s="675">
        <v>0</v>
      </c>
      <c r="L298" s="676">
        <v>0</v>
      </c>
      <c r="M298" s="676">
        <v>0</v>
      </c>
      <c r="N298" s="677">
        <v>0</v>
      </c>
      <c r="O298" s="675">
        <v>11235.6</v>
      </c>
      <c r="P298" s="676">
        <v>0</v>
      </c>
      <c r="Q298" s="676">
        <v>0</v>
      </c>
      <c r="R298" s="677">
        <v>11235.6</v>
      </c>
      <c r="S298" s="675">
        <v>90.35</v>
      </c>
      <c r="T298" s="676">
        <v>35.5</v>
      </c>
      <c r="U298" s="676">
        <v>180</v>
      </c>
      <c r="V298" s="677">
        <v>305.85000000000002</v>
      </c>
      <c r="W298" s="678">
        <v>11327.93</v>
      </c>
      <c r="X298" s="678">
        <v>35.5</v>
      </c>
      <c r="Y298" s="678">
        <v>181.19</v>
      </c>
      <c r="Z298" s="679">
        <v>11544.62</v>
      </c>
    </row>
    <row r="299" spans="1:28" ht="18" customHeight="1" x14ac:dyDescent="0.25">
      <c r="A299" s="885"/>
      <c r="B299" s="696" t="s">
        <v>380</v>
      </c>
      <c r="C299" s="675">
        <v>53.28</v>
      </c>
      <c r="D299" s="676">
        <v>0</v>
      </c>
      <c r="E299" s="676">
        <v>14.65</v>
      </c>
      <c r="F299" s="677">
        <v>67.930000000000007</v>
      </c>
      <c r="G299" s="675">
        <v>0</v>
      </c>
      <c r="H299" s="676">
        <v>0</v>
      </c>
      <c r="I299" s="676">
        <v>0</v>
      </c>
      <c r="J299" s="677">
        <v>0</v>
      </c>
      <c r="K299" s="675">
        <v>0</v>
      </c>
      <c r="L299" s="676">
        <v>0</v>
      </c>
      <c r="M299" s="676">
        <v>0</v>
      </c>
      <c r="N299" s="677">
        <v>0</v>
      </c>
      <c r="O299" s="675">
        <v>0</v>
      </c>
      <c r="P299" s="676">
        <v>0</v>
      </c>
      <c r="Q299" s="676">
        <v>0</v>
      </c>
      <c r="R299" s="677">
        <v>0</v>
      </c>
      <c r="S299" s="675">
        <v>0</v>
      </c>
      <c r="T299" s="676">
        <v>0</v>
      </c>
      <c r="U299" s="676">
        <v>0</v>
      </c>
      <c r="V299" s="677">
        <v>0</v>
      </c>
      <c r="W299" s="678">
        <v>53.28</v>
      </c>
      <c r="X299" s="678">
        <v>0</v>
      </c>
      <c r="Y299" s="678">
        <v>14.65</v>
      </c>
      <c r="Z299" s="679">
        <v>67.930000000000007</v>
      </c>
      <c r="AB299" s="41"/>
    </row>
    <row r="300" spans="1:28" ht="18" customHeight="1" thickBot="1" x14ac:dyDescent="0.3">
      <c r="A300" s="886"/>
      <c r="B300" s="697" t="s">
        <v>381</v>
      </c>
      <c r="C300" s="681">
        <v>232.14</v>
      </c>
      <c r="D300" s="682">
        <v>0.55000000000000004</v>
      </c>
      <c r="E300" s="682">
        <v>83.35</v>
      </c>
      <c r="F300" s="683">
        <v>316.03999999999996</v>
      </c>
      <c r="G300" s="681">
        <v>0</v>
      </c>
      <c r="H300" s="682">
        <v>0</v>
      </c>
      <c r="I300" s="682">
        <v>0</v>
      </c>
      <c r="J300" s="683">
        <v>0</v>
      </c>
      <c r="K300" s="681">
        <v>0</v>
      </c>
      <c r="L300" s="682">
        <v>0</v>
      </c>
      <c r="M300" s="682">
        <v>0</v>
      </c>
      <c r="N300" s="683">
        <v>0</v>
      </c>
      <c r="O300" s="681">
        <v>5.12</v>
      </c>
      <c r="P300" s="682">
        <v>0</v>
      </c>
      <c r="Q300" s="682">
        <v>0</v>
      </c>
      <c r="R300" s="683">
        <v>5.12</v>
      </c>
      <c r="S300" s="681">
        <v>148.87</v>
      </c>
      <c r="T300" s="682">
        <v>75.27000000000001</v>
      </c>
      <c r="U300" s="682">
        <v>395.65</v>
      </c>
      <c r="V300" s="683">
        <v>619.79</v>
      </c>
      <c r="W300" s="684">
        <v>386.13</v>
      </c>
      <c r="X300" s="684">
        <v>75.820000000000007</v>
      </c>
      <c r="Y300" s="684">
        <v>479</v>
      </c>
      <c r="Z300" s="685">
        <v>940.94999999999993</v>
      </c>
    </row>
    <row r="301" spans="1:28" ht="15.75" thickBot="1" x14ac:dyDescent="0.3">
      <c r="A301" s="698"/>
      <c r="B301" s="698"/>
      <c r="C301" s="698"/>
      <c r="D301" s="698"/>
      <c r="E301" s="698"/>
      <c r="F301" s="699"/>
      <c r="G301" s="698"/>
      <c r="H301" s="698"/>
      <c r="I301" s="698"/>
      <c r="J301" s="698"/>
      <c r="K301" s="698"/>
      <c r="L301" s="698"/>
      <c r="M301" s="698"/>
      <c r="N301" s="698"/>
      <c r="O301" s="698"/>
      <c r="P301" s="698"/>
      <c r="Q301" s="698"/>
      <c r="R301" s="698"/>
      <c r="S301" s="698"/>
      <c r="T301" s="698"/>
      <c r="U301" s="698"/>
      <c r="V301" s="698"/>
      <c r="W301" s="698"/>
      <c r="X301" s="698"/>
      <c r="Y301" s="698"/>
      <c r="Z301" s="700"/>
    </row>
    <row r="302" spans="1:28" ht="15.75" thickBot="1" x14ac:dyDescent="0.3">
      <c r="A302" s="923" t="s">
        <v>8</v>
      </c>
      <c r="B302" s="924"/>
      <c r="C302" s="762">
        <v>276262.09999999998</v>
      </c>
      <c r="D302" s="762">
        <v>106380.45999999999</v>
      </c>
      <c r="E302" s="762">
        <v>183498.33000000002</v>
      </c>
      <c r="F302" s="762">
        <v>566140.89000000013</v>
      </c>
      <c r="G302" s="762">
        <v>36682.890000000007</v>
      </c>
      <c r="H302" s="762">
        <v>970.62</v>
      </c>
      <c r="I302" s="762">
        <v>5096.76</v>
      </c>
      <c r="J302" s="762">
        <v>42750.27</v>
      </c>
      <c r="K302" s="762">
        <v>1452703.8800000001</v>
      </c>
      <c r="L302" s="762">
        <v>214733.30000000002</v>
      </c>
      <c r="M302" s="762">
        <v>677350.18999999983</v>
      </c>
      <c r="N302" s="762">
        <v>2344787.37</v>
      </c>
      <c r="O302" s="762">
        <v>517449.11999999994</v>
      </c>
      <c r="P302" s="762">
        <v>17060.46</v>
      </c>
      <c r="Q302" s="762">
        <v>180592.37</v>
      </c>
      <c r="R302" s="762">
        <v>715101.95</v>
      </c>
      <c r="S302" s="762">
        <v>1650576.3</v>
      </c>
      <c r="T302" s="762">
        <v>135883.75000000003</v>
      </c>
      <c r="U302" s="762">
        <v>1468891.78</v>
      </c>
      <c r="V302" s="762">
        <v>3255351.830000001</v>
      </c>
      <c r="W302" s="762">
        <v>3933674.2900000005</v>
      </c>
      <c r="X302" s="762">
        <v>475028.59000000008</v>
      </c>
      <c r="Y302" s="762">
        <v>2515429.4299999997</v>
      </c>
      <c r="Z302" s="763">
        <v>6924132.3099999996</v>
      </c>
    </row>
  </sheetData>
  <sheetProtection algorithmName="SHA-512" hashValue="5dR9Jgshi9DvQFlmHLm6IW8K7uDUXSbkiihUnQu+mQ9LW5zsvazzwiFe/E4a/9lL2VEyqQ1ulKSvnWJz0qPBZQ==" saltValue="iffTI1e4SlZ7ektCCD9oxw==" spinCount="100000" sheet="1" objects="1" scenarios="1"/>
  <mergeCells count="54">
    <mergeCell ref="A22:B22"/>
    <mergeCell ref="A3:A4"/>
    <mergeCell ref="B3:B4"/>
    <mergeCell ref="C3:F3"/>
    <mergeCell ref="G3:J3"/>
    <mergeCell ref="O3:R3"/>
    <mergeCell ref="S3:V3"/>
    <mergeCell ref="W3:Y3"/>
    <mergeCell ref="A6:B6"/>
    <mergeCell ref="A7:A21"/>
    <mergeCell ref="K3:N3"/>
    <mergeCell ref="A101:B101"/>
    <mergeCell ref="A23:A34"/>
    <mergeCell ref="A35:B35"/>
    <mergeCell ref="A36:A49"/>
    <mergeCell ref="A50:B50"/>
    <mergeCell ref="A51:A62"/>
    <mergeCell ref="A63:B63"/>
    <mergeCell ref="A64:A72"/>
    <mergeCell ref="A73:B73"/>
    <mergeCell ref="A74:A86"/>
    <mergeCell ref="A87:B87"/>
    <mergeCell ref="A88:A100"/>
    <mergeCell ref="A194:B194"/>
    <mergeCell ref="A102:A115"/>
    <mergeCell ref="A116:B116"/>
    <mergeCell ref="A117:A128"/>
    <mergeCell ref="A129:B129"/>
    <mergeCell ref="A130:A142"/>
    <mergeCell ref="A143:B143"/>
    <mergeCell ref="A144:A158"/>
    <mergeCell ref="A159:B159"/>
    <mergeCell ref="A160:A174"/>
    <mergeCell ref="A175:B175"/>
    <mergeCell ref="A176:A193"/>
    <mergeCell ref="A276:B276"/>
    <mergeCell ref="A195:A211"/>
    <mergeCell ref="A212:B212"/>
    <mergeCell ref="A213:A222"/>
    <mergeCell ref="A223:B223"/>
    <mergeCell ref="A224:A233"/>
    <mergeCell ref="A234:B234"/>
    <mergeCell ref="A235:A248"/>
    <mergeCell ref="A249:B249"/>
    <mergeCell ref="A250:A271"/>
    <mergeCell ref="A272:B272"/>
    <mergeCell ref="A273:A275"/>
    <mergeCell ref="A302:B302"/>
    <mergeCell ref="A278:B278"/>
    <mergeCell ref="A279:A284"/>
    <mergeCell ref="A285:B285"/>
    <mergeCell ref="A286:A288"/>
    <mergeCell ref="A289:B289"/>
    <mergeCell ref="A290:A30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F16B-7640-476E-B286-116966D41BAA}">
  <dimension ref="A2:AB311"/>
  <sheetViews>
    <sheetView showGridLines="0" workbookViewId="0">
      <selection activeCell="A5" sqref="A5:A6"/>
    </sheetView>
  </sheetViews>
  <sheetFormatPr defaultColWidth="7.7109375" defaultRowHeight="15" x14ac:dyDescent="0.25"/>
  <cols>
    <col min="1" max="1" width="14.7109375" bestFit="1" customWidth="1"/>
    <col min="2" max="2" width="21" bestFit="1" customWidth="1"/>
    <col min="3" max="3" width="7.42578125" bestFit="1" customWidth="1"/>
    <col min="5" max="5" width="7.42578125" bestFit="1" customWidth="1"/>
    <col min="6" max="6" width="7.42578125" style="42" bestFit="1" customWidth="1"/>
    <col min="7" max="7" width="6.42578125" bestFit="1" customWidth="1"/>
    <col min="9" max="9" width="7.42578125" bestFit="1" customWidth="1"/>
    <col min="10" max="10" width="6.42578125" bestFit="1" customWidth="1"/>
    <col min="11" max="11" width="8.85546875" bestFit="1" customWidth="1"/>
    <col min="13" max="13" width="7.42578125" bestFit="1" customWidth="1"/>
    <col min="14" max="14" width="8.85546875" bestFit="1" customWidth="1"/>
    <col min="15" max="15" width="7.42578125" bestFit="1" customWidth="1"/>
    <col min="17" max="18" width="7.42578125" bestFit="1" customWidth="1"/>
    <col min="19" max="19" width="8.85546875" bestFit="1" customWidth="1"/>
    <col min="21" max="23" width="8.85546875" bestFit="1" customWidth="1"/>
    <col min="25" max="26" width="8.85546875" bestFit="1" customWidth="1"/>
    <col min="27" max="248" width="9.140625" customWidth="1"/>
    <col min="249" max="249" width="10.85546875" customWidth="1"/>
    <col min="250" max="250" width="21.42578125" customWidth="1"/>
    <col min="251" max="251" width="7.5703125" bestFit="1" customWidth="1"/>
    <col min="253" max="253" width="7.5703125" customWidth="1"/>
    <col min="254" max="254" width="9.140625" customWidth="1"/>
    <col min="255" max="255" width="5.5703125" bestFit="1" customWidth="1"/>
    <col min="257" max="257" width="9.140625" customWidth="1"/>
    <col min="258" max="258" width="20.7109375" customWidth="1"/>
    <col min="259" max="259" width="7.42578125" bestFit="1" customWidth="1"/>
    <col min="261" max="262" width="7.42578125" bestFit="1" customWidth="1"/>
    <col min="263" max="263" width="6.42578125" bestFit="1" customWidth="1"/>
    <col min="265" max="265" width="7.42578125" bestFit="1" customWidth="1"/>
    <col min="266" max="266" width="6.42578125" bestFit="1" customWidth="1"/>
    <col min="267" max="267" width="8.85546875" bestFit="1" customWidth="1"/>
    <col min="269" max="269" width="7.42578125" bestFit="1" customWidth="1"/>
    <col min="270" max="270" width="8.85546875" bestFit="1" customWidth="1"/>
    <col min="271" max="271" width="7.42578125" bestFit="1" customWidth="1"/>
    <col min="273" max="274" width="7.42578125" bestFit="1" customWidth="1"/>
    <col min="275" max="275" width="8.85546875" bestFit="1" customWidth="1"/>
    <col min="277" max="279" width="8.85546875" bestFit="1" customWidth="1"/>
    <col min="281" max="282" width="8.85546875" bestFit="1" customWidth="1"/>
    <col min="283" max="504" width="9.140625" customWidth="1"/>
    <col min="505" max="505" width="10.85546875" customWidth="1"/>
    <col min="506" max="506" width="21.42578125" customWidth="1"/>
    <col min="507" max="507" width="7.5703125" bestFit="1" customWidth="1"/>
    <col min="509" max="509" width="7.5703125" customWidth="1"/>
    <col min="510" max="510" width="9.140625" customWidth="1"/>
    <col min="511" max="511" width="5.5703125" bestFit="1" customWidth="1"/>
    <col min="513" max="513" width="9.140625" customWidth="1"/>
    <col min="514" max="514" width="20.7109375" customWidth="1"/>
    <col min="515" max="515" width="7.42578125" bestFit="1" customWidth="1"/>
    <col min="517" max="518" width="7.42578125" bestFit="1" customWidth="1"/>
    <col min="519" max="519" width="6.42578125" bestFit="1" customWidth="1"/>
    <col min="521" max="521" width="7.42578125" bestFit="1" customWidth="1"/>
    <col min="522" max="522" width="6.42578125" bestFit="1" customWidth="1"/>
    <col min="523" max="523" width="8.85546875" bestFit="1" customWidth="1"/>
    <col min="525" max="525" width="7.42578125" bestFit="1" customWidth="1"/>
    <col min="526" max="526" width="8.85546875" bestFit="1" customWidth="1"/>
    <col min="527" max="527" width="7.42578125" bestFit="1" customWidth="1"/>
    <col min="529" max="530" width="7.42578125" bestFit="1" customWidth="1"/>
    <col min="531" max="531" width="8.85546875" bestFit="1" customWidth="1"/>
    <col min="533" max="535" width="8.85546875" bestFit="1" customWidth="1"/>
    <col min="537" max="538" width="8.85546875" bestFit="1" customWidth="1"/>
    <col min="539" max="760" width="9.140625" customWidth="1"/>
    <col min="761" max="761" width="10.85546875" customWidth="1"/>
    <col min="762" max="762" width="21.42578125" customWidth="1"/>
    <col min="763" max="763" width="7.5703125" bestFit="1" customWidth="1"/>
    <col min="765" max="765" width="7.5703125" customWidth="1"/>
    <col min="766" max="766" width="9.140625" customWidth="1"/>
    <col min="767" max="767" width="5.5703125" bestFit="1" customWidth="1"/>
    <col min="769" max="769" width="9.140625" customWidth="1"/>
    <col min="770" max="770" width="20.7109375" customWidth="1"/>
    <col min="771" max="771" width="7.42578125" bestFit="1" customWidth="1"/>
    <col min="773" max="774" width="7.42578125" bestFit="1" customWidth="1"/>
    <col min="775" max="775" width="6.42578125" bestFit="1" customWidth="1"/>
    <col min="777" max="777" width="7.42578125" bestFit="1" customWidth="1"/>
    <col min="778" max="778" width="6.42578125" bestFit="1" customWidth="1"/>
    <col min="779" max="779" width="8.85546875" bestFit="1" customWidth="1"/>
    <col min="781" max="781" width="7.42578125" bestFit="1" customWidth="1"/>
    <col min="782" max="782" width="8.85546875" bestFit="1" customWidth="1"/>
    <col min="783" max="783" width="7.42578125" bestFit="1" customWidth="1"/>
    <col min="785" max="786" width="7.42578125" bestFit="1" customWidth="1"/>
    <col min="787" max="787" width="8.85546875" bestFit="1" customWidth="1"/>
    <col min="789" max="791" width="8.85546875" bestFit="1" customWidth="1"/>
    <col min="793" max="794" width="8.85546875" bestFit="1" customWidth="1"/>
    <col min="795" max="1016" width="9.140625" customWidth="1"/>
    <col min="1017" max="1017" width="10.85546875" customWidth="1"/>
    <col min="1018" max="1018" width="21.42578125" customWidth="1"/>
    <col min="1019" max="1019" width="7.5703125" bestFit="1" customWidth="1"/>
    <col min="1021" max="1021" width="7.5703125" customWidth="1"/>
    <col min="1022" max="1022" width="9.140625" customWidth="1"/>
    <col min="1023" max="1023" width="5.5703125" bestFit="1" customWidth="1"/>
    <col min="1025" max="1025" width="9.140625" customWidth="1"/>
    <col min="1026" max="1026" width="20.7109375" customWidth="1"/>
    <col min="1027" max="1027" width="7.42578125" bestFit="1" customWidth="1"/>
    <col min="1029" max="1030" width="7.42578125" bestFit="1" customWidth="1"/>
    <col min="1031" max="1031" width="6.42578125" bestFit="1" customWidth="1"/>
    <col min="1033" max="1033" width="7.42578125" bestFit="1" customWidth="1"/>
    <col min="1034" max="1034" width="6.42578125" bestFit="1" customWidth="1"/>
    <col min="1035" max="1035" width="8.85546875" bestFit="1" customWidth="1"/>
    <col min="1037" max="1037" width="7.42578125" bestFit="1" customWidth="1"/>
    <col min="1038" max="1038" width="8.85546875" bestFit="1" customWidth="1"/>
    <col min="1039" max="1039" width="7.42578125" bestFit="1" customWidth="1"/>
    <col min="1041" max="1042" width="7.42578125" bestFit="1" customWidth="1"/>
    <col min="1043" max="1043" width="8.85546875" bestFit="1" customWidth="1"/>
    <col min="1045" max="1047" width="8.85546875" bestFit="1" customWidth="1"/>
    <col min="1049" max="1050" width="8.85546875" bestFit="1" customWidth="1"/>
    <col min="1051" max="1272" width="9.140625" customWidth="1"/>
    <col min="1273" max="1273" width="10.85546875" customWidth="1"/>
    <col min="1274" max="1274" width="21.42578125" customWidth="1"/>
    <col min="1275" max="1275" width="7.5703125" bestFit="1" customWidth="1"/>
    <col min="1277" max="1277" width="7.5703125" customWidth="1"/>
    <col min="1278" max="1278" width="9.140625" customWidth="1"/>
    <col min="1279" max="1279" width="5.5703125" bestFit="1" customWidth="1"/>
    <col min="1281" max="1281" width="9.140625" customWidth="1"/>
    <col min="1282" max="1282" width="20.7109375" customWidth="1"/>
    <col min="1283" max="1283" width="7.42578125" bestFit="1" customWidth="1"/>
    <col min="1285" max="1286" width="7.42578125" bestFit="1" customWidth="1"/>
    <col min="1287" max="1287" width="6.42578125" bestFit="1" customWidth="1"/>
    <col min="1289" max="1289" width="7.42578125" bestFit="1" customWidth="1"/>
    <col min="1290" max="1290" width="6.42578125" bestFit="1" customWidth="1"/>
    <col min="1291" max="1291" width="8.85546875" bestFit="1" customWidth="1"/>
    <col min="1293" max="1293" width="7.42578125" bestFit="1" customWidth="1"/>
    <col min="1294" max="1294" width="8.85546875" bestFit="1" customWidth="1"/>
    <col min="1295" max="1295" width="7.42578125" bestFit="1" customWidth="1"/>
    <col min="1297" max="1298" width="7.42578125" bestFit="1" customWidth="1"/>
    <col min="1299" max="1299" width="8.85546875" bestFit="1" customWidth="1"/>
    <col min="1301" max="1303" width="8.85546875" bestFit="1" customWidth="1"/>
    <col min="1305" max="1306" width="8.85546875" bestFit="1" customWidth="1"/>
    <col min="1307" max="1528" width="9.140625" customWidth="1"/>
    <col min="1529" max="1529" width="10.85546875" customWidth="1"/>
    <col min="1530" max="1530" width="21.42578125" customWidth="1"/>
    <col min="1531" max="1531" width="7.5703125" bestFit="1" customWidth="1"/>
    <col min="1533" max="1533" width="7.5703125" customWidth="1"/>
    <col min="1534" max="1534" width="9.140625" customWidth="1"/>
    <col min="1535" max="1535" width="5.5703125" bestFit="1" customWidth="1"/>
    <col min="1537" max="1537" width="9.140625" customWidth="1"/>
    <col min="1538" max="1538" width="20.7109375" customWidth="1"/>
    <col min="1539" max="1539" width="7.42578125" bestFit="1" customWidth="1"/>
    <col min="1541" max="1542" width="7.42578125" bestFit="1" customWidth="1"/>
    <col min="1543" max="1543" width="6.42578125" bestFit="1" customWidth="1"/>
    <col min="1545" max="1545" width="7.42578125" bestFit="1" customWidth="1"/>
    <col min="1546" max="1546" width="6.42578125" bestFit="1" customWidth="1"/>
    <col min="1547" max="1547" width="8.85546875" bestFit="1" customWidth="1"/>
    <col min="1549" max="1549" width="7.42578125" bestFit="1" customWidth="1"/>
    <col min="1550" max="1550" width="8.85546875" bestFit="1" customWidth="1"/>
    <col min="1551" max="1551" width="7.42578125" bestFit="1" customWidth="1"/>
    <col min="1553" max="1554" width="7.42578125" bestFit="1" customWidth="1"/>
    <col min="1555" max="1555" width="8.85546875" bestFit="1" customWidth="1"/>
    <col min="1557" max="1559" width="8.85546875" bestFit="1" customWidth="1"/>
    <col min="1561" max="1562" width="8.85546875" bestFit="1" customWidth="1"/>
    <col min="1563" max="1784" width="9.140625" customWidth="1"/>
    <col min="1785" max="1785" width="10.85546875" customWidth="1"/>
    <col min="1786" max="1786" width="21.42578125" customWidth="1"/>
    <col min="1787" max="1787" width="7.5703125" bestFit="1" customWidth="1"/>
    <col min="1789" max="1789" width="7.5703125" customWidth="1"/>
    <col min="1790" max="1790" width="9.140625" customWidth="1"/>
    <col min="1791" max="1791" width="5.5703125" bestFit="1" customWidth="1"/>
    <col min="1793" max="1793" width="9.140625" customWidth="1"/>
    <col min="1794" max="1794" width="20.7109375" customWidth="1"/>
    <col min="1795" max="1795" width="7.42578125" bestFit="1" customWidth="1"/>
    <col min="1797" max="1798" width="7.42578125" bestFit="1" customWidth="1"/>
    <col min="1799" max="1799" width="6.42578125" bestFit="1" customWidth="1"/>
    <col min="1801" max="1801" width="7.42578125" bestFit="1" customWidth="1"/>
    <col min="1802" max="1802" width="6.42578125" bestFit="1" customWidth="1"/>
    <col min="1803" max="1803" width="8.85546875" bestFit="1" customWidth="1"/>
    <col min="1805" max="1805" width="7.42578125" bestFit="1" customWidth="1"/>
    <col min="1806" max="1806" width="8.85546875" bestFit="1" customWidth="1"/>
    <col min="1807" max="1807" width="7.42578125" bestFit="1" customWidth="1"/>
    <col min="1809" max="1810" width="7.42578125" bestFit="1" customWidth="1"/>
    <col min="1811" max="1811" width="8.85546875" bestFit="1" customWidth="1"/>
    <col min="1813" max="1815" width="8.85546875" bestFit="1" customWidth="1"/>
    <col min="1817" max="1818" width="8.85546875" bestFit="1" customWidth="1"/>
    <col min="1819" max="2040" width="9.140625" customWidth="1"/>
    <col min="2041" max="2041" width="10.85546875" customWidth="1"/>
    <col min="2042" max="2042" width="21.42578125" customWidth="1"/>
    <col min="2043" max="2043" width="7.5703125" bestFit="1" customWidth="1"/>
    <col min="2045" max="2045" width="7.5703125" customWidth="1"/>
    <col min="2046" max="2046" width="9.140625" customWidth="1"/>
    <col min="2047" max="2047" width="5.5703125" bestFit="1" customWidth="1"/>
    <col min="2049" max="2049" width="9.140625" customWidth="1"/>
    <col min="2050" max="2050" width="20.7109375" customWidth="1"/>
    <col min="2051" max="2051" width="7.42578125" bestFit="1" customWidth="1"/>
    <col min="2053" max="2054" width="7.42578125" bestFit="1" customWidth="1"/>
    <col min="2055" max="2055" width="6.42578125" bestFit="1" customWidth="1"/>
    <col min="2057" max="2057" width="7.42578125" bestFit="1" customWidth="1"/>
    <col min="2058" max="2058" width="6.42578125" bestFit="1" customWidth="1"/>
    <col min="2059" max="2059" width="8.85546875" bestFit="1" customWidth="1"/>
    <col min="2061" max="2061" width="7.42578125" bestFit="1" customWidth="1"/>
    <col min="2062" max="2062" width="8.85546875" bestFit="1" customWidth="1"/>
    <col min="2063" max="2063" width="7.42578125" bestFit="1" customWidth="1"/>
    <col min="2065" max="2066" width="7.42578125" bestFit="1" customWidth="1"/>
    <col min="2067" max="2067" width="8.85546875" bestFit="1" customWidth="1"/>
    <col min="2069" max="2071" width="8.85546875" bestFit="1" customWidth="1"/>
    <col min="2073" max="2074" width="8.85546875" bestFit="1" customWidth="1"/>
    <col min="2075" max="2296" width="9.140625" customWidth="1"/>
    <col min="2297" max="2297" width="10.85546875" customWidth="1"/>
    <col min="2298" max="2298" width="21.42578125" customWidth="1"/>
    <col min="2299" max="2299" width="7.5703125" bestFit="1" customWidth="1"/>
    <col min="2301" max="2301" width="7.5703125" customWidth="1"/>
    <col min="2302" max="2302" width="9.140625" customWidth="1"/>
    <col min="2303" max="2303" width="5.5703125" bestFit="1" customWidth="1"/>
    <col min="2305" max="2305" width="9.140625" customWidth="1"/>
    <col min="2306" max="2306" width="20.7109375" customWidth="1"/>
    <col min="2307" max="2307" width="7.42578125" bestFit="1" customWidth="1"/>
    <col min="2309" max="2310" width="7.42578125" bestFit="1" customWidth="1"/>
    <col min="2311" max="2311" width="6.42578125" bestFit="1" customWidth="1"/>
    <col min="2313" max="2313" width="7.42578125" bestFit="1" customWidth="1"/>
    <col min="2314" max="2314" width="6.42578125" bestFit="1" customWidth="1"/>
    <col min="2315" max="2315" width="8.85546875" bestFit="1" customWidth="1"/>
    <col min="2317" max="2317" width="7.42578125" bestFit="1" customWidth="1"/>
    <col min="2318" max="2318" width="8.85546875" bestFit="1" customWidth="1"/>
    <col min="2319" max="2319" width="7.42578125" bestFit="1" customWidth="1"/>
    <col min="2321" max="2322" width="7.42578125" bestFit="1" customWidth="1"/>
    <col min="2323" max="2323" width="8.85546875" bestFit="1" customWidth="1"/>
    <col min="2325" max="2327" width="8.85546875" bestFit="1" customWidth="1"/>
    <col min="2329" max="2330" width="8.85546875" bestFit="1" customWidth="1"/>
    <col min="2331" max="2552" width="9.140625" customWidth="1"/>
    <col min="2553" max="2553" width="10.85546875" customWidth="1"/>
    <col min="2554" max="2554" width="21.42578125" customWidth="1"/>
    <col min="2555" max="2555" width="7.5703125" bestFit="1" customWidth="1"/>
    <col min="2557" max="2557" width="7.5703125" customWidth="1"/>
    <col min="2558" max="2558" width="9.140625" customWidth="1"/>
    <col min="2559" max="2559" width="5.5703125" bestFit="1" customWidth="1"/>
    <col min="2561" max="2561" width="9.140625" customWidth="1"/>
    <col min="2562" max="2562" width="20.7109375" customWidth="1"/>
    <col min="2563" max="2563" width="7.42578125" bestFit="1" customWidth="1"/>
    <col min="2565" max="2566" width="7.42578125" bestFit="1" customWidth="1"/>
    <col min="2567" max="2567" width="6.42578125" bestFit="1" customWidth="1"/>
    <col min="2569" max="2569" width="7.42578125" bestFit="1" customWidth="1"/>
    <col min="2570" max="2570" width="6.42578125" bestFit="1" customWidth="1"/>
    <col min="2571" max="2571" width="8.85546875" bestFit="1" customWidth="1"/>
    <col min="2573" max="2573" width="7.42578125" bestFit="1" customWidth="1"/>
    <col min="2574" max="2574" width="8.85546875" bestFit="1" customWidth="1"/>
    <col min="2575" max="2575" width="7.42578125" bestFit="1" customWidth="1"/>
    <col min="2577" max="2578" width="7.42578125" bestFit="1" customWidth="1"/>
    <col min="2579" max="2579" width="8.85546875" bestFit="1" customWidth="1"/>
    <col min="2581" max="2583" width="8.85546875" bestFit="1" customWidth="1"/>
    <col min="2585" max="2586" width="8.85546875" bestFit="1" customWidth="1"/>
    <col min="2587" max="2808" width="9.140625" customWidth="1"/>
    <col min="2809" max="2809" width="10.85546875" customWidth="1"/>
    <col min="2810" max="2810" width="21.42578125" customWidth="1"/>
    <col min="2811" max="2811" width="7.5703125" bestFit="1" customWidth="1"/>
    <col min="2813" max="2813" width="7.5703125" customWidth="1"/>
    <col min="2814" max="2814" width="9.140625" customWidth="1"/>
    <col min="2815" max="2815" width="5.5703125" bestFit="1" customWidth="1"/>
    <col min="2817" max="2817" width="9.140625" customWidth="1"/>
    <col min="2818" max="2818" width="20.7109375" customWidth="1"/>
    <col min="2819" max="2819" width="7.42578125" bestFit="1" customWidth="1"/>
    <col min="2821" max="2822" width="7.42578125" bestFit="1" customWidth="1"/>
    <col min="2823" max="2823" width="6.42578125" bestFit="1" customWidth="1"/>
    <col min="2825" max="2825" width="7.42578125" bestFit="1" customWidth="1"/>
    <col min="2826" max="2826" width="6.42578125" bestFit="1" customWidth="1"/>
    <col min="2827" max="2827" width="8.85546875" bestFit="1" customWidth="1"/>
    <col min="2829" max="2829" width="7.42578125" bestFit="1" customWidth="1"/>
    <col min="2830" max="2830" width="8.85546875" bestFit="1" customWidth="1"/>
    <col min="2831" max="2831" width="7.42578125" bestFit="1" customWidth="1"/>
    <col min="2833" max="2834" width="7.42578125" bestFit="1" customWidth="1"/>
    <col min="2835" max="2835" width="8.85546875" bestFit="1" customWidth="1"/>
    <col min="2837" max="2839" width="8.85546875" bestFit="1" customWidth="1"/>
    <col min="2841" max="2842" width="8.85546875" bestFit="1" customWidth="1"/>
    <col min="2843" max="3064" width="9.140625" customWidth="1"/>
    <col min="3065" max="3065" width="10.85546875" customWidth="1"/>
    <col min="3066" max="3066" width="21.42578125" customWidth="1"/>
    <col min="3067" max="3067" width="7.5703125" bestFit="1" customWidth="1"/>
    <col min="3069" max="3069" width="7.5703125" customWidth="1"/>
    <col min="3070" max="3070" width="9.140625" customWidth="1"/>
    <col min="3071" max="3071" width="5.5703125" bestFit="1" customWidth="1"/>
    <col min="3073" max="3073" width="9.140625" customWidth="1"/>
    <col min="3074" max="3074" width="20.7109375" customWidth="1"/>
    <col min="3075" max="3075" width="7.42578125" bestFit="1" customWidth="1"/>
    <col min="3077" max="3078" width="7.42578125" bestFit="1" customWidth="1"/>
    <col min="3079" max="3079" width="6.42578125" bestFit="1" customWidth="1"/>
    <col min="3081" max="3081" width="7.42578125" bestFit="1" customWidth="1"/>
    <col min="3082" max="3082" width="6.42578125" bestFit="1" customWidth="1"/>
    <col min="3083" max="3083" width="8.85546875" bestFit="1" customWidth="1"/>
    <col min="3085" max="3085" width="7.42578125" bestFit="1" customWidth="1"/>
    <col min="3086" max="3086" width="8.85546875" bestFit="1" customWidth="1"/>
    <col min="3087" max="3087" width="7.42578125" bestFit="1" customWidth="1"/>
    <col min="3089" max="3090" width="7.42578125" bestFit="1" customWidth="1"/>
    <col min="3091" max="3091" width="8.85546875" bestFit="1" customWidth="1"/>
    <col min="3093" max="3095" width="8.85546875" bestFit="1" customWidth="1"/>
    <col min="3097" max="3098" width="8.85546875" bestFit="1" customWidth="1"/>
    <col min="3099" max="3320" width="9.140625" customWidth="1"/>
    <col min="3321" max="3321" width="10.85546875" customWidth="1"/>
    <col min="3322" max="3322" width="21.42578125" customWidth="1"/>
    <col min="3323" max="3323" width="7.5703125" bestFit="1" customWidth="1"/>
    <col min="3325" max="3325" width="7.5703125" customWidth="1"/>
    <col min="3326" max="3326" width="9.140625" customWidth="1"/>
    <col min="3327" max="3327" width="5.5703125" bestFit="1" customWidth="1"/>
    <col min="3329" max="3329" width="9.140625" customWidth="1"/>
    <col min="3330" max="3330" width="20.7109375" customWidth="1"/>
    <col min="3331" max="3331" width="7.42578125" bestFit="1" customWidth="1"/>
    <col min="3333" max="3334" width="7.42578125" bestFit="1" customWidth="1"/>
    <col min="3335" max="3335" width="6.42578125" bestFit="1" customWidth="1"/>
    <col min="3337" max="3337" width="7.42578125" bestFit="1" customWidth="1"/>
    <col min="3338" max="3338" width="6.42578125" bestFit="1" customWidth="1"/>
    <col min="3339" max="3339" width="8.85546875" bestFit="1" customWidth="1"/>
    <col min="3341" max="3341" width="7.42578125" bestFit="1" customWidth="1"/>
    <col min="3342" max="3342" width="8.85546875" bestFit="1" customWidth="1"/>
    <col min="3343" max="3343" width="7.42578125" bestFit="1" customWidth="1"/>
    <col min="3345" max="3346" width="7.42578125" bestFit="1" customWidth="1"/>
    <col min="3347" max="3347" width="8.85546875" bestFit="1" customWidth="1"/>
    <col min="3349" max="3351" width="8.85546875" bestFit="1" customWidth="1"/>
    <col min="3353" max="3354" width="8.85546875" bestFit="1" customWidth="1"/>
    <col min="3355" max="3576" width="9.140625" customWidth="1"/>
    <col min="3577" max="3577" width="10.85546875" customWidth="1"/>
    <col min="3578" max="3578" width="21.42578125" customWidth="1"/>
    <col min="3579" max="3579" width="7.5703125" bestFit="1" customWidth="1"/>
    <col min="3581" max="3581" width="7.5703125" customWidth="1"/>
    <col min="3582" max="3582" width="9.140625" customWidth="1"/>
    <col min="3583" max="3583" width="5.5703125" bestFit="1" customWidth="1"/>
    <col min="3585" max="3585" width="9.140625" customWidth="1"/>
    <col min="3586" max="3586" width="20.7109375" customWidth="1"/>
    <col min="3587" max="3587" width="7.42578125" bestFit="1" customWidth="1"/>
    <col min="3589" max="3590" width="7.42578125" bestFit="1" customWidth="1"/>
    <col min="3591" max="3591" width="6.42578125" bestFit="1" customWidth="1"/>
    <col min="3593" max="3593" width="7.42578125" bestFit="1" customWidth="1"/>
    <col min="3594" max="3594" width="6.42578125" bestFit="1" customWidth="1"/>
    <col min="3595" max="3595" width="8.85546875" bestFit="1" customWidth="1"/>
    <col min="3597" max="3597" width="7.42578125" bestFit="1" customWidth="1"/>
    <col min="3598" max="3598" width="8.85546875" bestFit="1" customWidth="1"/>
    <col min="3599" max="3599" width="7.42578125" bestFit="1" customWidth="1"/>
    <col min="3601" max="3602" width="7.42578125" bestFit="1" customWidth="1"/>
    <col min="3603" max="3603" width="8.85546875" bestFit="1" customWidth="1"/>
    <col min="3605" max="3607" width="8.85546875" bestFit="1" customWidth="1"/>
    <col min="3609" max="3610" width="8.85546875" bestFit="1" customWidth="1"/>
    <col min="3611" max="3832" width="9.140625" customWidth="1"/>
    <col min="3833" max="3833" width="10.85546875" customWidth="1"/>
    <col min="3834" max="3834" width="21.42578125" customWidth="1"/>
    <col min="3835" max="3835" width="7.5703125" bestFit="1" customWidth="1"/>
    <col min="3837" max="3837" width="7.5703125" customWidth="1"/>
    <col min="3838" max="3838" width="9.140625" customWidth="1"/>
    <col min="3839" max="3839" width="5.5703125" bestFit="1" customWidth="1"/>
    <col min="3841" max="3841" width="9.140625" customWidth="1"/>
    <col min="3842" max="3842" width="20.7109375" customWidth="1"/>
    <col min="3843" max="3843" width="7.42578125" bestFit="1" customWidth="1"/>
    <col min="3845" max="3846" width="7.42578125" bestFit="1" customWidth="1"/>
    <col min="3847" max="3847" width="6.42578125" bestFit="1" customWidth="1"/>
    <col min="3849" max="3849" width="7.42578125" bestFit="1" customWidth="1"/>
    <col min="3850" max="3850" width="6.42578125" bestFit="1" customWidth="1"/>
    <col min="3851" max="3851" width="8.85546875" bestFit="1" customWidth="1"/>
    <col min="3853" max="3853" width="7.42578125" bestFit="1" customWidth="1"/>
    <col min="3854" max="3854" width="8.85546875" bestFit="1" customWidth="1"/>
    <col min="3855" max="3855" width="7.42578125" bestFit="1" customWidth="1"/>
    <col min="3857" max="3858" width="7.42578125" bestFit="1" customWidth="1"/>
    <col min="3859" max="3859" width="8.85546875" bestFit="1" customWidth="1"/>
    <col min="3861" max="3863" width="8.85546875" bestFit="1" customWidth="1"/>
    <col min="3865" max="3866" width="8.85546875" bestFit="1" customWidth="1"/>
    <col min="3867" max="4088" width="9.140625" customWidth="1"/>
    <col min="4089" max="4089" width="10.85546875" customWidth="1"/>
    <col min="4090" max="4090" width="21.42578125" customWidth="1"/>
    <col min="4091" max="4091" width="7.5703125" bestFit="1" customWidth="1"/>
    <col min="4093" max="4093" width="7.5703125" customWidth="1"/>
    <col min="4094" max="4094" width="9.140625" customWidth="1"/>
    <col min="4095" max="4095" width="5.5703125" bestFit="1" customWidth="1"/>
    <col min="4097" max="4097" width="9.140625" customWidth="1"/>
    <col min="4098" max="4098" width="20.7109375" customWidth="1"/>
    <col min="4099" max="4099" width="7.42578125" bestFit="1" customWidth="1"/>
    <col min="4101" max="4102" width="7.42578125" bestFit="1" customWidth="1"/>
    <col min="4103" max="4103" width="6.42578125" bestFit="1" customWidth="1"/>
    <col min="4105" max="4105" width="7.42578125" bestFit="1" customWidth="1"/>
    <col min="4106" max="4106" width="6.42578125" bestFit="1" customWidth="1"/>
    <col min="4107" max="4107" width="8.85546875" bestFit="1" customWidth="1"/>
    <col min="4109" max="4109" width="7.42578125" bestFit="1" customWidth="1"/>
    <col min="4110" max="4110" width="8.85546875" bestFit="1" customWidth="1"/>
    <col min="4111" max="4111" width="7.42578125" bestFit="1" customWidth="1"/>
    <col min="4113" max="4114" width="7.42578125" bestFit="1" customWidth="1"/>
    <col min="4115" max="4115" width="8.85546875" bestFit="1" customWidth="1"/>
    <col min="4117" max="4119" width="8.85546875" bestFit="1" customWidth="1"/>
    <col min="4121" max="4122" width="8.85546875" bestFit="1" customWidth="1"/>
    <col min="4123" max="4344" width="9.140625" customWidth="1"/>
    <col min="4345" max="4345" width="10.85546875" customWidth="1"/>
    <col min="4346" max="4346" width="21.42578125" customWidth="1"/>
    <col min="4347" max="4347" width="7.5703125" bestFit="1" customWidth="1"/>
    <col min="4349" max="4349" width="7.5703125" customWidth="1"/>
    <col min="4350" max="4350" width="9.140625" customWidth="1"/>
    <col min="4351" max="4351" width="5.5703125" bestFit="1" customWidth="1"/>
    <col min="4353" max="4353" width="9.140625" customWidth="1"/>
    <col min="4354" max="4354" width="20.7109375" customWidth="1"/>
    <col min="4355" max="4355" width="7.42578125" bestFit="1" customWidth="1"/>
    <col min="4357" max="4358" width="7.42578125" bestFit="1" customWidth="1"/>
    <col min="4359" max="4359" width="6.42578125" bestFit="1" customWidth="1"/>
    <col min="4361" max="4361" width="7.42578125" bestFit="1" customWidth="1"/>
    <col min="4362" max="4362" width="6.42578125" bestFit="1" customWidth="1"/>
    <col min="4363" max="4363" width="8.85546875" bestFit="1" customWidth="1"/>
    <col min="4365" max="4365" width="7.42578125" bestFit="1" customWidth="1"/>
    <col min="4366" max="4366" width="8.85546875" bestFit="1" customWidth="1"/>
    <col min="4367" max="4367" width="7.42578125" bestFit="1" customWidth="1"/>
    <col min="4369" max="4370" width="7.42578125" bestFit="1" customWidth="1"/>
    <col min="4371" max="4371" width="8.85546875" bestFit="1" customWidth="1"/>
    <col min="4373" max="4375" width="8.85546875" bestFit="1" customWidth="1"/>
    <col min="4377" max="4378" width="8.85546875" bestFit="1" customWidth="1"/>
    <col min="4379" max="4600" width="9.140625" customWidth="1"/>
    <col min="4601" max="4601" width="10.85546875" customWidth="1"/>
    <col min="4602" max="4602" width="21.42578125" customWidth="1"/>
    <col min="4603" max="4603" width="7.5703125" bestFit="1" customWidth="1"/>
    <col min="4605" max="4605" width="7.5703125" customWidth="1"/>
    <col min="4606" max="4606" width="9.140625" customWidth="1"/>
    <col min="4607" max="4607" width="5.5703125" bestFit="1" customWidth="1"/>
    <col min="4609" max="4609" width="9.140625" customWidth="1"/>
    <col min="4610" max="4610" width="20.7109375" customWidth="1"/>
    <col min="4611" max="4611" width="7.42578125" bestFit="1" customWidth="1"/>
    <col min="4613" max="4614" width="7.42578125" bestFit="1" customWidth="1"/>
    <col min="4615" max="4615" width="6.42578125" bestFit="1" customWidth="1"/>
    <col min="4617" max="4617" width="7.42578125" bestFit="1" customWidth="1"/>
    <col min="4618" max="4618" width="6.42578125" bestFit="1" customWidth="1"/>
    <col min="4619" max="4619" width="8.85546875" bestFit="1" customWidth="1"/>
    <col min="4621" max="4621" width="7.42578125" bestFit="1" customWidth="1"/>
    <col min="4622" max="4622" width="8.85546875" bestFit="1" customWidth="1"/>
    <col min="4623" max="4623" width="7.42578125" bestFit="1" customWidth="1"/>
    <col min="4625" max="4626" width="7.42578125" bestFit="1" customWidth="1"/>
    <col min="4627" max="4627" width="8.85546875" bestFit="1" customWidth="1"/>
    <col min="4629" max="4631" width="8.85546875" bestFit="1" customWidth="1"/>
    <col min="4633" max="4634" width="8.85546875" bestFit="1" customWidth="1"/>
    <col min="4635" max="4856" width="9.140625" customWidth="1"/>
    <col min="4857" max="4857" width="10.85546875" customWidth="1"/>
    <col min="4858" max="4858" width="21.42578125" customWidth="1"/>
    <col min="4859" max="4859" width="7.5703125" bestFit="1" customWidth="1"/>
    <col min="4861" max="4861" width="7.5703125" customWidth="1"/>
    <col min="4862" max="4862" width="9.140625" customWidth="1"/>
    <col min="4863" max="4863" width="5.5703125" bestFit="1" customWidth="1"/>
    <col min="4865" max="4865" width="9.140625" customWidth="1"/>
    <col min="4866" max="4866" width="20.7109375" customWidth="1"/>
    <col min="4867" max="4867" width="7.42578125" bestFit="1" customWidth="1"/>
    <col min="4869" max="4870" width="7.42578125" bestFit="1" customWidth="1"/>
    <col min="4871" max="4871" width="6.42578125" bestFit="1" customWidth="1"/>
    <col min="4873" max="4873" width="7.42578125" bestFit="1" customWidth="1"/>
    <col min="4874" max="4874" width="6.42578125" bestFit="1" customWidth="1"/>
    <col min="4875" max="4875" width="8.85546875" bestFit="1" customWidth="1"/>
    <col min="4877" max="4877" width="7.42578125" bestFit="1" customWidth="1"/>
    <col min="4878" max="4878" width="8.85546875" bestFit="1" customWidth="1"/>
    <col min="4879" max="4879" width="7.42578125" bestFit="1" customWidth="1"/>
    <col min="4881" max="4882" width="7.42578125" bestFit="1" customWidth="1"/>
    <col min="4883" max="4883" width="8.85546875" bestFit="1" customWidth="1"/>
    <col min="4885" max="4887" width="8.85546875" bestFit="1" customWidth="1"/>
    <col min="4889" max="4890" width="8.85546875" bestFit="1" customWidth="1"/>
    <col min="4891" max="5112" width="9.140625" customWidth="1"/>
    <col min="5113" max="5113" width="10.85546875" customWidth="1"/>
    <col min="5114" max="5114" width="21.42578125" customWidth="1"/>
    <col min="5115" max="5115" width="7.5703125" bestFit="1" customWidth="1"/>
    <col min="5117" max="5117" width="7.5703125" customWidth="1"/>
    <col min="5118" max="5118" width="9.140625" customWidth="1"/>
    <col min="5119" max="5119" width="5.5703125" bestFit="1" customWidth="1"/>
    <col min="5121" max="5121" width="9.140625" customWidth="1"/>
    <col min="5122" max="5122" width="20.7109375" customWidth="1"/>
    <col min="5123" max="5123" width="7.42578125" bestFit="1" customWidth="1"/>
    <col min="5125" max="5126" width="7.42578125" bestFit="1" customWidth="1"/>
    <col min="5127" max="5127" width="6.42578125" bestFit="1" customWidth="1"/>
    <col min="5129" max="5129" width="7.42578125" bestFit="1" customWidth="1"/>
    <col min="5130" max="5130" width="6.42578125" bestFit="1" customWidth="1"/>
    <col min="5131" max="5131" width="8.85546875" bestFit="1" customWidth="1"/>
    <col min="5133" max="5133" width="7.42578125" bestFit="1" customWidth="1"/>
    <col min="5134" max="5134" width="8.85546875" bestFit="1" customWidth="1"/>
    <col min="5135" max="5135" width="7.42578125" bestFit="1" customWidth="1"/>
    <col min="5137" max="5138" width="7.42578125" bestFit="1" customWidth="1"/>
    <col min="5139" max="5139" width="8.85546875" bestFit="1" customWidth="1"/>
    <col min="5141" max="5143" width="8.85546875" bestFit="1" customWidth="1"/>
    <col min="5145" max="5146" width="8.85546875" bestFit="1" customWidth="1"/>
    <col min="5147" max="5368" width="9.140625" customWidth="1"/>
    <col min="5369" max="5369" width="10.85546875" customWidth="1"/>
    <col min="5370" max="5370" width="21.42578125" customWidth="1"/>
    <col min="5371" max="5371" width="7.5703125" bestFit="1" customWidth="1"/>
    <col min="5373" max="5373" width="7.5703125" customWidth="1"/>
    <col min="5374" max="5374" width="9.140625" customWidth="1"/>
    <col min="5375" max="5375" width="5.5703125" bestFit="1" customWidth="1"/>
    <col min="5377" max="5377" width="9.140625" customWidth="1"/>
    <col min="5378" max="5378" width="20.7109375" customWidth="1"/>
    <col min="5379" max="5379" width="7.42578125" bestFit="1" customWidth="1"/>
    <col min="5381" max="5382" width="7.42578125" bestFit="1" customWidth="1"/>
    <col min="5383" max="5383" width="6.42578125" bestFit="1" customWidth="1"/>
    <col min="5385" max="5385" width="7.42578125" bestFit="1" customWidth="1"/>
    <col min="5386" max="5386" width="6.42578125" bestFit="1" customWidth="1"/>
    <col min="5387" max="5387" width="8.85546875" bestFit="1" customWidth="1"/>
    <col min="5389" max="5389" width="7.42578125" bestFit="1" customWidth="1"/>
    <col min="5390" max="5390" width="8.85546875" bestFit="1" customWidth="1"/>
    <col min="5391" max="5391" width="7.42578125" bestFit="1" customWidth="1"/>
    <col min="5393" max="5394" width="7.42578125" bestFit="1" customWidth="1"/>
    <col min="5395" max="5395" width="8.85546875" bestFit="1" customWidth="1"/>
    <col min="5397" max="5399" width="8.85546875" bestFit="1" customWidth="1"/>
    <col min="5401" max="5402" width="8.85546875" bestFit="1" customWidth="1"/>
    <col min="5403" max="5624" width="9.140625" customWidth="1"/>
    <col min="5625" max="5625" width="10.85546875" customWidth="1"/>
    <col min="5626" max="5626" width="21.42578125" customWidth="1"/>
    <col min="5627" max="5627" width="7.5703125" bestFit="1" customWidth="1"/>
    <col min="5629" max="5629" width="7.5703125" customWidth="1"/>
    <col min="5630" max="5630" width="9.140625" customWidth="1"/>
    <col min="5631" max="5631" width="5.5703125" bestFit="1" customWidth="1"/>
    <col min="5633" max="5633" width="9.140625" customWidth="1"/>
    <col min="5634" max="5634" width="20.7109375" customWidth="1"/>
    <col min="5635" max="5635" width="7.42578125" bestFit="1" customWidth="1"/>
    <col min="5637" max="5638" width="7.42578125" bestFit="1" customWidth="1"/>
    <col min="5639" max="5639" width="6.42578125" bestFit="1" customWidth="1"/>
    <col min="5641" max="5641" width="7.42578125" bestFit="1" customWidth="1"/>
    <col min="5642" max="5642" width="6.42578125" bestFit="1" customWidth="1"/>
    <col min="5643" max="5643" width="8.85546875" bestFit="1" customWidth="1"/>
    <col min="5645" max="5645" width="7.42578125" bestFit="1" customWidth="1"/>
    <col min="5646" max="5646" width="8.85546875" bestFit="1" customWidth="1"/>
    <col min="5647" max="5647" width="7.42578125" bestFit="1" customWidth="1"/>
    <col min="5649" max="5650" width="7.42578125" bestFit="1" customWidth="1"/>
    <col min="5651" max="5651" width="8.85546875" bestFit="1" customWidth="1"/>
    <col min="5653" max="5655" width="8.85546875" bestFit="1" customWidth="1"/>
    <col min="5657" max="5658" width="8.85546875" bestFit="1" customWidth="1"/>
    <col min="5659" max="5880" width="9.140625" customWidth="1"/>
    <col min="5881" max="5881" width="10.85546875" customWidth="1"/>
    <col min="5882" max="5882" width="21.42578125" customWidth="1"/>
    <col min="5883" max="5883" width="7.5703125" bestFit="1" customWidth="1"/>
    <col min="5885" max="5885" width="7.5703125" customWidth="1"/>
    <col min="5886" max="5886" width="9.140625" customWidth="1"/>
    <col min="5887" max="5887" width="5.5703125" bestFit="1" customWidth="1"/>
    <col min="5889" max="5889" width="9.140625" customWidth="1"/>
    <col min="5890" max="5890" width="20.7109375" customWidth="1"/>
    <col min="5891" max="5891" width="7.42578125" bestFit="1" customWidth="1"/>
    <col min="5893" max="5894" width="7.42578125" bestFit="1" customWidth="1"/>
    <col min="5895" max="5895" width="6.42578125" bestFit="1" customWidth="1"/>
    <col min="5897" max="5897" width="7.42578125" bestFit="1" customWidth="1"/>
    <col min="5898" max="5898" width="6.42578125" bestFit="1" customWidth="1"/>
    <col min="5899" max="5899" width="8.85546875" bestFit="1" customWidth="1"/>
    <col min="5901" max="5901" width="7.42578125" bestFit="1" customWidth="1"/>
    <col min="5902" max="5902" width="8.85546875" bestFit="1" customWidth="1"/>
    <col min="5903" max="5903" width="7.42578125" bestFit="1" customWidth="1"/>
    <col min="5905" max="5906" width="7.42578125" bestFit="1" customWidth="1"/>
    <col min="5907" max="5907" width="8.85546875" bestFit="1" customWidth="1"/>
    <col min="5909" max="5911" width="8.85546875" bestFit="1" customWidth="1"/>
    <col min="5913" max="5914" width="8.85546875" bestFit="1" customWidth="1"/>
    <col min="5915" max="6136" width="9.140625" customWidth="1"/>
    <col min="6137" max="6137" width="10.85546875" customWidth="1"/>
    <col min="6138" max="6138" width="21.42578125" customWidth="1"/>
    <col min="6139" max="6139" width="7.5703125" bestFit="1" customWidth="1"/>
    <col min="6141" max="6141" width="7.5703125" customWidth="1"/>
    <col min="6142" max="6142" width="9.140625" customWidth="1"/>
    <col min="6143" max="6143" width="5.5703125" bestFit="1" customWidth="1"/>
    <col min="6145" max="6145" width="9.140625" customWidth="1"/>
    <col min="6146" max="6146" width="20.7109375" customWidth="1"/>
    <col min="6147" max="6147" width="7.42578125" bestFit="1" customWidth="1"/>
    <col min="6149" max="6150" width="7.42578125" bestFit="1" customWidth="1"/>
    <col min="6151" max="6151" width="6.42578125" bestFit="1" customWidth="1"/>
    <col min="6153" max="6153" width="7.42578125" bestFit="1" customWidth="1"/>
    <col min="6154" max="6154" width="6.42578125" bestFit="1" customWidth="1"/>
    <col min="6155" max="6155" width="8.85546875" bestFit="1" customWidth="1"/>
    <col min="6157" max="6157" width="7.42578125" bestFit="1" customWidth="1"/>
    <col min="6158" max="6158" width="8.85546875" bestFit="1" customWidth="1"/>
    <col min="6159" max="6159" width="7.42578125" bestFit="1" customWidth="1"/>
    <col min="6161" max="6162" width="7.42578125" bestFit="1" customWidth="1"/>
    <col min="6163" max="6163" width="8.85546875" bestFit="1" customWidth="1"/>
    <col min="6165" max="6167" width="8.85546875" bestFit="1" customWidth="1"/>
    <col min="6169" max="6170" width="8.85546875" bestFit="1" customWidth="1"/>
    <col min="6171" max="6392" width="9.140625" customWidth="1"/>
    <col min="6393" max="6393" width="10.85546875" customWidth="1"/>
    <col min="6394" max="6394" width="21.42578125" customWidth="1"/>
    <col min="6395" max="6395" width="7.5703125" bestFit="1" customWidth="1"/>
    <col min="6397" max="6397" width="7.5703125" customWidth="1"/>
    <col min="6398" max="6398" width="9.140625" customWidth="1"/>
    <col min="6399" max="6399" width="5.5703125" bestFit="1" customWidth="1"/>
    <col min="6401" max="6401" width="9.140625" customWidth="1"/>
    <col min="6402" max="6402" width="20.7109375" customWidth="1"/>
    <col min="6403" max="6403" width="7.42578125" bestFit="1" customWidth="1"/>
    <col min="6405" max="6406" width="7.42578125" bestFit="1" customWidth="1"/>
    <col min="6407" max="6407" width="6.42578125" bestFit="1" customWidth="1"/>
    <col min="6409" max="6409" width="7.42578125" bestFit="1" customWidth="1"/>
    <col min="6410" max="6410" width="6.42578125" bestFit="1" customWidth="1"/>
    <col min="6411" max="6411" width="8.85546875" bestFit="1" customWidth="1"/>
    <col min="6413" max="6413" width="7.42578125" bestFit="1" customWidth="1"/>
    <col min="6414" max="6414" width="8.85546875" bestFit="1" customWidth="1"/>
    <col min="6415" max="6415" width="7.42578125" bestFit="1" customWidth="1"/>
    <col min="6417" max="6418" width="7.42578125" bestFit="1" customWidth="1"/>
    <col min="6419" max="6419" width="8.85546875" bestFit="1" customWidth="1"/>
    <col min="6421" max="6423" width="8.85546875" bestFit="1" customWidth="1"/>
    <col min="6425" max="6426" width="8.85546875" bestFit="1" customWidth="1"/>
    <col min="6427" max="6648" width="9.140625" customWidth="1"/>
    <col min="6649" max="6649" width="10.85546875" customWidth="1"/>
    <col min="6650" max="6650" width="21.42578125" customWidth="1"/>
    <col min="6651" max="6651" width="7.5703125" bestFit="1" customWidth="1"/>
    <col min="6653" max="6653" width="7.5703125" customWidth="1"/>
    <col min="6654" max="6654" width="9.140625" customWidth="1"/>
    <col min="6655" max="6655" width="5.5703125" bestFit="1" customWidth="1"/>
    <col min="6657" max="6657" width="9.140625" customWidth="1"/>
    <col min="6658" max="6658" width="20.7109375" customWidth="1"/>
    <col min="6659" max="6659" width="7.42578125" bestFit="1" customWidth="1"/>
    <col min="6661" max="6662" width="7.42578125" bestFit="1" customWidth="1"/>
    <col min="6663" max="6663" width="6.42578125" bestFit="1" customWidth="1"/>
    <col min="6665" max="6665" width="7.42578125" bestFit="1" customWidth="1"/>
    <col min="6666" max="6666" width="6.42578125" bestFit="1" customWidth="1"/>
    <col min="6667" max="6667" width="8.85546875" bestFit="1" customWidth="1"/>
    <col min="6669" max="6669" width="7.42578125" bestFit="1" customWidth="1"/>
    <col min="6670" max="6670" width="8.85546875" bestFit="1" customWidth="1"/>
    <col min="6671" max="6671" width="7.42578125" bestFit="1" customWidth="1"/>
    <col min="6673" max="6674" width="7.42578125" bestFit="1" customWidth="1"/>
    <col min="6675" max="6675" width="8.85546875" bestFit="1" customWidth="1"/>
    <col min="6677" max="6679" width="8.85546875" bestFit="1" customWidth="1"/>
    <col min="6681" max="6682" width="8.85546875" bestFit="1" customWidth="1"/>
    <col min="6683" max="6904" width="9.140625" customWidth="1"/>
    <col min="6905" max="6905" width="10.85546875" customWidth="1"/>
    <col min="6906" max="6906" width="21.42578125" customWidth="1"/>
    <col min="6907" max="6907" width="7.5703125" bestFit="1" customWidth="1"/>
    <col min="6909" max="6909" width="7.5703125" customWidth="1"/>
    <col min="6910" max="6910" width="9.140625" customWidth="1"/>
    <col min="6911" max="6911" width="5.5703125" bestFit="1" customWidth="1"/>
    <col min="6913" max="6913" width="9.140625" customWidth="1"/>
    <col min="6914" max="6914" width="20.7109375" customWidth="1"/>
    <col min="6915" max="6915" width="7.42578125" bestFit="1" customWidth="1"/>
    <col min="6917" max="6918" width="7.42578125" bestFit="1" customWidth="1"/>
    <col min="6919" max="6919" width="6.42578125" bestFit="1" customWidth="1"/>
    <col min="6921" max="6921" width="7.42578125" bestFit="1" customWidth="1"/>
    <col min="6922" max="6922" width="6.42578125" bestFit="1" customWidth="1"/>
    <col min="6923" max="6923" width="8.85546875" bestFit="1" customWidth="1"/>
    <col min="6925" max="6925" width="7.42578125" bestFit="1" customWidth="1"/>
    <col min="6926" max="6926" width="8.85546875" bestFit="1" customWidth="1"/>
    <col min="6927" max="6927" width="7.42578125" bestFit="1" customWidth="1"/>
    <col min="6929" max="6930" width="7.42578125" bestFit="1" customWidth="1"/>
    <col min="6931" max="6931" width="8.85546875" bestFit="1" customWidth="1"/>
    <col min="6933" max="6935" width="8.85546875" bestFit="1" customWidth="1"/>
    <col min="6937" max="6938" width="8.85546875" bestFit="1" customWidth="1"/>
    <col min="6939" max="7160" width="9.140625" customWidth="1"/>
    <col min="7161" max="7161" width="10.85546875" customWidth="1"/>
    <col min="7162" max="7162" width="21.42578125" customWidth="1"/>
    <col min="7163" max="7163" width="7.5703125" bestFit="1" customWidth="1"/>
    <col min="7165" max="7165" width="7.5703125" customWidth="1"/>
    <col min="7166" max="7166" width="9.140625" customWidth="1"/>
    <col min="7167" max="7167" width="5.5703125" bestFit="1" customWidth="1"/>
    <col min="7169" max="7169" width="9.140625" customWidth="1"/>
    <col min="7170" max="7170" width="20.7109375" customWidth="1"/>
    <col min="7171" max="7171" width="7.42578125" bestFit="1" customWidth="1"/>
    <col min="7173" max="7174" width="7.42578125" bestFit="1" customWidth="1"/>
    <col min="7175" max="7175" width="6.42578125" bestFit="1" customWidth="1"/>
    <col min="7177" max="7177" width="7.42578125" bestFit="1" customWidth="1"/>
    <col min="7178" max="7178" width="6.42578125" bestFit="1" customWidth="1"/>
    <col min="7179" max="7179" width="8.85546875" bestFit="1" customWidth="1"/>
    <col min="7181" max="7181" width="7.42578125" bestFit="1" customWidth="1"/>
    <col min="7182" max="7182" width="8.85546875" bestFit="1" customWidth="1"/>
    <col min="7183" max="7183" width="7.42578125" bestFit="1" customWidth="1"/>
    <col min="7185" max="7186" width="7.42578125" bestFit="1" customWidth="1"/>
    <col min="7187" max="7187" width="8.85546875" bestFit="1" customWidth="1"/>
    <col min="7189" max="7191" width="8.85546875" bestFit="1" customWidth="1"/>
    <col min="7193" max="7194" width="8.85546875" bestFit="1" customWidth="1"/>
    <col min="7195" max="7416" width="9.140625" customWidth="1"/>
    <col min="7417" max="7417" width="10.85546875" customWidth="1"/>
    <col min="7418" max="7418" width="21.42578125" customWidth="1"/>
    <col min="7419" max="7419" width="7.5703125" bestFit="1" customWidth="1"/>
    <col min="7421" max="7421" width="7.5703125" customWidth="1"/>
    <col min="7422" max="7422" width="9.140625" customWidth="1"/>
    <col min="7423" max="7423" width="5.5703125" bestFit="1" customWidth="1"/>
    <col min="7425" max="7425" width="9.140625" customWidth="1"/>
    <col min="7426" max="7426" width="20.7109375" customWidth="1"/>
    <col min="7427" max="7427" width="7.42578125" bestFit="1" customWidth="1"/>
    <col min="7429" max="7430" width="7.42578125" bestFit="1" customWidth="1"/>
    <col min="7431" max="7431" width="6.42578125" bestFit="1" customWidth="1"/>
    <col min="7433" max="7433" width="7.42578125" bestFit="1" customWidth="1"/>
    <col min="7434" max="7434" width="6.42578125" bestFit="1" customWidth="1"/>
    <col min="7435" max="7435" width="8.85546875" bestFit="1" customWidth="1"/>
    <col min="7437" max="7437" width="7.42578125" bestFit="1" customWidth="1"/>
    <col min="7438" max="7438" width="8.85546875" bestFit="1" customWidth="1"/>
    <col min="7439" max="7439" width="7.42578125" bestFit="1" customWidth="1"/>
    <col min="7441" max="7442" width="7.42578125" bestFit="1" customWidth="1"/>
    <col min="7443" max="7443" width="8.85546875" bestFit="1" customWidth="1"/>
    <col min="7445" max="7447" width="8.85546875" bestFit="1" customWidth="1"/>
    <col min="7449" max="7450" width="8.85546875" bestFit="1" customWidth="1"/>
    <col min="7451" max="7672" width="9.140625" customWidth="1"/>
    <col min="7673" max="7673" width="10.85546875" customWidth="1"/>
    <col min="7674" max="7674" width="21.42578125" customWidth="1"/>
    <col min="7675" max="7675" width="7.5703125" bestFit="1" customWidth="1"/>
    <col min="7677" max="7677" width="7.5703125" customWidth="1"/>
    <col min="7678" max="7678" width="9.140625" customWidth="1"/>
    <col min="7679" max="7679" width="5.5703125" bestFit="1" customWidth="1"/>
    <col min="7681" max="7681" width="9.140625" customWidth="1"/>
    <col min="7682" max="7682" width="20.7109375" customWidth="1"/>
    <col min="7683" max="7683" width="7.42578125" bestFit="1" customWidth="1"/>
    <col min="7685" max="7686" width="7.42578125" bestFit="1" customWidth="1"/>
    <col min="7687" max="7687" width="6.42578125" bestFit="1" customWidth="1"/>
    <col min="7689" max="7689" width="7.42578125" bestFit="1" customWidth="1"/>
    <col min="7690" max="7690" width="6.42578125" bestFit="1" customWidth="1"/>
    <col min="7691" max="7691" width="8.85546875" bestFit="1" customWidth="1"/>
    <col min="7693" max="7693" width="7.42578125" bestFit="1" customWidth="1"/>
    <col min="7694" max="7694" width="8.85546875" bestFit="1" customWidth="1"/>
    <col min="7695" max="7695" width="7.42578125" bestFit="1" customWidth="1"/>
    <col min="7697" max="7698" width="7.42578125" bestFit="1" customWidth="1"/>
    <col min="7699" max="7699" width="8.85546875" bestFit="1" customWidth="1"/>
    <col min="7701" max="7703" width="8.85546875" bestFit="1" customWidth="1"/>
    <col min="7705" max="7706" width="8.85546875" bestFit="1" customWidth="1"/>
    <col min="7707" max="7928" width="9.140625" customWidth="1"/>
    <col min="7929" max="7929" width="10.85546875" customWidth="1"/>
    <col min="7930" max="7930" width="21.42578125" customWidth="1"/>
    <col min="7931" max="7931" width="7.5703125" bestFit="1" customWidth="1"/>
    <col min="7933" max="7933" width="7.5703125" customWidth="1"/>
    <col min="7934" max="7934" width="9.140625" customWidth="1"/>
    <col min="7935" max="7935" width="5.5703125" bestFit="1" customWidth="1"/>
    <col min="7937" max="7937" width="9.140625" customWidth="1"/>
    <col min="7938" max="7938" width="20.7109375" customWidth="1"/>
    <col min="7939" max="7939" width="7.42578125" bestFit="1" customWidth="1"/>
    <col min="7941" max="7942" width="7.42578125" bestFit="1" customWidth="1"/>
    <col min="7943" max="7943" width="6.42578125" bestFit="1" customWidth="1"/>
    <col min="7945" max="7945" width="7.42578125" bestFit="1" customWidth="1"/>
    <col min="7946" max="7946" width="6.42578125" bestFit="1" customWidth="1"/>
    <col min="7947" max="7947" width="8.85546875" bestFit="1" customWidth="1"/>
    <col min="7949" max="7949" width="7.42578125" bestFit="1" customWidth="1"/>
    <col min="7950" max="7950" width="8.85546875" bestFit="1" customWidth="1"/>
    <col min="7951" max="7951" width="7.42578125" bestFit="1" customWidth="1"/>
    <col min="7953" max="7954" width="7.42578125" bestFit="1" customWidth="1"/>
    <col min="7955" max="7955" width="8.85546875" bestFit="1" customWidth="1"/>
    <col min="7957" max="7959" width="8.85546875" bestFit="1" customWidth="1"/>
    <col min="7961" max="7962" width="8.85546875" bestFit="1" customWidth="1"/>
    <col min="7963" max="8184" width="9.140625" customWidth="1"/>
    <col min="8185" max="8185" width="10.85546875" customWidth="1"/>
    <col min="8186" max="8186" width="21.42578125" customWidth="1"/>
    <col min="8187" max="8187" width="7.5703125" bestFit="1" customWidth="1"/>
    <col min="8189" max="8189" width="7.5703125" customWidth="1"/>
    <col min="8190" max="8190" width="9.140625" customWidth="1"/>
    <col min="8191" max="8191" width="5.5703125" bestFit="1" customWidth="1"/>
    <col min="8193" max="8193" width="9.140625" customWidth="1"/>
    <col min="8194" max="8194" width="20.7109375" customWidth="1"/>
    <col min="8195" max="8195" width="7.42578125" bestFit="1" customWidth="1"/>
    <col min="8197" max="8198" width="7.42578125" bestFit="1" customWidth="1"/>
    <col min="8199" max="8199" width="6.42578125" bestFit="1" customWidth="1"/>
    <col min="8201" max="8201" width="7.42578125" bestFit="1" customWidth="1"/>
    <col min="8202" max="8202" width="6.42578125" bestFit="1" customWidth="1"/>
    <col min="8203" max="8203" width="8.85546875" bestFit="1" customWidth="1"/>
    <col min="8205" max="8205" width="7.42578125" bestFit="1" customWidth="1"/>
    <col min="8206" max="8206" width="8.85546875" bestFit="1" customWidth="1"/>
    <col min="8207" max="8207" width="7.42578125" bestFit="1" customWidth="1"/>
    <col min="8209" max="8210" width="7.42578125" bestFit="1" customWidth="1"/>
    <col min="8211" max="8211" width="8.85546875" bestFit="1" customWidth="1"/>
    <col min="8213" max="8215" width="8.85546875" bestFit="1" customWidth="1"/>
    <col min="8217" max="8218" width="8.85546875" bestFit="1" customWidth="1"/>
    <col min="8219" max="8440" width="9.140625" customWidth="1"/>
    <col min="8441" max="8441" width="10.85546875" customWidth="1"/>
    <col min="8442" max="8442" width="21.42578125" customWidth="1"/>
    <col min="8443" max="8443" width="7.5703125" bestFit="1" customWidth="1"/>
    <col min="8445" max="8445" width="7.5703125" customWidth="1"/>
    <col min="8446" max="8446" width="9.140625" customWidth="1"/>
    <col min="8447" max="8447" width="5.5703125" bestFit="1" customWidth="1"/>
    <col min="8449" max="8449" width="9.140625" customWidth="1"/>
    <col min="8450" max="8450" width="20.7109375" customWidth="1"/>
    <col min="8451" max="8451" width="7.42578125" bestFit="1" customWidth="1"/>
    <col min="8453" max="8454" width="7.42578125" bestFit="1" customWidth="1"/>
    <col min="8455" max="8455" width="6.42578125" bestFit="1" customWidth="1"/>
    <col min="8457" max="8457" width="7.42578125" bestFit="1" customWidth="1"/>
    <col min="8458" max="8458" width="6.42578125" bestFit="1" customWidth="1"/>
    <col min="8459" max="8459" width="8.85546875" bestFit="1" customWidth="1"/>
    <col min="8461" max="8461" width="7.42578125" bestFit="1" customWidth="1"/>
    <col min="8462" max="8462" width="8.85546875" bestFit="1" customWidth="1"/>
    <col min="8463" max="8463" width="7.42578125" bestFit="1" customWidth="1"/>
    <col min="8465" max="8466" width="7.42578125" bestFit="1" customWidth="1"/>
    <col min="8467" max="8467" width="8.85546875" bestFit="1" customWidth="1"/>
    <col min="8469" max="8471" width="8.85546875" bestFit="1" customWidth="1"/>
    <col min="8473" max="8474" width="8.85546875" bestFit="1" customWidth="1"/>
    <col min="8475" max="8696" width="9.140625" customWidth="1"/>
    <col min="8697" max="8697" width="10.85546875" customWidth="1"/>
    <col min="8698" max="8698" width="21.42578125" customWidth="1"/>
    <col min="8699" max="8699" width="7.5703125" bestFit="1" customWidth="1"/>
    <col min="8701" max="8701" width="7.5703125" customWidth="1"/>
    <col min="8702" max="8702" width="9.140625" customWidth="1"/>
    <col min="8703" max="8703" width="5.5703125" bestFit="1" customWidth="1"/>
    <col min="8705" max="8705" width="9.140625" customWidth="1"/>
    <col min="8706" max="8706" width="20.7109375" customWidth="1"/>
    <col min="8707" max="8707" width="7.42578125" bestFit="1" customWidth="1"/>
    <col min="8709" max="8710" width="7.42578125" bestFit="1" customWidth="1"/>
    <col min="8711" max="8711" width="6.42578125" bestFit="1" customWidth="1"/>
    <col min="8713" max="8713" width="7.42578125" bestFit="1" customWidth="1"/>
    <col min="8714" max="8714" width="6.42578125" bestFit="1" customWidth="1"/>
    <col min="8715" max="8715" width="8.85546875" bestFit="1" customWidth="1"/>
    <col min="8717" max="8717" width="7.42578125" bestFit="1" customWidth="1"/>
    <col min="8718" max="8718" width="8.85546875" bestFit="1" customWidth="1"/>
    <col min="8719" max="8719" width="7.42578125" bestFit="1" customWidth="1"/>
    <col min="8721" max="8722" width="7.42578125" bestFit="1" customWidth="1"/>
    <col min="8723" max="8723" width="8.85546875" bestFit="1" customWidth="1"/>
    <col min="8725" max="8727" width="8.85546875" bestFit="1" customWidth="1"/>
    <col min="8729" max="8730" width="8.85546875" bestFit="1" customWidth="1"/>
    <col min="8731" max="8952" width="9.140625" customWidth="1"/>
    <col min="8953" max="8953" width="10.85546875" customWidth="1"/>
    <col min="8954" max="8954" width="21.42578125" customWidth="1"/>
    <col min="8955" max="8955" width="7.5703125" bestFit="1" customWidth="1"/>
    <col min="8957" max="8957" width="7.5703125" customWidth="1"/>
    <col min="8958" max="8958" width="9.140625" customWidth="1"/>
    <col min="8959" max="8959" width="5.5703125" bestFit="1" customWidth="1"/>
    <col min="8961" max="8961" width="9.140625" customWidth="1"/>
    <col min="8962" max="8962" width="20.7109375" customWidth="1"/>
    <col min="8963" max="8963" width="7.42578125" bestFit="1" customWidth="1"/>
    <col min="8965" max="8966" width="7.42578125" bestFit="1" customWidth="1"/>
    <col min="8967" max="8967" width="6.42578125" bestFit="1" customWidth="1"/>
    <col min="8969" max="8969" width="7.42578125" bestFit="1" customWidth="1"/>
    <col min="8970" max="8970" width="6.42578125" bestFit="1" customWidth="1"/>
    <col min="8971" max="8971" width="8.85546875" bestFit="1" customWidth="1"/>
    <col min="8973" max="8973" width="7.42578125" bestFit="1" customWidth="1"/>
    <col min="8974" max="8974" width="8.85546875" bestFit="1" customWidth="1"/>
    <col min="8975" max="8975" width="7.42578125" bestFit="1" customWidth="1"/>
    <col min="8977" max="8978" width="7.42578125" bestFit="1" customWidth="1"/>
    <col min="8979" max="8979" width="8.85546875" bestFit="1" customWidth="1"/>
    <col min="8981" max="8983" width="8.85546875" bestFit="1" customWidth="1"/>
    <col min="8985" max="8986" width="8.85546875" bestFit="1" customWidth="1"/>
    <col min="8987" max="9208" width="9.140625" customWidth="1"/>
    <col min="9209" max="9209" width="10.85546875" customWidth="1"/>
    <col min="9210" max="9210" width="21.42578125" customWidth="1"/>
    <col min="9211" max="9211" width="7.5703125" bestFit="1" customWidth="1"/>
    <col min="9213" max="9213" width="7.5703125" customWidth="1"/>
    <col min="9214" max="9214" width="9.140625" customWidth="1"/>
    <col min="9215" max="9215" width="5.5703125" bestFit="1" customWidth="1"/>
    <col min="9217" max="9217" width="9.140625" customWidth="1"/>
    <col min="9218" max="9218" width="20.7109375" customWidth="1"/>
    <col min="9219" max="9219" width="7.42578125" bestFit="1" customWidth="1"/>
    <col min="9221" max="9222" width="7.42578125" bestFit="1" customWidth="1"/>
    <col min="9223" max="9223" width="6.42578125" bestFit="1" customWidth="1"/>
    <col min="9225" max="9225" width="7.42578125" bestFit="1" customWidth="1"/>
    <col min="9226" max="9226" width="6.42578125" bestFit="1" customWidth="1"/>
    <col min="9227" max="9227" width="8.85546875" bestFit="1" customWidth="1"/>
    <col min="9229" max="9229" width="7.42578125" bestFit="1" customWidth="1"/>
    <col min="9230" max="9230" width="8.85546875" bestFit="1" customWidth="1"/>
    <col min="9231" max="9231" width="7.42578125" bestFit="1" customWidth="1"/>
    <col min="9233" max="9234" width="7.42578125" bestFit="1" customWidth="1"/>
    <col min="9235" max="9235" width="8.85546875" bestFit="1" customWidth="1"/>
    <col min="9237" max="9239" width="8.85546875" bestFit="1" customWidth="1"/>
    <col min="9241" max="9242" width="8.85546875" bestFit="1" customWidth="1"/>
    <col min="9243" max="9464" width="9.140625" customWidth="1"/>
    <col min="9465" max="9465" width="10.85546875" customWidth="1"/>
    <col min="9466" max="9466" width="21.42578125" customWidth="1"/>
    <col min="9467" max="9467" width="7.5703125" bestFit="1" customWidth="1"/>
    <col min="9469" max="9469" width="7.5703125" customWidth="1"/>
    <col min="9470" max="9470" width="9.140625" customWidth="1"/>
    <col min="9471" max="9471" width="5.5703125" bestFit="1" customWidth="1"/>
    <col min="9473" max="9473" width="9.140625" customWidth="1"/>
    <col min="9474" max="9474" width="20.7109375" customWidth="1"/>
    <col min="9475" max="9475" width="7.42578125" bestFit="1" customWidth="1"/>
    <col min="9477" max="9478" width="7.42578125" bestFit="1" customWidth="1"/>
    <col min="9479" max="9479" width="6.42578125" bestFit="1" customWidth="1"/>
    <col min="9481" max="9481" width="7.42578125" bestFit="1" customWidth="1"/>
    <col min="9482" max="9482" width="6.42578125" bestFit="1" customWidth="1"/>
    <col min="9483" max="9483" width="8.85546875" bestFit="1" customWidth="1"/>
    <col min="9485" max="9485" width="7.42578125" bestFit="1" customWidth="1"/>
    <col min="9486" max="9486" width="8.85546875" bestFit="1" customWidth="1"/>
    <col min="9487" max="9487" width="7.42578125" bestFit="1" customWidth="1"/>
    <col min="9489" max="9490" width="7.42578125" bestFit="1" customWidth="1"/>
    <col min="9491" max="9491" width="8.85546875" bestFit="1" customWidth="1"/>
    <col min="9493" max="9495" width="8.85546875" bestFit="1" customWidth="1"/>
    <col min="9497" max="9498" width="8.85546875" bestFit="1" customWidth="1"/>
    <col min="9499" max="9720" width="9.140625" customWidth="1"/>
    <col min="9721" max="9721" width="10.85546875" customWidth="1"/>
    <col min="9722" max="9722" width="21.42578125" customWidth="1"/>
    <col min="9723" max="9723" width="7.5703125" bestFit="1" customWidth="1"/>
    <col min="9725" max="9725" width="7.5703125" customWidth="1"/>
    <col min="9726" max="9726" width="9.140625" customWidth="1"/>
    <col min="9727" max="9727" width="5.5703125" bestFit="1" customWidth="1"/>
    <col min="9729" max="9729" width="9.140625" customWidth="1"/>
    <col min="9730" max="9730" width="20.7109375" customWidth="1"/>
    <col min="9731" max="9731" width="7.42578125" bestFit="1" customWidth="1"/>
    <col min="9733" max="9734" width="7.42578125" bestFit="1" customWidth="1"/>
    <col min="9735" max="9735" width="6.42578125" bestFit="1" customWidth="1"/>
    <col min="9737" max="9737" width="7.42578125" bestFit="1" customWidth="1"/>
    <col min="9738" max="9738" width="6.42578125" bestFit="1" customWidth="1"/>
    <col min="9739" max="9739" width="8.85546875" bestFit="1" customWidth="1"/>
    <col min="9741" max="9741" width="7.42578125" bestFit="1" customWidth="1"/>
    <col min="9742" max="9742" width="8.85546875" bestFit="1" customWidth="1"/>
    <col min="9743" max="9743" width="7.42578125" bestFit="1" customWidth="1"/>
    <col min="9745" max="9746" width="7.42578125" bestFit="1" customWidth="1"/>
    <col min="9747" max="9747" width="8.85546875" bestFit="1" customWidth="1"/>
    <col min="9749" max="9751" width="8.85546875" bestFit="1" customWidth="1"/>
    <col min="9753" max="9754" width="8.85546875" bestFit="1" customWidth="1"/>
    <col min="9755" max="9976" width="9.140625" customWidth="1"/>
    <col min="9977" max="9977" width="10.85546875" customWidth="1"/>
    <col min="9978" max="9978" width="21.42578125" customWidth="1"/>
    <col min="9979" max="9979" width="7.5703125" bestFit="1" customWidth="1"/>
    <col min="9981" max="9981" width="7.5703125" customWidth="1"/>
    <col min="9982" max="9982" width="9.140625" customWidth="1"/>
    <col min="9983" max="9983" width="5.5703125" bestFit="1" customWidth="1"/>
    <col min="9985" max="9985" width="9.140625" customWidth="1"/>
    <col min="9986" max="9986" width="20.7109375" customWidth="1"/>
    <col min="9987" max="9987" width="7.42578125" bestFit="1" customWidth="1"/>
    <col min="9989" max="9990" width="7.42578125" bestFit="1" customWidth="1"/>
    <col min="9991" max="9991" width="6.42578125" bestFit="1" customWidth="1"/>
    <col min="9993" max="9993" width="7.42578125" bestFit="1" customWidth="1"/>
    <col min="9994" max="9994" width="6.42578125" bestFit="1" customWidth="1"/>
    <col min="9995" max="9995" width="8.85546875" bestFit="1" customWidth="1"/>
    <col min="9997" max="9997" width="7.42578125" bestFit="1" customWidth="1"/>
    <col min="9998" max="9998" width="8.85546875" bestFit="1" customWidth="1"/>
    <col min="9999" max="9999" width="7.42578125" bestFit="1" customWidth="1"/>
    <col min="10001" max="10002" width="7.42578125" bestFit="1" customWidth="1"/>
    <col min="10003" max="10003" width="8.85546875" bestFit="1" customWidth="1"/>
    <col min="10005" max="10007" width="8.85546875" bestFit="1" customWidth="1"/>
    <col min="10009" max="10010" width="8.85546875" bestFit="1" customWidth="1"/>
    <col min="10011" max="10232" width="9.140625" customWidth="1"/>
    <col min="10233" max="10233" width="10.85546875" customWidth="1"/>
    <col min="10234" max="10234" width="21.42578125" customWidth="1"/>
    <col min="10235" max="10235" width="7.5703125" bestFit="1" customWidth="1"/>
    <col min="10237" max="10237" width="7.5703125" customWidth="1"/>
    <col min="10238" max="10238" width="9.140625" customWidth="1"/>
    <col min="10239" max="10239" width="5.5703125" bestFit="1" customWidth="1"/>
    <col min="10241" max="10241" width="9.140625" customWidth="1"/>
    <col min="10242" max="10242" width="20.7109375" customWidth="1"/>
    <col min="10243" max="10243" width="7.42578125" bestFit="1" customWidth="1"/>
    <col min="10245" max="10246" width="7.42578125" bestFit="1" customWidth="1"/>
    <col min="10247" max="10247" width="6.42578125" bestFit="1" customWidth="1"/>
    <col min="10249" max="10249" width="7.42578125" bestFit="1" customWidth="1"/>
    <col min="10250" max="10250" width="6.42578125" bestFit="1" customWidth="1"/>
    <col min="10251" max="10251" width="8.85546875" bestFit="1" customWidth="1"/>
    <col min="10253" max="10253" width="7.42578125" bestFit="1" customWidth="1"/>
    <col min="10254" max="10254" width="8.85546875" bestFit="1" customWidth="1"/>
    <col min="10255" max="10255" width="7.42578125" bestFit="1" customWidth="1"/>
    <col min="10257" max="10258" width="7.42578125" bestFit="1" customWidth="1"/>
    <col min="10259" max="10259" width="8.85546875" bestFit="1" customWidth="1"/>
    <col min="10261" max="10263" width="8.85546875" bestFit="1" customWidth="1"/>
    <col min="10265" max="10266" width="8.85546875" bestFit="1" customWidth="1"/>
    <col min="10267" max="10488" width="9.140625" customWidth="1"/>
    <col min="10489" max="10489" width="10.85546875" customWidth="1"/>
    <col min="10490" max="10490" width="21.42578125" customWidth="1"/>
    <col min="10491" max="10491" width="7.5703125" bestFit="1" customWidth="1"/>
    <col min="10493" max="10493" width="7.5703125" customWidth="1"/>
    <col min="10494" max="10494" width="9.140625" customWidth="1"/>
    <col min="10495" max="10495" width="5.5703125" bestFit="1" customWidth="1"/>
    <col min="10497" max="10497" width="9.140625" customWidth="1"/>
    <col min="10498" max="10498" width="20.7109375" customWidth="1"/>
    <col min="10499" max="10499" width="7.42578125" bestFit="1" customWidth="1"/>
    <col min="10501" max="10502" width="7.42578125" bestFit="1" customWidth="1"/>
    <col min="10503" max="10503" width="6.42578125" bestFit="1" customWidth="1"/>
    <col min="10505" max="10505" width="7.42578125" bestFit="1" customWidth="1"/>
    <col min="10506" max="10506" width="6.42578125" bestFit="1" customWidth="1"/>
    <col min="10507" max="10507" width="8.85546875" bestFit="1" customWidth="1"/>
    <col min="10509" max="10509" width="7.42578125" bestFit="1" customWidth="1"/>
    <col min="10510" max="10510" width="8.85546875" bestFit="1" customWidth="1"/>
    <col min="10511" max="10511" width="7.42578125" bestFit="1" customWidth="1"/>
    <col min="10513" max="10514" width="7.42578125" bestFit="1" customWidth="1"/>
    <col min="10515" max="10515" width="8.85546875" bestFit="1" customWidth="1"/>
    <col min="10517" max="10519" width="8.85546875" bestFit="1" customWidth="1"/>
    <col min="10521" max="10522" width="8.85546875" bestFit="1" customWidth="1"/>
    <col min="10523" max="10744" width="9.140625" customWidth="1"/>
    <col min="10745" max="10745" width="10.85546875" customWidth="1"/>
    <col min="10746" max="10746" width="21.42578125" customWidth="1"/>
    <col min="10747" max="10747" width="7.5703125" bestFit="1" customWidth="1"/>
    <col min="10749" max="10749" width="7.5703125" customWidth="1"/>
    <col min="10750" max="10750" width="9.140625" customWidth="1"/>
    <col min="10751" max="10751" width="5.5703125" bestFit="1" customWidth="1"/>
    <col min="10753" max="10753" width="9.140625" customWidth="1"/>
    <col min="10754" max="10754" width="20.7109375" customWidth="1"/>
    <col min="10755" max="10755" width="7.42578125" bestFit="1" customWidth="1"/>
    <col min="10757" max="10758" width="7.42578125" bestFit="1" customWidth="1"/>
    <col min="10759" max="10759" width="6.42578125" bestFit="1" customWidth="1"/>
    <col min="10761" max="10761" width="7.42578125" bestFit="1" customWidth="1"/>
    <col min="10762" max="10762" width="6.42578125" bestFit="1" customWidth="1"/>
    <col min="10763" max="10763" width="8.85546875" bestFit="1" customWidth="1"/>
    <col min="10765" max="10765" width="7.42578125" bestFit="1" customWidth="1"/>
    <col min="10766" max="10766" width="8.85546875" bestFit="1" customWidth="1"/>
    <col min="10767" max="10767" width="7.42578125" bestFit="1" customWidth="1"/>
    <col min="10769" max="10770" width="7.42578125" bestFit="1" customWidth="1"/>
    <col min="10771" max="10771" width="8.85546875" bestFit="1" customWidth="1"/>
    <col min="10773" max="10775" width="8.85546875" bestFit="1" customWidth="1"/>
    <col min="10777" max="10778" width="8.85546875" bestFit="1" customWidth="1"/>
    <col min="10779" max="11000" width="9.140625" customWidth="1"/>
    <col min="11001" max="11001" width="10.85546875" customWidth="1"/>
    <col min="11002" max="11002" width="21.42578125" customWidth="1"/>
    <col min="11003" max="11003" width="7.5703125" bestFit="1" customWidth="1"/>
    <col min="11005" max="11005" width="7.5703125" customWidth="1"/>
    <col min="11006" max="11006" width="9.140625" customWidth="1"/>
    <col min="11007" max="11007" width="5.5703125" bestFit="1" customWidth="1"/>
    <col min="11009" max="11009" width="9.140625" customWidth="1"/>
    <col min="11010" max="11010" width="20.7109375" customWidth="1"/>
    <col min="11011" max="11011" width="7.42578125" bestFit="1" customWidth="1"/>
    <col min="11013" max="11014" width="7.42578125" bestFit="1" customWidth="1"/>
    <col min="11015" max="11015" width="6.42578125" bestFit="1" customWidth="1"/>
    <col min="11017" max="11017" width="7.42578125" bestFit="1" customWidth="1"/>
    <col min="11018" max="11018" width="6.42578125" bestFit="1" customWidth="1"/>
    <col min="11019" max="11019" width="8.85546875" bestFit="1" customWidth="1"/>
    <col min="11021" max="11021" width="7.42578125" bestFit="1" customWidth="1"/>
    <col min="11022" max="11022" width="8.85546875" bestFit="1" customWidth="1"/>
    <col min="11023" max="11023" width="7.42578125" bestFit="1" customWidth="1"/>
    <col min="11025" max="11026" width="7.42578125" bestFit="1" customWidth="1"/>
    <col min="11027" max="11027" width="8.85546875" bestFit="1" customWidth="1"/>
    <col min="11029" max="11031" width="8.85546875" bestFit="1" customWidth="1"/>
    <col min="11033" max="11034" width="8.85546875" bestFit="1" customWidth="1"/>
    <col min="11035" max="11256" width="9.140625" customWidth="1"/>
    <col min="11257" max="11257" width="10.85546875" customWidth="1"/>
    <col min="11258" max="11258" width="21.42578125" customWidth="1"/>
    <col min="11259" max="11259" width="7.5703125" bestFit="1" customWidth="1"/>
    <col min="11261" max="11261" width="7.5703125" customWidth="1"/>
    <col min="11262" max="11262" width="9.140625" customWidth="1"/>
    <col min="11263" max="11263" width="5.5703125" bestFit="1" customWidth="1"/>
    <col min="11265" max="11265" width="9.140625" customWidth="1"/>
    <col min="11266" max="11266" width="20.7109375" customWidth="1"/>
    <col min="11267" max="11267" width="7.42578125" bestFit="1" customWidth="1"/>
    <col min="11269" max="11270" width="7.42578125" bestFit="1" customWidth="1"/>
    <col min="11271" max="11271" width="6.42578125" bestFit="1" customWidth="1"/>
    <col min="11273" max="11273" width="7.42578125" bestFit="1" customWidth="1"/>
    <col min="11274" max="11274" width="6.42578125" bestFit="1" customWidth="1"/>
    <col min="11275" max="11275" width="8.85546875" bestFit="1" customWidth="1"/>
    <col min="11277" max="11277" width="7.42578125" bestFit="1" customWidth="1"/>
    <col min="11278" max="11278" width="8.85546875" bestFit="1" customWidth="1"/>
    <col min="11279" max="11279" width="7.42578125" bestFit="1" customWidth="1"/>
    <col min="11281" max="11282" width="7.42578125" bestFit="1" customWidth="1"/>
    <col min="11283" max="11283" width="8.85546875" bestFit="1" customWidth="1"/>
    <col min="11285" max="11287" width="8.85546875" bestFit="1" customWidth="1"/>
    <col min="11289" max="11290" width="8.85546875" bestFit="1" customWidth="1"/>
    <col min="11291" max="11512" width="9.140625" customWidth="1"/>
    <col min="11513" max="11513" width="10.85546875" customWidth="1"/>
    <col min="11514" max="11514" width="21.42578125" customWidth="1"/>
    <col min="11515" max="11515" width="7.5703125" bestFit="1" customWidth="1"/>
    <col min="11517" max="11517" width="7.5703125" customWidth="1"/>
    <col min="11518" max="11518" width="9.140625" customWidth="1"/>
    <col min="11519" max="11519" width="5.5703125" bestFit="1" customWidth="1"/>
    <col min="11521" max="11521" width="9.140625" customWidth="1"/>
    <col min="11522" max="11522" width="20.7109375" customWidth="1"/>
    <col min="11523" max="11523" width="7.42578125" bestFit="1" customWidth="1"/>
    <col min="11525" max="11526" width="7.42578125" bestFit="1" customWidth="1"/>
    <col min="11527" max="11527" width="6.42578125" bestFit="1" customWidth="1"/>
    <col min="11529" max="11529" width="7.42578125" bestFit="1" customWidth="1"/>
    <col min="11530" max="11530" width="6.42578125" bestFit="1" customWidth="1"/>
    <col min="11531" max="11531" width="8.85546875" bestFit="1" customWidth="1"/>
    <col min="11533" max="11533" width="7.42578125" bestFit="1" customWidth="1"/>
    <col min="11534" max="11534" width="8.85546875" bestFit="1" customWidth="1"/>
    <col min="11535" max="11535" width="7.42578125" bestFit="1" customWidth="1"/>
    <col min="11537" max="11538" width="7.42578125" bestFit="1" customWidth="1"/>
    <col min="11539" max="11539" width="8.85546875" bestFit="1" customWidth="1"/>
    <col min="11541" max="11543" width="8.85546875" bestFit="1" customWidth="1"/>
    <col min="11545" max="11546" width="8.85546875" bestFit="1" customWidth="1"/>
    <col min="11547" max="11768" width="9.140625" customWidth="1"/>
    <col min="11769" max="11769" width="10.85546875" customWidth="1"/>
    <col min="11770" max="11770" width="21.42578125" customWidth="1"/>
    <col min="11771" max="11771" width="7.5703125" bestFit="1" customWidth="1"/>
    <col min="11773" max="11773" width="7.5703125" customWidth="1"/>
    <col min="11774" max="11774" width="9.140625" customWidth="1"/>
    <col min="11775" max="11775" width="5.5703125" bestFit="1" customWidth="1"/>
    <col min="11777" max="11777" width="9.140625" customWidth="1"/>
    <col min="11778" max="11778" width="20.7109375" customWidth="1"/>
    <col min="11779" max="11779" width="7.42578125" bestFit="1" customWidth="1"/>
    <col min="11781" max="11782" width="7.42578125" bestFit="1" customWidth="1"/>
    <col min="11783" max="11783" width="6.42578125" bestFit="1" customWidth="1"/>
    <col min="11785" max="11785" width="7.42578125" bestFit="1" customWidth="1"/>
    <col min="11786" max="11786" width="6.42578125" bestFit="1" customWidth="1"/>
    <col min="11787" max="11787" width="8.85546875" bestFit="1" customWidth="1"/>
    <col min="11789" max="11789" width="7.42578125" bestFit="1" customWidth="1"/>
    <col min="11790" max="11790" width="8.85546875" bestFit="1" customWidth="1"/>
    <col min="11791" max="11791" width="7.42578125" bestFit="1" customWidth="1"/>
    <col min="11793" max="11794" width="7.42578125" bestFit="1" customWidth="1"/>
    <col min="11795" max="11795" width="8.85546875" bestFit="1" customWidth="1"/>
    <col min="11797" max="11799" width="8.85546875" bestFit="1" customWidth="1"/>
    <col min="11801" max="11802" width="8.85546875" bestFit="1" customWidth="1"/>
    <col min="11803" max="12024" width="9.140625" customWidth="1"/>
    <col min="12025" max="12025" width="10.85546875" customWidth="1"/>
    <col min="12026" max="12026" width="21.42578125" customWidth="1"/>
    <col min="12027" max="12027" width="7.5703125" bestFit="1" customWidth="1"/>
    <col min="12029" max="12029" width="7.5703125" customWidth="1"/>
    <col min="12030" max="12030" width="9.140625" customWidth="1"/>
    <col min="12031" max="12031" width="5.5703125" bestFit="1" customWidth="1"/>
    <col min="12033" max="12033" width="9.140625" customWidth="1"/>
    <col min="12034" max="12034" width="20.7109375" customWidth="1"/>
    <col min="12035" max="12035" width="7.42578125" bestFit="1" customWidth="1"/>
    <col min="12037" max="12038" width="7.42578125" bestFit="1" customWidth="1"/>
    <col min="12039" max="12039" width="6.42578125" bestFit="1" customWidth="1"/>
    <col min="12041" max="12041" width="7.42578125" bestFit="1" customWidth="1"/>
    <col min="12042" max="12042" width="6.42578125" bestFit="1" customWidth="1"/>
    <col min="12043" max="12043" width="8.85546875" bestFit="1" customWidth="1"/>
    <col min="12045" max="12045" width="7.42578125" bestFit="1" customWidth="1"/>
    <col min="12046" max="12046" width="8.85546875" bestFit="1" customWidth="1"/>
    <col min="12047" max="12047" width="7.42578125" bestFit="1" customWidth="1"/>
    <col min="12049" max="12050" width="7.42578125" bestFit="1" customWidth="1"/>
    <col min="12051" max="12051" width="8.85546875" bestFit="1" customWidth="1"/>
    <col min="12053" max="12055" width="8.85546875" bestFit="1" customWidth="1"/>
    <col min="12057" max="12058" width="8.85546875" bestFit="1" customWidth="1"/>
    <col min="12059" max="12280" width="9.140625" customWidth="1"/>
    <col min="12281" max="12281" width="10.85546875" customWidth="1"/>
    <col min="12282" max="12282" width="21.42578125" customWidth="1"/>
    <col min="12283" max="12283" width="7.5703125" bestFit="1" customWidth="1"/>
    <col min="12285" max="12285" width="7.5703125" customWidth="1"/>
    <col min="12286" max="12286" width="9.140625" customWidth="1"/>
    <col min="12287" max="12287" width="5.5703125" bestFit="1" customWidth="1"/>
    <col min="12289" max="12289" width="9.140625" customWidth="1"/>
    <col min="12290" max="12290" width="20.7109375" customWidth="1"/>
    <col min="12291" max="12291" width="7.42578125" bestFit="1" customWidth="1"/>
    <col min="12293" max="12294" width="7.42578125" bestFit="1" customWidth="1"/>
    <col min="12295" max="12295" width="6.42578125" bestFit="1" customWidth="1"/>
    <col min="12297" max="12297" width="7.42578125" bestFit="1" customWidth="1"/>
    <col min="12298" max="12298" width="6.42578125" bestFit="1" customWidth="1"/>
    <col min="12299" max="12299" width="8.85546875" bestFit="1" customWidth="1"/>
    <col min="12301" max="12301" width="7.42578125" bestFit="1" customWidth="1"/>
    <col min="12302" max="12302" width="8.85546875" bestFit="1" customWidth="1"/>
    <col min="12303" max="12303" width="7.42578125" bestFit="1" customWidth="1"/>
    <col min="12305" max="12306" width="7.42578125" bestFit="1" customWidth="1"/>
    <col min="12307" max="12307" width="8.85546875" bestFit="1" customWidth="1"/>
    <col min="12309" max="12311" width="8.85546875" bestFit="1" customWidth="1"/>
    <col min="12313" max="12314" width="8.85546875" bestFit="1" customWidth="1"/>
    <col min="12315" max="12536" width="9.140625" customWidth="1"/>
    <col min="12537" max="12537" width="10.85546875" customWidth="1"/>
    <col min="12538" max="12538" width="21.42578125" customWidth="1"/>
    <col min="12539" max="12539" width="7.5703125" bestFit="1" customWidth="1"/>
    <col min="12541" max="12541" width="7.5703125" customWidth="1"/>
    <col min="12542" max="12542" width="9.140625" customWidth="1"/>
    <col min="12543" max="12543" width="5.5703125" bestFit="1" customWidth="1"/>
    <col min="12545" max="12545" width="9.140625" customWidth="1"/>
    <col min="12546" max="12546" width="20.7109375" customWidth="1"/>
    <col min="12547" max="12547" width="7.42578125" bestFit="1" customWidth="1"/>
    <col min="12549" max="12550" width="7.42578125" bestFit="1" customWidth="1"/>
    <col min="12551" max="12551" width="6.42578125" bestFit="1" customWidth="1"/>
    <col min="12553" max="12553" width="7.42578125" bestFit="1" customWidth="1"/>
    <col min="12554" max="12554" width="6.42578125" bestFit="1" customWidth="1"/>
    <col min="12555" max="12555" width="8.85546875" bestFit="1" customWidth="1"/>
    <col min="12557" max="12557" width="7.42578125" bestFit="1" customWidth="1"/>
    <col min="12558" max="12558" width="8.85546875" bestFit="1" customWidth="1"/>
    <col min="12559" max="12559" width="7.42578125" bestFit="1" customWidth="1"/>
    <col min="12561" max="12562" width="7.42578125" bestFit="1" customWidth="1"/>
    <col min="12563" max="12563" width="8.85546875" bestFit="1" customWidth="1"/>
    <col min="12565" max="12567" width="8.85546875" bestFit="1" customWidth="1"/>
    <col min="12569" max="12570" width="8.85546875" bestFit="1" customWidth="1"/>
    <col min="12571" max="12792" width="9.140625" customWidth="1"/>
    <col min="12793" max="12793" width="10.85546875" customWidth="1"/>
    <col min="12794" max="12794" width="21.42578125" customWidth="1"/>
    <col min="12795" max="12795" width="7.5703125" bestFit="1" customWidth="1"/>
    <col min="12797" max="12797" width="7.5703125" customWidth="1"/>
    <col min="12798" max="12798" width="9.140625" customWidth="1"/>
    <col min="12799" max="12799" width="5.5703125" bestFit="1" customWidth="1"/>
    <col min="12801" max="12801" width="9.140625" customWidth="1"/>
    <col min="12802" max="12802" width="20.7109375" customWidth="1"/>
    <col min="12803" max="12803" width="7.42578125" bestFit="1" customWidth="1"/>
    <col min="12805" max="12806" width="7.42578125" bestFit="1" customWidth="1"/>
    <col min="12807" max="12807" width="6.42578125" bestFit="1" customWidth="1"/>
    <col min="12809" max="12809" width="7.42578125" bestFit="1" customWidth="1"/>
    <col min="12810" max="12810" width="6.42578125" bestFit="1" customWidth="1"/>
    <col min="12811" max="12811" width="8.85546875" bestFit="1" customWidth="1"/>
    <col min="12813" max="12813" width="7.42578125" bestFit="1" customWidth="1"/>
    <col min="12814" max="12814" width="8.85546875" bestFit="1" customWidth="1"/>
    <col min="12815" max="12815" width="7.42578125" bestFit="1" customWidth="1"/>
    <col min="12817" max="12818" width="7.42578125" bestFit="1" customWidth="1"/>
    <col min="12819" max="12819" width="8.85546875" bestFit="1" customWidth="1"/>
    <col min="12821" max="12823" width="8.85546875" bestFit="1" customWidth="1"/>
    <col min="12825" max="12826" width="8.85546875" bestFit="1" customWidth="1"/>
    <col min="12827" max="13048" width="9.140625" customWidth="1"/>
    <col min="13049" max="13049" width="10.85546875" customWidth="1"/>
    <col min="13050" max="13050" width="21.42578125" customWidth="1"/>
    <col min="13051" max="13051" width="7.5703125" bestFit="1" customWidth="1"/>
    <col min="13053" max="13053" width="7.5703125" customWidth="1"/>
    <col min="13054" max="13054" width="9.140625" customWidth="1"/>
    <col min="13055" max="13055" width="5.5703125" bestFit="1" customWidth="1"/>
    <col min="13057" max="13057" width="9.140625" customWidth="1"/>
    <col min="13058" max="13058" width="20.7109375" customWidth="1"/>
    <col min="13059" max="13059" width="7.42578125" bestFit="1" customWidth="1"/>
    <col min="13061" max="13062" width="7.42578125" bestFit="1" customWidth="1"/>
    <col min="13063" max="13063" width="6.42578125" bestFit="1" customWidth="1"/>
    <col min="13065" max="13065" width="7.42578125" bestFit="1" customWidth="1"/>
    <col min="13066" max="13066" width="6.42578125" bestFit="1" customWidth="1"/>
    <col min="13067" max="13067" width="8.85546875" bestFit="1" customWidth="1"/>
    <col min="13069" max="13069" width="7.42578125" bestFit="1" customWidth="1"/>
    <col min="13070" max="13070" width="8.85546875" bestFit="1" customWidth="1"/>
    <col min="13071" max="13071" width="7.42578125" bestFit="1" customWidth="1"/>
    <col min="13073" max="13074" width="7.42578125" bestFit="1" customWidth="1"/>
    <col min="13075" max="13075" width="8.85546875" bestFit="1" customWidth="1"/>
    <col min="13077" max="13079" width="8.85546875" bestFit="1" customWidth="1"/>
    <col min="13081" max="13082" width="8.85546875" bestFit="1" customWidth="1"/>
    <col min="13083" max="13304" width="9.140625" customWidth="1"/>
    <col min="13305" max="13305" width="10.85546875" customWidth="1"/>
    <col min="13306" max="13306" width="21.42578125" customWidth="1"/>
    <col min="13307" max="13307" width="7.5703125" bestFit="1" customWidth="1"/>
    <col min="13309" max="13309" width="7.5703125" customWidth="1"/>
    <col min="13310" max="13310" width="9.140625" customWidth="1"/>
    <col min="13311" max="13311" width="5.5703125" bestFit="1" customWidth="1"/>
    <col min="13313" max="13313" width="9.140625" customWidth="1"/>
    <col min="13314" max="13314" width="20.7109375" customWidth="1"/>
    <col min="13315" max="13315" width="7.42578125" bestFit="1" customWidth="1"/>
    <col min="13317" max="13318" width="7.42578125" bestFit="1" customWidth="1"/>
    <col min="13319" max="13319" width="6.42578125" bestFit="1" customWidth="1"/>
    <col min="13321" max="13321" width="7.42578125" bestFit="1" customWidth="1"/>
    <col min="13322" max="13322" width="6.42578125" bestFit="1" customWidth="1"/>
    <col min="13323" max="13323" width="8.85546875" bestFit="1" customWidth="1"/>
    <col min="13325" max="13325" width="7.42578125" bestFit="1" customWidth="1"/>
    <col min="13326" max="13326" width="8.85546875" bestFit="1" customWidth="1"/>
    <col min="13327" max="13327" width="7.42578125" bestFit="1" customWidth="1"/>
    <col min="13329" max="13330" width="7.42578125" bestFit="1" customWidth="1"/>
    <col min="13331" max="13331" width="8.85546875" bestFit="1" customWidth="1"/>
    <col min="13333" max="13335" width="8.85546875" bestFit="1" customWidth="1"/>
    <col min="13337" max="13338" width="8.85546875" bestFit="1" customWidth="1"/>
    <col min="13339" max="13560" width="9.140625" customWidth="1"/>
    <col min="13561" max="13561" width="10.85546875" customWidth="1"/>
    <col min="13562" max="13562" width="21.42578125" customWidth="1"/>
    <col min="13563" max="13563" width="7.5703125" bestFit="1" customWidth="1"/>
    <col min="13565" max="13565" width="7.5703125" customWidth="1"/>
    <col min="13566" max="13566" width="9.140625" customWidth="1"/>
    <col min="13567" max="13567" width="5.5703125" bestFit="1" customWidth="1"/>
    <col min="13569" max="13569" width="9.140625" customWidth="1"/>
    <col min="13570" max="13570" width="20.7109375" customWidth="1"/>
    <col min="13571" max="13571" width="7.42578125" bestFit="1" customWidth="1"/>
    <col min="13573" max="13574" width="7.42578125" bestFit="1" customWidth="1"/>
    <col min="13575" max="13575" width="6.42578125" bestFit="1" customWidth="1"/>
    <col min="13577" max="13577" width="7.42578125" bestFit="1" customWidth="1"/>
    <col min="13578" max="13578" width="6.42578125" bestFit="1" customWidth="1"/>
    <col min="13579" max="13579" width="8.85546875" bestFit="1" customWidth="1"/>
    <col min="13581" max="13581" width="7.42578125" bestFit="1" customWidth="1"/>
    <col min="13582" max="13582" width="8.85546875" bestFit="1" customWidth="1"/>
    <col min="13583" max="13583" width="7.42578125" bestFit="1" customWidth="1"/>
    <col min="13585" max="13586" width="7.42578125" bestFit="1" customWidth="1"/>
    <col min="13587" max="13587" width="8.85546875" bestFit="1" customWidth="1"/>
    <col min="13589" max="13591" width="8.85546875" bestFit="1" customWidth="1"/>
    <col min="13593" max="13594" width="8.85546875" bestFit="1" customWidth="1"/>
    <col min="13595" max="13816" width="9.140625" customWidth="1"/>
    <col min="13817" max="13817" width="10.85546875" customWidth="1"/>
    <col min="13818" max="13818" width="21.42578125" customWidth="1"/>
    <col min="13819" max="13819" width="7.5703125" bestFit="1" customWidth="1"/>
    <col min="13821" max="13821" width="7.5703125" customWidth="1"/>
    <col min="13822" max="13822" width="9.140625" customWidth="1"/>
    <col min="13823" max="13823" width="5.5703125" bestFit="1" customWidth="1"/>
    <col min="13825" max="13825" width="9.140625" customWidth="1"/>
    <col min="13826" max="13826" width="20.7109375" customWidth="1"/>
    <col min="13827" max="13827" width="7.42578125" bestFit="1" customWidth="1"/>
    <col min="13829" max="13830" width="7.42578125" bestFit="1" customWidth="1"/>
    <col min="13831" max="13831" width="6.42578125" bestFit="1" customWidth="1"/>
    <col min="13833" max="13833" width="7.42578125" bestFit="1" customWidth="1"/>
    <col min="13834" max="13834" width="6.42578125" bestFit="1" customWidth="1"/>
    <col min="13835" max="13835" width="8.85546875" bestFit="1" customWidth="1"/>
    <col min="13837" max="13837" width="7.42578125" bestFit="1" customWidth="1"/>
    <col min="13838" max="13838" width="8.85546875" bestFit="1" customWidth="1"/>
    <col min="13839" max="13839" width="7.42578125" bestFit="1" customWidth="1"/>
    <col min="13841" max="13842" width="7.42578125" bestFit="1" customWidth="1"/>
    <col min="13843" max="13843" width="8.85546875" bestFit="1" customWidth="1"/>
    <col min="13845" max="13847" width="8.85546875" bestFit="1" customWidth="1"/>
    <col min="13849" max="13850" width="8.85546875" bestFit="1" customWidth="1"/>
    <col min="13851" max="14072" width="9.140625" customWidth="1"/>
    <col min="14073" max="14073" width="10.85546875" customWidth="1"/>
    <col min="14074" max="14074" width="21.42578125" customWidth="1"/>
    <col min="14075" max="14075" width="7.5703125" bestFit="1" customWidth="1"/>
    <col min="14077" max="14077" width="7.5703125" customWidth="1"/>
    <col min="14078" max="14078" width="9.140625" customWidth="1"/>
    <col min="14079" max="14079" width="5.5703125" bestFit="1" customWidth="1"/>
    <col min="14081" max="14081" width="9.140625" customWidth="1"/>
    <col min="14082" max="14082" width="20.7109375" customWidth="1"/>
    <col min="14083" max="14083" width="7.42578125" bestFit="1" customWidth="1"/>
    <col min="14085" max="14086" width="7.42578125" bestFit="1" customWidth="1"/>
    <col min="14087" max="14087" width="6.42578125" bestFit="1" customWidth="1"/>
    <col min="14089" max="14089" width="7.42578125" bestFit="1" customWidth="1"/>
    <col min="14090" max="14090" width="6.42578125" bestFit="1" customWidth="1"/>
    <col min="14091" max="14091" width="8.85546875" bestFit="1" customWidth="1"/>
    <col min="14093" max="14093" width="7.42578125" bestFit="1" customWidth="1"/>
    <col min="14094" max="14094" width="8.85546875" bestFit="1" customWidth="1"/>
    <col min="14095" max="14095" width="7.42578125" bestFit="1" customWidth="1"/>
    <col min="14097" max="14098" width="7.42578125" bestFit="1" customWidth="1"/>
    <col min="14099" max="14099" width="8.85546875" bestFit="1" customWidth="1"/>
    <col min="14101" max="14103" width="8.85546875" bestFit="1" customWidth="1"/>
    <col min="14105" max="14106" width="8.85546875" bestFit="1" customWidth="1"/>
    <col min="14107" max="14328" width="9.140625" customWidth="1"/>
    <col min="14329" max="14329" width="10.85546875" customWidth="1"/>
    <col min="14330" max="14330" width="21.42578125" customWidth="1"/>
    <col min="14331" max="14331" width="7.5703125" bestFit="1" customWidth="1"/>
    <col min="14333" max="14333" width="7.5703125" customWidth="1"/>
    <col min="14334" max="14334" width="9.140625" customWidth="1"/>
    <col min="14335" max="14335" width="5.5703125" bestFit="1" customWidth="1"/>
    <col min="14337" max="14337" width="9.140625" customWidth="1"/>
    <col min="14338" max="14338" width="20.7109375" customWidth="1"/>
    <col min="14339" max="14339" width="7.42578125" bestFit="1" customWidth="1"/>
    <col min="14341" max="14342" width="7.42578125" bestFit="1" customWidth="1"/>
    <col min="14343" max="14343" width="6.42578125" bestFit="1" customWidth="1"/>
    <col min="14345" max="14345" width="7.42578125" bestFit="1" customWidth="1"/>
    <col min="14346" max="14346" width="6.42578125" bestFit="1" customWidth="1"/>
    <col min="14347" max="14347" width="8.85546875" bestFit="1" customWidth="1"/>
    <col min="14349" max="14349" width="7.42578125" bestFit="1" customWidth="1"/>
    <col min="14350" max="14350" width="8.85546875" bestFit="1" customWidth="1"/>
    <col min="14351" max="14351" width="7.42578125" bestFit="1" customWidth="1"/>
    <col min="14353" max="14354" width="7.42578125" bestFit="1" customWidth="1"/>
    <col min="14355" max="14355" width="8.85546875" bestFit="1" customWidth="1"/>
    <col min="14357" max="14359" width="8.85546875" bestFit="1" customWidth="1"/>
    <col min="14361" max="14362" width="8.85546875" bestFit="1" customWidth="1"/>
    <col min="14363" max="14584" width="9.140625" customWidth="1"/>
    <col min="14585" max="14585" width="10.85546875" customWidth="1"/>
    <col min="14586" max="14586" width="21.42578125" customWidth="1"/>
    <col min="14587" max="14587" width="7.5703125" bestFit="1" customWidth="1"/>
    <col min="14589" max="14589" width="7.5703125" customWidth="1"/>
    <col min="14590" max="14590" width="9.140625" customWidth="1"/>
    <col min="14591" max="14591" width="5.5703125" bestFit="1" customWidth="1"/>
    <col min="14593" max="14593" width="9.140625" customWidth="1"/>
    <col min="14594" max="14594" width="20.7109375" customWidth="1"/>
    <col min="14595" max="14595" width="7.42578125" bestFit="1" customWidth="1"/>
    <col min="14597" max="14598" width="7.42578125" bestFit="1" customWidth="1"/>
    <col min="14599" max="14599" width="6.42578125" bestFit="1" customWidth="1"/>
    <col min="14601" max="14601" width="7.42578125" bestFit="1" customWidth="1"/>
    <col min="14602" max="14602" width="6.42578125" bestFit="1" customWidth="1"/>
    <col min="14603" max="14603" width="8.85546875" bestFit="1" customWidth="1"/>
    <col min="14605" max="14605" width="7.42578125" bestFit="1" customWidth="1"/>
    <col min="14606" max="14606" width="8.85546875" bestFit="1" customWidth="1"/>
    <col min="14607" max="14607" width="7.42578125" bestFit="1" customWidth="1"/>
    <col min="14609" max="14610" width="7.42578125" bestFit="1" customWidth="1"/>
    <col min="14611" max="14611" width="8.85546875" bestFit="1" customWidth="1"/>
    <col min="14613" max="14615" width="8.85546875" bestFit="1" customWidth="1"/>
    <col min="14617" max="14618" width="8.85546875" bestFit="1" customWidth="1"/>
    <col min="14619" max="14840" width="9.140625" customWidth="1"/>
    <col min="14841" max="14841" width="10.85546875" customWidth="1"/>
    <col min="14842" max="14842" width="21.42578125" customWidth="1"/>
    <col min="14843" max="14843" width="7.5703125" bestFit="1" customWidth="1"/>
    <col min="14845" max="14845" width="7.5703125" customWidth="1"/>
    <col min="14846" max="14846" width="9.140625" customWidth="1"/>
    <col min="14847" max="14847" width="5.5703125" bestFit="1" customWidth="1"/>
    <col min="14849" max="14849" width="9.140625" customWidth="1"/>
    <col min="14850" max="14850" width="20.7109375" customWidth="1"/>
    <col min="14851" max="14851" width="7.42578125" bestFit="1" customWidth="1"/>
    <col min="14853" max="14854" width="7.42578125" bestFit="1" customWidth="1"/>
    <col min="14855" max="14855" width="6.42578125" bestFit="1" customWidth="1"/>
    <col min="14857" max="14857" width="7.42578125" bestFit="1" customWidth="1"/>
    <col min="14858" max="14858" width="6.42578125" bestFit="1" customWidth="1"/>
    <col min="14859" max="14859" width="8.85546875" bestFit="1" customWidth="1"/>
    <col min="14861" max="14861" width="7.42578125" bestFit="1" customWidth="1"/>
    <col min="14862" max="14862" width="8.85546875" bestFit="1" customWidth="1"/>
    <col min="14863" max="14863" width="7.42578125" bestFit="1" customWidth="1"/>
    <col min="14865" max="14866" width="7.42578125" bestFit="1" customWidth="1"/>
    <col min="14867" max="14867" width="8.85546875" bestFit="1" customWidth="1"/>
    <col min="14869" max="14871" width="8.85546875" bestFit="1" customWidth="1"/>
    <col min="14873" max="14874" width="8.85546875" bestFit="1" customWidth="1"/>
    <col min="14875" max="15096" width="9.140625" customWidth="1"/>
    <col min="15097" max="15097" width="10.85546875" customWidth="1"/>
    <col min="15098" max="15098" width="21.42578125" customWidth="1"/>
    <col min="15099" max="15099" width="7.5703125" bestFit="1" customWidth="1"/>
    <col min="15101" max="15101" width="7.5703125" customWidth="1"/>
    <col min="15102" max="15102" width="9.140625" customWidth="1"/>
    <col min="15103" max="15103" width="5.5703125" bestFit="1" customWidth="1"/>
    <col min="15105" max="15105" width="9.140625" customWidth="1"/>
    <col min="15106" max="15106" width="20.7109375" customWidth="1"/>
    <col min="15107" max="15107" width="7.42578125" bestFit="1" customWidth="1"/>
    <col min="15109" max="15110" width="7.42578125" bestFit="1" customWidth="1"/>
    <col min="15111" max="15111" width="6.42578125" bestFit="1" customWidth="1"/>
    <col min="15113" max="15113" width="7.42578125" bestFit="1" customWidth="1"/>
    <col min="15114" max="15114" width="6.42578125" bestFit="1" customWidth="1"/>
    <col min="15115" max="15115" width="8.85546875" bestFit="1" customWidth="1"/>
    <col min="15117" max="15117" width="7.42578125" bestFit="1" customWidth="1"/>
    <col min="15118" max="15118" width="8.85546875" bestFit="1" customWidth="1"/>
    <col min="15119" max="15119" width="7.42578125" bestFit="1" customWidth="1"/>
    <col min="15121" max="15122" width="7.42578125" bestFit="1" customWidth="1"/>
    <col min="15123" max="15123" width="8.85546875" bestFit="1" customWidth="1"/>
    <col min="15125" max="15127" width="8.85546875" bestFit="1" customWidth="1"/>
    <col min="15129" max="15130" width="8.85546875" bestFit="1" customWidth="1"/>
    <col min="15131" max="15352" width="9.140625" customWidth="1"/>
    <col min="15353" max="15353" width="10.85546875" customWidth="1"/>
    <col min="15354" max="15354" width="21.42578125" customWidth="1"/>
    <col min="15355" max="15355" width="7.5703125" bestFit="1" customWidth="1"/>
    <col min="15357" max="15357" width="7.5703125" customWidth="1"/>
    <col min="15358" max="15358" width="9.140625" customWidth="1"/>
    <col min="15359" max="15359" width="5.5703125" bestFit="1" customWidth="1"/>
    <col min="15361" max="15361" width="9.140625" customWidth="1"/>
    <col min="15362" max="15362" width="20.7109375" customWidth="1"/>
    <col min="15363" max="15363" width="7.42578125" bestFit="1" customWidth="1"/>
    <col min="15365" max="15366" width="7.42578125" bestFit="1" customWidth="1"/>
    <col min="15367" max="15367" width="6.42578125" bestFit="1" customWidth="1"/>
    <col min="15369" max="15369" width="7.42578125" bestFit="1" customWidth="1"/>
    <col min="15370" max="15370" width="6.42578125" bestFit="1" customWidth="1"/>
    <col min="15371" max="15371" width="8.85546875" bestFit="1" customWidth="1"/>
    <col min="15373" max="15373" width="7.42578125" bestFit="1" customWidth="1"/>
    <col min="15374" max="15374" width="8.85546875" bestFit="1" customWidth="1"/>
    <col min="15375" max="15375" width="7.42578125" bestFit="1" customWidth="1"/>
    <col min="15377" max="15378" width="7.42578125" bestFit="1" customWidth="1"/>
    <col min="15379" max="15379" width="8.85546875" bestFit="1" customWidth="1"/>
    <col min="15381" max="15383" width="8.85546875" bestFit="1" customWidth="1"/>
    <col min="15385" max="15386" width="8.85546875" bestFit="1" customWidth="1"/>
    <col min="15387" max="15608" width="9.140625" customWidth="1"/>
    <col min="15609" max="15609" width="10.85546875" customWidth="1"/>
    <col min="15610" max="15610" width="21.42578125" customWidth="1"/>
    <col min="15611" max="15611" width="7.5703125" bestFit="1" customWidth="1"/>
    <col min="15613" max="15613" width="7.5703125" customWidth="1"/>
    <col min="15614" max="15614" width="9.140625" customWidth="1"/>
    <col min="15615" max="15615" width="5.5703125" bestFit="1" customWidth="1"/>
    <col min="15617" max="15617" width="9.140625" customWidth="1"/>
    <col min="15618" max="15618" width="20.7109375" customWidth="1"/>
    <col min="15619" max="15619" width="7.42578125" bestFit="1" customWidth="1"/>
    <col min="15621" max="15622" width="7.42578125" bestFit="1" customWidth="1"/>
    <col min="15623" max="15623" width="6.42578125" bestFit="1" customWidth="1"/>
    <col min="15625" max="15625" width="7.42578125" bestFit="1" customWidth="1"/>
    <col min="15626" max="15626" width="6.42578125" bestFit="1" customWidth="1"/>
    <col min="15627" max="15627" width="8.85546875" bestFit="1" customWidth="1"/>
    <col min="15629" max="15629" width="7.42578125" bestFit="1" customWidth="1"/>
    <col min="15630" max="15630" width="8.85546875" bestFit="1" customWidth="1"/>
    <col min="15631" max="15631" width="7.42578125" bestFit="1" customWidth="1"/>
    <col min="15633" max="15634" width="7.42578125" bestFit="1" customWidth="1"/>
    <col min="15635" max="15635" width="8.85546875" bestFit="1" customWidth="1"/>
    <col min="15637" max="15639" width="8.85546875" bestFit="1" customWidth="1"/>
    <col min="15641" max="15642" width="8.85546875" bestFit="1" customWidth="1"/>
    <col min="15643" max="15864" width="9.140625" customWidth="1"/>
    <col min="15865" max="15865" width="10.85546875" customWidth="1"/>
    <col min="15866" max="15866" width="21.42578125" customWidth="1"/>
    <col min="15867" max="15867" width="7.5703125" bestFit="1" customWidth="1"/>
    <col min="15869" max="15869" width="7.5703125" customWidth="1"/>
    <col min="15870" max="15870" width="9.140625" customWidth="1"/>
    <col min="15871" max="15871" width="5.5703125" bestFit="1" customWidth="1"/>
    <col min="15873" max="15873" width="9.140625" customWidth="1"/>
    <col min="15874" max="15874" width="20.7109375" customWidth="1"/>
    <col min="15875" max="15875" width="7.42578125" bestFit="1" customWidth="1"/>
    <col min="15877" max="15878" width="7.42578125" bestFit="1" customWidth="1"/>
    <col min="15879" max="15879" width="6.42578125" bestFit="1" customWidth="1"/>
    <col min="15881" max="15881" width="7.42578125" bestFit="1" customWidth="1"/>
    <col min="15882" max="15882" width="6.42578125" bestFit="1" customWidth="1"/>
    <col min="15883" max="15883" width="8.85546875" bestFit="1" customWidth="1"/>
    <col min="15885" max="15885" width="7.42578125" bestFit="1" customWidth="1"/>
    <col min="15886" max="15886" width="8.85546875" bestFit="1" customWidth="1"/>
    <col min="15887" max="15887" width="7.42578125" bestFit="1" customWidth="1"/>
    <col min="15889" max="15890" width="7.42578125" bestFit="1" customWidth="1"/>
    <col min="15891" max="15891" width="8.85546875" bestFit="1" customWidth="1"/>
    <col min="15893" max="15895" width="8.85546875" bestFit="1" customWidth="1"/>
    <col min="15897" max="15898" width="8.85546875" bestFit="1" customWidth="1"/>
    <col min="15899" max="16120" width="9.140625" customWidth="1"/>
    <col min="16121" max="16121" width="10.85546875" customWidth="1"/>
    <col min="16122" max="16122" width="21.42578125" customWidth="1"/>
    <col min="16123" max="16123" width="7.5703125" bestFit="1" customWidth="1"/>
    <col min="16125" max="16125" width="7.5703125" customWidth="1"/>
    <col min="16126" max="16126" width="9.140625" customWidth="1"/>
    <col min="16127" max="16127" width="5.5703125" bestFit="1" customWidth="1"/>
    <col min="16129" max="16129" width="9.140625" customWidth="1"/>
    <col min="16130" max="16130" width="20.7109375" customWidth="1"/>
    <col min="16131" max="16131" width="7.42578125" bestFit="1" customWidth="1"/>
    <col min="16133" max="16134" width="7.42578125" bestFit="1" customWidth="1"/>
    <col min="16135" max="16135" width="6.42578125" bestFit="1" customWidth="1"/>
    <col min="16137" max="16137" width="7.42578125" bestFit="1" customWidth="1"/>
    <col min="16138" max="16138" width="6.42578125" bestFit="1" customWidth="1"/>
    <col min="16139" max="16139" width="8.85546875" bestFit="1" customWidth="1"/>
    <col min="16141" max="16141" width="7.42578125" bestFit="1" customWidth="1"/>
    <col min="16142" max="16142" width="8.85546875" bestFit="1" customWidth="1"/>
    <col min="16143" max="16143" width="7.42578125" bestFit="1" customWidth="1"/>
    <col min="16145" max="16146" width="7.42578125" bestFit="1" customWidth="1"/>
    <col min="16147" max="16147" width="8.85546875" bestFit="1" customWidth="1"/>
    <col min="16149" max="16151" width="8.85546875" bestFit="1" customWidth="1"/>
    <col min="16153" max="16154" width="8.85546875" bestFit="1" customWidth="1"/>
    <col min="16155" max="16376" width="9.140625" customWidth="1"/>
    <col min="16377" max="16377" width="10.85546875" customWidth="1"/>
    <col min="16378" max="16378" width="21.42578125" customWidth="1"/>
    <col min="16379" max="16379" width="7.5703125" bestFit="1" customWidth="1"/>
    <col min="16381" max="16381" width="7.5703125" customWidth="1"/>
    <col min="16382" max="16382" width="9.140625" customWidth="1"/>
    <col min="16383" max="16383" width="5.5703125" bestFit="1" customWidth="1"/>
  </cols>
  <sheetData>
    <row r="2" spans="1:28" s="704" customFormat="1" ht="20.25" customHeight="1" x14ac:dyDescent="0.25">
      <c r="A2" s="930" t="s">
        <v>452</v>
      </c>
      <c r="B2" s="930"/>
      <c r="C2" s="930"/>
      <c r="D2" s="930"/>
      <c r="E2" s="930"/>
      <c r="F2" s="930"/>
      <c r="G2" s="930"/>
    </row>
    <row r="3" spans="1:28" ht="12.75" customHeight="1" x14ac:dyDescent="0.25">
      <c r="A3" s="758"/>
    </row>
    <row r="4" spans="1:28" ht="12" customHeight="1" thickBot="1" x14ac:dyDescent="0.3">
      <c r="Z4" s="737" t="s">
        <v>1</v>
      </c>
    </row>
    <row r="5" spans="1:28" x14ac:dyDescent="0.25">
      <c r="A5" s="931" t="s">
        <v>2</v>
      </c>
      <c r="B5" s="932" t="s">
        <v>3</v>
      </c>
      <c r="C5" s="932" t="s">
        <v>361</v>
      </c>
      <c r="D5" s="932"/>
      <c r="E5" s="932"/>
      <c r="F5" s="932"/>
      <c r="G5" s="932" t="s">
        <v>394</v>
      </c>
      <c r="H5" s="932"/>
      <c r="I5" s="932"/>
      <c r="J5" s="932"/>
      <c r="K5" s="932" t="s">
        <v>395</v>
      </c>
      <c r="L5" s="932"/>
      <c r="M5" s="932"/>
      <c r="N5" s="932"/>
      <c r="O5" s="932" t="s">
        <v>396</v>
      </c>
      <c r="P5" s="932"/>
      <c r="Q5" s="932"/>
      <c r="R5" s="932"/>
      <c r="S5" s="932" t="s">
        <v>397</v>
      </c>
      <c r="T5" s="932"/>
      <c r="U5" s="932"/>
      <c r="V5" s="932"/>
      <c r="W5" s="933" t="s">
        <v>8</v>
      </c>
      <c r="X5" s="933"/>
      <c r="Y5" s="933"/>
      <c r="Z5" s="934"/>
    </row>
    <row r="6" spans="1:28" ht="15.75" thickBot="1" x14ac:dyDescent="0.3">
      <c r="A6" s="935"/>
      <c r="B6" s="936"/>
      <c r="C6" s="937" t="s">
        <v>9</v>
      </c>
      <c r="D6" s="937" t="s">
        <v>398</v>
      </c>
      <c r="E6" s="937" t="s">
        <v>10</v>
      </c>
      <c r="F6" s="937" t="s">
        <v>11</v>
      </c>
      <c r="G6" s="937" t="s">
        <v>9</v>
      </c>
      <c r="H6" s="937" t="s">
        <v>398</v>
      </c>
      <c r="I6" s="937" t="s">
        <v>10</v>
      </c>
      <c r="J6" s="937" t="s">
        <v>11</v>
      </c>
      <c r="K6" s="937" t="s">
        <v>9</v>
      </c>
      <c r="L6" s="937" t="s">
        <v>398</v>
      </c>
      <c r="M6" s="937" t="s">
        <v>10</v>
      </c>
      <c r="N6" s="937" t="s">
        <v>11</v>
      </c>
      <c r="O6" s="937" t="s">
        <v>9</v>
      </c>
      <c r="P6" s="937" t="s">
        <v>398</v>
      </c>
      <c r="Q6" s="937" t="s">
        <v>10</v>
      </c>
      <c r="R6" s="937" t="s">
        <v>11</v>
      </c>
      <c r="S6" s="937" t="s">
        <v>9</v>
      </c>
      <c r="T6" s="937" t="s">
        <v>398</v>
      </c>
      <c r="U6" s="937" t="s">
        <v>10</v>
      </c>
      <c r="V6" s="937" t="s">
        <v>11</v>
      </c>
      <c r="W6" s="937" t="s">
        <v>9</v>
      </c>
      <c r="X6" s="937" t="s">
        <v>398</v>
      </c>
      <c r="Y6" s="937" t="s">
        <v>10</v>
      </c>
      <c r="Z6" s="938" t="s">
        <v>11</v>
      </c>
    </row>
    <row r="7" spans="1:28" ht="4.5" customHeight="1" thickBot="1" x14ac:dyDescent="0.3">
      <c r="A7" s="661"/>
      <c r="B7" s="661"/>
      <c r="C7" s="661"/>
      <c r="D7" s="661"/>
      <c r="E7" s="661"/>
      <c r="F7" s="661"/>
      <c r="G7" s="661"/>
      <c r="H7" s="661"/>
      <c r="I7" s="661"/>
      <c r="J7" s="661"/>
      <c r="K7" s="661"/>
      <c r="L7" s="661"/>
      <c r="M7" s="661"/>
      <c r="N7" s="661"/>
      <c r="O7" s="661"/>
      <c r="P7" s="661"/>
      <c r="Q7" s="661"/>
      <c r="R7" s="661"/>
      <c r="S7" s="661"/>
      <c r="T7" s="661"/>
      <c r="U7" s="661"/>
      <c r="V7" s="661"/>
      <c r="W7" s="661"/>
      <c r="X7" s="661"/>
      <c r="Y7" s="661"/>
      <c r="Z7" s="661"/>
    </row>
    <row r="8" spans="1:28" s="667" customFormat="1" ht="18" customHeight="1" thickBot="1" x14ac:dyDescent="0.3">
      <c r="A8" s="914" t="s">
        <v>12</v>
      </c>
      <c r="B8" s="915"/>
      <c r="C8" s="711">
        <v>12512.16</v>
      </c>
      <c r="D8" s="712">
        <v>3065</v>
      </c>
      <c r="E8" s="712">
        <v>6760.7299999999977</v>
      </c>
      <c r="F8" s="713">
        <v>22337.89</v>
      </c>
      <c r="G8" s="711">
        <v>0</v>
      </c>
      <c r="H8" s="712">
        <v>1572.4</v>
      </c>
      <c r="I8" s="712">
        <v>1090.1999999999998</v>
      </c>
      <c r="J8" s="713">
        <v>2662.6</v>
      </c>
      <c r="K8" s="711">
        <v>6235.6200000000008</v>
      </c>
      <c r="L8" s="712">
        <v>25742.620000000003</v>
      </c>
      <c r="M8" s="712">
        <v>3373.8</v>
      </c>
      <c r="N8" s="713">
        <v>35352.039999999994</v>
      </c>
      <c r="O8" s="711">
        <v>32.65</v>
      </c>
      <c r="P8" s="712">
        <v>0</v>
      </c>
      <c r="Q8" s="712">
        <v>0</v>
      </c>
      <c r="R8" s="713">
        <v>32.65</v>
      </c>
      <c r="S8" s="711">
        <v>19008.219999999998</v>
      </c>
      <c r="T8" s="712">
        <v>9718.0700000000015</v>
      </c>
      <c r="U8" s="712">
        <v>49023.18</v>
      </c>
      <c r="V8" s="713">
        <v>77749.47</v>
      </c>
      <c r="W8" s="714">
        <v>37788.65</v>
      </c>
      <c r="X8" s="714">
        <v>40098.089999999997</v>
      </c>
      <c r="Y8" s="714">
        <v>60247.91</v>
      </c>
      <c r="Z8" s="715">
        <v>138134.64999999997</v>
      </c>
      <c r="AB8" s="754"/>
    </row>
    <row r="9" spans="1:28" ht="18" customHeight="1" x14ac:dyDescent="0.25">
      <c r="A9" s="889" t="s">
        <v>13</v>
      </c>
      <c r="B9" s="668" t="s">
        <v>14</v>
      </c>
      <c r="C9" s="669">
        <v>168</v>
      </c>
      <c r="D9" s="670">
        <v>0</v>
      </c>
      <c r="E9" s="670">
        <v>397</v>
      </c>
      <c r="F9" s="671">
        <v>565</v>
      </c>
      <c r="G9" s="669">
        <v>0</v>
      </c>
      <c r="H9" s="670">
        <v>0</v>
      </c>
      <c r="I9" s="670">
        <v>0</v>
      </c>
      <c r="J9" s="671">
        <v>0</v>
      </c>
      <c r="K9" s="669">
        <v>300</v>
      </c>
      <c r="L9" s="670">
        <v>0</v>
      </c>
      <c r="M9" s="670">
        <v>324</v>
      </c>
      <c r="N9" s="671">
        <v>624</v>
      </c>
      <c r="O9" s="669">
        <v>9</v>
      </c>
      <c r="P9" s="670">
        <v>0</v>
      </c>
      <c r="Q9" s="670">
        <v>0</v>
      </c>
      <c r="R9" s="671">
        <v>9</v>
      </c>
      <c r="S9" s="669">
        <v>1190.25</v>
      </c>
      <c r="T9" s="670">
        <v>1941.35</v>
      </c>
      <c r="U9" s="670">
        <v>2140</v>
      </c>
      <c r="V9" s="671">
        <v>5271.6</v>
      </c>
      <c r="W9" s="672">
        <v>1667.25</v>
      </c>
      <c r="X9" s="672">
        <v>1941.35</v>
      </c>
      <c r="Y9" s="672">
        <v>2861</v>
      </c>
      <c r="Z9" s="673">
        <v>6469.6</v>
      </c>
      <c r="AB9" s="754"/>
    </row>
    <row r="10" spans="1:28" ht="18" customHeight="1" x14ac:dyDescent="0.25">
      <c r="A10" s="890"/>
      <c r="B10" s="674" t="s">
        <v>15</v>
      </c>
      <c r="C10" s="675">
        <v>9.6</v>
      </c>
      <c r="D10" s="676">
        <v>0</v>
      </c>
      <c r="E10" s="676">
        <v>0</v>
      </c>
      <c r="F10" s="677">
        <v>9.6</v>
      </c>
      <c r="G10" s="675">
        <v>0</v>
      </c>
      <c r="H10" s="676">
        <v>0</v>
      </c>
      <c r="I10" s="676">
        <v>0</v>
      </c>
      <c r="J10" s="677">
        <v>0</v>
      </c>
      <c r="K10" s="675">
        <v>0</v>
      </c>
      <c r="L10" s="676">
        <v>25</v>
      </c>
      <c r="M10" s="676">
        <v>112</v>
      </c>
      <c r="N10" s="677">
        <v>137</v>
      </c>
      <c r="O10" s="675">
        <v>0</v>
      </c>
      <c r="P10" s="676">
        <v>0</v>
      </c>
      <c r="Q10" s="676">
        <v>0</v>
      </c>
      <c r="R10" s="677">
        <v>0</v>
      </c>
      <c r="S10" s="675">
        <v>160</v>
      </c>
      <c r="T10" s="676">
        <v>0</v>
      </c>
      <c r="U10" s="676">
        <v>35</v>
      </c>
      <c r="V10" s="677">
        <v>195</v>
      </c>
      <c r="W10" s="678">
        <v>169.6</v>
      </c>
      <c r="X10" s="678">
        <v>25</v>
      </c>
      <c r="Y10" s="678">
        <v>147</v>
      </c>
      <c r="Z10" s="679">
        <v>341.6</v>
      </c>
      <c r="AB10" s="754"/>
    </row>
    <row r="11" spans="1:28" ht="18" customHeight="1" x14ac:dyDescent="0.25">
      <c r="A11" s="890"/>
      <c r="B11" s="674" t="s">
        <v>16</v>
      </c>
      <c r="C11" s="675">
        <v>7224.8899999999994</v>
      </c>
      <c r="D11" s="676">
        <v>3039.5</v>
      </c>
      <c r="E11" s="676">
        <v>4828.2999999999993</v>
      </c>
      <c r="F11" s="677">
        <v>15092.689999999999</v>
      </c>
      <c r="G11" s="675">
        <v>0</v>
      </c>
      <c r="H11" s="676">
        <v>1562.4</v>
      </c>
      <c r="I11" s="676">
        <v>1090.1999999999998</v>
      </c>
      <c r="J11" s="677">
        <v>2652.6</v>
      </c>
      <c r="K11" s="675">
        <v>5793</v>
      </c>
      <c r="L11" s="676">
        <v>25336.22</v>
      </c>
      <c r="M11" s="676">
        <v>1941.8400000000001</v>
      </c>
      <c r="N11" s="677">
        <v>33071.06</v>
      </c>
      <c r="O11" s="675">
        <v>23.65</v>
      </c>
      <c r="P11" s="676">
        <v>0</v>
      </c>
      <c r="Q11" s="676">
        <v>0</v>
      </c>
      <c r="R11" s="677">
        <v>23.65</v>
      </c>
      <c r="S11" s="675">
        <v>11312.749999999998</v>
      </c>
      <c r="T11" s="676">
        <v>6147.0700000000006</v>
      </c>
      <c r="U11" s="676">
        <v>27892.460000000003</v>
      </c>
      <c r="V11" s="677">
        <v>45352.28</v>
      </c>
      <c r="W11" s="678">
        <v>24354.289999999997</v>
      </c>
      <c r="X11" s="678">
        <v>36085.19</v>
      </c>
      <c r="Y11" s="678">
        <v>35752.800000000003</v>
      </c>
      <c r="Z11" s="679">
        <v>96192.28</v>
      </c>
      <c r="AB11" s="754"/>
    </row>
    <row r="12" spans="1:28" ht="18" customHeight="1" x14ac:dyDescent="0.25">
      <c r="A12" s="890"/>
      <c r="B12" s="674" t="s">
        <v>17</v>
      </c>
      <c r="C12" s="675">
        <v>34</v>
      </c>
      <c r="D12" s="676">
        <v>0</v>
      </c>
      <c r="E12" s="676">
        <v>0</v>
      </c>
      <c r="F12" s="677">
        <v>34</v>
      </c>
      <c r="G12" s="675">
        <v>0</v>
      </c>
      <c r="H12" s="676">
        <v>0</v>
      </c>
      <c r="I12" s="676">
        <v>0</v>
      </c>
      <c r="J12" s="677">
        <v>0</v>
      </c>
      <c r="K12" s="675">
        <v>6</v>
      </c>
      <c r="L12" s="676">
        <v>0</v>
      </c>
      <c r="M12" s="676">
        <v>50</v>
      </c>
      <c r="N12" s="677">
        <v>56</v>
      </c>
      <c r="O12" s="675">
        <v>0</v>
      </c>
      <c r="P12" s="676">
        <v>0</v>
      </c>
      <c r="Q12" s="676">
        <v>0</v>
      </c>
      <c r="R12" s="677">
        <v>0</v>
      </c>
      <c r="S12" s="675">
        <v>80.900000000000006</v>
      </c>
      <c r="T12" s="676">
        <v>0</v>
      </c>
      <c r="U12" s="676">
        <v>287.5</v>
      </c>
      <c r="V12" s="677">
        <v>368.4</v>
      </c>
      <c r="W12" s="678">
        <v>120.9</v>
      </c>
      <c r="X12" s="678">
        <v>0</v>
      </c>
      <c r="Y12" s="678">
        <v>337.5</v>
      </c>
      <c r="Z12" s="679">
        <v>458.4</v>
      </c>
      <c r="AB12" s="754"/>
    </row>
    <row r="13" spans="1:28" ht="18" customHeight="1" x14ac:dyDescent="0.25">
      <c r="A13" s="890"/>
      <c r="B13" s="674" t="s">
        <v>13</v>
      </c>
      <c r="C13" s="675">
        <v>39.5</v>
      </c>
      <c r="D13" s="676">
        <v>0</v>
      </c>
      <c r="E13" s="676">
        <v>20.5</v>
      </c>
      <c r="F13" s="677">
        <v>60</v>
      </c>
      <c r="G13" s="675">
        <v>0</v>
      </c>
      <c r="H13" s="676">
        <v>0</v>
      </c>
      <c r="I13" s="676">
        <v>0</v>
      </c>
      <c r="J13" s="677">
        <v>0</v>
      </c>
      <c r="K13" s="675">
        <v>0</v>
      </c>
      <c r="L13" s="676">
        <v>0</v>
      </c>
      <c r="M13" s="676">
        <v>0</v>
      </c>
      <c r="N13" s="677">
        <v>0</v>
      </c>
      <c r="O13" s="675">
        <v>0</v>
      </c>
      <c r="P13" s="676">
        <v>0</v>
      </c>
      <c r="Q13" s="676">
        <v>0</v>
      </c>
      <c r="R13" s="677">
        <v>0</v>
      </c>
      <c r="S13" s="675">
        <v>0</v>
      </c>
      <c r="T13" s="676">
        <v>0</v>
      </c>
      <c r="U13" s="676">
        <v>0</v>
      </c>
      <c r="V13" s="677">
        <v>0</v>
      </c>
      <c r="W13" s="678">
        <v>39.5</v>
      </c>
      <c r="X13" s="678">
        <v>0</v>
      </c>
      <c r="Y13" s="678">
        <v>20.5</v>
      </c>
      <c r="Z13" s="679">
        <v>60</v>
      </c>
      <c r="AB13" s="754"/>
    </row>
    <row r="14" spans="1:28" ht="18" customHeight="1" x14ac:dyDescent="0.25">
      <c r="A14" s="890"/>
      <c r="B14" s="674" t="s">
        <v>18</v>
      </c>
      <c r="C14" s="675">
        <v>33</v>
      </c>
      <c r="D14" s="676">
        <v>0</v>
      </c>
      <c r="E14" s="676">
        <v>0</v>
      </c>
      <c r="F14" s="677">
        <v>33</v>
      </c>
      <c r="G14" s="675">
        <v>0</v>
      </c>
      <c r="H14" s="676">
        <v>0</v>
      </c>
      <c r="I14" s="676">
        <v>0</v>
      </c>
      <c r="J14" s="677">
        <v>0</v>
      </c>
      <c r="K14" s="675">
        <v>51.019999999999996</v>
      </c>
      <c r="L14" s="676">
        <v>5</v>
      </c>
      <c r="M14" s="676">
        <v>23.5</v>
      </c>
      <c r="N14" s="677">
        <v>79.52</v>
      </c>
      <c r="O14" s="675">
        <v>0</v>
      </c>
      <c r="P14" s="676">
        <v>0</v>
      </c>
      <c r="Q14" s="676">
        <v>0</v>
      </c>
      <c r="R14" s="677">
        <v>0</v>
      </c>
      <c r="S14" s="675">
        <v>3177.9299999999994</v>
      </c>
      <c r="T14" s="676">
        <v>66</v>
      </c>
      <c r="U14" s="676">
        <v>9353.619999999999</v>
      </c>
      <c r="V14" s="677">
        <v>12597.55</v>
      </c>
      <c r="W14" s="678">
        <v>3261.9499999999994</v>
      </c>
      <c r="X14" s="678">
        <v>71</v>
      </c>
      <c r="Y14" s="678">
        <v>9377.119999999999</v>
      </c>
      <c r="Z14" s="679">
        <v>12710.07</v>
      </c>
      <c r="AB14" s="754"/>
    </row>
    <row r="15" spans="1:28" ht="18" customHeight="1" x14ac:dyDescent="0.25">
      <c r="A15" s="890"/>
      <c r="B15" s="674" t="s">
        <v>383</v>
      </c>
      <c r="C15" s="675">
        <v>14</v>
      </c>
      <c r="D15" s="676">
        <v>0</v>
      </c>
      <c r="E15" s="676">
        <v>6</v>
      </c>
      <c r="F15" s="677">
        <v>20</v>
      </c>
      <c r="G15" s="675">
        <v>0</v>
      </c>
      <c r="H15" s="676">
        <v>0</v>
      </c>
      <c r="I15" s="676">
        <v>0</v>
      </c>
      <c r="J15" s="677">
        <v>0</v>
      </c>
      <c r="K15" s="675">
        <v>0</v>
      </c>
      <c r="L15" s="676">
        <v>2.4</v>
      </c>
      <c r="M15" s="676">
        <v>7.5</v>
      </c>
      <c r="N15" s="677">
        <v>9.9</v>
      </c>
      <c r="O15" s="675">
        <v>0</v>
      </c>
      <c r="P15" s="676">
        <v>0</v>
      </c>
      <c r="Q15" s="676">
        <v>0</v>
      </c>
      <c r="R15" s="677">
        <v>0</v>
      </c>
      <c r="S15" s="675">
        <v>0</v>
      </c>
      <c r="T15" s="676">
        <v>0</v>
      </c>
      <c r="U15" s="676">
        <v>0</v>
      </c>
      <c r="V15" s="677">
        <v>0</v>
      </c>
      <c r="W15" s="678">
        <v>14</v>
      </c>
      <c r="X15" s="678">
        <v>2.4</v>
      </c>
      <c r="Y15" s="678">
        <v>13.5</v>
      </c>
      <c r="Z15" s="679">
        <v>29.9</v>
      </c>
      <c r="AB15" s="754"/>
    </row>
    <row r="16" spans="1:28" ht="18" customHeight="1" x14ac:dyDescent="0.25">
      <c r="A16" s="890"/>
      <c r="B16" s="674" t="s">
        <v>19</v>
      </c>
      <c r="C16" s="675">
        <v>5</v>
      </c>
      <c r="D16" s="676">
        <v>0</v>
      </c>
      <c r="E16" s="676">
        <v>0</v>
      </c>
      <c r="F16" s="677">
        <v>5</v>
      </c>
      <c r="G16" s="675">
        <v>0</v>
      </c>
      <c r="H16" s="676">
        <v>0</v>
      </c>
      <c r="I16" s="676">
        <v>0</v>
      </c>
      <c r="J16" s="677">
        <v>0</v>
      </c>
      <c r="K16" s="675">
        <v>6</v>
      </c>
      <c r="L16" s="676">
        <v>19</v>
      </c>
      <c r="M16" s="676">
        <v>0</v>
      </c>
      <c r="N16" s="677">
        <v>25</v>
      </c>
      <c r="O16" s="675">
        <v>0</v>
      </c>
      <c r="P16" s="676">
        <v>0</v>
      </c>
      <c r="Q16" s="676">
        <v>0</v>
      </c>
      <c r="R16" s="677">
        <v>0</v>
      </c>
      <c r="S16" s="675">
        <v>0</v>
      </c>
      <c r="T16" s="676">
        <v>0</v>
      </c>
      <c r="U16" s="676">
        <v>0</v>
      </c>
      <c r="V16" s="677">
        <v>0</v>
      </c>
      <c r="W16" s="678">
        <v>11</v>
      </c>
      <c r="X16" s="678">
        <v>19</v>
      </c>
      <c r="Y16" s="678">
        <v>0</v>
      </c>
      <c r="Z16" s="679">
        <v>30</v>
      </c>
      <c r="AB16" s="754"/>
    </row>
    <row r="17" spans="1:28" ht="18" customHeight="1" x14ac:dyDescent="0.25">
      <c r="A17" s="890"/>
      <c r="B17" s="674" t="s">
        <v>20</v>
      </c>
      <c r="C17" s="675">
        <v>2118.67</v>
      </c>
      <c r="D17" s="676">
        <v>0</v>
      </c>
      <c r="E17" s="676">
        <v>351.2</v>
      </c>
      <c r="F17" s="677">
        <v>2469.87</v>
      </c>
      <c r="G17" s="675">
        <v>0</v>
      </c>
      <c r="H17" s="676">
        <v>0</v>
      </c>
      <c r="I17" s="676">
        <v>0</v>
      </c>
      <c r="J17" s="677">
        <v>0</v>
      </c>
      <c r="K17" s="675">
        <v>0</v>
      </c>
      <c r="L17" s="676">
        <v>0</v>
      </c>
      <c r="M17" s="676">
        <v>0</v>
      </c>
      <c r="N17" s="677">
        <v>0</v>
      </c>
      <c r="O17" s="675">
        <v>0</v>
      </c>
      <c r="P17" s="676">
        <v>0</v>
      </c>
      <c r="Q17" s="676">
        <v>0</v>
      </c>
      <c r="R17" s="677">
        <v>0</v>
      </c>
      <c r="S17" s="675">
        <v>1148.5899999999999</v>
      </c>
      <c r="T17" s="676">
        <v>921.45</v>
      </c>
      <c r="U17" s="676">
        <v>2887.24</v>
      </c>
      <c r="V17" s="677">
        <v>4957.28</v>
      </c>
      <c r="W17" s="678">
        <v>3267.26</v>
      </c>
      <c r="X17" s="678">
        <v>921.45</v>
      </c>
      <c r="Y17" s="678">
        <v>3238.4399999999996</v>
      </c>
      <c r="Z17" s="679">
        <v>7427.15</v>
      </c>
      <c r="AB17" s="754"/>
    </row>
    <row r="18" spans="1:28" ht="18" customHeight="1" x14ac:dyDescent="0.25">
      <c r="A18" s="890"/>
      <c r="B18" s="674" t="s">
        <v>21</v>
      </c>
      <c r="C18" s="675">
        <v>4.5</v>
      </c>
      <c r="D18" s="676">
        <v>0</v>
      </c>
      <c r="E18" s="676">
        <v>2.4</v>
      </c>
      <c r="F18" s="677">
        <v>6.9</v>
      </c>
      <c r="G18" s="675">
        <v>0</v>
      </c>
      <c r="H18" s="676">
        <v>0</v>
      </c>
      <c r="I18" s="676">
        <v>0</v>
      </c>
      <c r="J18" s="677">
        <v>0</v>
      </c>
      <c r="K18" s="675">
        <v>0</v>
      </c>
      <c r="L18" s="676">
        <v>0</v>
      </c>
      <c r="M18" s="676">
        <v>5</v>
      </c>
      <c r="N18" s="677">
        <v>5</v>
      </c>
      <c r="O18" s="675">
        <v>0</v>
      </c>
      <c r="P18" s="676">
        <v>0</v>
      </c>
      <c r="Q18" s="676">
        <v>0</v>
      </c>
      <c r="R18" s="677">
        <v>0</v>
      </c>
      <c r="S18" s="675">
        <v>0</v>
      </c>
      <c r="T18" s="676">
        <v>0</v>
      </c>
      <c r="U18" s="676">
        <v>3</v>
      </c>
      <c r="V18" s="677">
        <v>3</v>
      </c>
      <c r="W18" s="678">
        <v>4.5</v>
      </c>
      <c r="X18" s="678">
        <v>0</v>
      </c>
      <c r="Y18" s="678">
        <v>10.4</v>
      </c>
      <c r="Z18" s="679">
        <v>14.9</v>
      </c>
      <c r="AB18" s="754"/>
    </row>
    <row r="19" spans="1:28" ht="18" customHeight="1" x14ac:dyDescent="0.25">
      <c r="A19" s="890"/>
      <c r="B19" s="674" t="s">
        <v>22</v>
      </c>
      <c r="C19" s="675">
        <v>2810</v>
      </c>
      <c r="D19" s="676">
        <v>25.5</v>
      </c>
      <c r="E19" s="676">
        <v>1148.8499999999999</v>
      </c>
      <c r="F19" s="677">
        <v>3984.35</v>
      </c>
      <c r="G19" s="675">
        <v>0</v>
      </c>
      <c r="H19" s="676">
        <v>10</v>
      </c>
      <c r="I19" s="676">
        <v>0</v>
      </c>
      <c r="J19" s="677">
        <v>10</v>
      </c>
      <c r="K19" s="675">
        <v>0</v>
      </c>
      <c r="L19" s="676">
        <v>0</v>
      </c>
      <c r="M19" s="676">
        <v>21.8</v>
      </c>
      <c r="N19" s="677">
        <v>21.8</v>
      </c>
      <c r="O19" s="675">
        <v>0</v>
      </c>
      <c r="P19" s="676">
        <v>0</v>
      </c>
      <c r="Q19" s="676">
        <v>0</v>
      </c>
      <c r="R19" s="677">
        <v>0</v>
      </c>
      <c r="S19" s="675">
        <v>462.8</v>
      </c>
      <c r="T19" s="676">
        <v>343.2</v>
      </c>
      <c r="U19" s="676">
        <v>3656.1</v>
      </c>
      <c r="V19" s="677">
        <v>4462.1000000000004</v>
      </c>
      <c r="W19" s="678">
        <v>3272.8</v>
      </c>
      <c r="X19" s="678">
        <v>378.7</v>
      </c>
      <c r="Y19" s="678">
        <v>4826.75</v>
      </c>
      <c r="Z19" s="679">
        <v>8478.25</v>
      </c>
      <c r="AB19" s="754"/>
    </row>
    <row r="20" spans="1:28" ht="18" customHeight="1" x14ac:dyDescent="0.25">
      <c r="A20" s="890"/>
      <c r="B20" s="674" t="s">
        <v>403</v>
      </c>
      <c r="C20" s="675">
        <v>0</v>
      </c>
      <c r="D20" s="676">
        <v>0</v>
      </c>
      <c r="E20" s="676">
        <v>0</v>
      </c>
      <c r="F20" s="677">
        <v>0</v>
      </c>
      <c r="G20" s="675">
        <v>0</v>
      </c>
      <c r="H20" s="676">
        <v>0</v>
      </c>
      <c r="I20" s="676">
        <v>0</v>
      </c>
      <c r="J20" s="677">
        <v>0</v>
      </c>
      <c r="K20" s="675">
        <v>0</v>
      </c>
      <c r="L20" s="676">
        <v>0</v>
      </c>
      <c r="M20" s="676">
        <v>0</v>
      </c>
      <c r="N20" s="677">
        <v>0</v>
      </c>
      <c r="O20" s="675">
        <v>0</v>
      </c>
      <c r="P20" s="676">
        <v>0</v>
      </c>
      <c r="Q20" s="676">
        <v>0</v>
      </c>
      <c r="R20" s="677">
        <v>0</v>
      </c>
      <c r="S20" s="675">
        <v>0</v>
      </c>
      <c r="T20" s="676">
        <v>0</v>
      </c>
      <c r="U20" s="676">
        <v>0</v>
      </c>
      <c r="V20" s="677">
        <v>0</v>
      </c>
      <c r="W20" s="678">
        <v>0</v>
      </c>
      <c r="X20" s="678">
        <v>0</v>
      </c>
      <c r="Y20" s="678">
        <v>0</v>
      </c>
      <c r="Z20" s="679">
        <v>0</v>
      </c>
      <c r="AB20" s="754"/>
    </row>
    <row r="21" spans="1:28" ht="18" customHeight="1" x14ac:dyDescent="0.25">
      <c r="A21" s="890"/>
      <c r="B21" s="674" t="s">
        <v>24</v>
      </c>
      <c r="C21" s="675">
        <v>0</v>
      </c>
      <c r="D21" s="676">
        <v>0</v>
      </c>
      <c r="E21" s="676">
        <v>0</v>
      </c>
      <c r="F21" s="677">
        <v>0</v>
      </c>
      <c r="G21" s="675">
        <v>0</v>
      </c>
      <c r="H21" s="676">
        <v>0</v>
      </c>
      <c r="I21" s="676">
        <v>0</v>
      </c>
      <c r="J21" s="677">
        <v>0</v>
      </c>
      <c r="K21" s="675">
        <v>78.599999999999994</v>
      </c>
      <c r="L21" s="676">
        <v>0</v>
      </c>
      <c r="M21" s="676">
        <v>94.1</v>
      </c>
      <c r="N21" s="677">
        <v>172.7</v>
      </c>
      <c r="O21" s="675">
        <v>0</v>
      </c>
      <c r="P21" s="676">
        <v>0</v>
      </c>
      <c r="Q21" s="676">
        <v>0</v>
      </c>
      <c r="R21" s="677">
        <v>0</v>
      </c>
      <c r="S21" s="675">
        <v>0</v>
      </c>
      <c r="T21" s="676">
        <v>0</v>
      </c>
      <c r="U21" s="676">
        <v>0</v>
      </c>
      <c r="V21" s="677">
        <v>0</v>
      </c>
      <c r="W21" s="678">
        <v>78.599999999999994</v>
      </c>
      <c r="X21" s="678">
        <v>0</v>
      </c>
      <c r="Y21" s="678">
        <v>94.1</v>
      </c>
      <c r="Z21" s="679">
        <v>172.7</v>
      </c>
      <c r="AB21" s="754"/>
    </row>
    <row r="22" spans="1:28" ht="18" customHeight="1" x14ac:dyDescent="0.25">
      <c r="A22" s="890"/>
      <c r="B22" s="674" t="s">
        <v>25</v>
      </c>
      <c r="C22" s="675">
        <v>51</v>
      </c>
      <c r="D22" s="676">
        <v>0</v>
      </c>
      <c r="E22" s="676">
        <v>0</v>
      </c>
      <c r="F22" s="677">
        <v>51</v>
      </c>
      <c r="G22" s="675">
        <v>0</v>
      </c>
      <c r="H22" s="676">
        <v>0</v>
      </c>
      <c r="I22" s="676">
        <v>0</v>
      </c>
      <c r="J22" s="677">
        <v>0</v>
      </c>
      <c r="K22" s="675">
        <v>0</v>
      </c>
      <c r="L22" s="676">
        <v>0</v>
      </c>
      <c r="M22" s="676">
        <v>0</v>
      </c>
      <c r="N22" s="677">
        <v>0</v>
      </c>
      <c r="O22" s="675">
        <v>0</v>
      </c>
      <c r="P22" s="676">
        <v>0</v>
      </c>
      <c r="Q22" s="676">
        <v>0</v>
      </c>
      <c r="R22" s="677">
        <v>0</v>
      </c>
      <c r="S22" s="675">
        <v>0</v>
      </c>
      <c r="T22" s="676">
        <v>10</v>
      </c>
      <c r="U22" s="676">
        <v>126</v>
      </c>
      <c r="V22" s="677">
        <v>136</v>
      </c>
      <c r="W22" s="678">
        <v>51</v>
      </c>
      <c r="X22" s="678">
        <v>10</v>
      </c>
      <c r="Y22" s="678">
        <v>126</v>
      </c>
      <c r="Z22" s="679">
        <v>187</v>
      </c>
      <c r="AB22" s="754"/>
    </row>
    <row r="23" spans="1:28" ht="18" customHeight="1" thickBot="1" x14ac:dyDescent="0.3">
      <c r="A23" s="891"/>
      <c r="B23" s="680" t="s">
        <v>26</v>
      </c>
      <c r="C23" s="681">
        <v>0</v>
      </c>
      <c r="D23" s="682">
        <v>0</v>
      </c>
      <c r="E23" s="682">
        <v>6.48</v>
      </c>
      <c r="F23" s="683">
        <v>6.48</v>
      </c>
      <c r="G23" s="681">
        <v>0</v>
      </c>
      <c r="H23" s="682">
        <v>0</v>
      </c>
      <c r="I23" s="682">
        <v>0</v>
      </c>
      <c r="J23" s="683">
        <v>0</v>
      </c>
      <c r="K23" s="681">
        <v>1</v>
      </c>
      <c r="L23" s="682">
        <v>355</v>
      </c>
      <c r="M23" s="682">
        <v>794.06</v>
      </c>
      <c r="N23" s="683">
        <v>1150.06</v>
      </c>
      <c r="O23" s="681">
        <v>0</v>
      </c>
      <c r="P23" s="682">
        <v>0</v>
      </c>
      <c r="Q23" s="682">
        <v>0</v>
      </c>
      <c r="R23" s="683">
        <v>0</v>
      </c>
      <c r="S23" s="681">
        <v>1475</v>
      </c>
      <c r="T23" s="682">
        <v>289</v>
      </c>
      <c r="U23" s="682">
        <v>2642.2599999999993</v>
      </c>
      <c r="V23" s="683">
        <v>4406.2599999999993</v>
      </c>
      <c r="W23" s="684">
        <v>1476</v>
      </c>
      <c r="X23" s="684">
        <v>644</v>
      </c>
      <c r="Y23" s="684">
        <v>3442.7999999999993</v>
      </c>
      <c r="Z23" s="685">
        <v>5562.7999999999993</v>
      </c>
      <c r="AB23" s="754"/>
    </row>
    <row r="24" spans="1:28" s="667" customFormat="1" ht="18" customHeight="1" thickBot="1" x14ac:dyDescent="0.3">
      <c r="A24" s="914" t="s">
        <v>27</v>
      </c>
      <c r="B24" s="915"/>
      <c r="C24" s="711">
        <v>700.91</v>
      </c>
      <c r="D24" s="712">
        <v>420</v>
      </c>
      <c r="E24" s="712">
        <v>622.12</v>
      </c>
      <c r="F24" s="713">
        <v>1743.03</v>
      </c>
      <c r="G24" s="711">
        <v>52.35</v>
      </c>
      <c r="H24" s="712">
        <v>0</v>
      </c>
      <c r="I24" s="712">
        <v>4.5</v>
      </c>
      <c r="J24" s="713">
        <v>56.85</v>
      </c>
      <c r="K24" s="711">
        <v>54289.079999999994</v>
      </c>
      <c r="L24" s="712">
        <v>3596.38</v>
      </c>
      <c r="M24" s="712">
        <v>22144.06</v>
      </c>
      <c r="N24" s="713">
        <v>80029.52</v>
      </c>
      <c r="O24" s="711">
        <v>0</v>
      </c>
      <c r="P24" s="712">
        <v>0</v>
      </c>
      <c r="Q24" s="712">
        <v>75</v>
      </c>
      <c r="R24" s="713">
        <v>75</v>
      </c>
      <c r="S24" s="711">
        <v>60585.509999999995</v>
      </c>
      <c r="T24" s="712">
        <v>3406.36</v>
      </c>
      <c r="U24" s="712">
        <v>29936.620000000003</v>
      </c>
      <c r="V24" s="713">
        <v>93928.489999999991</v>
      </c>
      <c r="W24" s="714">
        <v>115627.84999999999</v>
      </c>
      <c r="X24" s="714">
        <v>7422.74</v>
      </c>
      <c r="Y24" s="714">
        <v>52782.3</v>
      </c>
      <c r="Z24" s="715">
        <v>175832.89</v>
      </c>
      <c r="AB24" s="754"/>
    </row>
    <row r="25" spans="1:28" ht="18" customHeight="1" x14ac:dyDescent="0.25">
      <c r="A25" s="881" t="s">
        <v>28</v>
      </c>
      <c r="B25" s="668" t="s">
        <v>29</v>
      </c>
      <c r="C25" s="669">
        <v>521</v>
      </c>
      <c r="D25" s="670">
        <v>0</v>
      </c>
      <c r="E25" s="670">
        <v>218</v>
      </c>
      <c r="F25" s="671">
        <v>739</v>
      </c>
      <c r="G25" s="669">
        <v>0</v>
      </c>
      <c r="H25" s="670">
        <v>0</v>
      </c>
      <c r="I25" s="670">
        <v>0</v>
      </c>
      <c r="J25" s="671">
        <v>0</v>
      </c>
      <c r="K25" s="669">
        <v>2965</v>
      </c>
      <c r="L25" s="670">
        <v>0</v>
      </c>
      <c r="M25" s="670">
        <v>636</v>
      </c>
      <c r="N25" s="671">
        <v>3601</v>
      </c>
      <c r="O25" s="669">
        <v>0</v>
      </c>
      <c r="P25" s="670">
        <v>0</v>
      </c>
      <c r="Q25" s="670">
        <v>0</v>
      </c>
      <c r="R25" s="671">
        <v>0</v>
      </c>
      <c r="S25" s="669">
        <v>0</v>
      </c>
      <c r="T25" s="670">
        <v>0</v>
      </c>
      <c r="U25" s="670">
        <v>0</v>
      </c>
      <c r="V25" s="671">
        <v>0</v>
      </c>
      <c r="W25" s="678">
        <v>3486</v>
      </c>
      <c r="X25" s="678">
        <v>0</v>
      </c>
      <c r="Y25" s="678">
        <v>854</v>
      </c>
      <c r="Z25" s="679">
        <v>4340</v>
      </c>
      <c r="AB25" s="754"/>
    </row>
    <row r="26" spans="1:28" ht="18" customHeight="1" x14ac:dyDescent="0.25">
      <c r="A26" s="882"/>
      <c r="B26" s="674" t="s">
        <v>289</v>
      </c>
      <c r="C26" s="675">
        <v>0</v>
      </c>
      <c r="D26" s="676">
        <v>0</v>
      </c>
      <c r="E26" s="676">
        <v>0</v>
      </c>
      <c r="F26" s="677">
        <v>0</v>
      </c>
      <c r="G26" s="675">
        <v>0</v>
      </c>
      <c r="H26" s="676">
        <v>0</v>
      </c>
      <c r="I26" s="676">
        <v>0</v>
      </c>
      <c r="J26" s="677">
        <v>0</v>
      </c>
      <c r="K26" s="675">
        <v>606</v>
      </c>
      <c r="L26" s="676">
        <v>0</v>
      </c>
      <c r="M26" s="676">
        <v>278.51</v>
      </c>
      <c r="N26" s="677">
        <v>884.51</v>
      </c>
      <c r="O26" s="675">
        <v>0</v>
      </c>
      <c r="P26" s="676">
        <v>0</v>
      </c>
      <c r="Q26" s="676">
        <v>0</v>
      </c>
      <c r="R26" s="677">
        <v>0</v>
      </c>
      <c r="S26" s="675">
        <v>994.5</v>
      </c>
      <c r="T26" s="676">
        <v>25.5</v>
      </c>
      <c r="U26" s="676">
        <v>537.49</v>
      </c>
      <c r="V26" s="677">
        <v>1557.49</v>
      </c>
      <c r="W26" s="678">
        <v>1600.5</v>
      </c>
      <c r="X26" s="678">
        <v>25.5</v>
      </c>
      <c r="Y26" s="678">
        <v>816</v>
      </c>
      <c r="Z26" s="679">
        <v>2442</v>
      </c>
      <c r="AB26" s="754"/>
    </row>
    <row r="27" spans="1:28" ht="18" customHeight="1" x14ac:dyDescent="0.25">
      <c r="A27" s="882"/>
      <c r="B27" s="674" t="s">
        <v>28</v>
      </c>
      <c r="C27" s="675">
        <v>45</v>
      </c>
      <c r="D27" s="676">
        <v>0</v>
      </c>
      <c r="E27" s="676">
        <v>21</v>
      </c>
      <c r="F27" s="677">
        <v>66</v>
      </c>
      <c r="G27" s="675">
        <v>0</v>
      </c>
      <c r="H27" s="676">
        <v>0</v>
      </c>
      <c r="I27" s="676">
        <v>0</v>
      </c>
      <c r="J27" s="677">
        <v>0</v>
      </c>
      <c r="K27" s="675">
        <v>29069.45</v>
      </c>
      <c r="L27" s="676">
        <v>3121.58</v>
      </c>
      <c r="M27" s="676">
        <v>9104.93</v>
      </c>
      <c r="N27" s="677">
        <v>41295.96</v>
      </c>
      <c r="O27" s="675">
        <v>0</v>
      </c>
      <c r="P27" s="676">
        <v>0</v>
      </c>
      <c r="Q27" s="676">
        <v>0</v>
      </c>
      <c r="R27" s="677">
        <v>0</v>
      </c>
      <c r="S27" s="675">
        <v>0</v>
      </c>
      <c r="T27" s="676">
        <v>0</v>
      </c>
      <c r="U27" s="676">
        <v>0</v>
      </c>
      <c r="V27" s="677">
        <v>0</v>
      </c>
      <c r="W27" s="678">
        <v>29114.45</v>
      </c>
      <c r="X27" s="678">
        <v>3121.58</v>
      </c>
      <c r="Y27" s="678">
        <v>9125.93</v>
      </c>
      <c r="Z27" s="679">
        <v>41361.96</v>
      </c>
      <c r="AB27" s="754"/>
    </row>
    <row r="28" spans="1:28" ht="18" customHeight="1" x14ac:dyDescent="0.25">
      <c r="A28" s="882"/>
      <c r="B28" s="674" t="s">
        <v>390</v>
      </c>
      <c r="C28" s="675">
        <v>0</v>
      </c>
      <c r="D28" s="676">
        <v>0</v>
      </c>
      <c r="E28" s="676">
        <v>0</v>
      </c>
      <c r="F28" s="677">
        <v>0</v>
      </c>
      <c r="G28" s="675">
        <v>0</v>
      </c>
      <c r="H28" s="676">
        <v>0</v>
      </c>
      <c r="I28" s="676">
        <v>0</v>
      </c>
      <c r="J28" s="677">
        <v>0</v>
      </c>
      <c r="K28" s="675">
        <v>1400</v>
      </c>
      <c r="L28" s="676">
        <v>50</v>
      </c>
      <c r="M28" s="676">
        <v>800</v>
      </c>
      <c r="N28" s="677">
        <v>2250</v>
      </c>
      <c r="O28" s="675">
        <v>0</v>
      </c>
      <c r="P28" s="676">
        <v>0</v>
      </c>
      <c r="Q28" s="676">
        <v>0</v>
      </c>
      <c r="R28" s="677">
        <v>0</v>
      </c>
      <c r="S28" s="675">
        <v>0</v>
      </c>
      <c r="T28" s="676">
        <v>0</v>
      </c>
      <c r="U28" s="676">
        <v>0</v>
      </c>
      <c r="V28" s="677">
        <v>0</v>
      </c>
      <c r="W28" s="678">
        <v>1400</v>
      </c>
      <c r="X28" s="678">
        <v>50</v>
      </c>
      <c r="Y28" s="678">
        <v>800</v>
      </c>
      <c r="Z28" s="679">
        <v>2250</v>
      </c>
      <c r="AB28" s="754"/>
    </row>
    <row r="29" spans="1:28" ht="18" customHeight="1" x14ac:dyDescent="0.25">
      <c r="A29" s="882"/>
      <c r="B29" s="674" t="s">
        <v>30</v>
      </c>
      <c r="C29" s="675">
        <v>0</v>
      </c>
      <c r="D29" s="676">
        <v>0</v>
      </c>
      <c r="E29" s="676">
        <v>0</v>
      </c>
      <c r="F29" s="677">
        <v>0</v>
      </c>
      <c r="G29" s="675">
        <v>0</v>
      </c>
      <c r="H29" s="676">
        <v>0</v>
      </c>
      <c r="I29" s="676">
        <v>0</v>
      </c>
      <c r="J29" s="677">
        <v>0</v>
      </c>
      <c r="K29" s="675">
        <v>1094.5</v>
      </c>
      <c r="L29" s="676">
        <v>0</v>
      </c>
      <c r="M29" s="676">
        <v>240.6</v>
      </c>
      <c r="N29" s="677">
        <v>1335.1</v>
      </c>
      <c r="O29" s="675">
        <v>0</v>
      </c>
      <c r="P29" s="676">
        <v>0</v>
      </c>
      <c r="Q29" s="676">
        <v>25</v>
      </c>
      <c r="R29" s="677">
        <v>25</v>
      </c>
      <c r="S29" s="675">
        <v>3470.38</v>
      </c>
      <c r="T29" s="676">
        <v>922.7</v>
      </c>
      <c r="U29" s="676">
        <v>1439.9</v>
      </c>
      <c r="V29" s="677">
        <v>5832.98</v>
      </c>
      <c r="W29" s="678">
        <v>4564.88</v>
      </c>
      <c r="X29" s="678">
        <v>922.7</v>
      </c>
      <c r="Y29" s="678">
        <v>1705.5</v>
      </c>
      <c r="Z29" s="679">
        <v>7193.08</v>
      </c>
      <c r="AB29" s="754"/>
    </row>
    <row r="30" spans="1:28" ht="18" customHeight="1" x14ac:dyDescent="0.25">
      <c r="A30" s="882"/>
      <c r="B30" s="674" t="s">
        <v>31</v>
      </c>
      <c r="C30" s="675">
        <v>0</v>
      </c>
      <c r="D30" s="676">
        <v>0</v>
      </c>
      <c r="E30" s="676">
        <v>0</v>
      </c>
      <c r="F30" s="677">
        <v>0</v>
      </c>
      <c r="G30" s="675">
        <v>0</v>
      </c>
      <c r="H30" s="676">
        <v>0</v>
      </c>
      <c r="I30" s="676">
        <v>0</v>
      </c>
      <c r="J30" s="677">
        <v>0</v>
      </c>
      <c r="K30" s="675">
        <v>0</v>
      </c>
      <c r="L30" s="676">
        <v>0</v>
      </c>
      <c r="M30" s="676">
        <v>0</v>
      </c>
      <c r="N30" s="677">
        <v>0</v>
      </c>
      <c r="O30" s="675">
        <v>0</v>
      </c>
      <c r="P30" s="676">
        <v>0</v>
      </c>
      <c r="Q30" s="676">
        <v>0</v>
      </c>
      <c r="R30" s="677">
        <v>0</v>
      </c>
      <c r="S30" s="675">
        <v>0</v>
      </c>
      <c r="T30" s="676">
        <v>0</v>
      </c>
      <c r="U30" s="676">
        <v>0</v>
      </c>
      <c r="V30" s="677">
        <v>0</v>
      </c>
      <c r="W30" s="678">
        <v>0</v>
      </c>
      <c r="X30" s="678">
        <v>0</v>
      </c>
      <c r="Y30" s="678">
        <v>0</v>
      </c>
      <c r="Z30" s="679">
        <v>0</v>
      </c>
      <c r="AB30" s="754"/>
    </row>
    <row r="31" spans="1:28" ht="18" customHeight="1" x14ac:dyDescent="0.25">
      <c r="A31" s="882"/>
      <c r="B31" s="674" t="s">
        <v>367</v>
      </c>
      <c r="C31" s="675">
        <v>0</v>
      </c>
      <c r="D31" s="676">
        <v>0</v>
      </c>
      <c r="E31" s="676">
        <v>0</v>
      </c>
      <c r="F31" s="677">
        <v>0</v>
      </c>
      <c r="G31" s="675">
        <v>0</v>
      </c>
      <c r="H31" s="676">
        <v>0</v>
      </c>
      <c r="I31" s="676">
        <v>0</v>
      </c>
      <c r="J31" s="677">
        <v>0</v>
      </c>
      <c r="K31" s="675">
        <v>427.25</v>
      </c>
      <c r="L31" s="676">
        <v>25</v>
      </c>
      <c r="M31" s="676">
        <v>141</v>
      </c>
      <c r="N31" s="677">
        <v>593.25</v>
      </c>
      <c r="O31" s="675">
        <v>0</v>
      </c>
      <c r="P31" s="676">
        <v>0</v>
      </c>
      <c r="Q31" s="676">
        <v>0</v>
      </c>
      <c r="R31" s="677">
        <v>0</v>
      </c>
      <c r="S31" s="675">
        <v>0</v>
      </c>
      <c r="T31" s="676">
        <v>0</v>
      </c>
      <c r="U31" s="676">
        <v>0</v>
      </c>
      <c r="V31" s="677">
        <v>0</v>
      </c>
      <c r="W31" s="678">
        <v>427.25</v>
      </c>
      <c r="X31" s="678">
        <v>25</v>
      </c>
      <c r="Y31" s="678">
        <v>141</v>
      </c>
      <c r="Z31" s="679">
        <v>593.25</v>
      </c>
      <c r="AB31" s="754"/>
    </row>
    <row r="32" spans="1:28" ht="18" customHeight="1" x14ac:dyDescent="0.25">
      <c r="A32" s="882"/>
      <c r="B32" s="674" t="s">
        <v>32</v>
      </c>
      <c r="C32" s="675">
        <v>42.06</v>
      </c>
      <c r="D32" s="676">
        <v>0</v>
      </c>
      <c r="E32" s="676">
        <v>339.62</v>
      </c>
      <c r="F32" s="677">
        <v>381.68</v>
      </c>
      <c r="G32" s="675">
        <v>0</v>
      </c>
      <c r="H32" s="676">
        <v>0</v>
      </c>
      <c r="I32" s="676">
        <v>0</v>
      </c>
      <c r="J32" s="677">
        <v>0</v>
      </c>
      <c r="K32" s="675">
        <v>2338.5500000000002</v>
      </c>
      <c r="L32" s="676">
        <v>25</v>
      </c>
      <c r="M32" s="676">
        <v>1018.75</v>
      </c>
      <c r="N32" s="677">
        <v>3382.3</v>
      </c>
      <c r="O32" s="675">
        <v>0</v>
      </c>
      <c r="P32" s="676">
        <v>0</v>
      </c>
      <c r="Q32" s="676">
        <v>0</v>
      </c>
      <c r="R32" s="677">
        <v>0</v>
      </c>
      <c r="S32" s="675">
        <v>5300.13</v>
      </c>
      <c r="T32" s="676">
        <v>15</v>
      </c>
      <c r="U32" s="676">
        <v>2103.13</v>
      </c>
      <c r="V32" s="677">
        <v>7418.26</v>
      </c>
      <c r="W32" s="678">
        <v>7680.74</v>
      </c>
      <c r="X32" s="678">
        <v>40</v>
      </c>
      <c r="Y32" s="678">
        <v>3461.5</v>
      </c>
      <c r="Z32" s="679">
        <v>11182.24</v>
      </c>
      <c r="AB32" s="754"/>
    </row>
    <row r="33" spans="1:28" ht="18" customHeight="1" x14ac:dyDescent="0.25">
      <c r="A33" s="882"/>
      <c r="B33" s="674" t="s">
        <v>33</v>
      </c>
      <c r="C33" s="675">
        <v>14.35</v>
      </c>
      <c r="D33" s="676">
        <v>0</v>
      </c>
      <c r="E33" s="676">
        <v>0</v>
      </c>
      <c r="F33" s="677">
        <v>14.35</v>
      </c>
      <c r="G33" s="675">
        <v>0</v>
      </c>
      <c r="H33" s="676">
        <v>0</v>
      </c>
      <c r="I33" s="676">
        <v>4.5</v>
      </c>
      <c r="J33" s="677">
        <v>4.5</v>
      </c>
      <c r="K33" s="675">
        <v>1515.2</v>
      </c>
      <c r="L33" s="676">
        <v>52</v>
      </c>
      <c r="M33" s="676">
        <v>1182.3</v>
      </c>
      <c r="N33" s="677">
        <v>2749.5</v>
      </c>
      <c r="O33" s="675">
        <v>0</v>
      </c>
      <c r="P33" s="676">
        <v>0</v>
      </c>
      <c r="Q33" s="676">
        <v>0</v>
      </c>
      <c r="R33" s="677">
        <v>0</v>
      </c>
      <c r="S33" s="675">
        <v>0</v>
      </c>
      <c r="T33" s="676">
        <v>0</v>
      </c>
      <c r="U33" s="676">
        <v>0</v>
      </c>
      <c r="V33" s="677">
        <v>0</v>
      </c>
      <c r="W33" s="678">
        <v>1529.55</v>
      </c>
      <c r="X33" s="678">
        <v>52</v>
      </c>
      <c r="Y33" s="678">
        <v>1186.8</v>
      </c>
      <c r="Z33" s="679">
        <v>2768.35</v>
      </c>
      <c r="AB33" s="754"/>
    </row>
    <row r="34" spans="1:28" ht="18" customHeight="1" x14ac:dyDescent="0.25">
      <c r="A34" s="882"/>
      <c r="B34" s="674" t="s">
        <v>384</v>
      </c>
      <c r="C34" s="675">
        <v>42.5</v>
      </c>
      <c r="D34" s="676">
        <v>0</v>
      </c>
      <c r="E34" s="676">
        <v>7.5</v>
      </c>
      <c r="F34" s="677">
        <v>50</v>
      </c>
      <c r="G34" s="675">
        <v>0</v>
      </c>
      <c r="H34" s="676">
        <v>0</v>
      </c>
      <c r="I34" s="676">
        <v>0</v>
      </c>
      <c r="J34" s="677">
        <v>0</v>
      </c>
      <c r="K34" s="675">
        <v>35.299999999999997</v>
      </c>
      <c r="L34" s="676">
        <v>0</v>
      </c>
      <c r="M34" s="676">
        <v>0</v>
      </c>
      <c r="N34" s="677">
        <v>35.299999999999997</v>
      </c>
      <c r="O34" s="675">
        <v>0</v>
      </c>
      <c r="P34" s="676">
        <v>0</v>
      </c>
      <c r="Q34" s="676">
        <v>0</v>
      </c>
      <c r="R34" s="677">
        <v>0</v>
      </c>
      <c r="S34" s="675">
        <v>0</v>
      </c>
      <c r="T34" s="676">
        <v>0</v>
      </c>
      <c r="U34" s="676">
        <v>0</v>
      </c>
      <c r="V34" s="677">
        <v>0</v>
      </c>
      <c r="W34" s="678">
        <v>77.8</v>
      </c>
      <c r="X34" s="678">
        <v>0</v>
      </c>
      <c r="Y34" s="678">
        <v>7.5</v>
      </c>
      <c r="Z34" s="679">
        <v>85.3</v>
      </c>
      <c r="AB34" s="754"/>
    </row>
    <row r="35" spans="1:28" ht="18" customHeight="1" x14ac:dyDescent="0.25">
      <c r="A35" s="882"/>
      <c r="B35" s="674" t="s">
        <v>34</v>
      </c>
      <c r="C35" s="675">
        <v>0</v>
      </c>
      <c r="D35" s="676">
        <v>0</v>
      </c>
      <c r="E35" s="676">
        <v>0</v>
      </c>
      <c r="F35" s="677">
        <v>0</v>
      </c>
      <c r="G35" s="675">
        <v>52.35</v>
      </c>
      <c r="H35" s="676">
        <v>0</v>
      </c>
      <c r="I35" s="676">
        <v>0</v>
      </c>
      <c r="J35" s="677">
        <v>52.35</v>
      </c>
      <c r="K35" s="675">
        <v>4488.7</v>
      </c>
      <c r="L35" s="676">
        <v>107.8</v>
      </c>
      <c r="M35" s="676">
        <v>2090.42</v>
      </c>
      <c r="N35" s="677">
        <v>6686.92</v>
      </c>
      <c r="O35" s="675">
        <v>0</v>
      </c>
      <c r="P35" s="676">
        <v>0</v>
      </c>
      <c r="Q35" s="676">
        <v>0</v>
      </c>
      <c r="R35" s="677">
        <v>0</v>
      </c>
      <c r="S35" s="675">
        <v>5726.6</v>
      </c>
      <c r="T35" s="676">
        <v>201.59</v>
      </c>
      <c r="U35" s="676">
        <v>1381</v>
      </c>
      <c r="V35" s="677">
        <v>7309.1900000000005</v>
      </c>
      <c r="W35" s="678">
        <v>10267.650000000001</v>
      </c>
      <c r="X35" s="678">
        <v>309.39</v>
      </c>
      <c r="Y35" s="678">
        <v>3471.42</v>
      </c>
      <c r="Z35" s="679">
        <v>14048.460000000001</v>
      </c>
      <c r="AB35" s="754"/>
    </row>
    <row r="36" spans="1:28" ht="18" customHeight="1" thickBot="1" x14ac:dyDescent="0.3">
      <c r="A36" s="883"/>
      <c r="B36" s="680" t="s">
        <v>35</v>
      </c>
      <c r="C36" s="681">
        <v>36</v>
      </c>
      <c r="D36" s="682">
        <v>420</v>
      </c>
      <c r="E36" s="682">
        <v>36</v>
      </c>
      <c r="F36" s="683">
        <v>492</v>
      </c>
      <c r="G36" s="681">
        <v>0</v>
      </c>
      <c r="H36" s="682">
        <v>0</v>
      </c>
      <c r="I36" s="682">
        <v>0</v>
      </c>
      <c r="J36" s="683">
        <v>0</v>
      </c>
      <c r="K36" s="681">
        <v>10349.129999999999</v>
      </c>
      <c r="L36" s="682">
        <v>215</v>
      </c>
      <c r="M36" s="682">
        <v>6651.5500000000011</v>
      </c>
      <c r="N36" s="683">
        <v>17215.68</v>
      </c>
      <c r="O36" s="681">
        <v>0</v>
      </c>
      <c r="P36" s="682">
        <v>0</v>
      </c>
      <c r="Q36" s="682">
        <v>50</v>
      </c>
      <c r="R36" s="683">
        <v>50</v>
      </c>
      <c r="S36" s="681">
        <v>45093.899999999994</v>
      </c>
      <c r="T36" s="682">
        <v>2241.5700000000002</v>
      </c>
      <c r="U36" s="682">
        <v>24475.100000000002</v>
      </c>
      <c r="V36" s="683">
        <v>71810.569999999992</v>
      </c>
      <c r="W36" s="678">
        <v>55479.029999999992</v>
      </c>
      <c r="X36" s="678">
        <v>2876.57</v>
      </c>
      <c r="Y36" s="678">
        <v>31212.65</v>
      </c>
      <c r="Z36" s="679">
        <v>89568.25</v>
      </c>
      <c r="AB36" s="754"/>
    </row>
    <row r="37" spans="1:28" s="667" customFormat="1" ht="18" customHeight="1" thickBot="1" x14ac:dyDescent="0.3">
      <c r="A37" s="914" t="s">
        <v>36</v>
      </c>
      <c r="B37" s="915"/>
      <c r="C37" s="711">
        <v>702.2</v>
      </c>
      <c r="D37" s="712">
        <v>70.5</v>
      </c>
      <c r="E37" s="712">
        <v>1770.9999999999998</v>
      </c>
      <c r="F37" s="713">
        <v>2543.6999999999998</v>
      </c>
      <c r="G37" s="711">
        <v>6</v>
      </c>
      <c r="H37" s="712">
        <v>0</v>
      </c>
      <c r="I37" s="712">
        <v>22.25</v>
      </c>
      <c r="J37" s="713">
        <v>28.25</v>
      </c>
      <c r="K37" s="711">
        <v>1899.5599999999997</v>
      </c>
      <c r="L37" s="712">
        <v>494.59</v>
      </c>
      <c r="M37" s="712">
        <v>7608.6699999999992</v>
      </c>
      <c r="N37" s="713">
        <v>10002.82</v>
      </c>
      <c r="O37" s="711">
        <v>0</v>
      </c>
      <c r="P37" s="712">
        <v>0</v>
      </c>
      <c r="Q37" s="712">
        <v>0</v>
      </c>
      <c r="R37" s="713">
        <v>0</v>
      </c>
      <c r="S37" s="711">
        <v>33072.870000000003</v>
      </c>
      <c r="T37" s="712">
        <v>11489.09</v>
      </c>
      <c r="U37" s="712">
        <v>209906.36000000004</v>
      </c>
      <c r="V37" s="713">
        <v>254468.32000000004</v>
      </c>
      <c r="W37" s="714">
        <v>35680.630000000005</v>
      </c>
      <c r="X37" s="714">
        <v>12054.18</v>
      </c>
      <c r="Y37" s="714">
        <v>219308.28000000003</v>
      </c>
      <c r="Z37" s="715">
        <v>267043.09000000003</v>
      </c>
      <c r="AB37" s="754"/>
    </row>
    <row r="38" spans="1:28" ht="18" customHeight="1" x14ac:dyDescent="0.25">
      <c r="A38" s="896" t="s">
        <v>37</v>
      </c>
      <c r="B38" s="668" t="s">
        <v>38</v>
      </c>
      <c r="C38" s="669">
        <v>19</v>
      </c>
      <c r="D38" s="670">
        <v>10</v>
      </c>
      <c r="E38" s="670">
        <v>190.5</v>
      </c>
      <c r="F38" s="671">
        <v>219.5</v>
      </c>
      <c r="G38" s="669">
        <v>0</v>
      </c>
      <c r="H38" s="670">
        <v>0</v>
      </c>
      <c r="I38" s="670">
        <v>0</v>
      </c>
      <c r="J38" s="671">
        <v>0</v>
      </c>
      <c r="K38" s="669">
        <v>47.65</v>
      </c>
      <c r="L38" s="670">
        <v>0</v>
      </c>
      <c r="M38" s="670">
        <v>859.39</v>
      </c>
      <c r="N38" s="671">
        <v>907.04</v>
      </c>
      <c r="O38" s="669">
        <v>0</v>
      </c>
      <c r="P38" s="670">
        <v>0</v>
      </c>
      <c r="Q38" s="670">
        <v>0</v>
      </c>
      <c r="R38" s="671">
        <v>0</v>
      </c>
      <c r="S38" s="669">
        <v>1840.1699999999998</v>
      </c>
      <c r="T38" s="670">
        <v>292.5</v>
      </c>
      <c r="U38" s="670">
        <v>24090.720000000001</v>
      </c>
      <c r="V38" s="671">
        <v>26223.39</v>
      </c>
      <c r="W38" s="678">
        <v>1906.82</v>
      </c>
      <c r="X38" s="678">
        <v>302.5</v>
      </c>
      <c r="Y38" s="678">
        <v>25140.61</v>
      </c>
      <c r="Z38" s="679">
        <v>27349.93</v>
      </c>
      <c r="AB38" s="754"/>
    </row>
    <row r="39" spans="1:28" ht="18" customHeight="1" x14ac:dyDescent="0.25">
      <c r="A39" s="897"/>
      <c r="B39" s="674" t="s">
        <v>39</v>
      </c>
      <c r="C39" s="675">
        <v>100.26</v>
      </c>
      <c r="D39" s="676">
        <v>5</v>
      </c>
      <c r="E39" s="676">
        <v>178.17999999999998</v>
      </c>
      <c r="F39" s="677">
        <v>283.44</v>
      </c>
      <c r="G39" s="675">
        <v>0</v>
      </c>
      <c r="H39" s="676">
        <v>0</v>
      </c>
      <c r="I39" s="676">
        <v>0</v>
      </c>
      <c r="J39" s="677">
        <v>0</v>
      </c>
      <c r="K39" s="675">
        <v>78.820000000000007</v>
      </c>
      <c r="L39" s="676">
        <v>188.78</v>
      </c>
      <c r="M39" s="676">
        <v>1479.35</v>
      </c>
      <c r="N39" s="677">
        <v>1746.9499999999998</v>
      </c>
      <c r="O39" s="675">
        <v>0</v>
      </c>
      <c r="P39" s="676">
        <v>0</v>
      </c>
      <c r="Q39" s="676">
        <v>0</v>
      </c>
      <c r="R39" s="677">
        <v>0</v>
      </c>
      <c r="S39" s="675">
        <v>3430.1800000000003</v>
      </c>
      <c r="T39" s="676">
        <v>467.78</v>
      </c>
      <c r="U39" s="676">
        <v>45237.560000000012</v>
      </c>
      <c r="V39" s="677">
        <v>49135.520000000011</v>
      </c>
      <c r="W39" s="678">
        <v>3609.26</v>
      </c>
      <c r="X39" s="678">
        <v>661.56</v>
      </c>
      <c r="Y39" s="678">
        <v>46895.090000000011</v>
      </c>
      <c r="Z39" s="679">
        <v>51165.910000000011</v>
      </c>
      <c r="AB39" s="754"/>
    </row>
    <row r="40" spans="1:28" ht="18" customHeight="1" x14ac:dyDescent="0.25">
      <c r="A40" s="897"/>
      <c r="B40" s="674" t="s">
        <v>37</v>
      </c>
      <c r="C40" s="675">
        <v>1.9</v>
      </c>
      <c r="D40" s="676">
        <v>0</v>
      </c>
      <c r="E40" s="676">
        <v>75</v>
      </c>
      <c r="F40" s="677">
        <v>76.900000000000006</v>
      </c>
      <c r="G40" s="675">
        <v>0</v>
      </c>
      <c r="H40" s="676">
        <v>0</v>
      </c>
      <c r="I40" s="676">
        <v>0</v>
      </c>
      <c r="J40" s="677">
        <v>0</v>
      </c>
      <c r="K40" s="675">
        <v>149.97</v>
      </c>
      <c r="L40" s="676">
        <v>32.29</v>
      </c>
      <c r="M40" s="676">
        <v>481.87</v>
      </c>
      <c r="N40" s="677">
        <v>664.13</v>
      </c>
      <c r="O40" s="675">
        <v>0</v>
      </c>
      <c r="P40" s="676">
        <v>0</v>
      </c>
      <c r="Q40" s="676">
        <v>0</v>
      </c>
      <c r="R40" s="677">
        <v>0</v>
      </c>
      <c r="S40" s="675">
        <v>1366.83</v>
      </c>
      <c r="T40" s="676">
        <v>167.21</v>
      </c>
      <c r="U40" s="676">
        <v>2807.13</v>
      </c>
      <c r="V40" s="677">
        <v>4341.17</v>
      </c>
      <c r="W40" s="678">
        <v>1518.6999999999998</v>
      </c>
      <c r="X40" s="678">
        <v>199.5</v>
      </c>
      <c r="Y40" s="678">
        <v>3364</v>
      </c>
      <c r="Z40" s="679">
        <v>5082.2</v>
      </c>
      <c r="AB40" s="754"/>
    </row>
    <row r="41" spans="1:28" ht="18" customHeight="1" x14ac:dyDescent="0.25">
      <c r="A41" s="897"/>
      <c r="B41" s="674" t="s">
        <v>40</v>
      </c>
      <c r="C41" s="675">
        <v>95</v>
      </c>
      <c r="D41" s="676">
        <v>0</v>
      </c>
      <c r="E41" s="676">
        <v>75</v>
      </c>
      <c r="F41" s="677">
        <v>170</v>
      </c>
      <c r="G41" s="675">
        <v>0</v>
      </c>
      <c r="H41" s="676">
        <v>0</v>
      </c>
      <c r="I41" s="676">
        <v>0</v>
      </c>
      <c r="J41" s="677">
        <v>0</v>
      </c>
      <c r="K41" s="675">
        <v>240.45999999999998</v>
      </c>
      <c r="L41" s="676">
        <v>7.25</v>
      </c>
      <c r="M41" s="676">
        <v>306.52</v>
      </c>
      <c r="N41" s="677">
        <v>554.23</v>
      </c>
      <c r="O41" s="675">
        <v>0</v>
      </c>
      <c r="P41" s="676">
        <v>0</v>
      </c>
      <c r="Q41" s="676">
        <v>0</v>
      </c>
      <c r="R41" s="677">
        <v>0</v>
      </c>
      <c r="S41" s="675">
        <v>2264.3599999999992</v>
      </c>
      <c r="T41" s="676">
        <v>436.26</v>
      </c>
      <c r="U41" s="676">
        <v>4761.93</v>
      </c>
      <c r="V41" s="677">
        <v>7462.5499999999993</v>
      </c>
      <c r="W41" s="678">
        <v>2599.8199999999993</v>
      </c>
      <c r="X41" s="678">
        <v>443.51</v>
      </c>
      <c r="Y41" s="678">
        <v>5143.4500000000007</v>
      </c>
      <c r="Z41" s="679">
        <v>8186.7799999999988</v>
      </c>
      <c r="AB41" s="754"/>
    </row>
    <row r="42" spans="1:28" ht="18" customHeight="1" x14ac:dyDescent="0.25">
      <c r="A42" s="897"/>
      <c r="B42" s="674" t="s">
        <v>41</v>
      </c>
      <c r="C42" s="675">
        <v>41.25</v>
      </c>
      <c r="D42" s="676">
        <v>0</v>
      </c>
      <c r="E42" s="676">
        <v>11.2</v>
      </c>
      <c r="F42" s="677">
        <v>52.45</v>
      </c>
      <c r="G42" s="675">
        <v>6</v>
      </c>
      <c r="H42" s="676">
        <v>0</v>
      </c>
      <c r="I42" s="676">
        <v>22.25</v>
      </c>
      <c r="J42" s="677">
        <v>28.25</v>
      </c>
      <c r="K42" s="675">
        <v>401.47999999999996</v>
      </c>
      <c r="L42" s="676">
        <v>107.27</v>
      </c>
      <c r="M42" s="676">
        <v>475.90000000000003</v>
      </c>
      <c r="N42" s="677">
        <v>984.65</v>
      </c>
      <c r="O42" s="675">
        <v>0</v>
      </c>
      <c r="P42" s="676">
        <v>0</v>
      </c>
      <c r="Q42" s="676">
        <v>0</v>
      </c>
      <c r="R42" s="677">
        <v>0</v>
      </c>
      <c r="S42" s="675">
        <v>9113.0299999999988</v>
      </c>
      <c r="T42" s="676">
        <v>5142.2300000000005</v>
      </c>
      <c r="U42" s="676">
        <v>55276.340000000011</v>
      </c>
      <c r="V42" s="677">
        <v>69531.600000000006</v>
      </c>
      <c r="W42" s="678">
        <v>9561.7599999999984</v>
      </c>
      <c r="X42" s="678">
        <v>5249.5000000000009</v>
      </c>
      <c r="Y42" s="678">
        <v>55785.69000000001</v>
      </c>
      <c r="Z42" s="679">
        <v>70596.950000000012</v>
      </c>
      <c r="AB42" s="754"/>
    </row>
    <row r="43" spans="1:28" ht="18" customHeight="1" x14ac:dyDescent="0.25">
      <c r="A43" s="897"/>
      <c r="B43" s="674" t="s">
        <v>42</v>
      </c>
      <c r="C43" s="675">
        <v>0</v>
      </c>
      <c r="D43" s="676">
        <v>0</v>
      </c>
      <c r="E43" s="676">
        <v>126</v>
      </c>
      <c r="F43" s="677">
        <v>126</v>
      </c>
      <c r="G43" s="675">
        <v>0</v>
      </c>
      <c r="H43" s="676">
        <v>0</v>
      </c>
      <c r="I43" s="676">
        <v>0</v>
      </c>
      <c r="J43" s="677">
        <v>0</v>
      </c>
      <c r="K43" s="675">
        <v>0</v>
      </c>
      <c r="L43" s="676">
        <v>0</v>
      </c>
      <c r="M43" s="676">
        <v>0</v>
      </c>
      <c r="N43" s="677">
        <v>0</v>
      </c>
      <c r="O43" s="675">
        <v>0</v>
      </c>
      <c r="P43" s="676">
        <v>0</v>
      </c>
      <c r="Q43" s="676">
        <v>0</v>
      </c>
      <c r="R43" s="677">
        <v>0</v>
      </c>
      <c r="S43" s="675">
        <v>482.83000000000004</v>
      </c>
      <c r="T43" s="676">
        <v>0</v>
      </c>
      <c r="U43" s="676">
        <v>3233.85</v>
      </c>
      <c r="V43" s="677">
        <v>3716.68</v>
      </c>
      <c r="W43" s="678">
        <v>482.83000000000004</v>
      </c>
      <c r="X43" s="678">
        <v>0</v>
      </c>
      <c r="Y43" s="678">
        <v>3359.85</v>
      </c>
      <c r="Z43" s="679">
        <v>3842.68</v>
      </c>
      <c r="AB43" s="754"/>
    </row>
    <row r="44" spans="1:28" ht="18" customHeight="1" x14ac:dyDescent="0.25">
      <c r="A44" s="897"/>
      <c r="B44" s="674" t="s">
        <v>43</v>
      </c>
      <c r="C44" s="675">
        <v>8.99</v>
      </c>
      <c r="D44" s="676">
        <v>0</v>
      </c>
      <c r="E44" s="676">
        <v>200</v>
      </c>
      <c r="F44" s="677">
        <v>208.99</v>
      </c>
      <c r="G44" s="675">
        <v>0</v>
      </c>
      <c r="H44" s="676">
        <v>0</v>
      </c>
      <c r="I44" s="676">
        <v>0</v>
      </c>
      <c r="J44" s="677">
        <v>0</v>
      </c>
      <c r="K44" s="675">
        <v>334.76000000000005</v>
      </c>
      <c r="L44" s="676">
        <v>0</v>
      </c>
      <c r="M44" s="676">
        <v>778</v>
      </c>
      <c r="N44" s="677">
        <v>1112.76</v>
      </c>
      <c r="O44" s="675">
        <v>0</v>
      </c>
      <c r="P44" s="676">
        <v>0</v>
      </c>
      <c r="Q44" s="676">
        <v>0</v>
      </c>
      <c r="R44" s="677">
        <v>0</v>
      </c>
      <c r="S44" s="675">
        <v>6464.8000000000011</v>
      </c>
      <c r="T44" s="676">
        <v>40.43</v>
      </c>
      <c r="U44" s="676">
        <v>18298.370000000003</v>
      </c>
      <c r="V44" s="677">
        <v>24803.600000000006</v>
      </c>
      <c r="W44" s="678">
        <v>6808.5500000000011</v>
      </c>
      <c r="X44" s="678">
        <v>40.43</v>
      </c>
      <c r="Y44" s="678">
        <v>19276.370000000003</v>
      </c>
      <c r="Z44" s="679">
        <v>26125.350000000006</v>
      </c>
      <c r="AB44" s="754"/>
    </row>
    <row r="45" spans="1:28" ht="18" customHeight="1" x14ac:dyDescent="0.25">
      <c r="A45" s="897"/>
      <c r="B45" s="674" t="s">
        <v>44</v>
      </c>
      <c r="C45" s="675">
        <v>188.8</v>
      </c>
      <c r="D45" s="676">
        <v>25</v>
      </c>
      <c r="E45" s="676">
        <v>231.26</v>
      </c>
      <c r="F45" s="677">
        <v>445.06</v>
      </c>
      <c r="G45" s="675">
        <v>0</v>
      </c>
      <c r="H45" s="676">
        <v>0</v>
      </c>
      <c r="I45" s="676">
        <v>0</v>
      </c>
      <c r="J45" s="677">
        <v>0</v>
      </c>
      <c r="K45" s="675">
        <v>307.33000000000004</v>
      </c>
      <c r="L45" s="676">
        <v>21.5</v>
      </c>
      <c r="M45" s="676">
        <v>885.03999999999985</v>
      </c>
      <c r="N45" s="677">
        <v>1213.8699999999999</v>
      </c>
      <c r="O45" s="675">
        <v>0</v>
      </c>
      <c r="P45" s="676">
        <v>0</v>
      </c>
      <c r="Q45" s="676">
        <v>0</v>
      </c>
      <c r="R45" s="677">
        <v>0</v>
      </c>
      <c r="S45" s="675">
        <v>2621.42</v>
      </c>
      <c r="T45" s="676">
        <v>1219.57</v>
      </c>
      <c r="U45" s="676">
        <v>18541.659999999996</v>
      </c>
      <c r="V45" s="677">
        <v>22382.649999999994</v>
      </c>
      <c r="W45" s="678">
        <v>3117.55</v>
      </c>
      <c r="X45" s="678">
        <v>1266.07</v>
      </c>
      <c r="Y45" s="678">
        <v>19657.959999999995</v>
      </c>
      <c r="Z45" s="679">
        <v>24041.579999999994</v>
      </c>
      <c r="AB45" s="754"/>
    </row>
    <row r="46" spans="1:28" ht="18" customHeight="1" x14ac:dyDescent="0.25">
      <c r="A46" s="897"/>
      <c r="B46" s="674" t="s">
        <v>45</v>
      </c>
      <c r="C46" s="675">
        <v>6</v>
      </c>
      <c r="D46" s="676">
        <v>0</v>
      </c>
      <c r="E46" s="676">
        <v>0</v>
      </c>
      <c r="F46" s="677">
        <v>6</v>
      </c>
      <c r="G46" s="675">
        <v>0</v>
      </c>
      <c r="H46" s="676">
        <v>0</v>
      </c>
      <c r="I46" s="676">
        <v>0</v>
      </c>
      <c r="J46" s="677">
        <v>0</v>
      </c>
      <c r="K46" s="675">
        <v>201.88000000000002</v>
      </c>
      <c r="L46" s="676">
        <v>0</v>
      </c>
      <c r="M46" s="676">
        <v>80.48</v>
      </c>
      <c r="N46" s="677">
        <v>282.36</v>
      </c>
      <c r="O46" s="675">
        <v>0</v>
      </c>
      <c r="P46" s="676">
        <v>0</v>
      </c>
      <c r="Q46" s="676">
        <v>0</v>
      </c>
      <c r="R46" s="677">
        <v>0</v>
      </c>
      <c r="S46" s="675">
        <v>1123.5100000000002</v>
      </c>
      <c r="T46" s="676">
        <v>28</v>
      </c>
      <c r="U46" s="676">
        <v>7715.91</v>
      </c>
      <c r="V46" s="677">
        <v>8867.42</v>
      </c>
      <c r="W46" s="678">
        <v>1331.3900000000003</v>
      </c>
      <c r="X46" s="678">
        <v>28</v>
      </c>
      <c r="Y46" s="678">
        <v>7796.3899999999994</v>
      </c>
      <c r="Z46" s="679">
        <v>9155.7800000000007</v>
      </c>
      <c r="AB46" s="754"/>
    </row>
    <row r="47" spans="1:28" ht="18" customHeight="1" x14ac:dyDescent="0.25">
      <c r="A47" s="897"/>
      <c r="B47" s="674" t="s">
        <v>46</v>
      </c>
      <c r="C47" s="675">
        <v>0</v>
      </c>
      <c r="D47" s="676">
        <v>0</v>
      </c>
      <c r="E47" s="676">
        <v>5.86</v>
      </c>
      <c r="F47" s="677">
        <v>5.86</v>
      </c>
      <c r="G47" s="675">
        <v>0</v>
      </c>
      <c r="H47" s="676">
        <v>0</v>
      </c>
      <c r="I47" s="676">
        <v>0</v>
      </c>
      <c r="J47" s="677">
        <v>0</v>
      </c>
      <c r="K47" s="675">
        <v>10</v>
      </c>
      <c r="L47" s="676">
        <v>0</v>
      </c>
      <c r="M47" s="676">
        <v>12.5</v>
      </c>
      <c r="N47" s="677">
        <v>22.5</v>
      </c>
      <c r="O47" s="675">
        <v>0</v>
      </c>
      <c r="P47" s="676">
        <v>0</v>
      </c>
      <c r="Q47" s="676">
        <v>0</v>
      </c>
      <c r="R47" s="677">
        <v>0</v>
      </c>
      <c r="S47" s="675">
        <v>114.5</v>
      </c>
      <c r="T47" s="676">
        <v>0</v>
      </c>
      <c r="U47" s="676">
        <v>1.5</v>
      </c>
      <c r="V47" s="677">
        <v>116</v>
      </c>
      <c r="W47" s="678">
        <v>124.5</v>
      </c>
      <c r="X47" s="678">
        <v>0</v>
      </c>
      <c r="Y47" s="678">
        <v>19.86</v>
      </c>
      <c r="Z47" s="679">
        <v>144.36000000000001</v>
      </c>
      <c r="AB47" s="754"/>
    </row>
    <row r="48" spans="1:28" ht="18" customHeight="1" x14ac:dyDescent="0.25">
      <c r="A48" s="897"/>
      <c r="B48" s="674" t="s">
        <v>47</v>
      </c>
      <c r="C48" s="675">
        <v>0</v>
      </c>
      <c r="D48" s="676">
        <v>0</v>
      </c>
      <c r="E48" s="676">
        <v>0</v>
      </c>
      <c r="F48" s="677">
        <v>0</v>
      </c>
      <c r="G48" s="675">
        <v>0</v>
      </c>
      <c r="H48" s="676">
        <v>0</v>
      </c>
      <c r="I48" s="676">
        <v>0</v>
      </c>
      <c r="J48" s="677">
        <v>0</v>
      </c>
      <c r="K48" s="675">
        <v>39.5</v>
      </c>
      <c r="L48" s="676">
        <v>0</v>
      </c>
      <c r="M48" s="676">
        <v>0</v>
      </c>
      <c r="N48" s="677">
        <v>39.5</v>
      </c>
      <c r="O48" s="675">
        <v>0</v>
      </c>
      <c r="P48" s="676">
        <v>0</v>
      </c>
      <c r="Q48" s="676">
        <v>0</v>
      </c>
      <c r="R48" s="677">
        <v>0</v>
      </c>
      <c r="S48" s="675">
        <v>65</v>
      </c>
      <c r="T48" s="676">
        <v>0</v>
      </c>
      <c r="U48" s="676">
        <v>3</v>
      </c>
      <c r="V48" s="677">
        <v>68</v>
      </c>
      <c r="W48" s="678">
        <v>104.5</v>
      </c>
      <c r="X48" s="678">
        <v>0</v>
      </c>
      <c r="Y48" s="678">
        <v>3</v>
      </c>
      <c r="Z48" s="679">
        <v>107.5</v>
      </c>
      <c r="AB48" s="754"/>
    </row>
    <row r="49" spans="1:28" ht="18" customHeight="1" x14ac:dyDescent="0.25">
      <c r="A49" s="897"/>
      <c r="B49" s="674" t="s">
        <v>48</v>
      </c>
      <c r="C49" s="675">
        <v>67</v>
      </c>
      <c r="D49" s="676">
        <v>30.5</v>
      </c>
      <c r="E49" s="676">
        <v>673</v>
      </c>
      <c r="F49" s="677">
        <v>770.5</v>
      </c>
      <c r="G49" s="675">
        <v>0</v>
      </c>
      <c r="H49" s="676">
        <v>0</v>
      </c>
      <c r="I49" s="676">
        <v>0</v>
      </c>
      <c r="J49" s="677">
        <v>0</v>
      </c>
      <c r="K49" s="675">
        <v>67.100000000000009</v>
      </c>
      <c r="L49" s="676">
        <v>117.5</v>
      </c>
      <c r="M49" s="676">
        <v>1794.4499999999996</v>
      </c>
      <c r="N49" s="677">
        <v>1979.0499999999997</v>
      </c>
      <c r="O49" s="675">
        <v>0</v>
      </c>
      <c r="P49" s="676">
        <v>0</v>
      </c>
      <c r="Q49" s="676">
        <v>0</v>
      </c>
      <c r="R49" s="677">
        <v>0</v>
      </c>
      <c r="S49" s="675">
        <v>1408.0800000000002</v>
      </c>
      <c r="T49" s="676">
        <v>1475.1100000000001</v>
      </c>
      <c r="U49" s="676">
        <v>15628.870000000003</v>
      </c>
      <c r="V49" s="677">
        <v>18512.060000000005</v>
      </c>
      <c r="W49" s="678">
        <v>1542.1800000000003</v>
      </c>
      <c r="X49" s="678">
        <v>1623.1100000000001</v>
      </c>
      <c r="Y49" s="678">
        <v>18096.320000000003</v>
      </c>
      <c r="Z49" s="679">
        <v>21261.610000000004</v>
      </c>
      <c r="AB49" s="754"/>
    </row>
    <row r="50" spans="1:28" ht="18" customHeight="1" x14ac:dyDescent="0.25">
      <c r="A50" s="897"/>
      <c r="B50" s="674" t="s">
        <v>49</v>
      </c>
      <c r="C50" s="675">
        <v>174</v>
      </c>
      <c r="D50" s="676">
        <v>0</v>
      </c>
      <c r="E50" s="676">
        <v>0</v>
      </c>
      <c r="F50" s="677">
        <v>174</v>
      </c>
      <c r="G50" s="675">
        <v>0</v>
      </c>
      <c r="H50" s="676">
        <v>0</v>
      </c>
      <c r="I50" s="676">
        <v>0</v>
      </c>
      <c r="J50" s="677">
        <v>0</v>
      </c>
      <c r="K50" s="675">
        <v>20.61</v>
      </c>
      <c r="L50" s="676">
        <v>0</v>
      </c>
      <c r="M50" s="676">
        <v>56.3</v>
      </c>
      <c r="N50" s="677">
        <v>76.91</v>
      </c>
      <c r="O50" s="675">
        <v>0</v>
      </c>
      <c r="P50" s="676">
        <v>0</v>
      </c>
      <c r="Q50" s="676">
        <v>0</v>
      </c>
      <c r="R50" s="677">
        <v>0</v>
      </c>
      <c r="S50" s="675">
        <v>1151.9899999999998</v>
      </c>
      <c r="T50" s="676">
        <v>165.5</v>
      </c>
      <c r="U50" s="676">
        <v>1396.4300000000003</v>
      </c>
      <c r="V50" s="677">
        <v>2713.92</v>
      </c>
      <c r="W50" s="678">
        <v>1346.6</v>
      </c>
      <c r="X50" s="678">
        <v>165.5</v>
      </c>
      <c r="Y50" s="678">
        <v>1452.7300000000002</v>
      </c>
      <c r="Z50" s="679">
        <v>2964.83</v>
      </c>
      <c r="AB50" s="754"/>
    </row>
    <row r="51" spans="1:28" ht="18" customHeight="1" thickBot="1" x14ac:dyDescent="0.3">
      <c r="A51" s="898"/>
      <c r="B51" s="680" t="s">
        <v>50</v>
      </c>
      <c r="C51" s="681">
        <v>0</v>
      </c>
      <c r="D51" s="682">
        <v>0</v>
      </c>
      <c r="E51" s="682">
        <v>5</v>
      </c>
      <c r="F51" s="683">
        <v>5</v>
      </c>
      <c r="G51" s="681">
        <v>0</v>
      </c>
      <c r="H51" s="682">
        <v>0</v>
      </c>
      <c r="I51" s="682">
        <v>0</v>
      </c>
      <c r="J51" s="683">
        <v>0</v>
      </c>
      <c r="K51" s="681">
        <v>0</v>
      </c>
      <c r="L51" s="682">
        <v>20</v>
      </c>
      <c r="M51" s="682">
        <v>398.86999999999995</v>
      </c>
      <c r="N51" s="683">
        <v>418.86999999999995</v>
      </c>
      <c r="O51" s="681">
        <v>0</v>
      </c>
      <c r="P51" s="682">
        <v>0</v>
      </c>
      <c r="Q51" s="682">
        <v>0</v>
      </c>
      <c r="R51" s="683">
        <v>0</v>
      </c>
      <c r="S51" s="681">
        <v>1626.17</v>
      </c>
      <c r="T51" s="682">
        <v>2054.5</v>
      </c>
      <c r="U51" s="682">
        <v>12913.090000000002</v>
      </c>
      <c r="V51" s="683">
        <v>16593.760000000002</v>
      </c>
      <c r="W51" s="678">
        <v>1626.17</v>
      </c>
      <c r="X51" s="678">
        <v>2074.5</v>
      </c>
      <c r="Y51" s="678">
        <v>13316.960000000003</v>
      </c>
      <c r="Z51" s="679">
        <v>17017.63</v>
      </c>
      <c r="AB51" s="754"/>
    </row>
    <row r="52" spans="1:28" s="667" customFormat="1" ht="18" customHeight="1" thickBot="1" x14ac:dyDescent="0.3">
      <c r="A52" s="914" t="s">
        <v>51</v>
      </c>
      <c r="B52" s="915"/>
      <c r="C52" s="711">
        <v>15296.589999999998</v>
      </c>
      <c r="D52" s="712">
        <v>38943.560000000005</v>
      </c>
      <c r="E52" s="712">
        <v>7665.2599999999993</v>
      </c>
      <c r="F52" s="713">
        <v>61905.409999999996</v>
      </c>
      <c r="G52" s="711">
        <v>0</v>
      </c>
      <c r="H52" s="712">
        <v>0</v>
      </c>
      <c r="I52" s="712">
        <v>16.2</v>
      </c>
      <c r="J52" s="713">
        <v>16.2</v>
      </c>
      <c r="K52" s="711">
        <v>1887.54</v>
      </c>
      <c r="L52" s="712">
        <v>86.9</v>
      </c>
      <c r="M52" s="712">
        <v>791.6</v>
      </c>
      <c r="N52" s="713">
        <v>2766.04</v>
      </c>
      <c r="O52" s="711">
        <v>38906.959999999992</v>
      </c>
      <c r="P52" s="712">
        <v>14.65</v>
      </c>
      <c r="Q52" s="712">
        <v>7920.9500000000007</v>
      </c>
      <c r="R52" s="713">
        <v>46842.559999999998</v>
      </c>
      <c r="S52" s="711">
        <v>24643.06</v>
      </c>
      <c r="T52" s="712">
        <v>648.20000000000005</v>
      </c>
      <c r="U52" s="712">
        <v>8098.09</v>
      </c>
      <c r="V52" s="713">
        <v>33389.350000000006</v>
      </c>
      <c r="W52" s="714">
        <v>80734.149999999994</v>
      </c>
      <c r="X52" s="714">
        <v>39693.310000000005</v>
      </c>
      <c r="Y52" s="714">
        <v>24492.100000000002</v>
      </c>
      <c r="Z52" s="715">
        <v>144919.56</v>
      </c>
      <c r="AB52" s="754"/>
    </row>
    <row r="53" spans="1:28" ht="18" customHeight="1" x14ac:dyDescent="0.25">
      <c r="A53" s="892" t="s">
        <v>52</v>
      </c>
      <c r="B53" s="668" t="s">
        <v>338</v>
      </c>
      <c r="C53" s="669">
        <v>8</v>
      </c>
      <c r="D53" s="670">
        <v>0</v>
      </c>
      <c r="E53" s="670">
        <v>0</v>
      </c>
      <c r="F53" s="671">
        <v>8</v>
      </c>
      <c r="G53" s="669">
        <v>0</v>
      </c>
      <c r="H53" s="670">
        <v>0</v>
      </c>
      <c r="I53" s="670">
        <v>0</v>
      </c>
      <c r="J53" s="671">
        <v>0</v>
      </c>
      <c r="K53" s="669">
        <v>0</v>
      </c>
      <c r="L53" s="670">
        <v>0</v>
      </c>
      <c r="M53" s="670">
        <v>0</v>
      </c>
      <c r="N53" s="671">
        <v>0</v>
      </c>
      <c r="O53" s="669">
        <v>0</v>
      </c>
      <c r="P53" s="670">
        <v>0</v>
      </c>
      <c r="Q53" s="670">
        <v>0</v>
      </c>
      <c r="R53" s="671">
        <v>0</v>
      </c>
      <c r="S53" s="669">
        <v>103</v>
      </c>
      <c r="T53" s="670">
        <v>17.5</v>
      </c>
      <c r="U53" s="670">
        <v>24</v>
      </c>
      <c r="V53" s="671">
        <v>144.5</v>
      </c>
      <c r="W53" s="678">
        <v>111</v>
      </c>
      <c r="X53" s="678">
        <v>17.5</v>
      </c>
      <c r="Y53" s="678">
        <v>24</v>
      </c>
      <c r="Z53" s="679">
        <v>152.5</v>
      </c>
      <c r="AB53" s="754"/>
    </row>
    <row r="54" spans="1:28" ht="18" customHeight="1" x14ac:dyDescent="0.25">
      <c r="A54" s="885"/>
      <c r="B54" s="674" t="s">
        <v>52</v>
      </c>
      <c r="C54" s="675">
        <v>43.370000000000005</v>
      </c>
      <c r="D54" s="676">
        <v>4.5</v>
      </c>
      <c r="E54" s="676">
        <v>4</v>
      </c>
      <c r="F54" s="677">
        <v>51.870000000000005</v>
      </c>
      <c r="G54" s="675">
        <v>0</v>
      </c>
      <c r="H54" s="676">
        <v>0</v>
      </c>
      <c r="I54" s="676">
        <v>0</v>
      </c>
      <c r="J54" s="677">
        <v>0</v>
      </c>
      <c r="K54" s="675">
        <v>142</v>
      </c>
      <c r="L54" s="676">
        <v>9.9</v>
      </c>
      <c r="M54" s="676">
        <v>25.85</v>
      </c>
      <c r="N54" s="677">
        <v>177.75</v>
      </c>
      <c r="O54" s="675">
        <v>0</v>
      </c>
      <c r="P54" s="676">
        <v>0</v>
      </c>
      <c r="Q54" s="676">
        <v>0</v>
      </c>
      <c r="R54" s="677">
        <v>0</v>
      </c>
      <c r="S54" s="675">
        <v>36</v>
      </c>
      <c r="T54" s="676">
        <v>10</v>
      </c>
      <c r="U54" s="676">
        <v>30</v>
      </c>
      <c r="V54" s="677">
        <v>76</v>
      </c>
      <c r="W54" s="678">
        <v>221.37</v>
      </c>
      <c r="X54" s="678">
        <v>24.4</v>
      </c>
      <c r="Y54" s="678">
        <v>59.85</v>
      </c>
      <c r="Z54" s="679">
        <v>305.62</v>
      </c>
      <c r="AB54" s="754"/>
    </row>
    <row r="55" spans="1:28" ht="18" customHeight="1" x14ac:dyDescent="0.25">
      <c r="A55" s="885"/>
      <c r="B55" s="674" t="s">
        <v>54</v>
      </c>
      <c r="C55" s="675">
        <v>467.26</v>
      </c>
      <c r="D55" s="676">
        <v>11.5</v>
      </c>
      <c r="E55" s="676">
        <v>200.73000000000002</v>
      </c>
      <c r="F55" s="677">
        <v>679.49</v>
      </c>
      <c r="G55" s="675">
        <v>0</v>
      </c>
      <c r="H55" s="676">
        <v>0</v>
      </c>
      <c r="I55" s="676">
        <v>0</v>
      </c>
      <c r="J55" s="677">
        <v>0</v>
      </c>
      <c r="K55" s="675">
        <v>0</v>
      </c>
      <c r="L55" s="676">
        <v>0</v>
      </c>
      <c r="M55" s="676">
        <v>30</v>
      </c>
      <c r="N55" s="677">
        <v>30</v>
      </c>
      <c r="O55" s="716">
        <v>18644.8</v>
      </c>
      <c r="P55" s="676">
        <v>0</v>
      </c>
      <c r="Q55" s="676">
        <v>5793.46</v>
      </c>
      <c r="R55" s="717">
        <v>24438.26</v>
      </c>
      <c r="S55" s="675">
        <v>1222.18</v>
      </c>
      <c r="T55" s="676">
        <v>80.2</v>
      </c>
      <c r="U55" s="676">
        <v>772.16000000000008</v>
      </c>
      <c r="V55" s="677">
        <v>2074.54</v>
      </c>
      <c r="W55" s="678">
        <v>20334.239999999998</v>
      </c>
      <c r="X55" s="678">
        <v>91.7</v>
      </c>
      <c r="Y55" s="678">
        <v>6796.35</v>
      </c>
      <c r="Z55" s="679">
        <v>27222.29</v>
      </c>
      <c r="AB55" s="754"/>
    </row>
    <row r="56" spans="1:28" ht="18" customHeight="1" x14ac:dyDescent="0.25">
      <c r="A56" s="885"/>
      <c r="B56" s="674" t="s">
        <v>339</v>
      </c>
      <c r="C56" s="675">
        <v>745.5</v>
      </c>
      <c r="D56" s="676">
        <v>0</v>
      </c>
      <c r="E56" s="676">
        <v>446.23</v>
      </c>
      <c r="F56" s="677">
        <v>1191.73</v>
      </c>
      <c r="G56" s="675">
        <v>0</v>
      </c>
      <c r="H56" s="676">
        <v>0</v>
      </c>
      <c r="I56" s="676">
        <v>0</v>
      </c>
      <c r="J56" s="677">
        <v>0</v>
      </c>
      <c r="K56" s="675">
        <v>0</v>
      </c>
      <c r="L56" s="676">
        <v>68</v>
      </c>
      <c r="M56" s="676">
        <v>20</v>
      </c>
      <c r="N56" s="677">
        <v>88</v>
      </c>
      <c r="O56" s="675">
        <v>8886.3000000000011</v>
      </c>
      <c r="P56" s="676">
        <v>0</v>
      </c>
      <c r="Q56" s="676">
        <v>82.3</v>
      </c>
      <c r="R56" s="677">
        <v>8968.6</v>
      </c>
      <c r="S56" s="675">
        <v>7269.5</v>
      </c>
      <c r="T56" s="676">
        <v>80</v>
      </c>
      <c r="U56" s="676">
        <v>4041.03</v>
      </c>
      <c r="V56" s="677">
        <v>11390.53</v>
      </c>
      <c r="W56" s="678">
        <v>16901.300000000003</v>
      </c>
      <c r="X56" s="678">
        <v>148</v>
      </c>
      <c r="Y56" s="678">
        <v>4589.5600000000004</v>
      </c>
      <c r="Z56" s="679">
        <v>21638.86</v>
      </c>
      <c r="AB56" s="754"/>
    </row>
    <row r="57" spans="1:28" ht="18" customHeight="1" x14ac:dyDescent="0.25">
      <c r="A57" s="885"/>
      <c r="B57" s="674" t="s">
        <v>56</v>
      </c>
      <c r="C57" s="675">
        <v>4075.62</v>
      </c>
      <c r="D57" s="676">
        <v>0</v>
      </c>
      <c r="E57" s="676">
        <v>96.5</v>
      </c>
      <c r="F57" s="677">
        <v>4172.12</v>
      </c>
      <c r="G57" s="675">
        <v>0</v>
      </c>
      <c r="H57" s="676">
        <v>0</v>
      </c>
      <c r="I57" s="676">
        <v>0</v>
      </c>
      <c r="J57" s="677">
        <v>0</v>
      </c>
      <c r="K57" s="675">
        <v>778.99</v>
      </c>
      <c r="L57" s="676">
        <v>9</v>
      </c>
      <c r="M57" s="676">
        <v>275.75</v>
      </c>
      <c r="N57" s="677">
        <v>1063.74</v>
      </c>
      <c r="O57" s="675">
        <v>0</v>
      </c>
      <c r="P57" s="676">
        <v>0</v>
      </c>
      <c r="Q57" s="676">
        <v>0</v>
      </c>
      <c r="R57" s="677">
        <v>0</v>
      </c>
      <c r="S57" s="675">
        <v>759.06</v>
      </c>
      <c r="T57" s="676">
        <v>138</v>
      </c>
      <c r="U57" s="676">
        <v>55</v>
      </c>
      <c r="V57" s="677">
        <v>952.06</v>
      </c>
      <c r="W57" s="678">
        <v>5613.67</v>
      </c>
      <c r="X57" s="678">
        <v>147</v>
      </c>
      <c r="Y57" s="678">
        <v>427.25</v>
      </c>
      <c r="Z57" s="679">
        <v>6187.92</v>
      </c>
      <c r="AB57" s="754"/>
    </row>
    <row r="58" spans="1:28" ht="18" customHeight="1" x14ac:dyDescent="0.25">
      <c r="A58" s="885"/>
      <c r="B58" s="674" t="s">
        <v>57</v>
      </c>
      <c r="C58" s="675">
        <v>2069.21</v>
      </c>
      <c r="D58" s="676">
        <v>23.8</v>
      </c>
      <c r="E58" s="676">
        <v>1228.1500000000001</v>
      </c>
      <c r="F58" s="677">
        <v>3321.1600000000003</v>
      </c>
      <c r="G58" s="675">
        <v>0</v>
      </c>
      <c r="H58" s="676">
        <v>0</v>
      </c>
      <c r="I58" s="676">
        <v>1.2</v>
      </c>
      <c r="J58" s="677">
        <v>1.2</v>
      </c>
      <c r="K58" s="675">
        <v>0</v>
      </c>
      <c r="L58" s="676">
        <v>0</v>
      </c>
      <c r="M58" s="676">
        <v>0</v>
      </c>
      <c r="N58" s="677">
        <v>0</v>
      </c>
      <c r="O58" s="675">
        <v>0</v>
      </c>
      <c r="P58" s="676">
        <v>0</v>
      </c>
      <c r="Q58" s="676">
        <v>0</v>
      </c>
      <c r="R58" s="677">
        <v>0</v>
      </c>
      <c r="S58" s="675">
        <v>89.3</v>
      </c>
      <c r="T58" s="676">
        <v>0</v>
      </c>
      <c r="U58" s="676">
        <v>45</v>
      </c>
      <c r="V58" s="677">
        <v>134.30000000000001</v>
      </c>
      <c r="W58" s="678">
        <v>2158.5100000000002</v>
      </c>
      <c r="X58" s="678">
        <v>23.8</v>
      </c>
      <c r="Y58" s="678">
        <v>1274.3500000000001</v>
      </c>
      <c r="Z58" s="679">
        <v>3456.6600000000003</v>
      </c>
      <c r="AB58" s="754"/>
    </row>
    <row r="59" spans="1:28" ht="18" customHeight="1" x14ac:dyDescent="0.25">
      <c r="A59" s="885"/>
      <c r="B59" s="674" t="s">
        <v>58</v>
      </c>
      <c r="C59" s="675">
        <v>36</v>
      </c>
      <c r="D59" s="676">
        <v>0</v>
      </c>
      <c r="E59" s="676">
        <v>0</v>
      </c>
      <c r="F59" s="677">
        <v>36</v>
      </c>
      <c r="G59" s="675">
        <v>0</v>
      </c>
      <c r="H59" s="676">
        <v>0</v>
      </c>
      <c r="I59" s="676">
        <v>0</v>
      </c>
      <c r="J59" s="677">
        <v>0</v>
      </c>
      <c r="K59" s="675">
        <v>442</v>
      </c>
      <c r="L59" s="676">
        <v>0</v>
      </c>
      <c r="M59" s="676">
        <v>0</v>
      </c>
      <c r="N59" s="677">
        <v>442</v>
      </c>
      <c r="O59" s="675">
        <v>0</v>
      </c>
      <c r="P59" s="676">
        <v>0</v>
      </c>
      <c r="Q59" s="676">
        <v>0</v>
      </c>
      <c r="R59" s="677">
        <v>0</v>
      </c>
      <c r="S59" s="675">
        <v>1450.35</v>
      </c>
      <c r="T59" s="676">
        <v>34.5</v>
      </c>
      <c r="U59" s="676">
        <v>430.2</v>
      </c>
      <c r="V59" s="677">
        <v>1915.05</v>
      </c>
      <c r="W59" s="678">
        <v>1928.35</v>
      </c>
      <c r="X59" s="678">
        <v>34.5</v>
      </c>
      <c r="Y59" s="678">
        <v>430.2</v>
      </c>
      <c r="Z59" s="679">
        <v>2393.0500000000002</v>
      </c>
      <c r="AB59" s="754"/>
    </row>
    <row r="60" spans="1:28" ht="18" customHeight="1" x14ac:dyDescent="0.25">
      <c r="A60" s="885"/>
      <c r="B60" s="674" t="s">
        <v>59</v>
      </c>
      <c r="C60" s="675">
        <v>138.4</v>
      </c>
      <c r="D60" s="676">
        <v>38900.01</v>
      </c>
      <c r="E60" s="676">
        <v>4896.95</v>
      </c>
      <c r="F60" s="677">
        <v>43935.360000000001</v>
      </c>
      <c r="G60" s="675">
        <v>0</v>
      </c>
      <c r="H60" s="676">
        <v>0</v>
      </c>
      <c r="I60" s="676">
        <v>0</v>
      </c>
      <c r="J60" s="677">
        <v>0</v>
      </c>
      <c r="K60" s="675">
        <v>3.55</v>
      </c>
      <c r="L60" s="676">
        <v>0</v>
      </c>
      <c r="M60" s="676">
        <v>90</v>
      </c>
      <c r="N60" s="677">
        <v>93.55</v>
      </c>
      <c r="O60" s="675">
        <v>0</v>
      </c>
      <c r="P60" s="676">
        <v>0</v>
      </c>
      <c r="Q60" s="676">
        <v>0</v>
      </c>
      <c r="R60" s="677">
        <v>0</v>
      </c>
      <c r="S60" s="675">
        <v>912.5</v>
      </c>
      <c r="T60" s="676">
        <v>30</v>
      </c>
      <c r="U60" s="676">
        <v>231</v>
      </c>
      <c r="V60" s="677">
        <v>1173.5</v>
      </c>
      <c r="W60" s="678">
        <v>1054.45</v>
      </c>
      <c r="X60" s="678">
        <v>38930.01</v>
      </c>
      <c r="Y60" s="678">
        <v>5217.95</v>
      </c>
      <c r="Z60" s="679">
        <v>45202.41</v>
      </c>
      <c r="AB60" s="754"/>
    </row>
    <row r="61" spans="1:28" ht="18" customHeight="1" x14ac:dyDescent="0.25">
      <c r="A61" s="885"/>
      <c r="B61" s="674" t="s">
        <v>60</v>
      </c>
      <c r="C61" s="675">
        <v>1127.96</v>
      </c>
      <c r="D61" s="676">
        <v>3.75</v>
      </c>
      <c r="E61" s="676">
        <v>0</v>
      </c>
      <c r="F61" s="677">
        <v>1131.71</v>
      </c>
      <c r="G61" s="675">
        <v>0</v>
      </c>
      <c r="H61" s="676">
        <v>0</v>
      </c>
      <c r="I61" s="676">
        <v>15</v>
      </c>
      <c r="J61" s="677">
        <v>15</v>
      </c>
      <c r="K61" s="675">
        <v>0</v>
      </c>
      <c r="L61" s="676">
        <v>0</v>
      </c>
      <c r="M61" s="676">
        <v>0</v>
      </c>
      <c r="N61" s="677">
        <v>0</v>
      </c>
      <c r="O61" s="675">
        <v>5736.7999999999993</v>
      </c>
      <c r="P61" s="676">
        <v>4</v>
      </c>
      <c r="Q61" s="676">
        <v>1215.17</v>
      </c>
      <c r="R61" s="677">
        <v>6955.9699999999993</v>
      </c>
      <c r="S61" s="675">
        <v>3095.6</v>
      </c>
      <c r="T61" s="676">
        <v>230.5</v>
      </c>
      <c r="U61" s="676">
        <v>1364.7399999999998</v>
      </c>
      <c r="V61" s="677">
        <v>4690.84</v>
      </c>
      <c r="W61" s="678">
        <v>9960.3599999999988</v>
      </c>
      <c r="X61" s="678">
        <v>238.25</v>
      </c>
      <c r="Y61" s="678">
        <v>2594.91</v>
      </c>
      <c r="Z61" s="679">
        <v>12793.52</v>
      </c>
      <c r="AB61" s="754"/>
    </row>
    <row r="62" spans="1:28" ht="18" customHeight="1" x14ac:dyDescent="0.25">
      <c r="A62" s="885"/>
      <c r="B62" s="674" t="s">
        <v>61</v>
      </c>
      <c r="C62" s="675">
        <v>378.92</v>
      </c>
      <c r="D62" s="676">
        <v>0</v>
      </c>
      <c r="E62" s="676">
        <v>6</v>
      </c>
      <c r="F62" s="677">
        <v>384.92</v>
      </c>
      <c r="G62" s="675">
        <v>0</v>
      </c>
      <c r="H62" s="676">
        <v>0</v>
      </c>
      <c r="I62" s="676">
        <v>0</v>
      </c>
      <c r="J62" s="677">
        <v>0</v>
      </c>
      <c r="K62" s="675">
        <v>51</v>
      </c>
      <c r="L62" s="676">
        <v>0</v>
      </c>
      <c r="M62" s="676">
        <v>0</v>
      </c>
      <c r="N62" s="677">
        <v>51</v>
      </c>
      <c r="O62" s="675">
        <v>5639.0599999999995</v>
      </c>
      <c r="P62" s="676">
        <v>10.65</v>
      </c>
      <c r="Q62" s="676">
        <v>830.02</v>
      </c>
      <c r="R62" s="677">
        <v>6479.73</v>
      </c>
      <c r="S62" s="675">
        <v>9294.5700000000015</v>
      </c>
      <c r="T62" s="676">
        <v>27.5</v>
      </c>
      <c r="U62" s="676">
        <v>1104.96</v>
      </c>
      <c r="V62" s="677">
        <v>10427.030000000002</v>
      </c>
      <c r="W62" s="678">
        <v>15363.550000000001</v>
      </c>
      <c r="X62" s="678">
        <v>38.15</v>
      </c>
      <c r="Y62" s="678">
        <v>1940.98</v>
      </c>
      <c r="Z62" s="679">
        <v>17342.68</v>
      </c>
      <c r="AB62" s="754"/>
    </row>
    <row r="63" spans="1:28" ht="18" customHeight="1" x14ac:dyDescent="0.25">
      <c r="A63" s="885"/>
      <c r="B63" s="674" t="s">
        <v>62</v>
      </c>
      <c r="C63" s="675">
        <v>1286.849999999999</v>
      </c>
      <c r="D63" s="676">
        <v>0</v>
      </c>
      <c r="E63" s="676">
        <v>16.7</v>
      </c>
      <c r="F63" s="677">
        <v>1303.549999999999</v>
      </c>
      <c r="G63" s="675">
        <v>0</v>
      </c>
      <c r="H63" s="676">
        <v>0</v>
      </c>
      <c r="I63" s="676">
        <v>0</v>
      </c>
      <c r="J63" s="677">
        <v>0</v>
      </c>
      <c r="K63" s="675">
        <v>0</v>
      </c>
      <c r="L63" s="676">
        <v>0</v>
      </c>
      <c r="M63" s="676">
        <v>0</v>
      </c>
      <c r="N63" s="677">
        <v>0</v>
      </c>
      <c r="O63" s="675">
        <v>0</v>
      </c>
      <c r="P63" s="676">
        <v>0</v>
      </c>
      <c r="Q63" s="676">
        <v>0</v>
      </c>
      <c r="R63" s="677">
        <v>0</v>
      </c>
      <c r="S63" s="675">
        <v>8.5</v>
      </c>
      <c r="T63" s="676">
        <v>0</v>
      </c>
      <c r="U63" s="676">
        <v>0</v>
      </c>
      <c r="V63" s="677">
        <v>8.5</v>
      </c>
      <c r="W63" s="678">
        <v>1295.349999999999</v>
      </c>
      <c r="X63" s="678">
        <v>0</v>
      </c>
      <c r="Y63" s="678">
        <v>16.7</v>
      </c>
      <c r="Z63" s="679">
        <v>1312.049999999999</v>
      </c>
      <c r="AB63" s="754"/>
    </row>
    <row r="64" spans="1:28" ht="18" customHeight="1" thickBot="1" x14ac:dyDescent="0.3">
      <c r="A64" s="893"/>
      <c r="B64" s="680" t="s">
        <v>63</v>
      </c>
      <c r="C64" s="675">
        <v>4919.5</v>
      </c>
      <c r="D64" s="676">
        <v>0</v>
      </c>
      <c r="E64" s="676">
        <v>770</v>
      </c>
      <c r="F64" s="677">
        <v>5689.5</v>
      </c>
      <c r="G64" s="675">
        <v>0</v>
      </c>
      <c r="H64" s="676">
        <v>0</v>
      </c>
      <c r="I64" s="676">
        <v>0</v>
      </c>
      <c r="J64" s="677">
        <v>0</v>
      </c>
      <c r="K64" s="675">
        <v>470</v>
      </c>
      <c r="L64" s="676">
        <v>0</v>
      </c>
      <c r="M64" s="676">
        <v>350</v>
      </c>
      <c r="N64" s="677">
        <v>820</v>
      </c>
      <c r="O64" s="675">
        <v>0</v>
      </c>
      <c r="P64" s="676">
        <v>0</v>
      </c>
      <c r="Q64" s="676">
        <v>0</v>
      </c>
      <c r="R64" s="677">
        <v>0</v>
      </c>
      <c r="S64" s="675">
        <v>402.5</v>
      </c>
      <c r="T64" s="676">
        <v>0</v>
      </c>
      <c r="U64" s="676">
        <v>0</v>
      </c>
      <c r="V64" s="677">
        <v>402.5</v>
      </c>
      <c r="W64" s="678">
        <v>5792</v>
      </c>
      <c r="X64" s="678">
        <v>0</v>
      </c>
      <c r="Y64" s="678">
        <v>1120</v>
      </c>
      <c r="Z64" s="679">
        <v>6912</v>
      </c>
      <c r="AB64" s="754"/>
    </row>
    <row r="65" spans="1:28" s="667" customFormat="1" ht="18" customHeight="1" thickBot="1" x14ac:dyDescent="0.3">
      <c r="A65" s="914" t="s">
        <v>64</v>
      </c>
      <c r="B65" s="915"/>
      <c r="C65" s="711">
        <v>884.59999999999991</v>
      </c>
      <c r="D65" s="712">
        <v>0</v>
      </c>
      <c r="E65" s="712">
        <v>62.849999999999994</v>
      </c>
      <c r="F65" s="713">
        <v>947.44999999999993</v>
      </c>
      <c r="G65" s="711">
        <v>12.5</v>
      </c>
      <c r="H65" s="712">
        <v>0</v>
      </c>
      <c r="I65" s="712">
        <v>20</v>
      </c>
      <c r="J65" s="713">
        <v>32.5</v>
      </c>
      <c r="K65" s="711">
        <v>1645.06</v>
      </c>
      <c r="L65" s="712">
        <v>2</v>
      </c>
      <c r="M65" s="712">
        <v>392.6</v>
      </c>
      <c r="N65" s="713">
        <v>2039.6599999999999</v>
      </c>
      <c r="O65" s="711">
        <v>0</v>
      </c>
      <c r="P65" s="712">
        <v>0</v>
      </c>
      <c r="Q65" s="712">
        <v>0</v>
      </c>
      <c r="R65" s="713">
        <v>0</v>
      </c>
      <c r="S65" s="711">
        <v>8227.09</v>
      </c>
      <c r="T65" s="712">
        <v>315.3</v>
      </c>
      <c r="U65" s="712">
        <v>2042.3</v>
      </c>
      <c r="V65" s="713">
        <v>10584.69</v>
      </c>
      <c r="W65" s="714">
        <v>10769.25</v>
      </c>
      <c r="X65" s="714">
        <v>317.3</v>
      </c>
      <c r="Y65" s="714">
        <v>2517.75</v>
      </c>
      <c r="Z65" s="715">
        <v>13604.3</v>
      </c>
      <c r="AB65" s="754"/>
    </row>
    <row r="66" spans="1:28" ht="18" customHeight="1" x14ac:dyDescent="0.25">
      <c r="A66" s="899" t="s">
        <v>65</v>
      </c>
      <c r="B66" s="668" t="s">
        <v>66</v>
      </c>
      <c r="C66" s="669">
        <v>84.25</v>
      </c>
      <c r="D66" s="670">
        <v>0</v>
      </c>
      <c r="E66" s="670">
        <v>11.25</v>
      </c>
      <c r="F66" s="671">
        <v>95.5</v>
      </c>
      <c r="G66" s="669">
        <v>0</v>
      </c>
      <c r="H66" s="670">
        <v>0</v>
      </c>
      <c r="I66" s="670">
        <v>0</v>
      </c>
      <c r="J66" s="671">
        <v>0</v>
      </c>
      <c r="K66" s="669">
        <v>0</v>
      </c>
      <c r="L66" s="670">
        <v>0</v>
      </c>
      <c r="M66" s="670">
        <v>0</v>
      </c>
      <c r="N66" s="671">
        <v>0</v>
      </c>
      <c r="O66" s="669">
        <v>0</v>
      </c>
      <c r="P66" s="670">
        <v>0</v>
      </c>
      <c r="Q66" s="670">
        <v>0</v>
      </c>
      <c r="R66" s="671">
        <v>0</v>
      </c>
      <c r="S66" s="669">
        <v>3670</v>
      </c>
      <c r="T66" s="670">
        <v>186</v>
      </c>
      <c r="U66" s="670">
        <v>925</v>
      </c>
      <c r="V66" s="671">
        <v>4781</v>
      </c>
      <c r="W66" s="678">
        <v>3754.25</v>
      </c>
      <c r="X66" s="678">
        <v>186</v>
      </c>
      <c r="Y66" s="678">
        <v>936.25</v>
      </c>
      <c r="Z66" s="679">
        <v>4876.5</v>
      </c>
      <c r="AB66" s="754"/>
    </row>
    <row r="67" spans="1:28" ht="18" customHeight="1" x14ac:dyDescent="0.25">
      <c r="A67" s="882"/>
      <c r="B67" s="674" t="s">
        <v>65</v>
      </c>
      <c r="C67" s="675">
        <v>40.299999999999997</v>
      </c>
      <c r="D67" s="676">
        <v>0</v>
      </c>
      <c r="E67" s="676">
        <v>7.4</v>
      </c>
      <c r="F67" s="677">
        <v>47.699999999999996</v>
      </c>
      <c r="G67" s="675">
        <v>0</v>
      </c>
      <c r="H67" s="676">
        <v>0</v>
      </c>
      <c r="I67" s="676">
        <v>0</v>
      </c>
      <c r="J67" s="677">
        <v>0</v>
      </c>
      <c r="K67" s="675">
        <v>0</v>
      </c>
      <c r="L67" s="676">
        <v>0</v>
      </c>
      <c r="M67" s="676">
        <v>0</v>
      </c>
      <c r="N67" s="677">
        <v>0</v>
      </c>
      <c r="O67" s="675">
        <v>0</v>
      </c>
      <c r="P67" s="676">
        <v>0</v>
      </c>
      <c r="Q67" s="676">
        <v>0</v>
      </c>
      <c r="R67" s="677">
        <v>0</v>
      </c>
      <c r="S67" s="675">
        <v>440</v>
      </c>
      <c r="T67" s="676">
        <v>10.3</v>
      </c>
      <c r="U67" s="676">
        <v>150.1</v>
      </c>
      <c r="V67" s="677">
        <v>600.4</v>
      </c>
      <c r="W67" s="678">
        <v>480.3</v>
      </c>
      <c r="X67" s="678">
        <v>10.3</v>
      </c>
      <c r="Y67" s="678">
        <v>157.5</v>
      </c>
      <c r="Z67" s="679">
        <v>648.1</v>
      </c>
      <c r="AB67" s="754"/>
    </row>
    <row r="68" spans="1:28" ht="18" customHeight="1" x14ac:dyDescent="0.25">
      <c r="A68" s="882"/>
      <c r="B68" s="674" t="s">
        <v>67</v>
      </c>
      <c r="C68" s="675">
        <v>35</v>
      </c>
      <c r="D68" s="676">
        <v>0</v>
      </c>
      <c r="E68" s="676">
        <v>1</v>
      </c>
      <c r="F68" s="677">
        <v>36</v>
      </c>
      <c r="G68" s="675">
        <v>0</v>
      </c>
      <c r="H68" s="676">
        <v>0</v>
      </c>
      <c r="I68" s="676">
        <v>0</v>
      </c>
      <c r="J68" s="677">
        <v>0</v>
      </c>
      <c r="K68" s="675">
        <v>0</v>
      </c>
      <c r="L68" s="676">
        <v>0</v>
      </c>
      <c r="M68" s="676">
        <v>0</v>
      </c>
      <c r="N68" s="677">
        <v>0</v>
      </c>
      <c r="O68" s="675">
        <v>0</v>
      </c>
      <c r="P68" s="676">
        <v>0</v>
      </c>
      <c r="Q68" s="676">
        <v>0</v>
      </c>
      <c r="R68" s="677">
        <v>0</v>
      </c>
      <c r="S68" s="675">
        <v>800.9</v>
      </c>
      <c r="T68" s="676">
        <v>35</v>
      </c>
      <c r="U68" s="676">
        <v>218.70000000000002</v>
      </c>
      <c r="V68" s="677">
        <v>1054.5999999999999</v>
      </c>
      <c r="W68" s="678">
        <v>835.9</v>
      </c>
      <c r="X68" s="678">
        <v>35</v>
      </c>
      <c r="Y68" s="678">
        <v>219.70000000000002</v>
      </c>
      <c r="Z68" s="679">
        <v>1090.5999999999999</v>
      </c>
      <c r="AB68" s="754"/>
    </row>
    <row r="69" spans="1:28" ht="18" customHeight="1" x14ac:dyDescent="0.25">
      <c r="A69" s="882"/>
      <c r="B69" s="674" t="s">
        <v>68</v>
      </c>
      <c r="C69" s="675">
        <v>492.75</v>
      </c>
      <c r="D69" s="676">
        <v>0</v>
      </c>
      <c r="E69" s="676">
        <v>0.7</v>
      </c>
      <c r="F69" s="677">
        <v>493.45</v>
      </c>
      <c r="G69" s="675">
        <v>12.5</v>
      </c>
      <c r="H69" s="676">
        <v>0</v>
      </c>
      <c r="I69" s="676">
        <v>20</v>
      </c>
      <c r="J69" s="677">
        <v>32.5</v>
      </c>
      <c r="K69" s="675">
        <v>1217.81</v>
      </c>
      <c r="L69" s="676">
        <v>0</v>
      </c>
      <c r="M69" s="676">
        <v>150</v>
      </c>
      <c r="N69" s="677">
        <v>1367.81</v>
      </c>
      <c r="O69" s="675">
        <v>0</v>
      </c>
      <c r="P69" s="676">
        <v>0</v>
      </c>
      <c r="Q69" s="676">
        <v>0</v>
      </c>
      <c r="R69" s="677">
        <v>0</v>
      </c>
      <c r="S69" s="675">
        <v>3035.69</v>
      </c>
      <c r="T69" s="676">
        <v>84</v>
      </c>
      <c r="U69" s="676">
        <v>584.5</v>
      </c>
      <c r="V69" s="677">
        <v>3704.19</v>
      </c>
      <c r="W69" s="678">
        <v>4758.75</v>
      </c>
      <c r="X69" s="678">
        <v>84</v>
      </c>
      <c r="Y69" s="678">
        <v>755.2</v>
      </c>
      <c r="Z69" s="679">
        <v>5597.95</v>
      </c>
      <c r="AB69" s="754"/>
    </row>
    <row r="70" spans="1:28" ht="18" customHeight="1" x14ac:dyDescent="0.25">
      <c r="A70" s="882"/>
      <c r="B70" s="674" t="s">
        <v>368</v>
      </c>
      <c r="C70" s="675">
        <v>25</v>
      </c>
      <c r="D70" s="676">
        <v>0</v>
      </c>
      <c r="E70" s="676">
        <v>15</v>
      </c>
      <c r="F70" s="677">
        <v>40</v>
      </c>
      <c r="G70" s="675">
        <v>0</v>
      </c>
      <c r="H70" s="676">
        <v>0</v>
      </c>
      <c r="I70" s="676">
        <v>0</v>
      </c>
      <c r="J70" s="677">
        <v>0</v>
      </c>
      <c r="K70" s="675">
        <v>0</v>
      </c>
      <c r="L70" s="676">
        <v>0</v>
      </c>
      <c r="M70" s="676">
        <v>54</v>
      </c>
      <c r="N70" s="677">
        <v>54</v>
      </c>
      <c r="O70" s="675">
        <v>0</v>
      </c>
      <c r="P70" s="676">
        <v>0</v>
      </c>
      <c r="Q70" s="676">
        <v>0</v>
      </c>
      <c r="R70" s="677">
        <v>0</v>
      </c>
      <c r="S70" s="675">
        <v>0</v>
      </c>
      <c r="T70" s="676">
        <v>0</v>
      </c>
      <c r="U70" s="676">
        <v>0</v>
      </c>
      <c r="V70" s="677">
        <v>0</v>
      </c>
      <c r="W70" s="678">
        <v>25</v>
      </c>
      <c r="X70" s="678">
        <v>0</v>
      </c>
      <c r="Y70" s="678">
        <v>69</v>
      </c>
      <c r="Z70" s="679">
        <v>94</v>
      </c>
      <c r="AB70" s="754"/>
    </row>
    <row r="71" spans="1:28" ht="18" customHeight="1" x14ac:dyDescent="0.25">
      <c r="A71" s="882"/>
      <c r="B71" s="674" t="s">
        <v>297</v>
      </c>
      <c r="C71" s="675">
        <v>0</v>
      </c>
      <c r="D71" s="676">
        <v>0</v>
      </c>
      <c r="E71" s="676">
        <v>0</v>
      </c>
      <c r="F71" s="677">
        <v>0</v>
      </c>
      <c r="G71" s="675">
        <v>0</v>
      </c>
      <c r="H71" s="676">
        <v>0</v>
      </c>
      <c r="I71" s="676">
        <v>0</v>
      </c>
      <c r="J71" s="677">
        <v>0</v>
      </c>
      <c r="K71" s="675">
        <v>0</v>
      </c>
      <c r="L71" s="676">
        <v>0</v>
      </c>
      <c r="M71" s="676">
        <v>0</v>
      </c>
      <c r="N71" s="677">
        <v>0</v>
      </c>
      <c r="O71" s="675">
        <v>0</v>
      </c>
      <c r="P71" s="676">
        <v>0</v>
      </c>
      <c r="Q71" s="676">
        <v>0</v>
      </c>
      <c r="R71" s="677">
        <v>0</v>
      </c>
      <c r="S71" s="675">
        <v>280.5</v>
      </c>
      <c r="T71" s="676">
        <v>0</v>
      </c>
      <c r="U71" s="676">
        <v>164</v>
      </c>
      <c r="V71" s="677">
        <v>444.5</v>
      </c>
      <c r="W71" s="678">
        <v>280.5</v>
      </c>
      <c r="X71" s="678">
        <v>0</v>
      </c>
      <c r="Y71" s="678">
        <v>164</v>
      </c>
      <c r="Z71" s="679">
        <v>444.5</v>
      </c>
      <c r="AB71" s="754"/>
    </row>
    <row r="72" spans="1:28" ht="18" customHeight="1" x14ac:dyDescent="0.25">
      <c r="A72" s="882"/>
      <c r="B72" s="674" t="s">
        <v>69</v>
      </c>
      <c r="C72" s="675">
        <v>124</v>
      </c>
      <c r="D72" s="676">
        <v>0</v>
      </c>
      <c r="E72" s="676">
        <v>5</v>
      </c>
      <c r="F72" s="677">
        <v>129</v>
      </c>
      <c r="G72" s="675">
        <v>0</v>
      </c>
      <c r="H72" s="676">
        <v>0</v>
      </c>
      <c r="I72" s="676">
        <v>0</v>
      </c>
      <c r="J72" s="677">
        <v>0</v>
      </c>
      <c r="K72" s="675">
        <v>190</v>
      </c>
      <c r="L72" s="676">
        <v>0</v>
      </c>
      <c r="M72" s="676">
        <v>60</v>
      </c>
      <c r="N72" s="677">
        <v>250</v>
      </c>
      <c r="O72" s="675">
        <v>0</v>
      </c>
      <c r="P72" s="676">
        <v>0</v>
      </c>
      <c r="Q72" s="676">
        <v>0</v>
      </c>
      <c r="R72" s="677">
        <v>0</v>
      </c>
      <c r="S72" s="675">
        <v>0</v>
      </c>
      <c r="T72" s="676">
        <v>0</v>
      </c>
      <c r="U72" s="676">
        <v>0</v>
      </c>
      <c r="V72" s="677">
        <v>0</v>
      </c>
      <c r="W72" s="678">
        <v>314</v>
      </c>
      <c r="X72" s="678">
        <v>0</v>
      </c>
      <c r="Y72" s="678">
        <v>65</v>
      </c>
      <c r="Z72" s="679">
        <v>379</v>
      </c>
      <c r="AB72" s="754"/>
    </row>
    <row r="73" spans="1:28" ht="18" customHeight="1" x14ac:dyDescent="0.25">
      <c r="A73" s="882"/>
      <c r="B73" s="674" t="s">
        <v>70</v>
      </c>
      <c r="C73" s="675">
        <v>83.3</v>
      </c>
      <c r="D73" s="676">
        <v>0</v>
      </c>
      <c r="E73" s="676">
        <v>22.5</v>
      </c>
      <c r="F73" s="677">
        <v>105.8</v>
      </c>
      <c r="G73" s="675">
        <v>0</v>
      </c>
      <c r="H73" s="676">
        <v>0</v>
      </c>
      <c r="I73" s="676">
        <v>0</v>
      </c>
      <c r="J73" s="677">
        <v>0</v>
      </c>
      <c r="K73" s="675">
        <v>63.25</v>
      </c>
      <c r="L73" s="676">
        <v>2</v>
      </c>
      <c r="M73" s="676">
        <v>15.6</v>
      </c>
      <c r="N73" s="677">
        <v>80.849999999999994</v>
      </c>
      <c r="O73" s="675">
        <v>0</v>
      </c>
      <c r="P73" s="676">
        <v>0</v>
      </c>
      <c r="Q73" s="676">
        <v>0</v>
      </c>
      <c r="R73" s="677">
        <v>0</v>
      </c>
      <c r="S73" s="675">
        <v>0</v>
      </c>
      <c r="T73" s="676">
        <v>0</v>
      </c>
      <c r="U73" s="676">
        <v>0</v>
      </c>
      <c r="V73" s="677">
        <v>0</v>
      </c>
      <c r="W73" s="678">
        <v>146.55000000000001</v>
      </c>
      <c r="X73" s="678">
        <v>2</v>
      </c>
      <c r="Y73" s="678">
        <v>38.1</v>
      </c>
      <c r="Z73" s="679">
        <v>186.64999999999998</v>
      </c>
      <c r="AB73" s="754"/>
    </row>
    <row r="74" spans="1:28" ht="18" customHeight="1" thickBot="1" x14ac:dyDescent="0.3">
      <c r="A74" s="900"/>
      <c r="B74" s="674" t="s">
        <v>404</v>
      </c>
      <c r="C74" s="686">
        <v>0</v>
      </c>
      <c r="D74" s="687">
        <v>0</v>
      </c>
      <c r="E74" s="687">
        <v>0</v>
      </c>
      <c r="F74" s="688">
        <v>0</v>
      </c>
      <c r="G74" s="686">
        <v>0</v>
      </c>
      <c r="H74" s="687">
        <v>0</v>
      </c>
      <c r="I74" s="687">
        <v>0</v>
      </c>
      <c r="J74" s="688">
        <v>0</v>
      </c>
      <c r="K74" s="686">
        <v>174</v>
      </c>
      <c r="L74" s="687">
        <v>0</v>
      </c>
      <c r="M74" s="687">
        <v>113</v>
      </c>
      <c r="N74" s="688">
        <v>287</v>
      </c>
      <c r="O74" s="686">
        <v>0</v>
      </c>
      <c r="P74" s="687">
        <v>0</v>
      </c>
      <c r="Q74" s="687">
        <v>0</v>
      </c>
      <c r="R74" s="688">
        <v>0</v>
      </c>
      <c r="S74" s="686">
        <v>0</v>
      </c>
      <c r="T74" s="687">
        <v>0</v>
      </c>
      <c r="U74" s="687">
        <v>0</v>
      </c>
      <c r="V74" s="688">
        <v>0</v>
      </c>
      <c r="W74" s="689">
        <v>174</v>
      </c>
      <c r="X74" s="689">
        <v>0</v>
      </c>
      <c r="Y74" s="689">
        <v>113</v>
      </c>
      <c r="Z74" s="690">
        <v>287</v>
      </c>
      <c r="AB74" s="754"/>
    </row>
    <row r="75" spans="1:28" s="667" customFormat="1" ht="18" customHeight="1" thickBot="1" x14ac:dyDescent="0.3">
      <c r="A75" s="914" t="s">
        <v>71</v>
      </c>
      <c r="B75" s="915"/>
      <c r="C75" s="711">
        <v>5950.6399999999994</v>
      </c>
      <c r="D75" s="712">
        <v>351.9</v>
      </c>
      <c r="E75" s="712">
        <v>1723.0099999999998</v>
      </c>
      <c r="F75" s="713">
        <v>8025.55</v>
      </c>
      <c r="G75" s="711">
        <v>10</v>
      </c>
      <c r="H75" s="712">
        <v>0</v>
      </c>
      <c r="I75" s="712">
        <v>19.75</v>
      </c>
      <c r="J75" s="713">
        <v>29.75</v>
      </c>
      <c r="K75" s="711">
        <v>1781.5</v>
      </c>
      <c r="L75" s="712">
        <v>370.40999999999997</v>
      </c>
      <c r="M75" s="712">
        <v>756.3</v>
      </c>
      <c r="N75" s="713">
        <v>2908.21</v>
      </c>
      <c r="O75" s="711">
        <v>0</v>
      </c>
      <c r="P75" s="712">
        <v>0</v>
      </c>
      <c r="Q75" s="712">
        <v>0</v>
      </c>
      <c r="R75" s="713">
        <v>0</v>
      </c>
      <c r="S75" s="711">
        <v>8992.25</v>
      </c>
      <c r="T75" s="712">
        <v>707.5</v>
      </c>
      <c r="U75" s="712">
        <v>19182.97</v>
      </c>
      <c r="V75" s="713">
        <v>28882.720000000001</v>
      </c>
      <c r="W75" s="714">
        <v>16734.390000000003</v>
      </c>
      <c r="X75" s="714">
        <v>1429.81</v>
      </c>
      <c r="Y75" s="714">
        <v>21682.03</v>
      </c>
      <c r="Z75" s="715">
        <v>39846.229999999989</v>
      </c>
      <c r="AB75" s="754"/>
    </row>
    <row r="76" spans="1:28" ht="18" customHeight="1" x14ac:dyDescent="0.25">
      <c r="A76" s="889" t="s">
        <v>72</v>
      </c>
      <c r="B76" s="674" t="s">
        <v>73</v>
      </c>
      <c r="C76" s="675">
        <v>0</v>
      </c>
      <c r="D76" s="676">
        <v>0</v>
      </c>
      <c r="E76" s="676">
        <v>0</v>
      </c>
      <c r="F76" s="677">
        <v>0</v>
      </c>
      <c r="G76" s="675">
        <v>0</v>
      </c>
      <c r="H76" s="676">
        <v>0</v>
      </c>
      <c r="I76" s="676">
        <v>0</v>
      </c>
      <c r="J76" s="677">
        <v>0</v>
      </c>
      <c r="K76" s="675">
        <v>0</v>
      </c>
      <c r="L76" s="676">
        <v>0</v>
      </c>
      <c r="M76" s="676">
        <v>0</v>
      </c>
      <c r="N76" s="677">
        <v>0</v>
      </c>
      <c r="O76" s="675">
        <v>0</v>
      </c>
      <c r="P76" s="676">
        <v>0</v>
      </c>
      <c r="Q76" s="676">
        <v>0</v>
      </c>
      <c r="R76" s="677">
        <v>0</v>
      </c>
      <c r="S76" s="675">
        <v>34</v>
      </c>
      <c r="T76" s="676">
        <v>8</v>
      </c>
      <c r="U76" s="676">
        <v>11</v>
      </c>
      <c r="V76" s="677">
        <v>53</v>
      </c>
      <c r="W76" s="678">
        <v>34</v>
      </c>
      <c r="X76" s="678">
        <v>8</v>
      </c>
      <c r="Y76" s="678">
        <v>11</v>
      </c>
      <c r="Z76" s="679">
        <v>53</v>
      </c>
      <c r="AB76" s="754"/>
    </row>
    <row r="77" spans="1:28" ht="18" customHeight="1" x14ac:dyDescent="0.25">
      <c r="A77" s="890"/>
      <c r="B77" s="674" t="s">
        <v>74</v>
      </c>
      <c r="C77" s="675">
        <v>3830.5499999999997</v>
      </c>
      <c r="D77" s="676">
        <v>334.4</v>
      </c>
      <c r="E77" s="676">
        <v>1225.04</v>
      </c>
      <c r="F77" s="677">
        <v>5389.99</v>
      </c>
      <c r="G77" s="675">
        <v>10</v>
      </c>
      <c r="H77" s="676">
        <v>0</v>
      </c>
      <c r="I77" s="676">
        <v>0</v>
      </c>
      <c r="J77" s="677">
        <v>10</v>
      </c>
      <c r="K77" s="675">
        <v>0</v>
      </c>
      <c r="L77" s="676">
        <v>16.66</v>
      </c>
      <c r="M77" s="676">
        <v>40</v>
      </c>
      <c r="N77" s="677">
        <v>56.66</v>
      </c>
      <c r="O77" s="675">
        <v>0</v>
      </c>
      <c r="P77" s="676">
        <v>0</v>
      </c>
      <c r="Q77" s="676">
        <v>0</v>
      </c>
      <c r="R77" s="677">
        <v>0</v>
      </c>
      <c r="S77" s="675">
        <v>8076</v>
      </c>
      <c r="T77" s="676">
        <v>654.5</v>
      </c>
      <c r="U77" s="676">
        <v>17467.7</v>
      </c>
      <c r="V77" s="677">
        <v>26198.2</v>
      </c>
      <c r="W77" s="678">
        <v>11916.55</v>
      </c>
      <c r="X77" s="678">
        <v>1005.56</v>
      </c>
      <c r="Y77" s="678">
        <v>18732.740000000002</v>
      </c>
      <c r="Z77" s="679">
        <v>31654.85</v>
      </c>
      <c r="AB77" s="754"/>
    </row>
    <row r="78" spans="1:28" ht="18" customHeight="1" x14ac:dyDescent="0.25">
      <c r="A78" s="890"/>
      <c r="B78" s="674" t="s">
        <v>72</v>
      </c>
      <c r="C78" s="675">
        <v>694.10000000000014</v>
      </c>
      <c r="D78" s="676">
        <v>0</v>
      </c>
      <c r="E78" s="676">
        <v>114.5</v>
      </c>
      <c r="F78" s="677">
        <v>808.60000000000014</v>
      </c>
      <c r="G78" s="675">
        <v>0</v>
      </c>
      <c r="H78" s="676">
        <v>0</v>
      </c>
      <c r="I78" s="676">
        <v>19.75</v>
      </c>
      <c r="J78" s="677">
        <v>19.75</v>
      </c>
      <c r="K78" s="675">
        <v>126</v>
      </c>
      <c r="L78" s="676">
        <v>200</v>
      </c>
      <c r="M78" s="676">
        <v>180</v>
      </c>
      <c r="N78" s="677">
        <v>506</v>
      </c>
      <c r="O78" s="675">
        <v>0</v>
      </c>
      <c r="P78" s="676">
        <v>0</v>
      </c>
      <c r="Q78" s="676">
        <v>0</v>
      </c>
      <c r="R78" s="677">
        <v>0</v>
      </c>
      <c r="S78" s="675">
        <v>148.6</v>
      </c>
      <c r="T78" s="676">
        <v>0</v>
      </c>
      <c r="U78" s="676">
        <v>1100.4000000000001</v>
      </c>
      <c r="V78" s="677">
        <v>1249</v>
      </c>
      <c r="W78" s="678">
        <v>968.70000000000016</v>
      </c>
      <c r="X78" s="678">
        <v>200</v>
      </c>
      <c r="Y78" s="678">
        <v>1414.65</v>
      </c>
      <c r="Z78" s="679">
        <v>2583.3500000000004</v>
      </c>
      <c r="AB78" s="754"/>
    </row>
    <row r="79" spans="1:28" ht="18" customHeight="1" x14ac:dyDescent="0.25">
      <c r="A79" s="890"/>
      <c r="B79" s="674" t="s">
        <v>75</v>
      </c>
      <c r="C79" s="675">
        <v>479.62</v>
      </c>
      <c r="D79" s="676">
        <v>0</v>
      </c>
      <c r="E79" s="676">
        <v>111.37</v>
      </c>
      <c r="F79" s="677">
        <v>590.99</v>
      </c>
      <c r="G79" s="675">
        <v>0</v>
      </c>
      <c r="H79" s="676">
        <v>0</v>
      </c>
      <c r="I79" s="676">
        <v>0</v>
      </c>
      <c r="J79" s="677">
        <v>0</v>
      </c>
      <c r="K79" s="675">
        <v>125</v>
      </c>
      <c r="L79" s="676">
        <v>7.5</v>
      </c>
      <c r="M79" s="676">
        <v>26</v>
      </c>
      <c r="N79" s="677">
        <v>158.5</v>
      </c>
      <c r="O79" s="675">
        <v>0</v>
      </c>
      <c r="P79" s="676">
        <v>0</v>
      </c>
      <c r="Q79" s="676">
        <v>0</v>
      </c>
      <c r="R79" s="677">
        <v>0</v>
      </c>
      <c r="S79" s="675">
        <v>0</v>
      </c>
      <c r="T79" s="676">
        <v>0</v>
      </c>
      <c r="U79" s="676">
        <v>0</v>
      </c>
      <c r="V79" s="677">
        <v>0</v>
      </c>
      <c r="W79" s="678">
        <v>604.62</v>
      </c>
      <c r="X79" s="678">
        <v>7.5</v>
      </c>
      <c r="Y79" s="678">
        <v>137.37</v>
      </c>
      <c r="Z79" s="679">
        <v>749.49</v>
      </c>
      <c r="AB79" s="754"/>
    </row>
    <row r="80" spans="1:28" ht="18" customHeight="1" x14ac:dyDescent="0.25">
      <c r="A80" s="890"/>
      <c r="B80" s="674" t="s">
        <v>76</v>
      </c>
      <c r="C80" s="675">
        <v>0</v>
      </c>
      <c r="D80" s="676">
        <v>0</v>
      </c>
      <c r="E80" s="676">
        <v>0</v>
      </c>
      <c r="F80" s="677">
        <v>0</v>
      </c>
      <c r="G80" s="675">
        <v>0</v>
      </c>
      <c r="H80" s="676">
        <v>0</v>
      </c>
      <c r="I80" s="676">
        <v>0</v>
      </c>
      <c r="J80" s="677">
        <v>0</v>
      </c>
      <c r="K80" s="675">
        <v>0</v>
      </c>
      <c r="L80" s="676">
        <v>0</v>
      </c>
      <c r="M80" s="676">
        <v>0</v>
      </c>
      <c r="N80" s="677">
        <v>0</v>
      </c>
      <c r="O80" s="675">
        <v>0</v>
      </c>
      <c r="P80" s="676">
        <v>0</v>
      </c>
      <c r="Q80" s="676">
        <v>0</v>
      </c>
      <c r="R80" s="677">
        <v>0</v>
      </c>
      <c r="S80" s="675">
        <v>0</v>
      </c>
      <c r="T80" s="676">
        <v>0</v>
      </c>
      <c r="U80" s="676">
        <v>0</v>
      </c>
      <c r="V80" s="677">
        <v>0</v>
      </c>
      <c r="W80" s="678">
        <v>0</v>
      </c>
      <c r="X80" s="678">
        <v>0</v>
      </c>
      <c r="Y80" s="678">
        <v>0</v>
      </c>
      <c r="Z80" s="679">
        <v>0</v>
      </c>
      <c r="AB80" s="754"/>
    </row>
    <row r="81" spans="1:28" ht="18" customHeight="1" x14ac:dyDescent="0.25">
      <c r="A81" s="890"/>
      <c r="B81" s="674" t="s">
        <v>77</v>
      </c>
      <c r="C81" s="675">
        <v>0</v>
      </c>
      <c r="D81" s="676">
        <v>0</v>
      </c>
      <c r="E81" s="676">
        <v>0</v>
      </c>
      <c r="F81" s="677">
        <v>0</v>
      </c>
      <c r="G81" s="675">
        <v>0</v>
      </c>
      <c r="H81" s="676">
        <v>0</v>
      </c>
      <c r="I81" s="676">
        <v>0</v>
      </c>
      <c r="J81" s="677">
        <v>0</v>
      </c>
      <c r="K81" s="675">
        <v>69</v>
      </c>
      <c r="L81" s="676">
        <v>0</v>
      </c>
      <c r="M81" s="676">
        <v>22</v>
      </c>
      <c r="N81" s="677">
        <v>91</v>
      </c>
      <c r="O81" s="675">
        <v>0</v>
      </c>
      <c r="P81" s="676">
        <v>0</v>
      </c>
      <c r="Q81" s="676">
        <v>0</v>
      </c>
      <c r="R81" s="677">
        <v>0</v>
      </c>
      <c r="S81" s="675">
        <v>0</v>
      </c>
      <c r="T81" s="676">
        <v>0</v>
      </c>
      <c r="U81" s="676">
        <v>0</v>
      </c>
      <c r="V81" s="677">
        <v>0</v>
      </c>
      <c r="W81" s="678">
        <v>69</v>
      </c>
      <c r="X81" s="678">
        <v>0</v>
      </c>
      <c r="Y81" s="678">
        <v>22</v>
      </c>
      <c r="Z81" s="679">
        <v>91</v>
      </c>
      <c r="AB81" s="754"/>
    </row>
    <row r="82" spans="1:28" ht="18" customHeight="1" x14ac:dyDescent="0.25">
      <c r="A82" s="890"/>
      <c r="B82" s="674" t="s">
        <v>79</v>
      </c>
      <c r="C82" s="675">
        <v>519.5</v>
      </c>
      <c r="D82" s="676">
        <v>5</v>
      </c>
      <c r="E82" s="676">
        <v>175.6</v>
      </c>
      <c r="F82" s="677">
        <v>700.1</v>
      </c>
      <c r="G82" s="675">
        <v>0</v>
      </c>
      <c r="H82" s="676">
        <v>0</v>
      </c>
      <c r="I82" s="676">
        <v>0</v>
      </c>
      <c r="J82" s="677">
        <v>0</v>
      </c>
      <c r="K82" s="675">
        <v>1037.5</v>
      </c>
      <c r="L82" s="676">
        <v>41</v>
      </c>
      <c r="M82" s="676">
        <v>227.5</v>
      </c>
      <c r="N82" s="677">
        <v>1306</v>
      </c>
      <c r="O82" s="675">
        <v>0</v>
      </c>
      <c r="P82" s="676">
        <v>0</v>
      </c>
      <c r="Q82" s="676">
        <v>0</v>
      </c>
      <c r="R82" s="677">
        <v>0</v>
      </c>
      <c r="S82" s="675">
        <v>0</v>
      </c>
      <c r="T82" s="676">
        <v>0</v>
      </c>
      <c r="U82" s="676">
        <v>0</v>
      </c>
      <c r="V82" s="677">
        <v>0</v>
      </c>
      <c r="W82" s="678">
        <v>1557</v>
      </c>
      <c r="X82" s="678">
        <v>46</v>
      </c>
      <c r="Y82" s="678">
        <v>403.1</v>
      </c>
      <c r="Z82" s="679">
        <v>2006.1</v>
      </c>
      <c r="AB82" s="754"/>
    </row>
    <row r="83" spans="1:28" ht="18" customHeight="1" x14ac:dyDescent="0.25">
      <c r="A83" s="890"/>
      <c r="B83" s="674" t="s">
        <v>80</v>
      </c>
      <c r="C83" s="675">
        <v>3.5</v>
      </c>
      <c r="D83" s="676">
        <v>0</v>
      </c>
      <c r="E83" s="676">
        <v>2.2000000000000002</v>
      </c>
      <c r="F83" s="677">
        <v>5.7</v>
      </c>
      <c r="G83" s="675">
        <v>0</v>
      </c>
      <c r="H83" s="676">
        <v>0</v>
      </c>
      <c r="I83" s="676">
        <v>0</v>
      </c>
      <c r="J83" s="677">
        <v>0</v>
      </c>
      <c r="K83" s="675">
        <v>0</v>
      </c>
      <c r="L83" s="676">
        <v>0</v>
      </c>
      <c r="M83" s="676">
        <v>0</v>
      </c>
      <c r="N83" s="677">
        <v>0</v>
      </c>
      <c r="O83" s="675">
        <v>0</v>
      </c>
      <c r="P83" s="676">
        <v>0</v>
      </c>
      <c r="Q83" s="676">
        <v>0</v>
      </c>
      <c r="R83" s="677">
        <v>0</v>
      </c>
      <c r="S83" s="675">
        <v>0</v>
      </c>
      <c r="T83" s="676">
        <v>0</v>
      </c>
      <c r="U83" s="676">
        <v>0</v>
      </c>
      <c r="V83" s="677">
        <v>0</v>
      </c>
      <c r="W83" s="678">
        <v>3.5</v>
      </c>
      <c r="X83" s="678">
        <v>0</v>
      </c>
      <c r="Y83" s="678">
        <v>2.2000000000000002</v>
      </c>
      <c r="Z83" s="679">
        <v>5.7</v>
      </c>
      <c r="AB83" s="754"/>
    </row>
    <row r="84" spans="1:28" ht="18" customHeight="1" x14ac:dyDescent="0.25">
      <c r="A84" s="890"/>
      <c r="B84" s="674" t="s">
        <v>81</v>
      </c>
      <c r="C84" s="675">
        <v>30</v>
      </c>
      <c r="D84" s="676">
        <v>9</v>
      </c>
      <c r="E84" s="676">
        <v>10.8</v>
      </c>
      <c r="F84" s="677">
        <v>49.8</v>
      </c>
      <c r="G84" s="675">
        <v>0</v>
      </c>
      <c r="H84" s="676">
        <v>0</v>
      </c>
      <c r="I84" s="676">
        <v>0</v>
      </c>
      <c r="J84" s="677">
        <v>0</v>
      </c>
      <c r="K84" s="675">
        <v>10</v>
      </c>
      <c r="L84" s="676">
        <v>0</v>
      </c>
      <c r="M84" s="676">
        <v>0</v>
      </c>
      <c r="N84" s="677">
        <v>10</v>
      </c>
      <c r="O84" s="675">
        <v>0</v>
      </c>
      <c r="P84" s="676">
        <v>0</v>
      </c>
      <c r="Q84" s="676">
        <v>0</v>
      </c>
      <c r="R84" s="677">
        <v>0</v>
      </c>
      <c r="S84" s="675">
        <v>586</v>
      </c>
      <c r="T84" s="676">
        <v>35</v>
      </c>
      <c r="U84" s="676">
        <v>540.96</v>
      </c>
      <c r="V84" s="677">
        <v>1161.96</v>
      </c>
      <c r="W84" s="678">
        <v>626</v>
      </c>
      <c r="X84" s="678">
        <v>44</v>
      </c>
      <c r="Y84" s="678">
        <v>551.76</v>
      </c>
      <c r="Z84" s="679">
        <v>1221.76</v>
      </c>
      <c r="AB84" s="754"/>
    </row>
    <row r="85" spans="1:28" ht="18" customHeight="1" x14ac:dyDescent="0.25">
      <c r="A85" s="890"/>
      <c r="B85" s="674" t="s">
        <v>82</v>
      </c>
      <c r="C85" s="675">
        <v>13</v>
      </c>
      <c r="D85" s="676">
        <v>0</v>
      </c>
      <c r="E85" s="676">
        <v>7</v>
      </c>
      <c r="F85" s="677">
        <v>20</v>
      </c>
      <c r="G85" s="675">
        <v>0</v>
      </c>
      <c r="H85" s="676">
        <v>0</v>
      </c>
      <c r="I85" s="676">
        <v>0</v>
      </c>
      <c r="J85" s="677">
        <v>0</v>
      </c>
      <c r="K85" s="675">
        <v>20.5</v>
      </c>
      <c r="L85" s="676">
        <v>0</v>
      </c>
      <c r="M85" s="676">
        <v>15</v>
      </c>
      <c r="N85" s="677">
        <v>35.5</v>
      </c>
      <c r="O85" s="675">
        <v>0</v>
      </c>
      <c r="P85" s="676">
        <v>0</v>
      </c>
      <c r="Q85" s="676">
        <v>0</v>
      </c>
      <c r="R85" s="677">
        <v>0</v>
      </c>
      <c r="S85" s="675">
        <v>0</v>
      </c>
      <c r="T85" s="676">
        <v>0</v>
      </c>
      <c r="U85" s="676">
        <v>0</v>
      </c>
      <c r="V85" s="677">
        <v>0</v>
      </c>
      <c r="W85" s="678">
        <v>33.5</v>
      </c>
      <c r="X85" s="678">
        <v>0</v>
      </c>
      <c r="Y85" s="678">
        <v>22</v>
      </c>
      <c r="Z85" s="679">
        <v>55.5</v>
      </c>
      <c r="AB85" s="754"/>
    </row>
    <row r="86" spans="1:28" ht="18" customHeight="1" x14ac:dyDescent="0.25">
      <c r="A86" s="890"/>
      <c r="B86" s="674" t="s">
        <v>83</v>
      </c>
      <c r="C86" s="675">
        <v>284.21999999999997</v>
      </c>
      <c r="D86" s="676">
        <v>2.5</v>
      </c>
      <c r="E86" s="676">
        <v>56</v>
      </c>
      <c r="F86" s="677">
        <v>342.71999999999997</v>
      </c>
      <c r="G86" s="675">
        <v>0</v>
      </c>
      <c r="H86" s="676">
        <v>0</v>
      </c>
      <c r="I86" s="676">
        <v>0</v>
      </c>
      <c r="J86" s="677">
        <v>0</v>
      </c>
      <c r="K86" s="675">
        <v>393.5</v>
      </c>
      <c r="L86" s="676">
        <v>105.25</v>
      </c>
      <c r="M86" s="676">
        <v>245.8</v>
      </c>
      <c r="N86" s="677">
        <v>744.55</v>
      </c>
      <c r="O86" s="675">
        <v>0</v>
      </c>
      <c r="P86" s="676">
        <v>0</v>
      </c>
      <c r="Q86" s="676">
        <v>0</v>
      </c>
      <c r="R86" s="677">
        <v>0</v>
      </c>
      <c r="S86" s="675">
        <v>0</v>
      </c>
      <c r="T86" s="676">
        <v>0</v>
      </c>
      <c r="U86" s="676">
        <v>0</v>
      </c>
      <c r="V86" s="677">
        <v>0</v>
      </c>
      <c r="W86" s="678">
        <v>677.72</v>
      </c>
      <c r="X86" s="678">
        <v>107.75</v>
      </c>
      <c r="Y86" s="678">
        <v>301.8</v>
      </c>
      <c r="Z86" s="679">
        <v>1087.27</v>
      </c>
      <c r="AB86" s="754"/>
    </row>
    <row r="87" spans="1:28" ht="18" customHeight="1" x14ac:dyDescent="0.25">
      <c r="A87" s="890"/>
      <c r="B87" s="674" t="s">
        <v>84</v>
      </c>
      <c r="C87" s="675">
        <v>96.15</v>
      </c>
      <c r="D87" s="676">
        <v>1</v>
      </c>
      <c r="E87" s="676">
        <v>20.5</v>
      </c>
      <c r="F87" s="677">
        <v>117.65</v>
      </c>
      <c r="G87" s="675">
        <v>0</v>
      </c>
      <c r="H87" s="676">
        <v>0</v>
      </c>
      <c r="I87" s="676">
        <v>0</v>
      </c>
      <c r="J87" s="677">
        <v>0</v>
      </c>
      <c r="K87" s="675">
        <v>0</v>
      </c>
      <c r="L87" s="676">
        <v>0</v>
      </c>
      <c r="M87" s="676">
        <v>0</v>
      </c>
      <c r="N87" s="677">
        <v>0</v>
      </c>
      <c r="O87" s="675">
        <v>0</v>
      </c>
      <c r="P87" s="676">
        <v>0</v>
      </c>
      <c r="Q87" s="676">
        <v>0</v>
      </c>
      <c r="R87" s="677">
        <v>0</v>
      </c>
      <c r="S87" s="675">
        <v>0</v>
      </c>
      <c r="T87" s="676">
        <v>0</v>
      </c>
      <c r="U87" s="676">
        <v>0</v>
      </c>
      <c r="V87" s="677">
        <v>0</v>
      </c>
      <c r="W87" s="678">
        <v>96.15</v>
      </c>
      <c r="X87" s="678">
        <v>1</v>
      </c>
      <c r="Y87" s="678">
        <v>20.5</v>
      </c>
      <c r="Z87" s="679">
        <v>117.65</v>
      </c>
      <c r="AB87" s="754"/>
    </row>
    <row r="88" spans="1:28" ht="18" customHeight="1" thickBot="1" x14ac:dyDescent="0.3">
      <c r="A88" s="891"/>
      <c r="B88" s="680" t="s">
        <v>85</v>
      </c>
      <c r="C88" s="681">
        <v>0</v>
      </c>
      <c r="D88" s="682">
        <v>0</v>
      </c>
      <c r="E88" s="682">
        <v>0</v>
      </c>
      <c r="F88" s="683">
        <v>0</v>
      </c>
      <c r="G88" s="681">
        <v>0</v>
      </c>
      <c r="H88" s="682">
        <v>0</v>
      </c>
      <c r="I88" s="682">
        <v>0</v>
      </c>
      <c r="J88" s="683">
        <v>0</v>
      </c>
      <c r="K88" s="681">
        <v>0</v>
      </c>
      <c r="L88" s="682">
        <v>0</v>
      </c>
      <c r="M88" s="682">
        <v>0</v>
      </c>
      <c r="N88" s="683">
        <v>0</v>
      </c>
      <c r="O88" s="681">
        <v>0</v>
      </c>
      <c r="P88" s="682">
        <v>0</v>
      </c>
      <c r="Q88" s="682">
        <v>0</v>
      </c>
      <c r="R88" s="683">
        <v>0</v>
      </c>
      <c r="S88" s="681">
        <v>147.65</v>
      </c>
      <c r="T88" s="682">
        <v>10</v>
      </c>
      <c r="U88" s="682">
        <v>62.91</v>
      </c>
      <c r="V88" s="683">
        <v>220.56</v>
      </c>
      <c r="W88" s="678">
        <v>147.65</v>
      </c>
      <c r="X88" s="678">
        <v>10</v>
      </c>
      <c r="Y88" s="678">
        <v>62.91</v>
      </c>
      <c r="Z88" s="679">
        <v>220.56</v>
      </c>
      <c r="AB88" s="754"/>
    </row>
    <row r="89" spans="1:28" s="667" customFormat="1" ht="18" customHeight="1" thickBot="1" x14ac:dyDescent="0.3">
      <c r="A89" s="914" t="s">
        <v>87</v>
      </c>
      <c r="B89" s="915"/>
      <c r="C89" s="711">
        <v>331.24</v>
      </c>
      <c r="D89" s="712">
        <v>0</v>
      </c>
      <c r="E89" s="712">
        <v>1817.52</v>
      </c>
      <c r="F89" s="713">
        <v>2148.7600000000002</v>
      </c>
      <c r="G89" s="711">
        <v>6.45</v>
      </c>
      <c r="H89" s="712">
        <v>5.22</v>
      </c>
      <c r="I89" s="712">
        <v>1</v>
      </c>
      <c r="J89" s="713">
        <v>12.67</v>
      </c>
      <c r="K89" s="711">
        <v>183564.49</v>
      </c>
      <c r="L89" s="712">
        <v>16445.150000000001</v>
      </c>
      <c r="M89" s="712">
        <v>58098.97</v>
      </c>
      <c r="N89" s="713">
        <v>258108.61</v>
      </c>
      <c r="O89" s="711">
        <v>9</v>
      </c>
      <c r="P89" s="712">
        <v>25</v>
      </c>
      <c r="Q89" s="712">
        <v>130</v>
      </c>
      <c r="R89" s="713">
        <v>164</v>
      </c>
      <c r="S89" s="711">
        <v>320842.88999999996</v>
      </c>
      <c r="T89" s="712">
        <v>12213.82</v>
      </c>
      <c r="U89" s="712">
        <v>80169.51999999999</v>
      </c>
      <c r="V89" s="713">
        <v>413226.23</v>
      </c>
      <c r="W89" s="714">
        <v>504754.06999999995</v>
      </c>
      <c r="X89" s="714">
        <v>28689.190000000002</v>
      </c>
      <c r="Y89" s="714">
        <v>140217.00999999998</v>
      </c>
      <c r="Z89" s="715">
        <v>673660.27</v>
      </c>
      <c r="AB89" s="754"/>
    </row>
    <row r="90" spans="1:28" ht="18" customHeight="1" x14ac:dyDescent="0.25">
      <c r="A90" s="892" t="s">
        <v>88</v>
      </c>
      <c r="B90" s="668" t="s">
        <v>90</v>
      </c>
      <c r="C90" s="669">
        <v>10</v>
      </c>
      <c r="D90" s="670">
        <v>0</v>
      </c>
      <c r="E90" s="670">
        <v>1504</v>
      </c>
      <c r="F90" s="671">
        <v>1514</v>
      </c>
      <c r="G90" s="669">
        <v>0</v>
      </c>
      <c r="H90" s="670">
        <v>0</v>
      </c>
      <c r="I90" s="670">
        <v>0</v>
      </c>
      <c r="J90" s="671">
        <v>0</v>
      </c>
      <c r="K90" s="669">
        <v>35930.78</v>
      </c>
      <c r="L90" s="670">
        <v>1661.43</v>
      </c>
      <c r="M90" s="670">
        <v>5469.35</v>
      </c>
      <c r="N90" s="671">
        <v>43061.56</v>
      </c>
      <c r="O90" s="669">
        <v>0</v>
      </c>
      <c r="P90" s="670">
        <v>0</v>
      </c>
      <c r="Q90" s="670">
        <v>0</v>
      </c>
      <c r="R90" s="671">
        <v>0</v>
      </c>
      <c r="S90" s="669">
        <v>2237.25</v>
      </c>
      <c r="T90" s="670">
        <v>175</v>
      </c>
      <c r="U90" s="670">
        <v>739</v>
      </c>
      <c r="V90" s="671">
        <v>3151.25</v>
      </c>
      <c r="W90" s="678">
        <v>38178.03</v>
      </c>
      <c r="X90" s="678">
        <v>1836.43</v>
      </c>
      <c r="Y90" s="678">
        <v>7712.35</v>
      </c>
      <c r="Z90" s="679">
        <v>47726.81</v>
      </c>
      <c r="AB90" s="754"/>
    </row>
    <row r="91" spans="1:28" ht="18" customHeight="1" x14ac:dyDescent="0.25">
      <c r="A91" s="885"/>
      <c r="B91" s="674" t="s">
        <v>91</v>
      </c>
      <c r="C91" s="675">
        <v>0</v>
      </c>
      <c r="D91" s="676">
        <v>0</v>
      </c>
      <c r="E91" s="676">
        <v>0</v>
      </c>
      <c r="F91" s="677">
        <v>0</v>
      </c>
      <c r="G91" s="675">
        <v>0</v>
      </c>
      <c r="H91" s="676">
        <v>0</v>
      </c>
      <c r="I91" s="676">
        <v>0</v>
      </c>
      <c r="J91" s="677">
        <v>0</v>
      </c>
      <c r="K91" s="675">
        <v>5200</v>
      </c>
      <c r="L91" s="676">
        <v>0</v>
      </c>
      <c r="M91" s="676">
        <v>2658.25</v>
      </c>
      <c r="N91" s="677">
        <v>7858.25</v>
      </c>
      <c r="O91" s="675">
        <v>9</v>
      </c>
      <c r="P91" s="676">
        <v>25</v>
      </c>
      <c r="Q91" s="676">
        <v>130</v>
      </c>
      <c r="R91" s="677">
        <v>164</v>
      </c>
      <c r="S91" s="675">
        <v>69722.339999999982</v>
      </c>
      <c r="T91" s="676">
        <v>4627</v>
      </c>
      <c r="U91" s="676">
        <v>23091.75</v>
      </c>
      <c r="V91" s="677">
        <v>97441.089999999982</v>
      </c>
      <c r="W91" s="678">
        <v>74931.339999999982</v>
      </c>
      <c r="X91" s="678">
        <v>4652</v>
      </c>
      <c r="Y91" s="678">
        <v>25880</v>
      </c>
      <c r="Z91" s="679">
        <v>105463.33999999998</v>
      </c>
      <c r="AB91" s="754"/>
    </row>
    <row r="92" spans="1:28" ht="18" customHeight="1" x14ac:dyDescent="0.25">
      <c r="A92" s="885"/>
      <c r="B92" s="674" t="s">
        <v>92</v>
      </c>
      <c r="C92" s="675">
        <v>0</v>
      </c>
      <c r="D92" s="676">
        <v>0</v>
      </c>
      <c r="E92" s="676">
        <v>0</v>
      </c>
      <c r="F92" s="677">
        <v>0</v>
      </c>
      <c r="G92" s="675">
        <v>0</v>
      </c>
      <c r="H92" s="676">
        <v>0</v>
      </c>
      <c r="I92" s="676">
        <v>0</v>
      </c>
      <c r="J92" s="677">
        <v>0</v>
      </c>
      <c r="K92" s="675">
        <v>16622.09</v>
      </c>
      <c r="L92" s="676">
        <v>777.5</v>
      </c>
      <c r="M92" s="676">
        <v>6915.22</v>
      </c>
      <c r="N92" s="677">
        <v>24314.81</v>
      </c>
      <c r="O92" s="675">
        <v>0</v>
      </c>
      <c r="P92" s="676">
        <v>0</v>
      </c>
      <c r="Q92" s="676">
        <v>0</v>
      </c>
      <c r="R92" s="677">
        <v>0</v>
      </c>
      <c r="S92" s="675">
        <v>29865.469999999998</v>
      </c>
      <c r="T92" s="676">
        <v>991.93</v>
      </c>
      <c r="U92" s="676">
        <v>7320.4999999999991</v>
      </c>
      <c r="V92" s="677">
        <v>38177.899999999994</v>
      </c>
      <c r="W92" s="678">
        <v>46487.56</v>
      </c>
      <c r="X92" s="678">
        <v>1769.4299999999998</v>
      </c>
      <c r="Y92" s="678">
        <v>14235.72</v>
      </c>
      <c r="Z92" s="679">
        <v>62492.709999999992</v>
      </c>
      <c r="AB92" s="754"/>
    </row>
    <row r="93" spans="1:28" ht="18" customHeight="1" x14ac:dyDescent="0.25">
      <c r="A93" s="885"/>
      <c r="B93" s="674" t="s">
        <v>88</v>
      </c>
      <c r="C93" s="675">
        <v>110.89</v>
      </c>
      <c r="D93" s="676">
        <v>0</v>
      </c>
      <c r="E93" s="676">
        <v>0</v>
      </c>
      <c r="F93" s="677">
        <v>110.89</v>
      </c>
      <c r="G93" s="675">
        <v>0</v>
      </c>
      <c r="H93" s="676">
        <v>0</v>
      </c>
      <c r="I93" s="676">
        <v>0</v>
      </c>
      <c r="J93" s="677">
        <v>0</v>
      </c>
      <c r="K93" s="675">
        <v>17896.28</v>
      </c>
      <c r="L93" s="676">
        <v>6654.09</v>
      </c>
      <c r="M93" s="676">
        <v>13389.02</v>
      </c>
      <c r="N93" s="677">
        <v>37939.39</v>
      </c>
      <c r="O93" s="675">
        <v>0</v>
      </c>
      <c r="P93" s="676">
        <v>0</v>
      </c>
      <c r="Q93" s="676">
        <v>0</v>
      </c>
      <c r="R93" s="677">
        <v>0</v>
      </c>
      <c r="S93" s="675">
        <v>32921.160000000003</v>
      </c>
      <c r="T93" s="676">
        <v>698</v>
      </c>
      <c r="U93" s="676">
        <v>6834.5000000000009</v>
      </c>
      <c r="V93" s="677">
        <v>40453.660000000003</v>
      </c>
      <c r="W93" s="678">
        <v>50928.33</v>
      </c>
      <c r="X93" s="678">
        <v>7352.09</v>
      </c>
      <c r="Y93" s="678">
        <v>20223.52</v>
      </c>
      <c r="Z93" s="679">
        <v>78503.94</v>
      </c>
      <c r="AB93" s="754"/>
    </row>
    <row r="94" spans="1:28" ht="18" customHeight="1" x14ac:dyDescent="0.25">
      <c r="A94" s="885"/>
      <c r="B94" s="674" t="s">
        <v>93</v>
      </c>
      <c r="C94" s="675">
        <v>8.4</v>
      </c>
      <c r="D94" s="676">
        <v>0</v>
      </c>
      <c r="E94" s="676">
        <v>0</v>
      </c>
      <c r="F94" s="677">
        <v>8.4</v>
      </c>
      <c r="G94" s="675">
        <v>0</v>
      </c>
      <c r="H94" s="676">
        <v>0</v>
      </c>
      <c r="I94" s="676">
        <v>0</v>
      </c>
      <c r="J94" s="677">
        <v>0</v>
      </c>
      <c r="K94" s="675">
        <v>3110.22</v>
      </c>
      <c r="L94" s="676">
        <v>125.5</v>
      </c>
      <c r="M94" s="676">
        <v>1579.6599999999999</v>
      </c>
      <c r="N94" s="677">
        <v>4815.3799999999992</v>
      </c>
      <c r="O94" s="675">
        <v>0</v>
      </c>
      <c r="P94" s="676">
        <v>0</v>
      </c>
      <c r="Q94" s="676">
        <v>0</v>
      </c>
      <c r="R94" s="677">
        <v>0</v>
      </c>
      <c r="S94" s="675">
        <v>7800</v>
      </c>
      <c r="T94" s="676">
        <v>315</v>
      </c>
      <c r="U94" s="676">
        <v>816.63</v>
      </c>
      <c r="V94" s="677">
        <v>8931.6299999999992</v>
      </c>
      <c r="W94" s="678">
        <v>10918.619999999999</v>
      </c>
      <c r="X94" s="678">
        <v>440.5</v>
      </c>
      <c r="Y94" s="678">
        <v>2396.29</v>
      </c>
      <c r="Z94" s="679">
        <v>13755.409999999998</v>
      </c>
      <c r="AB94" s="754"/>
    </row>
    <row r="95" spans="1:28" ht="18" customHeight="1" x14ac:dyDescent="0.25">
      <c r="A95" s="885"/>
      <c r="B95" s="674" t="s">
        <v>94</v>
      </c>
      <c r="C95" s="675">
        <v>26.5</v>
      </c>
      <c r="D95" s="676">
        <v>0</v>
      </c>
      <c r="E95" s="676">
        <v>4</v>
      </c>
      <c r="F95" s="677">
        <v>30.5</v>
      </c>
      <c r="G95" s="675">
        <v>0</v>
      </c>
      <c r="H95" s="676">
        <v>0</v>
      </c>
      <c r="I95" s="676">
        <v>0</v>
      </c>
      <c r="J95" s="677">
        <v>0</v>
      </c>
      <c r="K95" s="675">
        <v>405</v>
      </c>
      <c r="L95" s="676">
        <v>6.3</v>
      </c>
      <c r="M95" s="676">
        <v>42.9</v>
      </c>
      <c r="N95" s="677">
        <v>454.2</v>
      </c>
      <c r="O95" s="675">
        <v>0</v>
      </c>
      <c r="P95" s="676">
        <v>0</v>
      </c>
      <c r="Q95" s="676">
        <v>0</v>
      </c>
      <c r="R95" s="677">
        <v>0</v>
      </c>
      <c r="S95" s="675">
        <v>0</v>
      </c>
      <c r="T95" s="676">
        <v>0</v>
      </c>
      <c r="U95" s="676">
        <v>0</v>
      </c>
      <c r="V95" s="677">
        <v>0</v>
      </c>
      <c r="W95" s="678">
        <v>431.5</v>
      </c>
      <c r="X95" s="678">
        <v>6.3</v>
      </c>
      <c r="Y95" s="678">
        <v>46.9</v>
      </c>
      <c r="Z95" s="679">
        <v>484.7</v>
      </c>
      <c r="AB95" s="754"/>
    </row>
    <row r="96" spans="1:28" ht="18" customHeight="1" x14ac:dyDescent="0.25">
      <c r="A96" s="885"/>
      <c r="B96" s="674" t="s">
        <v>95</v>
      </c>
      <c r="C96" s="675">
        <v>0</v>
      </c>
      <c r="D96" s="676">
        <v>0</v>
      </c>
      <c r="E96" s="676">
        <v>0</v>
      </c>
      <c r="F96" s="677">
        <v>0</v>
      </c>
      <c r="G96" s="675">
        <v>0</v>
      </c>
      <c r="H96" s="676">
        <v>0</v>
      </c>
      <c r="I96" s="676">
        <v>0</v>
      </c>
      <c r="J96" s="677">
        <v>0</v>
      </c>
      <c r="K96" s="675">
        <v>5926</v>
      </c>
      <c r="L96" s="676">
        <v>0</v>
      </c>
      <c r="M96" s="676">
        <v>56.25</v>
      </c>
      <c r="N96" s="677">
        <v>5982.25</v>
      </c>
      <c r="O96" s="675">
        <v>0</v>
      </c>
      <c r="P96" s="676">
        <v>0</v>
      </c>
      <c r="Q96" s="676">
        <v>0</v>
      </c>
      <c r="R96" s="677">
        <v>0</v>
      </c>
      <c r="S96" s="675">
        <v>11373.4</v>
      </c>
      <c r="T96" s="676">
        <v>310</v>
      </c>
      <c r="U96" s="676">
        <v>1331.35</v>
      </c>
      <c r="V96" s="677">
        <v>13014.75</v>
      </c>
      <c r="W96" s="678">
        <v>17299.400000000001</v>
      </c>
      <c r="X96" s="678">
        <v>310</v>
      </c>
      <c r="Y96" s="678">
        <v>1387.6</v>
      </c>
      <c r="Z96" s="679">
        <v>18997</v>
      </c>
      <c r="AB96" s="754"/>
    </row>
    <row r="97" spans="1:28" ht="18" customHeight="1" x14ac:dyDescent="0.25">
      <c r="A97" s="885"/>
      <c r="B97" s="674" t="s">
        <v>96</v>
      </c>
      <c r="C97" s="675">
        <v>0</v>
      </c>
      <c r="D97" s="676">
        <v>0</v>
      </c>
      <c r="E97" s="676">
        <v>0</v>
      </c>
      <c r="F97" s="677">
        <v>0</v>
      </c>
      <c r="G97" s="675">
        <v>0</v>
      </c>
      <c r="H97" s="676">
        <v>0</v>
      </c>
      <c r="I97" s="676">
        <v>0</v>
      </c>
      <c r="J97" s="677">
        <v>0</v>
      </c>
      <c r="K97" s="675">
        <v>52.5</v>
      </c>
      <c r="L97" s="676">
        <v>0</v>
      </c>
      <c r="M97" s="676">
        <v>66.5</v>
      </c>
      <c r="N97" s="677">
        <v>119</v>
      </c>
      <c r="O97" s="675">
        <v>0</v>
      </c>
      <c r="P97" s="676">
        <v>0</v>
      </c>
      <c r="Q97" s="676">
        <v>0</v>
      </c>
      <c r="R97" s="677">
        <v>0</v>
      </c>
      <c r="S97" s="675">
        <v>0</v>
      </c>
      <c r="T97" s="676">
        <v>0</v>
      </c>
      <c r="U97" s="676">
        <v>0</v>
      </c>
      <c r="V97" s="677">
        <v>0</v>
      </c>
      <c r="W97" s="678">
        <v>52.5</v>
      </c>
      <c r="X97" s="678">
        <v>0</v>
      </c>
      <c r="Y97" s="678">
        <v>66.5</v>
      </c>
      <c r="Z97" s="679">
        <v>119</v>
      </c>
      <c r="AB97" s="754"/>
    </row>
    <row r="98" spans="1:28" ht="18" customHeight="1" x14ac:dyDescent="0.25">
      <c r="A98" s="885"/>
      <c r="B98" s="674" t="s">
        <v>97</v>
      </c>
      <c r="C98" s="675">
        <v>0</v>
      </c>
      <c r="D98" s="676">
        <v>0</v>
      </c>
      <c r="E98" s="676">
        <v>9.17</v>
      </c>
      <c r="F98" s="677">
        <v>9.17</v>
      </c>
      <c r="G98" s="675">
        <v>6.45</v>
      </c>
      <c r="H98" s="676">
        <v>5.22</v>
      </c>
      <c r="I98" s="676">
        <v>1</v>
      </c>
      <c r="J98" s="677">
        <v>12.67</v>
      </c>
      <c r="K98" s="675">
        <v>14858.51</v>
      </c>
      <c r="L98" s="676">
        <v>634.20000000000005</v>
      </c>
      <c r="M98" s="676">
        <v>5740.53</v>
      </c>
      <c r="N98" s="677">
        <v>21233.24</v>
      </c>
      <c r="O98" s="675">
        <v>0</v>
      </c>
      <c r="P98" s="676">
        <v>0</v>
      </c>
      <c r="Q98" s="676">
        <v>0</v>
      </c>
      <c r="R98" s="677">
        <v>0</v>
      </c>
      <c r="S98" s="675">
        <v>56678.64</v>
      </c>
      <c r="T98" s="676">
        <v>2991.39</v>
      </c>
      <c r="U98" s="676">
        <v>14669.06</v>
      </c>
      <c r="V98" s="677">
        <v>74339.09</v>
      </c>
      <c r="W98" s="678">
        <v>71543.600000000006</v>
      </c>
      <c r="X98" s="678">
        <v>3630.81</v>
      </c>
      <c r="Y98" s="678">
        <v>20419.759999999998</v>
      </c>
      <c r="Z98" s="679">
        <v>95594.17</v>
      </c>
      <c r="AB98" s="754"/>
    </row>
    <row r="99" spans="1:28" ht="18" customHeight="1" x14ac:dyDescent="0.25">
      <c r="A99" s="885"/>
      <c r="B99" s="674" t="s">
        <v>350</v>
      </c>
      <c r="C99" s="675">
        <v>35.450000000000003</v>
      </c>
      <c r="D99" s="676">
        <v>0</v>
      </c>
      <c r="E99" s="676">
        <v>35.35</v>
      </c>
      <c r="F99" s="677">
        <v>70.800000000000011</v>
      </c>
      <c r="G99" s="675">
        <v>0</v>
      </c>
      <c r="H99" s="676">
        <v>0</v>
      </c>
      <c r="I99" s="676">
        <v>0</v>
      </c>
      <c r="J99" s="677">
        <v>0</v>
      </c>
      <c r="K99" s="675">
        <v>39245.090000000004</v>
      </c>
      <c r="L99" s="676">
        <v>2488.13</v>
      </c>
      <c r="M99" s="676">
        <v>11962.48</v>
      </c>
      <c r="N99" s="677">
        <v>53695.7</v>
      </c>
      <c r="O99" s="675">
        <v>0</v>
      </c>
      <c r="P99" s="676">
        <v>0</v>
      </c>
      <c r="Q99" s="676">
        <v>0</v>
      </c>
      <c r="R99" s="677">
        <v>0</v>
      </c>
      <c r="S99" s="675">
        <v>110244.62999999999</v>
      </c>
      <c r="T99" s="676">
        <v>2105.5</v>
      </c>
      <c r="U99" s="676">
        <v>25366.729999999996</v>
      </c>
      <c r="V99" s="677">
        <v>137716.85999999999</v>
      </c>
      <c r="W99" s="678">
        <v>149525.16999999998</v>
      </c>
      <c r="X99" s="678">
        <v>4593.63</v>
      </c>
      <c r="Y99" s="678">
        <v>37364.559999999998</v>
      </c>
      <c r="Z99" s="679">
        <v>191483.36</v>
      </c>
      <c r="AB99" s="754"/>
    </row>
    <row r="100" spans="1:28" ht="18" customHeight="1" x14ac:dyDescent="0.25">
      <c r="A100" s="885"/>
      <c r="B100" s="674" t="s">
        <v>99</v>
      </c>
      <c r="C100" s="675">
        <v>140</v>
      </c>
      <c r="D100" s="676">
        <v>0</v>
      </c>
      <c r="E100" s="676">
        <v>265</v>
      </c>
      <c r="F100" s="677">
        <v>405</v>
      </c>
      <c r="G100" s="675">
        <v>0</v>
      </c>
      <c r="H100" s="676">
        <v>0</v>
      </c>
      <c r="I100" s="676">
        <v>0</v>
      </c>
      <c r="J100" s="677">
        <v>0</v>
      </c>
      <c r="K100" s="675">
        <v>40807.520000000004</v>
      </c>
      <c r="L100" s="676">
        <v>4060</v>
      </c>
      <c r="M100" s="676">
        <v>9260.3100000000013</v>
      </c>
      <c r="N100" s="677">
        <v>54127.83</v>
      </c>
      <c r="O100" s="675">
        <v>0</v>
      </c>
      <c r="P100" s="676">
        <v>0</v>
      </c>
      <c r="Q100" s="676">
        <v>0</v>
      </c>
      <c r="R100" s="677">
        <v>0</v>
      </c>
      <c r="S100" s="675">
        <v>0</v>
      </c>
      <c r="T100" s="676">
        <v>0</v>
      </c>
      <c r="U100" s="676">
        <v>0</v>
      </c>
      <c r="V100" s="677">
        <v>0</v>
      </c>
      <c r="W100" s="678">
        <v>40947.520000000004</v>
      </c>
      <c r="X100" s="678">
        <v>4060</v>
      </c>
      <c r="Y100" s="678">
        <v>9525.3100000000013</v>
      </c>
      <c r="Z100" s="679">
        <v>54532.83</v>
      </c>
      <c r="AB100" s="754"/>
    </row>
    <row r="101" spans="1:28" ht="18" customHeight="1" x14ac:dyDescent="0.25">
      <c r="A101" s="885"/>
      <c r="B101" s="674" t="s">
        <v>313</v>
      </c>
      <c r="C101" s="675">
        <v>0</v>
      </c>
      <c r="D101" s="676">
        <v>0</v>
      </c>
      <c r="E101" s="676">
        <v>0</v>
      </c>
      <c r="F101" s="677">
        <v>0</v>
      </c>
      <c r="G101" s="675">
        <v>0</v>
      </c>
      <c r="H101" s="676">
        <v>0</v>
      </c>
      <c r="I101" s="676">
        <v>0</v>
      </c>
      <c r="J101" s="677">
        <v>0</v>
      </c>
      <c r="K101" s="675">
        <v>77</v>
      </c>
      <c r="L101" s="676">
        <v>0</v>
      </c>
      <c r="M101" s="676">
        <v>38.5</v>
      </c>
      <c r="N101" s="677">
        <v>115.5</v>
      </c>
      <c r="O101" s="675">
        <v>0</v>
      </c>
      <c r="P101" s="676">
        <v>0</v>
      </c>
      <c r="Q101" s="676">
        <v>0</v>
      </c>
      <c r="R101" s="677">
        <v>0</v>
      </c>
      <c r="S101" s="675">
        <v>0</v>
      </c>
      <c r="T101" s="676">
        <v>0</v>
      </c>
      <c r="U101" s="676">
        <v>0</v>
      </c>
      <c r="V101" s="677">
        <v>0</v>
      </c>
      <c r="W101" s="678">
        <v>77</v>
      </c>
      <c r="X101" s="678">
        <v>0</v>
      </c>
      <c r="Y101" s="678">
        <v>38.5</v>
      </c>
      <c r="Z101" s="679">
        <v>115.5</v>
      </c>
      <c r="AB101" s="754"/>
    </row>
    <row r="102" spans="1:28" ht="18" customHeight="1" thickBot="1" x14ac:dyDescent="0.3">
      <c r="A102" s="893"/>
      <c r="B102" s="680" t="s">
        <v>291</v>
      </c>
      <c r="C102" s="681">
        <v>0</v>
      </c>
      <c r="D102" s="682">
        <v>0</v>
      </c>
      <c r="E102" s="682">
        <v>0</v>
      </c>
      <c r="F102" s="683">
        <v>0</v>
      </c>
      <c r="G102" s="681">
        <v>0</v>
      </c>
      <c r="H102" s="682">
        <v>0</v>
      </c>
      <c r="I102" s="682">
        <v>0</v>
      </c>
      <c r="J102" s="683">
        <v>0</v>
      </c>
      <c r="K102" s="681">
        <v>3433.5</v>
      </c>
      <c r="L102" s="682">
        <v>38</v>
      </c>
      <c r="M102" s="682">
        <v>920</v>
      </c>
      <c r="N102" s="683">
        <v>4391.5</v>
      </c>
      <c r="O102" s="681">
        <v>0</v>
      </c>
      <c r="P102" s="682">
        <v>0</v>
      </c>
      <c r="Q102" s="682">
        <v>0</v>
      </c>
      <c r="R102" s="683">
        <v>0</v>
      </c>
      <c r="S102" s="681">
        <v>0</v>
      </c>
      <c r="T102" s="682">
        <v>0</v>
      </c>
      <c r="U102" s="682">
        <v>0</v>
      </c>
      <c r="V102" s="683">
        <v>0</v>
      </c>
      <c r="W102" s="678">
        <v>3433.5</v>
      </c>
      <c r="X102" s="678">
        <v>38</v>
      </c>
      <c r="Y102" s="678">
        <v>920</v>
      </c>
      <c r="Z102" s="679">
        <v>4391.5</v>
      </c>
      <c r="AB102" s="754"/>
    </row>
    <row r="103" spans="1:28" s="667" customFormat="1" ht="18" customHeight="1" thickBot="1" x14ac:dyDescent="0.3">
      <c r="A103" s="914" t="s">
        <v>100</v>
      </c>
      <c r="B103" s="915"/>
      <c r="C103" s="711">
        <v>203.41</v>
      </c>
      <c r="D103" s="712">
        <v>1.87</v>
      </c>
      <c r="E103" s="712">
        <v>31.12</v>
      </c>
      <c r="F103" s="713">
        <v>236.39999999999998</v>
      </c>
      <c r="G103" s="711">
        <v>11</v>
      </c>
      <c r="H103" s="712">
        <v>0</v>
      </c>
      <c r="I103" s="712">
        <v>475.3</v>
      </c>
      <c r="J103" s="713">
        <v>486.3</v>
      </c>
      <c r="K103" s="711">
        <v>7789.8600000000006</v>
      </c>
      <c r="L103" s="712">
        <v>2237.77</v>
      </c>
      <c r="M103" s="712">
        <v>5196.2599999999993</v>
      </c>
      <c r="N103" s="713">
        <v>15223.89</v>
      </c>
      <c r="O103" s="711">
        <v>0</v>
      </c>
      <c r="P103" s="712">
        <v>0</v>
      </c>
      <c r="Q103" s="712">
        <v>0</v>
      </c>
      <c r="R103" s="713">
        <v>0</v>
      </c>
      <c r="S103" s="711">
        <v>546.91999999999996</v>
      </c>
      <c r="T103" s="712">
        <v>0</v>
      </c>
      <c r="U103" s="712">
        <v>264</v>
      </c>
      <c r="V103" s="713">
        <v>810.92</v>
      </c>
      <c r="W103" s="714">
        <v>8551.19</v>
      </c>
      <c r="X103" s="714">
        <v>2239.64</v>
      </c>
      <c r="Y103" s="714">
        <v>5966.6799999999994</v>
      </c>
      <c r="Z103" s="715">
        <v>16757.509999999998</v>
      </c>
      <c r="AB103" s="754"/>
    </row>
    <row r="104" spans="1:28" ht="18" customHeight="1" x14ac:dyDescent="0.25">
      <c r="A104" s="889" t="s">
        <v>101</v>
      </c>
      <c r="B104" s="668" t="s">
        <v>102</v>
      </c>
      <c r="C104" s="669">
        <v>0</v>
      </c>
      <c r="D104" s="670">
        <v>0</v>
      </c>
      <c r="E104" s="670">
        <v>0</v>
      </c>
      <c r="F104" s="671">
        <v>0</v>
      </c>
      <c r="G104" s="669">
        <v>0</v>
      </c>
      <c r="H104" s="670">
        <v>0</v>
      </c>
      <c r="I104" s="670">
        <v>0</v>
      </c>
      <c r="J104" s="671">
        <v>0</v>
      </c>
      <c r="K104" s="669">
        <v>342.5</v>
      </c>
      <c r="L104" s="670">
        <v>72.05</v>
      </c>
      <c r="M104" s="670">
        <v>202.2</v>
      </c>
      <c r="N104" s="671">
        <v>616.75</v>
      </c>
      <c r="O104" s="669">
        <v>0</v>
      </c>
      <c r="P104" s="670">
        <v>0</v>
      </c>
      <c r="Q104" s="670">
        <v>0</v>
      </c>
      <c r="R104" s="671">
        <v>0</v>
      </c>
      <c r="S104" s="669">
        <v>0</v>
      </c>
      <c r="T104" s="670">
        <v>0</v>
      </c>
      <c r="U104" s="670">
        <v>0</v>
      </c>
      <c r="V104" s="671">
        <v>0</v>
      </c>
      <c r="W104" s="678">
        <v>342.5</v>
      </c>
      <c r="X104" s="678">
        <v>72.05</v>
      </c>
      <c r="Y104" s="678">
        <v>202.2</v>
      </c>
      <c r="Z104" s="679">
        <v>616.75</v>
      </c>
      <c r="AB104" s="754"/>
    </row>
    <row r="105" spans="1:28" ht="18" customHeight="1" x14ac:dyDescent="0.25">
      <c r="A105" s="890"/>
      <c r="B105" s="745" t="s">
        <v>103</v>
      </c>
      <c r="C105" s="746">
        <v>34</v>
      </c>
      <c r="D105" s="747">
        <v>0</v>
      </c>
      <c r="E105" s="747">
        <v>22.4</v>
      </c>
      <c r="F105" s="748">
        <v>56.4</v>
      </c>
      <c r="G105" s="746">
        <v>0</v>
      </c>
      <c r="H105" s="747">
        <v>0</v>
      </c>
      <c r="I105" s="747">
        <v>0</v>
      </c>
      <c r="J105" s="748">
        <v>0</v>
      </c>
      <c r="K105" s="746">
        <v>0</v>
      </c>
      <c r="L105" s="747">
        <v>0</v>
      </c>
      <c r="M105" s="747">
        <v>0</v>
      </c>
      <c r="N105" s="748">
        <v>0</v>
      </c>
      <c r="O105" s="746">
        <v>0</v>
      </c>
      <c r="P105" s="747">
        <v>0</v>
      </c>
      <c r="Q105" s="747">
        <v>0</v>
      </c>
      <c r="R105" s="748">
        <v>0</v>
      </c>
      <c r="S105" s="746">
        <v>0</v>
      </c>
      <c r="T105" s="747">
        <v>0</v>
      </c>
      <c r="U105" s="747">
        <v>0</v>
      </c>
      <c r="V105" s="748">
        <v>0</v>
      </c>
      <c r="W105" s="678">
        <v>34</v>
      </c>
      <c r="X105" s="678">
        <v>0</v>
      </c>
      <c r="Y105" s="678">
        <v>22.4</v>
      </c>
      <c r="Z105" s="679">
        <v>56.4</v>
      </c>
      <c r="AB105" s="754"/>
    </row>
    <row r="106" spans="1:28" ht="18" customHeight="1" x14ac:dyDescent="0.25">
      <c r="A106" s="890"/>
      <c r="B106" s="674" t="s">
        <v>408</v>
      </c>
      <c r="C106" s="675">
        <v>0</v>
      </c>
      <c r="D106" s="676">
        <v>0</v>
      </c>
      <c r="E106" s="676">
        <v>0</v>
      </c>
      <c r="F106" s="677">
        <v>0</v>
      </c>
      <c r="G106" s="675">
        <v>0</v>
      </c>
      <c r="H106" s="676">
        <v>0</v>
      </c>
      <c r="I106" s="676">
        <v>0</v>
      </c>
      <c r="J106" s="677">
        <v>0</v>
      </c>
      <c r="K106" s="675">
        <v>0</v>
      </c>
      <c r="L106" s="676">
        <v>10</v>
      </c>
      <c r="M106" s="676">
        <v>4</v>
      </c>
      <c r="N106" s="677">
        <v>14</v>
      </c>
      <c r="O106" s="675">
        <v>0</v>
      </c>
      <c r="P106" s="676">
        <v>0</v>
      </c>
      <c r="Q106" s="676">
        <v>0</v>
      </c>
      <c r="R106" s="677">
        <v>0</v>
      </c>
      <c r="S106" s="675">
        <v>0</v>
      </c>
      <c r="T106" s="676">
        <v>0</v>
      </c>
      <c r="U106" s="676">
        <v>0</v>
      </c>
      <c r="V106" s="677">
        <v>0</v>
      </c>
      <c r="W106" s="678">
        <v>0</v>
      </c>
      <c r="X106" s="678">
        <v>10</v>
      </c>
      <c r="Y106" s="678">
        <v>4</v>
      </c>
      <c r="Z106" s="679">
        <v>14</v>
      </c>
      <c r="AB106" s="754"/>
    </row>
    <row r="107" spans="1:28" ht="18" customHeight="1" x14ac:dyDescent="0.25">
      <c r="A107" s="890"/>
      <c r="B107" s="674" t="s">
        <v>101</v>
      </c>
      <c r="C107" s="675">
        <v>0</v>
      </c>
      <c r="D107" s="676">
        <v>0</v>
      </c>
      <c r="E107" s="676">
        <v>0</v>
      </c>
      <c r="F107" s="677">
        <v>0</v>
      </c>
      <c r="G107" s="675">
        <v>0</v>
      </c>
      <c r="H107" s="676">
        <v>0</v>
      </c>
      <c r="I107" s="676">
        <v>0</v>
      </c>
      <c r="J107" s="677">
        <v>0</v>
      </c>
      <c r="K107" s="675">
        <v>0</v>
      </c>
      <c r="L107" s="676">
        <v>4.5</v>
      </c>
      <c r="M107" s="676">
        <v>4.8</v>
      </c>
      <c r="N107" s="677">
        <v>9.3000000000000007</v>
      </c>
      <c r="O107" s="675">
        <v>0</v>
      </c>
      <c r="P107" s="676">
        <v>0</v>
      </c>
      <c r="Q107" s="676">
        <v>0</v>
      </c>
      <c r="R107" s="677">
        <v>0</v>
      </c>
      <c r="S107" s="675">
        <v>13.4</v>
      </c>
      <c r="T107" s="676">
        <v>0</v>
      </c>
      <c r="U107" s="676">
        <v>3.5</v>
      </c>
      <c r="V107" s="677">
        <v>16.899999999999999</v>
      </c>
      <c r="W107" s="678">
        <v>13.4</v>
      </c>
      <c r="X107" s="678">
        <v>4.5</v>
      </c>
      <c r="Y107" s="678">
        <v>8.3000000000000007</v>
      </c>
      <c r="Z107" s="679">
        <v>26.2</v>
      </c>
      <c r="AB107" s="754"/>
    </row>
    <row r="108" spans="1:28" ht="18" customHeight="1" x14ac:dyDescent="0.25">
      <c r="A108" s="890"/>
      <c r="B108" s="674" t="s">
        <v>340</v>
      </c>
      <c r="C108" s="675">
        <v>0.41</v>
      </c>
      <c r="D108" s="676">
        <v>0.32</v>
      </c>
      <c r="E108" s="676">
        <v>0.26</v>
      </c>
      <c r="F108" s="677">
        <v>0.99</v>
      </c>
      <c r="G108" s="675">
        <v>0</v>
      </c>
      <c r="H108" s="676">
        <v>0</v>
      </c>
      <c r="I108" s="676">
        <v>0</v>
      </c>
      <c r="J108" s="677">
        <v>0</v>
      </c>
      <c r="K108" s="675">
        <v>1104.9000000000001</v>
      </c>
      <c r="L108" s="676">
        <v>197.62</v>
      </c>
      <c r="M108" s="676">
        <v>922.2</v>
      </c>
      <c r="N108" s="677">
        <v>2224.7200000000003</v>
      </c>
      <c r="O108" s="675">
        <v>0</v>
      </c>
      <c r="P108" s="676">
        <v>0</v>
      </c>
      <c r="Q108" s="676">
        <v>0</v>
      </c>
      <c r="R108" s="677">
        <v>0</v>
      </c>
      <c r="S108" s="675">
        <v>113</v>
      </c>
      <c r="T108" s="676">
        <v>0</v>
      </c>
      <c r="U108" s="676">
        <v>73.5</v>
      </c>
      <c r="V108" s="677">
        <v>186.5</v>
      </c>
      <c r="W108" s="678">
        <v>1218.3100000000002</v>
      </c>
      <c r="X108" s="678">
        <v>197.94</v>
      </c>
      <c r="Y108" s="678">
        <v>995.96</v>
      </c>
      <c r="Z108" s="679">
        <v>2412.21</v>
      </c>
      <c r="AB108" s="754"/>
    </row>
    <row r="109" spans="1:28" ht="18" customHeight="1" x14ac:dyDescent="0.25">
      <c r="A109" s="890"/>
      <c r="B109" s="674" t="s">
        <v>105</v>
      </c>
      <c r="C109" s="675">
        <v>40</v>
      </c>
      <c r="D109" s="676">
        <v>0</v>
      </c>
      <c r="E109" s="676">
        <v>0</v>
      </c>
      <c r="F109" s="677">
        <v>40</v>
      </c>
      <c r="G109" s="675">
        <v>0</v>
      </c>
      <c r="H109" s="676">
        <v>0</v>
      </c>
      <c r="I109" s="676">
        <v>0</v>
      </c>
      <c r="J109" s="677">
        <v>0</v>
      </c>
      <c r="K109" s="675">
        <v>86</v>
      </c>
      <c r="L109" s="676">
        <v>10.5</v>
      </c>
      <c r="M109" s="676">
        <v>29.5</v>
      </c>
      <c r="N109" s="677">
        <v>126</v>
      </c>
      <c r="O109" s="675">
        <v>0</v>
      </c>
      <c r="P109" s="676">
        <v>0</v>
      </c>
      <c r="Q109" s="676">
        <v>0</v>
      </c>
      <c r="R109" s="677">
        <v>0</v>
      </c>
      <c r="S109" s="675">
        <v>0</v>
      </c>
      <c r="T109" s="676">
        <v>0</v>
      </c>
      <c r="U109" s="676">
        <v>0</v>
      </c>
      <c r="V109" s="677">
        <v>0</v>
      </c>
      <c r="W109" s="678">
        <v>126</v>
      </c>
      <c r="X109" s="678">
        <v>10.5</v>
      </c>
      <c r="Y109" s="678">
        <v>29.5</v>
      </c>
      <c r="Z109" s="679">
        <v>166</v>
      </c>
      <c r="AB109" s="754"/>
    </row>
    <row r="110" spans="1:28" ht="18" customHeight="1" x14ac:dyDescent="0.25">
      <c r="A110" s="890"/>
      <c r="B110" s="674" t="s">
        <v>106</v>
      </c>
      <c r="C110" s="675">
        <v>0</v>
      </c>
      <c r="D110" s="676">
        <v>0</v>
      </c>
      <c r="E110" s="676">
        <v>0</v>
      </c>
      <c r="F110" s="677">
        <v>0</v>
      </c>
      <c r="G110" s="675">
        <v>0</v>
      </c>
      <c r="H110" s="676">
        <v>0</v>
      </c>
      <c r="I110" s="676">
        <v>0</v>
      </c>
      <c r="J110" s="677">
        <v>0</v>
      </c>
      <c r="K110" s="675">
        <v>510</v>
      </c>
      <c r="L110" s="676">
        <v>30</v>
      </c>
      <c r="M110" s="676">
        <v>46</v>
      </c>
      <c r="N110" s="677">
        <v>586</v>
      </c>
      <c r="O110" s="675">
        <v>0</v>
      </c>
      <c r="P110" s="676">
        <v>0</v>
      </c>
      <c r="Q110" s="676">
        <v>0</v>
      </c>
      <c r="R110" s="677">
        <v>0</v>
      </c>
      <c r="S110" s="675">
        <v>0</v>
      </c>
      <c r="T110" s="676">
        <v>0</v>
      </c>
      <c r="U110" s="676">
        <v>17</v>
      </c>
      <c r="V110" s="677">
        <v>17</v>
      </c>
      <c r="W110" s="678">
        <v>510</v>
      </c>
      <c r="X110" s="678">
        <v>30</v>
      </c>
      <c r="Y110" s="678">
        <v>63</v>
      </c>
      <c r="Z110" s="679">
        <v>603</v>
      </c>
      <c r="AB110" s="754"/>
    </row>
    <row r="111" spans="1:28" ht="18" customHeight="1" x14ac:dyDescent="0.25">
      <c r="A111" s="890"/>
      <c r="B111" s="674" t="s">
        <v>436</v>
      </c>
      <c r="C111" s="675">
        <v>0</v>
      </c>
      <c r="D111" s="676">
        <v>0</v>
      </c>
      <c r="E111" s="676">
        <v>0</v>
      </c>
      <c r="F111" s="677">
        <v>0</v>
      </c>
      <c r="G111" s="675">
        <v>0</v>
      </c>
      <c r="H111" s="676">
        <v>0</v>
      </c>
      <c r="I111" s="676">
        <v>0</v>
      </c>
      <c r="J111" s="677">
        <v>0</v>
      </c>
      <c r="K111" s="675">
        <v>29.5</v>
      </c>
      <c r="L111" s="676">
        <v>0</v>
      </c>
      <c r="M111" s="676">
        <v>0</v>
      </c>
      <c r="N111" s="677">
        <v>29.5</v>
      </c>
      <c r="O111" s="675">
        <v>0</v>
      </c>
      <c r="P111" s="676">
        <v>0</v>
      </c>
      <c r="Q111" s="676">
        <v>0</v>
      </c>
      <c r="R111" s="677">
        <v>0</v>
      </c>
      <c r="S111" s="675">
        <v>0</v>
      </c>
      <c r="T111" s="676">
        <v>0</v>
      </c>
      <c r="U111" s="676">
        <v>0</v>
      </c>
      <c r="V111" s="677">
        <v>0</v>
      </c>
      <c r="W111" s="678">
        <v>29.5</v>
      </c>
      <c r="X111" s="678">
        <v>0</v>
      </c>
      <c r="Y111" s="678">
        <v>0</v>
      </c>
      <c r="Z111" s="679">
        <v>29.5</v>
      </c>
      <c r="AB111" s="754"/>
    </row>
    <row r="112" spans="1:28" ht="18" customHeight="1" x14ac:dyDescent="0.25">
      <c r="A112" s="890"/>
      <c r="B112" s="674" t="s">
        <v>107</v>
      </c>
      <c r="C112" s="675">
        <v>0</v>
      </c>
      <c r="D112" s="676">
        <v>0</v>
      </c>
      <c r="E112" s="676">
        <v>0</v>
      </c>
      <c r="F112" s="677">
        <v>0</v>
      </c>
      <c r="G112" s="675">
        <v>0</v>
      </c>
      <c r="H112" s="676">
        <v>0</v>
      </c>
      <c r="I112" s="676">
        <v>0</v>
      </c>
      <c r="J112" s="677">
        <v>0</v>
      </c>
      <c r="K112" s="675">
        <v>1116.73</v>
      </c>
      <c r="L112" s="676">
        <v>763.9</v>
      </c>
      <c r="M112" s="676">
        <v>1598.0500000000002</v>
      </c>
      <c r="N112" s="677">
        <v>3478.6800000000003</v>
      </c>
      <c r="O112" s="675">
        <v>0</v>
      </c>
      <c r="P112" s="676">
        <v>0</v>
      </c>
      <c r="Q112" s="676">
        <v>0</v>
      </c>
      <c r="R112" s="677">
        <v>0</v>
      </c>
      <c r="S112" s="675">
        <v>0</v>
      </c>
      <c r="T112" s="676">
        <v>0</v>
      </c>
      <c r="U112" s="676">
        <v>10</v>
      </c>
      <c r="V112" s="677">
        <v>10</v>
      </c>
      <c r="W112" s="678">
        <v>1116.73</v>
      </c>
      <c r="X112" s="678">
        <v>763.9</v>
      </c>
      <c r="Y112" s="678">
        <v>1608.0500000000002</v>
      </c>
      <c r="Z112" s="679">
        <v>3488.6800000000003</v>
      </c>
      <c r="AB112" s="754"/>
    </row>
    <row r="113" spans="1:28" ht="18" customHeight="1" x14ac:dyDescent="0.25">
      <c r="A113" s="890"/>
      <c r="B113" s="674" t="s">
        <v>108</v>
      </c>
      <c r="C113" s="675">
        <v>70</v>
      </c>
      <c r="D113" s="676">
        <v>0</v>
      </c>
      <c r="E113" s="676">
        <v>0</v>
      </c>
      <c r="F113" s="677">
        <v>70</v>
      </c>
      <c r="G113" s="675">
        <v>0</v>
      </c>
      <c r="H113" s="676">
        <v>0</v>
      </c>
      <c r="I113" s="676">
        <v>0</v>
      </c>
      <c r="J113" s="677">
        <v>0</v>
      </c>
      <c r="K113" s="675">
        <v>0</v>
      </c>
      <c r="L113" s="676">
        <v>0</v>
      </c>
      <c r="M113" s="676">
        <v>0</v>
      </c>
      <c r="N113" s="677">
        <v>0</v>
      </c>
      <c r="O113" s="675">
        <v>0</v>
      </c>
      <c r="P113" s="676">
        <v>0</v>
      </c>
      <c r="Q113" s="676">
        <v>0</v>
      </c>
      <c r="R113" s="677">
        <v>0</v>
      </c>
      <c r="S113" s="675">
        <v>0</v>
      </c>
      <c r="T113" s="676">
        <v>0</v>
      </c>
      <c r="U113" s="676">
        <v>0</v>
      </c>
      <c r="V113" s="677">
        <v>0</v>
      </c>
      <c r="W113" s="678">
        <v>70</v>
      </c>
      <c r="X113" s="678">
        <v>0</v>
      </c>
      <c r="Y113" s="678">
        <v>0</v>
      </c>
      <c r="Z113" s="679">
        <v>70</v>
      </c>
      <c r="AB113" s="754"/>
    </row>
    <row r="114" spans="1:28" ht="18" customHeight="1" x14ac:dyDescent="0.25">
      <c r="A114" s="890"/>
      <c r="B114" s="674" t="s">
        <v>109</v>
      </c>
      <c r="C114" s="675">
        <v>19</v>
      </c>
      <c r="D114" s="676">
        <v>1.55</v>
      </c>
      <c r="E114" s="676">
        <v>8.4600000000000009</v>
      </c>
      <c r="F114" s="677">
        <v>29.01</v>
      </c>
      <c r="G114" s="675">
        <v>0</v>
      </c>
      <c r="H114" s="676">
        <v>0</v>
      </c>
      <c r="I114" s="676">
        <v>475.3</v>
      </c>
      <c r="J114" s="677">
        <v>475.3</v>
      </c>
      <c r="K114" s="675">
        <v>1678.25</v>
      </c>
      <c r="L114" s="676">
        <v>727.2</v>
      </c>
      <c r="M114" s="676">
        <v>1523.3999999999999</v>
      </c>
      <c r="N114" s="677">
        <v>3928.8499999999995</v>
      </c>
      <c r="O114" s="675">
        <v>0</v>
      </c>
      <c r="P114" s="676">
        <v>0</v>
      </c>
      <c r="Q114" s="676">
        <v>0</v>
      </c>
      <c r="R114" s="677">
        <v>0</v>
      </c>
      <c r="S114" s="675">
        <v>33</v>
      </c>
      <c r="T114" s="676">
        <v>0</v>
      </c>
      <c r="U114" s="676">
        <v>0</v>
      </c>
      <c r="V114" s="677">
        <v>33</v>
      </c>
      <c r="W114" s="678">
        <v>1730.25</v>
      </c>
      <c r="X114" s="678">
        <v>728.75</v>
      </c>
      <c r="Y114" s="678">
        <v>2007.1599999999999</v>
      </c>
      <c r="Z114" s="679">
        <v>4466.16</v>
      </c>
      <c r="AB114" s="754"/>
    </row>
    <row r="115" spans="1:28" ht="18" customHeight="1" x14ac:dyDescent="0.25">
      <c r="A115" s="890"/>
      <c r="B115" s="674" t="s">
        <v>110</v>
      </c>
      <c r="C115" s="675">
        <v>40</v>
      </c>
      <c r="D115" s="676">
        <v>0</v>
      </c>
      <c r="E115" s="676">
        <v>0</v>
      </c>
      <c r="F115" s="677">
        <v>40</v>
      </c>
      <c r="G115" s="675">
        <v>0</v>
      </c>
      <c r="H115" s="676">
        <v>0</v>
      </c>
      <c r="I115" s="676">
        <v>0</v>
      </c>
      <c r="J115" s="677">
        <v>0</v>
      </c>
      <c r="K115" s="675">
        <v>2921.98</v>
      </c>
      <c r="L115" s="676">
        <v>422</v>
      </c>
      <c r="M115" s="676">
        <v>866.11</v>
      </c>
      <c r="N115" s="677">
        <v>4210.09</v>
      </c>
      <c r="O115" s="675">
        <v>0</v>
      </c>
      <c r="P115" s="676">
        <v>0</v>
      </c>
      <c r="Q115" s="676">
        <v>0</v>
      </c>
      <c r="R115" s="677">
        <v>0</v>
      </c>
      <c r="S115" s="675">
        <v>387.52</v>
      </c>
      <c r="T115" s="676">
        <v>0</v>
      </c>
      <c r="U115" s="676">
        <v>160</v>
      </c>
      <c r="V115" s="677">
        <v>547.52</v>
      </c>
      <c r="W115" s="678">
        <v>3349.5</v>
      </c>
      <c r="X115" s="678">
        <v>422</v>
      </c>
      <c r="Y115" s="678">
        <v>1026.1100000000001</v>
      </c>
      <c r="Z115" s="679">
        <v>4797.6100000000006</v>
      </c>
      <c r="AB115" s="754"/>
    </row>
    <row r="116" spans="1:28" ht="18" customHeight="1" x14ac:dyDescent="0.25">
      <c r="A116" s="890"/>
      <c r="B116" s="674" t="s">
        <v>111</v>
      </c>
      <c r="C116" s="675">
        <v>0</v>
      </c>
      <c r="D116" s="676">
        <v>0</v>
      </c>
      <c r="E116" s="676">
        <v>0</v>
      </c>
      <c r="F116" s="677">
        <v>0</v>
      </c>
      <c r="G116" s="675">
        <v>0</v>
      </c>
      <c r="H116" s="676">
        <v>0</v>
      </c>
      <c r="I116" s="676">
        <v>0</v>
      </c>
      <c r="J116" s="677">
        <v>0</v>
      </c>
      <c r="K116" s="675">
        <v>0</v>
      </c>
      <c r="L116" s="676">
        <v>0</v>
      </c>
      <c r="M116" s="676">
        <v>0</v>
      </c>
      <c r="N116" s="677">
        <v>0</v>
      </c>
      <c r="O116" s="675">
        <v>0</v>
      </c>
      <c r="P116" s="676">
        <v>0</v>
      </c>
      <c r="Q116" s="676">
        <v>0</v>
      </c>
      <c r="R116" s="677">
        <v>0</v>
      </c>
      <c r="S116" s="675">
        <v>0</v>
      </c>
      <c r="T116" s="676">
        <v>0</v>
      </c>
      <c r="U116" s="676">
        <v>0</v>
      </c>
      <c r="V116" s="677">
        <v>0</v>
      </c>
      <c r="W116" s="678">
        <v>0</v>
      </c>
      <c r="X116" s="678">
        <v>0</v>
      </c>
      <c r="Y116" s="678">
        <v>0</v>
      </c>
      <c r="Z116" s="679">
        <v>0</v>
      </c>
      <c r="AB116" s="754"/>
    </row>
    <row r="117" spans="1:28" ht="18" customHeight="1" thickBot="1" x14ac:dyDescent="0.3">
      <c r="A117" s="891"/>
      <c r="B117" s="680" t="s">
        <v>409</v>
      </c>
      <c r="C117" s="675">
        <v>0</v>
      </c>
      <c r="D117" s="676">
        <v>0</v>
      </c>
      <c r="E117" s="676">
        <v>0</v>
      </c>
      <c r="F117" s="677">
        <v>0</v>
      </c>
      <c r="G117" s="675">
        <v>11</v>
      </c>
      <c r="H117" s="676">
        <v>0</v>
      </c>
      <c r="I117" s="676">
        <v>0</v>
      </c>
      <c r="J117" s="677">
        <v>11</v>
      </c>
      <c r="K117" s="675">
        <v>0</v>
      </c>
      <c r="L117" s="676">
        <v>0</v>
      </c>
      <c r="M117" s="676">
        <v>0</v>
      </c>
      <c r="N117" s="677">
        <v>0</v>
      </c>
      <c r="O117" s="675">
        <v>0</v>
      </c>
      <c r="P117" s="676">
        <v>0</v>
      </c>
      <c r="Q117" s="676">
        <v>0</v>
      </c>
      <c r="R117" s="677">
        <v>0</v>
      </c>
      <c r="S117" s="675">
        <v>0</v>
      </c>
      <c r="T117" s="676">
        <v>0</v>
      </c>
      <c r="U117" s="676">
        <v>0</v>
      </c>
      <c r="V117" s="677">
        <v>0</v>
      </c>
      <c r="W117" s="678">
        <v>11</v>
      </c>
      <c r="X117" s="678">
        <v>0</v>
      </c>
      <c r="Y117" s="678">
        <v>0</v>
      </c>
      <c r="Z117" s="679">
        <v>11</v>
      </c>
      <c r="AB117" s="754"/>
    </row>
    <row r="118" spans="1:28" s="667" customFormat="1" ht="18" customHeight="1" thickBot="1" x14ac:dyDescent="0.3">
      <c r="A118" s="914" t="s">
        <v>112</v>
      </c>
      <c r="B118" s="915"/>
      <c r="C118" s="711">
        <v>48331.11</v>
      </c>
      <c r="D118" s="712">
        <v>14771.8</v>
      </c>
      <c r="E118" s="712">
        <v>20106.14</v>
      </c>
      <c r="F118" s="713">
        <v>83209.05</v>
      </c>
      <c r="G118" s="711">
        <v>0</v>
      </c>
      <c r="H118" s="712">
        <v>0</v>
      </c>
      <c r="I118" s="712">
        <v>8</v>
      </c>
      <c r="J118" s="713">
        <v>8</v>
      </c>
      <c r="K118" s="711">
        <v>32931.599999999999</v>
      </c>
      <c r="L118" s="712">
        <v>3631.8</v>
      </c>
      <c r="M118" s="712">
        <v>7241.7</v>
      </c>
      <c r="N118" s="713">
        <v>43805.100000000006</v>
      </c>
      <c r="O118" s="711">
        <v>43931.37000000001</v>
      </c>
      <c r="P118" s="712">
        <v>150</v>
      </c>
      <c r="Q118" s="712">
        <v>8495.369999999999</v>
      </c>
      <c r="R118" s="713">
        <v>52576.740000000013</v>
      </c>
      <c r="S118" s="711">
        <v>138861.21000000002</v>
      </c>
      <c r="T118" s="712">
        <v>5690.6200000000008</v>
      </c>
      <c r="U118" s="712">
        <v>47489.950000000004</v>
      </c>
      <c r="V118" s="713">
        <v>192041.78</v>
      </c>
      <c r="W118" s="714">
        <v>264055.29000000004</v>
      </c>
      <c r="X118" s="714">
        <v>24244.22</v>
      </c>
      <c r="Y118" s="714">
        <v>83341.16</v>
      </c>
      <c r="Z118" s="715">
        <v>371640.67000000004</v>
      </c>
      <c r="AB118" s="754"/>
    </row>
    <row r="119" spans="1:28" ht="18" customHeight="1" x14ac:dyDescent="0.25">
      <c r="A119" s="892" t="s">
        <v>113</v>
      </c>
      <c r="B119" s="668" t="s">
        <v>114</v>
      </c>
      <c r="C119" s="669">
        <v>10</v>
      </c>
      <c r="D119" s="670">
        <v>0</v>
      </c>
      <c r="E119" s="670">
        <v>0</v>
      </c>
      <c r="F119" s="671">
        <v>10</v>
      </c>
      <c r="G119" s="669">
        <v>0</v>
      </c>
      <c r="H119" s="670">
        <v>0</v>
      </c>
      <c r="I119" s="670">
        <v>0</v>
      </c>
      <c r="J119" s="671">
        <v>0</v>
      </c>
      <c r="K119" s="669">
        <v>0</v>
      </c>
      <c r="L119" s="670">
        <v>0</v>
      </c>
      <c r="M119" s="670">
        <v>0</v>
      </c>
      <c r="N119" s="671">
        <v>0</v>
      </c>
      <c r="O119" s="669">
        <v>0</v>
      </c>
      <c r="P119" s="670">
        <v>0</v>
      </c>
      <c r="Q119" s="670">
        <v>0</v>
      </c>
      <c r="R119" s="671">
        <v>0</v>
      </c>
      <c r="S119" s="669">
        <v>0</v>
      </c>
      <c r="T119" s="670">
        <v>0</v>
      </c>
      <c r="U119" s="670">
        <v>0</v>
      </c>
      <c r="V119" s="671">
        <v>0</v>
      </c>
      <c r="W119" s="678">
        <v>10</v>
      </c>
      <c r="X119" s="678">
        <v>0</v>
      </c>
      <c r="Y119" s="678">
        <v>0</v>
      </c>
      <c r="Z119" s="679">
        <v>10</v>
      </c>
      <c r="AB119" s="754"/>
    </row>
    <row r="120" spans="1:28" ht="18" customHeight="1" x14ac:dyDescent="0.25">
      <c r="A120" s="885"/>
      <c r="B120" s="674" t="s">
        <v>115</v>
      </c>
      <c r="C120" s="675">
        <v>19.8</v>
      </c>
      <c r="D120" s="676">
        <v>0</v>
      </c>
      <c r="E120" s="676">
        <v>4.3</v>
      </c>
      <c r="F120" s="677">
        <v>24.1</v>
      </c>
      <c r="G120" s="675">
        <v>0</v>
      </c>
      <c r="H120" s="676">
        <v>0</v>
      </c>
      <c r="I120" s="676">
        <v>0</v>
      </c>
      <c r="J120" s="677">
        <v>0</v>
      </c>
      <c r="K120" s="675">
        <v>0</v>
      </c>
      <c r="L120" s="676">
        <v>0</v>
      </c>
      <c r="M120" s="676">
        <v>0</v>
      </c>
      <c r="N120" s="677">
        <v>0</v>
      </c>
      <c r="O120" s="675">
        <v>0</v>
      </c>
      <c r="P120" s="676">
        <v>0</v>
      </c>
      <c r="Q120" s="676">
        <v>0</v>
      </c>
      <c r="R120" s="677">
        <v>0</v>
      </c>
      <c r="S120" s="675">
        <v>0</v>
      </c>
      <c r="T120" s="676">
        <v>0</v>
      </c>
      <c r="U120" s="676">
        <v>0</v>
      </c>
      <c r="V120" s="677">
        <v>0</v>
      </c>
      <c r="W120" s="678">
        <v>19.8</v>
      </c>
      <c r="X120" s="678">
        <v>0</v>
      </c>
      <c r="Y120" s="678">
        <v>4.3</v>
      </c>
      <c r="Z120" s="679">
        <v>24.1</v>
      </c>
      <c r="AB120" s="754"/>
    </row>
    <row r="121" spans="1:28" ht="18" customHeight="1" x14ac:dyDescent="0.25">
      <c r="A121" s="885"/>
      <c r="B121" s="674" t="s">
        <v>116</v>
      </c>
      <c r="C121" s="675">
        <v>2.41</v>
      </c>
      <c r="D121" s="676">
        <v>0</v>
      </c>
      <c r="E121" s="676">
        <v>0</v>
      </c>
      <c r="F121" s="677">
        <v>2.41</v>
      </c>
      <c r="G121" s="675">
        <v>0</v>
      </c>
      <c r="H121" s="676">
        <v>0</v>
      </c>
      <c r="I121" s="676">
        <v>0</v>
      </c>
      <c r="J121" s="677">
        <v>0</v>
      </c>
      <c r="K121" s="675">
        <v>0</v>
      </c>
      <c r="L121" s="676">
        <v>0</v>
      </c>
      <c r="M121" s="676">
        <v>0</v>
      </c>
      <c r="N121" s="677">
        <v>0</v>
      </c>
      <c r="O121" s="675">
        <v>0</v>
      </c>
      <c r="P121" s="676">
        <v>0</v>
      </c>
      <c r="Q121" s="676">
        <v>0</v>
      </c>
      <c r="R121" s="677">
        <v>0</v>
      </c>
      <c r="S121" s="675">
        <v>111.5</v>
      </c>
      <c r="T121" s="676">
        <v>0</v>
      </c>
      <c r="U121" s="676">
        <v>0</v>
      </c>
      <c r="V121" s="677">
        <v>111.5</v>
      </c>
      <c r="W121" s="678">
        <v>113.91</v>
      </c>
      <c r="X121" s="678">
        <v>0</v>
      </c>
      <c r="Y121" s="678">
        <v>0</v>
      </c>
      <c r="Z121" s="679">
        <v>113.91</v>
      </c>
      <c r="AB121" s="754"/>
    </row>
    <row r="122" spans="1:28" ht="18" customHeight="1" x14ac:dyDescent="0.25">
      <c r="A122" s="885"/>
      <c r="B122" s="674" t="s">
        <v>410</v>
      </c>
      <c r="C122" s="675">
        <v>38</v>
      </c>
      <c r="D122" s="676">
        <v>0</v>
      </c>
      <c r="E122" s="676">
        <v>5</v>
      </c>
      <c r="F122" s="677">
        <v>43</v>
      </c>
      <c r="G122" s="675">
        <v>0</v>
      </c>
      <c r="H122" s="676">
        <v>0</v>
      </c>
      <c r="I122" s="676">
        <v>0</v>
      </c>
      <c r="J122" s="677">
        <v>0</v>
      </c>
      <c r="K122" s="675">
        <v>0</v>
      </c>
      <c r="L122" s="676">
        <v>0</v>
      </c>
      <c r="M122" s="676">
        <v>0</v>
      </c>
      <c r="N122" s="677">
        <v>0</v>
      </c>
      <c r="O122" s="675">
        <v>0</v>
      </c>
      <c r="P122" s="676">
        <v>0</v>
      </c>
      <c r="Q122" s="676">
        <v>0</v>
      </c>
      <c r="R122" s="677">
        <v>0</v>
      </c>
      <c r="S122" s="675">
        <v>16341.28</v>
      </c>
      <c r="T122" s="676">
        <v>1089</v>
      </c>
      <c r="U122" s="676">
        <v>17783.689999999999</v>
      </c>
      <c r="V122" s="677">
        <v>35213.97</v>
      </c>
      <c r="W122" s="678">
        <v>16379.28</v>
      </c>
      <c r="X122" s="678">
        <v>1089</v>
      </c>
      <c r="Y122" s="678">
        <v>17788.689999999999</v>
      </c>
      <c r="Z122" s="679">
        <v>35256.97</v>
      </c>
      <c r="AB122" s="754"/>
    </row>
    <row r="123" spans="1:28" ht="18" customHeight="1" x14ac:dyDescent="0.25">
      <c r="A123" s="885"/>
      <c r="B123" s="674" t="s">
        <v>118</v>
      </c>
      <c r="C123" s="675">
        <v>5</v>
      </c>
      <c r="D123" s="676">
        <v>0</v>
      </c>
      <c r="E123" s="676">
        <v>0</v>
      </c>
      <c r="F123" s="677">
        <v>5</v>
      </c>
      <c r="G123" s="675">
        <v>0</v>
      </c>
      <c r="H123" s="676">
        <v>0</v>
      </c>
      <c r="I123" s="676">
        <v>0</v>
      </c>
      <c r="J123" s="677">
        <v>0</v>
      </c>
      <c r="K123" s="675">
        <v>0</v>
      </c>
      <c r="L123" s="676">
        <v>0</v>
      </c>
      <c r="M123" s="676">
        <v>0</v>
      </c>
      <c r="N123" s="677">
        <v>0</v>
      </c>
      <c r="O123" s="675">
        <v>0</v>
      </c>
      <c r="P123" s="676">
        <v>0</v>
      </c>
      <c r="Q123" s="676">
        <v>0</v>
      </c>
      <c r="R123" s="677">
        <v>0</v>
      </c>
      <c r="S123" s="675">
        <v>67.5</v>
      </c>
      <c r="T123" s="676">
        <v>0</v>
      </c>
      <c r="U123" s="676">
        <v>11</v>
      </c>
      <c r="V123" s="677">
        <v>78.5</v>
      </c>
      <c r="W123" s="678">
        <v>72.5</v>
      </c>
      <c r="X123" s="678">
        <v>0</v>
      </c>
      <c r="Y123" s="678">
        <v>11</v>
      </c>
      <c r="Z123" s="679">
        <v>83.5</v>
      </c>
      <c r="AB123" s="754"/>
    </row>
    <row r="124" spans="1:28" ht="18" customHeight="1" x14ac:dyDescent="0.25">
      <c r="A124" s="885"/>
      <c r="B124" s="674" t="s">
        <v>119</v>
      </c>
      <c r="C124" s="675">
        <v>294</v>
      </c>
      <c r="D124" s="676">
        <v>0</v>
      </c>
      <c r="E124" s="676">
        <v>85.55</v>
      </c>
      <c r="F124" s="677">
        <v>379.55</v>
      </c>
      <c r="G124" s="675">
        <v>0</v>
      </c>
      <c r="H124" s="676">
        <v>0</v>
      </c>
      <c r="I124" s="676">
        <v>0</v>
      </c>
      <c r="J124" s="677">
        <v>0</v>
      </c>
      <c r="K124" s="675">
        <v>34.6</v>
      </c>
      <c r="L124" s="676">
        <v>0</v>
      </c>
      <c r="M124" s="676">
        <v>11.9</v>
      </c>
      <c r="N124" s="677">
        <v>46.5</v>
      </c>
      <c r="O124" s="675">
        <v>0</v>
      </c>
      <c r="P124" s="676">
        <v>0</v>
      </c>
      <c r="Q124" s="676">
        <v>0</v>
      </c>
      <c r="R124" s="677">
        <v>0</v>
      </c>
      <c r="S124" s="675">
        <v>14967.33</v>
      </c>
      <c r="T124" s="676">
        <v>499.7</v>
      </c>
      <c r="U124" s="676">
        <v>4949.7900000000009</v>
      </c>
      <c r="V124" s="677">
        <v>20416.82</v>
      </c>
      <c r="W124" s="678">
        <v>15295.93</v>
      </c>
      <c r="X124" s="678">
        <v>499.7</v>
      </c>
      <c r="Y124" s="678">
        <v>5047.2400000000007</v>
      </c>
      <c r="Z124" s="679">
        <v>20842.87</v>
      </c>
      <c r="AB124" s="754"/>
    </row>
    <row r="125" spans="1:28" ht="18" customHeight="1" x14ac:dyDescent="0.25">
      <c r="A125" s="885"/>
      <c r="B125" s="674" t="s">
        <v>113</v>
      </c>
      <c r="C125" s="675">
        <v>201.87</v>
      </c>
      <c r="D125" s="676">
        <v>3</v>
      </c>
      <c r="E125" s="676">
        <v>6</v>
      </c>
      <c r="F125" s="677">
        <v>210.87</v>
      </c>
      <c r="G125" s="675">
        <v>0</v>
      </c>
      <c r="H125" s="676">
        <v>0</v>
      </c>
      <c r="I125" s="676">
        <v>0</v>
      </c>
      <c r="J125" s="677">
        <v>0</v>
      </c>
      <c r="K125" s="675">
        <v>157</v>
      </c>
      <c r="L125" s="676">
        <v>10.5</v>
      </c>
      <c r="M125" s="676">
        <v>68</v>
      </c>
      <c r="N125" s="677">
        <v>235.5</v>
      </c>
      <c r="O125" s="675">
        <v>0</v>
      </c>
      <c r="P125" s="676">
        <v>0</v>
      </c>
      <c r="Q125" s="676">
        <v>0</v>
      </c>
      <c r="R125" s="677">
        <v>0</v>
      </c>
      <c r="S125" s="675">
        <v>141</v>
      </c>
      <c r="T125" s="676">
        <v>0</v>
      </c>
      <c r="U125" s="676">
        <v>88.37</v>
      </c>
      <c r="V125" s="677">
        <v>229.37</v>
      </c>
      <c r="W125" s="678">
        <v>499.87</v>
      </c>
      <c r="X125" s="678">
        <v>13.5</v>
      </c>
      <c r="Y125" s="678">
        <v>162.37</v>
      </c>
      <c r="Z125" s="679">
        <v>675.74</v>
      </c>
      <c r="AB125" s="754"/>
    </row>
    <row r="126" spans="1:28" ht="18" customHeight="1" x14ac:dyDescent="0.25">
      <c r="A126" s="885"/>
      <c r="B126" s="674" t="s">
        <v>120</v>
      </c>
      <c r="C126" s="675">
        <v>1173.76</v>
      </c>
      <c r="D126" s="676">
        <v>0</v>
      </c>
      <c r="E126" s="676">
        <v>90.01</v>
      </c>
      <c r="F126" s="677">
        <v>1263.77</v>
      </c>
      <c r="G126" s="675">
        <v>0</v>
      </c>
      <c r="H126" s="676">
        <v>0</v>
      </c>
      <c r="I126" s="676">
        <v>0</v>
      </c>
      <c r="J126" s="677">
        <v>0</v>
      </c>
      <c r="K126" s="675">
        <v>1990</v>
      </c>
      <c r="L126" s="676">
        <v>120</v>
      </c>
      <c r="M126" s="676">
        <v>288.8</v>
      </c>
      <c r="N126" s="677">
        <v>2398.8000000000002</v>
      </c>
      <c r="O126" s="675">
        <v>7793</v>
      </c>
      <c r="P126" s="676">
        <v>0</v>
      </c>
      <c r="Q126" s="676">
        <v>820.22</v>
      </c>
      <c r="R126" s="677">
        <v>8613.2199999999993</v>
      </c>
      <c r="S126" s="675">
        <v>10864.639999999998</v>
      </c>
      <c r="T126" s="676">
        <v>227.26999999999998</v>
      </c>
      <c r="U126" s="676">
        <v>4244.8</v>
      </c>
      <c r="V126" s="677">
        <v>15336.71</v>
      </c>
      <c r="W126" s="678">
        <v>21821.399999999998</v>
      </c>
      <c r="X126" s="678">
        <v>347.27</v>
      </c>
      <c r="Y126" s="678">
        <v>5443.83</v>
      </c>
      <c r="Z126" s="679">
        <v>27612.5</v>
      </c>
      <c r="AB126" s="754"/>
    </row>
    <row r="127" spans="1:28" ht="18" customHeight="1" x14ac:dyDescent="0.25">
      <c r="A127" s="885"/>
      <c r="B127" s="674" t="s">
        <v>121</v>
      </c>
      <c r="C127" s="675">
        <v>37309.910000000003</v>
      </c>
      <c r="D127" s="676">
        <v>14768.8</v>
      </c>
      <c r="E127" s="676">
        <v>19239.559999999998</v>
      </c>
      <c r="F127" s="677">
        <v>71318.27</v>
      </c>
      <c r="G127" s="675">
        <v>0</v>
      </c>
      <c r="H127" s="676">
        <v>0</v>
      </c>
      <c r="I127" s="676">
        <v>8</v>
      </c>
      <c r="J127" s="677">
        <v>8</v>
      </c>
      <c r="K127" s="675">
        <v>25000</v>
      </c>
      <c r="L127" s="676">
        <v>1000</v>
      </c>
      <c r="M127" s="676">
        <v>5000</v>
      </c>
      <c r="N127" s="677">
        <v>31000</v>
      </c>
      <c r="O127" s="675">
        <v>0</v>
      </c>
      <c r="P127" s="676">
        <v>0</v>
      </c>
      <c r="Q127" s="676">
        <v>0</v>
      </c>
      <c r="R127" s="677">
        <v>0</v>
      </c>
      <c r="S127" s="675">
        <v>41318.670000000006</v>
      </c>
      <c r="T127" s="676">
        <v>523</v>
      </c>
      <c r="U127" s="676">
        <v>4653.1000000000004</v>
      </c>
      <c r="V127" s="677">
        <v>46494.770000000004</v>
      </c>
      <c r="W127" s="678">
        <v>103628.58000000002</v>
      </c>
      <c r="X127" s="678">
        <v>16291.8</v>
      </c>
      <c r="Y127" s="678">
        <v>28900.659999999996</v>
      </c>
      <c r="Z127" s="679">
        <v>148821.04</v>
      </c>
      <c r="AB127" s="754"/>
    </row>
    <row r="128" spans="1:28" ht="18" customHeight="1" x14ac:dyDescent="0.25">
      <c r="A128" s="885"/>
      <c r="B128" s="674" t="s">
        <v>123</v>
      </c>
      <c r="C128" s="675">
        <v>42</v>
      </c>
      <c r="D128" s="676">
        <v>0</v>
      </c>
      <c r="E128" s="676">
        <v>11.5</v>
      </c>
      <c r="F128" s="677">
        <v>53.5</v>
      </c>
      <c r="G128" s="675">
        <v>0</v>
      </c>
      <c r="H128" s="676">
        <v>0</v>
      </c>
      <c r="I128" s="676">
        <v>0</v>
      </c>
      <c r="J128" s="677">
        <v>0</v>
      </c>
      <c r="K128" s="675">
        <v>0</v>
      </c>
      <c r="L128" s="676">
        <v>0</v>
      </c>
      <c r="M128" s="676">
        <v>0</v>
      </c>
      <c r="N128" s="677">
        <v>0</v>
      </c>
      <c r="O128" s="675">
        <v>0</v>
      </c>
      <c r="P128" s="676">
        <v>0</v>
      </c>
      <c r="Q128" s="676">
        <v>0</v>
      </c>
      <c r="R128" s="677">
        <v>0</v>
      </c>
      <c r="S128" s="675">
        <v>2375.4499999999998</v>
      </c>
      <c r="T128" s="676">
        <v>153</v>
      </c>
      <c r="U128" s="676">
        <v>808.3</v>
      </c>
      <c r="V128" s="677">
        <v>3336.75</v>
      </c>
      <c r="W128" s="678">
        <v>2417.4499999999998</v>
      </c>
      <c r="X128" s="678">
        <v>153</v>
      </c>
      <c r="Y128" s="678">
        <v>819.8</v>
      </c>
      <c r="Z128" s="679">
        <v>3390.25</v>
      </c>
      <c r="AB128" s="754"/>
    </row>
    <row r="129" spans="1:28" ht="18" customHeight="1" x14ac:dyDescent="0.25">
      <c r="A129" s="885"/>
      <c r="B129" s="674" t="s">
        <v>124</v>
      </c>
      <c r="C129" s="675">
        <v>1040</v>
      </c>
      <c r="D129" s="676">
        <v>0</v>
      </c>
      <c r="E129" s="676">
        <v>640</v>
      </c>
      <c r="F129" s="677">
        <v>1680</v>
      </c>
      <c r="G129" s="675">
        <v>0</v>
      </c>
      <c r="H129" s="676">
        <v>0</v>
      </c>
      <c r="I129" s="676">
        <v>0</v>
      </c>
      <c r="J129" s="677">
        <v>0</v>
      </c>
      <c r="K129" s="675">
        <v>5680</v>
      </c>
      <c r="L129" s="676">
        <v>2400</v>
      </c>
      <c r="M129" s="676">
        <v>1530</v>
      </c>
      <c r="N129" s="677">
        <v>9610</v>
      </c>
      <c r="O129" s="675">
        <v>0</v>
      </c>
      <c r="P129" s="676">
        <v>0</v>
      </c>
      <c r="Q129" s="676">
        <v>0</v>
      </c>
      <c r="R129" s="677">
        <v>0</v>
      </c>
      <c r="S129" s="675">
        <v>5120</v>
      </c>
      <c r="T129" s="676">
        <v>1260</v>
      </c>
      <c r="U129" s="676">
        <v>2600</v>
      </c>
      <c r="V129" s="677">
        <v>8980</v>
      </c>
      <c r="W129" s="678">
        <v>11840</v>
      </c>
      <c r="X129" s="678">
        <v>3660</v>
      </c>
      <c r="Y129" s="678">
        <v>4770</v>
      </c>
      <c r="Z129" s="679">
        <v>20270</v>
      </c>
      <c r="AB129" s="754"/>
    </row>
    <row r="130" spans="1:28" ht="18" customHeight="1" thickBot="1" x14ac:dyDescent="0.3">
      <c r="A130" s="893"/>
      <c r="B130" s="680" t="s">
        <v>125</v>
      </c>
      <c r="C130" s="675">
        <v>8194.36</v>
      </c>
      <c r="D130" s="676">
        <v>0</v>
      </c>
      <c r="E130" s="676">
        <v>24.22</v>
      </c>
      <c r="F130" s="677">
        <v>8218.58</v>
      </c>
      <c r="G130" s="675">
        <v>0</v>
      </c>
      <c r="H130" s="676">
        <v>0</v>
      </c>
      <c r="I130" s="676">
        <v>0</v>
      </c>
      <c r="J130" s="677">
        <v>0</v>
      </c>
      <c r="K130" s="675">
        <v>70</v>
      </c>
      <c r="L130" s="676">
        <v>101.3</v>
      </c>
      <c r="M130" s="676">
        <v>343</v>
      </c>
      <c r="N130" s="677">
        <v>514.29999999999995</v>
      </c>
      <c r="O130" s="675">
        <v>36138.37000000001</v>
      </c>
      <c r="P130" s="676">
        <v>150</v>
      </c>
      <c r="Q130" s="676">
        <v>7675.15</v>
      </c>
      <c r="R130" s="677">
        <v>43963.520000000011</v>
      </c>
      <c r="S130" s="675">
        <v>47553.84</v>
      </c>
      <c r="T130" s="676">
        <v>1938.65</v>
      </c>
      <c r="U130" s="676">
        <v>12350.9</v>
      </c>
      <c r="V130" s="677">
        <v>61843.39</v>
      </c>
      <c r="W130" s="678">
        <v>91956.57</v>
      </c>
      <c r="X130" s="678">
        <v>2189.9500000000003</v>
      </c>
      <c r="Y130" s="678">
        <v>20393.27</v>
      </c>
      <c r="Z130" s="679">
        <v>114539.79000000001</v>
      </c>
      <c r="AB130" s="754"/>
    </row>
    <row r="131" spans="1:28" s="667" customFormat="1" ht="18" customHeight="1" thickBot="1" x14ac:dyDescent="0.3">
      <c r="A131" s="914" t="s">
        <v>126</v>
      </c>
      <c r="B131" s="915"/>
      <c r="C131" s="711">
        <v>3556.04</v>
      </c>
      <c r="D131" s="712">
        <v>4163.6499999999996</v>
      </c>
      <c r="E131" s="712">
        <v>13107.869999999999</v>
      </c>
      <c r="F131" s="713">
        <v>20827.560000000001</v>
      </c>
      <c r="G131" s="711">
        <v>12252.75</v>
      </c>
      <c r="H131" s="712">
        <v>0</v>
      </c>
      <c r="I131" s="712">
        <v>6</v>
      </c>
      <c r="J131" s="713">
        <v>12258.75</v>
      </c>
      <c r="K131" s="711">
        <v>43214.36</v>
      </c>
      <c r="L131" s="712">
        <v>2349</v>
      </c>
      <c r="M131" s="712">
        <v>12657</v>
      </c>
      <c r="N131" s="713">
        <v>58220.36</v>
      </c>
      <c r="O131" s="711">
        <v>0</v>
      </c>
      <c r="P131" s="712">
        <v>0</v>
      </c>
      <c r="Q131" s="712">
        <v>0</v>
      </c>
      <c r="R131" s="713">
        <v>0</v>
      </c>
      <c r="S131" s="711">
        <v>1806.6</v>
      </c>
      <c r="T131" s="712">
        <v>37.5</v>
      </c>
      <c r="U131" s="712">
        <v>372.3</v>
      </c>
      <c r="V131" s="713">
        <v>2216.4</v>
      </c>
      <c r="W131" s="714">
        <v>60829.75</v>
      </c>
      <c r="X131" s="714">
        <v>6550.15</v>
      </c>
      <c r="Y131" s="714">
        <v>26143.17</v>
      </c>
      <c r="Z131" s="715">
        <v>93523.069999999992</v>
      </c>
      <c r="AB131" s="754"/>
    </row>
    <row r="132" spans="1:28" ht="18" customHeight="1" x14ac:dyDescent="0.25">
      <c r="A132" s="892" t="s">
        <v>127</v>
      </c>
      <c r="B132" s="668" t="s">
        <v>128</v>
      </c>
      <c r="C132" s="669">
        <v>314.83999999999997</v>
      </c>
      <c r="D132" s="670">
        <v>15</v>
      </c>
      <c r="E132" s="670">
        <v>142.72</v>
      </c>
      <c r="F132" s="671">
        <v>472.55999999999995</v>
      </c>
      <c r="G132" s="669">
        <v>22.75</v>
      </c>
      <c r="H132" s="670">
        <v>0</v>
      </c>
      <c r="I132" s="670">
        <v>6</v>
      </c>
      <c r="J132" s="671">
        <v>28.75</v>
      </c>
      <c r="K132" s="669">
        <v>651</v>
      </c>
      <c r="L132" s="670">
        <v>154</v>
      </c>
      <c r="M132" s="670">
        <v>65.5</v>
      </c>
      <c r="N132" s="671">
        <v>870.5</v>
      </c>
      <c r="O132" s="669">
        <v>0</v>
      </c>
      <c r="P132" s="670">
        <v>0</v>
      </c>
      <c r="Q132" s="670">
        <v>0</v>
      </c>
      <c r="R132" s="671">
        <v>0</v>
      </c>
      <c r="S132" s="669">
        <v>30</v>
      </c>
      <c r="T132" s="670">
        <v>0</v>
      </c>
      <c r="U132" s="670">
        <v>4</v>
      </c>
      <c r="V132" s="671">
        <v>34</v>
      </c>
      <c r="W132" s="678">
        <v>1018.5899999999999</v>
      </c>
      <c r="X132" s="678">
        <v>169</v>
      </c>
      <c r="Y132" s="678">
        <v>218.22</v>
      </c>
      <c r="Z132" s="679">
        <v>1405.81</v>
      </c>
      <c r="AB132" s="754"/>
    </row>
    <row r="133" spans="1:28" ht="18" customHeight="1" x14ac:dyDescent="0.25">
      <c r="A133" s="885"/>
      <c r="B133" s="674" t="s">
        <v>129</v>
      </c>
      <c r="C133" s="675">
        <v>123.5</v>
      </c>
      <c r="D133" s="676">
        <v>4.5</v>
      </c>
      <c r="E133" s="676">
        <v>56.1</v>
      </c>
      <c r="F133" s="677">
        <v>184.1</v>
      </c>
      <c r="G133" s="675">
        <v>0</v>
      </c>
      <c r="H133" s="676">
        <v>0</v>
      </c>
      <c r="I133" s="676">
        <v>0</v>
      </c>
      <c r="J133" s="677">
        <v>0</v>
      </c>
      <c r="K133" s="675">
        <v>8</v>
      </c>
      <c r="L133" s="676">
        <v>0</v>
      </c>
      <c r="M133" s="676">
        <v>0</v>
      </c>
      <c r="N133" s="677">
        <v>8</v>
      </c>
      <c r="O133" s="675">
        <v>0</v>
      </c>
      <c r="P133" s="676">
        <v>0</v>
      </c>
      <c r="Q133" s="676">
        <v>0</v>
      </c>
      <c r="R133" s="677">
        <v>0</v>
      </c>
      <c r="S133" s="675">
        <v>0</v>
      </c>
      <c r="T133" s="676">
        <v>0</v>
      </c>
      <c r="U133" s="676">
        <v>0</v>
      </c>
      <c r="V133" s="677">
        <v>0</v>
      </c>
      <c r="W133" s="678">
        <v>131.5</v>
      </c>
      <c r="X133" s="678">
        <v>4.5</v>
      </c>
      <c r="Y133" s="678">
        <v>56.1</v>
      </c>
      <c r="Z133" s="679">
        <v>192.1</v>
      </c>
      <c r="AB133" s="754"/>
    </row>
    <row r="134" spans="1:28" ht="18" customHeight="1" x14ac:dyDescent="0.25">
      <c r="A134" s="885"/>
      <c r="B134" s="674" t="s">
        <v>130</v>
      </c>
      <c r="C134" s="675">
        <v>114.3</v>
      </c>
      <c r="D134" s="676">
        <v>0</v>
      </c>
      <c r="E134" s="676">
        <v>28.3</v>
      </c>
      <c r="F134" s="677">
        <v>142.6</v>
      </c>
      <c r="G134" s="675">
        <v>0</v>
      </c>
      <c r="H134" s="676">
        <v>0</v>
      </c>
      <c r="I134" s="676">
        <v>0</v>
      </c>
      <c r="J134" s="677">
        <v>0</v>
      </c>
      <c r="K134" s="675">
        <v>112</v>
      </c>
      <c r="L134" s="676">
        <v>0</v>
      </c>
      <c r="M134" s="676">
        <v>30</v>
      </c>
      <c r="N134" s="677">
        <v>142</v>
      </c>
      <c r="O134" s="675">
        <v>0</v>
      </c>
      <c r="P134" s="676">
        <v>0</v>
      </c>
      <c r="Q134" s="676">
        <v>0</v>
      </c>
      <c r="R134" s="677">
        <v>0</v>
      </c>
      <c r="S134" s="675">
        <v>0</v>
      </c>
      <c r="T134" s="676">
        <v>0</v>
      </c>
      <c r="U134" s="676">
        <v>0</v>
      </c>
      <c r="V134" s="677">
        <v>0</v>
      </c>
      <c r="W134" s="678">
        <v>226.3</v>
      </c>
      <c r="X134" s="678">
        <v>0</v>
      </c>
      <c r="Y134" s="678">
        <v>58.3</v>
      </c>
      <c r="Z134" s="679">
        <v>284.60000000000002</v>
      </c>
      <c r="AB134" s="754"/>
    </row>
    <row r="135" spans="1:28" ht="18" customHeight="1" x14ac:dyDescent="0.25">
      <c r="A135" s="885"/>
      <c r="B135" s="674" t="s">
        <v>131</v>
      </c>
      <c r="C135" s="675">
        <v>924</v>
      </c>
      <c r="D135" s="676">
        <v>100</v>
      </c>
      <c r="E135" s="676">
        <v>1006</v>
      </c>
      <c r="F135" s="677">
        <v>2030</v>
      </c>
      <c r="G135" s="675">
        <v>0</v>
      </c>
      <c r="H135" s="676">
        <v>0</v>
      </c>
      <c r="I135" s="676">
        <v>0</v>
      </c>
      <c r="J135" s="677">
        <v>0</v>
      </c>
      <c r="K135" s="675">
        <v>1470</v>
      </c>
      <c r="L135" s="676">
        <v>0</v>
      </c>
      <c r="M135" s="676">
        <v>177</v>
      </c>
      <c r="N135" s="677">
        <v>1647</v>
      </c>
      <c r="O135" s="675">
        <v>0</v>
      </c>
      <c r="P135" s="676">
        <v>0</v>
      </c>
      <c r="Q135" s="676">
        <v>0</v>
      </c>
      <c r="R135" s="677">
        <v>0</v>
      </c>
      <c r="S135" s="675">
        <v>250</v>
      </c>
      <c r="T135" s="676">
        <v>0</v>
      </c>
      <c r="U135" s="676">
        <v>0</v>
      </c>
      <c r="V135" s="677">
        <v>250</v>
      </c>
      <c r="W135" s="678">
        <v>2644</v>
      </c>
      <c r="X135" s="678">
        <v>100</v>
      </c>
      <c r="Y135" s="678">
        <v>1183</v>
      </c>
      <c r="Z135" s="679">
        <v>3927</v>
      </c>
      <c r="AB135" s="754"/>
    </row>
    <row r="136" spans="1:28" ht="18" customHeight="1" x14ac:dyDescent="0.25">
      <c r="A136" s="885"/>
      <c r="B136" s="674" t="s">
        <v>132</v>
      </c>
      <c r="C136" s="675">
        <v>88.8</v>
      </c>
      <c r="D136" s="676">
        <v>3897.75</v>
      </c>
      <c r="E136" s="676">
        <v>9741.7000000000007</v>
      </c>
      <c r="F136" s="677">
        <v>13728.25</v>
      </c>
      <c r="G136" s="675">
        <v>12230</v>
      </c>
      <c r="H136" s="676">
        <v>0</v>
      </c>
      <c r="I136" s="676">
        <v>0</v>
      </c>
      <c r="J136" s="677">
        <v>12230</v>
      </c>
      <c r="K136" s="675">
        <v>2703.8</v>
      </c>
      <c r="L136" s="676">
        <v>10</v>
      </c>
      <c r="M136" s="676">
        <v>2233.94</v>
      </c>
      <c r="N136" s="677">
        <v>4947.74</v>
      </c>
      <c r="O136" s="675">
        <v>0</v>
      </c>
      <c r="P136" s="676">
        <v>0</v>
      </c>
      <c r="Q136" s="676">
        <v>0</v>
      </c>
      <c r="R136" s="677">
        <v>0</v>
      </c>
      <c r="S136" s="675">
        <v>156</v>
      </c>
      <c r="T136" s="676">
        <v>1.5</v>
      </c>
      <c r="U136" s="676">
        <v>201</v>
      </c>
      <c r="V136" s="677">
        <v>358.5</v>
      </c>
      <c r="W136" s="678">
        <v>15178.599999999999</v>
      </c>
      <c r="X136" s="678">
        <v>3909.25</v>
      </c>
      <c r="Y136" s="678">
        <v>12176.640000000001</v>
      </c>
      <c r="Z136" s="679">
        <v>31264.489999999998</v>
      </c>
      <c r="AB136" s="754"/>
    </row>
    <row r="137" spans="1:28" ht="18" customHeight="1" x14ac:dyDescent="0.25">
      <c r="A137" s="885"/>
      <c r="B137" s="674" t="s">
        <v>133</v>
      </c>
      <c r="C137" s="675">
        <v>966.65</v>
      </c>
      <c r="D137" s="676">
        <v>103.4</v>
      </c>
      <c r="E137" s="676">
        <v>1795</v>
      </c>
      <c r="F137" s="677">
        <v>2865.05</v>
      </c>
      <c r="G137" s="675">
        <v>0</v>
      </c>
      <c r="H137" s="676">
        <v>0</v>
      </c>
      <c r="I137" s="676">
        <v>0</v>
      </c>
      <c r="J137" s="677">
        <v>0</v>
      </c>
      <c r="K137" s="675">
        <v>33046</v>
      </c>
      <c r="L137" s="676">
        <v>2165</v>
      </c>
      <c r="M137" s="676">
        <v>9624.5</v>
      </c>
      <c r="N137" s="677">
        <v>44835.5</v>
      </c>
      <c r="O137" s="675">
        <v>0</v>
      </c>
      <c r="P137" s="676">
        <v>0</v>
      </c>
      <c r="Q137" s="676">
        <v>0</v>
      </c>
      <c r="R137" s="677">
        <v>0</v>
      </c>
      <c r="S137" s="675">
        <v>1224.5</v>
      </c>
      <c r="T137" s="676">
        <v>10</v>
      </c>
      <c r="U137" s="676">
        <v>127.3</v>
      </c>
      <c r="V137" s="677">
        <v>1361.8</v>
      </c>
      <c r="W137" s="678">
        <v>35237.15</v>
      </c>
      <c r="X137" s="678">
        <v>2278.4</v>
      </c>
      <c r="Y137" s="678">
        <v>11546.8</v>
      </c>
      <c r="Z137" s="679">
        <v>49062.350000000006</v>
      </c>
      <c r="AB137" s="754"/>
    </row>
    <row r="138" spans="1:28" ht="18" customHeight="1" x14ac:dyDescent="0.25">
      <c r="A138" s="885"/>
      <c r="B138" s="674" t="s">
        <v>135</v>
      </c>
      <c r="C138" s="675">
        <v>13.5</v>
      </c>
      <c r="D138" s="676">
        <v>0</v>
      </c>
      <c r="E138" s="676">
        <v>5.3</v>
      </c>
      <c r="F138" s="677">
        <v>18.8</v>
      </c>
      <c r="G138" s="675">
        <v>0</v>
      </c>
      <c r="H138" s="676">
        <v>0</v>
      </c>
      <c r="I138" s="676">
        <v>0</v>
      </c>
      <c r="J138" s="677">
        <v>0</v>
      </c>
      <c r="K138" s="675">
        <v>0</v>
      </c>
      <c r="L138" s="676">
        <v>0</v>
      </c>
      <c r="M138" s="676">
        <v>0</v>
      </c>
      <c r="N138" s="677">
        <v>0</v>
      </c>
      <c r="O138" s="675">
        <v>0</v>
      </c>
      <c r="P138" s="676">
        <v>0</v>
      </c>
      <c r="Q138" s="676">
        <v>0</v>
      </c>
      <c r="R138" s="677">
        <v>0</v>
      </c>
      <c r="S138" s="675">
        <v>0</v>
      </c>
      <c r="T138" s="676">
        <v>0</v>
      </c>
      <c r="U138" s="676">
        <v>0</v>
      </c>
      <c r="V138" s="677">
        <v>0</v>
      </c>
      <c r="W138" s="678">
        <v>13.5</v>
      </c>
      <c r="X138" s="678">
        <v>0</v>
      </c>
      <c r="Y138" s="678">
        <v>5.3</v>
      </c>
      <c r="Z138" s="679">
        <v>18.8</v>
      </c>
      <c r="AB138" s="754"/>
    </row>
    <row r="139" spans="1:28" ht="18" customHeight="1" x14ac:dyDescent="0.25">
      <c r="A139" s="885"/>
      <c r="B139" s="674" t="s">
        <v>127</v>
      </c>
      <c r="C139" s="675">
        <v>563.20000000000005</v>
      </c>
      <c r="D139" s="676">
        <v>34</v>
      </c>
      <c r="E139" s="676">
        <v>154.5</v>
      </c>
      <c r="F139" s="677">
        <v>751.7</v>
      </c>
      <c r="G139" s="675">
        <v>0</v>
      </c>
      <c r="H139" s="676">
        <v>0</v>
      </c>
      <c r="I139" s="676">
        <v>0</v>
      </c>
      <c r="J139" s="677">
        <v>0</v>
      </c>
      <c r="K139" s="675">
        <v>265</v>
      </c>
      <c r="L139" s="676">
        <v>20</v>
      </c>
      <c r="M139" s="676">
        <v>41</v>
      </c>
      <c r="N139" s="677">
        <v>326</v>
      </c>
      <c r="O139" s="675">
        <v>0</v>
      </c>
      <c r="P139" s="676">
        <v>0</v>
      </c>
      <c r="Q139" s="676">
        <v>0</v>
      </c>
      <c r="R139" s="677">
        <v>0</v>
      </c>
      <c r="S139" s="675">
        <v>0</v>
      </c>
      <c r="T139" s="676">
        <v>0</v>
      </c>
      <c r="U139" s="676">
        <v>20</v>
      </c>
      <c r="V139" s="677">
        <v>20</v>
      </c>
      <c r="W139" s="678">
        <v>828.2</v>
      </c>
      <c r="X139" s="678">
        <v>54</v>
      </c>
      <c r="Y139" s="678">
        <v>215.5</v>
      </c>
      <c r="Z139" s="679">
        <v>1097.7</v>
      </c>
      <c r="AB139" s="754"/>
    </row>
    <row r="140" spans="1:28" ht="18" customHeight="1" x14ac:dyDescent="0.25">
      <c r="A140" s="885"/>
      <c r="B140" s="674" t="s">
        <v>137</v>
      </c>
      <c r="C140" s="675">
        <v>279.75</v>
      </c>
      <c r="D140" s="676">
        <v>9</v>
      </c>
      <c r="E140" s="676">
        <v>169.25</v>
      </c>
      <c r="F140" s="677">
        <v>458</v>
      </c>
      <c r="G140" s="675">
        <v>0</v>
      </c>
      <c r="H140" s="676">
        <v>0</v>
      </c>
      <c r="I140" s="676">
        <v>0</v>
      </c>
      <c r="J140" s="677">
        <v>0</v>
      </c>
      <c r="K140" s="675">
        <v>2493.06</v>
      </c>
      <c r="L140" s="676">
        <v>0</v>
      </c>
      <c r="M140" s="676">
        <v>444.06</v>
      </c>
      <c r="N140" s="677">
        <v>2937.12</v>
      </c>
      <c r="O140" s="675">
        <v>0</v>
      </c>
      <c r="P140" s="676">
        <v>0</v>
      </c>
      <c r="Q140" s="676">
        <v>0</v>
      </c>
      <c r="R140" s="677">
        <v>0</v>
      </c>
      <c r="S140" s="675">
        <v>0</v>
      </c>
      <c r="T140" s="676">
        <v>0</v>
      </c>
      <c r="U140" s="676">
        <v>0</v>
      </c>
      <c r="V140" s="677">
        <v>0</v>
      </c>
      <c r="W140" s="678">
        <v>2772.81</v>
      </c>
      <c r="X140" s="678">
        <v>9</v>
      </c>
      <c r="Y140" s="678">
        <v>613.30999999999995</v>
      </c>
      <c r="Z140" s="679">
        <v>3395.12</v>
      </c>
      <c r="AB140" s="754"/>
    </row>
    <row r="141" spans="1:28" ht="18" customHeight="1" x14ac:dyDescent="0.25">
      <c r="A141" s="885"/>
      <c r="B141" s="674" t="s">
        <v>138</v>
      </c>
      <c r="C141" s="675">
        <v>4.5</v>
      </c>
      <c r="D141" s="676">
        <v>0</v>
      </c>
      <c r="E141" s="676">
        <v>0</v>
      </c>
      <c r="F141" s="677">
        <v>4.5</v>
      </c>
      <c r="G141" s="675">
        <v>0</v>
      </c>
      <c r="H141" s="676">
        <v>0</v>
      </c>
      <c r="I141" s="676">
        <v>0</v>
      </c>
      <c r="J141" s="677">
        <v>0</v>
      </c>
      <c r="K141" s="675">
        <v>0</v>
      </c>
      <c r="L141" s="676">
        <v>0</v>
      </c>
      <c r="M141" s="676">
        <v>0</v>
      </c>
      <c r="N141" s="677">
        <v>0</v>
      </c>
      <c r="O141" s="675">
        <v>0</v>
      </c>
      <c r="P141" s="676">
        <v>0</v>
      </c>
      <c r="Q141" s="676">
        <v>0</v>
      </c>
      <c r="R141" s="677">
        <v>0</v>
      </c>
      <c r="S141" s="675">
        <v>0</v>
      </c>
      <c r="T141" s="676">
        <v>0</v>
      </c>
      <c r="U141" s="676">
        <v>0</v>
      </c>
      <c r="V141" s="677">
        <v>0</v>
      </c>
      <c r="W141" s="678">
        <v>4.5</v>
      </c>
      <c r="X141" s="678">
        <v>0</v>
      </c>
      <c r="Y141" s="678">
        <v>0</v>
      </c>
      <c r="Z141" s="679">
        <v>4.5</v>
      </c>
      <c r="AB141" s="754"/>
    </row>
    <row r="142" spans="1:28" ht="18" customHeight="1" x14ac:dyDescent="0.25">
      <c r="A142" s="885"/>
      <c r="B142" s="674" t="s">
        <v>139</v>
      </c>
      <c r="C142" s="675">
        <v>0</v>
      </c>
      <c r="D142" s="676">
        <v>0</v>
      </c>
      <c r="E142" s="676">
        <v>0</v>
      </c>
      <c r="F142" s="677">
        <v>0</v>
      </c>
      <c r="G142" s="675">
        <v>0</v>
      </c>
      <c r="H142" s="676">
        <v>0</v>
      </c>
      <c r="I142" s="676">
        <v>0</v>
      </c>
      <c r="J142" s="677">
        <v>0</v>
      </c>
      <c r="K142" s="675">
        <v>2350</v>
      </c>
      <c r="L142" s="676">
        <v>0</v>
      </c>
      <c r="M142" s="676">
        <v>0</v>
      </c>
      <c r="N142" s="677">
        <v>2350</v>
      </c>
      <c r="O142" s="675">
        <v>0</v>
      </c>
      <c r="P142" s="676">
        <v>0</v>
      </c>
      <c r="Q142" s="676">
        <v>0</v>
      </c>
      <c r="R142" s="677">
        <v>0</v>
      </c>
      <c r="S142" s="675">
        <v>0</v>
      </c>
      <c r="T142" s="676">
        <v>0</v>
      </c>
      <c r="U142" s="676">
        <v>0</v>
      </c>
      <c r="V142" s="677">
        <v>0</v>
      </c>
      <c r="W142" s="678">
        <v>2350</v>
      </c>
      <c r="X142" s="678">
        <v>0</v>
      </c>
      <c r="Y142" s="678">
        <v>0</v>
      </c>
      <c r="Z142" s="679">
        <v>2350</v>
      </c>
      <c r="AB142" s="754"/>
    </row>
    <row r="143" spans="1:28" ht="18" customHeight="1" x14ac:dyDescent="0.25">
      <c r="A143" s="885"/>
      <c r="B143" s="674" t="s">
        <v>140</v>
      </c>
      <c r="C143" s="675">
        <v>25</v>
      </c>
      <c r="D143" s="676">
        <v>0</v>
      </c>
      <c r="E143" s="676">
        <v>4</v>
      </c>
      <c r="F143" s="677">
        <v>29</v>
      </c>
      <c r="G143" s="675">
        <v>0</v>
      </c>
      <c r="H143" s="676">
        <v>0</v>
      </c>
      <c r="I143" s="676">
        <v>0</v>
      </c>
      <c r="J143" s="677">
        <v>0</v>
      </c>
      <c r="K143" s="675">
        <v>115.5</v>
      </c>
      <c r="L143" s="676">
        <v>0</v>
      </c>
      <c r="M143" s="676">
        <v>41</v>
      </c>
      <c r="N143" s="677">
        <v>156.5</v>
      </c>
      <c r="O143" s="675">
        <v>0</v>
      </c>
      <c r="P143" s="676">
        <v>0</v>
      </c>
      <c r="Q143" s="676">
        <v>0</v>
      </c>
      <c r="R143" s="677">
        <v>0</v>
      </c>
      <c r="S143" s="675">
        <v>146.1</v>
      </c>
      <c r="T143" s="676">
        <v>26</v>
      </c>
      <c r="U143" s="676">
        <v>20</v>
      </c>
      <c r="V143" s="677">
        <v>192.1</v>
      </c>
      <c r="W143" s="678">
        <v>286.60000000000002</v>
      </c>
      <c r="X143" s="678">
        <v>26</v>
      </c>
      <c r="Y143" s="678">
        <v>65</v>
      </c>
      <c r="Z143" s="679">
        <v>377.6</v>
      </c>
      <c r="AB143" s="754"/>
    </row>
    <row r="144" spans="1:28" ht="18" customHeight="1" thickBot="1" x14ac:dyDescent="0.3">
      <c r="A144" s="893"/>
      <c r="B144" s="680" t="s">
        <v>141</v>
      </c>
      <c r="C144" s="675">
        <v>138</v>
      </c>
      <c r="D144" s="676">
        <v>0</v>
      </c>
      <c r="E144" s="676">
        <v>5</v>
      </c>
      <c r="F144" s="677">
        <v>143</v>
      </c>
      <c r="G144" s="675">
        <v>0</v>
      </c>
      <c r="H144" s="676">
        <v>0</v>
      </c>
      <c r="I144" s="676">
        <v>0</v>
      </c>
      <c r="J144" s="677">
        <v>0</v>
      </c>
      <c r="K144" s="675">
        <v>0</v>
      </c>
      <c r="L144" s="676">
        <v>0</v>
      </c>
      <c r="M144" s="676">
        <v>0</v>
      </c>
      <c r="N144" s="677">
        <v>0</v>
      </c>
      <c r="O144" s="675">
        <v>0</v>
      </c>
      <c r="P144" s="676">
        <v>0</v>
      </c>
      <c r="Q144" s="676">
        <v>0</v>
      </c>
      <c r="R144" s="677">
        <v>0</v>
      </c>
      <c r="S144" s="675">
        <v>0</v>
      </c>
      <c r="T144" s="676">
        <v>0</v>
      </c>
      <c r="U144" s="676">
        <v>0</v>
      </c>
      <c r="V144" s="677">
        <v>0</v>
      </c>
      <c r="W144" s="678">
        <v>138</v>
      </c>
      <c r="X144" s="678">
        <v>0</v>
      </c>
      <c r="Y144" s="678">
        <v>5</v>
      </c>
      <c r="Z144" s="679">
        <v>143</v>
      </c>
      <c r="AB144" s="754"/>
    </row>
    <row r="145" spans="1:28" s="667" customFormat="1" ht="18" customHeight="1" thickBot="1" x14ac:dyDescent="0.3">
      <c r="A145" s="914" t="s">
        <v>142</v>
      </c>
      <c r="B145" s="915"/>
      <c r="C145" s="711">
        <v>43814.51</v>
      </c>
      <c r="D145" s="712">
        <v>3244.8199999999997</v>
      </c>
      <c r="E145" s="712">
        <v>13860.82</v>
      </c>
      <c r="F145" s="713">
        <v>60920.150000000009</v>
      </c>
      <c r="G145" s="711">
        <v>1864.45</v>
      </c>
      <c r="H145" s="712">
        <v>7.8</v>
      </c>
      <c r="I145" s="712">
        <v>618.5200000000001</v>
      </c>
      <c r="J145" s="713">
        <v>2490.77</v>
      </c>
      <c r="K145" s="711">
        <v>718673.15000000014</v>
      </c>
      <c r="L145" s="712">
        <v>59271.44</v>
      </c>
      <c r="M145" s="712">
        <v>196998.44999999998</v>
      </c>
      <c r="N145" s="713">
        <v>974943.04000000015</v>
      </c>
      <c r="O145" s="711">
        <v>131.89999999999998</v>
      </c>
      <c r="P145" s="712">
        <v>46.76</v>
      </c>
      <c r="Q145" s="712">
        <v>393.78</v>
      </c>
      <c r="R145" s="713">
        <v>572.43999999999994</v>
      </c>
      <c r="S145" s="711">
        <v>39985.340000000004</v>
      </c>
      <c r="T145" s="712">
        <v>2171.65</v>
      </c>
      <c r="U145" s="712">
        <v>18770.650000000001</v>
      </c>
      <c r="V145" s="713">
        <v>60927.640000000007</v>
      </c>
      <c r="W145" s="714">
        <v>804469.35000000009</v>
      </c>
      <c r="X145" s="714">
        <v>64742.470000000008</v>
      </c>
      <c r="Y145" s="714">
        <v>230642.21999999997</v>
      </c>
      <c r="Z145" s="715">
        <v>1099854.04</v>
      </c>
      <c r="AB145" s="754"/>
    </row>
    <row r="146" spans="1:28" ht="18" customHeight="1" x14ac:dyDescent="0.25">
      <c r="A146" s="892" t="s">
        <v>143</v>
      </c>
      <c r="B146" s="668" t="s">
        <v>144</v>
      </c>
      <c r="C146" s="669">
        <v>13694.58</v>
      </c>
      <c r="D146" s="670">
        <v>57</v>
      </c>
      <c r="E146" s="670">
        <v>4035.08</v>
      </c>
      <c r="F146" s="671">
        <v>17786.66</v>
      </c>
      <c r="G146" s="669">
        <v>0</v>
      </c>
      <c r="H146" s="670">
        <v>0</v>
      </c>
      <c r="I146" s="670">
        <v>0</v>
      </c>
      <c r="J146" s="671">
        <v>0</v>
      </c>
      <c r="K146" s="669">
        <v>177818.35000000003</v>
      </c>
      <c r="L146" s="670">
        <v>15095</v>
      </c>
      <c r="M146" s="670">
        <v>50441.489999999991</v>
      </c>
      <c r="N146" s="671">
        <v>243354.84000000003</v>
      </c>
      <c r="O146" s="669">
        <v>0</v>
      </c>
      <c r="P146" s="670">
        <v>0</v>
      </c>
      <c r="Q146" s="670">
        <v>0</v>
      </c>
      <c r="R146" s="671">
        <v>0</v>
      </c>
      <c r="S146" s="669">
        <v>14984.45</v>
      </c>
      <c r="T146" s="670">
        <v>17</v>
      </c>
      <c r="U146" s="670">
        <v>2793.4</v>
      </c>
      <c r="V146" s="671">
        <v>17794.850000000002</v>
      </c>
      <c r="W146" s="678">
        <v>206497.38000000003</v>
      </c>
      <c r="X146" s="678">
        <v>15169</v>
      </c>
      <c r="Y146" s="678">
        <v>57269.969999999994</v>
      </c>
      <c r="Z146" s="679">
        <v>278936.35000000003</v>
      </c>
      <c r="AB146" s="754"/>
    </row>
    <row r="147" spans="1:28" ht="18" customHeight="1" x14ac:dyDescent="0.25">
      <c r="A147" s="885"/>
      <c r="B147" s="674" t="s">
        <v>145</v>
      </c>
      <c r="C147" s="675">
        <v>926.62</v>
      </c>
      <c r="D147" s="676">
        <v>380</v>
      </c>
      <c r="E147" s="676">
        <v>131</v>
      </c>
      <c r="F147" s="677">
        <v>1437.62</v>
      </c>
      <c r="G147" s="675">
        <v>0</v>
      </c>
      <c r="H147" s="676">
        <v>0</v>
      </c>
      <c r="I147" s="676">
        <v>0</v>
      </c>
      <c r="J147" s="677">
        <v>0</v>
      </c>
      <c r="K147" s="675">
        <v>7958.329999999999</v>
      </c>
      <c r="L147" s="676">
        <v>617</v>
      </c>
      <c r="M147" s="676">
        <v>1189.01</v>
      </c>
      <c r="N147" s="677">
        <v>9764.3399999999983</v>
      </c>
      <c r="O147" s="675">
        <v>0</v>
      </c>
      <c r="P147" s="676">
        <v>0</v>
      </c>
      <c r="Q147" s="676">
        <v>0</v>
      </c>
      <c r="R147" s="677">
        <v>0</v>
      </c>
      <c r="S147" s="675">
        <v>528.5</v>
      </c>
      <c r="T147" s="676">
        <v>23.75</v>
      </c>
      <c r="U147" s="676">
        <v>77</v>
      </c>
      <c r="V147" s="677">
        <v>629.25</v>
      </c>
      <c r="W147" s="678">
        <v>9413.4499999999989</v>
      </c>
      <c r="X147" s="678">
        <v>1020.75</v>
      </c>
      <c r="Y147" s="678">
        <v>1397.01</v>
      </c>
      <c r="Z147" s="679">
        <v>11831.21</v>
      </c>
      <c r="AB147" s="754"/>
    </row>
    <row r="148" spans="1:28" ht="18" customHeight="1" x14ac:dyDescent="0.25">
      <c r="A148" s="885"/>
      <c r="B148" s="674" t="s">
        <v>146</v>
      </c>
      <c r="C148" s="675">
        <v>8383.86</v>
      </c>
      <c r="D148" s="676">
        <v>139.98000000000002</v>
      </c>
      <c r="E148" s="676">
        <v>2381.38</v>
      </c>
      <c r="F148" s="677">
        <v>10905.220000000001</v>
      </c>
      <c r="G148" s="675">
        <v>0</v>
      </c>
      <c r="H148" s="676">
        <v>0</v>
      </c>
      <c r="I148" s="676">
        <v>0</v>
      </c>
      <c r="J148" s="677">
        <v>0</v>
      </c>
      <c r="K148" s="675">
        <v>34835.379999999997</v>
      </c>
      <c r="L148" s="676">
        <v>1310</v>
      </c>
      <c r="M148" s="676">
        <v>8985.98</v>
      </c>
      <c r="N148" s="677">
        <v>45131.360000000001</v>
      </c>
      <c r="O148" s="675">
        <v>0</v>
      </c>
      <c r="P148" s="676">
        <v>0</v>
      </c>
      <c r="Q148" s="676">
        <v>0</v>
      </c>
      <c r="R148" s="677">
        <v>0</v>
      </c>
      <c r="S148" s="675">
        <v>8920</v>
      </c>
      <c r="T148" s="676">
        <v>650</v>
      </c>
      <c r="U148" s="676">
        <v>2255</v>
      </c>
      <c r="V148" s="677">
        <v>11825</v>
      </c>
      <c r="W148" s="678">
        <v>52139.24</v>
      </c>
      <c r="X148" s="678">
        <v>2099.98</v>
      </c>
      <c r="Y148" s="678">
        <v>13622.36</v>
      </c>
      <c r="Z148" s="679">
        <v>67861.58</v>
      </c>
      <c r="AB148" s="754"/>
    </row>
    <row r="149" spans="1:28" ht="18" customHeight="1" x14ac:dyDescent="0.25">
      <c r="A149" s="885"/>
      <c r="B149" s="674" t="s">
        <v>147</v>
      </c>
      <c r="C149" s="675">
        <v>2572</v>
      </c>
      <c r="D149" s="676">
        <v>1503.59</v>
      </c>
      <c r="E149" s="676">
        <v>1743.18</v>
      </c>
      <c r="F149" s="677">
        <v>5818.77</v>
      </c>
      <c r="G149" s="675">
        <v>43.5</v>
      </c>
      <c r="H149" s="676">
        <v>0</v>
      </c>
      <c r="I149" s="676">
        <v>560.5200000000001</v>
      </c>
      <c r="J149" s="677">
        <v>604.0200000000001</v>
      </c>
      <c r="K149" s="675">
        <v>25309.600000000002</v>
      </c>
      <c r="L149" s="676">
        <v>9699.25</v>
      </c>
      <c r="M149" s="676">
        <v>36088.989999999991</v>
      </c>
      <c r="N149" s="677">
        <v>71097.84</v>
      </c>
      <c r="O149" s="675">
        <v>0</v>
      </c>
      <c r="P149" s="676">
        <v>0</v>
      </c>
      <c r="Q149" s="676">
        <v>0</v>
      </c>
      <c r="R149" s="677">
        <v>0</v>
      </c>
      <c r="S149" s="675">
        <v>2751.5499999999997</v>
      </c>
      <c r="T149" s="676">
        <v>868.9</v>
      </c>
      <c r="U149" s="676">
        <v>4377.8</v>
      </c>
      <c r="V149" s="677">
        <v>7998.25</v>
      </c>
      <c r="W149" s="678">
        <v>30676.65</v>
      </c>
      <c r="X149" s="678">
        <v>12071.74</v>
      </c>
      <c r="Y149" s="678">
        <v>42770.489999999991</v>
      </c>
      <c r="Z149" s="679">
        <v>85518.88</v>
      </c>
      <c r="AB149" s="754"/>
    </row>
    <row r="150" spans="1:28" ht="18" customHeight="1" x14ac:dyDescent="0.25">
      <c r="A150" s="885"/>
      <c r="B150" s="674" t="s">
        <v>148</v>
      </c>
      <c r="C150" s="675">
        <v>0</v>
      </c>
      <c r="D150" s="676">
        <v>0</v>
      </c>
      <c r="E150" s="676">
        <v>0</v>
      </c>
      <c r="F150" s="677">
        <v>0</v>
      </c>
      <c r="G150" s="675">
        <v>0</v>
      </c>
      <c r="H150" s="676">
        <v>0</v>
      </c>
      <c r="I150" s="676">
        <v>0</v>
      </c>
      <c r="J150" s="677">
        <v>0</v>
      </c>
      <c r="K150" s="675">
        <v>19</v>
      </c>
      <c r="L150" s="676">
        <v>0</v>
      </c>
      <c r="M150" s="676">
        <v>0</v>
      </c>
      <c r="N150" s="677">
        <v>19</v>
      </c>
      <c r="O150" s="675">
        <v>0</v>
      </c>
      <c r="P150" s="676">
        <v>0</v>
      </c>
      <c r="Q150" s="676">
        <v>0</v>
      </c>
      <c r="R150" s="677">
        <v>0</v>
      </c>
      <c r="S150" s="675">
        <v>0</v>
      </c>
      <c r="T150" s="676">
        <v>0</v>
      </c>
      <c r="U150" s="676">
        <v>0</v>
      </c>
      <c r="V150" s="677">
        <v>0</v>
      </c>
      <c r="W150" s="678">
        <v>19</v>
      </c>
      <c r="X150" s="678">
        <v>0</v>
      </c>
      <c r="Y150" s="678">
        <v>0</v>
      </c>
      <c r="Z150" s="679">
        <v>19</v>
      </c>
      <c r="AB150" s="754"/>
    </row>
    <row r="151" spans="1:28" ht="18" customHeight="1" x14ac:dyDescent="0.25">
      <c r="A151" s="885"/>
      <c r="B151" s="674" t="s">
        <v>143</v>
      </c>
      <c r="C151" s="675">
        <v>3.5</v>
      </c>
      <c r="D151" s="676">
        <v>0</v>
      </c>
      <c r="E151" s="676">
        <v>19</v>
      </c>
      <c r="F151" s="677">
        <v>22.5</v>
      </c>
      <c r="G151" s="675">
        <v>0</v>
      </c>
      <c r="H151" s="676">
        <v>0</v>
      </c>
      <c r="I151" s="676">
        <v>7.5</v>
      </c>
      <c r="J151" s="677">
        <v>7.5</v>
      </c>
      <c r="K151" s="675">
        <v>18.5</v>
      </c>
      <c r="L151" s="676">
        <v>0</v>
      </c>
      <c r="M151" s="676">
        <v>28.25</v>
      </c>
      <c r="N151" s="677">
        <v>46.75</v>
      </c>
      <c r="O151" s="675">
        <v>0</v>
      </c>
      <c r="P151" s="676">
        <v>0</v>
      </c>
      <c r="Q151" s="676">
        <v>0</v>
      </c>
      <c r="R151" s="677">
        <v>0</v>
      </c>
      <c r="S151" s="675">
        <v>0</v>
      </c>
      <c r="T151" s="676">
        <v>0</v>
      </c>
      <c r="U151" s="676">
        <v>0</v>
      </c>
      <c r="V151" s="677">
        <v>0</v>
      </c>
      <c r="W151" s="678">
        <v>22</v>
      </c>
      <c r="X151" s="678">
        <v>0</v>
      </c>
      <c r="Y151" s="678">
        <v>54.75</v>
      </c>
      <c r="Z151" s="679">
        <v>76.75</v>
      </c>
      <c r="AB151" s="754"/>
    </row>
    <row r="152" spans="1:28" ht="18" customHeight="1" x14ac:dyDescent="0.25">
      <c r="A152" s="885"/>
      <c r="B152" s="674" t="s">
        <v>149</v>
      </c>
      <c r="C152" s="675">
        <v>10</v>
      </c>
      <c r="D152" s="676">
        <v>34</v>
      </c>
      <c r="E152" s="676">
        <v>722</v>
      </c>
      <c r="F152" s="677">
        <v>766</v>
      </c>
      <c r="G152" s="675">
        <v>0</v>
      </c>
      <c r="H152" s="676">
        <v>0</v>
      </c>
      <c r="I152" s="676">
        <v>0</v>
      </c>
      <c r="J152" s="677">
        <v>0</v>
      </c>
      <c r="K152" s="675">
        <v>329.7</v>
      </c>
      <c r="L152" s="676">
        <v>61</v>
      </c>
      <c r="M152" s="676">
        <v>631.04</v>
      </c>
      <c r="N152" s="677">
        <v>1021.74</v>
      </c>
      <c r="O152" s="675">
        <v>0</v>
      </c>
      <c r="P152" s="676">
        <v>0</v>
      </c>
      <c r="Q152" s="676">
        <v>0</v>
      </c>
      <c r="R152" s="677">
        <v>0</v>
      </c>
      <c r="S152" s="675">
        <v>0</v>
      </c>
      <c r="T152" s="676">
        <v>0</v>
      </c>
      <c r="U152" s="676">
        <v>4344.3200000000006</v>
      </c>
      <c r="V152" s="677">
        <v>4344.3200000000006</v>
      </c>
      <c r="W152" s="678">
        <v>339.7</v>
      </c>
      <c r="X152" s="678">
        <v>95</v>
      </c>
      <c r="Y152" s="678">
        <v>5697.3600000000006</v>
      </c>
      <c r="Z152" s="679">
        <v>6132.06</v>
      </c>
      <c r="AB152" s="754"/>
    </row>
    <row r="153" spans="1:28" ht="18" customHeight="1" x14ac:dyDescent="0.25">
      <c r="A153" s="885"/>
      <c r="B153" s="674" t="s">
        <v>150</v>
      </c>
      <c r="C153" s="675">
        <v>255</v>
      </c>
      <c r="D153" s="676">
        <v>400</v>
      </c>
      <c r="E153" s="676">
        <v>2471.9300000000003</v>
      </c>
      <c r="F153" s="677">
        <v>3126.9300000000003</v>
      </c>
      <c r="G153" s="675">
        <v>1810.95</v>
      </c>
      <c r="H153" s="676">
        <v>2.8</v>
      </c>
      <c r="I153" s="676">
        <v>5.5</v>
      </c>
      <c r="J153" s="677">
        <v>1819.25</v>
      </c>
      <c r="K153" s="675">
        <v>52021.27</v>
      </c>
      <c r="L153" s="676">
        <v>6842.3</v>
      </c>
      <c r="M153" s="676">
        <v>22045.11</v>
      </c>
      <c r="N153" s="677">
        <v>80908.679999999993</v>
      </c>
      <c r="O153" s="675">
        <v>0</v>
      </c>
      <c r="P153" s="676">
        <v>0</v>
      </c>
      <c r="Q153" s="676">
        <v>0</v>
      </c>
      <c r="R153" s="677">
        <v>0</v>
      </c>
      <c r="S153" s="675">
        <v>3.65</v>
      </c>
      <c r="T153" s="676">
        <v>560</v>
      </c>
      <c r="U153" s="676">
        <v>927.92</v>
      </c>
      <c r="V153" s="677">
        <v>1491.57</v>
      </c>
      <c r="W153" s="678">
        <v>54090.869999999995</v>
      </c>
      <c r="X153" s="678">
        <v>7805.1</v>
      </c>
      <c r="Y153" s="678">
        <v>25450.46</v>
      </c>
      <c r="Z153" s="679">
        <v>87346.43</v>
      </c>
      <c r="AB153" s="754"/>
    </row>
    <row r="154" spans="1:28" ht="18" customHeight="1" x14ac:dyDescent="0.25">
      <c r="A154" s="885"/>
      <c r="B154" s="674" t="s">
        <v>151</v>
      </c>
      <c r="C154" s="675">
        <v>233.08</v>
      </c>
      <c r="D154" s="676">
        <v>4</v>
      </c>
      <c r="E154" s="676">
        <v>10</v>
      </c>
      <c r="F154" s="677">
        <v>247.08</v>
      </c>
      <c r="G154" s="675">
        <v>0</v>
      </c>
      <c r="H154" s="676">
        <v>0</v>
      </c>
      <c r="I154" s="676">
        <v>26</v>
      </c>
      <c r="J154" s="677">
        <v>26</v>
      </c>
      <c r="K154" s="675">
        <v>109733.1</v>
      </c>
      <c r="L154" s="676">
        <v>1754.72</v>
      </c>
      <c r="M154" s="676">
        <v>16642.54</v>
      </c>
      <c r="N154" s="677">
        <v>128130.36000000002</v>
      </c>
      <c r="O154" s="675">
        <v>0</v>
      </c>
      <c r="P154" s="676">
        <v>0</v>
      </c>
      <c r="Q154" s="676">
        <v>0</v>
      </c>
      <c r="R154" s="677">
        <v>0</v>
      </c>
      <c r="S154" s="675">
        <v>456</v>
      </c>
      <c r="T154" s="676">
        <v>0</v>
      </c>
      <c r="U154" s="676">
        <v>15.4</v>
      </c>
      <c r="V154" s="677">
        <v>471.4</v>
      </c>
      <c r="W154" s="678">
        <v>110422.18000000001</v>
      </c>
      <c r="X154" s="678">
        <v>1758.72</v>
      </c>
      <c r="Y154" s="678">
        <v>16693.940000000002</v>
      </c>
      <c r="Z154" s="679">
        <v>128874.84000000001</v>
      </c>
      <c r="AB154" s="754"/>
    </row>
    <row r="155" spans="1:28" ht="18" customHeight="1" x14ac:dyDescent="0.25">
      <c r="A155" s="885"/>
      <c r="B155" s="674" t="s">
        <v>158</v>
      </c>
      <c r="C155" s="675">
        <v>0</v>
      </c>
      <c r="D155" s="676">
        <v>0</v>
      </c>
      <c r="E155" s="676">
        <v>0</v>
      </c>
      <c r="F155" s="677">
        <v>0</v>
      </c>
      <c r="G155" s="675">
        <v>0</v>
      </c>
      <c r="H155" s="676">
        <v>0</v>
      </c>
      <c r="I155" s="676">
        <v>0</v>
      </c>
      <c r="J155" s="677">
        <v>0</v>
      </c>
      <c r="K155" s="675">
        <v>0</v>
      </c>
      <c r="L155" s="676">
        <v>0</v>
      </c>
      <c r="M155" s="676">
        <v>0</v>
      </c>
      <c r="N155" s="677">
        <v>0</v>
      </c>
      <c r="O155" s="675">
        <v>0</v>
      </c>
      <c r="P155" s="676">
        <v>0</v>
      </c>
      <c r="Q155" s="676">
        <v>0</v>
      </c>
      <c r="R155" s="677">
        <v>0</v>
      </c>
      <c r="S155" s="675">
        <v>0</v>
      </c>
      <c r="T155" s="676">
        <v>0</v>
      </c>
      <c r="U155" s="676">
        <v>0</v>
      </c>
      <c r="V155" s="677">
        <v>0</v>
      </c>
      <c r="W155" s="678">
        <v>0</v>
      </c>
      <c r="X155" s="678">
        <v>0</v>
      </c>
      <c r="Y155" s="678">
        <v>0</v>
      </c>
      <c r="Z155" s="679">
        <v>0</v>
      </c>
      <c r="AB155" s="754"/>
    </row>
    <row r="156" spans="1:28" ht="18" customHeight="1" x14ac:dyDescent="0.25">
      <c r="A156" s="885"/>
      <c r="B156" s="674" t="s">
        <v>152</v>
      </c>
      <c r="C156" s="675">
        <v>16</v>
      </c>
      <c r="D156" s="676">
        <v>16</v>
      </c>
      <c r="E156" s="676">
        <v>0</v>
      </c>
      <c r="F156" s="677">
        <v>32</v>
      </c>
      <c r="G156" s="675">
        <v>0</v>
      </c>
      <c r="H156" s="676">
        <v>0</v>
      </c>
      <c r="I156" s="676">
        <v>0</v>
      </c>
      <c r="J156" s="677">
        <v>0</v>
      </c>
      <c r="K156" s="675">
        <v>22.5</v>
      </c>
      <c r="L156" s="676">
        <v>10.5</v>
      </c>
      <c r="M156" s="676">
        <v>225.4</v>
      </c>
      <c r="N156" s="677">
        <v>258.39999999999998</v>
      </c>
      <c r="O156" s="675">
        <v>131.89999999999998</v>
      </c>
      <c r="P156" s="676">
        <v>46.76</v>
      </c>
      <c r="Q156" s="676">
        <v>393.78</v>
      </c>
      <c r="R156" s="677">
        <v>572.43999999999994</v>
      </c>
      <c r="S156" s="675">
        <v>0</v>
      </c>
      <c r="T156" s="676">
        <v>0</v>
      </c>
      <c r="U156" s="676">
        <v>0</v>
      </c>
      <c r="V156" s="677">
        <v>0</v>
      </c>
      <c r="W156" s="678">
        <v>170.39999999999998</v>
      </c>
      <c r="X156" s="678">
        <v>73.259999999999991</v>
      </c>
      <c r="Y156" s="678">
        <v>619.17999999999995</v>
      </c>
      <c r="Z156" s="679">
        <v>862.83999999999992</v>
      </c>
      <c r="AB156" s="754"/>
    </row>
    <row r="157" spans="1:28" ht="18" customHeight="1" x14ac:dyDescent="0.25">
      <c r="A157" s="885"/>
      <c r="B157" s="674" t="s">
        <v>153</v>
      </c>
      <c r="C157" s="675">
        <v>49.9</v>
      </c>
      <c r="D157" s="676">
        <v>5.25</v>
      </c>
      <c r="E157" s="676">
        <v>5.6</v>
      </c>
      <c r="F157" s="677">
        <v>60.75</v>
      </c>
      <c r="G157" s="675">
        <v>0</v>
      </c>
      <c r="H157" s="676">
        <v>5</v>
      </c>
      <c r="I157" s="676">
        <v>15</v>
      </c>
      <c r="J157" s="677">
        <v>20</v>
      </c>
      <c r="K157" s="675">
        <v>573.14</v>
      </c>
      <c r="L157" s="676">
        <v>103.3</v>
      </c>
      <c r="M157" s="676">
        <v>568.29999999999995</v>
      </c>
      <c r="N157" s="677">
        <v>1244.7399999999998</v>
      </c>
      <c r="O157" s="675">
        <v>0</v>
      </c>
      <c r="P157" s="676">
        <v>0</v>
      </c>
      <c r="Q157" s="676">
        <v>0</v>
      </c>
      <c r="R157" s="677">
        <v>0</v>
      </c>
      <c r="S157" s="675">
        <v>93.45</v>
      </c>
      <c r="T157" s="676">
        <v>0</v>
      </c>
      <c r="U157" s="676">
        <v>147.4</v>
      </c>
      <c r="V157" s="677">
        <v>240.85000000000002</v>
      </c>
      <c r="W157" s="678">
        <v>716.49</v>
      </c>
      <c r="X157" s="678">
        <v>113.55</v>
      </c>
      <c r="Y157" s="678">
        <v>736.3</v>
      </c>
      <c r="Z157" s="679">
        <v>1566.3399999999997</v>
      </c>
      <c r="AB157" s="754"/>
    </row>
    <row r="158" spans="1:28" ht="18" customHeight="1" x14ac:dyDescent="0.25">
      <c r="A158" s="885"/>
      <c r="B158" s="674" t="s">
        <v>154</v>
      </c>
      <c r="C158" s="675">
        <v>1128.5999999999999</v>
      </c>
      <c r="D158" s="676">
        <v>0</v>
      </c>
      <c r="E158" s="676">
        <v>77.150000000000006</v>
      </c>
      <c r="F158" s="677">
        <v>1205.75</v>
      </c>
      <c r="G158" s="675">
        <v>0</v>
      </c>
      <c r="H158" s="676">
        <v>0</v>
      </c>
      <c r="I158" s="676">
        <v>0</v>
      </c>
      <c r="J158" s="677">
        <v>0</v>
      </c>
      <c r="K158" s="675">
        <v>3939</v>
      </c>
      <c r="L158" s="676">
        <v>0</v>
      </c>
      <c r="M158" s="676">
        <v>141</v>
      </c>
      <c r="N158" s="677">
        <v>4080</v>
      </c>
      <c r="O158" s="675">
        <v>0</v>
      </c>
      <c r="P158" s="676">
        <v>0</v>
      </c>
      <c r="Q158" s="676">
        <v>0</v>
      </c>
      <c r="R158" s="677">
        <v>0</v>
      </c>
      <c r="S158" s="675">
        <v>0</v>
      </c>
      <c r="T158" s="676">
        <v>0</v>
      </c>
      <c r="U158" s="676">
        <v>0</v>
      </c>
      <c r="V158" s="677">
        <v>0</v>
      </c>
      <c r="W158" s="678">
        <v>5067.6000000000004</v>
      </c>
      <c r="X158" s="678">
        <v>0</v>
      </c>
      <c r="Y158" s="678">
        <v>218.15</v>
      </c>
      <c r="Z158" s="679">
        <v>5285.75</v>
      </c>
      <c r="AB158" s="754"/>
    </row>
    <row r="159" spans="1:28" ht="18" customHeight="1" x14ac:dyDescent="0.25">
      <c r="A159" s="885"/>
      <c r="B159" s="674" t="s">
        <v>155</v>
      </c>
      <c r="C159" s="675">
        <v>15861.369999999999</v>
      </c>
      <c r="D159" s="676">
        <v>625</v>
      </c>
      <c r="E159" s="676">
        <v>2234.5</v>
      </c>
      <c r="F159" s="677">
        <v>18720.87</v>
      </c>
      <c r="G159" s="675">
        <v>10</v>
      </c>
      <c r="H159" s="676">
        <v>0</v>
      </c>
      <c r="I159" s="676">
        <v>4</v>
      </c>
      <c r="J159" s="677">
        <v>14</v>
      </c>
      <c r="K159" s="675">
        <v>305341.28000000003</v>
      </c>
      <c r="L159" s="676">
        <v>23703.37</v>
      </c>
      <c r="M159" s="676">
        <v>59700.670000000006</v>
      </c>
      <c r="N159" s="677">
        <v>388745.32</v>
      </c>
      <c r="O159" s="675">
        <v>0</v>
      </c>
      <c r="P159" s="676">
        <v>0</v>
      </c>
      <c r="Q159" s="676">
        <v>0</v>
      </c>
      <c r="R159" s="677">
        <v>0</v>
      </c>
      <c r="S159" s="675">
        <v>12247.740000000002</v>
      </c>
      <c r="T159" s="676">
        <v>52</v>
      </c>
      <c r="U159" s="676">
        <v>3832.41</v>
      </c>
      <c r="V159" s="677">
        <v>16132.150000000001</v>
      </c>
      <c r="W159" s="678">
        <v>333460.39</v>
      </c>
      <c r="X159" s="678">
        <v>24380.37</v>
      </c>
      <c r="Y159" s="678">
        <v>65771.58</v>
      </c>
      <c r="Z159" s="679">
        <v>423612.34</v>
      </c>
      <c r="AB159" s="754"/>
    </row>
    <row r="160" spans="1:28" ht="18" customHeight="1" thickBot="1" x14ac:dyDescent="0.3">
      <c r="A160" s="893"/>
      <c r="B160" s="680" t="s">
        <v>156</v>
      </c>
      <c r="C160" s="681">
        <v>680</v>
      </c>
      <c r="D160" s="682">
        <v>80</v>
      </c>
      <c r="E160" s="682">
        <v>30</v>
      </c>
      <c r="F160" s="683">
        <v>790</v>
      </c>
      <c r="G160" s="681">
        <v>0</v>
      </c>
      <c r="H160" s="682">
        <v>0</v>
      </c>
      <c r="I160" s="682">
        <v>0</v>
      </c>
      <c r="J160" s="683">
        <v>0</v>
      </c>
      <c r="K160" s="681">
        <v>754</v>
      </c>
      <c r="L160" s="682">
        <v>75</v>
      </c>
      <c r="M160" s="682">
        <v>310.67</v>
      </c>
      <c r="N160" s="683">
        <v>1139.67</v>
      </c>
      <c r="O160" s="681">
        <v>0</v>
      </c>
      <c r="P160" s="682">
        <v>0</v>
      </c>
      <c r="Q160" s="682">
        <v>0</v>
      </c>
      <c r="R160" s="683">
        <v>0</v>
      </c>
      <c r="S160" s="681">
        <v>0</v>
      </c>
      <c r="T160" s="682">
        <v>0</v>
      </c>
      <c r="U160" s="682">
        <v>0</v>
      </c>
      <c r="V160" s="683">
        <v>0</v>
      </c>
      <c r="W160" s="678">
        <v>1434</v>
      </c>
      <c r="X160" s="678">
        <v>155</v>
      </c>
      <c r="Y160" s="678">
        <v>340.67</v>
      </c>
      <c r="Z160" s="679">
        <v>1929.67</v>
      </c>
      <c r="AA160" s="667"/>
      <c r="AB160" s="754"/>
    </row>
    <row r="161" spans="1:28" s="667" customFormat="1" ht="18" customHeight="1" thickBot="1" x14ac:dyDescent="0.3">
      <c r="A161" s="914" t="s">
        <v>159</v>
      </c>
      <c r="B161" s="915"/>
      <c r="C161" s="711">
        <v>281.64999999999998</v>
      </c>
      <c r="D161" s="712">
        <v>145</v>
      </c>
      <c r="E161" s="712">
        <v>230.26999999999998</v>
      </c>
      <c r="F161" s="713">
        <v>656.92</v>
      </c>
      <c r="G161" s="711">
        <v>0</v>
      </c>
      <c r="H161" s="712">
        <v>0.6</v>
      </c>
      <c r="I161" s="712">
        <v>0</v>
      </c>
      <c r="J161" s="713">
        <v>0.6</v>
      </c>
      <c r="K161" s="711">
        <v>24598.87</v>
      </c>
      <c r="L161" s="712">
        <v>3090.85</v>
      </c>
      <c r="M161" s="712">
        <v>9357.1</v>
      </c>
      <c r="N161" s="713">
        <v>37046.820000000007</v>
      </c>
      <c r="O161" s="711">
        <v>21</v>
      </c>
      <c r="P161" s="712">
        <v>0</v>
      </c>
      <c r="Q161" s="712">
        <v>0</v>
      </c>
      <c r="R161" s="713">
        <v>21</v>
      </c>
      <c r="S161" s="711">
        <v>5477.72</v>
      </c>
      <c r="T161" s="712">
        <v>436.6</v>
      </c>
      <c r="U161" s="712">
        <v>1966.99</v>
      </c>
      <c r="V161" s="713">
        <v>7881.31</v>
      </c>
      <c r="W161" s="714">
        <v>30379.24</v>
      </c>
      <c r="X161" s="714">
        <v>3673.0499999999997</v>
      </c>
      <c r="Y161" s="714">
        <v>11554.36</v>
      </c>
      <c r="Z161" s="715">
        <v>45606.65</v>
      </c>
      <c r="AB161" s="754"/>
    </row>
    <row r="162" spans="1:28" ht="18" customHeight="1" x14ac:dyDescent="0.25">
      <c r="A162" s="892" t="s">
        <v>160</v>
      </c>
      <c r="B162" s="668" t="s">
        <v>161</v>
      </c>
      <c r="C162" s="669">
        <v>0</v>
      </c>
      <c r="D162" s="670">
        <v>0</v>
      </c>
      <c r="E162" s="670">
        <v>0</v>
      </c>
      <c r="F162" s="671">
        <v>0</v>
      </c>
      <c r="G162" s="669">
        <v>0</v>
      </c>
      <c r="H162" s="670">
        <v>0</v>
      </c>
      <c r="I162" s="670">
        <v>0</v>
      </c>
      <c r="J162" s="671">
        <v>0</v>
      </c>
      <c r="K162" s="669">
        <v>503.79999999999995</v>
      </c>
      <c r="L162" s="670">
        <v>50</v>
      </c>
      <c r="M162" s="670">
        <v>182.8</v>
      </c>
      <c r="N162" s="671">
        <v>736.59999999999991</v>
      </c>
      <c r="O162" s="669">
        <v>0</v>
      </c>
      <c r="P162" s="670">
        <v>0</v>
      </c>
      <c r="Q162" s="670">
        <v>0</v>
      </c>
      <c r="R162" s="671">
        <v>0</v>
      </c>
      <c r="S162" s="669">
        <v>0</v>
      </c>
      <c r="T162" s="670">
        <v>0</v>
      </c>
      <c r="U162" s="670">
        <v>0</v>
      </c>
      <c r="V162" s="671">
        <v>0</v>
      </c>
      <c r="W162" s="678">
        <v>503.79999999999995</v>
      </c>
      <c r="X162" s="678">
        <v>50</v>
      </c>
      <c r="Y162" s="678">
        <v>182.8</v>
      </c>
      <c r="Z162" s="679">
        <v>736.59999999999991</v>
      </c>
      <c r="AB162" s="754"/>
    </row>
    <row r="163" spans="1:28" ht="18" customHeight="1" x14ac:dyDescent="0.25">
      <c r="A163" s="885"/>
      <c r="B163" s="674" t="s">
        <v>162</v>
      </c>
      <c r="C163" s="675">
        <v>0</v>
      </c>
      <c r="D163" s="676">
        <v>0</v>
      </c>
      <c r="E163" s="676">
        <v>0</v>
      </c>
      <c r="F163" s="677">
        <v>0</v>
      </c>
      <c r="G163" s="675">
        <v>0</v>
      </c>
      <c r="H163" s="676">
        <v>0</v>
      </c>
      <c r="I163" s="676">
        <v>0</v>
      </c>
      <c r="J163" s="677">
        <v>0</v>
      </c>
      <c r="K163" s="675">
        <v>779.97</v>
      </c>
      <c r="L163" s="676">
        <v>36</v>
      </c>
      <c r="M163" s="676">
        <v>299.52</v>
      </c>
      <c r="N163" s="677">
        <v>1115.49</v>
      </c>
      <c r="O163" s="675">
        <v>0</v>
      </c>
      <c r="P163" s="676">
        <v>0</v>
      </c>
      <c r="Q163" s="676">
        <v>0</v>
      </c>
      <c r="R163" s="677">
        <v>0</v>
      </c>
      <c r="S163" s="675">
        <v>0</v>
      </c>
      <c r="T163" s="676">
        <v>0</v>
      </c>
      <c r="U163" s="676">
        <v>0</v>
      </c>
      <c r="V163" s="677">
        <v>0</v>
      </c>
      <c r="W163" s="678">
        <v>779.97</v>
      </c>
      <c r="X163" s="678">
        <v>36</v>
      </c>
      <c r="Y163" s="678">
        <v>299.52</v>
      </c>
      <c r="Z163" s="679">
        <v>1115.49</v>
      </c>
      <c r="AB163" s="754"/>
    </row>
    <row r="164" spans="1:28" ht="18" customHeight="1" x14ac:dyDescent="0.25">
      <c r="A164" s="885"/>
      <c r="B164" s="674" t="s">
        <v>163</v>
      </c>
      <c r="C164" s="675">
        <v>60</v>
      </c>
      <c r="D164" s="676">
        <v>20</v>
      </c>
      <c r="E164" s="676">
        <v>0</v>
      </c>
      <c r="F164" s="677">
        <v>80</v>
      </c>
      <c r="G164" s="675">
        <v>0</v>
      </c>
      <c r="H164" s="676">
        <v>0</v>
      </c>
      <c r="I164" s="676">
        <v>0</v>
      </c>
      <c r="J164" s="677">
        <v>0</v>
      </c>
      <c r="K164" s="675">
        <v>6750.8</v>
      </c>
      <c r="L164" s="676">
        <v>274</v>
      </c>
      <c r="M164" s="676">
        <v>1715.5</v>
      </c>
      <c r="N164" s="677">
        <v>8740.2999999999993</v>
      </c>
      <c r="O164" s="675">
        <v>0</v>
      </c>
      <c r="P164" s="676">
        <v>0</v>
      </c>
      <c r="Q164" s="676">
        <v>0</v>
      </c>
      <c r="R164" s="677">
        <v>0</v>
      </c>
      <c r="S164" s="675">
        <v>0</v>
      </c>
      <c r="T164" s="676">
        <v>0</v>
      </c>
      <c r="U164" s="676">
        <v>0</v>
      </c>
      <c r="V164" s="677">
        <v>0</v>
      </c>
      <c r="W164" s="678">
        <v>6810.8</v>
      </c>
      <c r="X164" s="678">
        <v>294</v>
      </c>
      <c r="Y164" s="678">
        <v>1715.5</v>
      </c>
      <c r="Z164" s="679">
        <v>8820.2999999999993</v>
      </c>
      <c r="AB164" s="754"/>
    </row>
    <row r="165" spans="1:28" ht="18" customHeight="1" x14ac:dyDescent="0.25">
      <c r="A165" s="885"/>
      <c r="B165" s="674" t="s">
        <v>300</v>
      </c>
      <c r="C165" s="675">
        <v>6</v>
      </c>
      <c r="D165" s="676">
        <v>0</v>
      </c>
      <c r="E165" s="676">
        <v>6</v>
      </c>
      <c r="F165" s="677">
        <v>12</v>
      </c>
      <c r="G165" s="675">
        <v>0</v>
      </c>
      <c r="H165" s="676">
        <v>0.6</v>
      </c>
      <c r="I165" s="676">
        <v>0</v>
      </c>
      <c r="J165" s="677">
        <v>0.6</v>
      </c>
      <c r="K165" s="675">
        <v>3996.7000000000003</v>
      </c>
      <c r="L165" s="676">
        <v>560.70000000000005</v>
      </c>
      <c r="M165" s="676">
        <v>1434.5</v>
      </c>
      <c r="N165" s="677">
        <v>5991.9000000000005</v>
      </c>
      <c r="O165" s="675">
        <v>0</v>
      </c>
      <c r="P165" s="676">
        <v>0</v>
      </c>
      <c r="Q165" s="676">
        <v>0</v>
      </c>
      <c r="R165" s="677">
        <v>0</v>
      </c>
      <c r="S165" s="675">
        <v>0</v>
      </c>
      <c r="T165" s="676">
        <v>0</v>
      </c>
      <c r="U165" s="676">
        <v>0</v>
      </c>
      <c r="V165" s="677">
        <v>0</v>
      </c>
      <c r="W165" s="678">
        <v>4002.7000000000003</v>
      </c>
      <c r="X165" s="678">
        <v>561.30000000000007</v>
      </c>
      <c r="Y165" s="678">
        <v>1440.5</v>
      </c>
      <c r="Z165" s="679">
        <v>6004.5000000000009</v>
      </c>
      <c r="AB165" s="754"/>
    </row>
    <row r="166" spans="1:28" ht="18" customHeight="1" x14ac:dyDescent="0.25">
      <c r="A166" s="885"/>
      <c r="B166" s="674" t="s">
        <v>292</v>
      </c>
      <c r="C166" s="675">
        <v>49.25</v>
      </c>
      <c r="D166" s="676">
        <v>0</v>
      </c>
      <c r="E166" s="676">
        <v>20.07</v>
      </c>
      <c r="F166" s="677">
        <v>69.319999999999993</v>
      </c>
      <c r="G166" s="675">
        <v>0</v>
      </c>
      <c r="H166" s="676">
        <v>0</v>
      </c>
      <c r="I166" s="676">
        <v>0</v>
      </c>
      <c r="J166" s="677">
        <v>0</v>
      </c>
      <c r="K166" s="675">
        <v>0</v>
      </c>
      <c r="L166" s="676">
        <v>0</v>
      </c>
      <c r="M166" s="676">
        <v>0</v>
      </c>
      <c r="N166" s="677">
        <v>0</v>
      </c>
      <c r="O166" s="675">
        <v>0</v>
      </c>
      <c r="P166" s="676">
        <v>0</v>
      </c>
      <c r="Q166" s="676">
        <v>0</v>
      </c>
      <c r="R166" s="677">
        <v>0</v>
      </c>
      <c r="S166" s="675">
        <v>9</v>
      </c>
      <c r="T166" s="676">
        <v>0</v>
      </c>
      <c r="U166" s="676">
        <v>0</v>
      </c>
      <c r="V166" s="677">
        <v>9</v>
      </c>
      <c r="W166" s="678">
        <v>58.25</v>
      </c>
      <c r="X166" s="678">
        <v>0</v>
      </c>
      <c r="Y166" s="678">
        <v>20.07</v>
      </c>
      <c r="Z166" s="679">
        <v>78.319999999999993</v>
      </c>
      <c r="AB166" s="754"/>
    </row>
    <row r="167" spans="1:28" ht="18" customHeight="1" x14ac:dyDescent="0.25">
      <c r="A167" s="885"/>
      <c r="B167" s="674" t="s">
        <v>164</v>
      </c>
      <c r="C167" s="675">
        <v>0</v>
      </c>
      <c r="D167" s="676">
        <v>0</v>
      </c>
      <c r="E167" s="676">
        <v>0</v>
      </c>
      <c r="F167" s="677">
        <v>0</v>
      </c>
      <c r="G167" s="675">
        <v>0</v>
      </c>
      <c r="H167" s="676">
        <v>0</v>
      </c>
      <c r="I167" s="676">
        <v>0</v>
      </c>
      <c r="J167" s="677">
        <v>0</v>
      </c>
      <c r="K167" s="675">
        <v>997</v>
      </c>
      <c r="L167" s="676">
        <v>131</v>
      </c>
      <c r="M167" s="676">
        <v>151</v>
      </c>
      <c r="N167" s="677">
        <v>1279</v>
      </c>
      <c r="O167" s="675">
        <v>0</v>
      </c>
      <c r="P167" s="676">
        <v>0</v>
      </c>
      <c r="Q167" s="676">
        <v>0</v>
      </c>
      <c r="R167" s="677">
        <v>0</v>
      </c>
      <c r="S167" s="675">
        <v>0</v>
      </c>
      <c r="T167" s="676">
        <v>0</v>
      </c>
      <c r="U167" s="676">
        <v>0</v>
      </c>
      <c r="V167" s="677">
        <v>0</v>
      </c>
      <c r="W167" s="678">
        <v>997</v>
      </c>
      <c r="X167" s="678">
        <v>131</v>
      </c>
      <c r="Y167" s="678">
        <v>151</v>
      </c>
      <c r="Z167" s="679">
        <v>1279</v>
      </c>
      <c r="AB167" s="754"/>
    </row>
    <row r="168" spans="1:28" ht="18" customHeight="1" x14ac:dyDescent="0.25">
      <c r="A168" s="885"/>
      <c r="B168" s="674" t="s">
        <v>165</v>
      </c>
      <c r="C168" s="675">
        <v>0</v>
      </c>
      <c r="D168" s="676">
        <v>0</v>
      </c>
      <c r="E168" s="676">
        <v>0</v>
      </c>
      <c r="F168" s="677">
        <v>0</v>
      </c>
      <c r="G168" s="675">
        <v>0</v>
      </c>
      <c r="H168" s="676">
        <v>0</v>
      </c>
      <c r="I168" s="676">
        <v>0</v>
      </c>
      <c r="J168" s="677">
        <v>0</v>
      </c>
      <c r="K168" s="675">
        <v>3585</v>
      </c>
      <c r="L168" s="676">
        <v>1750</v>
      </c>
      <c r="M168" s="676">
        <v>2753.5</v>
      </c>
      <c r="N168" s="677">
        <v>8088.5</v>
      </c>
      <c r="O168" s="675">
        <v>0</v>
      </c>
      <c r="P168" s="676">
        <v>0</v>
      </c>
      <c r="Q168" s="676">
        <v>0</v>
      </c>
      <c r="R168" s="677">
        <v>0</v>
      </c>
      <c r="S168" s="675">
        <v>0</v>
      </c>
      <c r="T168" s="676">
        <v>0</v>
      </c>
      <c r="U168" s="676">
        <v>0</v>
      </c>
      <c r="V168" s="677">
        <v>0</v>
      </c>
      <c r="W168" s="678">
        <v>3585</v>
      </c>
      <c r="X168" s="678">
        <v>1750</v>
      </c>
      <c r="Y168" s="678">
        <v>2753.5</v>
      </c>
      <c r="Z168" s="679">
        <v>8088.5</v>
      </c>
      <c r="AB168" s="754"/>
    </row>
    <row r="169" spans="1:28" ht="18" customHeight="1" x14ac:dyDescent="0.25">
      <c r="A169" s="885"/>
      <c r="B169" s="674" t="s">
        <v>166</v>
      </c>
      <c r="C169" s="675">
        <v>62</v>
      </c>
      <c r="D169" s="676">
        <v>125</v>
      </c>
      <c r="E169" s="676">
        <v>163</v>
      </c>
      <c r="F169" s="677">
        <v>350</v>
      </c>
      <c r="G169" s="675">
        <v>0</v>
      </c>
      <c r="H169" s="676">
        <v>0</v>
      </c>
      <c r="I169" s="676">
        <v>0</v>
      </c>
      <c r="J169" s="677">
        <v>0</v>
      </c>
      <c r="K169" s="675">
        <v>4581</v>
      </c>
      <c r="L169" s="676">
        <v>152.25</v>
      </c>
      <c r="M169" s="676">
        <v>956</v>
      </c>
      <c r="N169" s="677">
        <v>5689.25</v>
      </c>
      <c r="O169" s="675">
        <v>0</v>
      </c>
      <c r="P169" s="676">
        <v>0</v>
      </c>
      <c r="Q169" s="676">
        <v>0</v>
      </c>
      <c r="R169" s="677">
        <v>0</v>
      </c>
      <c r="S169" s="675">
        <v>0</v>
      </c>
      <c r="T169" s="676">
        <v>0</v>
      </c>
      <c r="U169" s="676">
        <v>0</v>
      </c>
      <c r="V169" s="677">
        <v>0</v>
      </c>
      <c r="W169" s="678">
        <v>4643</v>
      </c>
      <c r="X169" s="678">
        <v>277.25</v>
      </c>
      <c r="Y169" s="678">
        <v>1119</v>
      </c>
      <c r="Z169" s="679">
        <v>6039.25</v>
      </c>
      <c r="AB169" s="754"/>
    </row>
    <row r="170" spans="1:28" ht="18" customHeight="1" x14ac:dyDescent="0.25">
      <c r="A170" s="885"/>
      <c r="B170" s="674" t="s">
        <v>167</v>
      </c>
      <c r="C170" s="675">
        <v>0</v>
      </c>
      <c r="D170" s="676">
        <v>0</v>
      </c>
      <c r="E170" s="676">
        <v>0</v>
      </c>
      <c r="F170" s="677">
        <v>0</v>
      </c>
      <c r="G170" s="675">
        <v>0</v>
      </c>
      <c r="H170" s="676">
        <v>0</v>
      </c>
      <c r="I170" s="676">
        <v>0</v>
      </c>
      <c r="J170" s="677">
        <v>0</v>
      </c>
      <c r="K170" s="675">
        <v>0.5</v>
      </c>
      <c r="L170" s="676">
        <v>0</v>
      </c>
      <c r="M170" s="676">
        <v>0</v>
      </c>
      <c r="N170" s="677">
        <v>0.5</v>
      </c>
      <c r="O170" s="675">
        <v>0</v>
      </c>
      <c r="P170" s="676">
        <v>0</v>
      </c>
      <c r="Q170" s="676">
        <v>0</v>
      </c>
      <c r="R170" s="677">
        <v>0</v>
      </c>
      <c r="S170" s="675">
        <v>0</v>
      </c>
      <c r="T170" s="676">
        <v>0</v>
      </c>
      <c r="U170" s="676">
        <v>0</v>
      </c>
      <c r="V170" s="677">
        <v>0</v>
      </c>
      <c r="W170" s="678">
        <v>0.5</v>
      </c>
      <c r="X170" s="678">
        <v>0</v>
      </c>
      <c r="Y170" s="678">
        <v>0</v>
      </c>
      <c r="Z170" s="679">
        <v>0.5</v>
      </c>
      <c r="AB170" s="754"/>
    </row>
    <row r="171" spans="1:28" ht="18" customHeight="1" x14ac:dyDescent="0.25">
      <c r="A171" s="885"/>
      <c r="B171" s="674" t="s">
        <v>293</v>
      </c>
      <c r="C171" s="675">
        <v>0</v>
      </c>
      <c r="D171" s="676">
        <v>0</v>
      </c>
      <c r="E171" s="676">
        <v>0</v>
      </c>
      <c r="F171" s="677">
        <v>0</v>
      </c>
      <c r="G171" s="675">
        <v>0</v>
      </c>
      <c r="H171" s="676">
        <v>0</v>
      </c>
      <c r="I171" s="676">
        <v>0</v>
      </c>
      <c r="J171" s="677">
        <v>0</v>
      </c>
      <c r="K171" s="675">
        <v>49</v>
      </c>
      <c r="L171" s="676">
        <v>0</v>
      </c>
      <c r="M171" s="676">
        <v>50.6</v>
      </c>
      <c r="N171" s="677">
        <v>99.6</v>
      </c>
      <c r="O171" s="675">
        <v>0</v>
      </c>
      <c r="P171" s="676">
        <v>0</v>
      </c>
      <c r="Q171" s="676">
        <v>0</v>
      </c>
      <c r="R171" s="677">
        <v>0</v>
      </c>
      <c r="S171" s="675">
        <v>112</v>
      </c>
      <c r="T171" s="676">
        <v>0</v>
      </c>
      <c r="U171" s="676">
        <v>44.4</v>
      </c>
      <c r="V171" s="677">
        <v>156.4</v>
      </c>
      <c r="W171" s="678">
        <v>161</v>
      </c>
      <c r="X171" s="678">
        <v>0</v>
      </c>
      <c r="Y171" s="678">
        <v>95</v>
      </c>
      <c r="Z171" s="679">
        <v>256</v>
      </c>
      <c r="AB171" s="754"/>
    </row>
    <row r="172" spans="1:28" ht="18" customHeight="1" x14ac:dyDescent="0.25">
      <c r="A172" s="885"/>
      <c r="B172" s="674" t="s">
        <v>168</v>
      </c>
      <c r="C172" s="675">
        <v>0</v>
      </c>
      <c r="D172" s="676">
        <v>0</v>
      </c>
      <c r="E172" s="676">
        <v>0</v>
      </c>
      <c r="F172" s="677">
        <v>0</v>
      </c>
      <c r="G172" s="675">
        <v>0</v>
      </c>
      <c r="H172" s="676">
        <v>0</v>
      </c>
      <c r="I172" s="676">
        <v>0</v>
      </c>
      <c r="J172" s="677">
        <v>0</v>
      </c>
      <c r="K172" s="675">
        <v>2247.0500000000002</v>
      </c>
      <c r="L172" s="676">
        <v>123.3</v>
      </c>
      <c r="M172" s="676">
        <v>527.79999999999995</v>
      </c>
      <c r="N172" s="677">
        <v>2898.1500000000005</v>
      </c>
      <c r="O172" s="675">
        <v>0</v>
      </c>
      <c r="P172" s="676">
        <v>0</v>
      </c>
      <c r="Q172" s="676">
        <v>0</v>
      </c>
      <c r="R172" s="677">
        <v>0</v>
      </c>
      <c r="S172" s="675">
        <v>0</v>
      </c>
      <c r="T172" s="676">
        <v>0</v>
      </c>
      <c r="U172" s="676">
        <v>0</v>
      </c>
      <c r="V172" s="677">
        <v>0</v>
      </c>
      <c r="W172" s="678">
        <v>2247.0500000000002</v>
      </c>
      <c r="X172" s="678">
        <v>123.3</v>
      </c>
      <c r="Y172" s="678">
        <v>527.79999999999995</v>
      </c>
      <c r="Z172" s="679">
        <v>2898.1500000000005</v>
      </c>
      <c r="AB172" s="754"/>
    </row>
    <row r="173" spans="1:28" ht="18" customHeight="1" x14ac:dyDescent="0.25">
      <c r="A173" s="885"/>
      <c r="B173" s="674" t="s">
        <v>169</v>
      </c>
      <c r="C173" s="675">
        <v>8</v>
      </c>
      <c r="D173" s="676">
        <v>0</v>
      </c>
      <c r="E173" s="676">
        <v>0</v>
      </c>
      <c r="F173" s="677">
        <v>8</v>
      </c>
      <c r="G173" s="675">
        <v>0</v>
      </c>
      <c r="H173" s="676">
        <v>0</v>
      </c>
      <c r="I173" s="676">
        <v>0</v>
      </c>
      <c r="J173" s="677">
        <v>0</v>
      </c>
      <c r="K173" s="675">
        <v>8</v>
      </c>
      <c r="L173" s="676">
        <v>7.5</v>
      </c>
      <c r="M173" s="676">
        <v>4.5</v>
      </c>
      <c r="N173" s="677">
        <v>20</v>
      </c>
      <c r="O173" s="675">
        <v>0</v>
      </c>
      <c r="P173" s="676">
        <v>0</v>
      </c>
      <c r="Q173" s="676">
        <v>0</v>
      </c>
      <c r="R173" s="677">
        <v>0</v>
      </c>
      <c r="S173" s="675">
        <v>0</v>
      </c>
      <c r="T173" s="676">
        <v>0</v>
      </c>
      <c r="U173" s="676">
        <v>0</v>
      </c>
      <c r="V173" s="677">
        <v>0</v>
      </c>
      <c r="W173" s="678">
        <v>16</v>
      </c>
      <c r="X173" s="678">
        <v>7.5</v>
      </c>
      <c r="Y173" s="678">
        <v>4.5</v>
      </c>
      <c r="Z173" s="679">
        <v>28</v>
      </c>
      <c r="AB173" s="754"/>
    </row>
    <row r="174" spans="1:28" ht="18" customHeight="1" x14ac:dyDescent="0.25">
      <c r="A174" s="885"/>
      <c r="B174" s="674" t="s">
        <v>294</v>
      </c>
      <c r="C174" s="675">
        <v>3</v>
      </c>
      <c r="D174" s="676">
        <v>0</v>
      </c>
      <c r="E174" s="676">
        <v>0</v>
      </c>
      <c r="F174" s="677">
        <v>3</v>
      </c>
      <c r="G174" s="675">
        <v>0</v>
      </c>
      <c r="H174" s="676">
        <v>0</v>
      </c>
      <c r="I174" s="676">
        <v>0</v>
      </c>
      <c r="J174" s="677">
        <v>0</v>
      </c>
      <c r="K174" s="675">
        <v>612.29999999999995</v>
      </c>
      <c r="L174" s="676">
        <v>0</v>
      </c>
      <c r="M174" s="676">
        <v>226.6</v>
      </c>
      <c r="N174" s="677">
        <v>838.9</v>
      </c>
      <c r="O174" s="675">
        <v>0</v>
      </c>
      <c r="P174" s="676">
        <v>0</v>
      </c>
      <c r="Q174" s="676">
        <v>0</v>
      </c>
      <c r="R174" s="677">
        <v>0</v>
      </c>
      <c r="S174" s="675">
        <v>0</v>
      </c>
      <c r="T174" s="676">
        <v>0</v>
      </c>
      <c r="U174" s="676">
        <v>0</v>
      </c>
      <c r="V174" s="677">
        <v>0</v>
      </c>
      <c r="W174" s="678">
        <v>615.29999999999995</v>
      </c>
      <c r="X174" s="678">
        <v>0</v>
      </c>
      <c r="Y174" s="678">
        <v>226.6</v>
      </c>
      <c r="Z174" s="679">
        <v>841.9</v>
      </c>
      <c r="AB174" s="754"/>
    </row>
    <row r="175" spans="1:28" ht="18" customHeight="1" x14ac:dyDescent="0.25">
      <c r="A175" s="885"/>
      <c r="B175" s="674" t="s">
        <v>160</v>
      </c>
      <c r="C175" s="675">
        <v>93.4</v>
      </c>
      <c r="D175" s="676">
        <v>0</v>
      </c>
      <c r="E175" s="676">
        <v>41.2</v>
      </c>
      <c r="F175" s="677">
        <v>134.60000000000002</v>
      </c>
      <c r="G175" s="675">
        <v>0</v>
      </c>
      <c r="H175" s="676">
        <v>0</v>
      </c>
      <c r="I175" s="676">
        <v>0</v>
      </c>
      <c r="J175" s="677">
        <v>0</v>
      </c>
      <c r="K175" s="675">
        <v>39.25</v>
      </c>
      <c r="L175" s="676">
        <v>0</v>
      </c>
      <c r="M175" s="676">
        <v>807.16</v>
      </c>
      <c r="N175" s="677">
        <v>846.41</v>
      </c>
      <c r="O175" s="675">
        <v>0</v>
      </c>
      <c r="P175" s="676">
        <v>0</v>
      </c>
      <c r="Q175" s="676">
        <v>0</v>
      </c>
      <c r="R175" s="677">
        <v>0</v>
      </c>
      <c r="S175" s="675">
        <v>4503.2700000000004</v>
      </c>
      <c r="T175" s="676">
        <v>436.6</v>
      </c>
      <c r="U175" s="676">
        <v>1840.74</v>
      </c>
      <c r="V175" s="677">
        <v>6780.6100000000006</v>
      </c>
      <c r="W175" s="678">
        <v>4635.92</v>
      </c>
      <c r="X175" s="678">
        <v>436.6</v>
      </c>
      <c r="Y175" s="678">
        <v>2689.1</v>
      </c>
      <c r="Z175" s="679">
        <v>7761.6200000000008</v>
      </c>
      <c r="AB175" s="754"/>
    </row>
    <row r="176" spans="1:28" ht="18" customHeight="1" thickBot="1" x14ac:dyDescent="0.3">
      <c r="A176" s="893"/>
      <c r="B176" s="680" t="s">
        <v>170</v>
      </c>
      <c r="C176" s="675">
        <v>0</v>
      </c>
      <c r="D176" s="676">
        <v>0</v>
      </c>
      <c r="E176" s="676">
        <v>0</v>
      </c>
      <c r="F176" s="677">
        <v>0</v>
      </c>
      <c r="G176" s="675">
        <v>0</v>
      </c>
      <c r="H176" s="676">
        <v>0</v>
      </c>
      <c r="I176" s="676">
        <v>0</v>
      </c>
      <c r="J176" s="677">
        <v>0</v>
      </c>
      <c r="K176" s="675">
        <v>448.5</v>
      </c>
      <c r="L176" s="676">
        <v>6.1</v>
      </c>
      <c r="M176" s="676">
        <v>247.62</v>
      </c>
      <c r="N176" s="677">
        <v>702.22</v>
      </c>
      <c r="O176" s="675">
        <v>21</v>
      </c>
      <c r="P176" s="676">
        <v>0</v>
      </c>
      <c r="Q176" s="676">
        <v>0</v>
      </c>
      <c r="R176" s="677">
        <v>21</v>
      </c>
      <c r="S176" s="675">
        <v>853.45</v>
      </c>
      <c r="T176" s="676">
        <v>0</v>
      </c>
      <c r="U176" s="676">
        <v>81.849999999999994</v>
      </c>
      <c r="V176" s="677">
        <v>935.30000000000007</v>
      </c>
      <c r="W176" s="678">
        <v>1322.95</v>
      </c>
      <c r="X176" s="678">
        <v>6.1</v>
      </c>
      <c r="Y176" s="678">
        <v>329.47</v>
      </c>
      <c r="Z176" s="679">
        <v>1658.52</v>
      </c>
      <c r="AA176" s="667"/>
      <c r="AB176" s="754"/>
    </row>
    <row r="177" spans="1:28" s="667" customFormat="1" ht="18" customHeight="1" thickBot="1" x14ac:dyDescent="0.3">
      <c r="A177" s="914" t="s">
        <v>171</v>
      </c>
      <c r="B177" s="915"/>
      <c r="C177" s="711">
        <v>397.05999999999995</v>
      </c>
      <c r="D177" s="712">
        <v>1941.2899999999997</v>
      </c>
      <c r="E177" s="712">
        <v>8619.51</v>
      </c>
      <c r="F177" s="713">
        <v>10957.860000000002</v>
      </c>
      <c r="G177" s="711">
        <v>0</v>
      </c>
      <c r="H177" s="712">
        <v>0</v>
      </c>
      <c r="I177" s="712">
        <v>3.1</v>
      </c>
      <c r="J177" s="713">
        <v>3.1</v>
      </c>
      <c r="K177" s="711">
        <v>1472.1200000000001</v>
      </c>
      <c r="L177" s="712">
        <v>1372.9599999999998</v>
      </c>
      <c r="M177" s="712">
        <v>13796.31</v>
      </c>
      <c r="N177" s="713">
        <v>16641.390000000003</v>
      </c>
      <c r="O177" s="711">
        <v>0</v>
      </c>
      <c r="P177" s="712">
        <v>0</v>
      </c>
      <c r="Q177" s="712">
        <v>0</v>
      </c>
      <c r="R177" s="713">
        <v>0</v>
      </c>
      <c r="S177" s="711">
        <v>25088.469999999998</v>
      </c>
      <c r="T177" s="712">
        <v>20147</v>
      </c>
      <c r="U177" s="712">
        <v>393914.73999999993</v>
      </c>
      <c r="V177" s="713">
        <v>439150.2099999999</v>
      </c>
      <c r="W177" s="714">
        <v>26957.649999999998</v>
      </c>
      <c r="X177" s="714">
        <v>23461.25</v>
      </c>
      <c r="Y177" s="714">
        <v>416333.65999999992</v>
      </c>
      <c r="Z177" s="715">
        <v>466752.55999999994</v>
      </c>
      <c r="AB177" s="754"/>
    </row>
    <row r="178" spans="1:28" ht="18" customHeight="1" x14ac:dyDescent="0.25">
      <c r="A178" s="892" t="s">
        <v>172</v>
      </c>
      <c r="B178" s="668" t="s">
        <v>173</v>
      </c>
      <c r="C178" s="669">
        <v>117.89999999999999</v>
      </c>
      <c r="D178" s="670">
        <v>123.19999999999999</v>
      </c>
      <c r="E178" s="670">
        <v>662.84999999999991</v>
      </c>
      <c r="F178" s="671">
        <v>903.94999999999982</v>
      </c>
      <c r="G178" s="669">
        <v>0</v>
      </c>
      <c r="H178" s="670">
        <v>0</v>
      </c>
      <c r="I178" s="670">
        <v>3.1</v>
      </c>
      <c r="J178" s="671">
        <v>3.1</v>
      </c>
      <c r="K178" s="669">
        <v>409.74999999999994</v>
      </c>
      <c r="L178" s="670">
        <v>134.23000000000002</v>
      </c>
      <c r="M178" s="670">
        <v>1115.3</v>
      </c>
      <c r="N178" s="671">
        <v>1659.28</v>
      </c>
      <c r="O178" s="669">
        <v>0</v>
      </c>
      <c r="P178" s="670">
        <v>0</v>
      </c>
      <c r="Q178" s="670">
        <v>0</v>
      </c>
      <c r="R178" s="671">
        <v>0</v>
      </c>
      <c r="S178" s="669">
        <v>11342.22</v>
      </c>
      <c r="T178" s="670">
        <v>2228.1800000000003</v>
      </c>
      <c r="U178" s="670">
        <v>76119.309999999969</v>
      </c>
      <c r="V178" s="671">
        <v>89689.709999999963</v>
      </c>
      <c r="W178" s="678">
        <v>11869.869999999999</v>
      </c>
      <c r="X178" s="678">
        <v>2485.61</v>
      </c>
      <c r="Y178" s="678">
        <v>77900.559999999969</v>
      </c>
      <c r="Z178" s="679">
        <v>92256.039999999964</v>
      </c>
      <c r="AB178" s="754"/>
    </row>
    <row r="179" spans="1:28" ht="18" customHeight="1" x14ac:dyDescent="0.25">
      <c r="A179" s="885"/>
      <c r="B179" s="674" t="s">
        <v>174</v>
      </c>
      <c r="C179" s="675">
        <v>80.05</v>
      </c>
      <c r="D179" s="676">
        <v>6.51</v>
      </c>
      <c r="E179" s="676">
        <v>11.05</v>
      </c>
      <c r="F179" s="677">
        <v>97.61</v>
      </c>
      <c r="G179" s="675">
        <v>0</v>
      </c>
      <c r="H179" s="676">
        <v>0</v>
      </c>
      <c r="I179" s="676">
        <v>0</v>
      </c>
      <c r="J179" s="677">
        <v>0</v>
      </c>
      <c r="K179" s="675">
        <v>117.64</v>
      </c>
      <c r="L179" s="676">
        <v>0.13</v>
      </c>
      <c r="M179" s="676">
        <v>697.9799999999999</v>
      </c>
      <c r="N179" s="677">
        <v>815.74999999999989</v>
      </c>
      <c r="O179" s="675">
        <v>0</v>
      </c>
      <c r="P179" s="676">
        <v>0</v>
      </c>
      <c r="Q179" s="676">
        <v>0</v>
      </c>
      <c r="R179" s="677">
        <v>0</v>
      </c>
      <c r="S179" s="675">
        <v>591</v>
      </c>
      <c r="T179" s="676">
        <v>725.31999999999994</v>
      </c>
      <c r="U179" s="676">
        <v>15181.47</v>
      </c>
      <c r="V179" s="677">
        <v>16497.79</v>
      </c>
      <c r="W179" s="678">
        <v>788.69</v>
      </c>
      <c r="X179" s="678">
        <v>731.95999999999992</v>
      </c>
      <c r="Y179" s="678">
        <v>15890.5</v>
      </c>
      <c r="Z179" s="679">
        <v>17411.150000000001</v>
      </c>
      <c r="AB179" s="754"/>
    </row>
    <row r="180" spans="1:28" ht="18" customHeight="1" x14ac:dyDescent="0.25">
      <c r="A180" s="885"/>
      <c r="B180" s="674" t="s">
        <v>175</v>
      </c>
      <c r="C180" s="675">
        <v>75</v>
      </c>
      <c r="D180" s="676">
        <v>1603.1</v>
      </c>
      <c r="E180" s="676">
        <v>5965.14</v>
      </c>
      <c r="F180" s="677">
        <v>7643.24</v>
      </c>
      <c r="G180" s="675">
        <v>0</v>
      </c>
      <c r="H180" s="676">
        <v>0</v>
      </c>
      <c r="I180" s="676">
        <v>0</v>
      </c>
      <c r="J180" s="677">
        <v>0</v>
      </c>
      <c r="K180" s="675">
        <v>171.89</v>
      </c>
      <c r="L180" s="676">
        <v>1074.49</v>
      </c>
      <c r="M180" s="676">
        <v>6082.25</v>
      </c>
      <c r="N180" s="677">
        <v>7328.63</v>
      </c>
      <c r="O180" s="675">
        <v>0</v>
      </c>
      <c r="P180" s="676">
        <v>0</v>
      </c>
      <c r="Q180" s="676">
        <v>0</v>
      </c>
      <c r="R180" s="677">
        <v>0</v>
      </c>
      <c r="S180" s="675">
        <v>6931.3700000000008</v>
      </c>
      <c r="T180" s="676">
        <v>8286.3200000000015</v>
      </c>
      <c r="U180" s="676">
        <v>123694.44999999997</v>
      </c>
      <c r="V180" s="677">
        <v>138912.13999999996</v>
      </c>
      <c r="W180" s="678">
        <v>7178.2600000000011</v>
      </c>
      <c r="X180" s="678">
        <v>10963.910000000002</v>
      </c>
      <c r="Y180" s="678">
        <v>135741.83999999997</v>
      </c>
      <c r="Z180" s="679">
        <v>153884.00999999995</v>
      </c>
      <c r="AB180" s="754"/>
    </row>
    <row r="181" spans="1:28" ht="18" customHeight="1" x14ac:dyDescent="0.25">
      <c r="A181" s="885"/>
      <c r="B181" s="674" t="s">
        <v>176</v>
      </c>
      <c r="C181" s="675">
        <v>30</v>
      </c>
      <c r="D181" s="676">
        <v>0</v>
      </c>
      <c r="E181" s="676">
        <v>74.5</v>
      </c>
      <c r="F181" s="677">
        <v>104.5</v>
      </c>
      <c r="G181" s="675">
        <v>0</v>
      </c>
      <c r="H181" s="676">
        <v>0</v>
      </c>
      <c r="I181" s="676">
        <v>0</v>
      </c>
      <c r="J181" s="677">
        <v>0</v>
      </c>
      <c r="K181" s="675">
        <v>7.95</v>
      </c>
      <c r="L181" s="676">
        <v>0</v>
      </c>
      <c r="M181" s="676">
        <v>52.45</v>
      </c>
      <c r="N181" s="677">
        <v>60.400000000000006</v>
      </c>
      <c r="O181" s="675">
        <v>0</v>
      </c>
      <c r="P181" s="676">
        <v>0</v>
      </c>
      <c r="Q181" s="676">
        <v>0</v>
      </c>
      <c r="R181" s="677">
        <v>0</v>
      </c>
      <c r="S181" s="675">
        <v>56.05</v>
      </c>
      <c r="T181" s="676">
        <v>0.5</v>
      </c>
      <c r="U181" s="676">
        <v>613.54999999999995</v>
      </c>
      <c r="V181" s="677">
        <v>670.09999999999991</v>
      </c>
      <c r="W181" s="678">
        <v>94</v>
      </c>
      <c r="X181" s="678">
        <v>0.5</v>
      </c>
      <c r="Y181" s="678">
        <v>740.5</v>
      </c>
      <c r="Z181" s="679">
        <v>834.99999999999989</v>
      </c>
      <c r="AB181" s="754"/>
    </row>
    <row r="182" spans="1:28" ht="18" customHeight="1" x14ac:dyDescent="0.25">
      <c r="A182" s="885"/>
      <c r="B182" s="674" t="s">
        <v>177</v>
      </c>
      <c r="C182" s="675">
        <v>1.65</v>
      </c>
      <c r="D182" s="676">
        <v>23.61</v>
      </c>
      <c r="E182" s="676">
        <v>863.3</v>
      </c>
      <c r="F182" s="677">
        <v>888.56</v>
      </c>
      <c r="G182" s="675">
        <v>0</v>
      </c>
      <c r="H182" s="676">
        <v>0</v>
      </c>
      <c r="I182" s="676">
        <v>0</v>
      </c>
      <c r="J182" s="677">
        <v>0</v>
      </c>
      <c r="K182" s="675">
        <v>182.55</v>
      </c>
      <c r="L182" s="676">
        <v>0</v>
      </c>
      <c r="M182" s="676">
        <v>151.80000000000001</v>
      </c>
      <c r="N182" s="677">
        <v>334.35</v>
      </c>
      <c r="O182" s="675">
        <v>0</v>
      </c>
      <c r="P182" s="676">
        <v>0</v>
      </c>
      <c r="Q182" s="676">
        <v>0</v>
      </c>
      <c r="R182" s="677">
        <v>0</v>
      </c>
      <c r="S182" s="675">
        <v>616.17999999999984</v>
      </c>
      <c r="T182" s="676">
        <v>3918.27</v>
      </c>
      <c r="U182" s="676">
        <v>13304.990000000002</v>
      </c>
      <c r="V182" s="677">
        <v>17839.440000000002</v>
      </c>
      <c r="W182" s="678">
        <v>800.37999999999988</v>
      </c>
      <c r="X182" s="678">
        <v>3941.88</v>
      </c>
      <c r="Y182" s="678">
        <v>14320.090000000002</v>
      </c>
      <c r="Z182" s="679">
        <v>19062.350000000002</v>
      </c>
      <c r="AB182" s="754"/>
    </row>
    <row r="183" spans="1:28" ht="18" customHeight="1" x14ac:dyDescent="0.25">
      <c r="A183" s="885"/>
      <c r="B183" s="674" t="s">
        <v>178</v>
      </c>
      <c r="C183" s="675">
        <v>0</v>
      </c>
      <c r="D183" s="676">
        <v>0</v>
      </c>
      <c r="E183" s="676">
        <v>5.87</v>
      </c>
      <c r="F183" s="677">
        <v>5.87</v>
      </c>
      <c r="G183" s="675">
        <v>0</v>
      </c>
      <c r="H183" s="676">
        <v>0</v>
      </c>
      <c r="I183" s="676">
        <v>0</v>
      </c>
      <c r="J183" s="677">
        <v>0</v>
      </c>
      <c r="K183" s="675">
        <v>1.1000000000000001</v>
      </c>
      <c r="L183" s="676">
        <v>0</v>
      </c>
      <c r="M183" s="676">
        <v>23.590000000000003</v>
      </c>
      <c r="N183" s="677">
        <v>24.690000000000005</v>
      </c>
      <c r="O183" s="675">
        <v>0</v>
      </c>
      <c r="P183" s="676">
        <v>0</v>
      </c>
      <c r="Q183" s="676">
        <v>0</v>
      </c>
      <c r="R183" s="677">
        <v>0</v>
      </c>
      <c r="S183" s="675">
        <v>36.6</v>
      </c>
      <c r="T183" s="676">
        <v>0</v>
      </c>
      <c r="U183" s="676">
        <v>117.54</v>
      </c>
      <c r="V183" s="677">
        <v>154.14000000000001</v>
      </c>
      <c r="W183" s="678">
        <v>37.700000000000003</v>
      </c>
      <c r="X183" s="678">
        <v>0</v>
      </c>
      <c r="Y183" s="678">
        <v>147</v>
      </c>
      <c r="Z183" s="679">
        <v>184.70000000000002</v>
      </c>
      <c r="AB183" s="754"/>
    </row>
    <row r="184" spans="1:28" ht="18" customHeight="1" x14ac:dyDescent="0.25">
      <c r="A184" s="885"/>
      <c r="B184" s="674" t="s">
        <v>179</v>
      </c>
      <c r="C184" s="675">
        <v>60</v>
      </c>
      <c r="D184" s="676">
        <v>17</v>
      </c>
      <c r="E184" s="676">
        <v>174.2</v>
      </c>
      <c r="F184" s="677">
        <v>251.2</v>
      </c>
      <c r="G184" s="675">
        <v>0</v>
      </c>
      <c r="H184" s="676">
        <v>0</v>
      </c>
      <c r="I184" s="676">
        <v>0</v>
      </c>
      <c r="J184" s="677">
        <v>0</v>
      </c>
      <c r="K184" s="675">
        <v>130.03000000000003</v>
      </c>
      <c r="L184" s="676">
        <v>71</v>
      </c>
      <c r="M184" s="676">
        <v>200.07</v>
      </c>
      <c r="N184" s="677">
        <v>401.1</v>
      </c>
      <c r="O184" s="675">
        <v>0</v>
      </c>
      <c r="P184" s="676">
        <v>0</v>
      </c>
      <c r="Q184" s="676">
        <v>0</v>
      </c>
      <c r="R184" s="677">
        <v>0</v>
      </c>
      <c r="S184" s="675">
        <v>1315.85</v>
      </c>
      <c r="T184" s="676">
        <v>280.09000000000003</v>
      </c>
      <c r="U184" s="676">
        <v>5711.18</v>
      </c>
      <c r="V184" s="677">
        <v>7307.1200000000008</v>
      </c>
      <c r="W184" s="678">
        <v>1505.8799999999999</v>
      </c>
      <c r="X184" s="678">
        <v>368.09000000000003</v>
      </c>
      <c r="Y184" s="678">
        <v>6085.4500000000007</v>
      </c>
      <c r="Z184" s="679">
        <v>7959.420000000001</v>
      </c>
      <c r="AB184" s="754"/>
    </row>
    <row r="185" spans="1:28" ht="18" customHeight="1" x14ac:dyDescent="0.25">
      <c r="A185" s="885"/>
      <c r="B185" s="674" t="s">
        <v>180</v>
      </c>
      <c r="C185" s="675">
        <v>0</v>
      </c>
      <c r="D185" s="676">
        <v>0</v>
      </c>
      <c r="E185" s="676">
        <v>0</v>
      </c>
      <c r="F185" s="677">
        <v>0</v>
      </c>
      <c r="G185" s="675">
        <v>0</v>
      </c>
      <c r="H185" s="676">
        <v>0</v>
      </c>
      <c r="I185" s="676">
        <v>0</v>
      </c>
      <c r="J185" s="677">
        <v>0</v>
      </c>
      <c r="K185" s="675">
        <v>0</v>
      </c>
      <c r="L185" s="676">
        <v>0</v>
      </c>
      <c r="M185" s="676">
        <v>0</v>
      </c>
      <c r="N185" s="677">
        <v>0</v>
      </c>
      <c r="O185" s="675">
        <v>0</v>
      </c>
      <c r="P185" s="676">
        <v>0</v>
      </c>
      <c r="Q185" s="676">
        <v>0</v>
      </c>
      <c r="R185" s="677">
        <v>0</v>
      </c>
      <c r="S185" s="675">
        <v>0</v>
      </c>
      <c r="T185" s="676">
        <v>0</v>
      </c>
      <c r="U185" s="676">
        <v>95</v>
      </c>
      <c r="V185" s="677">
        <v>95</v>
      </c>
      <c r="W185" s="678">
        <v>0</v>
      </c>
      <c r="X185" s="678">
        <v>0</v>
      </c>
      <c r="Y185" s="678">
        <v>95</v>
      </c>
      <c r="Z185" s="679">
        <v>95</v>
      </c>
      <c r="AB185" s="754"/>
    </row>
    <row r="186" spans="1:28" ht="18" customHeight="1" x14ac:dyDescent="0.25">
      <c r="A186" s="885"/>
      <c r="B186" s="674" t="s">
        <v>181</v>
      </c>
      <c r="C186" s="675">
        <v>0</v>
      </c>
      <c r="D186" s="676">
        <v>0</v>
      </c>
      <c r="E186" s="676">
        <v>0</v>
      </c>
      <c r="F186" s="677">
        <v>0</v>
      </c>
      <c r="G186" s="675">
        <v>0</v>
      </c>
      <c r="H186" s="676">
        <v>0</v>
      </c>
      <c r="I186" s="676">
        <v>0</v>
      </c>
      <c r="J186" s="677">
        <v>0</v>
      </c>
      <c r="K186" s="675">
        <v>5</v>
      </c>
      <c r="L186" s="676">
        <v>0</v>
      </c>
      <c r="M186" s="676">
        <v>20</v>
      </c>
      <c r="N186" s="677">
        <v>25</v>
      </c>
      <c r="O186" s="675">
        <v>0</v>
      </c>
      <c r="P186" s="676">
        <v>0</v>
      </c>
      <c r="Q186" s="676">
        <v>0</v>
      </c>
      <c r="R186" s="677">
        <v>0</v>
      </c>
      <c r="S186" s="675">
        <v>42.5</v>
      </c>
      <c r="T186" s="676">
        <v>0</v>
      </c>
      <c r="U186" s="676">
        <v>118</v>
      </c>
      <c r="V186" s="677">
        <v>160.5</v>
      </c>
      <c r="W186" s="678">
        <v>47.5</v>
      </c>
      <c r="X186" s="678">
        <v>0</v>
      </c>
      <c r="Y186" s="678">
        <v>138</v>
      </c>
      <c r="Z186" s="679">
        <v>185.5</v>
      </c>
      <c r="AB186" s="754"/>
    </row>
    <row r="187" spans="1:28" ht="18" customHeight="1" x14ac:dyDescent="0.25">
      <c r="A187" s="885"/>
      <c r="B187" s="674" t="s">
        <v>182</v>
      </c>
      <c r="C187" s="675">
        <v>5</v>
      </c>
      <c r="D187" s="676">
        <v>3.03</v>
      </c>
      <c r="E187" s="676">
        <v>266</v>
      </c>
      <c r="F187" s="677">
        <v>274.02999999999997</v>
      </c>
      <c r="G187" s="675">
        <v>0</v>
      </c>
      <c r="H187" s="676">
        <v>0</v>
      </c>
      <c r="I187" s="676">
        <v>0</v>
      </c>
      <c r="J187" s="677">
        <v>0</v>
      </c>
      <c r="K187" s="675">
        <v>19.07</v>
      </c>
      <c r="L187" s="676">
        <v>2.31</v>
      </c>
      <c r="M187" s="676">
        <v>51.38</v>
      </c>
      <c r="N187" s="677">
        <v>72.760000000000005</v>
      </c>
      <c r="O187" s="675">
        <v>0</v>
      </c>
      <c r="P187" s="676">
        <v>0</v>
      </c>
      <c r="Q187" s="676">
        <v>0</v>
      </c>
      <c r="R187" s="677">
        <v>0</v>
      </c>
      <c r="S187" s="675">
        <v>178.35999999999999</v>
      </c>
      <c r="T187" s="676">
        <v>2.66</v>
      </c>
      <c r="U187" s="676">
        <v>728.62</v>
      </c>
      <c r="V187" s="677">
        <v>909.64</v>
      </c>
      <c r="W187" s="678">
        <v>202.42999999999998</v>
      </c>
      <c r="X187" s="678">
        <v>8</v>
      </c>
      <c r="Y187" s="678">
        <v>1046</v>
      </c>
      <c r="Z187" s="679">
        <v>1256.4299999999998</v>
      </c>
      <c r="AB187" s="754"/>
    </row>
    <row r="188" spans="1:28" ht="18" customHeight="1" x14ac:dyDescent="0.25">
      <c r="A188" s="885"/>
      <c r="B188" s="674" t="s">
        <v>183</v>
      </c>
      <c r="C188" s="675">
        <v>5</v>
      </c>
      <c r="D188" s="676">
        <v>47.34</v>
      </c>
      <c r="E188" s="676">
        <v>64.099999999999994</v>
      </c>
      <c r="F188" s="677">
        <v>116.44</v>
      </c>
      <c r="G188" s="675">
        <v>0</v>
      </c>
      <c r="H188" s="676">
        <v>0</v>
      </c>
      <c r="I188" s="676">
        <v>0</v>
      </c>
      <c r="J188" s="677">
        <v>0</v>
      </c>
      <c r="K188" s="675">
        <v>79.400000000000006</v>
      </c>
      <c r="L188" s="676">
        <v>28.8</v>
      </c>
      <c r="M188" s="676">
        <v>4696.8</v>
      </c>
      <c r="N188" s="677">
        <v>4805</v>
      </c>
      <c r="O188" s="675">
        <v>0</v>
      </c>
      <c r="P188" s="676">
        <v>0</v>
      </c>
      <c r="Q188" s="676">
        <v>0</v>
      </c>
      <c r="R188" s="677">
        <v>0</v>
      </c>
      <c r="S188" s="675">
        <v>2470.46</v>
      </c>
      <c r="T188" s="676">
        <v>2132.16</v>
      </c>
      <c r="U188" s="676">
        <v>126872.03999999998</v>
      </c>
      <c r="V188" s="677">
        <v>131474.65999999997</v>
      </c>
      <c r="W188" s="678">
        <v>2554.86</v>
      </c>
      <c r="X188" s="678">
        <v>2208.2999999999997</v>
      </c>
      <c r="Y188" s="678">
        <v>131632.93999999997</v>
      </c>
      <c r="Z188" s="679">
        <v>136396.09999999998</v>
      </c>
      <c r="AB188" s="754"/>
    </row>
    <row r="189" spans="1:28" ht="18" customHeight="1" x14ac:dyDescent="0.25">
      <c r="A189" s="885"/>
      <c r="B189" s="674" t="s">
        <v>172</v>
      </c>
      <c r="C189" s="675">
        <v>0</v>
      </c>
      <c r="D189" s="676">
        <v>0</v>
      </c>
      <c r="E189" s="676">
        <v>0</v>
      </c>
      <c r="F189" s="677">
        <v>0</v>
      </c>
      <c r="G189" s="675">
        <v>0</v>
      </c>
      <c r="H189" s="676">
        <v>0</v>
      </c>
      <c r="I189" s="676">
        <v>0</v>
      </c>
      <c r="J189" s="677">
        <v>0</v>
      </c>
      <c r="K189" s="675">
        <v>0</v>
      </c>
      <c r="L189" s="676">
        <v>0</v>
      </c>
      <c r="M189" s="676">
        <v>0</v>
      </c>
      <c r="N189" s="677">
        <v>0</v>
      </c>
      <c r="O189" s="675">
        <v>0</v>
      </c>
      <c r="P189" s="676">
        <v>0</v>
      </c>
      <c r="Q189" s="676">
        <v>0</v>
      </c>
      <c r="R189" s="677">
        <v>0</v>
      </c>
      <c r="S189" s="675">
        <v>48.980000000000004</v>
      </c>
      <c r="T189" s="676">
        <v>0</v>
      </c>
      <c r="U189" s="676">
        <v>17</v>
      </c>
      <c r="V189" s="677">
        <v>65.98</v>
      </c>
      <c r="W189" s="678">
        <v>48.980000000000004</v>
      </c>
      <c r="X189" s="678">
        <v>0</v>
      </c>
      <c r="Y189" s="678">
        <v>17</v>
      </c>
      <c r="Z189" s="679">
        <v>65.98</v>
      </c>
      <c r="AB189" s="754"/>
    </row>
    <row r="190" spans="1:28" ht="18" customHeight="1" x14ac:dyDescent="0.25">
      <c r="A190" s="885"/>
      <c r="B190" s="674" t="s">
        <v>184</v>
      </c>
      <c r="C190" s="675">
        <v>0</v>
      </c>
      <c r="D190" s="676">
        <v>0</v>
      </c>
      <c r="E190" s="676">
        <v>0</v>
      </c>
      <c r="F190" s="677">
        <v>0</v>
      </c>
      <c r="G190" s="675">
        <v>0</v>
      </c>
      <c r="H190" s="676">
        <v>0</v>
      </c>
      <c r="I190" s="676">
        <v>0</v>
      </c>
      <c r="J190" s="677">
        <v>0</v>
      </c>
      <c r="K190" s="675">
        <v>2.5</v>
      </c>
      <c r="L190" s="676">
        <v>0</v>
      </c>
      <c r="M190" s="676">
        <v>0</v>
      </c>
      <c r="N190" s="677">
        <v>2.5</v>
      </c>
      <c r="O190" s="675">
        <v>0</v>
      </c>
      <c r="P190" s="676">
        <v>0</v>
      </c>
      <c r="Q190" s="676">
        <v>0</v>
      </c>
      <c r="R190" s="677">
        <v>0</v>
      </c>
      <c r="S190" s="675">
        <v>24.95</v>
      </c>
      <c r="T190" s="676">
        <v>0</v>
      </c>
      <c r="U190" s="676">
        <v>38.900000000000006</v>
      </c>
      <c r="V190" s="677">
        <v>63.850000000000009</v>
      </c>
      <c r="W190" s="678">
        <v>27.45</v>
      </c>
      <c r="X190" s="678">
        <v>0</v>
      </c>
      <c r="Y190" s="678">
        <v>38.900000000000006</v>
      </c>
      <c r="Z190" s="679">
        <v>66.350000000000009</v>
      </c>
      <c r="AB190" s="754"/>
    </row>
    <row r="191" spans="1:28" ht="18" customHeight="1" x14ac:dyDescent="0.25">
      <c r="A191" s="885"/>
      <c r="B191" s="674" t="s">
        <v>185</v>
      </c>
      <c r="C191" s="675">
        <v>3</v>
      </c>
      <c r="D191" s="676">
        <v>115</v>
      </c>
      <c r="E191" s="676">
        <v>511</v>
      </c>
      <c r="F191" s="677">
        <v>629</v>
      </c>
      <c r="G191" s="675">
        <v>0</v>
      </c>
      <c r="H191" s="676">
        <v>0</v>
      </c>
      <c r="I191" s="676">
        <v>0</v>
      </c>
      <c r="J191" s="677">
        <v>0</v>
      </c>
      <c r="K191" s="675">
        <v>284.52999999999997</v>
      </c>
      <c r="L191" s="676">
        <v>24</v>
      </c>
      <c r="M191" s="676">
        <v>502.72</v>
      </c>
      <c r="N191" s="677">
        <v>811.25</v>
      </c>
      <c r="O191" s="675">
        <v>0</v>
      </c>
      <c r="P191" s="676">
        <v>0</v>
      </c>
      <c r="Q191" s="676">
        <v>0</v>
      </c>
      <c r="R191" s="677">
        <v>0</v>
      </c>
      <c r="S191" s="675">
        <v>466.84000000000003</v>
      </c>
      <c r="T191" s="676">
        <v>289</v>
      </c>
      <c r="U191" s="676">
        <v>3255.1</v>
      </c>
      <c r="V191" s="677">
        <v>4010.94</v>
      </c>
      <c r="W191" s="678">
        <v>754.37</v>
      </c>
      <c r="X191" s="678">
        <v>428</v>
      </c>
      <c r="Y191" s="678">
        <v>4268.82</v>
      </c>
      <c r="Z191" s="679">
        <v>5451.1900000000005</v>
      </c>
      <c r="AB191" s="754"/>
    </row>
    <row r="192" spans="1:28" ht="18" customHeight="1" x14ac:dyDescent="0.25">
      <c r="A192" s="885"/>
      <c r="B192" s="674" t="s">
        <v>189</v>
      </c>
      <c r="C192" s="675">
        <v>5.01</v>
      </c>
      <c r="D192" s="676">
        <v>2.5</v>
      </c>
      <c r="E192" s="676">
        <v>0</v>
      </c>
      <c r="F192" s="677">
        <v>7.51</v>
      </c>
      <c r="G192" s="675">
        <v>0</v>
      </c>
      <c r="H192" s="676">
        <v>0</v>
      </c>
      <c r="I192" s="676">
        <v>0</v>
      </c>
      <c r="J192" s="677">
        <v>0</v>
      </c>
      <c r="K192" s="675">
        <v>37.299999999999997</v>
      </c>
      <c r="L192" s="676">
        <v>38</v>
      </c>
      <c r="M192" s="676">
        <v>34.85</v>
      </c>
      <c r="N192" s="677">
        <v>110.15</v>
      </c>
      <c r="O192" s="675">
        <v>0</v>
      </c>
      <c r="P192" s="676">
        <v>0</v>
      </c>
      <c r="Q192" s="676">
        <v>0</v>
      </c>
      <c r="R192" s="677">
        <v>0</v>
      </c>
      <c r="S192" s="675">
        <v>21.92</v>
      </c>
      <c r="T192" s="676">
        <v>10</v>
      </c>
      <c r="U192" s="676">
        <v>60.33</v>
      </c>
      <c r="V192" s="677">
        <v>92.25</v>
      </c>
      <c r="W192" s="678">
        <v>64.22999999999999</v>
      </c>
      <c r="X192" s="678">
        <v>50.5</v>
      </c>
      <c r="Y192" s="678">
        <v>95.18</v>
      </c>
      <c r="Z192" s="679">
        <v>209.91000000000003</v>
      </c>
      <c r="AB192" s="754"/>
    </row>
    <row r="193" spans="1:28" ht="18" customHeight="1" x14ac:dyDescent="0.25">
      <c r="A193" s="885"/>
      <c r="B193" s="674" t="s">
        <v>186</v>
      </c>
      <c r="C193" s="675">
        <v>0</v>
      </c>
      <c r="D193" s="676">
        <v>0</v>
      </c>
      <c r="E193" s="676">
        <v>15</v>
      </c>
      <c r="F193" s="677">
        <v>15</v>
      </c>
      <c r="G193" s="675">
        <v>0</v>
      </c>
      <c r="H193" s="676">
        <v>0</v>
      </c>
      <c r="I193" s="676">
        <v>0</v>
      </c>
      <c r="J193" s="677">
        <v>0</v>
      </c>
      <c r="K193" s="675">
        <v>22.03</v>
      </c>
      <c r="L193" s="676">
        <v>0</v>
      </c>
      <c r="M193" s="676">
        <v>154.41999999999999</v>
      </c>
      <c r="N193" s="677">
        <v>176.45</v>
      </c>
      <c r="O193" s="675">
        <v>0</v>
      </c>
      <c r="P193" s="676">
        <v>0</v>
      </c>
      <c r="Q193" s="676">
        <v>0</v>
      </c>
      <c r="R193" s="677">
        <v>0</v>
      </c>
      <c r="S193" s="675">
        <v>857.22</v>
      </c>
      <c r="T193" s="676">
        <v>2274.5</v>
      </c>
      <c r="U193" s="676">
        <v>27897.480000000003</v>
      </c>
      <c r="V193" s="677">
        <v>31029.200000000004</v>
      </c>
      <c r="W193" s="678">
        <v>879.25</v>
      </c>
      <c r="X193" s="678">
        <v>2274.5</v>
      </c>
      <c r="Y193" s="678">
        <v>28066.9</v>
      </c>
      <c r="Z193" s="679">
        <v>31220.650000000005</v>
      </c>
      <c r="AB193" s="754"/>
    </row>
    <row r="194" spans="1:28" ht="18" customHeight="1" x14ac:dyDescent="0.25">
      <c r="A194" s="885"/>
      <c r="B194" s="674" t="s">
        <v>187</v>
      </c>
      <c r="C194" s="675">
        <v>0</v>
      </c>
      <c r="D194" s="676">
        <v>0</v>
      </c>
      <c r="E194" s="676">
        <v>0</v>
      </c>
      <c r="F194" s="677">
        <v>0</v>
      </c>
      <c r="G194" s="675">
        <v>0</v>
      </c>
      <c r="H194" s="676">
        <v>0</v>
      </c>
      <c r="I194" s="676">
        <v>0</v>
      </c>
      <c r="J194" s="677">
        <v>0</v>
      </c>
      <c r="K194" s="675">
        <v>1.38</v>
      </c>
      <c r="L194" s="676">
        <v>0</v>
      </c>
      <c r="M194" s="676">
        <v>12.7</v>
      </c>
      <c r="N194" s="677">
        <v>14.079999999999998</v>
      </c>
      <c r="O194" s="675">
        <v>0</v>
      </c>
      <c r="P194" s="676">
        <v>0</v>
      </c>
      <c r="Q194" s="676">
        <v>0</v>
      </c>
      <c r="R194" s="677">
        <v>0</v>
      </c>
      <c r="S194" s="675">
        <v>87.97</v>
      </c>
      <c r="T194" s="676">
        <v>0</v>
      </c>
      <c r="U194" s="676">
        <v>89.78</v>
      </c>
      <c r="V194" s="677">
        <v>177.75</v>
      </c>
      <c r="W194" s="678">
        <v>89.35</v>
      </c>
      <c r="X194" s="678">
        <v>0</v>
      </c>
      <c r="Y194" s="678">
        <v>102.48</v>
      </c>
      <c r="Z194" s="679">
        <v>191.82999999999998</v>
      </c>
      <c r="AB194" s="754"/>
    </row>
    <row r="195" spans="1:28" ht="18" customHeight="1" thickBot="1" x14ac:dyDescent="0.3">
      <c r="A195" s="893"/>
      <c r="B195" s="718" t="s">
        <v>188</v>
      </c>
      <c r="C195" s="675">
        <v>14.45</v>
      </c>
      <c r="D195" s="676">
        <v>0</v>
      </c>
      <c r="E195" s="719">
        <v>6.5</v>
      </c>
      <c r="F195" s="717">
        <v>20.95</v>
      </c>
      <c r="G195" s="675">
        <v>0</v>
      </c>
      <c r="H195" s="676">
        <v>0</v>
      </c>
      <c r="I195" s="676">
        <v>0</v>
      </c>
      <c r="J195" s="677">
        <v>0</v>
      </c>
      <c r="K195" s="675">
        <v>0</v>
      </c>
      <c r="L195" s="676">
        <v>0</v>
      </c>
      <c r="M195" s="676">
        <v>0</v>
      </c>
      <c r="N195" s="677">
        <v>0</v>
      </c>
      <c r="O195" s="716">
        <v>0</v>
      </c>
      <c r="P195" s="676">
        <v>0</v>
      </c>
      <c r="Q195" s="676">
        <v>0</v>
      </c>
      <c r="R195" s="717">
        <v>0</v>
      </c>
      <c r="S195" s="675">
        <v>0</v>
      </c>
      <c r="T195" s="676">
        <v>0</v>
      </c>
      <c r="U195" s="676">
        <v>0</v>
      </c>
      <c r="V195" s="677">
        <v>0</v>
      </c>
      <c r="W195" s="678">
        <v>14.45</v>
      </c>
      <c r="X195" s="678">
        <v>0</v>
      </c>
      <c r="Y195" s="678">
        <v>6.5</v>
      </c>
      <c r="Z195" s="679">
        <v>20.95</v>
      </c>
      <c r="AA195" s="667"/>
      <c r="AB195" s="754"/>
    </row>
    <row r="196" spans="1:28" s="667" customFormat="1" ht="18" customHeight="1" thickBot="1" x14ac:dyDescent="0.3">
      <c r="A196" s="914" t="s">
        <v>190</v>
      </c>
      <c r="B196" s="915"/>
      <c r="C196" s="711">
        <v>22163.67</v>
      </c>
      <c r="D196" s="712">
        <v>5201.96</v>
      </c>
      <c r="E196" s="712">
        <v>67656.490000000005</v>
      </c>
      <c r="F196" s="713">
        <v>95022.120000000024</v>
      </c>
      <c r="G196" s="711">
        <v>9155.35</v>
      </c>
      <c r="H196" s="712">
        <v>0</v>
      </c>
      <c r="I196" s="712">
        <v>261.84000000000003</v>
      </c>
      <c r="J196" s="713">
        <v>9417.19</v>
      </c>
      <c r="K196" s="711">
        <v>98566.29</v>
      </c>
      <c r="L196" s="712">
        <v>40731.839999999997</v>
      </c>
      <c r="M196" s="712">
        <v>218206.22999999998</v>
      </c>
      <c r="N196" s="713">
        <v>357504.35999999993</v>
      </c>
      <c r="O196" s="711">
        <v>42</v>
      </c>
      <c r="P196" s="712">
        <v>0</v>
      </c>
      <c r="Q196" s="712">
        <v>723.78</v>
      </c>
      <c r="R196" s="713">
        <v>765.78</v>
      </c>
      <c r="S196" s="711">
        <v>47090.12</v>
      </c>
      <c r="T196" s="712">
        <v>6406.45</v>
      </c>
      <c r="U196" s="712">
        <v>29603.500000000004</v>
      </c>
      <c r="V196" s="713">
        <v>83100.070000000007</v>
      </c>
      <c r="W196" s="714">
        <v>177017.43</v>
      </c>
      <c r="X196" s="714">
        <v>52340.249999999993</v>
      </c>
      <c r="Y196" s="714">
        <v>316451.84000000003</v>
      </c>
      <c r="Z196" s="715">
        <v>545809.52</v>
      </c>
      <c r="AB196" s="754"/>
    </row>
    <row r="197" spans="1:28" ht="18" customHeight="1" x14ac:dyDescent="0.25">
      <c r="A197" s="892" t="s">
        <v>191</v>
      </c>
      <c r="B197" s="668" t="s">
        <v>192</v>
      </c>
      <c r="C197" s="669">
        <v>0</v>
      </c>
      <c r="D197" s="670">
        <v>0</v>
      </c>
      <c r="E197" s="670">
        <v>0</v>
      </c>
      <c r="F197" s="671">
        <v>0</v>
      </c>
      <c r="G197" s="669">
        <v>0</v>
      </c>
      <c r="H197" s="670">
        <v>0</v>
      </c>
      <c r="I197" s="670">
        <v>0</v>
      </c>
      <c r="J197" s="671">
        <v>0</v>
      </c>
      <c r="K197" s="669">
        <v>1176.5</v>
      </c>
      <c r="L197" s="670">
        <v>61.25</v>
      </c>
      <c r="M197" s="670">
        <v>429.5</v>
      </c>
      <c r="N197" s="671">
        <v>1667.25</v>
      </c>
      <c r="O197" s="669">
        <v>0</v>
      </c>
      <c r="P197" s="670">
        <v>0</v>
      </c>
      <c r="Q197" s="670">
        <v>0</v>
      </c>
      <c r="R197" s="671">
        <v>0</v>
      </c>
      <c r="S197" s="669">
        <v>13</v>
      </c>
      <c r="T197" s="670">
        <v>0</v>
      </c>
      <c r="U197" s="670">
        <v>0</v>
      </c>
      <c r="V197" s="671">
        <v>13</v>
      </c>
      <c r="W197" s="678">
        <v>1189.5</v>
      </c>
      <c r="X197" s="678">
        <v>61.25</v>
      </c>
      <c r="Y197" s="678">
        <v>429.5</v>
      </c>
      <c r="Z197" s="679">
        <v>1680.25</v>
      </c>
      <c r="AB197" s="754"/>
    </row>
    <row r="198" spans="1:28" ht="18" customHeight="1" x14ac:dyDescent="0.25">
      <c r="A198" s="885"/>
      <c r="B198" s="674" t="s">
        <v>194</v>
      </c>
      <c r="C198" s="675">
        <v>13396</v>
      </c>
      <c r="D198" s="676">
        <v>2574.96</v>
      </c>
      <c r="E198" s="676">
        <v>48100.04</v>
      </c>
      <c r="F198" s="677">
        <v>64071</v>
      </c>
      <c r="G198" s="675">
        <v>0</v>
      </c>
      <c r="H198" s="676">
        <v>0</v>
      </c>
      <c r="I198" s="676">
        <v>0</v>
      </c>
      <c r="J198" s="677">
        <v>0</v>
      </c>
      <c r="K198" s="675">
        <v>20362.96</v>
      </c>
      <c r="L198" s="676">
        <v>16129.1</v>
      </c>
      <c r="M198" s="676">
        <v>149329.66</v>
      </c>
      <c r="N198" s="677">
        <v>185821.72</v>
      </c>
      <c r="O198" s="675">
        <v>0</v>
      </c>
      <c r="P198" s="676">
        <v>0</v>
      </c>
      <c r="Q198" s="676">
        <v>442.78</v>
      </c>
      <c r="R198" s="677">
        <v>442.78</v>
      </c>
      <c r="S198" s="675">
        <v>11951.310000000001</v>
      </c>
      <c r="T198" s="676">
        <v>3747.5</v>
      </c>
      <c r="U198" s="676">
        <v>20442.610000000004</v>
      </c>
      <c r="V198" s="677">
        <v>36141.420000000006</v>
      </c>
      <c r="W198" s="678">
        <v>45710.270000000004</v>
      </c>
      <c r="X198" s="678">
        <v>22451.56</v>
      </c>
      <c r="Y198" s="678">
        <v>218315.09000000003</v>
      </c>
      <c r="Z198" s="679">
        <v>286476.92</v>
      </c>
      <c r="AB198" s="754"/>
    </row>
    <row r="199" spans="1:28" ht="18" customHeight="1" x14ac:dyDescent="0.25">
      <c r="A199" s="885"/>
      <c r="B199" s="674" t="s">
        <v>195</v>
      </c>
      <c r="C199" s="675">
        <v>400</v>
      </c>
      <c r="D199" s="676">
        <v>0</v>
      </c>
      <c r="E199" s="676">
        <v>7800</v>
      </c>
      <c r="F199" s="677">
        <v>8200</v>
      </c>
      <c r="G199" s="675">
        <v>0</v>
      </c>
      <c r="H199" s="676">
        <v>0</v>
      </c>
      <c r="I199" s="676">
        <v>0</v>
      </c>
      <c r="J199" s="677">
        <v>0</v>
      </c>
      <c r="K199" s="675">
        <v>7241</v>
      </c>
      <c r="L199" s="676">
        <v>20677</v>
      </c>
      <c r="M199" s="676">
        <v>39523.93</v>
      </c>
      <c r="N199" s="677">
        <v>67441.929999999993</v>
      </c>
      <c r="O199" s="675">
        <v>0</v>
      </c>
      <c r="P199" s="676">
        <v>0</v>
      </c>
      <c r="Q199" s="676">
        <v>281</v>
      </c>
      <c r="R199" s="677">
        <v>281</v>
      </c>
      <c r="S199" s="675">
        <v>6591.6399999999994</v>
      </c>
      <c r="T199" s="676">
        <v>1917.45</v>
      </c>
      <c r="U199" s="676">
        <v>2886.4700000000003</v>
      </c>
      <c r="V199" s="677">
        <v>11395.560000000001</v>
      </c>
      <c r="W199" s="678">
        <v>14232.64</v>
      </c>
      <c r="X199" s="678">
        <v>22594.45</v>
      </c>
      <c r="Y199" s="678">
        <v>50491.4</v>
      </c>
      <c r="Z199" s="679">
        <v>87318.489999999991</v>
      </c>
      <c r="AB199" s="754"/>
    </row>
    <row r="200" spans="1:28" ht="18" customHeight="1" x14ac:dyDescent="0.25">
      <c r="A200" s="885"/>
      <c r="B200" s="674" t="s">
        <v>196</v>
      </c>
      <c r="C200" s="675">
        <v>0</v>
      </c>
      <c r="D200" s="676">
        <v>0</v>
      </c>
      <c r="E200" s="676">
        <v>0</v>
      </c>
      <c r="F200" s="677">
        <v>0</v>
      </c>
      <c r="G200" s="675">
        <v>0</v>
      </c>
      <c r="H200" s="676">
        <v>0</v>
      </c>
      <c r="I200" s="676">
        <v>0</v>
      </c>
      <c r="J200" s="677">
        <v>0</v>
      </c>
      <c r="K200" s="675">
        <v>1763</v>
      </c>
      <c r="L200" s="676">
        <v>0</v>
      </c>
      <c r="M200" s="676">
        <v>979.5</v>
      </c>
      <c r="N200" s="677">
        <v>2742.5</v>
      </c>
      <c r="O200" s="675">
        <v>0</v>
      </c>
      <c r="P200" s="676">
        <v>0</v>
      </c>
      <c r="Q200" s="676">
        <v>0</v>
      </c>
      <c r="R200" s="677">
        <v>0</v>
      </c>
      <c r="S200" s="675">
        <v>1251.5</v>
      </c>
      <c r="T200" s="676">
        <v>0</v>
      </c>
      <c r="U200" s="676">
        <v>581.5</v>
      </c>
      <c r="V200" s="677">
        <v>1833</v>
      </c>
      <c r="W200" s="678">
        <v>3014.5</v>
      </c>
      <c r="X200" s="678">
        <v>0</v>
      </c>
      <c r="Y200" s="678">
        <v>1561</v>
      </c>
      <c r="Z200" s="679">
        <v>4575.5</v>
      </c>
      <c r="AB200" s="754"/>
    </row>
    <row r="201" spans="1:28" ht="18" customHeight="1" x14ac:dyDescent="0.25">
      <c r="A201" s="885"/>
      <c r="B201" s="674" t="s">
        <v>197</v>
      </c>
      <c r="C201" s="675">
        <v>2388.13</v>
      </c>
      <c r="D201" s="676">
        <v>1571.3</v>
      </c>
      <c r="E201" s="676">
        <v>2060.9499999999998</v>
      </c>
      <c r="F201" s="677">
        <v>6020.38</v>
      </c>
      <c r="G201" s="675">
        <v>0</v>
      </c>
      <c r="H201" s="676">
        <v>0</v>
      </c>
      <c r="I201" s="676">
        <v>0</v>
      </c>
      <c r="J201" s="677">
        <v>0</v>
      </c>
      <c r="K201" s="675">
        <v>55715.5</v>
      </c>
      <c r="L201" s="676">
        <v>1426</v>
      </c>
      <c r="M201" s="676">
        <v>22026.39</v>
      </c>
      <c r="N201" s="677">
        <v>79167.89</v>
      </c>
      <c r="O201" s="675">
        <v>42</v>
      </c>
      <c r="P201" s="676">
        <v>0</v>
      </c>
      <c r="Q201" s="676">
        <v>0</v>
      </c>
      <c r="R201" s="677">
        <v>42</v>
      </c>
      <c r="S201" s="675">
        <v>18782.66</v>
      </c>
      <c r="T201" s="676">
        <v>110</v>
      </c>
      <c r="U201" s="676">
        <v>3385.36</v>
      </c>
      <c r="V201" s="677">
        <v>22278.02</v>
      </c>
      <c r="W201" s="678">
        <v>76928.289999999994</v>
      </c>
      <c r="X201" s="678">
        <v>3107.3</v>
      </c>
      <c r="Y201" s="678">
        <v>27472.7</v>
      </c>
      <c r="Z201" s="679">
        <v>107508.29000000001</v>
      </c>
      <c r="AB201" s="754"/>
    </row>
    <row r="202" spans="1:28" ht="18" customHeight="1" x14ac:dyDescent="0.25">
      <c r="A202" s="885"/>
      <c r="B202" s="674" t="s">
        <v>198</v>
      </c>
      <c r="C202" s="675">
        <v>35.700000000000003</v>
      </c>
      <c r="D202" s="676">
        <v>0</v>
      </c>
      <c r="E202" s="676">
        <v>17.600000000000001</v>
      </c>
      <c r="F202" s="677">
        <v>53.300000000000004</v>
      </c>
      <c r="G202" s="675">
        <v>0</v>
      </c>
      <c r="H202" s="676">
        <v>0</v>
      </c>
      <c r="I202" s="676">
        <v>0</v>
      </c>
      <c r="J202" s="677">
        <v>0</v>
      </c>
      <c r="K202" s="675">
        <v>0</v>
      </c>
      <c r="L202" s="676">
        <v>0</v>
      </c>
      <c r="M202" s="676">
        <v>0</v>
      </c>
      <c r="N202" s="677">
        <v>0</v>
      </c>
      <c r="O202" s="675">
        <v>0</v>
      </c>
      <c r="P202" s="676">
        <v>0</v>
      </c>
      <c r="Q202" s="676">
        <v>0</v>
      </c>
      <c r="R202" s="677">
        <v>0</v>
      </c>
      <c r="S202" s="675">
        <v>0</v>
      </c>
      <c r="T202" s="676">
        <v>0</v>
      </c>
      <c r="U202" s="676">
        <v>0</v>
      </c>
      <c r="V202" s="677">
        <v>0</v>
      </c>
      <c r="W202" s="678">
        <v>35.700000000000003</v>
      </c>
      <c r="X202" s="678">
        <v>0</v>
      </c>
      <c r="Y202" s="678">
        <v>17.600000000000001</v>
      </c>
      <c r="Z202" s="679">
        <v>53.300000000000004</v>
      </c>
      <c r="AB202" s="754"/>
    </row>
    <row r="203" spans="1:28" ht="18" customHeight="1" x14ac:dyDescent="0.25">
      <c r="A203" s="885"/>
      <c r="B203" s="674" t="s">
        <v>199</v>
      </c>
      <c r="C203" s="675">
        <v>53.97</v>
      </c>
      <c r="D203" s="676">
        <v>0</v>
      </c>
      <c r="E203" s="676">
        <v>0</v>
      </c>
      <c r="F203" s="677">
        <v>53.97</v>
      </c>
      <c r="G203" s="675">
        <v>0</v>
      </c>
      <c r="H203" s="676">
        <v>0</v>
      </c>
      <c r="I203" s="676">
        <v>0</v>
      </c>
      <c r="J203" s="677">
        <v>0</v>
      </c>
      <c r="K203" s="675">
        <v>1137.5</v>
      </c>
      <c r="L203" s="676">
        <v>1330</v>
      </c>
      <c r="M203" s="676">
        <v>305</v>
      </c>
      <c r="N203" s="677">
        <v>2772.5</v>
      </c>
      <c r="O203" s="675">
        <v>0</v>
      </c>
      <c r="P203" s="676">
        <v>0</v>
      </c>
      <c r="Q203" s="676">
        <v>0</v>
      </c>
      <c r="R203" s="677">
        <v>0</v>
      </c>
      <c r="S203" s="675">
        <v>0</v>
      </c>
      <c r="T203" s="676">
        <v>0</v>
      </c>
      <c r="U203" s="676">
        <v>0</v>
      </c>
      <c r="V203" s="677">
        <v>0</v>
      </c>
      <c r="W203" s="678">
        <v>1191.47</v>
      </c>
      <c r="X203" s="678">
        <v>1330</v>
      </c>
      <c r="Y203" s="678">
        <v>305</v>
      </c>
      <c r="Z203" s="679">
        <v>2826.47</v>
      </c>
      <c r="AB203" s="754"/>
    </row>
    <row r="204" spans="1:28" ht="18" customHeight="1" x14ac:dyDescent="0.25">
      <c r="A204" s="885"/>
      <c r="B204" s="674" t="s">
        <v>201</v>
      </c>
      <c r="C204" s="675">
        <v>882.75</v>
      </c>
      <c r="D204" s="676">
        <v>0</v>
      </c>
      <c r="E204" s="676">
        <v>463</v>
      </c>
      <c r="F204" s="677">
        <v>1345.75</v>
      </c>
      <c r="G204" s="675">
        <v>0</v>
      </c>
      <c r="H204" s="676">
        <v>0</v>
      </c>
      <c r="I204" s="676">
        <v>0</v>
      </c>
      <c r="J204" s="677">
        <v>0</v>
      </c>
      <c r="K204" s="675">
        <v>27</v>
      </c>
      <c r="L204" s="676">
        <v>0</v>
      </c>
      <c r="M204" s="676">
        <v>7</v>
      </c>
      <c r="N204" s="677">
        <v>34</v>
      </c>
      <c r="O204" s="675">
        <v>0</v>
      </c>
      <c r="P204" s="676">
        <v>0</v>
      </c>
      <c r="Q204" s="676">
        <v>0</v>
      </c>
      <c r="R204" s="677">
        <v>0</v>
      </c>
      <c r="S204" s="675">
        <v>38</v>
      </c>
      <c r="T204" s="676">
        <v>0</v>
      </c>
      <c r="U204" s="676">
        <v>0</v>
      </c>
      <c r="V204" s="677">
        <v>38</v>
      </c>
      <c r="W204" s="678">
        <v>947.75</v>
      </c>
      <c r="X204" s="678">
        <v>0</v>
      </c>
      <c r="Y204" s="678">
        <v>470</v>
      </c>
      <c r="Z204" s="679">
        <v>1417.75</v>
      </c>
      <c r="AB204" s="754"/>
    </row>
    <row r="205" spans="1:28" ht="18" customHeight="1" x14ac:dyDescent="0.25">
      <c r="A205" s="885"/>
      <c r="B205" s="674" t="s">
        <v>202</v>
      </c>
      <c r="C205" s="675">
        <v>0</v>
      </c>
      <c r="D205" s="676">
        <v>0</v>
      </c>
      <c r="E205" s="676">
        <v>0</v>
      </c>
      <c r="F205" s="677">
        <v>0</v>
      </c>
      <c r="G205" s="675">
        <v>0</v>
      </c>
      <c r="H205" s="676">
        <v>0</v>
      </c>
      <c r="I205" s="676">
        <v>0</v>
      </c>
      <c r="J205" s="677">
        <v>0</v>
      </c>
      <c r="K205" s="675">
        <v>15</v>
      </c>
      <c r="L205" s="676">
        <v>3</v>
      </c>
      <c r="M205" s="676">
        <v>8</v>
      </c>
      <c r="N205" s="677">
        <v>26</v>
      </c>
      <c r="O205" s="675">
        <v>0</v>
      </c>
      <c r="P205" s="676">
        <v>0</v>
      </c>
      <c r="Q205" s="676">
        <v>0</v>
      </c>
      <c r="R205" s="677">
        <v>0</v>
      </c>
      <c r="S205" s="675">
        <v>0</v>
      </c>
      <c r="T205" s="676">
        <v>0</v>
      </c>
      <c r="U205" s="676">
        <v>0</v>
      </c>
      <c r="V205" s="677">
        <v>0</v>
      </c>
      <c r="W205" s="678">
        <v>15</v>
      </c>
      <c r="X205" s="678">
        <v>3</v>
      </c>
      <c r="Y205" s="678">
        <v>8</v>
      </c>
      <c r="Z205" s="679">
        <v>26</v>
      </c>
      <c r="AB205" s="754"/>
    </row>
    <row r="206" spans="1:28" ht="18" customHeight="1" x14ac:dyDescent="0.25">
      <c r="A206" s="885"/>
      <c r="B206" s="674" t="s">
        <v>203</v>
      </c>
      <c r="C206" s="675">
        <v>9</v>
      </c>
      <c r="D206" s="676">
        <v>0</v>
      </c>
      <c r="E206" s="676">
        <v>3</v>
      </c>
      <c r="F206" s="677">
        <v>12</v>
      </c>
      <c r="G206" s="675">
        <v>3</v>
      </c>
      <c r="H206" s="676">
        <v>0</v>
      </c>
      <c r="I206" s="676">
        <v>0</v>
      </c>
      <c r="J206" s="677">
        <v>3</v>
      </c>
      <c r="K206" s="675">
        <v>26.6</v>
      </c>
      <c r="L206" s="676">
        <v>10</v>
      </c>
      <c r="M206" s="676">
        <v>24.6</v>
      </c>
      <c r="N206" s="677">
        <v>61.2</v>
      </c>
      <c r="O206" s="675">
        <v>0</v>
      </c>
      <c r="P206" s="676">
        <v>0</v>
      </c>
      <c r="Q206" s="676">
        <v>0</v>
      </c>
      <c r="R206" s="677">
        <v>0</v>
      </c>
      <c r="S206" s="675">
        <v>0</v>
      </c>
      <c r="T206" s="676">
        <v>0</v>
      </c>
      <c r="U206" s="676">
        <v>0</v>
      </c>
      <c r="V206" s="677">
        <v>0</v>
      </c>
      <c r="W206" s="678">
        <v>38.6</v>
      </c>
      <c r="X206" s="678">
        <v>10</v>
      </c>
      <c r="Y206" s="678">
        <v>27.6</v>
      </c>
      <c r="Z206" s="679">
        <v>76.2</v>
      </c>
      <c r="AB206" s="754"/>
    </row>
    <row r="207" spans="1:28" ht="18" customHeight="1" x14ac:dyDescent="0.25">
      <c r="A207" s="885"/>
      <c r="B207" s="674" t="s">
        <v>209</v>
      </c>
      <c r="C207" s="675">
        <v>646.16999999999996</v>
      </c>
      <c r="D207" s="676">
        <v>0.7</v>
      </c>
      <c r="E207" s="676">
        <v>179.4</v>
      </c>
      <c r="F207" s="677">
        <v>826.27</v>
      </c>
      <c r="G207" s="675">
        <v>93.85</v>
      </c>
      <c r="H207" s="676">
        <v>0</v>
      </c>
      <c r="I207" s="676">
        <v>252.84</v>
      </c>
      <c r="J207" s="677">
        <v>346.69</v>
      </c>
      <c r="K207" s="675">
        <v>463.8</v>
      </c>
      <c r="L207" s="676">
        <v>41.489999999999995</v>
      </c>
      <c r="M207" s="676">
        <v>513.83999999999992</v>
      </c>
      <c r="N207" s="677">
        <v>1019.1299999999999</v>
      </c>
      <c r="O207" s="675">
        <v>0</v>
      </c>
      <c r="P207" s="676">
        <v>0</v>
      </c>
      <c r="Q207" s="676">
        <v>0</v>
      </c>
      <c r="R207" s="677">
        <v>0</v>
      </c>
      <c r="S207" s="675">
        <v>203</v>
      </c>
      <c r="T207" s="676">
        <v>0</v>
      </c>
      <c r="U207" s="676">
        <v>100</v>
      </c>
      <c r="V207" s="677">
        <v>303</v>
      </c>
      <c r="W207" s="678">
        <v>1406.82</v>
      </c>
      <c r="X207" s="678">
        <v>42.19</v>
      </c>
      <c r="Y207" s="678">
        <v>1046.08</v>
      </c>
      <c r="Z207" s="679">
        <v>2495.09</v>
      </c>
      <c r="AB207" s="754"/>
    </row>
    <row r="208" spans="1:28" ht="18" customHeight="1" x14ac:dyDescent="0.25">
      <c r="A208" s="885"/>
      <c r="B208" s="674" t="s">
        <v>204</v>
      </c>
      <c r="C208" s="675">
        <v>1988.0500000000002</v>
      </c>
      <c r="D208" s="676">
        <v>0</v>
      </c>
      <c r="E208" s="676">
        <v>581.54999999999995</v>
      </c>
      <c r="F208" s="677">
        <v>2569.6000000000004</v>
      </c>
      <c r="G208" s="675">
        <v>0</v>
      </c>
      <c r="H208" s="676">
        <v>0</v>
      </c>
      <c r="I208" s="676">
        <v>9</v>
      </c>
      <c r="J208" s="677">
        <v>9</v>
      </c>
      <c r="K208" s="675">
        <v>3470.15</v>
      </c>
      <c r="L208" s="676">
        <v>63</v>
      </c>
      <c r="M208" s="676">
        <v>1454.1999999999998</v>
      </c>
      <c r="N208" s="677">
        <v>4987.3500000000004</v>
      </c>
      <c r="O208" s="675">
        <v>0</v>
      </c>
      <c r="P208" s="676">
        <v>0</v>
      </c>
      <c r="Q208" s="676">
        <v>0</v>
      </c>
      <c r="R208" s="677">
        <v>0</v>
      </c>
      <c r="S208" s="675">
        <v>1126.3499999999999</v>
      </c>
      <c r="T208" s="676">
        <v>67</v>
      </c>
      <c r="U208" s="676">
        <v>489.8</v>
      </c>
      <c r="V208" s="677">
        <v>1683.1499999999999</v>
      </c>
      <c r="W208" s="678">
        <v>6584.5500000000011</v>
      </c>
      <c r="X208" s="678">
        <v>130</v>
      </c>
      <c r="Y208" s="678">
        <v>2534.5499999999997</v>
      </c>
      <c r="Z208" s="679">
        <v>9249.1</v>
      </c>
      <c r="AB208" s="754"/>
    </row>
    <row r="209" spans="1:28" ht="18" customHeight="1" x14ac:dyDescent="0.25">
      <c r="A209" s="885"/>
      <c r="B209" s="674" t="s">
        <v>205</v>
      </c>
      <c r="C209" s="675">
        <v>0</v>
      </c>
      <c r="D209" s="676">
        <v>0</v>
      </c>
      <c r="E209" s="676">
        <v>0</v>
      </c>
      <c r="F209" s="677">
        <v>0</v>
      </c>
      <c r="G209" s="675">
        <v>0</v>
      </c>
      <c r="H209" s="676">
        <v>0</v>
      </c>
      <c r="I209" s="676">
        <v>0</v>
      </c>
      <c r="J209" s="677">
        <v>0</v>
      </c>
      <c r="K209" s="675">
        <v>1652.5</v>
      </c>
      <c r="L209" s="676">
        <v>65</v>
      </c>
      <c r="M209" s="676">
        <v>1515.8</v>
      </c>
      <c r="N209" s="677">
        <v>3233.3</v>
      </c>
      <c r="O209" s="675">
        <v>0</v>
      </c>
      <c r="P209" s="676">
        <v>0</v>
      </c>
      <c r="Q209" s="676">
        <v>0</v>
      </c>
      <c r="R209" s="677">
        <v>0</v>
      </c>
      <c r="S209" s="675">
        <v>250</v>
      </c>
      <c r="T209" s="676">
        <v>27</v>
      </c>
      <c r="U209" s="676">
        <v>227</v>
      </c>
      <c r="V209" s="677">
        <v>504</v>
      </c>
      <c r="W209" s="678">
        <v>1902.5</v>
      </c>
      <c r="X209" s="678">
        <v>92</v>
      </c>
      <c r="Y209" s="678">
        <v>1742.8</v>
      </c>
      <c r="Z209" s="679">
        <v>3737.3</v>
      </c>
      <c r="AB209" s="754"/>
    </row>
    <row r="210" spans="1:28" ht="18" customHeight="1" x14ac:dyDescent="0.25">
      <c r="A210" s="885"/>
      <c r="B210" s="674" t="s">
        <v>191</v>
      </c>
      <c r="C210" s="675">
        <v>1706.5</v>
      </c>
      <c r="D210" s="676">
        <v>20</v>
      </c>
      <c r="E210" s="676">
        <v>8358.5</v>
      </c>
      <c r="F210" s="677">
        <v>10085</v>
      </c>
      <c r="G210" s="675">
        <v>9054</v>
      </c>
      <c r="H210" s="676">
        <v>0</v>
      </c>
      <c r="I210" s="676">
        <v>0</v>
      </c>
      <c r="J210" s="677">
        <v>9054</v>
      </c>
      <c r="K210" s="675">
        <v>3069.3899999999994</v>
      </c>
      <c r="L210" s="676">
        <v>800</v>
      </c>
      <c r="M210" s="676">
        <v>871.1</v>
      </c>
      <c r="N210" s="677">
        <v>4740.49</v>
      </c>
      <c r="O210" s="675">
        <v>0</v>
      </c>
      <c r="P210" s="676">
        <v>0</v>
      </c>
      <c r="Q210" s="676">
        <v>0</v>
      </c>
      <c r="R210" s="677">
        <v>0</v>
      </c>
      <c r="S210" s="675">
        <v>1691.26</v>
      </c>
      <c r="T210" s="676">
        <v>328</v>
      </c>
      <c r="U210" s="676">
        <v>315.40999999999997</v>
      </c>
      <c r="V210" s="677">
        <v>2334.67</v>
      </c>
      <c r="W210" s="678">
        <v>15521.15</v>
      </c>
      <c r="X210" s="678">
        <v>1148</v>
      </c>
      <c r="Y210" s="678">
        <v>9545.01</v>
      </c>
      <c r="Z210" s="679">
        <v>26214.159999999996</v>
      </c>
      <c r="AB210" s="754"/>
    </row>
    <row r="211" spans="1:28" ht="18" customHeight="1" x14ac:dyDescent="0.25">
      <c r="A211" s="885"/>
      <c r="B211" s="674" t="s">
        <v>206</v>
      </c>
      <c r="C211" s="675">
        <v>20.5</v>
      </c>
      <c r="D211" s="676">
        <v>0</v>
      </c>
      <c r="E211" s="676">
        <v>0</v>
      </c>
      <c r="F211" s="677">
        <v>20.5</v>
      </c>
      <c r="G211" s="675">
        <v>0</v>
      </c>
      <c r="H211" s="676">
        <v>0</v>
      </c>
      <c r="I211" s="676">
        <v>0</v>
      </c>
      <c r="J211" s="677">
        <v>0</v>
      </c>
      <c r="K211" s="675">
        <v>325</v>
      </c>
      <c r="L211" s="676">
        <v>0</v>
      </c>
      <c r="M211" s="676">
        <v>43</v>
      </c>
      <c r="N211" s="677">
        <v>368</v>
      </c>
      <c r="O211" s="675">
        <v>0</v>
      </c>
      <c r="P211" s="676">
        <v>0</v>
      </c>
      <c r="Q211" s="676">
        <v>0</v>
      </c>
      <c r="R211" s="677">
        <v>0</v>
      </c>
      <c r="S211" s="675">
        <v>777.5</v>
      </c>
      <c r="T211" s="676">
        <v>37</v>
      </c>
      <c r="U211" s="676">
        <v>125</v>
      </c>
      <c r="V211" s="677">
        <v>939.5</v>
      </c>
      <c r="W211" s="678">
        <v>1123</v>
      </c>
      <c r="X211" s="678">
        <v>37</v>
      </c>
      <c r="Y211" s="678">
        <v>168</v>
      </c>
      <c r="Z211" s="679">
        <v>1328</v>
      </c>
      <c r="AB211" s="754"/>
    </row>
    <row r="212" spans="1:28" ht="18" customHeight="1" x14ac:dyDescent="0.25">
      <c r="A212" s="885"/>
      <c r="B212" s="674" t="s">
        <v>207</v>
      </c>
      <c r="C212" s="675">
        <v>477.3</v>
      </c>
      <c r="D212" s="676">
        <v>4</v>
      </c>
      <c r="E212" s="676">
        <v>37</v>
      </c>
      <c r="F212" s="677">
        <v>518.29999999999995</v>
      </c>
      <c r="G212" s="675">
        <v>0</v>
      </c>
      <c r="H212" s="676">
        <v>0</v>
      </c>
      <c r="I212" s="676">
        <v>0</v>
      </c>
      <c r="J212" s="677">
        <v>0</v>
      </c>
      <c r="K212" s="675">
        <v>1721.3899999999999</v>
      </c>
      <c r="L212" s="676">
        <v>64</v>
      </c>
      <c r="M212" s="676">
        <v>462.71000000000004</v>
      </c>
      <c r="N212" s="677">
        <v>2248.1</v>
      </c>
      <c r="O212" s="675">
        <v>0</v>
      </c>
      <c r="P212" s="676">
        <v>0</v>
      </c>
      <c r="Q212" s="676">
        <v>0</v>
      </c>
      <c r="R212" s="677">
        <v>0</v>
      </c>
      <c r="S212" s="675">
        <v>1566.9</v>
      </c>
      <c r="T212" s="676">
        <v>68</v>
      </c>
      <c r="U212" s="676">
        <v>543.6</v>
      </c>
      <c r="V212" s="677">
        <v>2178.5</v>
      </c>
      <c r="W212" s="678">
        <v>3765.59</v>
      </c>
      <c r="X212" s="678">
        <v>136</v>
      </c>
      <c r="Y212" s="678">
        <v>1043.31</v>
      </c>
      <c r="Z212" s="679">
        <v>4944.8999999999996</v>
      </c>
      <c r="AB212" s="754"/>
    </row>
    <row r="213" spans="1:28" ht="18" customHeight="1" thickBot="1" x14ac:dyDescent="0.3">
      <c r="A213" s="893"/>
      <c r="B213" s="680" t="s">
        <v>208</v>
      </c>
      <c r="C213" s="675">
        <v>159.6</v>
      </c>
      <c r="D213" s="676">
        <v>1031</v>
      </c>
      <c r="E213" s="676">
        <v>55.45</v>
      </c>
      <c r="F213" s="677">
        <v>1246.05</v>
      </c>
      <c r="G213" s="675">
        <v>4.5</v>
      </c>
      <c r="H213" s="676">
        <v>0</v>
      </c>
      <c r="I213" s="676">
        <v>0</v>
      </c>
      <c r="J213" s="677">
        <v>4.5</v>
      </c>
      <c r="K213" s="675">
        <v>399</v>
      </c>
      <c r="L213" s="676">
        <v>62</v>
      </c>
      <c r="M213" s="676">
        <v>712</v>
      </c>
      <c r="N213" s="677">
        <v>1173</v>
      </c>
      <c r="O213" s="675">
        <v>0</v>
      </c>
      <c r="P213" s="676">
        <v>0</v>
      </c>
      <c r="Q213" s="676">
        <v>0</v>
      </c>
      <c r="R213" s="677">
        <v>0</v>
      </c>
      <c r="S213" s="675">
        <v>2847</v>
      </c>
      <c r="T213" s="676">
        <v>104.5</v>
      </c>
      <c r="U213" s="676">
        <v>506.75</v>
      </c>
      <c r="V213" s="677">
        <v>3458.25</v>
      </c>
      <c r="W213" s="678">
        <v>3410.1</v>
      </c>
      <c r="X213" s="678">
        <v>1197.5</v>
      </c>
      <c r="Y213" s="678">
        <v>1274.2</v>
      </c>
      <c r="Z213" s="679">
        <v>5881.8</v>
      </c>
      <c r="AA213" s="667"/>
      <c r="AB213" s="754"/>
    </row>
    <row r="214" spans="1:28" s="667" customFormat="1" ht="18" customHeight="1" thickBot="1" x14ac:dyDescent="0.3">
      <c r="A214" s="914" t="s">
        <v>210</v>
      </c>
      <c r="B214" s="915"/>
      <c r="C214" s="711">
        <v>15408.64</v>
      </c>
      <c r="D214" s="712">
        <v>591.5</v>
      </c>
      <c r="E214" s="712">
        <v>5326.6200000000008</v>
      </c>
      <c r="F214" s="713">
        <v>21326.760000000002</v>
      </c>
      <c r="G214" s="711">
        <v>265.60000000000002</v>
      </c>
      <c r="H214" s="712">
        <v>8.4</v>
      </c>
      <c r="I214" s="712">
        <v>142.5</v>
      </c>
      <c r="J214" s="713">
        <v>416.5</v>
      </c>
      <c r="K214" s="711">
        <v>112027.09</v>
      </c>
      <c r="L214" s="712">
        <v>22150.699999999997</v>
      </c>
      <c r="M214" s="712">
        <v>89065.989999999991</v>
      </c>
      <c r="N214" s="713">
        <v>223243.78</v>
      </c>
      <c r="O214" s="711">
        <v>1448.66</v>
      </c>
      <c r="P214" s="712">
        <v>4.5</v>
      </c>
      <c r="Q214" s="712">
        <v>15425.529999999999</v>
      </c>
      <c r="R214" s="713">
        <v>16878.689999999999</v>
      </c>
      <c r="S214" s="711">
        <v>92897.27</v>
      </c>
      <c r="T214" s="712">
        <v>3561.96</v>
      </c>
      <c r="U214" s="712">
        <v>45907.119999999995</v>
      </c>
      <c r="V214" s="713">
        <v>142366.34999999998</v>
      </c>
      <c r="W214" s="714">
        <v>222047.26</v>
      </c>
      <c r="X214" s="714">
        <v>26317.059999999998</v>
      </c>
      <c r="Y214" s="714">
        <v>155867.75999999998</v>
      </c>
      <c r="Z214" s="715">
        <v>404232.07999999996</v>
      </c>
      <c r="AB214" s="754"/>
    </row>
    <row r="215" spans="1:28" ht="18" customHeight="1" x14ac:dyDescent="0.25">
      <c r="A215" s="892" t="s">
        <v>211</v>
      </c>
      <c r="B215" s="668" t="s">
        <v>212</v>
      </c>
      <c r="C215" s="669">
        <v>0</v>
      </c>
      <c r="D215" s="670">
        <v>0</v>
      </c>
      <c r="E215" s="670">
        <v>0</v>
      </c>
      <c r="F215" s="671">
        <v>0</v>
      </c>
      <c r="G215" s="669">
        <v>0</v>
      </c>
      <c r="H215" s="670">
        <v>0</v>
      </c>
      <c r="I215" s="670">
        <v>0</v>
      </c>
      <c r="J215" s="671">
        <v>0</v>
      </c>
      <c r="K215" s="669">
        <v>2214.5</v>
      </c>
      <c r="L215" s="670">
        <v>140.25</v>
      </c>
      <c r="M215" s="670">
        <v>1897</v>
      </c>
      <c r="N215" s="671">
        <v>4251.75</v>
      </c>
      <c r="O215" s="669">
        <v>0</v>
      </c>
      <c r="P215" s="670">
        <v>0</v>
      </c>
      <c r="Q215" s="670">
        <v>0</v>
      </c>
      <c r="R215" s="671">
        <v>0</v>
      </c>
      <c r="S215" s="669">
        <v>0</v>
      </c>
      <c r="T215" s="670">
        <v>0</v>
      </c>
      <c r="U215" s="670">
        <v>0</v>
      </c>
      <c r="V215" s="671">
        <v>0</v>
      </c>
      <c r="W215" s="678">
        <v>2214.5</v>
      </c>
      <c r="X215" s="678">
        <v>140.25</v>
      </c>
      <c r="Y215" s="678">
        <v>1897</v>
      </c>
      <c r="Z215" s="679">
        <v>4251.75</v>
      </c>
      <c r="AB215" s="754"/>
    </row>
    <row r="216" spans="1:28" ht="18" customHeight="1" x14ac:dyDescent="0.25">
      <c r="A216" s="885"/>
      <c r="B216" s="674" t="s">
        <v>213</v>
      </c>
      <c r="C216" s="675">
        <v>0</v>
      </c>
      <c r="D216" s="676">
        <v>0</v>
      </c>
      <c r="E216" s="676">
        <v>0</v>
      </c>
      <c r="F216" s="677">
        <v>0</v>
      </c>
      <c r="G216" s="675">
        <v>0</v>
      </c>
      <c r="H216" s="676">
        <v>0</v>
      </c>
      <c r="I216" s="676">
        <v>0</v>
      </c>
      <c r="J216" s="677">
        <v>0</v>
      </c>
      <c r="K216" s="675">
        <v>665</v>
      </c>
      <c r="L216" s="676">
        <v>0</v>
      </c>
      <c r="M216" s="676">
        <v>257</v>
      </c>
      <c r="N216" s="677">
        <v>922</v>
      </c>
      <c r="O216" s="675">
        <v>0</v>
      </c>
      <c r="P216" s="676">
        <v>0</v>
      </c>
      <c r="Q216" s="676">
        <v>0</v>
      </c>
      <c r="R216" s="677">
        <v>0</v>
      </c>
      <c r="S216" s="675">
        <v>0</v>
      </c>
      <c r="T216" s="676">
        <v>0</v>
      </c>
      <c r="U216" s="676">
        <v>0</v>
      </c>
      <c r="V216" s="677">
        <v>0</v>
      </c>
      <c r="W216" s="678">
        <v>665</v>
      </c>
      <c r="X216" s="678">
        <v>0</v>
      </c>
      <c r="Y216" s="678">
        <v>257</v>
      </c>
      <c r="Z216" s="679">
        <v>922</v>
      </c>
      <c r="AB216" s="754"/>
    </row>
    <row r="217" spans="1:28" ht="18" customHeight="1" x14ac:dyDescent="0.25">
      <c r="A217" s="885"/>
      <c r="B217" s="674" t="s">
        <v>214</v>
      </c>
      <c r="C217" s="675">
        <v>0</v>
      </c>
      <c r="D217" s="676">
        <v>0</v>
      </c>
      <c r="E217" s="676">
        <v>0</v>
      </c>
      <c r="F217" s="677">
        <v>0</v>
      </c>
      <c r="G217" s="675">
        <v>0</v>
      </c>
      <c r="H217" s="676">
        <v>0</v>
      </c>
      <c r="I217" s="676">
        <v>0</v>
      </c>
      <c r="J217" s="677">
        <v>0</v>
      </c>
      <c r="K217" s="675">
        <v>0</v>
      </c>
      <c r="L217" s="676">
        <v>0</v>
      </c>
      <c r="M217" s="676">
        <v>0</v>
      </c>
      <c r="N217" s="677">
        <v>0</v>
      </c>
      <c r="O217" s="675">
        <v>0</v>
      </c>
      <c r="P217" s="676">
        <v>0</v>
      </c>
      <c r="Q217" s="676">
        <v>0</v>
      </c>
      <c r="R217" s="677">
        <v>0</v>
      </c>
      <c r="S217" s="675">
        <v>0</v>
      </c>
      <c r="T217" s="676">
        <v>0</v>
      </c>
      <c r="U217" s="676">
        <v>0</v>
      </c>
      <c r="V217" s="677">
        <v>0</v>
      </c>
      <c r="W217" s="678">
        <v>0</v>
      </c>
      <c r="X217" s="678">
        <v>0</v>
      </c>
      <c r="Y217" s="678">
        <v>0</v>
      </c>
      <c r="Z217" s="679">
        <v>0</v>
      </c>
      <c r="AB217" s="754"/>
    </row>
    <row r="218" spans="1:28" ht="18" customHeight="1" x14ac:dyDescent="0.25">
      <c r="A218" s="885"/>
      <c r="B218" s="674" t="s">
        <v>295</v>
      </c>
      <c r="C218" s="675">
        <v>0</v>
      </c>
      <c r="D218" s="676">
        <v>0</v>
      </c>
      <c r="E218" s="676">
        <v>0</v>
      </c>
      <c r="F218" s="677">
        <v>0</v>
      </c>
      <c r="G218" s="675">
        <v>0</v>
      </c>
      <c r="H218" s="676">
        <v>0</v>
      </c>
      <c r="I218" s="676">
        <v>0</v>
      </c>
      <c r="J218" s="677">
        <v>0</v>
      </c>
      <c r="K218" s="675">
        <v>0</v>
      </c>
      <c r="L218" s="676">
        <v>0</v>
      </c>
      <c r="M218" s="676">
        <v>0</v>
      </c>
      <c r="N218" s="677">
        <v>0</v>
      </c>
      <c r="O218" s="675">
        <v>0</v>
      </c>
      <c r="P218" s="676">
        <v>0</v>
      </c>
      <c r="Q218" s="676">
        <v>0</v>
      </c>
      <c r="R218" s="677">
        <v>0</v>
      </c>
      <c r="S218" s="675">
        <v>0</v>
      </c>
      <c r="T218" s="676">
        <v>0</v>
      </c>
      <c r="U218" s="676">
        <v>0</v>
      </c>
      <c r="V218" s="677">
        <v>0</v>
      </c>
      <c r="W218" s="678">
        <v>0</v>
      </c>
      <c r="X218" s="678">
        <v>0</v>
      </c>
      <c r="Y218" s="678">
        <v>0</v>
      </c>
      <c r="Z218" s="679">
        <v>0</v>
      </c>
      <c r="AB218" s="754"/>
    </row>
    <row r="219" spans="1:28" ht="18" customHeight="1" x14ac:dyDescent="0.25">
      <c r="A219" s="885"/>
      <c r="B219" s="674" t="s">
        <v>215</v>
      </c>
      <c r="C219" s="675">
        <v>15</v>
      </c>
      <c r="D219" s="676">
        <v>0</v>
      </c>
      <c r="E219" s="676">
        <v>8</v>
      </c>
      <c r="F219" s="677">
        <v>23</v>
      </c>
      <c r="G219" s="675">
        <v>0</v>
      </c>
      <c r="H219" s="676">
        <v>6.4</v>
      </c>
      <c r="I219" s="676">
        <v>0</v>
      </c>
      <c r="J219" s="677">
        <v>6.4</v>
      </c>
      <c r="K219" s="675">
        <v>452.34000000000003</v>
      </c>
      <c r="L219" s="676">
        <v>82.9</v>
      </c>
      <c r="M219" s="676">
        <v>517.33999999999992</v>
      </c>
      <c r="N219" s="677">
        <v>1052.58</v>
      </c>
      <c r="O219" s="675">
        <v>0</v>
      </c>
      <c r="P219" s="676">
        <v>0</v>
      </c>
      <c r="Q219" s="676">
        <v>0</v>
      </c>
      <c r="R219" s="677">
        <v>0</v>
      </c>
      <c r="S219" s="675">
        <v>0</v>
      </c>
      <c r="T219" s="676">
        <v>0</v>
      </c>
      <c r="U219" s="676">
        <v>0</v>
      </c>
      <c r="V219" s="677">
        <v>0</v>
      </c>
      <c r="W219" s="678">
        <v>467.34000000000003</v>
      </c>
      <c r="X219" s="678">
        <v>89.300000000000011</v>
      </c>
      <c r="Y219" s="678">
        <v>525.33999999999992</v>
      </c>
      <c r="Z219" s="679">
        <v>1081.98</v>
      </c>
      <c r="AB219" s="754"/>
    </row>
    <row r="220" spans="1:28" ht="18" customHeight="1" x14ac:dyDescent="0.25">
      <c r="A220" s="885"/>
      <c r="B220" s="674" t="s">
        <v>217</v>
      </c>
      <c r="C220" s="675">
        <v>385.25</v>
      </c>
      <c r="D220" s="676">
        <v>0</v>
      </c>
      <c r="E220" s="676">
        <v>64</v>
      </c>
      <c r="F220" s="677">
        <v>449.25</v>
      </c>
      <c r="G220" s="675">
        <v>0</v>
      </c>
      <c r="H220" s="676">
        <v>0</v>
      </c>
      <c r="I220" s="676">
        <v>0</v>
      </c>
      <c r="J220" s="677">
        <v>0</v>
      </c>
      <c r="K220" s="675">
        <v>26630</v>
      </c>
      <c r="L220" s="676">
        <v>6875</v>
      </c>
      <c r="M220" s="676">
        <v>24680</v>
      </c>
      <c r="N220" s="677">
        <v>58185</v>
      </c>
      <c r="O220" s="675">
        <v>320</v>
      </c>
      <c r="P220" s="676">
        <v>0</v>
      </c>
      <c r="Q220" s="676">
        <v>6435</v>
      </c>
      <c r="R220" s="677">
        <v>6755</v>
      </c>
      <c r="S220" s="675">
        <v>17855</v>
      </c>
      <c r="T220" s="676">
        <v>120</v>
      </c>
      <c r="U220" s="676">
        <v>7275</v>
      </c>
      <c r="V220" s="677">
        <v>25250</v>
      </c>
      <c r="W220" s="678">
        <v>45190.25</v>
      </c>
      <c r="X220" s="678">
        <v>6995</v>
      </c>
      <c r="Y220" s="678">
        <v>38454</v>
      </c>
      <c r="Z220" s="679">
        <v>90639.25</v>
      </c>
      <c r="AB220" s="754"/>
    </row>
    <row r="221" spans="1:28" ht="18" customHeight="1" x14ac:dyDescent="0.25">
      <c r="A221" s="885"/>
      <c r="B221" s="674" t="s">
        <v>218</v>
      </c>
      <c r="C221" s="675">
        <v>13920.25</v>
      </c>
      <c r="D221" s="676">
        <v>546.5</v>
      </c>
      <c r="E221" s="676">
        <v>5119.6200000000008</v>
      </c>
      <c r="F221" s="677">
        <v>19586.370000000003</v>
      </c>
      <c r="G221" s="675">
        <v>240</v>
      </c>
      <c r="H221" s="676">
        <v>0</v>
      </c>
      <c r="I221" s="676">
        <v>100</v>
      </c>
      <c r="J221" s="677">
        <v>340</v>
      </c>
      <c r="K221" s="675">
        <v>38974.550000000003</v>
      </c>
      <c r="L221" s="676">
        <v>4781.25</v>
      </c>
      <c r="M221" s="676">
        <v>8125.2499999999991</v>
      </c>
      <c r="N221" s="677">
        <v>51881.05</v>
      </c>
      <c r="O221" s="675">
        <v>802.86</v>
      </c>
      <c r="P221" s="676">
        <v>0</v>
      </c>
      <c r="Q221" s="676">
        <v>6299.58</v>
      </c>
      <c r="R221" s="677">
        <v>7102.44</v>
      </c>
      <c r="S221" s="675">
        <v>74640.67</v>
      </c>
      <c r="T221" s="676">
        <v>3290.31</v>
      </c>
      <c r="U221" s="676">
        <v>37367.569999999992</v>
      </c>
      <c r="V221" s="677">
        <v>115298.54999999999</v>
      </c>
      <c r="W221" s="678">
        <v>128578.33</v>
      </c>
      <c r="X221" s="678">
        <v>8618.06</v>
      </c>
      <c r="Y221" s="678">
        <v>57012.01999999999</v>
      </c>
      <c r="Z221" s="679">
        <v>194208.41</v>
      </c>
      <c r="AB221" s="754"/>
    </row>
    <row r="222" spans="1:28" ht="18" customHeight="1" x14ac:dyDescent="0.25">
      <c r="A222" s="885"/>
      <c r="B222" s="674" t="s">
        <v>219</v>
      </c>
      <c r="C222" s="675">
        <v>18.14</v>
      </c>
      <c r="D222" s="676">
        <v>0</v>
      </c>
      <c r="E222" s="676">
        <v>0</v>
      </c>
      <c r="F222" s="677">
        <v>18.14</v>
      </c>
      <c r="G222" s="675">
        <v>25.600000000000005</v>
      </c>
      <c r="H222" s="676">
        <v>2</v>
      </c>
      <c r="I222" s="676">
        <v>15.5</v>
      </c>
      <c r="J222" s="677">
        <v>43.100000000000009</v>
      </c>
      <c r="K222" s="675">
        <v>245</v>
      </c>
      <c r="L222" s="676">
        <v>40</v>
      </c>
      <c r="M222" s="676">
        <v>137.5</v>
      </c>
      <c r="N222" s="677">
        <v>422.5</v>
      </c>
      <c r="O222" s="675">
        <v>0</v>
      </c>
      <c r="P222" s="676">
        <v>0</v>
      </c>
      <c r="Q222" s="676">
        <v>0</v>
      </c>
      <c r="R222" s="677">
        <v>0</v>
      </c>
      <c r="S222" s="675">
        <v>56</v>
      </c>
      <c r="T222" s="676">
        <v>0</v>
      </c>
      <c r="U222" s="676">
        <v>29.5</v>
      </c>
      <c r="V222" s="677">
        <v>85.5</v>
      </c>
      <c r="W222" s="678">
        <v>344.74</v>
      </c>
      <c r="X222" s="678">
        <v>42</v>
      </c>
      <c r="Y222" s="678">
        <v>182.5</v>
      </c>
      <c r="Z222" s="679">
        <v>569.24</v>
      </c>
      <c r="AB222" s="754"/>
    </row>
    <row r="223" spans="1:28" ht="18" customHeight="1" x14ac:dyDescent="0.25">
      <c r="A223" s="885"/>
      <c r="B223" s="674" t="s">
        <v>221</v>
      </c>
      <c r="C223" s="675">
        <v>0</v>
      </c>
      <c r="D223" s="676">
        <v>0</v>
      </c>
      <c r="E223" s="676">
        <v>0</v>
      </c>
      <c r="F223" s="677">
        <v>0</v>
      </c>
      <c r="G223" s="675">
        <v>0</v>
      </c>
      <c r="H223" s="676">
        <v>0</v>
      </c>
      <c r="I223" s="676">
        <v>0</v>
      </c>
      <c r="J223" s="677">
        <v>0</v>
      </c>
      <c r="K223" s="675">
        <v>176</v>
      </c>
      <c r="L223" s="676">
        <v>50</v>
      </c>
      <c r="M223" s="676">
        <v>99</v>
      </c>
      <c r="N223" s="677">
        <v>325</v>
      </c>
      <c r="O223" s="675">
        <v>0</v>
      </c>
      <c r="P223" s="676">
        <v>0</v>
      </c>
      <c r="Q223" s="676">
        <v>0</v>
      </c>
      <c r="R223" s="677">
        <v>0</v>
      </c>
      <c r="S223" s="675">
        <v>10</v>
      </c>
      <c r="T223" s="676">
        <v>5.5</v>
      </c>
      <c r="U223" s="676">
        <v>20</v>
      </c>
      <c r="V223" s="677">
        <v>35.5</v>
      </c>
      <c r="W223" s="678">
        <v>186</v>
      </c>
      <c r="X223" s="678">
        <v>55.5</v>
      </c>
      <c r="Y223" s="678">
        <v>119</v>
      </c>
      <c r="Z223" s="679">
        <v>360.5</v>
      </c>
      <c r="AB223" s="754"/>
    </row>
    <row r="224" spans="1:28" ht="18" customHeight="1" thickBot="1" x14ac:dyDescent="0.3">
      <c r="A224" s="885"/>
      <c r="B224" s="674" t="s">
        <v>211</v>
      </c>
      <c r="C224" s="675">
        <v>1070</v>
      </c>
      <c r="D224" s="676">
        <v>45</v>
      </c>
      <c r="E224" s="676">
        <v>135</v>
      </c>
      <c r="F224" s="677">
        <v>1250</v>
      </c>
      <c r="G224" s="675">
        <v>0</v>
      </c>
      <c r="H224" s="676">
        <v>0</v>
      </c>
      <c r="I224" s="676">
        <v>27</v>
      </c>
      <c r="J224" s="677">
        <v>27</v>
      </c>
      <c r="K224" s="675">
        <v>42669.700000000004</v>
      </c>
      <c r="L224" s="676">
        <v>10181.299999999999</v>
      </c>
      <c r="M224" s="676">
        <v>53352.9</v>
      </c>
      <c r="N224" s="677">
        <v>106203.9</v>
      </c>
      <c r="O224" s="675">
        <v>325.8</v>
      </c>
      <c r="P224" s="676">
        <v>4.5</v>
      </c>
      <c r="Q224" s="676">
        <v>2690.95</v>
      </c>
      <c r="R224" s="677">
        <v>3021.25</v>
      </c>
      <c r="S224" s="675">
        <v>335.6</v>
      </c>
      <c r="T224" s="676">
        <v>146.15</v>
      </c>
      <c r="U224" s="676">
        <v>1215.0500000000002</v>
      </c>
      <c r="V224" s="677">
        <v>1696.8000000000002</v>
      </c>
      <c r="W224" s="678">
        <v>44401.100000000006</v>
      </c>
      <c r="X224" s="678">
        <v>10376.949999999999</v>
      </c>
      <c r="Y224" s="678">
        <v>57420.9</v>
      </c>
      <c r="Z224" s="679">
        <v>112198.95</v>
      </c>
      <c r="AA224" s="667"/>
      <c r="AB224" s="754"/>
    </row>
    <row r="225" spans="1:28" s="667" customFormat="1" ht="18" customHeight="1" thickBot="1" x14ac:dyDescent="0.3">
      <c r="A225" s="914" t="s">
        <v>223</v>
      </c>
      <c r="B225" s="915"/>
      <c r="C225" s="711">
        <v>1082.8899999999999</v>
      </c>
      <c r="D225" s="712">
        <v>69.5</v>
      </c>
      <c r="E225" s="712">
        <v>1282.47</v>
      </c>
      <c r="F225" s="713">
        <v>2434.86</v>
      </c>
      <c r="G225" s="711">
        <v>26.2</v>
      </c>
      <c r="H225" s="712">
        <v>28</v>
      </c>
      <c r="I225" s="712">
        <v>215</v>
      </c>
      <c r="J225" s="713">
        <v>269.2</v>
      </c>
      <c r="K225" s="711">
        <v>794.2</v>
      </c>
      <c r="L225" s="712">
        <v>28.5</v>
      </c>
      <c r="M225" s="712">
        <v>677.15999999999985</v>
      </c>
      <c r="N225" s="713">
        <v>1499.8599999999997</v>
      </c>
      <c r="O225" s="711">
        <v>0</v>
      </c>
      <c r="P225" s="712">
        <v>0</v>
      </c>
      <c r="Q225" s="712">
        <v>0</v>
      </c>
      <c r="R225" s="713">
        <v>0</v>
      </c>
      <c r="S225" s="711">
        <v>26596.569999999992</v>
      </c>
      <c r="T225" s="712">
        <v>3963.3</v>
      </c>
      <c r="U225" s="712">
        <v>201455.65</v>
      </c>
      <c r="V225" s="713">
        <v>232015.51999999996</v>
      </c>
      <c r="W225" s="714">
        <v>28499.859999999993</v>
      </c>
      <c r="X225" s="714">
        <v>4089.3</v>
      </c>
      <c r="Y225" s="714">
        <v>203630.28</v>
      </c>
      <c r="Z225" s="715">
        <v>236219.43999999997</v>
      </c>
      <c r="AB225" s="754"/>
    </row>
    <row r="226" spans="1:28" ht="18" customHeight="1" x14ac:dyDescent="0.25">
      <c r="A226" s="881" t="s">
        <v>224</v>
      </c>
      <c r="B226" s="668" t="s">
        <v>225</v>
      </c>
      <c r="C226" s="669">
        <v>74.87</v>
      </c>
      <c r="D226" s="670">
        <v>0</v>
      </c>
      <c r="E226" s="670">
        <v>26.95</v>
      </c>
      <c r="F226" s="671">
        <v>101.82000000000001</v>
      </c>
      <c r="G226" s="669">
        <v>0</v>
      </c>
      <c r="H226" s="670">
        <v>0</v>
      </c>
      <c r="I226" s="670">
        <v>0</v>
      </c>
      <c r="J226" s="671">
        <v>0</v>
      </c>
      <c r="K226" s="669">
        <v>89.5</v>
      </c>
      <c r="L226" s="670">
        <v>0</v>
      </c>
      <c r="M226" s="670">
        <v>180.19</v>
      </c>
      <c r="N226" s="671">
        <v>269.69</v>
      </c>
      <c r="O226" s="669">
        <v>0</v>
      </c>
      <c r="P226" s="670">
        <v>0</v>
      </c>
      <c r="Q226" s="670">
        <v>0</v>
      </c>
      <c r="R226" s="671">
        <v>0</v>
      </c>
      <c r="S226" s="669">
        <v>955.13</v>
      </c>
      <c r="T226" s="670">
        <v>67.5</v>
      </c>
      <c r="U226" s="670">
        <v>1043.1399999999999</v>
      </c>
      <c r="V226" s="671">
        <v>2065.77</v>
      </c>
      <c r="W226" s="678">
        <v>1119.5</v>
      </c>
      <c r="X226" s="678">
        <v>67.5</v>
      </c>
      <c r="Y226" s="678">
        <v>1250.2799999999997</v>
      </c>
      <c r="Z226" s="679">
        <v>2437.2799999999997</v>
      </c>
      <c r="AB226" s="754"/>
    </row>
    <row r="227" spans="1:28" ht="18" customHeight="1" x14ac:dyDescent="0.25">
      <c r="A227" s="882"/>
      <c r="B227" s="674" t="s">
        <v>226</v>
      </c>
      <c r="C227" s="675">
        <v>0</v>
      </c>
      <c r="D227" s="676">
        <v>0</v>
      </c>
      <c r="E227" s="676">
        <v>0</v>
      </c>
      <c r="F227" s="677">
        <v>0</v>
      </c>
      <c r="G227" s="675">
        <v>0</v>
      </c>
      <c r="H227" s="676">
        <v>0</v>
      </c>
      <c r="I227" s="676">
        <v>0</v>
      </c>
      <c r="J227" s="677">
        <v>0</v>
      </c>
      <c r="K227" s="675">
        <v>8.5</v>
      </c>
      <c r="L227" s="676">
        <v>0</v>
      </c>
      <c r="M227" s="676">
        <v>3.6</v>
      </c>
      <c r="N227" s="677">
        <v>12.1</v>
      </c>
      <c r="O227" s="675">
        <v>0</v>
      </c>
      <c r="P227" s="676">
        <v>0</v>
      </c>
      <c r="Q227" s="676">
        <v>0</v>
      </c>
      <c r="R227" s="677">
        <v>0</v>
      </c>
      <c r="S227" s="675">
        <v>3</v>
      </c>
      <c r="T227" s="676">
        <v>0</v>
      </c>
      <c r="U227" s="676">
        <v>57</v>
      </c>
      <c r="V227" s="677">
        <v>60</v>
      </c>
      <c r="W227" s="678">
        <v>11.5</v>
      </c>
      <c r="X227" s="678">
        <v>0</v>
      </c>
      <c r="Y227" s="678">
        <v>60.6</v>
      </c>
      <c r="Z227" s="679">
        <v>72.099999999999994</v>
      </c>
      <c r="AB227" s="754"/>
    </row>
    <row r="228" spans="1:28" ht="18" customHeight="1" x14ac:dyDescent="0.25">
      <c r="A228" s="882"/>
      <c r="B228" s="674" t="s">
        <v>227</v>
      </c>
      <c r="C228" s="675">
        <v>24</v>
      </c>
      <c r="D228" s="676">
        <v>0</v>
      </c>
      <c r="E228" s="676">
        <v>205.68</v>
      </c>
      <c r="F228" s="677">
        <v>229.68</v>
      </c>
      <c r="G228" s="675">
        <v>0</v>
      </c>
      <c r="H228" s="676">
        <v>0</v>
      </c>
      <c r="I228" s="676">
        <v>0</v>
      </c>
      <c r="J228" s="677">
        <v>0</v>
      </c>
      <c r="K228" s="675">
        <v>138.25</v>
      </c>
      <c r="L228" s="676">
        <v>0</v>
      </c>
      <c r="M228" s="676">
        <v>237.75</v>
      </c>
      <c r="N228" s="677">
        <v>376</v>
      </c>
      <c r="O228" s="675">
        <v>0</v>
      </c>
      <c r="P228" s="676">
        <v>0</v>
      </c>
      <c r="Q228" s="676">
        <v>0</v>
      </c>
      <c r="R228" s="677">
        <v>0</v>
      </c>
      <c r="S228" s="675">
        <v>1555.3199999999997</v>
      </c>
      <c r="T228" s="676">
        <v>647.5</v>
      </c>
      <c r="U228" s="676">
        <v>61339.619999999988</v>
      </c>
      <c r="V228" s="677">
        <v>63542.439999999988</v>
      </c>
      <c r="W228" s="678">
        <v>1717.5699999999997</v>
      </c>
      <c r="X228" s="678">
        <v>647.5</v>
      </c>
      <c r="Y228" s="678">
        <v>61783.049999999988</v>
      </c>
      <c r="Z228" s="679">
        <v>64148.119999999988</v>
      </c>
      <c r="AB228" s="754"/>
    </row>
    <row r="229" spans="1:28" ht="18" customHeight="1" x14ac:dyDescent="0.25">
      <c r="A229" s="882"/>
      <c r="B229" s="674" t="s">
        <v>228</v>
      </c>
      <c r="C229" s="675">
        <v>4</v>
      </c>
      <c r="D229" s="676">
        <v>0</v>
      </c>
      <c r="E229" s="676">
        <v>105</v>
      </c>
      <c r="F229" s="677">
        <v>109</v>
      </c>
      <c r="G229" s="675">
        <v>0</v>
      </c>
      <c r="H229" s="676">
        <v>0</v>
      </c>
      <c r="I229" s="676">
        <v>0</v>
      </c>
      <c r="J229" s="677">
        <v>0</v>
      </c>
      <c r="K229" s="675">
        <v>190.2</v>
      </c>
      <c r="L229" s="676">
        <v>0</v>
      </c>
      <c r="M229" s="676">
        <v>19.89</v>
      </c>
      <c r="N229" s="677">
        <v>210.08999999999997</v>
      </c>
      <c r="O229" s="675">
        <v>0</v>
      </c>
      <c r="P229" s="676">
        <v>0</v>
      </c>
      <c r="Q229" s="676">
        <v>0</v>
      </c>
      <c r="R229" s="677">
        <v>0</v>
      </c>
      <c r="S229" s="675">
        <v>7220.67</v>
      </c>
      <c r="T229" s="676">
        <v>1559.48</v>
      </c>
      <c r="U229" s="676">
        <v>54365.11</v>
      </c>
      <c r="V229" s="677">
        <v>63145.26</v>
      </c>
      <c r="W229" s="678">
        <v>7414.87</v>
      </c>
      <c r="X229" s="678">
        <v>1559.48</v>
      </c>
      <c r="Y229" s="678">
        <v>54490</v>
      </c>
      <c r="Z229" s="679">
        <v>63464.35</v>
      </c>
      <c r="AB229" s="754"/>
    </row>
    <row r="230" spans="1:28" ht="18" customHeight="1" x14ac:dyDescent="0.25">
      <c r="A230" s="882"/>
      <c r="B230" s="674" t="s">
        <v>229</v>
      </c>
      <c r="C230" s="675">
        <v>0</v>
      </c>
      <c r="D230" s="676">
        <v>0</v>
      </c>
      <c r="E230" s="676">
        <v>0</v>
      </c>
      <c r="F230" s="677">
        <v>0</v>
      </c>
      <c r="G230" s="675">
        <v>0</v>
      </c>
      <c r="H230" s="676">
        <v>0</v>
      </c>
      <c r="I230" s="676">
        <v>0</v>
      </c>
      <c r="J230" s="677">
        <v>0</v>
      </c>
      <c r="K230" s="675">
        <v>0</v>
      </c>
      <c r="L230" s="676">
        <v>0</v>
      </c>
      <c r="M230" s="676">
        <v>0</v>
      </c>
      <c r="N230" s="677">
        <v>0</v>
      </c>
      <c r="O230" s="675">
        <v>0</v>
      </c>
      <c r="P230" s="676">
        <v>0</v>
      </c>
      <c r="Q230" s="676">
        <v>0</v>
      </c>
      <c r="R230" s="677">
        <v>0</v>
      </c>
      <c r="S230" s="675">
        <v>0</v>
      </c>
      <c r="T230" s="676">
        <v>0</v>
      </c>
      <c r="U230" s="676">
        <v>5.78</v>
      </c>
      <c r="V230" s="677">
        <v>5.78</v>
      </c>
      <c r="W230" s="678">
        <v>0</v>
      </c>
      <c r="X230" s="678">
        <v>0</v>
      </c>
      <c r="Y230" s="678">
        <v>5.78</v>
      </c>
      <c r="Z230" s="679">
        <v>5.78</v>
      </c>
      <c r="AB230" s="754"/>
    </row>
    <row r="231" spans="1:28" ht="18" customHeight="1" x14ac:dyDescent="0.25">
      <c r="A231" s="882"/>
      <c r="B231" s="674" t="s">
        <v>230</v>
      </c>
      <c r="C231" s="675">
        <v>110</v>
      </c>
      <c r="D231" s="676">
        <v>0</v>
      </c>
      <c r="E231" s="676">
        <v>200</v>
      </c>
      <c r="F231" s="677">
        <v>310</v>
      </c>
      <c r="G231" s="675">
        <v>0</v>
      </c>
      <c r="H231" s="676">
        <v>0</v>
      </c>
      <c r="I231" s="676">
        <v>0</v>
      </c>
      <c r="J231" s="677">
        <v>0</v>
      </c>
      <c r="K231" s="675">
        <v>134.55000000000001</v>
      </c>
      <c r="L231" s="676">
        <v>0</v>
      </c>
      <c r="M231" s="676">
        <v>17.5</v>
      </c>
      <c r="N231" s="677">
        <v>152.05000000000001</v>
      </c>
      <c r="O231" s="675">
        <v>0</v>
      </c>
      <c r="P231" s="676">
        <v>0</v>
      </c>
      <c r="Q231" s="676">
        <v>0</v>
      </c>
      <c r="R231" s="677">
        <v>0</v>
      </c>
      <c r="S231" s="675">
        <v>7391.21</v>
      </c>
      <c r="T231" s="676">
        <v>869.88</v>
      </c>
      <c r="U231" s="676">
        <v>27967.47</v>
      </c>
      <c r="V231" s="677">
        <v>36228.559999999998</v>
      </c>
      <c r="W231" s="678">
        <v>7635.76</v>
      </c>
      <c r="X231" s="678">
        <v>869.88</v>
      </c>
      <c r="Y231" s="678">
        <v>28184.97</v>
      </c>
      <c r="Z231" s="679">
        <v>36690.61</v>
      </c>
      <c r="AB231" s="754"/>
    </row>
    <row r="232" spans="1:28" ht="18" customHeight="1" x14ac:dyDescent="0.25">
      <c r="A232" s="882"/>
      <c r="B232" s="674" t="s">
        <v>231</v>
      </c>
      <c r="C232" s="675">
        <v>628.9</v>
      </c>
      <c r="D232" s="676">
        <v>15</v>
      </c>
      <c r="E232" s="676">
        <v>173.1</v>
      </c>
      <c r="F232" s="677">
        <v>817</v>
      </c>
      <c r="G232" s="675">
        <v>26.2</v>
      </c>
      <c r="H232" s="676">
        <v>28</v>
      </c>
      <c r="I232" s="676">
        <v>215</v>
      </c>
      <c r="J232" s="677">
        <v>269.2</v>
      </c>
      <c r="K232" s="675">
        <v>131.97</v>
      </c>
      <c r="L232" s="676">
        <v>28.5</v>
      </c>
      <c r="M232" s="676">
        <v>60.550000000000004</v>
      </c>
      <c r="N232" s="677">
        <v>221.02</v>
      </c>
      <c r="O232" s="675">
        <v>0</v>
      </c>
      <c r="P232" s="676">
        <v>0</v>
      </c>
      <c r="Q232" s="676">
        <v>0</v>
      </c>
      <c r="R232" s="677">
        <v>0</v>
      </c>
      <c r="S232" s="675">
        <v>8374.4999999999982</v>
      </c>
      <c r="T232" s="676">
        <v>799.44</v>
      </c>
      <c r="U232" s="676">
        <v>53169.409999999996</v>
      </c>
      <c r="V232" s="677">
        <v>62343.349999999991</v>
      </c>
      <c r="W232" s="678">
        <v>9161.5699999999979</v>
      </c>
      <c r="X232" s="678">
        <v>870.94</v>
      </c>
      <c r="Y232" s="678">
        <v>53618.06</v>
      </c>
      <c r="Z232" s="679">
        <v>63650.569999999992</v>
      </c>
      <c r="AB232" s="754"/>
    </row>
    <row r="233" spans="1:28" ht="18" customHeight="1" x14ac:dyDescent="0.25">
      <c r="A233" s="882"/>
      <c r="B233" s="674" t="s">
        <v>232</v>
      </c>
      <c r="C233" s="675">
        <v>70</v>
      </c>
      <c r="D233" s="676">
        <v>0</v>
      </c>
      <c r="E233" s="676">
        <v>377</v>
      </c>
      <c r="F233" s="677">
        <v>447</v>
      </c>
      <c r="G233" s="675">
        <v>0</v>
      </c>
      <c r="H233" s="676">
        <v>0</v>
      </c>
      <c r="I233" s="676">
        <v>0</v>
      </c>
      <c r="J233" s="677">
        <v>0</v>
      </c>
      <c r="K233" s="675">
        <v>5.5</v>
      </c>
      <c r="L233" s="676">
        <v>0</v>
      </c>
      <c r="M233" s="676">
        <v>0</v>
      </c>
      <c r="N233" s="677">
        <v>5.5</v>
      </c>
      <c r="O233" s="675">
        <v>0</v>
      </c>
      <c r="P233" s="676">
        <v>0</v>
      </c>
      <c r="Q233" s="676">
        <v>0</v>
      </c>
      <c r="R233" s="677">
        <v>0</v>
      </c>
      <c r="S233" s="675">
        <v>193.39</v>
      </c>
      <c r="T233" s="676">
        <v>4.8</v>
      </c>
      <c r="U233" s="676">
        <v>1440.31</v>
      </c>
      <c r="V233" s="677">
        <v>1638.5</v>
      </c>
      <c r="W233" s="678">
        <v>268.89</v>
      </c>
      <c r="X233" s="678">
        <v>4.8</v>
      </c>
      <c r="Y233" s="678">
        <v>1817.31</v>
      </c>
      <c r="Z233" s="679">
        <v>2091</v>
      </c>
      <c r="AB233" s="754"/>
    </row>
    <row r="234" spans="1:28" ht="18" customHeight="1" x14ac:dyDescent="0.25">
      <c r="A234" s="882"/>
      <c r="B234" s="674" t="s">
        <v>224</v>
      </c>
      <c r="C234" s="675">
        <v>169.32</v>
      </c>
      <c r="D234" s="676">
        <v>54.5</v>
      </c>
      <c r="E234" s="676">
        <v>180.29</v>
      </c>
      <c r="F234" s="677">
        <v>404.11</v>
      </c>
      <c r="G234" s="675">
        <v>0</v>
      </c>
      <c r="H234" s="676">
        <v>0</v>
      </c>
      <c r="I234" s="676">
        <v>0</v>
      </c>
      <c r="J234" s="677">
        <v>0</v>
      </c>
      <c r="K234" s="675">
        <v>95.72999999999999</v>
      </c>
      <c r="L234" s="676">
        <v>0</v>
      </c>
      <c r="M234" s="676">
        <v>157.67999999999998</v>
      </c>
      <c r="N234" s="677">
        <v>253.40999999999997</v>
      </c>
      <c r="O234" s="675">
        <v>0</v>
      </c>
      <c r="P234" s="676">
        <v>0</v>
      </c>
      <c r="Q234" s="676">
        <v>0</v>
      </c>
      <c r="R234" s="677">
        <v>0</v>
      </c>
      <c r="S234" s="675">
        <v>868.18000000000006</v>
      </c>
      <c r="T234" s="676">
        <v>14.7</v>
      </c>
      <c r="U234" s="676">
        <v>1877.95</v>
      </c>
      <c r="V234" s="677">
        <v>2760.83</v>
      </c>
      <c r="W234" s="678">
        <v>1133.23</v>
      </c>
      <c r="X234" s="678">
        <v>69.2</v>
      </c>
      <c r="Y234" s="678">
        <v>2215.92</v>
      </c>
      <c r="Z234" s="679">
        <v>3418.35</v>
      </c>
      <c r="AA234" s="667"/>
      <c r="AB234" s="754"/>
    </row>
    <row r="235" spans="1:28" ht="18" customHeight="1" thickBot="1" x14ac:dyDescent="0.3">
      <c r="A235" s="883"/>
      <c r="B235" s="680" t="s">
        <v>233</v>
      </c>
      <c r="C235" s="675">
        <v>1.8</v>
      </c>
      <c r="D235" s="676">
        <v>0</v>
      </c>
      <c r="E235" s="676">
        <v>14.45</v>
      </c>
      <c r="F235" s="677">
        <v>16.25</v>
      </c>
      <c r="G235" s="675">
        <v>0</v>
      </c>
      <c r="H235" s="676">
        <v>0</v>
      </c>
      <c r="I235" s="676">
        <v>0</v>
      </c>
      <c r="J235" s="677">
        <v>0</v>
      </c>
      <c r="K235" s="675">
        <v>0</v>
      </c>
      <c r="L235" s="676">
        <v>0</v>
      </c>
      <c r="M235" s="676">
        <v>0</v>
      </c>
      <c r="N235" s="677">
        <v>0</v>
      </c>
      <c r="O235" s="675">
        <v>0</v>
      </c>
      <c r="P235" s="676">
        <v>0</v>
      </c>
      <c r="Q235" s="676">
        <v>0</v>
      </c>
      <c r="R235" s="677">
        <v>0</v>
      </c>
      <c r="S235" s="675">
        <v>35.17</v>
      </c>
      <c r="T235" s="676">
        <v>0</v>
      </c>
      <c r="U235" s="676">
        <v>189.86</v>
      </c>
      <c r="V235" s="677">
        <v>225.03000000000003</v>
      </c>
      <c r="W235" s="678">
        <v>36.97</v>
      </c>
      <c r="X235" s="678">
        <v>0</v>
      </c>
      <c r="Y235" s="678">
        <v>204.31</v>
      </c>
      <c r="Z235" s="679">
        <v>241.28000000000003</v>
      </c>
      <c r="AB235" s="754"/>
    </row>
    <row r="236" spans="1:28" s="667" customFormat="1" ht="18" customHeight="1" thickBot="1" x14ac:dyDescent="0.3">
      <c r="A236" s="914" t="s">
        <v>234</v>
      </c>
      <c r="B236" s="915"/>
      <c r="C236" s="711">
        <v>30845.87</v>
      </c>
      <c r="D236" s="712">
        <v>820.74</v>
      </c>
      <c r="E236" s="712">
        <v>5168.4400000000005</v>
      </c>
      <c r="F236" s="713">
        <v>36835.050000000003</v>
      </c>
      <c r="G236" s="711">
        <v>11</v>
      </c>
      <c r="H236" s="712">
        <v>15</v>
      </c>
      <c r="I236" s="712">
        <v>22</v>
      </c>
      <c r="J236" s="713">
        <v>48</v>
      </c>
      <c r="K236" s="711">
        <v>2482.4500000000003</v>
      </c>
      <c r="L236" s="712">
        <v>163.19999999999999</v>
      </c>
      <c r="M236" s="712">
        <v>3128.84</v>
      </c>
      <c r="N236" s="713">
        <v>5774.49</v>
      </c>
      <c r="O236" s="711">
        <v>198897.94999999998</v>
      </c>
      <c r="P236" s="712">
        <v>10926.070000000002</v>
      </c>
      <c r="Q236" s="712">
        <v>86644.93</v>
      </c>
      <c r="R236" s="713">
        <v>296468.94999999995</v>
      </c>
      <c r="S236" s="711">
        <v>133241.01</v>
      </c>
      <c r="T236" s="712">
        <v>11182.789999999999</v>
      </c>
      <c r="U236" s="712">
        <v>119777.30000000002</v>
      </c>
      <c r="V236" s="713">
        <v>264201.09999999998</v>
      </c>
      <c r="W236" s="714">
        <v>365478.28</v>
      </c>
      <c r="X236" s="714">
        <v>23107.800000000003</v>
      </c>
      <c r="Y236" s="714">
        <v>214741.51</v>
      </c>
      <c r="Z236" s="715">
        <v>603327.58999999985</v>
      </c>
      <c r="AB236" s="754"/>
    </row>
    <row r="237" spans="1:28" ht="18" customHeight="1" x14ac:dyDescent="0.25">
      <c r="A237" s="892" t="s">
        <v>235</v>
      </c>
      <c r="B237" s="668" t="s">
        <v>236</v>
      </c>
      <c r="C237" s="669">
        <v>8880.3700000000008</v>
      </c>
      <c r="D237" s="670">
        <v>38.1</v>
      </c>
      <c r="E237" s="670">
        <v>2284.38</v>
      </c>
      <c r="F237" s="671">
        <v>11202.850000000002</v>
      </c>
      <c r="G237" s="669">
        <v>0</v>
      </c>
      <c r="H237" s="670">
        <v>0</v>
      </c>
      <c r="I237" s="670">
        <v>0</v>
      </c>
      <c r="J237" s="671">
        <v>0</v>
      </c>
      <c r="K237" s="669">
        <v>1035.8200000000002</v>
      </c>
      <c r="L237" s="670">
        <v>98.45</v>
      </c>
      <c r="M237" s="670">
        <v>1583.6100000000001</v>
      </c>
      <c r="N237" s="671">
        <v>2717.88</v>
      </c>
      <c r="O237" s="669">
        <v>68759.000000000015</v>
      </c>
      <c r="P237" s="670">
        <v>6437.5</v>
      </c>
      <c r="Q237" s="670">
        <v>51622.409999999996</v>
      </c>
      <c r="R237" s="671">
        <v>126818.91</v>
      </c>
      <c r="S237" s="669">
        <v>34691.300000000003</v>
      </c>
      <c r="T237" s="670">
        <v>3215.1400000000003</v>
      </c>
      <c r="U237" s="670">
        <v>39972.400000000009</v>
      </c>
      <c r="V237" s="671">
        <v>77878.840000000011</v>
      </c>
      <c r="W237" s="678">
        <v>113366.49000000002</v>
      </c>
      <c r="X237" s="678">
        <v>9789.19</v>
      </c>
      <c r="Y237" s="678">
        <v>95462.8</v>
      </c>
      <c r="Z237" s="679">
        <v>218618.48000000004</v>
      </c>
      <c r="AB237" s="754"/>
    </row>
    <row r="238" spans="1:28" ht="18" customHeight="1" x14ac:dyDescent="0.25">
      <c r="A238" s="885"/>
      <c r="B238" s="674" t="s">
        <v>237</v>
      </c>
      <c r="C238" s="675">
        <v>0</v>
      </c>
      <c r="D238" s="676">
        <v>0</v>
      </c>
      <c r="E238" s="676">
        <v>0</v>
      </c>
      <c r="F238" s="677">
        <v>0</v>
      </c>
      <c r="G238" s="675">
        <v>0</v>
      </c>
      <c r="H238" s="676">
        <v>0</v>
      </c>
      <c r="I238" s="676">
        <v>0</v>
      </c>
      <c r="J238" s="677">
        <v>0</v>
      </c>
      <c r="K238" s="675">
        <v>43.2</v>
      </c>
      <c r="L238" s="676">
        <v>0</v>
      </c>
      <c r="M238" s="676">
        <v>0</v>
      </c>
      <c r="N238" s="677">
        <v>43.2</v>
      </c>
      <c r="O238" s="675">
        <v>0</v>
      </c>
      <c r="P238" s="676">
        <v>0</v>
      </c>
      <c r="Q238" s="676">
        <v>0</v>
      </c>
      <c r="R238" s="677">
        <v>0</v>
      </c>
      <c r="S238" s="675">
        <v>0</v>
      </c>
      <c r="T238" s="676">
        <v>0</v>
      </c>
      <c r="U238" s="676">
        <v>0</v>
      </c>
      <c r="V238" s="677">
        <v>0</v>
      </c>
      <c r="W238" s="678">
        <v>43.2</v>
      </c>
      <c r="X238" s="678">
        <v>0</v>
      </c>
      <c r="Y238" s="678">
        <v>0</v>
      </c>
      <c r="Z238" s="679">
        <v>43.2</v>
      </c>
      <c r="AB238" s="754"/>
    </row>
    <row r="239" spans="1:28" ht="18" customHeight="1" x14ac:dyDescent="0.25">
      <c r="A239" s="885"/>
      <c r="B239" s="674" t="s">
        <v>238</v>
      </c>
      <c r="C239" s="675">
        <v>1385.25</v>
      </c>
      <c r="D239" s="676">
        <v>13</v>
      </c>
      <c r="E239" s="676">
        <v>215.15</v>
      </c>
      <c r="F239" s="677">
        <v>1613.4</v>
      </c>
      <c r="G239" s="675">
        <v>0</v>
      </c>
      <c r="H239" s="676">
        <v>0</v>
      </c>
      <c r="I239" s="676">
        <v>0</v>
      </c>
      <c r="J239" s="677">
        <v>0</v>
      </c>
      <c r="K239" s="675">
        <v>15</v>
      </c>
      <c r="L239" s="676">
        <v>25</v>
      </c>
      <c r="M239" s="676">
        <v>91.5</v>
      </c>
      <c r="N239" s="677">
        <v>131.5</v>
      </c>
      <c r="O239" s="675">
        <v>0</v>
      </c>
      <c r="P239" s="676">
        <v>0</v>
      </c>
      <c r="Q239" s="676">
        <v>0</v>
      </c>
      <c r="R239" s="677">
        <v>0</v>
      </c>
      <c r="S239" s="675">
        <v>1016.5</v>
      </c>
      <c r="T239" s="676">
        <v>76</v>
      </c>
      <c r="U239" s="676">
        <v>408.5</v>
      </c>
      <c r="V239" s="677">
        <v>1501</v>
      </c>
      <c r="W239" s="678">
        <v>2416.75</v>
      </c>
      <c r="X239" s="678">
        <v>114</v>
      </c>
      <c r="Y239" s="678">
        <v>715.15</v>
      </c>
      <c r="Z239" s="679">
        <v>3245.9</v>
      </c>
      <c r="AB239" s="754"/>
    </row>
    <row r="240" spans="1:28" ht="18" customHeight="1" x14ac:dyDescent="0.25">
      <c r="A240" s="885"/>
      <c r="B240" s="674" t="s">
        <v>239</v>
      </c>
      <c r="C240" s="675">
        <v>1212.5600000000002</v>
      </c>
      <c r="D240" s="676">
        <v>5.05</v>
      </c>
      <c r="E240" s="676">
        <v>69</v>
      </c>
      <c r="F240" s="677">
        <v>1286.6100000000001</v>
      </c>
      <c r="G240" s="675">
        <v>11</v>
      </c>
      <c r="H240" s="676">
        <v>10</v>
      </c>
      <c r="I240" s="676">
        <v>22</v>
      </c>
      <c r="J240" s="677">
        <v>43</v>
      </c>
      <c r="K240" s="675">
        <v>0</v>
      </c>
      <c r="L240" s="676">
        <v>0</v>
      </c>
      <c r="M240" s="676">
        <v>0</v>
      </c>
      <c r="N240" s="677">
        <v>0</v>
      </c>
      <c r="O240" s="675">
        <v>3588.87</v>
      </c>
      <c r="P240" s="676">
        <v>0</v>
      </c>
      <c r="Q240" s="676">
        <v>1670</v>
      </c>
      <c r="R240" s="677">
        <v>5258.87</v>
      </c>
      <c r="S240" s="675">
        <v>3163.3600000000006</v>
      </c>
      <c r="T240" s="676">
        <v>184.75</v>
      </c>
      <c r="U240" s="676">
        <v>2830.04</v>
      </c>
      <c r="V240" s="677">
        <v>6178.1500000000005</v>
      </c>
      <c r="W240" s="678">
        <v>7975.7900000000009</v>
      </c>
      <c r="X240" s="678">
        <v>199.8</v>
      </c>
      <c r="Y240" s="678">
        <v>4591.04</v>
      </c>
      <c r="Z240" s="679">
        <v>12766.630000000001</v>
      </c>
      <c r="AB240" s="754"/>
    </row>
    <row r="241" spans="1:28" ht="18" customHeight="1" x14ac:dyDescent="0.25">
      <c r="A241" s="885"/>
      <c r="B241" s="674" t="s">
        <v>240</v>
      </c>
      <c r="C241" s="675">
        <v>152.1</v>
      </c>
      <c r="D241" s="676">
        <v>26</v>
      </c>
      <c r="E241" s="676">
        <v>70.75</v>
      </c>
      <c r="F241" s="677">
        <v>248.85</v>
      </c>
      <c r="G241" s="675">
        <v>0</v>
      </c>
      <c r="H241" s="676">
        <v>0</v>
      </c>
      <c r="I241" s="676">
        <v>0</v>
      </c>
      <c r="J241" s="677">
        <v>0</v>
      </c>
      <c r="K241" s="675">
        <v>506.88</v>
      </c>
      <c r="L241" s="676">
        <v>0</v>
      </c>
      <c r="M241" s="676">
        <v>164.18</v>
      </c>
      <c r="N241" s="677">
        <v>671.06</v>
      </c>
      <c r="O241" s="675">
        <v>0</v>
      </c>
      <c r="P241" s="676">
        <v>0</v>
      </c>
      <c r="Q241" s="676">
        <v>0</v>
      </c>
      <c r="R241" s="677">
        <v>0</v>
      </c>
      <c r="S241" s="675">
        <v>2572.8399999999997</v>
      </c>
      <c r="T241" s="676">
        <v>358.1</v>
      </c>
      <c r="U241" s="676">
        <v>3793.18</v>
      </c>
      <c r="V241" s="677">
        <v>6724.119999999999</v>
      </c>
      <c r="W241" s="678">
        <v>3231.8199999999997</v>
      </c>
      <c r="X241" s="678">
        <v>384.1</v>
      </c>
      <c r="Y241" s="678">
        <v>4028.1099999999997</v>
      </c>
      <c r="Z241" s="679">
        <v>7644.0299999999988</v>
      </c>
      <c r="AB241" s="754"/>
    </row>
    <row r="242" spans="1:28" ht="18" customHeight="1" x14ac:dyDescent="0.25">
      <c r="A242" s="885"/>
      <c r="B242" s="674" t="s">
        <v>437</v>
      </c>
      <c r="C242" s="675">
        <v>15</v>
      </c>
      <c r="D242" s="676">
        <v>0</v>
      </c>
      <c r="E242" s="676">
        <v>0</v>
      </c>
      <c r="F242" s="677">
        <v>15</v>
      </c>
      <c r="G242" s="675">
        <v>0</v>
      </c>
      <c r="H242" s="676">
        <v>0</v>
      </c>
      <c r="I242" s="676">
        <v>0</v>
      </c>
      <c r="J242" s="677">
        <v>0</v>
      </c>
      <c r="K242" s="675">
        <v>0</v>
      </c>
      <c r="L242" s="676">
        <v>0</v>
      </c>
      <c r="M242" s="676">
        <v>0</v>
      </c>
      <c r="N242" s="677">
        <v>0</v>
      </c>
      <c r="O242" s="675">
        <v>0</v>
      </c>
      <c r="P242" s="676">
        <v>0</v>
      </c>
      <c r="Q242" s="676">
        <v>0</v>
      </c>
      <c r="R242" s="677">
        <v>0</v>
      </c>
      <c r="S242" s="675">
        <v>662</v>
      </c>
      <c r="T242" s="676">
        <v>25</v>
      </c>
      <c r="U242" s="676">
        <v>369</v>
      </c>
      <c r="V242" s="677">
        <v>1056</v>
      </c>
      <c r="W242" s="678">
        <v>677</v>
      </c>
      <c r="X242" s="678">
        <v>25</v>
      </c>
      <c r="Y242" s="678">
        <v>369</v>
      </c>
      <c r="Z242" s="679">
        <v>1071</v>
      </c>
      <c r="AB242" s="754"/>
    </row>
    <row r="243" spans="1:28" ht="18" customHeight="1" x14ac:dyDescent="0.25">
      <c r="A243" s="885"/>
      <c r="B243" s="674" t="s">
        <v>241</v>
      </c>
      <c r="C243" s="675">
        <v>6348.1500000000005</v>
      </c>
      <c r="D243" s="676">
        <v>538.08000000000004</v>
      </c>
      <c r="E243" s="719">
        <v>1476.42</v>
      </c>
      <c r="F243" s="717">
        <v>8362.6500000000015</v>
      </c>
      <c r="G243" s="675">
        <v>0</v>
      </c>
      <c r="H243" s="676">
        <v>0</v>
      </c>
      <c r="I243" s="676">
        <v>0</v>
      </c>
      <c r="J243" s="677">
        <v>0</v>
      </c>
      <c r="K243" s="675">
        <v>0</v>
      </c>
      <c r="L243" s="676">
        <v>0</v>
      </c>
      <c r="M243" s="676">
        <v>0</v>
      </c>
      <c r="N243" s="677">
        <v>0</v>
      </c>
      <c r="O243" s="675">
        <v>1400</v>
      </c>
      <c r="P243" s="676">
        <v>0</v>
      </c>
      <c r="Q243" s="676">
        <v>6589.75</v>
      </c>
      <c r="R243" s="677">
        <v>7989.75</v>
      </c>
      <c r="S243" s="675">
        <v>5373.54</v>
      </c>
      <c r="T243" s="676">
        <v>550.5</v>
      </c>
      <c r="U243" s="676">
        <v>2985.51</v>
      </c>
      <c r="V243" s="677">
        <v>8909.5499999999993</v>
      </c>
      <c r="W243" s="678">
        <v>13121.69</v>
      </c>
      <c r="X243" s="678">
        <v>1088.58</v>
      </c>
      <c r="Y243" s="678">
        <v>11051.68</v>
      </c>
      <c r="Z243" s="679">
        <v>25261.95</v>
      </c>
      <c r="AB243" s="754"/>
    </row>
    <row r="244" spans="1:28" ht="18" customHeight="1" x14ac:dyDescent="0.25">
      <c r="A244" s="885"/>
      <c r="B244" s="674" t="s">
        <v>242</v>
      </c>
      <c r="C244" s="675">
        <v>3428.8900000000003</v>
      </c>
      <c r="D244" s="676">
        <v>42.26</v>
      </c>
      <c r="E244" s="676">
        <v>518.59</v>
      </c>
      <c r="F244" s="677">
        <v>3989.7400000000007</v>
      </c>
      <c r="G244" s="675">
        <v>0</v>
      </c>
      <c r="H244" s="676">
        <v>5</v>
      </c>
      <c r="I244" s="676">
        <v>0</v>
      </c>
      <c r="J244" s="677">
        <v>5</v>
      </c>
      <c r="K244" s="675">
        <v>77.42</v>
      </c>
      <c r="L244" s="676">
        <v>0</v>
      </c>
      <c r="M244" s="676">
        <v>15</v>
      </c>
      <c r="N244" s="677">
        <v>92.42</v>
      </c>
      <c r="O244" s="675">
        <v>32676.66</v>
      </c>
      <c r="P244" s="676">
        <v>2776.29</v>
      </c>
      <c r="Q244" s="676">
        <v>6905.8300000000008</v>
      </c>
      <c r="R244" s="677">
        <v>42358.78</v>
      </c>
      <c r="S244" s="675">
        <v>16520.170000000002</v>
      </c>
      <c r="T244" s="676">
        <v>1773.24</v>
      </c>
      <c r="U244" s="676">
        <v>11484.470000000001</v>
      </c>
      <c r="V244" s="677">
        <v>29777.880000000005</v>
      </c>
      <c r="W244" s="678">
        <v>52703.14</v>
      </c>
      <c r="X244" s="678">
        <v>4596.79</v>
      </c>
      <c r="Y244" s="678">
        <v>18923.890000000003</v>
      </c>
      <c r="Z244" s="679">
        <v>76223.820000000007</v>
      </c>
      <c r="AB244" s="754"/>
    </row>
    <row r="245" spans="1:28" ht="18" customHeight="1" x14ac:dyDescent="0.25">
      <c r="A245" s="885"/>
      <c r="B245" s="674" t="s">
        <v>243</v>
      </c>
      <c r="C245" s="675">
        <v>0</v>
      </c>
      <c r="D245" s="676">
        <v>0</v>
      </c>
      <c r="E245" s="676">
        <v>0</v>
      </c>
      <c r="F245" s="677">
        <v>0</v>
      </c>
      <c r="G245" s="675">
        <v>0</v>
      </c>
      <c r="H245" s="676">
        <v>0</v>
      </c>
      <c r="I245" s="676">
        <v>0</v>
      </c>
      <c r="J245" s="677">
        <v>0</v>
      </c>
      <c r="K245" s="675">
        <v>237.77</v>
      </c>
      <c r="L245" s="676">
        <v>0</v>
      </c>
      <c r="M245" s="676">
        <v>33.92</v>
      </c>
      <c r="N245" s="677">
        <v>271.69</v>
      </c>
      <c r="O245" s="675">
        <v>0</v>
      </c>
      <c r="P245" s="676">
        <v>0</v>
      </c>
      <c r="Q245" s="676">
        <v>0</v>
      </c>
      <c r="R245" s="677">
        <v>0</v>
      </c>
      <c r="S245" s="675">
        <v>1366.5</v>
      </c>
      <c r="T245" s="676">
        <v>32</v>
      </c>
      <c r="U245" s="676">
        <v>508.44</v>
      </c>
      <c r="V245" s="677">
        <v>1906.94</v>
      </c>
      <c r="W245" s="678">
        <v>1604.27</v>
      </c>
      <c r="X245" s="678">
        <v>32</v>
      </c>
      <c r="Y245" s="678">
        <v>542.36</v>
      </c>
      <c r="Z245" s="679">
        <v>2178.63</v>
      </c>
      <c r="AB245" s="754"/>
    </row>
    <row r="246" spans="1:28" ht="18" customHeight="1" x14ac:dyDescent="0.25">
      <c r="A246" s="885"/>
      <c r="B246" s="674" t="s">
        <v>244</v>
      </c>
      <c r="C246" s="675">
        <v>2596.3500000000004</v>
      </c>
      <c r="D246" s="676">
        <v>0</v>
      </c>
      <c r="E246" s="676">
        <v>157.75</v>
      </c>
      <c r="F246" s="677">
        <v>2754.1000000000004</v>
      </c>
      <c r="G246" s="675">
        <v>0</v>
      </c>
      <c r="H246" s="676">
        <v>0</v>
      </c>
      <c r="I246" s="676">
        <v>0</v>
      </c>
      <c r="J246" s="677">
        <v>0</v>
      </c>
      <c r="K246" s="675">
        <v>261.61</v>
      </c>
      <c r="L246" s="676">
        <v>0</v>
      </c>
      <c r="M246" s="676">
        <v>29</v>
      </c>
      <c r="N246" s="677">
        <v>290.61</v>
      </c>
      <c r="O246" s="675">
        <v>38013.329999999987</v>
      </c>
      <c r="P246" s="676">
        <v>1049.28</v>
      </c>
      <c r="Q246" s="676">
        <v>8084.7999999999984</v>
      </c>
      <c r="R246" s="677">
        <v>47147.409999999982</v>
      </c>
      <c r="S246" s="675">
        <v>25770.670000000006</v>
      </c>
      <c r="T246" s="676">
        <v>2571.21</v>
      </c>
      <c r="U246" s="676">
        <v>19333.71</v>
      </c>
      <c r="V246" s="677">
        <v>47675.590000000004</v>
      </c>
      <c r="W246" s="678">
        <v>66641.959999999992</v>
      </c>
      <c r="X246" s="678">
        <v>3620.49</v>
      </c>
      <c r="Y246" s="678">
        <v>27605.26</v>
      </c>
      <c r="Z246" s="679">
        <v>97867.709999999992</v>
      </c>
      <c r="AB246" s="754"/>
    </row>
    <row r="247" spans="1:28" ht="18" customHeight="1" x14ac:dyDescent="0.25">
      <c r="A247" s="885"/>
      <c r="B247" s="674" t="s">
        <v>411</v>
      </c>
      <c r="C247" s="675">
        <v>4616.7599999999993</v>
      </c>
      <c r="D247" s="676">
        <v>0</v>
      </c>
      <c r="E247" s="676">
        <v>67.92</v>
      </c>
      <c r="F247" s="677">
        <v>4684.6799999999994</v>
      </c>
      <c r="G247" s="675">
        <v>0</v>
      </c>
      <c r="H247" s="676">
        <v>0</v>
      </c>
      <c r="I247" s="676">
        <v>0</v>
      </c>
      <c r="J247" s="677">
        <v>0</v>
      </c>
      <c r="K247" s="675">
        <v>0</v>
      </c>
      <c r="L247" s="676">
        <v>0</v>
      </c>
      <c r="M247" s="676">
        <v>0</v>
      </c>
      <c r="N247" s="677">
        <v>0</v>
      </c>
      <c r="O247" s="675">
        <v>14707.449999999999</v>
      </c>
      <c r="P247" s="676">
        <v>275</v>
      </c>
      <c r="Q247" s="676">
        <v>6514.7099999999991</v>
      </c>
      <c r="R247" s="677">
        <v>21497.159999999996</v>
      </c>
      <c r="S247" s="675">
        <v>9438.3799999999992</v>
      </c>
      <c r="T247" s="676">
        <v>709.60000000000014</v>
      </c>
      <c r="U247" s="676">
        <v>6861.77</v>
      </c>
      <c r="V247" s="677">
        <v>17009.75</v>
      </c>
      <c r="W247" s="678">
        <v>28762.589999999997</v>
      </c>
      <c r="X247" s="678">
        <v>984.60000000000014</v>
      </c>
      <c r="Y247" s="678">
        <v>13444.4</v>
      </c>
      <c r="Z247" s="679">
        <v>43191.59</v>
      </c>
      <c r="AB247" s="754"/>
    </row>
    <row r="248" spans="1:28" ht="18" customHeight="1" x14ac:dyDescent="0.25">
      <c r="A248" s="885"/>
      <c r="B248" s="674" t="s">
        <v>246</v>
      </c>
      <c r="C248" s="675">
        <v>1384.7</v>
      </c>
      <c r="D248" s="676">
        <v>150</v>
      </c>
      <c r="E248" s="676">
        <v>134</v>
      </c>
      <c r="F248" s="677">
        <v>1668.7</v>
      </c>
      <c r="G248" s="675">
        <v>0</v>
      </c>
      <c r="H248" s="676">
        <v>0</v>
      </c>
      <c r="I248" s="676">
        <v>0</v>
      </c>
      <c r="J248" s="677">
        <v>0</v>
      </c>
      <c r="K248" s="675">
        <v>202.25</v>
      </c>
      <c r="L248" s="676">
        <v>27.25</v>
      </c>
      <c r="M248" s="676">
        <v>100</v>
      </c>
      <c r="N248" s="677">
        <v>329.5</v>
      </c>
      <c r="O248" s="675">
        <v>0</v>
      </c>
      <c r="P248" s="676">
        <v>0</v>
      </c>
      <c r="Q248" s="676">
        <v>0</v>
      </c>
      <c r="R248" s="677">
        <v>0</v>
      </c>
      <c r="S248" s="675">
        <v>5199.04</v>
      </c>
      <c r="T248" s="676">
        <v>172.25</v>
      </c>
      <c r="U248" s="676">
        <v>2151.3000000000002</v>
      </c>
      <c r="V248" s="677">
        <v>7522.59</v>
      </c>
      <c r="W248" s="678">
        <v>6785.99</v>
      </c>
      <c r="X248" s="678">
        <v>349.5</v>
      </c>
      <c r="Y248" s="678">
        <v>2385.3000000000002</v>
      </c>
      <c r="Z248" s="679">
        <v>9520.7900000000009</v>
      </c>
      <c r="AB248" s="754"/>
    </row>
    <row r="249" spans="1:28" ht="18" customHeight="1" x14ac:dyDescent="0.25">
      <c r="A249" s="885"/>
      <c r="B249" s="674" t="s">
        <v>247</v>
      </c>
      <c r="C249" s="675">
        <v>25.5</v>
      </c>
      <c r="D249" s="676">
        <v>0</v>
      </c>
      <c r="E249" s="676">
        <v>10</v>
      </c>
      <c r="F249" s="677">
        <v>35.5</v>
      </c>
      <c r="G249" s="675">
        <v>0</v>
      </c>
      <c r="H249" s="676">
        <v>0</v>
      </c>
      <c r="I249" s="676">
        <v>0</v>
      </c>
      <c r="J249" s="677">
        <v>0</v>
      </c>
      <c r="K249" s="675">
        <v>0</v>
      </c>
      <c r="L249" s="676">
        <v>0</v>
      </c>
      <c r="M249" s="676">
        <v>0</v>
      </c>
      <c r="N249" s="677">
        <v>0</v>
      </c>
      <c r="O249" s="675">
        <v>0</v>
      </c>
      <c r="P249" s="676">
        <v>0</v>
      </c>
      <c r="Q249" s="676">
        <v>0</v>
      </c>
      <c r="R249" s="677">
        <v>0</v>
      </c>
      <c r="S249" s="675">
        <v>42</v>
      </c>
      <c r="T249" s="676">
        <v>0</v>
      </c>
      <c r="U249" s="676">
        <v>56</v>
      </c>
      <c r="V249" s="677">
        <v>98</v>
      </c>
      <c r="W249" s="678">
        <v>67.5</v>
      </c>
      <c r="X249" s="678">
        <v>0</v>
      </c>
      <c r="Y249" s="678">
        <v>66</v>
      </c>
      <c r="Z249" s="679">
        <v>133.5</v>
      </c>
      <c r="AA249" s="667"/>
      <c r="AB249" s="754"/>
    </row>
    <row r="250" spans="1:28" ht="18" customHeight="1" thickBot="1" x14ac:dyDescent="0.3">
      <c r="A250" s="893"/>
      <c r="B250" s="680" t="s">
        <v>235</v>
      </c>
      <c r="C250" s="681">
        <v>800.24000000000012</v>
      </c>
      <c r="D250" s="682">
        <v>8.25</v>
      </c>
      <c r="E250" s="682">
        <v>164.48</v>
      </c>
      <c r="F250" s="683">
        <v>972.97000000000014</v>
      </c>
      <c r="G250" s="681">
        <v>0</v>
      </c>
      <c r="H250" s="682">
        <v>0</v>
      </c>
      <c r="I250" s="682">
        <v>0</v>
      </c>
      <c r="J250" s="683">
        <v>0</v>
      </c>
      <c r="K250" s="681">
        <v>102.5</v>
      </c>
      <c r="L250" s="682">
        <v>12.5</v>
      </c>
      <c r="M250" s="682">
        <v>1111.6300000000001</v>
      </c>
      <c r="N250" s="683">
        <v>1226.6300000000001</v>
      </c>
      <c r="O250" s="681">
        <v>39752.639999999992</v>
      </c>
      <c r="P250" s="682">
        <v>388</v>
      </c>
      <c r="Q250" s="682">
        <v>5257.43</v>
      </c>
      <c r="R250" s="683">
        <v>45398.069999999992</v>
      </c>
      <c r="S250" s="681">
        <v>27424.71</v>
      </c>
      <c r="T250" s="682">
        <v>1515</v>
      </c>
      <c r="U250" s="682">
        <v>29022.98</v>
      </c>
      <c r="V250" s="683">
        <v>57962.69</v>
      </c>
      <c r="W250" s="678">
        <v>68080.09</v>
      </c>
      <c r="X250" s="678">
        <v>1923.75</v>
      </c>
      <c r="Y250" s="678">
        <v>35556.520000000004</v>
      </c>
      <c r="Z250" s="679">
        <v>105560.35999999999</v>
      </c>
      <c r="AB250" s="754"/>
    </row>
    <row r="251" spans="1:28" s="667" customFormat="1" ht="18" customHeight="1" thickBot="1" x14ac:dyDescent="0.3">
      <c r="A251" s="914" t="s">
        <v>248</v>
      </c>
      <c r="B251" s="915"/>
      <c r="C251" s="711">
        <v>24603.21</v>
      </c>
      <c r="D251" s="712">
        <v>14816.050000000001</v>
      </c>
      <c r="E251" s="712">
        <v>23246.720000000001</v>
      </c>
      <c r="F251" s="713">
        <v>62665.979999999996</v>
      </c>
      <c r="G251" s="711">
        <v>164.05</v>
      </c>
      <c r="H251" s="712">
        <v>44</v>
      </c>
      <c r="I251" s="712">
        <v>365.44</v>
      </c>
      <c r="J251" s="713">
        <v>573.49</v>
      </c>
      <c r="K251" s="711">
        <v>2696.96</v>
      </c>
      <c r="L251" s="712">
        <v>404</v>
      </c>
      <c r="M251" s="712">
        <v>2307.35</v>
      </c>
      <c r="N251" s="713">
        <v>5408.3099999999995</v>
      </c>
      <c r="O251" s="711">
        <v>146407.02999999997</v>
      </c>
      <c r="P251" s="712">
        <v>2674.1099999999997</v>
      </c>
      <c r="Q251" s="712">
        <v>26249.520000000004</v>
      </c>
      <c r="R251" s="713">
        <v>175330.65999999997</v>
      </c>
      <c r="S251" s="711">
        <v>197145.54</v>
      </c>
      <c r="T251" s="712">
        <v>24961.489999999994</v>
      </c>
      <c r="U251" s="712">
        <v>114799.81</v>
      </c>
      <c r="V251" s="713">
        <v>336906.83999999997</v>
      </c>
      <c r="W251" s="714">
        <v>371016.79</v>
      </c>
      <c r="X251" s="714">
        <v>42899.649999999994</v>
      </c>
      <c r="Y251" s="714">
        <v>166968.84</v>
      </c>
      <c r="Z251" s="715">
        <v>580885.27999999991</v>
      </c>
      <c r="AB251" s="754"/>
    </row>
    <row r="252" spans="1:28" ht="18" customHeight="1" x14ac:dyDescent="0.25">
      <c r="A252" s="892" t="s">
        <v>249</v>
      </c>
      <c r="B252" s="668" t="s">
        <v>250</v>
      </c>
      <c r="C252" s="669">
        <v>1845.58</v>
      </c>
      <c r="D252" s="670">
        <v>2281.02</v>
      </c>
      <c r="E252" s="670">
        <v>3962.49</v>
      </c>
      <c r="F252" s="671">
        <v>8089.09</v>
      </c>
      <c r="G252" s="669">
        <v>25.3</v>
      </c>
      <c r="H252" s="670">
        <v>0</v>
      </c>
      <c r="I252" s="670">
        <v>38.5</v>
      </c>
      <c r="J252" s="671">
        <v>63.8</v>
      </c>
      <c r="K252" s="669">
        <v>36.119999999999997</v>
      </c>
      <c r="L252" s="670">
        <v>0</v>
      </c>
      <c r="M252" s="670">
        <v>13.31</v>
      </c>
      <c r="N252" s="671">
        <v>49.43</v>
      </c>
      <c r="O252" s="669">
        <v>1867.34</v>
      </c>
      <c r="P252" s="670">
        <v>15</v>
      </c>
      <c r="Q252" s="670">
        <v>59.78</v>
      </c>
      <c r="R252" s="671">
        <v>1942.12</v>
      </c>
      <c r="S252" s="669">
        <v>4046.9499999999994</v>
      </c>
      <c r="T252" s="670">
        <v>500.3</v>
      </c>
      <c r="U252" s="670">
        <v>5373.16</v>
      </c>
      <c r="V252" s="671">
        <v>9920.41</v>
      </c>
      <c r="W252" s="678">
        <v>7821.2899999999991</v>
      </c>
      <c r="X252" s="678">
        <v>2796.32</v>
      </c>
      <c r="Y252" s="678">
        <v>9447.24</v>
      </c>
      <c r="Z252" s="679">
        <v>20064.849999999999</v>
      </c>
      <c r="AB252" s="754"/>
    </row>
    <row r="253" spans="1:28" ht="18" customHeight="1" x14ac:dyDescent="0.25">
      <c r="A253" s="885"/>
      <c r="B253" s="674" t="s">
        <v>251</v>
      </c>
      <c r="C253" s="675">
        <v>675.4</v>
      </c>
      <c r="D253" s="676">
        <v>0</v>
      </c>
      <c r="E253" s="676">
        <v>488.35</v>
      </c>
      <c r="F253" s="677">
        <v>1163.75</v>
      </c>
      <c r="G253" s="675">
        <v>43.25</v>
      </c>
      <c r="H253" s="676">
        <v>0</v>
      </c>
      <c r="I253" s="676">
        <v>27.5</v>
      </c>
      <c r="J253" s="677">
        <v>70.75</v>
      </c>
      <c r="K253" s="675">
        <v>56</v>
      </c>
      <c r="L253" s="676">
        <v>0</v>
      </c>
      <c r="M253" s="676">
        <v>0</v>
      </c>
      <c r="N253" s="677">
        <v>56</v>
      </c>
      <c r="O253" s="675">
        <v>0</v>
      </c>
      <c r="P253" s="676">
        <v>0</v>
      </c>
      <c r="Q253" s="676">
        <v>0</v>
      </c>
      <c r="R253" s="677">
        <v>0</v>
      </c>
      <c r="S253" s="675">
        <v>7982.2300000000005</v>
      </c>
      <c r="T253" s="676">
        <v>2588.5</v>
      </c>
      <c r="U253" s="676">
        <v>5442.25</v>
      </c>
      <c r="V253" s="677">
        <v>16012.98</v>
      </c>
      <c r="W253" s="678">
        <v>8756.880000000001</v>
      </c>
      <c r="X253" s="678">
        <v>2588.5</v>
      </c>
      <c r="Y253" s="678">
        <v>5958.1</v>
      </c>
      <c r="Z253" s="679">
        <v>17303.48</v>
      </c>
      <c r="AB253" s="754"/>
    </row>
    <row r="254" spans="1:28" ht="18" customHeight="1" x14ac:dyDescent="0.25">
      <c r="A254" s="885"/>
      <c r="B254" s="674" t="s">
        <v>253</v>
      </c>
      <c r="C254" s="675">
        <v>66.59</v>
      </c>
      <c r="D254" s="676">
        <v>0</v>
      </c>
      <c r="E254" s="676">
        <v>160.93</v>
      </c>
      <c r="F254" s="677">
        <v>227.52</v>
      </c>
      <c r="G254" s="675">
        <v>0</v>
      </c>
      <c r="H254" s="676">
        <v>0</v>
      </c>
      <c r="I254" s="676">
        <v>0</v>
      </c>
      <c r="J254" s="677">
        <v>0</v>
      </c>
      <c r="K254" s="675">
        <v>67.27000000000001</v>
      </c>
      <c r="L254" s="676">
        <v>0</v>
      </c>
      <c r="M254" s="676">
        <v>80.959999999999994</v>
      </c>
      <c r="N254" s="677">
        <v>148.23000000000002</v>
      </c>
      <c r="O254" s="675">
        <v>0</v>
      </c>
      <c r="P254" s="676">
        <v>0</v>
      </c>
      <c r="Q254" s="676">
        <v>0</v>
      </c>
      <c r="R254" s="677">
        <v>0</v>
      </c>
      <c r="S254" s="675">
        <v>287.32000000000005</v>
      </c>
      <c r="T254" s="676">
        <v>5</v>
      </c>
      <c r="U254" s="676">
        <v>1034.42</v>
      </c>
      <c r="V254" s="677">
        <v>1326.7400000000002</v>
      </c>
      <c r="W254" s="678">
        <v>421.18000000000006</v>
      </c>
      <c r="X254" s="678">
        <v>5</v>
      </c>
      <c r="Y254" s="678">
        <v>1276.31</v>
      </c>
      <c r="Z254" s="679">
        <v>1702.4900000000002</v>
      </c>
      <c r="AB254" s="754"/>
    </row>
    <row r="255" spans="1:28" ht="18" customHeight="1" x14ac:dyDescent="0.25">
      <c r="A255" s="885"/>
      <c r="B255" s="674" t="s">
        <v>254</v>
      </c>
      <c r="C255" s="675">
        <v>3119.0899999999992</v>
      </c>
      <c r="D255" s="676">
        <v>388.33</v>
      </c>
      <c r="E255" s="676">
        <v>5827.2899999999991</v>
      </c>
      <c r="F255" s="677">
        <v>9334.7099999999991</v>
      </c>
      <c r="G255" s="675">
        <v>0</v>
      </c>
      <c r="H255" s="676">
        <v>0</v>
      </c>
      <c r="I255" s="676">
        <v>0</v>
      </c>
      <c r="J255" s="677">
        <v>0</v>
      </c>
      <c r="K255" s="675">
        <v>0</v>
      </c>
      <c r="L255" s="676">
        <v>130</v>
      </c>
      <c r="M255" s="676">
        <v>165.5</v>
      </c>
      <c r="N255" s="677">
        <v>295.5</v>
      </c>
      <c r="O255" s="675">
        <v>46986.689999999995</v>
      </c>
      <c r="P255" s="676">
        <v>1345.6599999999999</v>
      </c>
      <c r="Q255" s="676">
        <v>23617.600000000006</v>
      </c>
      <c r="R255" s="677">
        <v>71949.95</v>
      </c>
      <c r="S255" s="675">
        <v>19260.399999999998</v>
      </c>
      <c r="T255" s="676">
        <v>2177.9299999999998</v>
      </c>
      <c r="U255" s="676">
        <v>19503.230000000003</v>
      </c>
      <c r="V255" s="677">
        <v>40941.56</v>
      </c>
      <c r="W255" s="678">
        <v>69366.179999999993</v>
      </c>
      <c r="X255" s="678">
        <v>4041.9199999999996</v>
      </c>
      <c r="Y255" s="678">
        <v>49113.62000000001</v>
      </c>
      <c r="Z255" s="679">
        <v>122521.72</v>
      </c>
      <c r="AB255" s="754"/>
    </row>
    <row r="256" spans="1:28" ht="18" customHeight="1" x14ac:dyDescent="0.25">
      <c r="A256" s="885"/>
      <c r="B256" s="674" t="s">
        <v>255</v>
      </c>
      <c r="C256" s="675">
        <v>268.2</v>
      </c>
      <c r="D256" s="676">
        <v>0</v>
      </c>
      <c r="E256" s="676">
        <v>0</v>
      </c>
      <c r="F256" s="677">
        <v>268.2</v>
      </c>
      <c r="G256" s="675">
        <v>0</v>
      </c>
      <c r="H256" s="676">
        <v>0</v>
      </c>
      <c r="I256" s="676">
        <v>0</v>
      </c>
      <c r="J256" s="677">
        <v>0</v>
      </c>
      <c r="K256" s="675">
        <v>12</v>
      </c>
      <c r="L256" s="676">
        <v>0</v>
      </c>
      <c r="M256" s="676">
        <v>0</v>
      </c>
      <c r="N256" s="677">
        <v>12</v>
      </c>
      <c r="O256" s="675">
        <v>0</v>
      </c>
      <c r="P256" s="676">
        <v>0</v>
      </c>
      <c r="Q256" s="676">
        <v>0</v>
      </c>
      <c r="R256" s="677">
        <v>0</v>
      </c>
      <c r="S256" s="675">
        <v>20814.890000000003</v>
      </c>
      <c r="T256" s="676">
        <v>9574.7999999999993</v>
      </c>
      <c r="U256" s="676">
        <v>10216.85</v>
      </c>
      <c r="V256" s="677">
        <v>40606.54</v>
      </c>
      <c r="W256" s="678">
        <v>21095.090000000004</v>
      </c>
      <c r="X256" s="678">
        <v>9574.7999999999993</v>
      </c>
      <c r="Y256" s="678">
        <v>10216.85</v>
      </c>
      <c r="Z256" s="679">
        <v>40886.74</v>
      </c>
      <c r="AB256" s="754"/>
    </row>
    <row r="257" spans="1:28" ht="18" customHeight="1" x14ac:dyDescent="0.25">
      <c r="A257" s="885"/>
      <c r="B257" s="674" t="s">
        <v>256</v>
      </c>
      <c r="C257" s="675">
        <v>0</v>
      </c>
      <c r="D257" s="676">
        <v>10227</v>
      </c>
      <c r="E257" s="676">
        <v>11219.95</v>
      </c>
      <c r="F257" s="677">
        <v>21446.95</v>
      </c>
      <c r="G257" s="675">
        <v>0</v>
      </c>
      <c r="H257" s="676">
        <v>0</v>
      </c>
      <c r="I257" s="676">
        <v>0</v>
      </c>
      <c r="J257" s="677">
        <v>0</v>
      </c>
      <c r="K257" s="675">
        <v>341</v>
      </c>
      <c r="L257" s="676">
        <v>200</v>
      </c>
      <c r="M257" s="676">
        <v>500</v>
      </c>
      <c r="N257" s="677">
        <v>1041</v>
      </c>
      <c r="O257" s="675">
        <v>0</v>
      </c>
      <c r="P257" s="676">
        <v>0</v>
      </c>
      <c r="Q257" s="676">
        <v>0</v>
      </c>
      <c r="R257" s="677">
        <v>0</v>
      </c>
      <c r="S257" s="675">
        <v>1500</v>
      </c>
      <c r="T257" s="676">
        <v>4800</v>
      </c>
      <c r="U257" s="676">
        <v>9500</v>
      </c>
      <c r="V257" s="677">
        <v>15800</v>
      </c>
      <c r="W257" s="678">
        <v>1841</v>
      </c>
      <c r="X257" s="678">
        <v>15227</v>
      </c>
      <c r="Y257" s="678">
        <v>21219.95</v>
      </c>
      <c r="Z257" s="679">
        <v>38287.949999999997</v>
      </c>
      <c r="AB257" s="754"/>
    </row>
    <row r="258" spans="1:28" ht="18" customHeight="1" x14ac:dyDescent="0.25">
      <c r="A258" s="885"/>
      <c r="B258" s="674" t="s">
        <v>257</v>
      </c>
      <c r="C258" s="675">
        <v>15</v>
      </c>
      <c r="D258" s="676">
        <v>0</v>
      </c>
      <c r="E258" s="676">
        <v>305.77999999999997</v>
      </c>
      <c r="F258" s="677">
        <v>320.77999999999997</v>
      </c>
      <c r="G258" s="675">
        <v>0</v>
      </c>
      <c r="H258" s="676">
        <v>0</v>
      </c>
      <c r="I258" s="676">
        <v>0</v>
      </c>
      <c r="J258" s="677">
        <v>0</v>
      </c>
      <c r="K258" s="675">
        <v>0</v>
      </c>
      <c r="L258" s="676">
        <v>0</v>
      </c>
      <c r="M258" s="676">
        <v>0</v>
      </c>
      <c r="N258" s="677">
        <v>0</v>
      </c>
      <c r="O258" s="675">
        <v>0</v>
      </c>
      <c r="P258" s="676">
        <v>0</v>
      </c>
      <c r="Q258" s="676">
        <v>0</v>
      </c>
      <c r="R258" s="677">
        <v>0</v>
      </c>
      <c r="S258" s="675">
        <v>2782.12</v>
      </c>
      <c r="T258" s="676">
        <v>252</v>
      </c>
      <c r="U258" s="676">
        <v>1347.7</v>
      </c>
      <c r="V258" s="677">
        <v>4381.82</v>
      </c>
      <c r="W258" s="678">
        <v>2797.12</v>
      </c>
      <c r="X258" s="678">
        <v>252</v>
      </c>
      <c r="Y258" s="678">
        <v>1653.48</v>
      </c>
      <c r="Z258" s="679">
        <v>4702.5999999999995</v>
      </c>
      <c r="AB258" s="754"/>
    </row>
    <row r="259" spans="1:28" ht="18" customHeight="1" x14ac:dyDescent="0.25">
      <c r="A259" s="885"/>
      <c r="B259" s="674" t="s">
        <v>258</v>
      </c>
      <c r="C259" s="675">
        <v>812.7</v>
      </c>
      <c r="D259" s="676">
        <v>3</v>
      </c>
      <c r="E259" s="676">
        <v>46</v>
      </c>
      <c r="F259" s="677">
        <v>861.7</v>
      </c>
      <c r="G259" s="675">
        <v>0</v>
      </c>
      <c r="H259" s="676">
        <v>0</v>
      </c>
      <c r="I259" s="676">
        <v>0</v>
      </c>
      <c r="J259" s="677">
        <v>0</v>
      </c>
      <c r="K259" s="675">
        <v>285.5</v>
      </c>
      <c r="L259" s="676">
        <v>37</v>
      </c>
      <c r="M259" s="676">
        <v>342.5</v>
      </c>
      <c r="N259" s="677">
        <v>665</v>
      </c>
      <c r="O259" s="675">
        <v>0</v>
      </c>
      <c r="P259" s="676">
        <v>0</v>
      </c>
      <c r="Q259" s="676">
        <v>0</v>
      </c>
      <c r="R259" s="677">
        <v>0</v>
      </c>
      <c r="S259" s="675">
        <v>12824.83</v>
      </c>
      <c r="T259" s="676">
        <v>1478.05</v>
      </c>
      <c r="U259" s="676">
        <v>7330.6399999999994</v>
      </c>
      <c r="V259" s="677">
        <v>21633.519999999997</v>
      </c>
      <c r="W259" s="678">
        <v>13923.03</v>
      </c>
      <c r="X259" s="678">
        <v>1518.05</v>
      </c>
      <c r="Y259" s="678">
        <v>7719.1399999999994</v>
      </c>
      <c r="Z259" s="679">
        <v>23160.219999999998</v>
      </c>
      <c r="AB259" s="754"/>
    </row>
    <row r="260" spans="1:28" ht="18" customHeight="1" x14ac:dyDescent="0.25">
      <c r="A260" s="885"/>
      <c r="B260" s="674" t="s">
        <v>259</v>
      </c>
      <c r="C260" s="675">
        <v>21.25</v>
      </c>
      <c r="D260" s="676">
        <v>12</v>
      </c>
      <c r="E260" s="676">
        <v>61.8</v>
      </c>
      <c r="F260" s="677">
        <v>95.05</v>
      </c>
      <c r="G260" s="675">
        <v>0</v>
      </c>
      <c r="H260" s="676">
        <v>0</v>
      </c>
      <c r="I260" s="676">
        <v>0</v>
      </c>
      <c r="J260" s="677">
        <v>0</v>
      </c>
      <c r="K260" s="675">
        <v>0</v>
      </c>
      <c r="L260" s="676">
        <v>0</v>
      </c>
      <c r="M260" s="676">
        <v>0</v>
      </c>
      <c r="N260" s="677">
        <v>0</v>
      </c>
      <c r="O260" s="675">
        <v>0</v>
      </c>
      <c r="P260" s="676">
        <v>0</v>
      </c>
      <c r="Q260" s="676">
        <v>0</v>
      </c>
      <c r="R260" s="677">
        <v>0</v>
      </c>
      <c r="S260" s="675">
        <v>0</v>
      </c>
      <c r="T260" s="676">
        <v>0</v>
      </c>
      <c r="U260" s="676">
        <v>0</v>
      </c>
      <c r="V260" s="677">
        <v>0</v>
      </c>
      <c r="W260" s="678">
        <v>21.25</v>
      </c>
      <c r="X260" s="678">
        <v>12</v>
      </c>
      <c r="Y260" s="678">
        <v>61.8</v>
      </c>
      <c r="Z260" s="679">
        <v>95.05</v>
      </c>
      <c r="AB260" s="754"/>
    </row>
    <row r="261" spans="1:28" ht="18" customHeight="1" x14ac:dyDescent="0.25">
      <c r="A261" s="885"/>
      <c r="B261" s="674" t="s">
        <v>260</v>
      </c>
      <c r="C261" s="675">
        <v>627.20000000000005</v>
      </c>
      <c r="D261" s="676">
        <v>15</v>
      </c>
      <c r="E261" s="676">
        <v>124</v>
      </c>
      <c r="F261" s="677">
        <v>766.2</v>
      </c>
      <c r="G261" s="675">
        <v>70.5</v>
      </c>
      <c r="H261" s="676">
        <v>24.5</v>
      </c>
      <c r="I261" s="676">
        <v>288.94</v>
      </c>
      <c r="J261" s="677">
        <v>383.94</v>
      </c>
      <c r="K261" s="675">
        <v>25</v>
      </c>
      <c r="L261" s="676">
        <v>0</v>
      </c>
      <c r="M261" s="676">
        <v>0</v>
      </c>
      <c r="N261" s="677">
        <v>25</v>
      </c>
      <c r="O261" s="675">
        <v>0</v>
      </c>
      <c r="P261" s="676">
        <v>0</v>
      </c>
      <c r="Q261" s="676">
        <v>0</v>
      </c>
      <c r="R261" s="677">
        <v>0</v>
      </c>
      <c r="S261" s="675">
        <v>38396.6</v>
      </c>
      <c r="T261" s="676">
        <v>496.3</v>
      </c>
      <c r="U261" s="676">
        <v>12432.17</v>
      </c>
      <c r="V261" s="677">
        <v>51325.07</v>
      </c>
      <c r="W261" s="678">
        <v>39119.299999999996</v>
      </c>
      <c r="X261" s="678">
        <v>535.79999999999995</v>
      </c>
      <c r="Y261" s="678">
        <v>12845.11</v>
      </c>
      <c r="Z261" s="679">
        <v>52500.21</v>
      </c>
      <c r="AB261" s="754"/>
    </row>
    <row r="262" spans="1:28" ht="18" customHeight="1" x14ac:dyDescent="0.25">
      <c r="A262" s="885"/>
      <c r="B262" s="674" t="s">
        <v>261</v>
      </c>
      <c r="C262" s="675">
        <v>0</v>
      </c>
      <c r="D262" s="676">
        <v>0</v>
      </c>
      <c r="E262" s="676">
        <v>0</v>
      </c>
      <c r="F262" s="677">
        <v>0</v>
      </c>
      <c r="G262" s="675">
        <v>0</v>
      </c>
      <c r="H262" s="676">
        <v>0</v>
      </c>
      <c r="I262" s="676">
        <v>0</v>
      </c>
      <c r="J262" s="677">
        <v>0</v>
      </c>
      <c r="K262" s="675">
        <v>0</v>
      </c>
      <c r="L262" s="676">
        <v>0</v>
      </c>
      <c r="M262" s="676">
        <v>0</v>
      </c>
      <c r="N262" s="677">
        <v>0</v>
      </c>
      <c r="O262" s="675">
        <v>0</v>
      </c>
      <c r="P262" s="676">
        <v>0</v>
      </c>
      <c r="Q262" s="676">
        <v>0</v>
      </c>
      <c r="R262" s="677">
        <v>0</v>
      </c>
      <c r="S262" s="675">
        <v>0</v>
      </c>
      <c r="T262" s="676">
        <v>0</v>
      </c>
      <c r="U262" s="676">
        <v>0</v>
      </c>
      <c r="V262" s="677">
        <v>0</v>
      </c>
      <c r="W262" s="678">
        <v>0</v>
      </c>
      <c r="X262" s="678">
        <v>0</v>
      </c>
      <c r="Y262" s="678">
        <v>0</v>
      </c>
      <c r="Z262" s="679">
        <v>0</v>
      </c>
      <c r="AB262" s="754"/>
    </row>
    <row r="263" spans="1:28" ht="18" customHeight="1" x14ac:dyDescent="0.25">
      <c r="A263" s="885"/>
      <c r="B263" s="674" t="s">
        <v>262</v>
      </c>
      <c r="C263" s="675">
        <v>58.04</v>
      </c>
      <c r="D263" s="676">
        <v>5</v>
      </c>
      <c r="E263" s="676">
        <v>45.5</v>
      </c>
      <c r="F263" s="677">
        <v>108.53999999999999</v>
      </c>
      <c r="G263" s="675">
        <v>0</v>
      </c>
      <c r="H263" s="676">
        <v>10.5</v>
      </c>
      <c r="I263" s="676">
        <v>10.5</v>
      </c>
      <c r="J263" s="677">
        <v>21</v>
      </c>
      <c r="K263" s="675">
        <v>237.60000000000002</v>
      </c>
      <c r="L263" s="676">
        <v>10</v>
      </c>
      <c r="M263" s="676">
        <v>91.03</v>
      </c>
      <c r="N263" s="677">
        <v>338.63</v>
      </c>
      <c r="O263" s="675">
        <v>0</v>
      </c>
      <c r="P263" s="676">
        <v>0</v>
      </c>
      <c r="Q263" s="676">
        <v>0</v>
      </c>
      <c r="R263" s="677">
        <v>0</v>
      </c>
      <c r="S263" s="675">
        <v>785.85</v>
      </c>
      <c r="T263" s="676">
        <v>277.5</v>
      </c>
      <c r="U263" s="676">
        <v>3526.8399999999997</v>
      </c>
      <c r="V263" s="677">
        <v>4590.1899999999996</v>
      </c>
      <c r="W263" s="678">
        <v>1081.49</v>
      </c>
      <c r="X263" s="678">
        <v>303</v>
      </c>
      <c r="Y263" s="678">
        <v>3673.87</v>
      </c>
      <c r="Z263" s="679">
        <v>5058.3599999999997</v>
      </c>
      <c r="AB263" s="754"/>
    </row>
    <row r="264" spans="1:28" ht="18" customHeight="1" x14ac:dyDescent="0.25">
      <c r="A264" s="885"/>
      <c r="B264" s="674" t="s">
        <v>263</v>
      </c>
      <c r="C264" s="675">
        <v>154.65</v>
      </c>
      <c r="D264" s="676">
        <v>0</v>
      </c>
      <c r="E264" s="676">
        <v>8.8000000000000007</v>
      </c>
      <c r="F264" s="677">
        <v>163.45000000000002</v>
      </c>
      <c r="G264" s="675">
        <v>0</v>
      </c>
      <c r="H264" s="676">
        <v>0</v>
      </c>
      <c r="I264" s="676">
        <v>0</v>
      </c>
      <c r="J264" s="677">
        <v>0</v>
      </c>
      <c r="K264" s="675">
        <v>0</v>
      </c>
      <c r="L264" s="676">
        <v>0</v>
      </c>
      <c r="M264" s="676">
        <v>0</v>
      </c>
      <c r="N264" s="677">
        <v>0</v>
      </c>
      <c r="O264" s="675">
        <v>0</v>
      </c>
      <c r="P264" s="676">
        <v>0</v>
      </c>
      <c r="Q264" s="676">
        <v>0</v>
      </c>
      <c r="R264" s="677">
        <v>0</v>
      </c>
      <c r="S264" s="675">
        <v>750.66</v>
      </c>
      <c r="T264" s="676">
        <v>62.42</v>
      </c>
      <c r="U264" s="676">
        <v>124.04</v>
      </c>
      <c r="V264" s="677">
        <v>937.11999999999989</v>
      </c>
      <c r="W264" s="678">
        <v>905.31</v>
      </c>
      <c r="X264" s="678">
        <v>62.42</v>
      </c>
      <c r="Y264" s="678">
        <v>132.84</v>
      </c>
      <c r="Z264" s="679">
        <v>1100.57</v>
      </c>
      <c r="AB264" s="754"/>
    </row>
    <row r="265" spans="1:28" ht="18" customHeight="1" x14ac:dyDescent="0.25">
      <c r="A265" s="885"/>
      <c r="B265" s="674" t="s">
        <v>264</v>
      </c>
      <c r="C265" s="675">
        <v>11572.3</v>
      </c>
      <c r="D265" s="676">
        <v>0</v>
      </c>
      <c r="E265" s="676">
        <v>174</v>
      </c>
      <c r="F265" s="677">
        <v>11746.3</v>
      </c>
      <c r="G265" s="675">
        <v>0</v>
      </c>
      <c r="H265" s="676">
        <v>0</v>
      </c>
      <c r="I265" s="676">
        <v>0</v>
      </c>
      <c r="J265" s="677">
        <v>0</v>
      </c>
      <c r="K265" s="675">
        <v>0</v>
      </c>
      <c r="L265" s="676">
        <v>0</v>
      </c>
      <c r="M265" s="676">
        <v>62.5</v>
      </c>
      <c r="N265" s="677">
        <v>62.5</v>
      </c>
      <c r="O265" s="675">
        <v>74610.389999999985</v>
      </c>
      <c r="P265" s="676">
        <v>1313.45</v>
      </c>
      <c r="Q265" s="676">
        <v>1751.4299999999996</v>
      </c>
      <c r="R265" s="677">
        <v>77675.269999999975</v>
      </c>
      <c r="S265" s="675">
        <v>41354.779999999992</v>
      </c>
      <c r="T265" s="676">
        <v>970.11</v>
      </c>
      <c r="U265" s="676">
        <v>14124.090000000004</v>
      </c>
      <c r="V265" s="677">
        <v>56448.979999999996</v>
      </c>
      <c r="W265" s="678">
        <v>127537.46999999997</v>
      </c>
      <c r="X265" s="678">
        <v>2283.56</v>
      </c>
      <c r="Y265" s="678">
        <v>16112.020000000004</v>
      </c>
      <c r="Z265" s="679">
        <v>145933.04999999999</v>
      </c>
      <c r="AB265" s="754"/>
    </row>
    <row r="266" spans="1:28" ht="18" customHeight="1" x14ac:dyDescent="0.25">
      <c r="A266" s="885"/>
      <c r="B266" s="674" t="s">
        <v>265</v>
      </c>
      <c r="C266" s="675">
        <v>41</v>
      </c>
      <c r="D266" s="676">
        <v>0</v>
      </c>
      <c r="E266" s="676">
        <v>20</v>
      </c>
      <c r="F266" s="677">
        <v>61</v>
      </c>
      <c r="G266" s="675">
        <v>0</v>
      </c>
      <c r="H266" s="676">
        <v>0</v>
      </c>
      <c r="I266" s="676">
        <v>0</v>
      </c>
      <c r="J266" s="677">
        <v>0</v>
      </c>
      <c r="K266" s="675">
        <v>15</v>
      </c>
      <c r="L266" s="676">
        <v>6</v>
      </c>
      <c r="M266" s="676">
        <v>0</v>
      </c>
      <c r="N266" s="677">
        <v>21</v>
      </c>
      <c r="O266" s="675">
        <v>0</v>
      </c>
      <c r="P266" s="676">
        <v>0</v>
      </c>
      <c r="Q266" s="676">
        <v>0</v>
      </c>
      <c r="R266" s="677">
        <v>0</v>
      </c>
      <c r="S266" s="675">
        <v>86.7</v>
      </c>
      <c r="T266" s="676">
        <v>8</v>
      </c>
      <c r="U266" s="676">
        <v>151</v>
      </c>
      <c r="V266" s="677">
        <v>245.7</v>
      </c>
      <c r="W266" s="678">
        <v>142.69999999999999</v>
      </c>
      <c r="X266" s="678">
        <v>14</v>
      </c>
      <c r="Y266" s="678">
        <v>171</v>
      </c>
      <c r="Z266" s="679">
        <v>327.7</v>
      </c>
      <c r="AB266" s="754"/>
    </row>
    <row r="267" spans="1:28" ht="18" customHeight="1" x14ac:dyDescent="0.25">
      <c r="A267" s="885"/>
      <c r="B267" s="674" t="s">
        <v>266</v>
      </c>
      <c r="C267" s="675">
        <v>40</v>
      </c>
      <c r="D267" s="676">
        <v>0</v>
      </c>
      <c r="E267" s="676">
        <v>3</v>
      </c>
      <c r="F267" s="677">
        <v>43</v>
      </c>
      <c r="G267" s="675">
        <v>0</v>
      </c>
      <c r="H267" s="676">
        <v>0</v>
      </c>
      <c r="I267" s="676">
        <v>0</v>
      </c>
      <c r="J267" s="677">
        <v>0</v>
      </c>
      <c r="K267" s="675">
        <v>0</v>
      </c>
      <c r="L267" s="676">
        <v>0</v>
      </c>
      <c r="M267" s="676">
        <v>0</v>
      </c>
      <c r="N267" s="677">
        <v>0</v>
      </c>
      <c r="O267" s="675">
        <v>0</v>
      </c>
      <c r="P267" s="676">
        <v>0</v>
      </c>
      <c r="Q267" s="676">
        <v>0</v>
      </c>
      <c r="R267" s="677">
        <v>0</v>
      </c>
      <c r="S267" s="675">
        <v>930</v>
      </c>
      <c r="T267" s="676">
        <v>0</v>
      </c>
      <c r="U267" s="676">
        <v>1012.8</v>
      </c>
      <c r="V267" s="677">
        <v>1942.8</v>
      </c>
      <c r="W267" s="678">
        <v>970</v>
      </c>
      <c r="X267" s="678">
        <v>0</v>
      </c>
      <c r="Y267" s="678">
        <v>1015.8</v>
      </c>
      <c r="Z267" s="679">
        <v>1985.8</v>
      </c>
      <c r="AB267" s="754"/>
    </row>
    <row r="268" spans="1:28" ht="18" customHeight="1" x14ac:dyDescent="0.25">
      <c r="A268" s="885"/>
      <c r="B268" s="674" t="s">
        <v>267</v>
      </c>
      <c r="C268" s="675">
        <v>306</v>
      </c>
      <c r="D268" s="676">
        <v>0</v>
      </c>
      <c r="E268" s="676">
        <v>40</v>
      </c>
      <c r="F268" s="677">
        <v>346</v>
      </c>
      <c r="G268" s="675">
        <v>0</v>
      </c>
      <c r="H268" s="676">
        <v>0</v>
      </c>
      <c r="I268" s="676">
        <v>0</v>
      </c>
      <c r="J268" s="677">
        <v>0</v>
      </c>
      <c r="K268" s="675">
        <v>0</v>
      </c>
      <c r="L268" s="676">
        <v>0</v>
      </c>
      <c r="M268" s="676">
        <v>0</v>
      </c>
      <c r="N268" s="677">
        <v>0</v>
      </c>
      <c r="O268" s="675">
        <v>0</v>
      </c>
      <c r="P268" s="676">
        <v>0</v>
      </c>
      <c r="Q268" s="676">
        <v>0</v>
      </c>
      <c r="R268" s="677">
        <v>0</v>
      </c>
      <c r="S268" s="675">
        <v>50</v>
      </c>
      <c r="T268" s="676">
        <v>0</v>
      </c>
      <c r="U268" s="676">
        <v>50</v>
      </c>
      <c r="V268" s="677">
        <v>100</v>
      </c>
      <c r="W268" s="678">
        <v>356</v>
      </c>
      <c r="X268" s="678">
        <v>0</v>
      </c>
      <c r="Y268" s="678">
        <v>90</v>
      </c>
      <c r="Z268" s="679">
        <v>446</v>
      </c>
      <c r="AB268" s="754"/>
    </row>
    <row r="269" spans="1:28" ht="18" customHeight="1" x14ac:dyDescent="0.25">
      <c r="A269" s="885"/>
      <c r="B269" s="674" t="s">
        <v>268</v>
      </c>
      <c r="C269" s="675">
        <v>2082.44</v>
      </c>
      <c r="D269" s="676">
        <v>7</v>
      </c>
      <c r="E269" s="676">
        <v>46.5</v>
      </c>
      <c r="F269" s="677">
        <v>2135.94</v>
      </c>
      <c r="G269" s="675">
        <v>25</v>
      </c>
      <c r="H269" s="676">
        <v>0</v>
      </c>
      <c r="I269" s="676">
        <v>0</v>
      </c>
      <c r="J269" s="677">
        <v>25</v>
      </c>
      <c r="K269" s="675">
        <v>5.22</v>
      </c>
      <c r="L269" s="676">
        <v>0</v>
      </c>
      <c r="M269" s="676">
        <v>0</v>
      </c>
      <c r="N269" s="677">
        <v>5.22</v>
      </c>
      <c r="O269" s="675">
        <v>22942.609999999997</v>
      </c>
      <c r="P269" s="676">
        <v>0</v>
      </c>
      <c r="Q269" s="676">
        <v>820.70999999999992</v>
      </c>
      <c r="R269" s="677">
        <v>23763.319999999996</v>
      </c>
      <c r="S269" s="675">
        <v>17554.109999999997</v>
      </c>
      <c r="T269" s="676">
        <v>576.57000000000005</v>
      </c>
      <c r="U269" s="676">
        <v>6894.33</v>
      </c>
      <c r="V269" s="677">
        <v>25025.009999999995</v>
      </c>
      <c r="W269" s="678">
        <v>42609.37999999999</v>
      </c>
      <c r="X269" s="678">
        <v>583.57000000000005</v>
      </c>
      <c r="Y269" s="678">
        <v>7761.54</v>
      </c>
      <c r="Z269" s="679">
        <v>50954.489999999991</v>
      </c>
      <c r="AB269" s="754"/>
    </row>
    <row r="270" spans="1:28" ht="18" customHeight="1" x14ac:dyDescent="0.25">
      <c r="A270" s="885"/>
      <c r="B270" s="674" t="s">
        <v>269</v>
      </c>
      <c r="C270" s="675">
        <v>191.8</v>
      </c>
      <c r="D270" s="676">
        <v>1854.2</v>
      </c>
      <c r="E270" s="676">
        <v>145.75</v>
      </c>
      <c r="F270" s="677">
        <v>2191.75</v>
      </c>
      <c r="G270" s="675">
        <v>0</v>
      </c>
      <c r="H270" s="676">
        <v>0</v>
      </c>
      <c r="I270" s="676">
        <v>0</v>
      </c>
      <c r="J270" s="677">
        <v>0</v>
      </c>
      <c r="K270" s="675">
        <v>0</v>
      </c>
      <c r="L270" s="676">
        <v>0</v>
      </c>
      <c r="M270" s="676">
        <v>0</v>
      </c>
      <c r="N270" s="677">
        <v>0</v>
      </c>
      <c r="O270" s="675">
        <v>0</v>
      </c>
      <c r="P270" s="676">
        <v>0</v>
      </c>
      <c r="Q270" s="676">
        <v>0</v>
      </c>
      <c r="R270" s="677">
        <v>0</v>
      </c>
      <c r="S270" s="675">
        <v>520</v>
      </c>
      <c r="T270" s="676">
        <v>521.01</v>
      </c>
      <c r="U270" s="676">
        <v>6214.16</v>
      </c>
      <c r="V270" s="677">
        <v>7255.17</v>
      </c>
      <c r="W270" s="678">
        <v>711.8</v>
      </c>
      <c r="X270" s="678">
        <v>2375.21</v>
      </c>
      <c r="Y270" s="678">
        <v>6359.91</v>
      </c>
      <c r="Z270" s="679">
        <v>9446.92</v>
      </c>
      <c r="AB270" s="754"/>
    </row>
    <row r="271" spans="1:28" ht="18" customHeight="1" x14ac:dyDescent="0.25">
      <c r="A271" s="885"/>
      <c r="B271" s="674" t="s">
        <v>270</v>
      </c>
      <c r="C271" s="675">
        <v>1799.33</v>
      </c>
      <c r="D271" s="676">
        <v>0</v>
      </c>
      <c r="E271" s="676">
        <v>343.83</v>
      </c>
      <c r="F271" s="677">
        <v>2143.16</v>
      </c>
      <c r="G271" s="675">
        <v>0</v>
      </c>
      <c r="H271" s="676">
        <v>0</v>
      </c>
      <c r="I271" s="676">
        <v>0</v>
      </c>
      <c r="J271" s="677">
        <v>0</v>
      </c>
      <c r="K271" s="675">
        <v>80</v>
      </c>
      <c r="L271" s="676">
        <v>0</v>
      </c>
      <c r="M271" s="676">
        <v>0</v>
      </c>
      <c r="N271" s="677">
        <v>80</v>
      </c>
      <c r="O271" s="675">
        <v>0</v>
      </c>
      <c r="P271" s="676">
        <v>0</v>
      </c>
      <c r="Q271" s="676">
        <v>0</v>
      </c>
      <c r="R271" s="677">
        <v>0</v>
      </c>
      <c r="S271" s="675">
        <v>8286.43</v>
      </c>
      <c r="T271" s="676">
        <v>196</v>
      </c>
      <c r="U271" s="676">
        <v>3223.5</v>
      </c>
      <c r="V271" s="677">
        <v>11705.93</v>
      </c>
      <c r="W271" s="678">
        <v>10165.76</v>
      </c>
      <c r="X271" s="678">
        <v>196</v>
      </c>
      <c r="Y271" s="678">
        <v>3567.33</v>
      </c>
      <c r="Z271" s="679">
        <v>13929.09</v>
      </c>
      <c r="AB271" s="754"/>
    </row>
    <row r="272" spans="1:28" ht="18" customHeight="1" x14ac:dyDescent="0.25">
      <c r="A272" s="885"/>
      <c r="B272" s="674" t="s">
        <v>249</v>
      </c>
      <c r="C272" s="675">
        <v>863.64</v>
      </c>
      <c r="D272" s="676">
        <v>23.5</v>
      </c>
      <c r="E272" s="676">
        <v>218.75</v>
      </c>
      <c r="F272" s="677">
        <v>1105.8899999999999</v>
      </c>
      <c r="G272" s="675">
        <v>0</v>
      </c>
      <c r="H272" s="676">
        <v>9</v>
      </c>
      <c r="I272" s="676">
        <v>0</v>
      </c>
      <c r="J272" s="677">
        <v>9</v>
      </c>
      <c r="K272" s="675">
        <v>1536.25</v>
      </c>
      <c r="L272" s="676">
        <v>21</v>
      </c>
      <c r="M272" s="676">
        <v>1051.55</v>
      </c>
      <c r="N272" s="677">
        <v>2608.8000000000002</v>
      </c>
      <c r="O272" s="675">
        <v>0</v>
      </c>
      <c r="P272" s="676">
        <v>0</v>
      </c>
      <c r="Q272" s="676">
        <v>0</v>
      </c>
      <c r="R272" s="677">
        <v>0</v>
      </c>
      <c r="S272" s="675">
        <v>18931.670000000002</v>
      </c>
      <c r="T272" s="676">
        <v>477</v>
      </c>
      <c r="U272" s="676">
        <v>7298.63</v>
      </c>
      <c r="V272" s="677">
        <v>26707.300000000003</v>
      </c>
      <c r="W272" s="678">
        <v>21331.56</v>
      </c>
      <c r="X272" s="678">
        <v>530.5</v>
      </c>
      <c r="Y272" s="678">
        <v>8568.93</v>
      </c>
      <c r="Z272" s="679">
        <v>30430.99</v>
      </c>
      <c r="AA272" s="667"/>
      <c r="AB272" s="754"/>
    </row>
    <row r="273" spans="1:28" ht="18" customHeight="1" thickBot="1" x14ac:dyDescent="0.3">
      <c r="A273" s="893"/>
      <c r="B273" s="680" t="s">
        <v>271</v>
      </c>
      <c r="C273" s="675">
        <v>43</v>
      </c>
      <c r="D273" s="676">
        <v>0</v>
      </c>
      <c r="E273" s="676">
        <v>4</v>
      </c>
      <c r="F273" s="677">
        <v>47</v>
      </c>
      <c r="G273" s="675">
        <v>0</v>
      </c>
      <c r="H273" s="676">
        <v>0</v>
      </c>
      <c r="I273" s="676">
        <v>0</v>
      </c>
      <c r="J273" s="677">
        <v>0</v>
      </c>
      <c r="K273" s="675">
        <v>0</v>
      </c>
      <c r="L273" s="676">
        <v>0</v>
      </c>
      <c r="M273" s="676">
        <v>0</v>
      </c>
      <c r="N273" s="677">
        <v>0</v>
      </c>
      <c r="O273" s="675">
        <v>0</v>
      </c>
      <c r="P273" s="676">
        <v>0</v>
      </c>
      <c r="Q273" s="676">
        <v>0</v>
      </c>
      <c r="R273" s="677">
        <v>0</v>
      </c>
      <c r="S273" s="675">
        <v>0</v>
      </c>
      <c r="T273" s="676">
        <v>0</v>
      </c>
      <c r="U273" s="676">
        <v>0</v>
      </c>
      <c r="V273" s="677">
        <v>0</v>
      </c>
      <c r="W273" s="678">
        <v>43</v>
      </c>
      <c r="X273" s="678">
        <v>0</v>
      </c>
      <c r="Y273" s="678">
        <v>4</v>
      </c>
      <c r="Z273" s="679">
        <v>47</v>
      </c>
      <c r="AB273" s="754"/>
    </row>
    <row r="274" spans="1:28" s="667" customFormat="1" ht="18" customHeight="1" thickBot="1" x14ac:dyDescent="0.3">
      <c r="A274" s="914" t="s">
        <v>344</v>
      </c>
      <c r="B274" s="915"/>
      <c r="C274" s="711">
        <v>917.97</v>
      </c>
      <c r="D274" s="712">
        <v>33</v>
      </c>
      <c r="E274" s="712">
        <v>254.99999999999997</v>
      </c>
      <c r="F274" s="713">
        <v>1205.97</v>
      </c>
      <c r="G274" s="711">
        <v>0</v>
      </c>
      <c r="H274" s="712">
        <v>0</v>
      </c>
      <c r="I274" s="712">
        <v>0</v>
      </c>
      <c r="J274" s="713">
        <v>0</v>
      </c>
      <c r="K274" s="711">
        <v>41.85</v>
      </c>
      <c r="L274" s="712">
        <v>10</v>
      </c>
      <c r="M274" s="712">
        <v>45.36</v>
      </c>
      <c r="N274" s="713">
        <v>97.210000000000008</v>
      </c>
      <c r="O274" s="711">
        <v>0</v>
      </c>
      <c r="P274" s="712">
        <v>0</v>
      </c>
      <c r="Q274" s="712">
        <v>8.5</v>
      </c>
      <c r="R274" s="713">
        <v>8.5</v>
      </c>
      <c r="S274" s="711">
        <v>0</v>
      </c>
      <c r="T274" s="712">
        <v>0</v>
      </c>
      <c r="U274" s="712">
        <v>378.97999999999996</v>
      </c>
      <c r="V274" s="713">
        <v>378.97999999999996</v>
      </c>
      <c r="W274" s="714">
        <v>959.82</v>
      </c>
      <c r="X274" s="714">
        <v>43</v>
      </c>
      <c r="Y274" s="714">
        <v>687.83999999999992</v>
      </c>
      <c r="Z274" s="715">
        <v>1690.66</v>
      </c>
      <c r="AB274" s="754"/>
    </row>
    <row r="275" spans="1:28" ht="18" customHeight="1" x14ac:dyDescent="0.25">
      <c r="A275" s="894" t="s">
        <v>355</v>
      </c>
      <c r="B275" s="668" t="s">
        <v>273</v>
      </c>
      <c r="C275" s="675">
        <v>156.94</v>
      </c>
      <c r="D275" s="676">
        <v>0</v>
      </c>
      <c r="E275" s="676">
        <v>17.919999999999998</v>
      </c>
      <c r="F275" s="677">
        <v>174.85999999999999</v>
      </c>
      <c r="G275" s="675">
        <v>0</v>
      </c>
      <c r="H275" s="676">
        <v>0</v>
      </c>
      <c r="I275" s="676">
        <v>0</v>
      </c>
      <c r="J275" s="677">
        <v>0</v>
      </c>
      <c r="K275" s="675">
        <v>18.62</v>
      </c>
      <c r="L275" s="676">
        <v>0</v>
      </c>
      <c r="M275" s="676">
        <v>0</v>
      </c>
      <c r="N275" s="677">
        <v>18.62</v>
      </c>
      <c r="O275" s="675">
        <v>0</v>
      </c>
      <c r="P275" s="676">
        <v>0</v>
      </c>
      <c r="Q275" s="676">
        <v>0</v>
      </c>
      <c r="R275" s="677">
        <v>0</v>
      </c>
      <c r="S275" s="675">
        <v>0</v>
      </c>
      <c r="T275" s="676">
        <v>0</v>
      </c>
      <c r="U275" s="676">
        <v>27.91</v>
      </c>
      <c r="V275" s="677">
        <v>27.91</v>
      </c>
      <c r="W275" s="678">
        <v>175.56</v>
      </c>
      <c r="X275" s="678">
        <v>0</v>
      </c>
      <c r="Y275" s="678">
        <v>45.83</v>
      </c>
      <c r="Z275" s="679">
        <v>221.39</v>
      </c>
      <c r="AB275" s="754"/>
    </row>
    <row r="276" spans="1:28" ht="18" customHeight="1" x14ac:dyDescent="0.25">
      <c r="A276" s="895"/>
      <c r="B276" s="674" t="s">
        <v>345</v>
      </c>
      <c r="C276" s="675">
        <v>270.57</v>
      </c>
      <c r="D276" s="676">
        <v>33</v>
      </c>
      <c r="E276" s="676">
        <v>237.07999999999998</v>
      </c>
      <c r="F276" s="677">
        <v>540.65</v>
      </c>
      <c r="G276" s="675">
        <v>0</v>
      </c>
      <c r="H276" s="676">
        <v>0</v>
      </c>
      <c r="I276" s="676">
        <v>0</v>
      </c>
      <c r="J276" s="677">
        <v>0</v>
      </c>
      <c r="K276" s="675">
        <v>0</v>
      </c>
      <c r="L276" s="676">
        <v>10</v>
      </c>
      <c r="M276" s="676">
        <v>41</v>
      </c>
      <c r="N276" s="677">
        <v>51</v>
      </c>
      <c r="O276" s="675">
        <v>0</v>
      </c>
      <c r="P276" s="676">
        <v>0</v>
      </c>
      <c r="Q276" s="676">
        <v>4.5</v>
      </c>
      <c r="R276" s="677">
        <v>4.5</v>
      </c>
      <c r="S276" s="675">
        <v>0</v>
      </c>
      <c r="T276" s="676">
        <v>0</v>
      </c>
      <c r="U276" s="676">
        <v>189.44999999999996</v>
      </c>
      <c r="V276" s="677">
        <v>189.44999999999996</v>
      </c>
      <c r="W276" s="678">
        <v>270.57</v>
      </c>
      <c r="X276" s="678">
        <v>43</v>
      </c>
      <c r="Y276" s="678">
        <v>472.03</v>
      </c>
      <c r="Z276" s="679">
        <v>785.59999999999991</v>
      </c>
      <c r="AA276" s="667"/>
      <c r="AB276" s="754"/>
    </row>
    <row r="277" spans="1:28" ht="18" customHeight="1" thickBot="1" x14ac:dyDescent="0.3">
      <c r="A277" s="895"/>
      <c r="B277" s="691" t="s">
        <v>346</v>
      </c>
      <c r="C277" s="675">
        <v>490.46000000000004</v>
      </c>
      <c r="D277" s="676">
        <v>0</v>
      </c>
      <c r="E277" s="676">
        <v>0</v>
      </c>
      <c r="F277" s="677">
        <v>490.46000000000004</v>
      </c>
      <c r="G277" s="675">
        <v>0</v>
      </c>
      <c r="H277" s="676">
        <v>0</v>
      </c>
      <c r="I277" s="676">
        <v>0</v>
      </c>
      <c r="J277" s="677">
        <v>0</v>
      </c>
      <c r="K277" s="675">
        <v>23.23</v>
      </c>
      <c r="L277" s="676">
        <v>0</v>
      </c>
      <c r="M277" s="676">
        <v>4.3600000000000003</v>
      </c>
      <c r="N277" s="677">
        <v>27.59</v>
      </c>
      <c r="O277" s="675">
        <v>0</v>
      </c>
      <c r="P277" s="676">
        <v>0</v>
      </c>
      <c r="Q277" s="676">
        <v>4</v>
      </c>
      <c r="R277" s="677">
        <v>4</v>
      </c>
      <c r="S277" s="675">
        <v>0</v>
      </c>
      <c r="T277" s="676">
        <v>0</v>
      </c>
      <c r="U277" s="676">
        <v>161.62</v>
      </c>
      <c r="V277" s="677">
        <v>161.62</v>
      </c>
      <c r="W277" s="678">
        <v>513.69000000000005</v>
      </c>
      <c r="X277" s="678">
        <v>0</v>
      </c>
      <c r="Y277" s="678">
        <v>169.98000000000002</v>
      </c>
      <c r="Z277" s="679">
        <v>683.67000000000007</v>
      </c>
      <c r="AA277" s="667"/>
      <c r="AB277" s="754"/>
    </row>
    <row r="278" spans="1:28" s="667" customFormat="1" ht="18" customHeight="1" thickBot="1" x14ac:dyDescent="0.3">
      <c r="A278" s="914" t="s">
        <v>385</v>
      </c>
      <c r="B278" s="915" t="s">
        <v>286</v>
      </c>
      <c r="C278" s="711">
        <v>22.5</v>
      </c>
      <c r="D278" s="712">
        <v>9.5</v>
      </c>
      <c r="E278" s="712">
        <v>57.75</v>
      </c>
      <c r="F278" s="713">
        <v>89.75</v>
      </c>
      <c r="G278" s="711">
        <v>0</v>
      </c>
      <c r="H278" s="712">
        <v>0</v>
      </c>
      <c r="I278" s="712">
        <v>0</v>
      </c>
      <c r="J278" s="713">
        <v>0</v>
      </c>
      <c r="K278" s="711">
        <v>0</v>
      </c>
      <c r="L278" s="712">
        <v>0</v>
      </c>
      <c r="M278" s="712">
        <v>20.04</v>
      </c>
      <c r="N278" s="713">
        <v>20.04</v>
      </c>
      <c r="O278" s="711">
        <v>0</v>
      </c>
      <c r="P278" s="712">
        <v>0</v>
      </c>
      <c r="Q278" s="712">
        <v>0</v>
      </c>
      <c r="R278" s="713">
        <v>0</v>
      </c>
      <c r="S278" s="711">
        <v>0</v>
      </c>
      <c r="T278" s="712">
        <v>0</v>
      </c>
      <c r="U278" s="712">
        <v>0</v>
      </c>
      <c r="V278" s="713">
        <v>0</v>
      </c>
      <c r="W278" s="714">
        <v>22.5</v>
      </c>
      <c r="X278" s="714">
        <v>9.5</v>
      </c>
      <c r="Y278" s="714">
        <v>77.789999999999992</v>
      </c>
      <c r="Z278" s="715">
        <v>109.78999999999999</v>
      </c>
      <c r="AB278" s="754"/>
    </row>
    <row r="279" spans="1:28" ht="18" customHeight="1" thickBot="1" x14ac:dyDescent="0.3">
      <c r="A279" s="939"/>
      <c r="B279" s="674" t="s">
        <v>286</v>
      </c>
      <c r="C279" s="675">
        <v>22.5</v>
      </c>
      <c r="D279" s="676">
        <v>9.5</v>
      </c>
      <c r="E279" s="676">
        <v>57.75</v>
      </c>
      <c r="F279" s="677">
        <v>89.75</v>
      </c>
      <c r="G279" s="675">
        <v>0</v>
      </c>
      <c r="H279" s="676">
        <v>0</v>
      </c>
      <c r="I279" s="676">
        <v>0</v>
      </c>
      <c r="J279" s="677">
        <v>0</v>
      </c>
      <c r="K279" s="675">
        <v>0</v>
      </c>
      <c r="L279" s="676">
        <v>0</v>
      </c>
      <c r="M279" s="676">
        <v>20.04</v>
      </c>
      <c r="N279" s="677">
        <v>20.04</v>
      </c>
      <c r="O279" s="675">
        <v>0</v>
      </c>
      <c r="P279" s="676">
        <v>0</v>
      </c>
      <c r="Q279" s="676">
        <v>0</v>
      </c>
      <c r="R279" s="677">
        <v>0</v>
      </c>
      <c r="S279" s="675">
        <v>0</v>
      </c>
      <c r="T279" s="676">
        <v>0</v>
      </c>
      <c r="U279" s="676">
        <v>0</v>
      </c>
      <c r="V279" s="677">
        <v>0</v>
      </c>
      <c r="W279" s="678">
        <v>22.5</v>
      </c>
      <c r="X279" s="678">
        <v>9.5</v>
      </c>
      <c r="Y279" s="678">
        <v>77.789999999999992</v>
      </c>
      <c r="Z279" s="679">
        <v>109.78999999999999</v>
      </c>
      <c r="AB279" s="754"/>
    </row>
    <row r="280" spans="1:28" s="667" customFormat="1" ht="18" customHeight="1" thickBot="1" x14ac:dyDescent="0.3">
      <c r="A280" s="914" t="s">
        <v>357</v>
      </c>
      <c r="B280" s="915"/>
      <c r="C280" s="711">
        <v>1488.36</v>
      </c>
      <c r="D280" s="712">
        <v>102.38</v>
      </c>
      <c r="E280" s="712">
        <v>179.99</v>
      </c>
      <c r="F280" s="713">
        <v>1770.73</v>
      </c>
      <c r="G280" s="711">
        <v>0</v>
      </c>
      <c r="H280" s="712">
        <v>0</v>
      </c>
      <c r="I280" s="712">
        <v>4.84</v>
      </c>
      <c r="J280" s="713">
        <v>4.84</v>
      </c>
      <c r="K280" s="711">
        <v>871.81</v>
      </c>
      <c r="L280" s="712">
        <v>280.5</v>
      </c>
      <c r="M280" s="712">
        <v>321.34999999999997</v>
      </c>
      <c r="N280" s="713">
        <v>1473.6599999999999</v>
      </c>
      <c r="O280" s="711">
        <v>0</v>
      </c>
      <c r="P280" s="712">
        <v>0</v>
      </c>
      <c r="Q280" s="712">
        <v>155.1</v>
      </c>
      <c r="R280" s="713">
        <v>155.1</v>
      </c>
      <c r="S280" s="711">
        <v>1.37</v>
      </c>
      <c r="T280" s="712">
        <v>0</v>
      </c>
      <c r="U280" s="712">
        <v>5792.9399999999978</v>
      </c>
      <c r="V280" s="713">
        <v>5794.3099999999977</v>
      </c>
      <c r="W280" s="714">
        <v>2361.54</v>
      </c>
      <c r="X280" s="714">
        <v>382.88</v>
      </c>
      <c r="Y280" s="714">
        <v>6454.2199999999975</v>
      </c>
      <c r="Z280" s="715">
        <v>9198.6399999999976</v>
      </c>
      <c r="AB280" s="754"/>
    </row>
    <row r="281" spans="1:28" ht="18" customHeight="1" x14ac:dyDescent="0.25">
      <c r="A281" s="889" t="s">
        <v>277</v>
      </c>
      <c r="B281" s="668" t="s">
        <v>277</v>
      </c>
      <c r="C281" s="675">
        <v>8.5</v>
      </c>
      <c r="D281" s="676">
        <v>0</v>
      </c>
      <c r="E281" s="676">
        <v>0</v>
      </c>
      <c r="F281" s="677">
        <v>8.5</v>
      </c>
      <c r="G281" s="675">
        <v>0</v>
      </c>
      <c r="H281" s="676">
        <v>0</v>
      </c>
      <c r="I281" s="676">
        <v>0</v>
      </c>
      <c r="J281" s="677">
        <v>0</v>
      </c>
      <c r="K281" s="675">
        <v>3.08</v>
      </c>
      <c r="L281" s="676">
        <v>0</v>
      </c>
      <c r="M281" s="676">
        <v>4.4000000000000004</v>
      </c>
      <c r="N281" s="677">
        <v>7.48</v>
      </c>
      <c r="O281" s="675">
        <v>0</v>
      </c>
      <c r="P281" s="676">
        <v>0</v>
      </c>
      <c r="Q281" s="676">
        <v>0</v>
      </c>
      <c r="R281" s="677">
        <v>0</v>
      </c>
      <c r="S281" s="675">
        <v>0</v>
      </c>
      <c r="T281" s="676">
        <v>0</v>
      </c>
      <c r="U281" s="676">
        <v>0</v>
      </c>
      <c r="V281" s="677">
        <v>0</v>
      </c>
      <c r="W281" s="678">
        <v>11.58</v>
      </c>
      <c r="X281" s="678">
        <v>0</v>
      </c>
      <c r="Y281" s="678">
        <v>4.4000000000000004</v>
      </c>
      <c r="Z281" s="679">
        <v>15.98</v>
      </c>
      <c r="AB281" s="754"/>
    </row>
    <row r="282" spans="1:28" ht="18" customHeight="1" x14ac:dyDescent="0.25">
      <c r="A282" s="890"/>
      <c r="B282" s="674" t="s">
        <v>278</v>
      </c>
      <c r="C282" s="675">
        <v>102.87</v>
      </c>
      <c r="D282" s="676">
        <v>0</v>
      </c>
      <c r="E282" s="676">
        <v>4.87</v>
      </c>
      <c r="F282" s="677">
        <v>107.74000000000001</v>
      </c>
      <c r="G282" s="675">
        <v>0</v>
      </c>
      <c r="H282" s="676">
        <v>0</v>
      </c>
      <c r="I282" s="676">
        <v>0</v>
      </c>
      <c r="J282" s="677">
        <v>0</v>
      </c>
      <c r="K282" s="675">
        <v>4.22</v>
      </c>
      <c r="L282" s="676">
        <v>0</v>
      </c>
      <c r="M282" s="676">
        <v>8.83</v>
      </c>
      <c r="N282" s="677">
        <v>13.05</v>
      </c>
      <c r="O282" s="675">
        <v>0</v>
      </c>
      <c r="P282" s="676">
        <v>0</v>
      </c>
      <c r="Q282" s="676">
        <v>0</v>
      </c>
      <c r="R282" s="677">
        <v>0</v>
      </c>
      <c r="S282" s="675">
        <v>0</v>
      </c>
      <c r="T282" s="676">
        <v>0</v>
      </c>
      <c r="U282" s="676">
        <v>13.74</v>
      </c>
      <c r="V282" s="677">
        <v>13.74</v>
      </c>
      <c r="W282" s="678">
        <v>107.09</v>
      </c>
      <c r="X282" s="678">
        <v>0</v>
      </c>
      <c r="Y282" s="678">
        <v>27.439999999999998</v>
      </c>
      <c r="Z282" s="679">
        <v>134.53</v>
      </c>
      <c r="AB282" s="754"/>
    </row>
    <row r="283" spans="1:28" ht="18" customHeight="1" x14ac:dyDescent="0.25">
      <c r="A283" s="890"/>
      <c r="B283" s="674" t="s">
        <v>279</v>
      </c>
      <c r="C283" s="675">
        <v>1144.52</v>
      </c>
      <c r="D283" s="676">
        <v>102.38</v>
      </c>
      <c r="E283" s="676">
        <v>0.37</v>
      </c>
      <c r="F283" s="677">
        <v>1247.27</v>
      </c>
      <c r="G283" s="675">
        <v>0</v>
      </c>
      <c r="H283" s="676">
        <v>0</v>
      </c>
      <c r="I283" s="676">
        <v>0</v>
      </c>
      <c r="J283" s="677">
        <v>0</v>
      </c>
      <c r="K283" s="675">
        <v>729.57</v>
      </c>
      <c r="L283" s="676">
        <v>227.5</v>
      </c>
      <c r="M283" s="676">
        <v>198.2</v>
      </c>
      <c r="N283" s="677">
        <v>1155.27</v>
      </c>
      <c r="O283" s="675">
        <v>0</v>
      </c>
      <c r="P283" s="676">
        <v>0</v>
      </c>
      <c r="Q283" s="676">
        <v>102.6</v>
      </c>
      <c r="R283" s="677">
        <v>102.6</v>
      </c>
      <c r="S283" s="675">
        <v>1.37</v>
      </c>
      <c r="T283" s="676">
        <v>0</v>
      </c>
      <c r="U283" s="676">
        <v>4629.6799999999985</v>
      </c>
      <c r="V283" s="677">
        <v>4631.0499999999984</v>
      </c>
      <c r="W283" s="678">
        <v>1875.46</v>
      </c>
      <c r="X283" s="678">
        <v>329.88</v>
      </c>
      <c r="Y283" s="678">
        <v>4930.8499999999985</v>
      </c>
      <c r="Z283" s="679">
        <v>7136.1899999999987</v>
      </c>
      <c r="AB283" s="754"/>
    </row>
    <row r="284" spans="1:28" ht="18" customHeight="1" x14ac:dyDescent="0.25">
      <c r="A284" s="890"/>
      <c r="B284" s="674" t="s">
        <v>280</v>
      </c>
      <c r="C284" s="675">
        <v>173.47</v>
      </c>
      <c r="D284" s="676">
        <v>0</v>
      </c>
      <c r="E284" s="676">
        <v>49.75</v>
      </c>
      <c r="F284" s="677">
        <v>223.22</v>
      </c>
      <c r="G284" s="675">
        <v>0</v>
      </c>
      <c r="H284" s="676">
        <v>0</v>
      </c>
      <c r="I284" s="676">
        <v>4.84</v>
      </c>
      <c r="J284" s="677">
        <v>4.84</v>
      </c>
      <c r="K284" s="675">
        <v>134.94</v>
      </c>
      <c r="L284" s="676">
        <v>53</v>
      </c>
      <c r="M284" s="676">
        <v>106.42</v>
      </c>
      <c r="N284" s="677">
        <v>294.36</v>
      </c>
      <c r="O284" s="675">
        <v>0</v>
      </c>
      <c r="P284" s="676">
        <v>0</v>
      </c>
      <c r="Q284" s="676">
        <v>52.5</v>
      </c>
      <c r="R284" s="677">
        <v>52.5</v>
      </c>
      <c r="S284" s="675">
        <v>0</v>
      </c>
      <c r="T284" s="676">
        <v>0</v>
      </c>
      <c r="U284" s="676">
        <v>1149.5199999999998</v>
      </c>
      <c r="V284" s="677">
        <v>1149.5199999999998</v>
      </c>
      <c r="W284" s="678">
        <v>308.40999999999997</v>
      </c>
      <c r="X284" s="678">
        <v>53</v>
      </c>
      <c r="Y284" s="678">
        <v>1363.0299999999997</v>
      </c>
      <c r="Z284" s="679">
        <v>1724.4399999999998</v>
      </c>
      <c r="AA284" s="667"/>
      <c r="AB284" s="754"/>
    </row>
    <row r="285" spans="1:28" ht="18" customHeight="1" x14ac:dyDescent="0.25">
      <c r="A285" s="890"/>
      <c r="B285" s="674" t="s">
        <v>401</v>
      </c>
      <c r="C285" s="675">
        <v>59</v>
      </c>
      <c r="D285" s="676">
        <v>0</v>
      </c>
      <c r="E285" s="676">
        <v>124</v>
      </c>
      <c r="F285" s="677">
        <v>183</v>
      </c>
      <c r="G285" s="675">
        <v>0</v>
      </c>
      <c r="H285" s="676">
        <v>0</v>
      </c>
      <c r="I285" s="676">
        <v>0</v>
      </c>
      <c r="J285" s="677">
        <v>0</v>
      </c>
      <c r="K285" s="675">
        <v>0</v>
      </c>
      <c r="L285" s="676">
        <v>0</v>
      </c>
      <c r="M285" s="676">
        <v>0</v>
      </c>
      <c r="N285" s="677">
        <v>0</v>
      </c>
      <c r="O285" s="675">
        <v>0</v>
      </c>
      <c r="P285" s="676">
        <v>0</v>
      </c>
      <c r="Q285" s="676">
        <v>0</v>
      </c>
      <c r="R285" s="677">
        <v>0</v>
      </c>
      <c r="S285" s="675">
        <v>0</v>
      </c>
      <c r="T285" s="676">
        <v>0</v>
      </c>
      <c r="U285" s="676">
        <v>0</v>
      </c>
      <c r="V285" s="677">
        <v>0</v>
      </c>
      <c r="W285" s="678">
        <v>59</v>
      </c>
      <c r="X285" s="678">
        <v>0</v>
      </c>
      <c r="Y285" s="678">
        <v>124</v>
      </c>
      <c r="Z285" s="679">
        <v>183</v>
      </c>
      <c r="AB285" s="754"/>
    </row>
    <row r="286" spans="1:28" ht="18" customHeight="1" thickBot="1" x14ac:dyDescent="0.3">
      <c r="A286" s="891"/>
      <c r="B286" s="674" t="s">
        <v>405</v>
      </c>
      <c r="C286" s="675">
        <v>0</v>
      </c>
      <c r="D286" s="676">
        <v>0</v>
      </c>
      <c r="E286" s="676">
        <v>1</v>
      </c>
      <c r="F286" s="677">
        <v>1</v>
      </c>
      <c r="G286" s="675">
        <v>0</v>
      </c>
      <c r="H286" s="676">
        <v>0</v>
      </c>
      <c r="I286" s="676">
        <v>0</v>
      </c>
      <c r="J286" s="677">
        <v>0</v>
      </c>
      <c r="K286" s="675">
        <v>0</v>
      </c>
      <c r="L286" s="676">
        <v>0</v>
      </c>
      <c r="M286" s="676">
        <v>3.5</v>
      </c>
      <c r="N286" s="677">
        <v>3.5</v>
      </c>
      <c r="O286" s="675">
        <v>0</v>
      </c>
      <c r="P286" s="676">
        <v>0</v>
      </c>
      <c r="Q286" s="676">
        <v>0</v>
      </c>
      <c r="R286" s="677">
        <v>0</v>
      </c>
      <c r="S286" s="675">
        <v>0</v>
      </c>
      <c r="T286" s="676">
        <v>0</v>
      </c>
      <c r="U286" s="676">
        <v>0</v>
      </c>
      <c r="V286" s="677">
        <v>0</v>
      </c>
      <c r="W286" s="678">
        <v>0</v>
      </c>
      <c r="X286" s="678">
        <v>0</v>
      </c>
      <c r="Y286" s="678">
        <v>4.5</v>
      </c>
      <c r="Z286" s="679">
        <v>4.5</v>
      </c>
      <c r="AB286" s="754"/>
    </row>
    <row r="287" spans="1:28" s="667" customFormat="1" ht="18" customHeight="1" thickBot="1" x14ac:dyDescent="0.3">
      <c r="A287" s="914" t="s">
        <v>281</v>
      </c>
      <c r="B287" s="915"/>
      <c r="C287" s="711">
        <v>388.84999999999997</v>
      </c>
      <c r="D287" s="712">
        <v>0</v>
      </c>
      <c r="E287" s="712">
        <v>8</v>
      </c>
      <c r="F287" s="713">
        <v>396.84999999999997</v>
      </c>
      <c r="G287" s="711">
        <v>0</v>
      </c>
      <c r="H287" s="712">
        <v>0</v>
      </c>
      <c r="I287" s="712">
        <v>0</v>
      </c>
      <c r="J287" s="713">
        <v>0</v>
      </c>
      <c r="K287" s="711">
        <v>70.5</v>
      </c>
      <c r="L287" s="712">
        <v>0</v>
      </c>
      <c r="M287" s="712">
        <v>70</v>
      </c>
      <c r="N287" s="713">
        <v>140.5</v>
      </c>
      <c r="O287" s="711">
        <v>0</v>
      </c>
      <c r="P287" s="712">
        <v>0</v>
      </c>
      <c r="Q287" s="712">
        <v>0</v>
      </c>
      <c r="R287" s="713">
        <v>0</v>
      </c>
      <c r="S287" s="711">
        <v>0</v>
      </c>
      <c r="T287" s="712">
        <v>0</v>
      </c>
      <c r="U287" s="712">
        <v>1.5</v>
      </c>
      <c r="V287" s="713">
        <v>1.5</v>
      </c>
      <c r="W287" s="714">
        <v>459.34999999999997</v>
      </c>
      <c r="X287" s="714">
        <v>0</v>
      </c>
      <c r="Y287" s="714">
        <v>79.5</v>
      </c>
      <c r="Z287" s="715">
        <v>538.84999999999991</v>
      </c>
      <c r="AB287" s="754"/>
    </row>
    <row r="288" spans="1:28" ht="18" customHeight="1" x14ac:dyDescent="0.25">
      <c r="A288" s="882"/>
      <c r="B288" s="674" t="s">
        <v>282</v>
      </c>
      <c r="C288" s="675">
        <v>1</v>
      </c>
      <c r="D288" s="676">
        <v>0</v>
      </c>
      <c r="E288" s="676">
        <v>8</v>
      </c>
      <c r="F288" s="677">
        <v>9</v>
      </c>
      <c r="G288" s="675">
        <v>0</v>
      </c>
      <c r="H288" s="676">
        <v>0</v>
      </c>
      <c r="I288" s="676">
        <v>0</v>
      </c>
      <c r="J288" s="677">
        <v>0</v>
      </c>
      <c r="K288" s="675">
        <v>34.5</v>
      </c>
      <c r="L288" s="676">
        <v>0</v>
      </c>
      <c r="M288" s="676">
        <v>40</v>
      </c>
      <c r="N288" s="677">
        <v>74.5</v>
      </c>
      <c r="O288" s="675">
        <v>0</v>
      </c>
      <c r="P288" s="676">
        <v>0</v>
      </c>
      <c r="Q288" s="676">
        <v>0</v>
      </c>
      <c r="R288" s="677">
        <v>0</v>
      </c>
      <c r="S288" s="675">
        <v>0</v>
      </c>
      <c r="T288" s="676">
        <v>0</v>
      </c>
      <c r="U288" s="676">
        <v>1.5</v>
      </c>
      <c r="V288" s="677">
        <v>1.5</v>
      </c>
      <c r="W288" s="678">
        <v>35.5</v>
      </c>
      <c r="X288" s="678">
        <v>0</v>
      </c>
      <c r="Y288" s="678">
        <v>49.5</v>
      </c>
      <c r="Z288" s="679">
        <v>85</v>
      </c>
      <c r="AA288" s="667"/>
      <c r="AB288" s="754"/>
    </row>
    <row r="289" spans="1:28" ht="18" customHeight="1" x14ac:dyDescent="0.25">
      <c r="A289" s="882"/>
      <c r="B289" s="674" t="s">
        <v>283</v>
      </c>
      <c r="C289" s="675">
        <v>0</v>
      </c>
      <c r="D289" s="676">
        <v>0</v>
      </c>
      <c r="E289" s="676">
        <v>0</v>
      </c>
      <c r="F289" s="677">
        <v>0</v>
      </c>
      <c r="G289" s="675">
        <v>0</v>
      </c>
      <c r="H289" s="676">
        <v>0</v>
      </c>
      <c r="I289" s="676">
        <v>0</v>
      </c>
      <c r="J289" s="677">
        <v>0</v>
      </c>
      <c r="K289" s="675">
        <v>0</v>
      </c>
      <c r="L289" s="676">
        <v>0</v>
      </c>
      <c r="M289" s="676">
        <v>0</v>
      </c>
      <c r="N289" s="677">
        <v>0</v>
      </c>
      <c r="O289" s="675">
        <v>0</v>
      </c>
      <c r="P289" s="676">
        <v>0</v>
      </c>
      <c r="Q289" s="676">
        <v>0</v>
      </c>
      <c r="R289" s="677">
        <v>0</v>
      </c>
      <c r="S289" s="675">
        <v>0</v>
      </c>
      <c r="T289" s="676">
        <v>0</v>
      </c>
      <c r="U289" s="676">
        <v>0</v>
      </c>
      <c r="V289" s="677">
        <v>0</v>
      </c>
      <c r="W289" s="678">
        <v>0</v>
      </c>
      <c r="X289" s="678">
        <v>0</v>
      </c>
      <c r="Y289" s="678">
        <v>0</v>
      </c>
      <c r="Z289" s="679">
        <v>0</v>
      </c>
      <c r="AB289" s="754"/>
    </row>
    <row r="290" spans="1:28" ht="18" customHeight="1" thickBot="1" x14ac:dyDescent="0.3">
      <c r="A290" s="883"/>
      <c r="B290" s="680" t="s">
        <v>285</v>
      </c>
      <c r="C290" s="675">
        <v>387.84999999999997</v>
      </c>
      <c r="D290" s="676">
        <v>0</v>
      </c>
      <c r="E290" s="676">
        <v>0</v>
      </c>
      <c r="F290" s="677">
        <v>387.84999999999997</v>
      </c>
      <c r="G290" s="675">
        <v>0</v>
      </c>
      <c r="H290" s="676">
        <v>0</v>
      </c>
      <c r="I290" s="676">
        <v>0</v>
      </c>
      <c r="J290" s="677">
        <v>0</v>
      </c>
      <c r="K290" s="675">
        <v>36</v>
      </c>
      <c r="L290" s="676">
        <v>0</v>
      </c>
      <c r="M290" s="676">
        <v>30</v>
      </c>
      <c r="N290" s="677">
        <v>66</v>
      </c>
      <c r="O290" s="675">
        <v>0</v>
      </c>
      <c r="P290" s="676">
        <v>0</v>
      </c>
      <c r="Q290" s="676">
        <v>0</v>
      </c>
      <c r="R290" s="677">
        <v>0</v>
      </c>
      <c r="S290" s="675">
        <v>0</v>
      </c>
      <c r="T290" s="676">
        <v>0</v>
      </c>
      <c r="U290" s="676">
        <v>0</v>
      </c>
      <c r="V290" s="677">
        <v>0</v>
      </c>
      <c r="W290" s="678">
        <v>423.84999999999997</v>
      </c>
      <c r="X290" s="678">
        <v>0</v>
      </c>
      <c r="Y290" s="678">
        <v>30</v>
      </c>
      <c r="Z290" s="679">
        <v>453.84999999999997</v>
      </c>
      <c r="AB290" s="754"/>
    </row>
    <row r="291" spans="1:28" s="667" customFormat="1" ht="18" customHeight="1" thickBot="1" x14ac:dyDescent="0.3">
      <c r="A291" s="914" t="s">
        <v>371</v>
      </c>
      <c r="B291" s="915"/>
      <c r="C291" s="711">
        <v>421.47492499999998</v>
      </c>
      <c r="D291" s="712">
        <v>0</v>
      </c>
      <c r="E291" s="712">
        <v>256.28770000000003</v>
      </c>
      <c r="F291" s="713">
        <v>677.76262499999996</v>
      </c>
      <c r="G291" s="711">
        <v>0</v>
      </c>
      <c r="H291" s="712">
        <v>0</v>
      </c>
      <c r="I291" s="712">
        <v>0</v>
      </c>
      <c r="J291" s="713">
        <v>0</v>
      </c>
      <c r="K291" s="711">
        <v>0</v>
      </c>
      <c r="L291" s="712">
        <v>0</v>
      </c>
      <c r="M291" s="712">
        <v>0</v>
      </c>
      <c r="N291" s="713">
        <v>0</v>
      </c>
      <c r="O291" s="711">
        <v>24518.01</v>
      </c>
      <c r="P291" s="712">
        <v>0</v>
      </c>
      <c r="Q291" s="712">
        <v>0</v>
      </c>
      <c r="R291" s="713">
        <v>24518.01</v>
      </c>
      <c r="S291" s="711">
        <v>337.78999999999996</v>
      </c>
      <c r="T291" s="712">
        <v>495.28</v>
      </c>
      <c r="U291" s="712">
        <v>947.755</v>
      </c>
      <c r="V291" s="713">
        <v>1780.825</v>
      </c>
      <c r="W291" s="714">
        <v>25277.274924999998</v>
      </c>
      <c r="X291" s="714">
        <v>495.28</v>
      </c>
      <c r="Y291" s="714">
        <v>1204.0427</v>
      </c>
      <c r="Z291" s="715">
        <v>26976.597624999999</v>
      </c>
      <c r="AB291" s="754"/>
    </row>
    <row r="292" spans="1:28" ht="18" customHeight="1" x14ac:dyDescent="0.25">
      <c r="A292" s="884" t="s">
        <v>287</v>
      </c>
      <c r="B292" s="695" t="s">
        <v>372</v>
      </c>
      <c r="C292" s="669">
        <v>9.4860000000000007</v>
      </c>
      <c r="D292" s="670">
        <v>0</v>
      </c>
      <c r="E292" s="670">
        <v>4.7430000000000003</v>
      </c>
      <c r="F292" s="671">
        <v>14.229000000000001</v>
      </c>
      <c r="G292" s="669">
        <v>0</v>
      </c>
      <c r="H292" s="670">
        <v>0</v>
      </c>
      <c r="I292" s="670">
        <v>0</v>
      </c>
      <c r="J292" s="671">
        <v>0</v>
      </c>
      <c r="K292" s="669">
        <v>0</v>
      </c>
      <c r="L292" s="670">
        <v>0</v>
      </c>
      <c r="M292" s="670">
        <v>0</v>
      </c>
      <c r="N292" s="671">
        <v>0</v>
      </c>
      <c r="O292" s="669">
        <v>0</v>
      </c>
      <c r="P292" s="670">
        <v>0</v>
      </c>
      <c r="Q292" s="670">
        <v>0</v>
      </c>
      <c r="R292" s="671">
        <v>0</v>
      </c>
      <c r="S292" s="669">
        <v>0</v>
      </c>
      <c r="T292" s="670">
        <v>0</v>
      </c>
      <c r="U292" s="670">
        <v>0</v>
      </c>
      <c r="V292" s="671">
        <v>0</v>
      </c>
      <c r="W292" s="672">
        <v>9.4860000000000007</v>
      </c>
      <c r="X292" s="672">
        <v>0</v>
      </c>
      <c r="Y292" s="672">
        <v>4.7430000000000003</v>
      </c>
      <c r="Z292" s="673">
        <v>14.229000000000001</v>
      </c>
      <c r="AB292" s="754"/>
    </row>
    <row r="293" spans="1:28" ht="18" customHeight="1" x14ac:dyDescent="0.25">
      <c r="A293" s="885"/>
      <c r="B293" s="696" t="s">
        <v>373</v>
      </c>
      <c r="C293" s="675">
        <v>110.43285</v>
      </c>
      <c r="D293" s="676">
        <v>0</v>
      </c>
      <c r="E293" s="676">
        <v>4.7430000000000003</v>
      </c>
      <c r="F293" s="677">
        <v>115.17585</v>
      </c>
      <c r="G293" s="675">
        <v>0</v>
      </c>
      <c r="H293" s="676">
        <v>0</v>
      </c>
      <c r="I293" s="676">
        <v>0</v>
      </c>
      <c r="J293" s="677">
        <v>0</v>
      </c>
      <c r="K293" s="675">
        <v>0</v>
      </c>
      <c r="L293" s="676">
        <v>0</v>
      </c>
      <c r="M293" s="676">
        <v>0</v>
      </c>
      <c r="N293" s="677">
        <v>0</v>
      </c>
      <c r="O293" s="675">
        <v>8078.24</v>
      </c>
      <c r="P293" s="676">
        <v>0</v>
      </c>
      <c r="Q293" s="676">
        <v>0</v>
      </c>
      <c r="R293" s="677">
        <v>8078.24</v>
      </c>
      <c r="S293" s="675">
        <v>15.65</v>
      </c>
      <c r="T293" s="676">
        <v>0</v>
      </c>
      <c r="U293" s="676">
        <v>54.8</v>
      </c>
      <c r="V293" s="677">
        <v>70.45</v>
      </c>
      <c r="W293" s="678">
        <v>8204.3228500000005</v>
      </c>
      <c r="X293" s="678">
        <v>0</v>
      </c>
      <c r="Y293" s="678">
        <v>59.542999999999999</v>
      </c>
      <c r="Z293" s="679">
        <v>8263.8658500000001</v>
      </c>
      <c r="AB293" s="754"/>
    </row>
    <row r="294" spans="1:28" ht="18" customHeight="1" x14ac:dyDescent="0.25">
      <c r="A294" s="885"/>
      <c r="B294" s="696" t="s">
        <v>287</v>
      </c>
      <c r="C294" s="675">
        <v>2.76675</v>
      </c>
      <c r="D294" s="676">
        <v>0</v>
      </c>
      <c r="E294" s="676">
        <v>3.5572500000000002</v>
      </c>
      <c r="F294" s="677">
        <v>6.3239999999999998</v>
      </c>
      <c r="G294" s="675">
        <v>0</v>
      </c>
      <c r="H294" s="676">
        <v>0</v>
      </c>
      <c r="I294" s="676">
        <v>0</v>
      </c>
      <c r="J294" s="677">
        <v>0</v>
      </c>
      <c r="K294" s="675">
        <v>0</v>
      </c>
      <c r="L294" s="676">
        <v>0</v>
      </c>
      <c r="M294" s="676">
        <v>0</v>
      </c>
      <c r="N294" s="677">
        <v>0</v>
      </c>
      <c r="O294" s="675">
        <v>1991.5</v>
      </c>
      <c r="P294" s="676">
        <v>0</v>
      </c>
      <c r="Q294" s="676">
        <v>0</v>
      </c>
      <c r="R294" s="677">
        <v>1991.5</v>
      </c>
      <c r="S294" s="675">
        <v>0</v>
      </c>
      <c r="T294" s="676">
        <v>0</v>
      </c>
      <c r="U294" s="676">
        <v>0</v>
      </c>
      <c r="V294" s="677">
        <v>0</v>
      </c>
      <c r="W294" s="678">
        <v>1994.26675</v>
      </c>
      <c r="X294" s="678">
        <v>0</v>
      </c>
      <c r="Y294" s="678">
        <v>3.5572500000000002</v>
      </c>
      <c r="Z294" s="679">
        <v>1997.8240000000001</v>
      </c>
      <c r="AB294" s="754"/>
    </row>
    <row r="295" spans="1:28" ht="18" customHeight="1" x14ac:dyDescent="0.25">
      <c r="A295" s="885"/>
      <c r="B295" s="696" t="s">
        <v>374</v>
      </c>
      <c r="C295" s="675">
        <v>11.8575</v>
      </c>
      <c r="D295" s="676">
        <v>0</v>
      </c>
      <c r="E295" s="676">
        <v>0</v>
      </c>
      <c r="F295" s="677">
        <v>11.8575</v>
      </c>
      <c r="G295" s="675">
        <v>0</v>
      </c>
      <c r="H295" s="676">
        <v>0</v>
      </c>
      <c r="I295" s="676">
        <v>0</v>
      </c>
      <c r="J295" s="677">
        <v>0</v>
      </c>
      <c r="K295" s="675">
        <v>0</v>
      </c>
      <c r="L295" s="676">
        <v>0</v>
      </c>
      <c r="M295" s="676">
        <v>0</v>
      </c>
      <c r="N295" s="677">
        <v>0</v>
      </c>
      <c r="O295" s="675">
        <v>6382.8</v>
      </c>
      <c r="P295" s="676">
        <v>0</v>
      </c>
      <c r="Q295" s="676">
        <v>0</v>
      </c>
      <c r="R295" s="677">
        <v>6382.8</v>
      </c>
      <c r="S295" s="675">
        <v>62.9</v>
      </c>
      <c r="T295" s="676">
        <v>307</v>
      </c>
      <c r="U295" s="676">
        <v>171.84</v>
      </c>
      <c r="V295" s="677">
        <v>541.74</v>
      </c>
      <c r="W295" s="678">
        <v>6457.5574999999999</v>
      </c>
      <c r="X295" s="678">
        <v>307</v>
      </c>
      <c r="Y295" s="678">
        <v>171.84</v>
      </c>
      <c r="Z295" s="679">
        <v>6936.3975</v>
      </c>
      <c r="AB295" s="754"/>
    </row>
    <row r="296" spans="1:28" ht="18" customHeight="1" x14ac:dyDescent="0.25">
      <c r="A296" s="885"/>
      <c r="B296" s="696" t="s">
        <v>375</v>
      </c>
      <c r="C296" s="675">
        <v>0</v>
      </c>
      <c r="D296" s="676">
        <v>0</v>
      </c>
      <c r="E296" s="676">
        <v>0</v>
      </c>
      <c r="F296" s="677">
        <v>0</v>
      </c>
      <c r="G296" s="675">
        <v>0</v>
      </c>
      <c r="H296" s="676">
        <v>0</v>
      </c>
      <c r="I296" s="676">
        <v>0</v>
      </c>
      <c r="J296" s="677">
        <v>0</v>
      </c>
      <c r="K296" s="675">
        <v>0</v>
      </c>
      <c r="L296" s="676">
        <v>0</v>
      </c>
      <c r="M296" s="676">
        <v>0</v>
      </c>
      <c r="N296" s="677">
        <v>0</v>
      </c>
      <c r="O296" s="675">
        <v>0</v>
      </c>
      <c r="P296" s="676">
        <v>0</v>
      </c>
      <c r="Q296" s="676">
        <v>0</v>
      </c>
      <c r="R296" s="677">
        <v>0</v>
      </c>
      <c r="S296" s="675">
        <v>0</v>
      </c>
      <c r="T296" s="676">
        <v>0</v>
      </c>
      <c r="U296" s="676">
        <v>0</v>
      </c>
      <c r="V296" s="677">
        <v>0</v>
      </c>
      <c r="W296" s="678">
        <v>0</v>
      </c>
      <c r="X296" s="678">
        <v>0</v>
      </c>
      <c r="Y296" s="678">
        <v>0</v>
      </c>
      <c r="Z296" s="679">
        <v>0</v>
      </c>
      <c r="AB296" s="754"/>
    </row>
    <row r="297" spans="1:28" ht="18" customHeight="1" x14ac:dyDescent="0.25">
      <c r="A297" s="885"/>
      <c r="B297" s="696" t="s">
        <v>376</v>
      </c>
      <c r="C297" s="675">
        <v>42.963675000000002</v>
      </c>
      <c r="D297" s="676">
        <v>0</v>
      </c>
      <c r="E297" s="676">
        <v>10.355550000000001</v>
      </c>
      <c r="F297" s="677">
        <v>53.319225000000003</v>
      </c>
      <c r="G297" s="675">
        <v>0</v>
      </c>
      <c r="H297" s="676">
        <v>0</v>
      </c>
      <c r="I297" s="676">
        <v>0</v>
      </c>
      <c r="J297" s="677">
        <v>0</v>
      </c>
      <c r="K297" s="675">
        <v>0</v>
      </c>
      <c r="L297" s="676">
        <v>0</v>
      </c>
      <c r="M297" s="676">
        <v>0</v>
      </c>
      <c r="N297" s="677">
        <v>0</v>
      </c>
      <c r="O297" s="675">
        <v>0</v>
      </c>
      <c r="P297" s="676">
        <v>0</v>
      </c>
      <c r="Q297" s="676">
        <v>0</v>
      </c>
      <c r="R297" s="677">
        <v>0</v>
      </c>
      <c r="S297" s="675">
        <v>0</v>
      </c>
      <c r="T297" s="676">
        <v>0</v>
      </c>
      <c r="U297" s="676">
        <v>0</v>
      </c>
      <c r="V297" s="677">
        <v>0</v>
      </c>
      <c r="W297" s="678">
        <v>42.963675000000002</v>
      </c>
      <c r="X297" s="678">
        <v>0</v>
      </c>
      <c r="Y297" s="678">
        <v>10.355550000000001</v>
      </c>
      <c r="Z297" s="679">
        <v>53.319225000000003</v>
      </c>
      <c r="AB297" s="754"/>
    </row>
    <row r="298" spans="1:28" ht="18" customHeight="1" x14ac:dyDescent="0.25">
      <c r="A298" s="885"/>
      <c r="B298" s="696" t="s">
        <v>377</v>
      </c>
      <c r="C298" s="675">
        <v>39.702950000000001</v>
      </c>
      <c r="D298" s="676">
        <v>0</v>
      </c>
      <c r="E298" s="676">
        <v>40.730600000000003</v>
      </c>
      <c r="F298" s="677">
        <v>80.433549999999997</v>
      </c>
      <c r="G298" s="675">
        <v>0</v>
      </c>
      <c r="H298" s="676">
        <v>0</v>
      </c>
      <c r="I298" s="676">
        <v>0</v>
      </c>
      <c r="J298" s="677">
        <v>0</v>
      </c>
      <c r="K298" s="675">
        <v>0</v>
      </c>
      <c r="L298" s="676">
        <v>0</v>
      </c>
      <c r="M298" s="676">
        <v>0</v>
      </c>
      <c r="N298" s="677">
        <v>0</v>
      </c>
      <c r="O298" s="675">
        <v>0</v>
      </c>
      <c r="P298" s="676">
        <v>0</v>
      </c>
      <c r="Q298" s="676">
        <v>0</v>
      </c>
      <c r="R298" s="677">
        <v>0</v>
      </c>
      <c r="S298" s="675">
        <v>75.239999999999995</v>
      </c>
      <c r="T298" s="676">
        <v>125.13</v>
      </c>
      <c r="U298" s="676">
        <v>185.11</v>
      </c>
      <c r="V298" s="677">
        <v>385.48</v>
      </c>
      <c r="W298" s="678">
        <v>114.94295</v>
      </c>
      <c r="X298" s="678">
        <v>125.13</v>
      </c>
      <c r="Y298" s="678">
        <v>225.84060000000002</v>
      </c>
      <c r="Z298" s="679">
        <v>465.91354999999999</v>
      </c>
      <c r="AB298" s="754"/>
    </row>
    <row r="299" spans="1:28" ht="18" customHeight="1" x14ac:dyDescent="0.25">
      <c r="A299" s="885"/>
      <c r="B299" s="696" t="s">
        <v>378</v>
      </c>
      <c r="C299" s="675">
        <v>25.375050000000002</v>
      </c>
      <c r="D299" s="676">
        <v>0</v>
      </c>
      <c r="E299" s="676">
        <v>6.2449500000000002</v>
      </c>
      <c r="F299" s="677">
        <v>31.62</v>
      </c>
      <c r="G299" s="675">
        <v>0</v>
      </c>
      <c r="H299" s="676">
        <v>0</v>
      </c>
      <c r="I299" s="676">
        <v>0</v>
      </c>
      <c r="J299" s="677">
        <v>0</v>
      </c>
      <c r="K299" s="675">
        <v>0</v>
      </c>
      <c r="L299" s="676">
        <v>0</v>
      </c>
      <c r="M299" s="676">
        <v>0</v>
      </c>
      <c r="N299" s="677">
        <v>0</v>
      </c>
      <c r="O299" s="675">
        <v>0</v>
      </c>
      <c r="P299" s="676">
        <v>0</v>
      </c>
      <c r="Q299" s="676">
        <v>0</v>
      </c>
      <c r="R299" s="677">
        <v>0</v>
      </c>
      <c r="S299" s="675">
        <v>0</v>
      </c>
      <c r="T299" s="676">
        <v>0</v>
      </c>
      <c r="U299" s="676">
        <v>0</v>
      </c>
      <c r="V299" s="677">
        <v>0</v>
      </c>
      <c r="W299" s="678">
        <v>25.375050000000002</v>
      </c>
      <c r="X299" s="678">
        <v>0</v>
      </c>
      <c r="Y299" s="678">
        <v>6.2449500000000002</v>
      </c>
      <c r="Z299" s="679">
        <v>31.62</v>
      </c>
      <c r="AB299" s="754"/>
    </row>
    <row r="300" spans="1:28" ht="18" customHeight="1" x14ac:dyDescent="0.25">
      <c r="A300" s="885"/>
      <c r="B300" s="696" t="s">
        <v>379</v>
      </c>
      <c r="C300" s="675">
        <v>1.383375</v>
      </c>
      <c r="D300" s="676">
        <v>0</v>
      </c>
      <c r="E300" s="676">
        <v>1.1857500000000001</v>
      </c>
      <c r="F300" s="677">
        <v>2.5691250000000001</v>
      </c>
      <c r="G300" s="675">
        <v>0</v>
      </c>
      <c r="H300" s="676">
        <v>0</v>
      </c>
      <c r="I300" s="676">
        <v>0</v>
      </c>
      <c r="J300" s="677">
        <v>0</v>
      </c>
      <c r="K300" s="675">
        <v>0</v>
      </c>
      <c r="L300" s="676">
        <v>0</v>
      </c>
      <c r="M300" s="676">
        <v>0</v>
      </c>
      <c r="N300" s="677">
        <v>0</v>
      </c>
      <c r="O300" s="675">
        <v>8063.8</v>
      </c>
      <c r="P300" s="676">
        <v>0</v>
      </c>
      <c r="Q300" s="676">
        <v>0</v>
      </c>
      <c r="R300" s="677">
        <v>8063.8</v>
      </c>
      <c r="S300" s="675">
        <v>106</v>
      </c>
      <c r="T300" s="676">
        <v>30.5</v>
      </c>
      <c r="U300" s="676">
        <v>198</v>
      </c>
      <c r="V300" s="677">
        <v>334.5</v>
      </c>
      <c r="W300" s="678">
        <v>8171.1833750000005</v>
      </c>
      <c r="X300" s="678">
        <v>30.5</v>
      </c>
      <c r="Y300" s="678">
        <v>199.18575000000001</v>
      </c>
      <c r="Z300" s="679">
        <v>8400.8691250000011</v>
      </c>
    </row>
    <row r="301" spans="1:28" ht="18" customHeight="1" x14ac:dyDescent="0.25">
      <c r="A301" s="885"/>
      <c r="B301" s="696" t="s">
        <v>380</v>
      </c>
      <c r="C301" s="675">
        <v>26.639850000000003</v>
      </c>
      <c r="D301" s="676">
        <v>0</v>
      </c>
      <c r="E301" s="676">
        <v>12.015600000000001</v>
      </c>
      <c r="F301" s="677">
        <v>38.655450000000002</v>
      </c>
      <c r="G301" s="675">
        <v>0</v>
      </c>
      <c r="H301" s="676">
        <v>0</v>
      </c>
      <c r="I301" s="676">
        <v>0</v>
      </c>
      <c r="J301" s="677">
        <v>0</v>
      </c>
      <c r="K301" s="675">
        <v>0</v>
      </c>
      <c r="L301" s="676">
        <v>0</v>
      </c>
      <c r="M301" s="676">
        <v>0</v>
      </c>
      <c r="N301" s="677">
        <v>0</v>
      </c>
      <c r="O301" s="675">
        <v>0</v>
      </c>
      <c r="P301" s="676">
        <v>0</v>
      </c>
      <c r="Q301" s="676">
        <v>0</v>
      </c>
      <c r="R301" s="677">
        <v>0</v>
      </c>
      <c r="S301" s="675">
        <v>0</v>
      </c>
      <c r="T301" s="676">
        <v>0</v>
      </c>
      <c r="U301" s="676">
        <v>0</v>
      </c>
      <c r="V301" s="677">
        <v>0</v>
      </c>
      <c r="W301" s="678">
        <v>26.639850000000003</v>
      </c>
      <c r="X301" s="678">
        <v>0</v>
      </c>
      <c r="Y301" s="678">
        <v>12.015600000000001</v>
      </c>
      <c r="Z301" s="679">
        <v>38.655450000000002</v>
      </c>
      <c r="AB301" s="41"/>
    </row>
    <row r="302" spans="1:28" ht="18" customHeight="1" thickBot="1" x14ac:dyDescent="0.3">
      <c r="A302" s="886"/>
      <c r="B302" s="697" t="s">
        <v>381</v>
      </c>
      <c r="C302" s="681">
        <v>150.86692500000001</v>
      </c>
      <c r="D302" s="682">
        <v>0</v>
      </c>
      <c r="E302" s="682">
        <v>172.71200000000002</v>
      </c>
      <c r="F302" s="683">
        <v>323.57892500000003</v>
      </c>
      <c r="G302" s="681">
        <v>0</v>
      </c>
      <c r="H302" s="682">
        <v>0</v>
      </c>
      <c r="I302" s="682">
        <v>0</v>
      </c>
      <c r="J302" s="683">
        <v>0</v>
      </c>
      <c r="K302" s="681">
        <v>0</v>
      </c>
      <c r="L302" s="682">
        <v>0</v>
      </c>
      <c r="M302" s="682">
        <v>0</v>
      </c>
      <c r="N302" s="683">
        <v>0</v>
      </c>
      <c r="O302" s="681">
        <v>1.67</v>
      </c>
      <c r="P302" s="682">
        <v>0</v>
      </c>
      <c r="Q302" s="682">
        <v>0</v>
      </c>
      <c r="R302" s="683">
        <v>1.67</v>
      </c>
      <c r="S302" s="681">
        <v>78</v>
      </c>
      <c r="T302" s="682">
        <v>32.65</v>
      </c>
      <c r="U302" s="682">
        <v>338.005</v>
      </c>
      <c r="V302" s="683">
        <v>448.65499999999997</v>
      </c>
      <c r="W302" s="684">
        <v>230.536925</v>
      </c>
      <c r="X302" s="684">
        <v>32.65</v>
      </c>
      <c r="Y302" s="684">
        <v>510.71699999999998</v>
      </c>
      <c r="Z302" s="685">
        <v>773.90392500000007</v>
      </c>
    </row>
    <row r="303" spans="1:28" ht="15.75" thickBot="1" x14ac:dyDescent="0.3">
      <c r="A303" s="698"/>
      <c r="B303" s="698"/>
      <c r="C303" s="698"/>
      <c r="D303" s="698"/>
      <c r="E303" s="698"/>
      <c r="F303" s="699"/>
      <c r="G303" s="698"/>
      <c r="H303" s="698"/>
      <c r="I303" s="698"/>
      <c r="J303" s="698"/>
      <c r="K303" s="698"/>
      <c r="L303" s="698"/>
      <c r="M303" s="698"/>
      <c r="N303" s="698"/>
      <c r="O303" s="698"/>
      <c r="P303" s="698"/>
      <c r="Q303" s="698"/>
      <c r="R303" s="698"/>
      <c r="S303" s="698"/>
      <c r="T303" s="698"/>
      <c r="U303" s="698"/>
      <c r="V303" s="698"/>
      <c r="W303" s="698"/>
      <c r="X303" s="698"/>
      <c r="Y303" s="698"/>
      <c r="Z303" s="700"/>
    </row>
    <row r="304" spans="1:28" ht="15.75" thickBot="1" x14ac:dyDescent="0.3">
      <c r="A304" s="940" t="s">
        <v>8</v>
      </c>
      <c r="B304" s="941"/>
      <c r="C304" s="942">
        <v>230305.554925</v>
      </c>
      <c r="D304" s="942">
        <v>88764.020000000019</v>
      </c>
      <c r="E304" s="942">
        <v>179815.98770000003</v>
      </c>
      <c r="F304" s="942">
        <v>498885.56262500014</v>
      </c>
      <c r="G304" s="942">
        <v>23837.7</v>
      </c>
      <c r="H304" s="942">
        <v>1681.42</v>
      </c>
      <c r="I304" s="942">
        <v>3296.44</v>
      </c>
      <c r="J304" s="942">
        <v>28815.559999999998</v>
      </c>
      <c r="K304" s="942">
        <v>1297533.9600000004</v>
      </c>
      <c r="L304" s="942">
        <v>182460.60999999996</v>
      </c>
      <c r="M304" s="942">
        <v>652255.14</v>
      </c>
      <c r="N304" s="942">
        <v>2132249.71</v>
      </c>
      <c r="O304" s="942">
        <v>454346.53</v>
      </c>
      <c r="P304" s="942">
        <v>13841.09</v>
      </c>
      <c r="Q304" s="942">
        <v>146222.46</v>
      </c>
      <c r="R304" s="942">
        <v>614410.07999999996</v>
      </c>
      <c r="S304" s="942">
        <v>1184447.82</v>
      </c>
      <c r="T304" s="942">
        <v>117552.98</v>
      </c>
      <c r="U304" s="942">
        <v>1379802.2250000001</v>
      </c>
      <c r="V304" s="942">
        <v>2681803.0249999999</v>
      </c>
      <c r="W304" s="942">
        <v>3190471.5649250001</v>
      </c>
      <c r="X304" s="942">
        <v>404300.12</v>
      </c>
      <c r="Y304" s="942">
        <v>2361392.2527000001</v>
      </c>
      <c r="Z304" s="943">
        <v>5956163.9376249993</v>
      </c>
    </row>
    <row r="307" spans="3:26" x14ac:dyDescent="0.25"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3:26" x14ac:dyDescent="0.25">
      <c r="Z308" s="41"/>
    </row>
    <row r="311" spans="3:26" x14ac:dyDescent="0.25">
      <c r="Z311" s="41"/>
    </row>
  </sheetData>
  <mergeCells count="55">
    <mergeCell ref="A304:B304"/>
    <mergeCell ref="A280:B280"/>
    <mergeCell ref="A281:A286"/>
    <mergeCell ref="A287:B287"/>
    <mergeCell ref="A288:A290"/>
    <mergeCell ref="A291:B291"/>
    <mergeCell ref="A292:A302"/>
    <mergeCell ref="A237:A250"/>
    <mergeCell ref="A251:B251"/>
    <mergeCell ref="A252:A273"/>
    <mergeCell ref="A274:B274"/>
    <mergeCell ref="A275:A277"/>
    <mergeCell ref="A278:B278"/>
    <mergeCell ref="A197:A213"/>
    <mergeCell ref="A214:B214"/>
    <mergeCell ref="A215:A224"/>
    <mergeCell ref="A225:B225"/>
    <mergeCell ref="A226:A235"/>
    <mergeCell ref="A236:B236"/>
    <mergeCell ref="A146:A160"/>
    <mergeCell ref="A161:B161"/>
    <mergeCell ref="A162:A176"/>
    <mergeCell ref="A177:B177"/>
    <mergeCell ref="A178:A195"/>
    <mergeCell ref="A196:B196"/>
    <mergeCell ref="A104:A117"/>
    <mergeCell ref="A118:B118"/>
    <mergeCell ref="A119:A130"/>
    <mergeCell ref="A131:B131"/>
    <mergeCell ref="A132:A144"/>
    <mergeCell ref="A145:B145"/>
    <mergeCell ref="A66:A74"/>
    <mergeCell ref="A75:B75"/>
    <mergeCell ref="A76:A88"/>
    <mergeCell ref="A89:B89"/>
    <mergeCell ref="A90:A102"/>
    <mergeCell ref="A103:B103"/>
    <mergeCell ref="A25:A36"/>
    <mergeCell ref="A37:B37"/>
    <mergeCell ref="A38:A51"/>
    <mergeCell ref="A52:B52"/>
    <mergeCell ref="A53:A64"/>
    <mergeCell ref="A65:B65"/>
    <mergeCell ref="O5:R5"/>
    <mergeCell ref="S5:V5"/>
    <mergeCell ref="W5:Y5"/>
    <mergeCell ref="A8:B8"/>
    <mergeCell ref="A9:A23"/>
    <mergeCell ref="A24:B24"/>
    <mergeCell ref="A2:G2"/>
    <mergeCell ref="A5:A6"/>
    <mergeCell ref="B5:B6"/>
    <mergeCell ref="C5:F5"/>
    <mergeCell ref="G5:J5"/>
    <mergeCell ref="K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CF87-3593-44BB-9366-4D8D1CF44496}">
  <dimension ref="A1:Q321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1.85546875" style="42" customWidth="1"/>
    <col min="2" max="2" width="26.28515625" style="42" customWidth="1"/>
    <col min="5" max="5" width="9.140625" style="42"/>
    <col min="8" max="8" width="9.140625" style="42"/>
    <col min="11" max="11" width="9.140625" style="42"/>
    <col min="14" max="17" width="9.140625" style="42"/>
    <col min="257" max="257" width="11.85546875" customWidth="1"/>
    <col min="258" max="258" width="26.28515625" customWidth="1"/>
    <col min="513" max="513" width="11.85546875" customWidth="1"/>
    <col min="514" max="514" width="26.28515625" customWidth="1"/>
    <col min="769" max="769" width="11.85546875" customWidth="1"/>
    <col min="770" max="770" width="26.28515625" customWidth="1"/>
    <col min="1025" max="1025" width="11.85546875" customWidth="1"/>
    <col min="1026" max="1026" width="26.28515625" customWidth="1"/>
    <col min="1281" max="1281" width="11.85546875" customWidth="1"/>
    <col min="1282" max="1282" width="26.28515625" customWidth="1"/>
    <col min="1537" max="1537" width="11.85546875" customWidth="1"/>
    <col min="1538" max="1538" width="26.28515625" customWidth="1"/>
    <col min="1793" max="1793" width="11.85546875" customWidth="1"/>
    <col min="1794" max="1794" width="26.28515625" customWidth="1"/>
    <col min="2049" max="2049" width="11.85546875" customWidth="1"/>
    <col min="2050" max="2050" width="26.28515625" customWidth="1"/>
    <col min="2305" max="2305" width="11.85546875" customWidth="1"/>
    <col min="2306" max="2306" width="26.28515625" customWidth="1"/>
    <col min="2561" max="2561" width="11.85546875" customWidth="1"/>
    <col min="2562" max="2562" width="26.28515625" customWidth="1"/>
    <col min="2817" max="2817" width="11.85546875" customWidth="1"/>
    <col min="2818" max="2818" width="26.28515625" customWidth="1"/>
    <col min="3073" max="3073" width="11.85546875" customWidth="1"/>
    <col min="3074" max="3074" width="26.28515625" customWidth="1"/>
    <col min="3329" max="3329" width="11.85546875" customWidth="1"/>
    <col min="3330" max="3330" width="26.28515625" customWidth="1"/>
    <col min="3585" max="3585" width="11.85546875" customWidth="1"/>
    <col min="3586" max="3586" width="26.28515625" customWidth="1"/>
    <col min="3841" max="3841" width="11.85546875" customWidth="1"/>
    <col min="3842" max="3842" width="26.28515625" customWidth="1"/>
    <col min="4097" max="4097" width="11.85546875" customWidth="1"/>
    <col min="4098" max="4098" width="26.28515625" customWidth="1"/>
    <col min="4353" max="4353" width="11.85546875" customWidth="1"/>
    <col min="4354" max="4354" width="26.28515625" customWidth="1"/>
    <col min="4609" max="4609" width="11.85546875" customWidth="1"/>
    <col min="4610" max="4610" width="26.28515625" customWidth="1"/>
    <col min="4865" max="4865" width="11.85546875" customWidth="1"/>
    <col min="4866" max="4866" width="26.28515625" customWidth="1"/>
    <col min="5121" max="5121" width="11.85546875" customWidth="1"/>
    <col min="5122" max="5122" width="26.28515625" customWidth="1"/>
    <col min="5377" max="5377" width="11.85546875" customWidth="1"/>
    <col min="5378" max="5378" width="26.28515625" customWidth="1"/>
    <col min="5633" max="5633" width="11.85546875" customWidth="1"/>
    <col min="5634" max="5634" width="26.28515625" customWidth="1"/>
    <col min="5889" max="5889" width="11.85546875" customWidth="1"/>
    <col min="5890" max="5890" width="26.28515625" customWidth="1"/>
    <col min="6145" max="6145" width="11.85546875" customWidth="1"/>
    <col min="6146" max="6146" width="26.28515625" customWidth="1"/>
    <col min="6401" max="6401" width="11.85546875" customWidth="1"/>
    <col min="6402" max="6402" width="26.28515625" customWidth="1"/>
    <col min="6657" max="6657" width="11.85546875" customWidth="1"/>
    <col min="6658" max="6658" width="26.28515625" customWidth="1"/>
    <col min="6913" max="6913" width="11.85546875" customWidth="1"/>
    <col min="6914" max="6914" width="26.28515625" customWidth="1"/>
    <col min="7169" max="7169" width="11.85546875" customWidth="1"/>
    <col min="7170" max="7170" width="26.28515625" customWidth="1"/>
    <col min="7425" max="7425" width="11.85546875" customWidth="1"/>
    <col min="7426" max="7426" width="26.28515625" customWidth="1"/>
    <col min="7681" max="7681" width="11.85546875" customWidth="1"/>
    <col min="7682" max="7682" width="26.28515625" customWidth="1"/>
    <col min="7937" max="7937" width="11.85546875" customWidth="1"/>
    <col min="7938" max="7938" width="26.28515625" customWidth="1"/>
    <col min="8193" max="8193" width="11.85546875" customWidth="1"/>
    <col min="8194" max="8194" width="26.28515625" customWidth="1"/>
    <col min="8449" max="8449" width="11.85546875" customWidth="1"/>
    <col min="8450" max="8450" width="26.28515625" customWidth="1"/>
    <col min="8705" max="8705" width="11.85546875" customWidth="1"/>
    <col min="8706" max="8706" width="26.28515625" customWidth="1"/>
    <col min="8961" max="8961" width="11.85546875" customWidth="1"/>
    <col min="8962" max="8962" width="26.28515625" customWidth="1"/>
    <col min="9217" max="9217" width="11.85546875" customWidth="1"/>
    <col min="9218" max="9218" width="26.28515625" customWidth="1"/>
    <col min="9473" max="9473" width="11.85546875" customWidth="1"/>
    <col min="9474" max="9474" width="26.28515625" customWidth="1"/>
    <col min="9729" max="9729" width="11.85546875" customWidth="1"/>
    <col min="9730" max="9730" width="26.28515625" customWidth="1"/>
    <col min="9985" max="9985" width="11.85546875" customWidth="1"/>
    <col min="9986" max="9986" width="26.28515625" customWidth="1"/>
    <col min="10241" max="10241" width="11.85546875" customWidth="1"/>
    <col min="10242" max="10242" width="26.28515625" customWidth="1"/>
    <col min="10497" max="10497" width="11.85546875" customWidth="1"/>
    <col min="10498" max="10498" width="26.28515625" customWidth="1"/>
    <col min="10753" max="10753" width="11.85546875" customWidth="1"/>
    <col min="10754" max="10754" width="26.28515625" customWidth="1"/>
    <col min="11009" max="11009" width="11.85546875" customWidth="1"/>
    <col min="11010" max="11010" width="26.28515625" customWidth="1"/>
    <col min="11265" max="11265" width="11.85546875" customWidth="1"/>
    <col min="11266" max="11266" width="26.28515625" customWidth="1"/>
    <col min="11521" max="11521" width="11.85546875" customWidth="1"/>
    <col min="11522" max="11522" width="26.28515625" customWidth="1"/>
    <col min="11777" max="11777" width="11.85546875" customWidth="1"/>
    <col min="11778" max="11778" width="26.28515625" customWidth="1"/>
    <col min="12033" max="12033" width="11.85546875" customWidth="1"/>
    <col min="12034" max="12034" width="26.28515625" customWidth="1"/>
    <col min="12289" max="12289" width="11.85546875" customWidth="1"/>
    <col min="12290" max="12290" width="26.28515625" customWidth="1"/>
    <col min="12545" max="12545" width="11.85546875" customWidth="1"/>
    <col min="12546" max="12546" width="26.28515625" customWidth="1"/>
    <col min="12801" max="12801" width="11.85546875" customWidth="1"/>
    <col min="12802" max="12802" width="26.28515625" customWidth="1"/>
    <col min="13057" max="13057" width="11.85546875" customWidth="1"/>
    <col min="13058" max="13058" width="26.28515625" customWidth="1"/>
    <col min="13313" max="13313" width="11.85546875" customWidth="1"/>
    <col min="13314" max="13314" width="26.28515625" customWidth="1"/>
    <col min="13569" max="13569" width="11.85546875" customWidth="1"/>
    <col min="13570" max="13570" width="26.28515625" customWidth="1"/>
    <col min="13825" max="13825" width="11.85546875" customWidth="1"/>
    <col min="13826" max="13826" width="26.28515625" customWidth="1"/>
    <col min="14081" max="14081" width="11.85546875" customWidth="1"/>
    <col min="14082" max="14082" width="26.28515625" customWidth="1"/>
    <col min="14337" max="14337" width="11.85546875" customWidth="1"/>
    <col min="14338" max="14338" width="26.28515625" customWidth="1"/>
    <col min="14593" max="14593" width="11.85546875" customWidth="1"/>
    <col min="14594" max="14594" width="26.28515625" customWidth="1"/>
    <col min="14849" max="14849" width="11.85546875" customWidth="1"/>
    <col min="14850" max="14850" width="26.28515625" customWidth="1"/>
    <col min="15105" max="15105" width="11.85546875" customWidth="1"/>
    <col min="15106" max="15106" width="26.28515625" customWidth="1"/>
    <col min="15361" max="15361" width="11.85546875" customWidth="1"/>
    <col min="15362" max="15362" width="26.28515625" customWidth="1"/>
    <col min="15617" max="15617" width="11.85546875" customWidth="1"/>
    <col min="15618" max="15618" width="26.28515625" customWidth="1"/>
    <col min="15873" max="15873" width="11.85546875" customWidth="1"/>
    <col min="15874" max="15874" width="26.28515625" customWidth="1"/>
    <col min="16129" max="16129" width="11.85546875" customWidth="1"/>
    <col min="16130" max="16130" width="26.28515625" customWidth="1"/>
  </cols>
  <sheetData>
    <row r="1" spans="1:17" ht="15.75" x14ac:dyDescent="0.25">
      <c r="A1" s="1" t="s">
        <v>288</v>
      </c>
    </row>
    <row r="2" spans="1:17" ht="18" customHeight="1" thickBot="1" x14ac:dyDescent="0.3">
      <c r="Q2" s="2" t="s">
        <v>1</v>
      </c>
    </row>
    <row r="3" spans="1:17" s="3" customFormat="1" ht="22.5" customHeight="1" thickBot="1" x14ac:dyDescent="0.3">
      <c r="A3" s="786" t="s">
        <v>2</v>
      </c>
      <c r="B3" s="788" t="s">
        <v>3</v>
      </c>
      <c r="C3" s="788" t="s">
        <v>4</v>
      </c>
      <c r="D3" s="788"/>
      <c r="E3" s="788"/>
      <c r="F3" s="788" t="s">
        <v>5</v>
      </c>
      <c r="G3" s="788"/>
      <c r="H3" s="788"/>
      <c r="I3" s="788" t="s">
        <v>6</v>
      </c>
      <c r="J3" s="788"/>
      <c r="K3" s="788"/>
      <c r="L3" s="788" t="s">
        <v>7</v>
      </c>
      <c r="M3" s="788"/>
      <c r="N3" s="788"/>
      <c r="O3" s="788" t="s">
        <v>8</v>
      </c>
      <c r="P3" s="788"/>
      <c r="Q3" s="790"/>
    </row>
    <row r="4" spans="1:17" s="3" customFormat="1" ht="22.5" customHeight="1" thickTop="1" thickBot="1" x14ac:dyDescent="0.3">
      <c r="A4" s="787"/>
      <c r="B4" s="789"/>
      <c r="C4" s="43" t="s">
        <v>9</v>
      </c>
      <c r="D4" s="43" t="s">
        <v>10</v>
      </c>
      <c r="E4" s="43" t="s">
        <v>11</v>
      </c>
      <c r="F4" s="43" t="s">
        <v>9</v>
      </c>
      <c r="G4" s="43" t="s">
        <v>10</v>
      </c>
      <c r="H4" s="43" t="s">
        <v>11</v>
      </c>
      <c r="I4" s="43" t="s">
        <v>9</v>
      </c>
      <c r="J4" s="43" t="s">
        <v>10</v>
      </c>
      <c r="K4" s="43" t="s">
        <v>11</v>
      </c>
      <c r="L4" s="43" t="s">
        <v>9</v>
      </c>
      <c r="M4" s="43" t="s">
        <v>10</v>
      </c>
      <c r="N4" s="43" t="s">
        <v>11</v>
      </c>
      <c r="O4" s="43" t="s">
        <v>9</v>
      </c>
      <c r="P4" s="43" t="s">
        <v>10</v>
      </c>
      <c r="Q4" s="44" t="s">
        <v>11</v>
      </c>
    </row>
    <row r="5" spans="1:17" s="3" customFormat="1" ht="5.25" customHeight="1" thickBot="1" x14ac:dyDescent="0.3">
      <c r="A5" s="45"/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3" customFormat="1" ht="18" customHeight="1" thickBot="1" x14ac:dyDescent="0.3">
      <c r="A6" s="784" t="s">
        <v>12</v>
      </c>
      <c r="B6" s="785"/>
      <c r="C6" s="8">
        <f>SUM(C7:C20)</f>
        <v>115353.40000000001</v>
      </c>
      <c r="D6" s="9">
        <f t="shared" ref="D6:Q6" si="0">SUM(D7:D20)</f>
        <v>28823.24</v>
      </c>
      <c r="E6" s="10">
        <f t="shared" si="0"/>
        <v>144176.63999999998</v>
      </c>
      <c r="F6" s="47">
        <f t="shared" si="0"/>
        <v>34542.199999999997</v>
      </c>
      <c r="G6" s="48">
        <f t="shared" si="0"/>
        <v>29231.42</v>
      </c>
      <c r="H6" s="49">
        <f t="shared" si="0"/>
        <v>63773.619999999995</v>
      </c>
      <c r="I6" s="47">
        <f t="shared" si="0"/>
        <v>0</v>
      </c>
      <c r="J6" s="48">
        <f t="shared" si="0"/>
        <v>0</v>
      </c>
      <c r="K6" s="49">
        <f t="shared" si="0"/>
        <v>0</v>
      </c>
      <c r="L6" s="47">
        <f t="shared" si="0"/>
        <v>50473.240000000005</v>
      </c>
      <c r="M6" s="48">
        <f t="shared" si="0"/>
        <v>39196.85</v>
      </c>
      <c r="N6" s="49">
        <f t="shared" si="0"/>
        <v>89670.09</v>
      </c>
      <c r="O6" s="11">
        <f t="shared" si="0"/>
        <v>200368.84</v>
      </c>
      <c r="P6" s="9">
        <f t="shared" si="0"/>
        <v>97251.51</v>
      </c>
      <c r="Q6" s="10">
        <f t="shared" si="0"/>
        <v>297620.34999999998</v>
      </c>
    </row>
    <row r="7" spans="1:17" s="3" customFormat="1" ht="18" customHeight="1" x14ac:dyDescent="0.25">
      <c r="A7" s="781" t="s">
        <v>13</v>
      </c>
      <c r="B7" s="50" t="s">
        <v>14</v>
      </c>
      <c r="C7" s="51">
        <v>9170</v>
      </c>
      <c r="D7" s="52">
        <v>2311</v>
      </c>
      <c r="E7" s="53">
        <f>C7+D7</f>
        <v>11481</v>
      </c>
      <c r="F7" s="54">
        <v>549</v>
      </c>
      <c r="G7" s="55">
        <v>11</v>
      </c>
      <c r="H7" s="56">
        <f>F7+G7</f>
        <v>560</v>
      </c>
      <c r="I7" s="54">
        <v>0</v>
      </c>
      <c r="J7" s="55">
        <v>0</v>
      </c>
      <c r="K7" s="56">
        <f>I7+J7</f>
        <v>0</v>
      </c>
      <c r="L7" s="54">
        <v>3552</v>
      </c>
      <c r="M7" s="55">
        <v>2809</v>
      </c>
      <c r="N7" s="56">
        <f>L7+M7</f>
        <v>6361</v>
      </c>
      <c r="O7" s="57">
        <v>13271</v>
      </c>
      <c r="P7" s="58">
        <v>5131</v>
      </c>
      <c r="Q7" s="53">
        <v>18402</v>
      </c>
    </row>
    <row r="8" spans="1:17" s="3" customFormat="1" ht="18" customHeight="1" x14ac:dyDescent="0.25">
      <c r="A8" s="782"/>
      <c r="B8" s="59" t="s">
        <v>15</v>
      </c>
      <c r="C8" s="60">
        <v>134</v>
      </c>
      <c r="D8" s="61">
        <v>19</v>
      </c>
      <c r="E8" s="62">
        <f t="shared" ref="E8:E76" si="1">C8+D8</f>
        <v>153</v>
      </c>
      <c r="F8" s="63">
        <v>30826.2</v>
      </c>
      <c r="G8" s="64">
        <v>27306</v>
      </c>
      <c r="H8" s="65">
        <f t="shared" ref="H8:H76" si="2">F8+G8</f>
        <v>58132.2</v>
      </c>
      <c r="I8" s="63">
        <v>0</v>
      </c>
      <c r="J8" s="64">
        <v>0</v>
      </c>
      <c r="K8" s="65">
        <f t="shared" ref="K8:K76" si="3">I8+J8</f>
        <v>0</v>
      </c>
      <c r="L8" s="63">
        <v>0</v>
      </c>
      <c r="M8" s="64">
        <v>0</v>
      </c>
      <c r="N8" s="65">
        <f t="shared" ref="N8:N76" si="4">L8+M8</f>
        <v>0</v>
      </c>
      <c r="O8" s="66">
        <v>30960.2</v>
      </c>
      <c r="P8" s="67">
        <v>27325</v>
      </c>
      <c r="Q8" s="62">
        <v>58285.2</v>
      </c>
    </row>
    <row r="9" spans="1:17" s="3" customFormat="1" ht="18" customHeight="1" x14ac:dyDescent="0.25">
      <c r="A9" s="782"/>
      <c r="B9" s="59" t="s">
        <v>16</v>
      </c>
      <c r="C9" s="60">
        <v>62983.7</v>
      </c>
      <c r="D9" s="61">
        <v>12975.04</v>
      </c>
      <c r="E9" s="62">
        <f t="shared" si="1"/>
        <v>75958.739999999991</v>
      </c>
      <c r="F9" s="63">
        <v>10</v>
      </c>
      <c r="G9" s="64">
        <v>19.32</v>
      </c>
      <c r="H9" s="65">
        <f t="shared" si="2"/>
        <v>29.32</v>
      </c>
      <c r="I9" s="63">
        <v>0</v>
      </c>
      <c r="J9" s="64">
        <v>0</v>
      </c>
      <c r="K9" s="65">
        <f t="shared" si="3"/>
        <v>0</v>
      </c>
      <c r="L9" s="63">
        <v>26816.63</v>
      </c>
      <c r="M9" s="64">
        <v>15261.53</v>
      </c>
      <c r="N9" s="65">
        <f t="shared" si="4"/>
        <v>42078.16</v>
      </c>
      <c r="O9" s="66">
        <v>89810.33</v>
      </c>
      <c r="P9" s="67">
        <v>28255.89</v>
      </c>
      <c r="Q9" s="62">
        <v>118066.22</v>
      </c>
    </row>
    <row r="10" spans="1:17" s="3" customFormat="1" ht="18" customHeight="1" x14ac:dyDescent="0.25">
      <c r="A10" s="782"/>
      <c r="B10" s="59" t="s">
        <v>17</v>
      </c>
      <c r="C10" s="60">
        <v>0</v>
      </c>
      <c r="D10" s="61">
        <v>0</v>
      </c>
      <c r="E10" s="62">
        <f t="shared" si="1"/>
        <v>0</v>
      </c>
      <c r="F10" s="63">
        <v>0</v>
      </c>
      <c r="G10" s="64">
        <v>0</v>
      </c>
      <c r="H10" s="65">
        <f t="shared" si="2"/>
        <v>0</v>
      </c>
      <c r="I10" s="63">
        <v>0</v>
      </c>
      <c r="J10" s="64">
        <v>0</v>
      </c>
      <c r="K10" s="65">
        <f t="shared" si="3"/>
        <v>0</v>
      </c>
      <c r="L10" s="63">
        <v>992.2</v>
      </c>
      <c r="M10" s="64">
        <v>992.18</v>
      </c>
      <c r="N10" s="65">
        <f t="shared" si="4"/>
        <v>1984.38</v>
      </c>
      <c r="O10" s="66">
        <v>992.2</v>
      </c>
      <c r="P10" s="67">
        <v>992.18</v>
      </c>
      <c r="Q10" s="62">
        <v>1984.38</v>
      </c>
    </row>
    <row r="11" spans="1:17" s="3" customFormat="1" ht="18" customHeight="1" x14ac:dyDescent="0.25">
      <c r="A11" s="782"/>
      <c r="B11" s="59" t="s">
        <v>13</v>
      </c>
      <c r="C11" s="60">
        <v>401</v>
      </c>
      <c r="D11" s="61">
        <v>77</v>
      </c>
      <c r="E11" s="62">
        <f t="shared" si="1"/>
        <v>478</v>
      </c>
      <c r="F11" s="63">
        <v>0</v>
      </c>
      <c r="G11" s="64">
        <v>0</v>
      </c>
      <c r="H11" s="65">
        <f t="shared" si="2"/>
        <v>0</v>
      </c>
      <c r="I11" s="63">
        <v>0</v>
      </c>
      <c r="J11" s="64">
        <v>0</v>
      </c>
      <c r="K11" s="65">
        <f t="shared" si="3"/>
        <v>0</v>
      </c>
      <c r="L11" s="63">
        <v>0</v>
      </c>
      <c r="M11" s="64">
        <v>0</v>
      </c>
      <c r="N11" s="65">
        <f t="shared" si="4"/>
        <v>0</v>
      </c>
      <c r="O11" s="66">
        <v>401</v>
      </c>
      <c r="P11" s="67">
        <v>77</v>
      </c>
      <c r="Q11" s="62">
        <v>478</v>
      </c>
    </row>
    <row r="12" spans="1:17" s="3" customFormat="1" ht="18" customHeight="1" x14ac:dyDescent="0.25">
      <c r="A12" s="782"/>
      <c r="B12" s="59" t="s">
        <v>18</v>
      </c>
      <c r="C12" s="60">
        <v>0</v>
      </c>
      <c r="D12" s="61">
        <v>0</v>
      </c>
      <c r="E12" s="62">
        <f t="shared" si="1"/>
        <v>0</v>
      </c>
      <c r="F12" s="63">
        <v>100</v>
      </c>
      <c r="G12" s="64">
        <v>0.7</v>
      </c>
      <c r="H12" s="65">
        <f t="shared" si="2"/>
        <v>100.7</v>
      </c>
      <c r="I12" s="63">
        <v>0</v>
      </c>
      <c r="J12" s="64">
        <v>0</v>
      </c>
      <c r="K12" s="65">
        <f t="shared" si="3"/>
        <v>0</v>
      </c>
      <c r="L12" s="63">
        <v>5733.91</v>
      </c>
      <c r="M12" s="64">
        <v>6337.89</v>
      </c>
      <c r="N12" s="65">
        <f t="shared" si="4"/>
        <v>12071.8</v>
      </c>
      <c r="O12" s="66">
        <v>5833.91</v>
      </c>
      <c r="P12" s="67">
        <v>6338.59</v>
      </c>
      <c r="Q12" s="62">
        <v>12172.5</v>
      </c>
    </row>
    <row r="13" spans="1:17" s="3" customFormat="1" ht="18" customHeight="1" x14ac:dyDescent="0.25">
      <c r="A13" s="782"/>
      <c r="B13" s="59" t="s">
        <v>19</v>
      </c>
      <c r="C13" s="60">
        <v>10</v>
      </c>
      <c r="D13" s="61">
        <v>0</v>
      </c>
      <c r="E13" s="62">
        <f t="shared" si="1"/>
        <v>10</v>
      </c>
      <c r="F13" s="63">
        <v>0</v>
      </c>
      <c r="G13" s="64">
        <v>0</v>
      </c>
      <c r="H13" s="65">
        <f t="shared" si="2"/>
        <v>0</v>
      </c>
      <c r="I13" s="63">
        <v>0</v>
      </c>
      <c r="J13" s="64">
        <v>0</v>
      </c>
      <c r="K13" s="65">
        <f t="shared" si="3"/>
        <v>0</v>
      </c>
      <c r="L13" s="63">
        <v>0</v>
      </c>
      <c r="M13" s="64">
        <v>0</v>
      </c>
      <c r="N13" s="65">
        <f t="shared" si="4"/>
        <v>0</v>
      </c>
      <c r="O13" s="66">
        <v>10</v>
      </c>
      <c r="P13" s="67">
        <v>0</v>
      </c>
      <c r="Q13" s="62">
        <v>10</v>
      </c>
    </row>
    <row r="14" spans="1:17" s="3" customFormat="1" ht="18" customHeight="1" x14ac:dyDescent="0.25">
      <c r="A14" s="782"/>
      <c r="B14" s="59" t="s">
        <v>20</v>
      </c>
      <c r="C14" s="60">
        <v>17735.400000000001</v>
      </c>
      <c r="D14" s="61">
        <v>3766.4</v>
      </c>
      <c r="E14" s="62">
        <f t="shared" si="1"/>
        <v>21501.800000000003</v>
      </c>
      <c r="F14" s="63">
        <v>2684</v>
      </c>
      <c r="G14" s="64">
        <v>1077</v>
      </c>
      <c r="H14" s="65">
        <f t="shared" si="2"/>
        <v>3761</v>
      </c>
      <c r="I14" s="63">
        <v>0</v>
      </c>
      <c r="J14" s="64">
        <v>0</v>
      </c>
      <c r="K14" s="65">
        <f t="shared" si="3"/>
        <v>0</v>
      </c>
      <c r="L14" s="63">
        <v>6485.9</v>
      </c>
      <c r="M14" s="64">
        <v>7419</v>
      </c>
      <c r="N14" s="65">
        <f t="shared" si="4"/>
        <v>13904.9</v>
      </c>
      <c r="O14" s="66">
        <v>26905.300000000003</v>
      </c>
      <c r="P14" s="67">
        <v>12262.4</v>
      </c>
      <c r="Q14" s="62">
        <v>39167.700000000004</v>
      </c>
    </row>
    <row r="15" spans="1:17" s="3" customFormat="1" ht="18" customHeight="1" x14ac:dyDescent="0.25">
      <c r="A15" s="782"/>
      <c r="B15" s="59" t="s">
        <v>21</v>
      </c>
      <c r="C15" s="60">
        <v>0</v>
      </c>
      <c r="D15" s="61">
        <v>0</v>
      </c>
      <c r="E15" s="62">
        <f t="shared" si="1"/>
        <v>0</v>
      </c>
      <c r="F15" s="63">
        <v>85</v>
      </c>
      <c r="G15" s="64">
        <v>116.8</v>
      </c>
      <c r="H15" s="65">
        <f t="shared" si="2"/>
        <v>201.8</v>
      </c>
      <c r="I15" s="63">
        <v>0</v>
      </c>
      <c r="J15" s="64">
        <v>0</v>
      </c>
      <c r="K15" s="65">
        <f t="shared" si="3"/>
        <v>0</v>
      </c>
      <c r="L15" s="63">
        <v>470.5</v>
      </c>
      <c r="M15" s="64">
        <v>373.7</v>
      </c>
      <c r="N15" s="65">
        <f t="shared" si="4"/>
        <v>844.2</v>
      </c>
      <c r="O15" s="66">
        <v>555.5</v>
      </c>
      <c r="P15" s="67">
        <v>490.5</v>
      </c>
      <c r="Q15" s="62">
        <v>1046</v>
      </c>
    </row>
    <row r="16" spans="1:17" s="3" customFormat="1" ht="18" customHeight="1" x14ac:dyDescent="0.25">
      <c r="A16" s="782"/>
      <c r="B16" s="59" t="s">
        <v>22</v>
      </c>
      <c r="C16" s="60">
        <v>24694.799999999999</v>
      </c>
      <c r="D16" s="61">
        <v>9609.7999999999993</v>
      </c>
      <c r="E16" s="62">
        <f t="shared" si="1"/>
        <v>34304.6</v>
      </c>
      <c r="F16" s="63">
        <v>0</v>
      </c>
      <c r="G16" s="64">
        <v>0</v>
      </c>
      <c r="H16" s="65">
        <f t="shared" si="2"/>
        <v>0</v>
      </c>
      <c r="I16" s="63">
        <v>0</v>
      </c>
      <c r="J16" s="64">
        <v>0</v>
      </c>
      <c r="K16" s="65">
        <f t="shared" si="3"/>
        <v>0</v>
      </c>
      <c r="L16" s="63">
        <v>507</v>
      </c>
      <c r="M16" s="64">
        <v>766</v>
      </c>
      <c r="N16" s="65">
        <f t="shared" si="4"/>
        <v>1273</v>
      </c>
      <c r="O16" s="66">
        <v>25201.8</v>
      </c>
      <c r="P16" s="67">
        <v>10375.799999999999</v>
      </c>
      <c r="Q16" s="62">
        <v>35577.599999999999</v>
      </c>
    </row>
    <row r="17" spans="1:17" s="3" customFormat="1" ht="18" customHeight="1" x14ac:dyDescent="0.25">
      <c r="A17" s="782"/>
      <c r="B17" s="59" t="s">
        <v>23</v>
      </c>
      <c r="C17" s="60">
        <v>4</v>
      </c>
      <c r="D17" s="61">
        <v>6</v>
      </c>
      <c r="E17" s="62">
        <f t="shared" si="1"/>
        <v>10</v>
      </c>
      <c r="F17" s="63">
        <v>0</v>
      </c>
      <c r="G17" s="64">
        <v>0</v>
      </c>
      <c r="H17" s="65">
        <f t="shared" si="2"/>
        <v>0</v>
      </c>
      <c r="I17" s="63">
        <v>0</v>
      </c>
      <c r="J17" s="64">
        <v>0</v>
      </c>
      <c r="K17" s="65">
        <f t="shared" si="3"/>
        <v>0</v>
      </c>
      <c r="L17" s="63">
        <v>0</v>
      </c>
      <c r="M17" s="64">
        <v>0</v>
      </c>
      <c r="N17" s="65">
        <f t="shared" si="4"/>
        <v>0</v>
      </c>
      <c r="O17" s="66">
        <v>4</v>
      </c>
      <c r="P17" s="67">
        <v>6</v>
      </c>
      <c r="Q17" s="62">
        <v>10</v>
      </c>
    </row>
    <row r="18" spans="1:17" s="3" customFormat="1" ht="18" customHeight="1" x14ac:dyDescent="0.25">
      <c r="A18" s="782"/>
      <c r="B18" s="59" t="s">
        <v>24</v>
      </c>
      <c r="C18" s="60">
        <v>25</v>
      </c>
      <c r="D18" s="61">
        <v>0</v>
      </c>
      <c r="E18" s="62">
        <f t="shared" si="1"/>
        <v>25</v>
      </c>
      <c r="F18" s="63">
        <v>0</v>
      </c>
      <c r="G18" s="64">
        <v>0</v>
      </c>
      <c r="H18" s="65">
        <f t="shared" si="2"/>
        <v>0</v>
      </c>
      <c r="I18" s="63">
        <v>0</v>
      </c>
      <c r="J18" s="64">
        <v>0</v>
      </c>
      <c r="K18" s="65">
        <f t="shared" si="3"/>
        <v>0</v>
      </c>
      <c r="L18" s="63">
        <v>0</v>
      </c>
      <c r="M18" s="64">
        <v>0</v>
      </c>
      <c r="N18" s="65">
        <f t="shared" si="4"/>
        <v>0</v>
      </c>
      <c r="O18" s="66">
        <v>25</v>
      </c>
      <c r="P18" s="67">
        <v>0</v>
      </c>
      <c r="Q18" s="62">
        <v>25</v>
      </c>
    </row>
    <row r="19" spans="1:17" s="3" customFormat="1" ht="18" customHeight="1" x14ac:dyDescent="0.25">
      <c r="A19" s="782"/>
      <c r="B19" s="59" t="s">
        <v>25</v>
      </c>
      <c r="C19" s="60">
        <v>195.5</v>
      </c>
      <c r="D19" s="61">
        <v>59</v>
      </c>
      <c r="E19" s="62">
        <f t="shared" si="1"/>
        <v>254.5</v>
      </c>
      <c r="F19" s="63">
        <v>0</v>
      </c>
      <c r="G19" s="64">
        <v>0</v>
      </c>
      <c r="H19" s="65">
        <f t="shared" si="2"/>
        <v>0</v>
      </c>
      <c r="I19" s="63">
        <v>0</v>
      </c>
      <c r="J19" s="64">
        <v>0</v>
      </c>
      <c r="K19" s="65">
        <f t="shared" si="3"/>
        <v>0</v>
      </c>
      <c r="L19" s="63">
        <v>40</v>
      </c>
      <c r="M19" s="64">
        <v>117</v>
      </c>
      <c r="N19" s="65">
        <f t="shared" si="4"/>
        <v>157</v>
      </c>
      <c r="O19" s="66">
        <v>235.5</v>
      </c>
      <c r="P19" s="67">
        <v>176</v>
      </c>
      <c r="Q19" s="62">
        <v>411.5</v>
      </c>
    </row>
    <row r="20" spans="1:17" s="3" customFormat="1" ht="18" customHeight="1" thickBot="1" x14ac:dyDescent="0.3">
      <c r="A20" s="783"/>
      <c r="B20" s="59" t="s">
        <v>26</v>
      </c>
      <c r="C20" s="60">
        <v>0</v>
      </c>
      <c r="D20" s="61">
        <v>0</v>
      </c>
      <c r="E20" s="62">
        <f t="shared" si="1"/>
        <v>0</v>
      </c>
      <c r="F20" s="63">
        <v>288</v>
      </c>
      <c r="G20" s="64">
        <v>700.6</v>
      </c>
      <c r="H20" s="65">
        <f t="shared" si="2"/>
        <v>988.6</v>
      </c>
      <c r="I20" s="63">
        <v>0</v>
      </c>
      <c r="J20" s="64">
        <v>0</v>
      </c>
      <c r="K20" s="65">
        <f t="shared" si="3"/>
        <v>0</v>
      </c>
      <c r="L20" s="63">
        <v>5875.1</v>
      </c>
      <c r="M20" s="64">
        <v>5120.55</v>
      </c>
      <c r="N20" s="65">
        <f t="shared" si="4"/>
        <v>10995.650000000001</v>
      </c>
      <c r="O20" s="66">
        <v>6163.1</v>
      </c>
      <c r="P20" s="67">
        <v>5821.1500000000005</v>
      </c>
      <c r="Q20" s="62">
        <v>11984.25</v>
      </c>
    </row>
    <row r="21" spans="1:17" s="3" customFormat="1" ht="18" customHeight="1" thickBot="1" x14ac:dyDescent="0.3">
      <c r="A21" s="784" t="s">
        <v>27</v>
      </c>
      <c r="B21" s="785"/>
      <c r="C21" s="8">
        <f>SUM(C22:C31)</f>
        <v>3382</v>
      </c>
      <c r="D21" s="9">
        <f t="shared" ref="D21:Q21" si="5">SUM(D22:D31)</f>
        <v>1674</v>
      </c>
      <c r="E21" s="10">
        <f t="shared" si="5"/>
        <v>5056</v>
      </c>
      <c r="F21" s="47">
        <f t="shared" si="5"/>
        <v>53789.41</v>
      </c>
      <c r="G21" s="48">
        <f t="shared" si="5"/>
        <v>19677.11</v>
      </c>
      <c r="H21" s="49">
        <f t="shared" si="5"/>
        <v>73466.51999999999</v>
      </c>
      <c r="I21" s="47">
        <f t="shared" si="5"/>
        <v>0</v>
      </c>
      <c r="J21" s="48">
        <f t="shared" si="5"/>
        <v>0</v>
      </c>
      <c r="K21" s="49">
        <f t="shared" si="5"/>
        <v>0</v>
      </c>
      <c r="L21" s="47">
        <f t="shared" si="5"/>
        <v>22086</v>
      </c>
      <c r="M21" s="48">
        <f t="shared" si="5"/>
        <v>18745</v>
      </c>
      <c r="N21" s="49">
        <f t="shared" si="5"/>
        <v>40831</v>
      </c>
      <c r="O21" s="11">
        <f t="shared" si="5"/>
        <v>79257.41</v>
      </c>
      <c r="P21" s="9">
        <f t="shared" si="5"/>
        <v>40096.109999999993</v>
      </c>
      <c r="Q21" s="10">
        <f t="shared" si="5"/>
        <v>119353.51999999999</v>
      </c>
    </row>
    <row r="22" spans="1:17" s="3" customFormat="1" ht="18" customHeight="1" x14ac:dyDescent="0.25">
      <c r="A22" s="781" t="s">
        <v>28</v>
      </c>
      <c r="B22" s="59" t="s">
        <v>29</v>
      </c>
      <c r="C22" s="60">
        <v>114</v>
      </c>
      <c r="D22" s="61">
        <v>115</v>
      </c>
      <c r="E22" s="62">
        <f t="shared" si="1"/>
        <v>229</v>
      </c>
      <c r="F22" s="63">
        <v>500</v>
      </c>
      <c r="G22" s="64">
        <v>130</v>
      </c>
      <c r="H22" s="65">
        <f t="shared" si="2"/>
        <v>630</v>
      </c>
      <c r="I22" s="63">
        <v>0</v>
      </c>
      <c r="J22" s="64">
        <v>0</v>
      </c>
      <c r="K22" s="65">
        <f t="shared" si="3"/>
        <v>0</v>
      </c>
      <c r="L22" s="63">
        <v>0</v>
      </c>
      <c r="M22" s="64">
        <v>0</v>
      </c>
      <c r="N22" s="65">
        <f t="shared" si="4"/>
        <v>0</v>
      </c>
      <c r="O22" s="66">
        <v>614</v>
      </c>
      <c r="P22" s="67">
        <v>245</v>
      </c>
      <c r="Q22" s="62">
        <v>859</v>
      </c>
    </row>
    <row r="23" spans="1:17" s="3" customFormat="1" ht="18" customHeight="1" x14ac:dyDescent="0.25">
      <c r="A23" s="782"/>
      <c r="B23" s="59" t="s">
        <v>289</v>
      </c>
      <c r="C23" s="60">
        <v>0</v>
      </c>
      <c r="D23" s="61">
        <v>0</v>
      </c>
      <c r="E23" s="62">
        <f t="shared" si="1"/>
        <v>0</v>
      </c>
      <c r="F23" s="63">
        <v>340</v>
      </c>
      <c r="G23" s="64">
        <v>0</v>
      </c>
      <c r="H23" s="65">
        <f t="shared" si="2"/>
        <v>340</v>
      </c>
      <c r="I23" s="63">
        <v>0</v>
      </c>
      <c r="J23" s="64">
        <v>0</v>
      </c>
      <c r="K23" s="65">
        <f t="shared" si="3"/>
        <v>0</v>
      </c>
      <c r="L23" s="63">
        <v>0</v>
      </c>
      <c r="M23" s="64">
        <v>0</v>
      </c>
      <c r="N23" s="65">
        <f t="shared" si="4"/>
        <v>0</v>
      </c>
      <c r="O23" s="66">
        <v>340</v>
      </c>
      <c r="P23" s="67">
        <v>0</v>
      </c>
      <c r="Q23" s="62">
        <v>340</v>
      </c>
    </row>
    <row r="24" spans="1:17" s="3" customFormat="1" ht="18" customHeight="1" x14ac:dyDescent="0.25">
      <c r="A24" s="782"/>
      <c r="B24" s="59" t="s">
        <v>290</v>
      </c>
      <c r="C24" s="60">
        <v>0</v>
      </c>
      <c r="D24" s="61">
        <v>0</v>
      </c>
      <c r="E24" s="62">
        <f t="shared" si="1"/>
        <v>0</v>
      </c>
      <c r="F24" s="63">
        <v>20</v>
      </c>
      <c r="G24" s="64">
        <v>0</v>
      </c>
      <c r="H24" s="65">
        <f t="shared" si="2"/>
        <v>20</v>
      </c>
      <c r="I24" s="63">
        <v>0</v>
      </c>
      <c r="J24" s="64">
        <v>0</v>
      </c>
      <c r="K24" s="65">
        <f t="shared" si="3"/>
        <v>0</v>
      </c>
      <c r="L24" s="63">
        <v>0</v>
      </c>
      <c r="M24" s="64">
        <v>0</v>
      </c>
      <c r="N24" s="65">
        <f t="shared" si="4"/>
        <v>0</v>
      </c>
      <c r="O24" s="66">
        <v>20</v>
      </c>
      <c r="P24" s="67">
        <v>0</v>
      </c>
      <c r="Q24" s="62">
        <v>20</v>
      </c>
    </row>
    <row r="25" spans="1:17" s="3" customFormat="1" ht="18" customHeight="1" x14ac:dyDescent="0.25">
      <c r="A25" s="782"/>
      <c r="B25" s="59" t="s">
        <v>28</v>
      </c>
      <c r="C25" s="60">
        <v>94</v>
      </c>
      <c r="D25" s="61">
        <v>0</v>
      </c>
      <c r="E25" s="62">
        <f t="shared" si="1"/>
        <v>94</v>
      </c>
      <c r="F25" s="63">
        <v>21595.49</v>
      </c>
      <c r="G25" s="64">
        <v>2136.73</v>
      </c>
      <c r="H25" s="65">
        <f t="shared" si="2"/>
        <v>23732.22</v>
      </c>
      <c r="I25" s="63">
        <v>0</v>
      </c>
      <c r="J25" s="64">
        <v>0</v>
      </c>
      <c r="K25" s="65">
        <f t="shared" si="3"/>
        <v>0</v>
      </c>
      <c r="L25" s="63">
        <v>0</v>
      </c>
      <c r="M25" s="64">
        <v>0</v>
      </c>
      <c r="N25" s="65">
        <f t="shared" si="4"/>
        <v>0</v>
      </c>
      <c r="O25" s="66">
        <v>21689.49</v>
      </c>
      <c r="P25" s="67">
        <v>2136.73</v>
      </c>
      <c r="Q25" s="62">
        <v>23826.22</v>
      </c>
    </row>
    <row r="26" spans="1:17" s="3" customFormat="1" ht="18" customHeight="1" x14ac:dyDescent="0.25">
      <c r="A26" s="782"/>
      <c r="B26" s="59" t="s">
        <v>30</v>
      </c>
      <c r="C26" s="60">
        <v>50</v>
      </c>
      <c r="D26" s="61">
        <v>55</v>
      </c>
      <c r="E26" s="62">
        <f t="shared" si="1"/>
        <v>105</v>
      </c>
      <c r="F26" s="63">
        <v>1451.25</v>
      </c>
      <c r="G26" s="64">
        <v>110</v>
      </c>
      <c r="H26" s="65">
        <f t="shared" si="2"/>
        <v>1561.25</v>
      </c>
      <c r="I26" s="63">
        <v>0</v>
      </c>
      <c r="J26" s="64">
        <v>0</v>
      </c>
      <c r="K26" s="65">
        <f t="shared" si="3"/>
        <v>0</v>
      </c>
      <c r="L26" s="63">
        <v>380</v>
      </c>
      <c r="M26" s="64">
        <v>72</v>
      </c>
      <c r="N26" s="65">
        <f t="shared" si="4"/>
        <v>452</v>
      </c>
      <c r="O26" s="66">
        <v>1881.25</v>
      </c>
      <c r="P26" s="67">
        <v>237</v>
      </c>
      <c r="Q26" s="62">
        <v>2118.25</v>
      </c>
    </row>
    <row r="27" spans="1:17" s="3" customFormat="1" ht="18" customHeight="1" x14ac:dyDescent="0.25">
      <c r="A27" s="782"/>
      <c r="B27" s="59" t="s">
        <v>31</v>
      </c>
      <c r="C27" s="60">
        <v>49</v>
      </c>
      <c r="D27" s="61">
        <v>28</v>
      </c>
      <c r="E27" s="62">
        <f t="shared" si="1"/>
        <v>77</v>
      </c>
      <c r="F27" s="63">
        <v>1560</v>
      </c>
      <c r="G27" s="64">
        <v>660</v>
      </c>
      <c r="H27" s="65">
        <f t="shared" si="2"/>
        <v>2220</v>
      </c>
      <c r="I27" s="63">
        <v>0</v>
      </c>
      <c r="J27" s="64">
        <v>0</v>
      </c>
      <c r="K27" s="65">
        <f t="shared" si="3"/>
        <v>0</v>
      </c>
      <c r="L27" s="63">
        <v>0</v>
      </c>
      <c r="M27" s="64">
        <v>0</v>
      </c>
      <c r="N27" s="65">
        <f t="shared" si="4"/>
        <v>0</v>
      </c>
      <c r="O27" s="66">
        <v>1609</v>
      </c>
      <c r="P27" s="67">
        <v>688</v>
      </c>
      <c r="Q27" s="62">
        <v>2297</v>
      </c>
    </row>
    <row r="28" spans="1:17" s="3" customFormat="1" ht="18" customHeight="1" x14ac:dyDescent="0.25">
      <c r="A28" s="782"/>
      <c r="B28" s="59" t="s">
        <v>32</v>
      </c>
      <c r="C28" s="60">
        <v>1484.5</v>
      </c>
      <c r="D28" s="61">
        <v>305</v>
      </c>
      <c r="E28" s="62">
        <f t="shared" si="1"/>
        <v>1789.5</v>
      </c>
      <c r="F28" s="63">
        <v>1514.09</v>
      </c>
      <c r="G28" s="64">
        <v>321.14999999999998</v>
      </c>
      <c r="H28" s="65">
        <f t="shared" si="2"/>
        <v>1835.2399999999998</v>
      </c>
      <c r="I28" s="63">
        <v>0</v>
      </c>
      <c r="J28" s="64">
        <v>0</v>
      </c>
      <c r="K28" s="65">
        <f t="shared" si="3"/>
        <v>0</v>
      </c>
      <c r="L28" s="63">
        <v>2903</v>
      </c>
      <c r="M28" s="64">
        <v>450</v>
      </c>
      <c r="N28" s="65">
        <f t="shared" si="4"/>
        <v>3353</v>
      </c>
      <c r="O28" s="66">
        <v>5901.59</v>
      </c>
      <c r="P28" s="67">
        <v>1076.1500000000001</v>
      </c>
      <c r="Q28" s="62">
        <v>6977.74</v>
      </c>
    </row>
    <row r="29" spans="1:17" s="3" customFormat="1" ht="18" customHeight="1" x14ac:dyDescent="0.25">
      <c r="A29" s="782"/>
      <c r="B29" s="59" t="s">
        <v>33</v>
      </c>
      <c r="C29" s="60">
        <v>185</v>
      </c>
      <c r="D29" s="61">
        <v>19</v>
      </c>
      <c r="E29" s="62">
        <f t="shared" si="1"/>
        <v>204</v>
      </c>
      <c r="F29" s="63">
        <v>255</v>
      </c>
      <c r="G29" s="64">
        <v>80</v>
      </c>
      <c r="H29" s="65">
        <f t="shared" si="2"/>
        <v>335</v>
      </c>
      <c r="I29" s="63">
        <v>0</v>
      </c>
      <c r="J29" s="64">
        <v>0</v>
      </c>
      <c r="K29" s="65">
        <f t="shared" si="3"/>
        <v>0</v>
      </c>
      <c r="L29" s="63">
        <v>0</v>
      </c>
      <c r="M29" s="64">
        <v>0</v>
      </c>
      <c r="N29" s="65">
        <f t="shared" si="4"/>
        <v>0</v>
      </c>
      <c r="O29" s="66">
        <v>440</v>
      </c>
      <c r="P29" s="67">
        <v>99</v>
      </c>
      <c r="Q29" s="62">
        <v>539</v>
      </c>
    </row>
    <row r="30" spans="1:17" s="3" customFormat="1" ht="18" customHeight="1" x14ac:dyDescent="0.25">
      <c r="A30" s="782"/>
      <c r="B30" s="59" t="s">
        <v>34</v>
      </c>
      <c r="C30" s="60">
        <v>1200</v>
      </c>
      <c r="D30" s="61">
        <v>1000</v>
      </c>
      <c r="E30" s="62">
        <f t="shared" si="1"/>
        <v>2200</v>
      </c>
      <c r="F30" s="63">
        <v>6016.6</v>
      </c>
      <c r="G30" s="64">
        <v>1275</v>
      </c>
      <c r="H30" s="65">
        <f t="shared" si="2"/>
        <v>7291.6</v>
      </c>
      <c r="I30" s="63">
        <v>0</v>
      </c>
      <c r="J30" s="64">
        <v>0</v>
      </c>
      <c r="K30" s="65">
        <f t="shared" si="3"/>
        <v>0</v>
      </c>
      <c r="L30" s="63">
        <v>1000</v>
      </c>
      <c r="M30" s="64">
        <v>220</v>
      </c>
      <c r="N30" s="65">
        <f t="shared" si="4"/>
        <v>1220</v>
      </c>
      <c r="O30" s="66">
        <v>8216.6</v>
      </c>
      <c r="P30" s="67">
        <v>2495</v>
      </c>
      <c r="Q30" s="62">
        <v>10711.6</v>
      </c>
    </row>
    <row r="31" spans="1:17" s="3" customFormat="1" ht="18" customHeight="1" thickBot="1" x14ac:dyDescent="0.3">
      <c r="A31" s="783"/>
      <c r="B31" s="59" t="s">
        <v>35</v>
      </c>
      <c r="C31" s="60">
        <v>205.5</v>
      </c>
      <c r="D31" s="61">
        <v>152</v>
      </c>
      <c r="E31" s="62">
        <f t="shared" si="1"/>
        <v>357.5</v>
      </c>
      <c r="F31" s="63">
        <v>20536.98</v>
      </c>
      <c r="G31" s="64">
        <v>14964.23</v>
      </c>
      <c r="H31" s="65">
        <f t="shared" si="2"/>
        <v>35501.21</v>
      </c>
      <c r="I31" s="63">
        <v>0</v>
      </c>
      <c r="J31" s="64">
        <v>0</v>
      </c>
      <c r="K31" s="65">
        <f t="shared" si="3"/>
        <v>0</v>
      </c>
      <c r="L31" s="63">
        <v>17803</v>
      </c>
      <c r="M31" s="64">
        <v>18003</v>
      </c>
      <c r="N31" s="65">
        <f t="shared" si="4"/>
        <v>35806</v>
      </c>
      <c r="O31" s="66">
        <v>38545.479999999996</v>
      </c>
      <c r="P31" s="67">
        <v>33119.229999999996</v>
      </c>
      <c r="Q31" s="62">
        <v>71664.709999999992</v>
      </c>
    </row>
    <row r="32" spans="1:17" s="3" customFormat="1" ht="18" customHeight="1" thickBot="1" x14ac:dyDescent="0.3">
      <c r="A32" s="784" t="s">
        <v>36</v>
      </c>
      <c r="B32" s="785"/>
      <c r="C32" s="8">
        <f>SUM(C33:C46)</f>
        <v>91.37</v>
      </c>
      <c r="D32" s="9">
        <f t="shared" ref="D32:Q32" si="6">SUM(D33:D46)</f>
        <v>472.5</v>
      </c>
      <c r="E32" s="10">
        <f t="shared" si="6"/>
        <v>563.87</v>
      </c>
      <c r="F32" s="47">
        <f t="shared" si="6"/>
        <v>3782.87</v>
      </c>
      <c r="G32" s="48">
        <f t="shared" si="6"/>
        <v>2948.3300000000004</v>
      </c>
      <c r="H32" s="49">
        <f t="shared" si="6"/>
        <v>6731.2</v>
      </c>
      <c r="I32" s="47">
        <f t="shared" si="6"/>
        <v>0</v>
      </c>
      <c r="J32" s="48">
        <f t="shared" si="6"/>
        <v>0</v>
      </c>
      <c r="K32" s="49">
        <f t="shared" si="6"/>
        <v>0</v>
      </c>
      <c r="L32" s="47">
        <f t="shared" si="6"/>
        <v>95954.85000000002</v>
      </c>
      <c r="M32" s="48">
        <f t="shared" si="6"/>
        <v>165068.81</v>
      </c>
      <c r="N32" s="49">
        <f t="shared" si="6"/>
        <v>261023.65999999997</v>
      </c>
      <c r="O32" s="11">
        <f t="shared" si="6"/>
        <v>99829.09</v>
      </c>
      <c r="P32" s="9">
        <f t="shared" si="6"/>
        <v>168489.64</v>
      </c>
      <c r="Q32" s="10">
        <f t="shared" si="6"/>
        <v>268318.73</v>
      </c>
    </row>
    <row r="33" spans="1:17" s="3" customFormat="1" ht="18" customHeight="1" x14ac:dyDescent="0.25">
      <c r="A33" s="781" t="s">
        <v>37</v>
      </c>
      <c r="B33" s="59" t="s">
        <v>38</v>
      </c>
      <c r="C33" s="60">
        <v>0</v>
      </c>
      <c r="D33" s="61">
        <v>140</v>
      </c>
      <c r="E33" s="62">
        <f t="shared" si="1"/>
        <v>140</v>
      </c>
      <c r="F33" s="63">
        <v>74.5</v>
      </c>
      <c r="G33" s="64">
        <v>293.26</v>
      </c>
      <c r="H33" s="65">
        <f t="shared" si="2"/>
        <v>367.76</v>
      </c>
      <c r="I33" s="63">
        <v>0</v>
      </c>
      <c r="J33" s="64">
        <v>0</v>
      </c>
      <c r="K33" s="65">
        <f t="shared" si="3"/>
        <v>0</v>
      </c>
      <c r="L33" s="63">
        <v>4740.95</v>
      </c>
      <c r="M33" s="64">
        <v>10973.4</v>
      </c>
      <c r="N33" s="65">
        <f t="shared" si="4"/>
        <v>15714.349999999999</v>
      </c>
      <c r="O33" s="66">
        <v>4815.45</v>
      </c>
      <c r="P33" s="67">
        <v>11406.66</v>
      </c>
      <c r="Q33" s="62">
        <v>16222.11</v>
      </c>
    </row>
    <row r="34" spans="1:17" s="3" customFormat="1" ht="18" customHeight="1" x14ac:dyDescent="0.25">
      <c r="A34" s="782"/>
      <c r="B34" s="59" t="s">
        <v>39</v>
      </c>
      <c r="C34" s="60">
        <v>0</v>
      </c>
      <c r="D34" s="61">
        <v>0</v>
      </c>
      <c r="E34" s="62">
        <f t="shared" si="1"/>
        <v>0</v>
      </c>
      <c r="F34" s="63">
        <v>547.30999999999995</v>
      </c>
      <c r="G34" s="64">
        <v>508.76</v>
      </c>
      <c r="H34" s="65">
        <f t="shared" si="2"/>
        <v>1056.07</v>
      </c>
      <c r="I34" s="63">
        <v>0</v>
      </c>
      <c r="J34" s="64">
        <v>0</v>
      </c>
      <c r="K34" s="65">
        <f t="shared" si="3"/>
        <v>0</v>
      </c>
      <c r="L34" s="63">
        <v>12948.84</v>
      </c>
      <c r="M34" s="64">
        <v>42226.63</v>
      </c>
      <c r="N34" s="65">
        <f t="shared" si="4"/>
        <v>55175.47</v>
      </c>
      <c r="O34" s="66">
        <v>13496.15</v>
      </c>
      <c r="P34" s="67">
        <v>42735.39</v>
      </c>
      <c r="Q34" s="62">
        <v>56231.54</v>
      </c>
    </row>
    <row r="35" spans="1:17" s="3" customFormat="1" ht="18" customHeight="1" x14ac:dyDescent="0.25">
      <c r="A35" s="782"/>
      <c r="B35" s="59" t="s">
        <v>37</v>
      </c>
      <c r="C35" s="60">
        <v>18</v>
      </c>
      <c r="D35" s="61">
        <v>322.5</v>
      </c>
      <c r="E35" s="62">
        <f t="shared" si="1"/>
        <v>340.5</v>
      </c>
      <c r="F35" s="63">
        <v>210</v>
      </c>
      <c r="G35" s="64">
        <v>197.5</v>
      </c>
      <c r="H35" s="65">
        <f t="shared" si="2"/>
        <v>407.5</v>
      </c>
      <c r="I35" s="63">
        <v>0</v>
      </c>
      <c r="J35" s="64">
        <v>0</v>
      </c>
      <c r="K35" s="65">
        <f t="shared" si="3"/>
        <v>0</v>
      </c>
      <c r="L35" s="63">
        <v>6412.95</v>
      </c>
      <c r="M35" s="64">
        <v>7692.72</v>
      </c>
      <c r="N35" s="65">
        <f t="shared" si="4"/>
        <v>14105.67</v>
      </c>
      <c r="O35" s="66">
        <v>6640.95</v>
      </c>
      <c r="P35" s="67">
        <v>8212.7200000000012</v>
      </c>
      <c r="Q35" s="62">
        <v>14853.670000000002</v>
      </c>
    </row>
    <row r="36" spans="1:17" s="3" customFormat="1" ht="18" customHeight="1" x14ac:dyDescent="0.25">
      <c r="A36" s="782"/>
      <c r="B36" s="59" t="s">
        <v>40</v>
      </c>
      <c r="C36" s="60">
        <v>50</v>
      </c>
      <c r="D36" s="61">
        <v>0</v>
      </c>
      <c r="E36" s="62">
        <f t="shared" si="1"/>
        <v>50</v>
      </c>
      <c r="F36" s="63">
        <v>70.5</v>
      </c>
      <c r="G36" s="64">
        <v>35.5</v>
      </c>
      <c r="H36" s="65">
        <f t="shared" si="2"/>
        <v>106</v>
      </c>
      <c r="I36" s="63">
        <v>0</v>
      </c>
      <c r="J36" s="64">
        <v>0</v>
      </c>
      <c r="K36" s="65">
        <f t="shared" si="3"/>
        <v>0</v>
      </c>
      <c r="L36" s="63">
        <v>7569.5</v>
      </c>
      <c r="M36" s="64">
        <v>4723.3</v>
      </c>
      <c r="N36" s="65">
        <f t="shared" si="4"/>
        <v>12292.8</v>
      </c>
      <c r="O36" s="66">
        <v>7690</v>
      </c>
      <c r="P36" s="67">
        <v>4758.8</v>
      </c>
      <c r="Q36" s="62">
        <v>12448.8</v>
      </c>
    </row>
    <row r="37" spans="1:17" s="3" customFormat="1" ht="18" customHeight="1" x14ac:dyDescent="0.25">
      <c r="A37" s="782"/>
      <c r="B37" s="59" t="s">
        <v>41</v>
      </c>
      <c r="C37" s="60">
        <v>0</v>
      </c>
      <c r="D37" s="61">
        <v>0</v>
      </c>
      <c r="E37" s="62">
        <f t="shared" si="1"/>
        <v>0</v>
      </c>
      <c r="F37" s="63">
        <v>115</v>
      </c>
      <c r="G37" s="64">
        <v>198.5</v>
      </c>
      <c r="H37" s="65">
        <f t="shared" si="2"/>
        <v>313.5</v>
      </c>
      <c r="I37" s="63">
        <v>0</v>
      </c>
      <c r="J37" s="64">
        <v>0</v>
      </c>
      <c r="K37" s="65">
        <f t="shared" si="3"/>
        <v>0</v>
      </c>
      <c r="L37" s="63">
        <v>14767.9</v>
      </c>
      <c r="M37" s="64">
        <v>19415.5</v>
      </c>
      <c r="N37" s="65">
        <f t="shared" si="4"/>
        <v>34183.4</v>
      </c>
      <c r="O37" s="66">
        <v>14882.9</v>
      </c>
      <c r="P37" s="67">
        <v>19614</v>
      </c>
      <c r="Q37" s="62">
        <v>34496.9</v>
      </c>
    </row>
    <row r="38" spans="1:17" s="3" customFormat="1" ht="18" customHeight="1" x14ac:dyDescent="0.25">
      <c r="A38" s="782"/>
      <c r="B38" s="59" t="s">
        <v>42</v>
      </c>
      <c r="C38" s="60">
        <v>0</v>
      </c>
      <c r="D38" s="61">
        <v>0</v>
      </c>
      <c r="E38" s="62">
        <f t="shared" si="1"/>
        <v>0</v>
      </c>
      <c r="F38" s="63">
        <v>22.5</v>
      </c>
      <c r="G38" s="64">
        <v>106.4</v>
      </c>
      <c r="H38" s="65">
        <f t="shared" si="2"/>
        <v>128.9</v>
      </c>
      <c r="I38" s="63">
        <v>0</v>
      </c>
      <c r="J38" s="64">
        <v>0</v>
      </c>
      <c r="K38" s="65">
        <f t="shared" si="3"/>
        <v>0</v>
      </c>
      <c r="L38" s="63">
        <v>220.8</v>
      </c>
      <c r="M38" s="64">
        <v>899.85</v>
      </c>
      <c r="N38" s="65">
        <f t="shared" si="4"/>
        <v>1120.6500000000001</v>
      </c>
      <c r="O38" s="66">
        <v>243.3</v>
      </c>
      <c r="P38" s="67">
        <v>1006.25</v>
      </c>
      <c r="Q38" s="62">
        <v>1249.55</v>
      </c>
    </row>
    <row r="39" spans="1:17" s="3" customFormat="1" ht="18" customHeight="1" x14ac:dyDescent="0.25">
      <c r="A39" s="782"/>
      <c r="B39" s="59" t="s">
        <v>43</v>
      </c>
      <c r="C39" s="60">
        <v>0</v>
      </c>
      <c r="D39" s="61">
        <v>0</v>
      </c>
      <c r="E39" s="62">
        <f t="shared" si="1"/>
        <v>0</v>
      </c>
      <c r="F39" s="63">
        <v>536</v>
      </c>
      <c r="G39" s="64">
        <v>110</v>
      </c>
      <c r="H39" s="65">
        <f t="shared" si="2"/>
        <v>646</v>
      </c>
      <c r="I39" s="63">
        <v>0</v>
      </c>
      <c r="J39" s="64">
        <v>0</v>
      </c>
      <c r="K39" s="65">
        <f t="shared" si="3"/>
        <v>0</v>
      </c>
      <c r="L39" s="63">
        <v>12560.92</v>
      </c>
      <c r="M39" s="64">
        <v>16721.45</v>
      </c>
      <c r="N39" s="65">
        <f t="shared" si="4"/>
        <v>29282.370000000003</v>
      </c>
      <c r="O39" s="66">
        <v>13096.92</v>
      </c>
      <c r="P39" s="67">
        <v>16831.45</v>
      </c>
      <c r="Q39" s="62">
        <v>29928.370000000003</v>
      </c>
    </row>
    <row r="40" spans="1:17" s="3" customFormat="1" ht="18" customHeight="1" x14ac:dyDescent="0.25">
      <c r="A40" s="782"/>
      <c r="B40" s="59" t="s">
        <v>44</v>
      </c>
      <c r="C40" s="60">
        <v>5.87</v>
      </c>
      <c r="D40" s="61">
        <v>10</v>
      </c>
      <c r="E40" s="62">
        <f t="shared" si="1"/>
        <v>15.870000000000001</v>
      </c>
      <c r="F40" s="63">
        <v>598.5</v>
      </c>
      <c r="G40" s="64">
        <v>420.69</v>
      </c>
      <c r="H40" s="65">
        <f t="shared" si="2"/>
        <v>1019.19</v>
      </c>
      <c r="I40" s="63">
        <v>0</v>
      </c>
      <c r="J40" s="64">
        <v>0</v>
      </c>
      <c r="K40" s="65">
        <f t="shared" si="3"/>
        <v>0</v>
      </c>
      <c r="L40" s="63">
        <v>14007.49</v>
      </c>
      <c r="M40" s="64">
        <v>18375.53</v>
      </c>
      <c r="N40" s="65">
        <f t="shared" si="4"/>
        <v>32383.019999999997</v>
      </c>
      <c r="O40" s="66">
        <v>14611.86</v>
      </c>
      <c r="P40" s="67">
        <v>18806.219999999998</v>
      </c>
      <c r="Q40" s="62">
        <v>33418.080000000002</v>
      </c>
    </row>
    <row r="41" spans="1:17" s="3" customFormat="1" ht="18" customHeight="1" x14ac:dyDescent="0.25">
      <c r="A41" s="782"/>
      <c r="B41" s="59" t="s">
        <v>45</v>
      </c>
      <c r="C41" s="60">
        <v>5</v>
      </c>
      <c r="D41" s="61">
        <v>0</v>
      </c>
      <c r="E41" s="62">
        <f t="shared" si="1"/>
        <v>5</v>
      </c>
      <c r="F41" s="63">
        <v>551.5</v>
      </c>
      <c r="G41" s="64">
        <v>20.5</v>
      </c>
      <c r="H41" s="65">
        <f t="shared" si="2"/>
        <v>572</v>
      </c>
      <c r="I41" s="63">
        <v>0</v>
      </c>
      <c r="J41" s="64">
        <v>0</v>
      </c>
      <c r="K41" s="65">
        <f t="shared" si="3"/>
        <v>0</v>
      </c>
      <c r="L41" s="63">
        <v>5345.66</v>
      </c>
      <c r="M41" s="64">
        <v>8144.46</v>
      </c>
      <c r="N41" s="65">
        <f t="shared" si="4"/>
        <v>13490.119999999999</v>
      </c>
      <c r="O41" s="66">
        <v>5902.16</v>
      </c>
      <c r="P41" s="67">
        <v>8164.96</v>
      </c>
      <c r="Q41" s="62">
        <v>14067.119999999999</v>
      </c>
    </row>
    <row r="42" spans="1:17" s="3" customFormat="1" ht="18" customHeight="1" x14ac:dyDescent="0.25">
      <c r="A42" s="782"/>
      <c r="B42" s="59" t="s">
        <v>46</v>
      </c>
      <c r="C42" s="60">
        <v>0</v>
      </c>
      <c r="D42" s="61">
        <v>0</v>
      </c>
      <c r="E42" s="62">
        <f t="shared" si="1"/>
        <v>0</v>
      </c>
      <c r="F42" s="63">
        <v>92.5</v>
      </c>
      <c r="G42" s="64">
        <v>0</v>
      </c>
      <c r="H42" s="65">
        <f t="shared" si="2"/>
        <v>92.5</v>
      </c>
      <c r="I42" s="63">
        <v>0</v>
      </c>
      <c r="J42" s="64">
        <v>0</v>
      </c>
      <c r="K42" s="65">
        <f t="shared" si="3"/>
        <v>0</v>
      </c>
      <c r="L42" s="63">
        <v>495.5</v>
      </c>
      <c r="M42" s="64">
        <v>33</v>
      </c>
      <c r="N42" s="65">
        <f t="shared" si="4"/>
        <v>528.5</v>
      </c>
      <c r="O42" s="66">
        <v>588</v>
      </c>
      <c r="P42" s="67">
        <v>33</v>
      </c>
      <c r="Q42" s="62">
        <v>621</v>
      </c>
    </row>
    <row r="43" spans="1:17" s="3" customFormat="1" ht="18" customHeight="1" x14ac:dyDescent="0.25">
      <c r="A43" s="782"/>
      <c r="B43" s="59" t="s">
        <v>47</v>
      </c>
      <c r="C43" s="60">
        <v>0</v>
      </c>
      <c r="D43" s="61">
        <v>0</v>
      </c>
      <c r="E43" s="62">
        <f t="shared" si="1"/>
        <v>0</v>
      </c>
      <c r="F43" s="63">
        <v>0</v>
      </c>
      <c r="G43" s="64">
        <v>0</v>
      </c>
      <c r="H43" s="65">
        <f t="shared" si="2"/>
        <v>0</v>
      </c>
      <c r="I43" s="63">
        <v>0</v>
      </c>
      <c r="J43" s="64">
        <v>0</v>
      </c>
      <c r="K43" s="65">
        <f t="shared" si="3"/>
        <v>0</v>
      </c>
      <c r="L43" s="63">
        <v>115</v>
      </c>
      <c r="M43" s="64">
        <v>40</v>
      </c>
      <c r="N43" s="65">
        <f t="shared" si="4"/>
        <v>155</v>
      </c>
      <c r="O43" s="66">
        <v>115</v>
      </c>
      <c r="P43" s="67">
        <v>40</v>
      </c>
      <c r="Q43" s="62">
        <v>155</v>
      </c>
    </row>
    <row r="44" spans="1:17" s="3" customFormat="1" ht="18" customHeight="1" x14ac:dyDescent="0.25">
      <c r="A44" s="782"/>
      <c r="B44" s="59" t="s">
        <v>48</v>
      </c>
      <c r="C44" s="60">
        <v>12.5</v>
      </c>
      <c r="D44" s="61">
        <v>0</v>
      </c>
      <c r="E44" s="62">
        <f t="shared" si="1"/>
        <v>12.5</v>
      </c>
      <c r="F44" s="63">
        <v>559.82000000000005</v>
      </c>
      <c r="G44" s="64">
        <v>971.74</v>
      </c>
      <c r="H44" s="65">
        <f t="shared" si="2"/>
        <v>1531.56</v>
      </c>
      <c r="I44" s="63">
        <v>0</v>
      </c>
      <c r="J44" s="64">
        <v>0</v>
      </c>
      <c r="K44" s="65">
        <f t="shared" si="3"/>
        <v>0</v>
      </c>
      <c r="L44" s="63">
        <v>9163.49</v>
      </c>
      <c r="M44" s="64">
        <v>26958.11</v>
      </c>
      <c r="N44" s="65">
        <f t="shared" si="4"/>
        <v>36121.599999999999</v>
      </c>
      <c r="O44" s="66">
        <v>9735.81</v>
      </c>
      <c r="P44" s="67">
        <v>27929.850000000002</v>
      </c>
      <c r="Q44" s="62">
        <v>37665.660000000003</v>
      </c>
    </row>
    <row r="45" spans="1:17" s="3" customFormat="1" ht="18" customHeight="1" x14ac:dyDescent="0.25">
      <c r="A45" s="782"/>
      <c r="B45" s="59" t="s">
        <v>49</v>
      </c>
      <c r="C45" s="60">
        <v>0</v>
      </c>
      <c r="D45" s="61">
        <v>0</v>
      </c>
      <c r="E45" s="62">
        <f t="shared" si="1"/>
        <v>0</v>
      </c>
      <c r="F45" s="63">
        <v>342.74</v>
      </c>
      <c r="G45" s="64">
        <v>60.48</v>
      </c>
      <c r="H45" s="65">
        <f t="shared" si="2"/>
        <v>403.22</v>
      </c>
      <c r="I45" s="63">
        <v>0</v>
      </c>
      <c r="J45" s="64">
        <v>0</v>
      </c>
      <c r="K45" s="65">
        <f t="shared" si="3"/>
        <v>0</v>
      </c>
      <c r="L45" s="63">
        <v>6349.85</v>
      </c>
      <c r="M45" s="64">
        <v>6216.36</v>
      </c>
      <c r="N45" s="65">
        <f t="shared" si="4"/>
        <v>12566.21</v>
      </c>
      <c r="O45" s="66">
        <v>6692.59</v>
      </c>
      <c r="P45" s="67">
        <v>6276.8399999999992</v>
      </c>
      <c r="Q45" s="62">
        <v>12969.43</v>
      </c>
    </row>
    <row r="46" spans="1:17" s="3" customFormat="1" ht="18" customHeight="1" thickBot="1" x14ac:dyDescent="0.3">
      <c r="A46" s="783"/>
      <c r="B46" s="59" t="s">
        <v>50</v>
      </c>
      <c r="C46" s="60">
        <v>0</v>
      </c>
      <c r="D46" s="61">
        <v>0</v>
      </c>
      <c r="E46" s="62">
        <f t="shared" si="1"/>
        <v>0</v>
      </c>
      <c r="F46" s="63">
        <v>62</v>
      </c>
      <c r="G46" s="64">
        <v>25</v>
      </c>
      <c r="H46" s="65">
        <f t="shared" si="2"/>
        <v>87</v>
      </c>
      <c r="I46" s="63">
        <v>0</v>
      </c>
      <c r="J46" s="64">
        <v>0</v>
      </c>
      <c r="K46" s="65">
        <f t="shared" si="3"/>
        <v>0</v>
      </c>
      <c r="L46" s="63">
        <v>1256</v>
      </c>
      <c r="M46" s="64">
        <v>2648.5</v>
      </c>
      <c r="N46" s="65">
        <f t="shared" si="4"/>
        <v>3904.5</v>
      </c>
      <c r="O46" s="66">
        <v>1318</v>
      </c>
      <c r="P46" s="67">
        <v>2673.5</v>
      </c>
      <c r="Q46" s="62">
        <v>3991.5</v>
      </c>
    </row>
    <row r="47" spans="1:17" s="3" customFormat="1" ht="18" customHeight="1" thickBot="1" x14ac:dyDescent="0.3">
      <c r="A47" s="784" t="s">
        <v>51</v>
      </c>
      <c r="B47" s="785"/>
      <c r="C47" s="8">
        <f>SUM(C48:C59)</f>
        <v>103760.23999999999</v>
      </c>
      <c r="D47" s="9">
        <f t="shared" ref="D47:Q47" si="7">SUM(D48:D59)</f>
        <v>23370.58</v>
      </c>
      <c r="E47" s="10">
        <f t="shared" si="7"/>
        <v>127130.82</v>
      </c>
      <c r="F47" s="47">
        <f t="shared" si="7"/>
        <v>13210.67</v>
      </c>
      <c r="G47" s="48">
        <f t="shared" si="7"/>
        <v>1746.48</v>
      </c>
      <c r="H47" s="49">
        <f t="shared" si="7"/>
        <v>14957.15</v>
      </c>
      <c r="I47" s="47">
        <f t="shared" si="7"/>
        <v>54785.700000000004</v>
      </c>
      <c r="J47" s="48">
        <f t="shared" si="7"/>
        <v>14057.61</v>
      </c>
      <c r="K47" s="49">
        <f t="shared" si="7"/>
        <v>68843.31</v>
      </c>
      <c r="L47" s="47">
        <f t="shared" si="7"/>
        <v>16513.82</v>
      </c>
      <c r="M47" s="48">
        <f t="shared" si="7"/>
        <v>4279.8599999999997</v>
      </c>
      <c r="N47" s="49">
        <f t="shared" si="7"/>
        <v>20793.68</v>
      </c>
      <c r="O47" s="11">
        <f t="shared" si="7"/>
        <v>188270.43</v>
      </c>
      <c r="P47" s="9">
        <f t="shared" si="7"/>
        <v>43454.53</v>
      </c>
      <c r="Q47" s="10">
        <f t="shared" si="7"/>
        <v>231724.96</v>
      </c>
    </row>
    <row r="48" spans="1:17" s="3" customFormat="1" ht="18" customHeight="1" x14ac:dyDescent="0.25">
      <c r="A48" s="781" t="s">
        <v>52</v>
      </c>
      <c r="B48" s="59" t="s">
        <v>53</v>
      </c>
      <c r="C48" s="60">
        <v>178.5</v>
      </c>
      <c r="D48" s="61">
        <v>0</v>
      </c>
      <c r="E48" s="62">
        <f t="shared" si="1"/>
        <v>178.5</v>
      </c>
      <c r="F48" s="63">
        <v>0</v>
      </c>
      <c r="G48" s="64">
        <v>0</v>
      </c>
      <c r="H48" s="65">
        <f t="shared" si="2"/>
        <v>0</v>
      </c>
      <c r="I48" s="63">
        <v>0</v>
      </c>
      <c r="J48" s="64">
        <v>0</v>
      </c>
      <c r="K48" s="65">
        <f t="shared" si="3"/>
        <v>0</v>
      </c>
      <c r="L48" s="63">
        <v>0</v>
      </c>
      <c r="M48" s="64">
        <v>0</v>
      </c>
      <c r="N48" s="65">
        <f t="shared" si="4"/>
        <v>0</v>
      </c>
      <c r="O48" s="66">
        <v>178.5</v>
      </c>
      <c r="P48" s="67">
        <v>0</v>
      </c>
      <c r="Q48" s="62">
        <v>178.5</v>
      </c>
    </row>
    <row r="49" spans="1:17" s="3" customFormat="1" ht="18" customHeight="1" x14ac:dyDescent="0.25">
      <c r="A49" s="782"/>
      <c r="B49" s="59" t="s">
        <v>52</v>
      </c>
      <c r="C49" s="60">
        <v>2853</v>
      </c>
      <c r="D49" s="61">
        <v>28</v>
      </c>
      <c r="E49" s="62">
        <f t="shared" si="1"/>
        <v>2881</v>
      </c>
      <c r="F49" s="63">
        <v>0</v>
      </c>
      <c r="G49" s="64">
        <v>0</v>
      </c>
      <c r="H49" s="65">
        <f t="shared" si="2"/>
        <v>0</v>
      </c>
      <c r="I49" s="63">
        <v>0</v>
      </c>
      <c r="J49" s="64">
        <v>0</v>
      </c>
      <c r="K49" s="65">
        <f t="shared" si="3"/>
        <v>0</v>
      </c>
      <c r="L49" s="63">
        <v>0</v>
      </c>
      <c r="M49" s="64">
        <v>0</v>
      </c>
      <c r="N49" s="65">
        <f t="shared" si="4"/>
        <v>0</v>
      </c>
      <c r="O49" s="66">
        <v>2853</v>
      </c>
      <c r="P49" s="67">
        <v>28</v>
      </c>
      <c r="Q49" s="62">
        <v>2881</v>
      </c>
    </row>
    <row r="50" spans="1:17" s="3" customFormat="1" ht="18" customHeight="1" x14ac:dyDescent="0.25">
      <c r="A50" s="782"/>
      <c r="B50" s="59" t="s">
        <v>54</v>
      </c>
      <c r="C50" s="60">
        <v>9302.7800000000007</v>
      </c>
      <c r="D50" s="61">
        <v>1404.03</v>
      </c>
      <c r="E50" s="62">
        <f t="shared" si="1"/>
        <v>10706.810000000001</v>
      </c>
      <c r="F50" s="63">
        <v>379.95</v>
      </c>
      <c r="G50" s="64">
        <v>124</v>
      </c>
      <c r="H50" s="65">
        <f t="shared" si="2"/>
        <v>503.95</v>
      </c>
      <c r="I50" s="63">
        <v>25200.04</v>
      </c>
      <c r="J50" s="64">
        <v>3636.81</v>
      </c>
      <c r="K50" s="65">
        <f t="shared" si="3"/>
        <v>28836.850000000002</v>
      </c>
      <c r="L50" s="63">
        <v>5013.6499999999996</v>
      </c>
      <c r="M50" s="64">
        <v>1304.19</v>
      </c>
      <c r="N50" s="65">
        <f t="shared" si="4"/>
        <v>6317.84</v>
      </c>
      <c r="O50" s="66">
        <v>39896.420000000006</v>
      </c>
      <c r="P50" s="67">
        <v>6469.03</v>
      </c>
      <c r="Q50" s="62">
        <v>46365.450000000004</v>
      </c>
    </row>
    <row r="51" spans="1:17" s="3" customFormat="1" ht="18" customHeight="1" x14ac:dyDescent="0.25">
      <c r="A51" s="782"/>
      <c r="B51" s="59" t="s">
        <v>55</v>
      </c>
      <c r="C51" s="60">
        <v>665.75</v>
      </c>
      <c r="D51" s="61">
        <v>55.25</v>
      </c>
      <c r="E51" s="62">
        <f t="shared" si="1"/>
        <v>721</v>
      </c>
      <c r="F51" s="63">
        <v>2058</v>
      </c>
      <c r="G51" s="64">
        <v>300</v>
      </c>
      <c r="H51" s="65">
        <f t="shared" si="2"/>
        <v>2358</v>
      </c>
      <c r="I51" s="63">
        <v>10140.290000000001</v>
      </c>
      <c r="J51" s="64">
        <v>3368.14</v>
      </c>
      <c r="K51" s="65">
        <f t="shared" si="3"/>
        <v>13508.43</v>
      </c>
      <c r="L51" s="63">
        <v>3155.04</v>
      </c>
      <c r="M51" s="64">
        <v>2074.25</v>
      </c>
      <c r="N51" s="65">
        <f t="shared" si="4"/>
        <v>5229.29</v>
      </c>
      <c r="O51" s="66">
        <v>16019.080000000002</v>
      </c>
      <c r="P51" s="67">
        <v>5797.6399999999994</v>
      </c>
      <c r="Q51" s="62">
        <v>21816.720000000001</v>
      </c>
    </row>
    <row r="52" spans="1:17" s="3" customFormat="1" ht="18" customHeight="1" x14ac:dyDescent="0.25">
      <c r="A52" s="782"/>
      <c r="B52" s="59" t="s">
        <v>56</v>
      </c>
      <c r="C52" s="60">
        <v>5401</v>
      </c>
      <c r="D52" s="61">
        <v>30</v>
      </c>
      <c r="E52" s="62">
        <f t="shared" si="1"/>
        <v>5431</v>
      </c>
      <c r="F52" s="63">
        <v>762</v>
      </c>
      <c r="G52" s="64">
        <v>139</v>
      </c>
      <c r="H52" s="65">
        <f t="shared" si="2"/>
        <v>901</v>
      </c>
      <c r="I52" s="63">
        <v>0</v>
      </c>
      <c r="J52" s="64">
        <v>0</v>
      </c>
      <c r="K52" s="65">
        <f t="shared" si="3"/>
        <v>0</v>
      </c>
      <c r="L52" s="63">
        <v>32.5</v>
      </c>
      <c r="M52" s="64">
        <v>0</v>
      </c>
      <c r="N52" s="65">
        <f t="shared" si="4"/>
        <v>32.5</v>
      </c>
      <c r="O52" s="66">
        <v>6195.5</v>
      </c>
      <c r="P52" s="67">
        <v>169</v>
      </c>
      <c r="Q52" s="62">
        <v>6364.5</v>
      </c>
    </row>
    <row r="53" spans="1:17" s="3" customFormat="1" ht="18" customHeight="1" x14ac:dyDescent="0.25">
      <c r="A53" s="782"/>
      <c r="B53" s="59" t="s">
        <v>57</v>
      </c>
      <c r="C53" s="60">
        <v>17529.2</v>
      </c>
      <c r="D53" s="61">
        <v>5614.7</v>
      </c>
      <c r="E53" s="62">
        <f t="shared" si="1"/>
        <v>23143.9</v>
      </c>
      <c r="F53" s="63">
        <v>566</v>
      </c>
      <c r="G53" s="64">
        <v>250</v>
      </c>
      <c r="H53" s="65">
        <f t="shared" si="2"/>
        <v>816</v>
      </c>
      <c r="I53" s="63">
        <v>0</v>
      </c>
      <c r="J53" s="64">
        <v>0</v>
      </c>
      <c r="K53" s="65">
        <f t="shared" si="3"/>
        <v>0</v>
      </c>
      <c r="L53" s="63">
        <v>355</v>
      </c>
      <c r="M53" s="64">
        <v>0</v>
      </c>
      <c r="N53" s="65">
        <f t="shared" si="4"/>
        <v>355</v>
      </c>
      <c r="O53" s="66">
        <v>18450.2</v>
      </c>
      <c r="P53" s="67">
        <v>5864.7</v>
      </c>
      <c r="Q53" s="62">
        <v>24314.9</v>
      </c>
    </row>
    <row r="54" spans="1:17" s="3" customFormat="1" ht="18" customHeight="1" x14ac:dyDescent="0.25">
      <c r="A54" s="782"/>
      <c r="B54" s="59" t="s">
        <v>58</v>
      </c>
      <c r="C54" s="60">
        <v>3735</v>
      </c>
      <c r="D54" s="61">
        <v>926</v>
      </c>
      <c r="E54" s="62">
        <f t="shared" si="1"/>
        <v>4661</v>
      </c>
      <c r="F54" s="63">
        <v>0</v>
      </c>
      <c r="G54" s="64">
        <v>0</v>
      </c>
      <c r="H54" s="65">
        <f t="shared" si="2"/>
        <v>0</v>
      </c>
      <c r="I54" s="63">
        <v>678.68</v>
      </c>
      <c r="J54" s="64">
        <v>0</v>
      </c>
      <c r="K54" s="65">
        <f t="shared" si="3"/>
        <v>678.68</v>
      </c>
      <c r="L54" s="63">
        <v>118</v>
      </c>
      <c r="M54" s="64">
        <v>0</v>
      </c>
      <c r="N54" s="65">
        <f t="shared" si="4"/>
        <v>118</v>
      </c>
      <c r="O54" s="66">
        <v>4531.68</v>
      </c>
      <c r="P54" s="67">
        <v>926</v>
      </c>
      <c r="Q54" s="62">
        <v>5457.68</v>
      </c>
    </row>
    <row r="55" spans="1:17" s="3" customFormat="1" ht="18" customHeight="1" x14ac:dyDescent="0.25">
      <c r="A55" s="782"/>
      <c r="B55" s="59" t="s">
        <v>59</v>
      </c>
      <c r="C55" s="60">
        <v>41376.9</v>
      </c>
      <c r="D55" s="61">
        <v>3</v>
      </c>
      <c r="E55" s="62">
        <f t="shared" si="1"/>
        <v>41379.9</v>
      </c>
      <c r="F55" s="63">
        <v>0</v>
      </c>
      <c r="G55" s="64">
        <v>0</v>
      </c>
      <c r="H55" s="65">
        <f t="shared" si="2"/>
        <v>0</v>
      </c>
      <c r="I55" s="63">
        <v>0</v>
      </c>
      <c r="J55" s="64">
        <v>0</v>
      </c>
      <c r="K55" s="65">
        <f t="shared" si="3"/>
        <v>0</v>
      </c>
      <c r="L55" s="63">
        <v>0</v>
      </c>
      <c r="M55" s="64">
        <v>0</v>
      </c>
      <c r="N55" s="65">
        <f t="shared" si="4"/>
        <v>0</v>
      </c>
      <c r="O55" s="66">
        <v>41376.9</v>
      </c>
      <c r="P55" s="67">
        <v>3</v>
      </c>
      <c r="Q55" s="62">
        <v>41379.9</v>
      </c>
    </row>
    <row r="56" spans="1:17" s="3" customFormat="1" ht="18" customHeight="1" x14ac:dyDescent="0.25">
      <c r="A56" s="782"/>
      <c r="B56" s="59" t="s">
        <v>60</v>
      </c>
      <c r="C56" s="60">
        <v>1879.28</v>
      </c>
      <c r="D56" s="61">
        <v>19.25</v>
      </c>
      <c r="E56" s="62">
        <f t="shared" si="1"/>
        <v>1898.53</v>
      </c>
      <c r="F56" s="63">
        <v>3624.72</v>
      </c>
      <c r="G56" s="64">
        <v>933.48</v>
      </c>
      <c r="H56" s="65">
        <f t="shared" si="2"/>
        <v>4558.2</v>
      </c>
      <c r="I56" s="63">
        <v>10139.620000000001</v>
      </c>
      <c r="J56" s="64">
        <v>6641.39</v>
      </c>
      <c r="K56" s="65">
        <f t="shared" si="3"/>
        <v>16781.010000000002</v>
      </c>
      <c r="L56" s="63">
        <v>5893.56</v>
      </c>
      <c r="M56" s="64">
        <v>802.42</v>
      </c>
      <c r="N56" s="65">
        <f t="shared" si="4"/>
        <v>6695.9800000000005</v>
      </c>
      <c r="O56" s="66">
        <v>21537.18</v>
      </c>
      <c r="P56" s="67">
        <v>8396.5400000000009</v>
      </c>
      <c r="Q56" s="62">
        <v>29933.72</v>
      </c>
    </row>
    <row r="57" spans="1:17" s="3" customFormat="1" ht="18" customHeight="1" x14ac:dyDescent="0.25">
      <c r="A57" s="782"/>
      <c r="B57" s="59" t="s">
        <v>61</v>
      </c>
      <c r="C57" s="60">
        <v>10901.68</v>
      </c>
      <c r="D57" s="61">
        <v>9183.35</v>
      </c>
      <c r="E57" s="62">
        <f t="shared" si="1"/>
        <v>20085.03</v>
      </c>
      <c r="F57" s="63">
        <v>320</v>
      </c>
      <c r="G57" s="64">
        <v>0</v>
      </c>
      <c r="H57" s="65">
        <f t="shared" si="2"/>
        <v>320</v>
      </c>
      <c r="I57" s="63">
        <v>8627.07</v>
      </c>
      <c r="J57" s="64">
        <v>411.27</v>
      </c>
      <c r="K57" s="65">
        <f t="shared" si="3"/>
        <v>9038.34</v>
      </c>
      <c r="L57" s="63">
        <v>1946.07</v>
      </c>
      <c r="M57" s="64">
        <v>99</v>
      </c>
      <c r="N57" s="65">
        <f t="shared" si="4"/>
        <v>2045.07</v>
      </c>
      <c r="O57" s="66">
        <v>21794.82</v>
      </c>
      <c r="P57" s="67">
        <v>9693.6200000000008</v>
      </c>
      <c r="Q57" s="62">
        <v>31488.440000000002</v>
      </c>
    </row>
    <row r="58" spans="1:17" s="3" customFormat="1" ht="18" customHeight="1" x14ac:dyDescent="0.25">
      <c r="A58" s="782"/>
      <c r="B58" s="59" t="s">
        <v>62</v>
      </c>
      <c r="C58" s="60">
        <v>1866.15</v>
      </c>
      <c r="D58" s="61">
        <v>0</v>
      </c>
      <c r="E58" s="62">
        <f t="shared" si="1"/>
        <v>1866.15</v>
      </c>
      <c r="F58" s="63">
        <v>0</v>
      </c>
      <c r="G58" s="64">
        <v>0</v>
      </c>
      <c r="H58" s="65">
        <f t="shared" si="2"/>
        <v>0</v>
      </c>
      <c r="I58" s="63">
        <v>0</v>
      </c>
      <c r="J58" s="64">
        <v>0</v>
      </c>
      <c r="K58" s="65">
        <f t="shared" si="3"/>
        <v>0</v>
      </c>
      <c r="L58" s="63">
        <v>0</v>
      </c>
      <c r="M58" s="64">
        <v>0</v>
      </c>
      <c r="N58" s="65">
        <f t="shared" si="4"/>
        <v>0</v>
      </c>
      <c r="O58" s="66">
        <v>1866.15</v>
      </c>
      <c r="P58" s="67">
        <v>0</v>
      </c>
      <c r="Q58" s="62">
        <v>1866.15</v>
      </c>
    </row>
    <row r="59" spans="1:17" s="3" customFormat="1" ht="18" customHeight="1" thickBot="1" x14ac:dyDescent="0.3">
      <c r="A59" s="783"/>
      <c r="B59" s="59" t="s">
        <v>63</v>
      </c>
      <c r="C59" s="60">
        <v>8071</v>
      </c>
      <c r="D59" s="61">
        <v>6107</v>
      </c>
      <c r="E59" s="62">
        <f t="shared" si="1"/>
        <v>14178</v>
      </c>
      <c r="F59" s="63">
        <v>5500</v>
      </c>
      <c r="G59" s="64">
        <v>0</v>
      </c>
      <c r="H59" s="65">
        <f t="shared" si="2"/>
        <v>5500</v>
      </c>
      <c r="I59" s="63">
        <v>0</v>
      </c>
      <c r="J59" s="64">
        <v>0</v>
      </c>
      <c r="K59" s="65">
        <f t="shared" si="3"/>
        <v>0</v>
      </c>
      <c r="L59" s="63">
        <v>0</v>
      </c>
      <c r="M59" s="64">
        <v>0</v>
      </c>
      <c r="N59" s="65">
        <f t="shared" si="4"/>
        <v>0</v>
      </c>
      <c r="O59" s="66">
        <v>13571</v>
      </c>
      <c r="P59" s="67">
        <v>6107</v>
      </c>
      <c r="Q59" s="62">
        <v>19678</v>
      </c>
    </row>
    <row r="60" spans="1:17" s="3" customFormat="1" ht="18" customHeight="1" thickBot="1" x14ac:dyDescent="0.3">
      <c r="A60" s="784" t="s">
        <v>64</v>
      </c>
      <c r="B60" s="785"/>
      <c r="C60" s="8">
        <f>SUM(C61:C66)</f>
        <v>921.6</v>
      </c>
      <c r="D60" s="9">
        <f t="shared" ref="D60:Q60" si="8">SUM(D61:D66)</f>
        <v>71.67</v>
      </c>
      <c r="E60" s="10">
        <f t="shared" si="8"/>
        <v>993.27</v>
      </c>
      <c r="F60" s="47">
        <f t="shared" si="8"/>
        <v>32479</v>
      </c>
      <c r="G60" s="48">
        <f t="shared" si="8"/>
        <v>14979</v>
      </c>
      <c r="H60" s="49">
        <f t="shared" si="8"/>
        <v>47458</v>
      </c>
      <c r="I60" s="47">
        <f t="shared" si="8"/>
        <v>0</v>
      </c>
      <c r="J60" s="48">
        <f t="shared" si="8"/>
        <v>0</v>
      </c>
      <c r="K60" s="49">
        <f t="shared" si="8"/>
        <v>0</v>
      </c>
      <c r="L60" s="47">
        <f t="shared" si="8"/>
        <v>14837</v>
      </c>
      <c r="M60" s="48">
        <f t="shared" si="8"/>
        <v>3565</v>
      </c>
      <c r="N60" s="49">
        <f t="shared" si="8"/>
        <v>18402</v>
      </c>
      <c r="O60" s="11">
        <f t="shared" si="8"/>
        <v>48237.599999999999</v>
      </c>
      <c r="P60" s="9">
        <f t="shared" si="8"/>
        <v>18615.669999999998</v>
      </c>
      <c r="Q60" s="10">
        <f t="shared" si="8"/>
        <v>66853.26999999999</v>
      </c>
    </row>
    <row r="61" spans="1:17" s="3" customFormat="1" ht="18" customHeight="1" x14ac:dyDescent="0.25">
      <c r="A61" s="781" t="s">
        <v>65</v>
      </c>
      <c r="B61" s="59" t="s">
        <v>66</v>
      </c>
      <c r="C61" s="60">
        <v>16</v>
      </c>
      <c r="D61" s="61">
        <v>0</v>
      </c>
      <c r="E61" s="62">
        <f t="shared" si="1"/>
        <v>16</v>
      </c>
      <c r="F61" s="63">
        <v>0</v>
      </c>
      <c r="G61" s="64">
        <v>0</v>
      </c>
      <c r="H61" s="65">
        <f t="shared" si="2"/>
        <v>0</v>
      </c>
      <c r="I61" s="63">
        <v>0</v>
      </c>
      <c r="J61" s="64">
        <v>0</v>
      </c>
      <c r="K61" s="65">
        <f t="shared" si="3"/>
        <v>0</v>
      </c>
      <c r="L61" s="63">
        <v>510</v>
      </c>
      <c r="M61" s="64">
        <v>100</v>
      </c>
      <c r="N61" s="65">
        <f t="shared" si="4"/>
        <v>610</v>
      </c>
      <c r="O61" s="66">
        <v>526</v>
      </c>
      <c r="P61" s="67">
        <v>100</v>
      </c>
      <c r="Q61" s="62">
        <v>626</v>
      </c>
    </row>
    <row r="62" spans="1:17" s="3" customFormat="1" ht="18" customHeight="1" x14ac:dyDescent="0.25">
      <c r="A62" s="782"/>
      <c r="B62" s="59" t="s">
        <v>65</v>
      </c>
      <c r="C62" s="60">
        <v>15</v>
      </c>
      <c r="D62" s="61">
        <v>0</v>
      </c>
      <c r="E62" s="62">
        <f t="shared" si="1"/>
        <v>15</v>
      </c>
      <c r="F62" s="63">
        <v>0</v>
      </c>
      <c r="G62" s="64">
        <v>0</v>
      </c>
      <c r="H62" s="65">
        <f t="shared" si="2"/>
        <v>0</v>
      </c>
      <c r="I62" s="63">
        <v>0</v>
      </c>
      <c r="J62" s="64">
        <v>0</v>
      </c>
      <c r="K62" s="65">
        <f t="shared" si="3"/>
        <v>0</v>
      </c>
      <c r="L62" s="63">
        <v>0</v>
      </c>
      <c r="M62" s="64">
        <v>0</v>
      </c>
      <c r="N62" s="65">
        <f t="shared" si="4"/>
        <v>0</v>
      </c>
      <c r="O62" s="66">
        <v>15</v>
      </c>
      <c r="P62" s="67">
        <v>0</v>
      </c>
      <c r="Q62" s="62">
        <v>15</v>
      </c>
    </row>
    <row r="63" spans="1:17" s="3" customFormat="1" ht="18" customHeight="1" x14ac:dyDescent="0.25">
      <c r="A63" s="782"/>
      <c r="B63" s="59" t="s">
        <v>67</v>
      </c>
      <c r="C63" s="60">
        <v>254</v>
      </c>
      <c r="D63" s="61">
        <v>1</v>
      </c>
      <c r="E63" s="62">
        <f t="shared" si="1"/>
        <v>255</v>
      </c>
      <c r="F63" s="63">
        <v>12590</v>
      </c>
      <c r="G63" s="64">
        <v>8467</v>
      </c>
      <c r="H63" s="65">
        <f t="shared" si="2"/>
        <v>21057</v>
      </c>
      <c r="I63" s="63">
        <v>0</v>
      </c>
      <c r="J63" s="64">
        <v>0</v>
      </c>
      <c r="K63" s="65">
        <f t="shared" si="3"/>
        <v>0</v>
      </c>
      <c r="L63" s="63">
        <v>8963</v>
      </c>
      <c r="M63" s="64">
        <v>2497</v>
      </c>
      <c r="N63" s="65">
        <f t="shared" si="4"/>
        <v>11460</v>
      </c>
      <c r="O63" s="66">
        <v>21807</v>
      </c>
      <c r="P63" s="67">
        <v>10965</v>
      </c>
      <c r="Q63" s="62">
        <v>32772</v>
      </c>
    </row>
    <row r="64" spans="1:17" s="3" customFormat="1" ht="18" customHeight="1" x14ac:dyDescent="0.25">
      <c r="A64" s="782"/>
      <c r="B64" s="59" t="s">
        <v>68</v>
      </c>
      <c r="C64" s="60">
        <v>157.1</v>
      </c>
      <c r="D64" s="61">
        <v>39.42</v>
      </c>
      <c r="E64" s="62">
        <f t="shared" si="1"/>
        <v>196.51999999999998</v>
      </c>
      <c r="F64" s="63">
        <v>19790</v>
      </c>
      <c r="G64" s="64">
        <v>6467</v>
      </c>
      <c r="H64" s="65">
        <f t="shared" si="2"/>
        <v>26257</v>
      </c>
      <c r="I64" s="63">
        <v>0</v>
      </c>
      <c r="J64" s="64">
        <v>0</v>
      </c>
      <c r="K64" s="65">
        <f t="shared" si="3"/>
        <v>0</v>
      </c>
      <c r="L64" s="63">
        <v>5364</v>
      </c>
      <c r="M64" s="64">
        <v>968</v>
      </c>
      <c r="N64" s="65">
        <f t="shared" si="4"/>
        <v>6332</v>
      </c>
      <c r="O64" s="66">
        <v>25311.1</v>
      </c>
      <c r="P64" s="67">
        <v>7474.42</v>
      </c>
      <c r="Q64" s="62">
        <v>32785.519999999997</v>
      </c>
    </row>
    <row r="65" spans="1:17" s="3" customFormat="1" ht="18" customHeight="1" x14ac:dyDescent="0.25">
      <c r="A65" s="782"/>
      <c r="B65" s="59" t="s">
        <v>69</v>
      </c>
      <c r="C65" s="60">
        <v>178.5</v>
      </c>
      <c r="D65" s="61">
        <v>3</v>
      </c>
      <c r="E65" s="62">
        <f t="shared" si="1"/>
        <v>181.5</v>
      </c>
      <c r="F65" s="63">
        <v>0</v>
      </c>
      <c r="G65" s="64">
        <v>0</v>
      </c>
      <c r="H65" s="65">
        <f t="shared" si="2"/>
        <v>0</v>
      </c>
      <c r="I65" s="63">
        <v>0</v>
      </c>
      <c r="J65" s="64">
        <v>0</v>
      </c>
      <c r="K65" s="65">
        <f t="shared" si="3"/>
        <v>0</v>
      </c>
      <c r="L65" s="63">
        <v>0</v>
      </c>
      <c r="M65" s="64">
        <v>0</v>
      </c>
      <c r="N65" s="65">
        <f t="shared" si="4"/>
        <v>0</v>
      </c>
      <c r="O65" s="66">
        <v>178.5</v>
      </c>
      <c r="P65" s="67">
        <v>3</v>
      </c>
      <c r="Q65" s="62">
        <v>181.5</v>
      </c>
    </row>
    <row r="66" spans="1:17" s="3" customFormat="1" ht="18" customHeight="1" thickBot="1" x14ac:dyDescent="0.3">
      <c r="A66" s="783"/>
      <c r="B66" s="59" t="s">
        <v>70</v>
      </c>
      <c r="C66" s="60">
        <v>301</v>
      </c>
      <c r="D66" s="61">
        <v>28.25</v>
      </c>
      <c r="E66" s="62">
        <f t="shared" si="1"/>
        <v>329.25</v>
      </c>
      <c r="F66" s="63">
        <v>99</v>
      </c>
      <c r="G66" s="64">
        <v>45</v>
      </c>
      <c r="H66" s="65">
        <f t="shared" si="2"/>
        <v>144</v>
      </c>
      <c r="I66" s="63">
        <v>0</v>
      </c>
      <c r="J66" s="64">
        <v>0</v>
      </c>
      <c r="K66" s="65">
        <f t="shared" si="3"/>
        <v>0</v>
      </c>
      <c r="L66" s="63">
        <v>0</v>
      </c>
      <c r="M66" s="64">
        <v>0</v>
      </c>
      <c r="N66" s="65">
        <f t="shared" si="4"/>
        <v>0</v>
      </c>
      <c r="O66" s="66">
        <v>400</v>
      </c>
      <c r="P66" s="67">
        <v>73.25</v>
      </c>
      <c r="Q66" s="62">
        <v>473.25</v>
      </c>
    </row>
    <row r="67" spans="1:17" s="3" customFormat="1" ht="18" customHeight="1" thickBot="1" x14ac:dyDescent="0.3">
      <c r="A67" s="784" t="s">
        <v>71</v>
      </c>
      <c r="B67" s="785"/>
      <c r="C67" s="8">
        <f>SUM(C68:C81)</f>
        <v>43355.99</v>
      </c>
      <c r="D67" s="9">
        <f t="shared" ref="D67:Q67" si="9">SUM(D68:D81)</f>
        <v>29790.920000000002</v>
      </c>
      <c r="E67" s="10">
        <f t="shared" si="9"/>
        <v>73146.909999999989</v>
      </c>
      <c r="F67" s="47">
        <f t="shared" si="9"/>
        <v>22711.3</v>
      </c>
      <c r="G67" s="48">
        <f t="shared" si="9"/>
        <v>5428</v>
      </c>
      <c r="H67" s="49">
        <f t="shared" si="9"/>
        <v>28139.3</v>
      </c>
      <c r="I67" s="47">
        <f t="shared" si="9"/>
        <v>0</v>
      </c>
      <c r="J67" s="48">
        <f t="shared" si="9"/>
        <v>0</v>
      </c>
      <c r="K67" s="49">
        <f t="shared" si="9"/>
        <v>0</v>
      </c>
      <c r="L67" s="47">
        <f t="shared" si="9"/>
        <v>16523.2</v>
      </c>
      <c r="M67" s="48">
        <f t="shared" si="9"/>
        <v>5945.5</v>
      </c>
      <c r="N67" s="49">
        <f t="shared" si="9"/>
        <v>22468.7</v>
      </c>
      <c r="O67" s="11">
        <f t="shared" si="9"/>
        <v>82590.489999999991</v>
      </c>
      <c r="P67" s="9">
        <f t="shared" si="9"/>
        <v>41164.42</v>
      </c>
      <c r="Q67" s="10">
        <f t="shared" si="9"/>
        <v>123754.91</v>
      </c>
    </row>
    <row r="68" spans="1:17" s="3" customFormat="1" ht="18" customHeight="1" x14ac:dyDescent="0.25">
      <c r="A68" s="781" t="s">
        <v>72</v>
      </c>
      <c r="B68" s="59" t="s">
        <v>73</v>
      </c>
      <c r="C68" s="60">
        <v>50</v>
      </c>
      <c r="D68" s="61">
        <v>0</v>
      </c>
      <c r="E68" s="62">
        <f t="shared" si="1"/>
        <v>50</v>
      </c>
      <c r="F68" s="63">
        <v>0</v>
      </c>
      <c r="G68" s="64">
        <v>0</v>
      </c>
      <c r="H68" s="65">
        <f t="shared" si="2"/>
        <v>0</v>
      </c>
      <c r="I68" s="63">
        <v>0</v>
      </c>
      <c r="J68" s="64">
        <v>0</v>
      </c>
      <c r="K68" s="65">
        <f t="shared" si="3"/>
        <v>0</v>
      </c>
      <c r="L68" s="63">
        <v>0</v>
      </c>
      <c r="M68" s="64">
        <v>0</v>
      </c>
      <c r="N68" s="65">
        <f t="shared" si="4"/>
        <v>0</v>
      </c>
      <c r="O68" s="66">
        <v>50</v>
      </c>
      <c r="P68" s="67">
        <v>0</v>
      </c>
      <c r="Q68" s="62">
        <v>50</v>
      </c>
    </row>
    <row r="69" spans="1:17" s="3" customFormat="1" ht="18" customHeight="1" x14ac:dyDescent="0.25">
      <c r="A69" s="782"/>
      <c r="B69" s="59" t="s">
        <v>74</v>
      </c>
      <c r="C69" s="60">
        <v>26549</v>
      </c>
      <c r="D69" s="61">
        <v>20903.400000000001</v>
      </c>
      <c r="E69" s="62">
        <f t="shared" si="1"/>
        <v>47452.4</v>
      </c>
      <c r="F69" s="63">
        <v>18236.5</v>
      </c>
      <c r="G69" s="64">
        <v>4060</v>
      </c>
      <c r="H69" s="65">
        <f t="shared" si="2"/>
        <v>22296.5</v>
      </c>
      <c r="I69" s="63">
        <v>0</v>
      </c>
      <c r="J69" s="64">
        <v>0</v>
      </c>
      <c r="K69" s="65">
        <f t="shared" si="3"/>
        <v>0</v>
      </c>
      <c r="L69" s="63">
        <v>9736.4</v>
      </c>
      <c r="M69" s="64">
        <v>4316</v>
      </c>
      <c r="N69" s="65">
        <f t="shared" si="4"/>
        <v>14052.4</v>
      </c>
      <c r="O69" s="66">
        <v>54521.9</v>
      </c>
      <c r="P69" s="67">
        <v>29279.4</v>
      </c>
      <c r="Q69" s="62">
        <v>83801.3</v>
      </c>
    </row>
    <row r="70" spans="1:17" s="3" customFormat="1" ht="18" customHeight="1" x14ac:dyDescent="0.25">
      <c r="A70" s="782"/>
      <c r="B70" s="59" t="s">
        <v>72</v>
      </c>
      <c r="C70" s="60">
        <v>11145.5</v>
      </c>
      <c r="D70" s="61">
        <v>8427</v>
      </c>
      <c r="E70" s="62">
        <f t="shared" si="1"/>
        <v>19572.5</v>
      </c>
      <c r="F70" s="63">
        <v>127</v>
      </c>
      <c r="G70" s="64">
        <v>14.5</v>
      </c>
      <c r="H70" s="65">
        <f t="shared" si="2"/>
        <v>141.5</v>
      </c>
      <c r="I70" s="63">
        <v>0</v>
      </c>
      <c r="J70" s="64">
        <v>0</v>
      </c>
      <c r="K70" s="65">
        <f t="shared" si="3"/>
        <v>0</v>
      </c>
      <c r="L70" s="63">
        <v>2202</v>
      </c>
      <c r="M70" s="64">
        <v>950</v>
      </c>
      <c r="N70" s="65">
        <f t="shared" si="4"/>
        <v>3152</v>
      </c>
      <c r="O70" s="66">
        <v>13474.5</v>
      </c>
      <c r="P70" s="67">
        <v>9391.5</v>
      </c>
      <c r="Q70" s="62">
        <v>22866</v>
      </c>
    </row>
    <row r="71" spans="1:17" s="3" customFormat="1" ht="18" customHeight="1" x14ac:dyDescent="0.25">
      <c r="A71" s="782"/>
      <c r="B71" s="59" t="s">
        <v>75</v>
      </c>
      <c r="C71" s="60">
        <v>2369</v>
      </c>
      <c r="D71" s="61">
        <v>178</v>
      </c>
      <c r="E71" s="62">
        <f t="shared" si="1"/>
        <v>2547</v>
      </c>
      <c r="F71" s="63">
        <v>601</v>
      </c>
      <c r="G71" s="64">
        <v>52</v>
      </c>
      <c r="H71" s="65">
        <f t="shared" si="2"/>
        <v>653</v>
      </c>
      <c r="I71" s="63">
        <v>0</v>
      </c>
      <c r="J71" s="64">
        <v>0</v>
      </c>
      <c r="K71" s="65">
        <f t="shared" si="3"/>
        <v>0</v>
      </c>
      <c r="L71" s="63">
        <v>0</v>
      </c>
      <c r="M71" s="64">
        <v>0</v>
      </c>
      <c r="N71" s="65">
        <f t="shared" si="4"/>
        <v>0</v>
      </c>
      <c r="O71" s="66">
        <v>2970</v>
      </c>
      <c r="P71" s="67">
        <v>230</v>
      </c>
      <c r="Q71" s="62">
        <v>3200</v>
      </c>
    </row>
    <row r="72" spans="1:17" s="3" customFormat="1" ht="18" customHeight="1" x14ac:dyDescent="0.25">
      <c r="A72" s="782"/>
      <c r="B72" s="59" t="s">
        <v>76</v>
      </c>
      <c r="C72" s="60">
        <v>126.59</v>
      </c>
      <c r="D72" s="61">
        <v>15.02</v>
      </c>
      <c r="E72" s="62">
        <f t="shared" si="1"/>
        <v>141.61000000000001</v>
      </c>
      <c r="F72" s="63">
        <v>292.8</v>
      </c>
      <c r="G72" s="64">
        <v>75.5</v>
      </c>
      <c r="H72" s="65">
        <f t="shared" si="2"/>
        <v>368.3</v>
      </c>
      <c r="I72" s="63">
        <v>0</v>
      </c>
      <c r="J72" s="64">
        <v>0</v>
      </c>
      <c r="K72" s="65">
        <f t="shared" si="3"/>
        <v>0</v>
      </c>
      <c r="L72" s="63">
        <v>0</v>
      </c>
      <c r="M72" s="64">
        <v>0</v>
      </c>
      <c r="N72" s="65">
        <f t="shared" si="4"/>
        <v>0</v>
      </c>
      <c r="O72" s="66">
        <v>419.39</v>
      </c>
      <c r="P72" s="67">
        <v>90.52</v>
      </c>
      <c r="Q72" s="62">
        <v>509.90999999999997</v>
      </c>
    </row>
    <row r="73" spans="1:17" s="3" customFormat="1" ht="18" customHeight="1" x14ac:dyDescent="0.25">
      <c r="A73" s="782"/>
      <c r="B73" s="59" t="s">
        <v>77</v>
      </c>
      <c r="C73" s="60">
        <v>40</v>
      </c>
      <c r="D73" s="61">
        <v>0</v>
      </c>
      <c r="E73" s="62">
        <f t="shared" si="1"/>
        <v>40</v>
      </c>
      <c r="F73" s="63">
        <v>105</v>
      </c>
      <c r="G73" s="64">
        <v>10</v>
      </c>
      <c r="H73" s="65">
        <f t="shared" si="2"/>
        <v>115</v>
      </c>
      <c r="I73" s="63">
        <v>0</v>
      </c>
      <c r="J73" s="64">
        <v>0</v>
      </c>
      <c r="K73" s="65">
        <f t="shared" si="3"/>
        <v>0</v>
      </c>
      <c r="L73" s="63">
        <v>0</v>
      </c>
      <c r="M73" s="64">
        <v>0</v>
      </c>
      <c r="N73" s="65">
        <f t="shared" si="4"/>
        <v>0</v>
      </c>
      <c r="O73" s="66">
        <v>145</v>
      </c>
      <c r="P73" s="67">
        <v>10</v>
      </c>
      <c r="Q73" s="62">
        <v>155</v>
      </c>
    </row>
    <row r="74" spans="1:17" s="3" customFormat="1" ht="18" customHeight="1" x14ac:dyDescent="0.25">
      <c r="A74" s="782"/>
      <c r="B74" s="59" t="s">
        <v>79</v>
      </c>
      <c r="C74" s="60">
        <v>842</v>
      </c>
      <c r="D74" s="61">
        <v>80.5</v>
      </c>
      <c r="E74" s="62">
        <f t="shared" si="1"/>
        <v>922.5</v>
      </c>
      <c r="F74" s="63">
        <v>371</v>
      </c>
      <c r="G74" s="64">
        <v>55</v>
      </c>
      <c r="H74" s="65">
        <f t="shared" si="2"/>
        <v>426</v>
      </c>
      <c r="I74" s="63">
        <v>0</v>
      </c>
      <c r="J74" s="64">
        <v>0</v>
      </c>
      <c r="K74" s="65">
        <f t="shared" si="3"/>
        <v>0</v>
      </c>
      <c r="L74" s="63">
        <v>0</v>
      </c>
      <c r="M74" s="64">
        <v>0</v>
      </c>
      <c r="N74" s="65">
        <f t="shared" si="4"/>
        <v>0</v>
      </c>
      <c r="O74" s="66">
        <v>1213</v>
      </c>
      <c r="P74" s="67">
        <v>135.5</v>
      </c>
      <c r="Q74" s="62">
        <v>1348.5</v>
      </c>
    </row>
    <row r="75" spans="1:17" s="3" customFormat="1" ht="18" customHeight="1" x14ac:dyDescent="0.25">
      <c r="A75" s="782"/>
      <c r="B75" s="59" t="s">
        <v>80</v>
      </c>
      <c r="C75" s="60">
        <v>109</v>
      </c>
      <c r="D75" s="61">
        <v>5</v>
      </c>
      <c r="E75" s="62">
        <f t="shared" si="1"/>
        <v>114</v>
      </c>
      <c r="F75" s="63">
        <v>0</v>
      </c>
      <c r="G75" s="64">
        <v>0</v>
      </c>
      <c r="H75" s="65">
        <f t="shared" si="2"/>
        <v>0</v>
      </c>
      <c r="I75" s="63">
        <v>0</v>
      </c>
      <c r="J75" s="64">
        <v>0</v>
      </c>
      <c r="K75" s="65">
        <f t="shared" si="3"/>
        <v>0</v>
      </c>
      <c r="L75" s="63">
        <v>0</v>
      </c>
      <c r="M75" s="64">
        <v>0</v>
      </c>
      <c r="N75" s="65">
        <f t="shared" si="4"/>
        <v>0</v>
      </c>
      <c r="O75" s="66">
        <v>109</v>
      </c>
      <c r="P75" s="67">
        <v>5</v>
      </c>
      <c r="Q75" s="62">
        <v>114</v>
      </c>
    </row>
    <row r="76" spans="1:17" s="3" customFormat="1" ht="18" customHeight="1" x14ac:dyDescent="0.25">
      <c r="A76" s="782"/>
      <c r="B76" s="59" t="s">
        <v>81</v>
      </c>
      <c r="C76" s="60">
        <v>1133.5</v>
      </c>
      <c r="D76" s="61">
        <v>58</v>
      </c>
      <c r="E76" s="62">
        <f t="shared" si="1"/>
        <v>1191.5</v>
      </c>
      <c r="F76" s="63">
        <v>1125</v>
      </c>
      <c r="G76" s="64">
        <v>805</v>
      </c>
      <c r="H76" s="65">
        <f t="shared" si="2"/>
        <v>1930</v>
      </c>
      <c r="I76" s="63">
        <v>0</v>
      </c>
      <c r="J76" s="64">
        <v>0</v>
      </c>
      <c r="K76" s="65">
        <f t="shared" si="3"/>
        <v>0</v>
      </c>
      <c r="L76" s="63">
        <v>4306.8</v>
      </c>
      <c r="M76" s="64">
        <v>627</v>
      </c>
      <c r="N76" s="65">
        <f t="shared" si="4"/>
        <v>4933.8</v>
      </c>
      <c r="O76" s="66">
        <v>6565.3</v>
      </c>
      <c r="P76" s="67">
        <v>1490</v>
      </c>
      <c r="Q76" s="62">
        <v>8055.3</v>
      </c>
    </row>
    <row r="77" spans="1:17" s="3" customFormat="1" ht="18" customHeight="1" x14ac:dyDescent="0.25">
      <c r="A77" s="782"/>
      <c r="B77" s="59" t="s">
        <v>82</v>
      </c>
      <c r="C77" s="60">
        <v>62</v>
      </c>
      <c r="D77" s="61">
        <v>3</v>
      </c>
      <c r="E77" s="62">
        <f t="shared" ref="E77:E145" si="10">C77+D77</f>
        <v>65</v>
      </c>
      <c r="F77" s="63">
        <v>0</v>
      </c>
      <c r="G77" s="64">
        <v>0</v>
      </c>
      <c r="H77" s="65">
        <f t="shared" ref="H77:H145" si="11">F77+G77</f>
        <v>0</v>
      </c>
      <c r="I77" s="63">
        <v>0</v>
      </c>
      <c r="J77" s="64">
        <v>0</v>
      </c>
      <c r="K77" s="65">
        <f t="shared" ref="K77:K145" si="12">I77+J77</f>
        <v>0</v>
      </c>
      <c r="L77" s="63">
        <v>0</v>
      </c>
      <c r="M77" s="64">
        <v>0</v>
      </c>
      <c r="N77" s="65">
        <f t="shared" ref="N77:N145" si="13">L77+M77</f>
        <v>0</v>
      </c>
      <c r="O77" s="66">
        <v>62</v>
      </c>
      <c r="P77" s="67">
        <v>3</v>
      </c>
      <c r="Q77" s="62">
        <v>65</v>
      </c>
    </row>
    <row r="78" spans="1:17" s="3" customFormat="1" ht="18" customHeight="1" x14ac:dyDescent="0.25">
      <c r="A78" s="782"/>
      <c r="B78" s="59" t="s">
        <v>83</v>
      </c>
      <c r="C78" s="60">
        <v>228</v>
      </c>
      <c r="D78" s="61">
        <v>28</v>
      </c>
      <c r="E78" s="62">
        <f t="shared" si="10"/>
        <v>256</v>
      </c>
      <c r="F78" s="63">
        <v>1853</v>
      </c>
      <c r="G78" s="64">
        <v>356</v>
      </c>
      <c r="H78" s="65">
        <f t="shared" si="11"/>
        <v>2209</v>
      </c>
      <c r="I78" s="63">
        <v>0</v>
      </c>
      <c r="J78" s="64">
        <v>0</v>
      </c>
      <c r="K78" s="65">
        <f t="shared" si="12"/>
        <v>0</v>
      </c>
      <c r="L78" s="63">
        <v>0</v>
      </c>
      <c r="M78" s="64">
        <v>0</v>
      </c>
      <c r="N78" s="65">
        <f t="shared" si="13"/>
        <v>0</v>
      </c>
      <c r="O78" s="66">
        <v>2081</v>
      </c>
      <c r="P78" s="67">
        <v>384</v>
      </c>
      <c r="Q78" s="62">
        <v>2465</v>
      </c>
    </row>
    <row r="79" spans="1:17" s="3" customFormat="1" ht="18" customHeight="1" x14ac:dyDescent="0.25">
      <c r="A79" s="782"/>
      <c r="B79" s="59" t="s">
        <v>84</v>
      </c>
      <c r="C79" s="60">
        <v>615</v>
      </c>
      <c r="D79" s="61">
        <v>82</v>
      </c>
      <c r="E79" s="62">
        <f t="shared" si="10"/>
        <v>697</v>
      </c>
      <c r="F79" s="63">
        <v>0</v>
      </c>
      <c r="G79" s="64">
        <v>0</v>
      </c>
      <c r="H79" s="65">
        <f t="shared" si="11"/>
        <v>0</v>
      </c>
      <c r="I79" s="63">
        <v>0</v>
      </c>
      <c r="J79" s="64">
        <v>0</v>
      </c>
      <c r="K79" s="65">
        <f t="shared" si="12"/>
        <v>0</v>
      </c>
      <c r="L79" s="63">
        <v>0</v>
      </c>
      <c r="M79" s="64">
        <v>0</v>
      </c>
      <c r="N79" s="65">
        <f t="shared" si="13"/>
        <v>0</v>
      </c>
      <c r="O79" s="66">
        <v>615</v>
      </c>
      <c r="P79" s="67">
        <v>82</v>
      </c>
      <c r="Q79" s="62">
        <v>697</v>
      </c>
    </row>
    <row r="80" spans="1:17" s="3" customFormat="1" ht="18" customHeight="1" x14ac:dyDescent="0.25">
      <c r="A80" s="782"/>
      <c r="B80" s="59" t="s">
        <v>85</v>
      </c>
      <c r="C80" s="60">
        <v>66.400000000000006</v>
      </c>
      <c r="D80" s="61">
        <v>11</v>
      </c>
      <c r="E80" s="62">
        <f t="shared" si="10"/>
        <v>77.400000000000006</v>
      </c>
      <c r="F80" s="63">
        <v>0</v>
      </c>
      <c r="G80" s="64">
        <v>0</v>
      </c>
      <c r="H80" s="65">
        <f t="shared" si="11"/>
        <v>0</v>
      </c>
      <c r="I80" s="63">
        <v>0</v>
      </c>
      <c r="J80" s="64">
        <v>0</v>
      </c>
      <c r="K80" s="65">
        <f t="shared" si="12"/>
        <v>0</v>
      </c>
      <c r="L80" s="63">
        <v>278</v>
      </c>
      <c r="M80" s="64">
        <v>52.5</v>
      </c>
      <c r="N80" s="65">
        <f t="shared" si="13"/>
        <v>330.5</v>
      </c>
      <c r="O80" s="66">
        <v>344.4</v>
      </c>
      <c r="P80" s="67">
        <v>63.5</v>
      </c>
      <c r="Q80" s="62">
        <v>407.9</v>
      </c>
    </row>
    <row r="81" spans="1:17" s="3" customFormat="1" ht="18" customHeight="1" thickBot="1" x14ac:dyDescent="0.3">
      <c r="A81" s="783"/>
      <c r="B81" s="59" t="s">
        <v>86</v>
      </c>
      <c r="C81" s="60">
        <v>20</v>
      </c>
      <c r="D81" s="61">
        <v>0</v>
      </c>
      <c r="E81" s="62">
        <f t="shared" si="10"/>
        <v>20</v>
      </c>
      <c r="F81" s="63">
        <v>0</v>
      </c>
      <c r="G81" s="64">
        <v>0</v>
      </c>
      <c r="H81" s="65">
        <f t="shared" si="11"/>
        <v>0</v>
      </c>
      <c r="I81" s="63">
        <v>0</v>
      </c>
      <c r="J81" s="64">
        <v>0</v>
      </c>
      <c r="K81" s="65">
        <f t="shared" si="12"/>
        <v>0</v>
      </c>
      <c r="L81" s="63">
        <v>0</v>
      </c>
      <c r="M81" s="64">
        <v>0</v>
      </c>
      <c r="N81" s="65">
        <f t="shared" si="13"/>
        <v>0</v>
      </c>
      <c r="O81" s="66">
        <v>20</v>
      </c>
      <c r="P81" s="67">
        <v>0</v>
      </c>
      <c r="Q81" s="62">
        <v>20</v>
      </c>
    </row>
    <row r="82" spans="1:17" s="3" customFormat="1" ht="18" customHeight="1" thickBot="1" x14ac:dyDescent="0.3">
      <c r="A82" s="784" t="s">
        <v>87</v>
      </c>
      <c r="B82" s="785"/>
      <c r="C82" s="8">
        <f>SUM(C83:C95)</f>
        <v>410.5</v>
      </c>
      <c r="D82" s="9">
        <f t="shared" ref="D82:Q82" si="14">SUM(D83:D95)</f>
        <v>295.19</v>
      </c>
      <c r="E82" s="10">
        <f t="shared" si="14"/>
        <v>705.69</v>
      </c>
      <c r="F82" s="47">
        <f t="shared" si="14"/>
        <v>270299.37</v>
      </c>
      <c r="G82" s="48">
        <f t="shared" si="14"/>
        <v>52902.36</v>
      </c>
      <c r="H82" s="49">
        <f t="shared" si="14"/>
        <v>323201.73</v>
      </c>
      <c r="I82" s="47">
        <f t="shared" si="14"/>
        <v>80</v>
      </c>
      <c r="J82" s="48">
        <f t="shared" si="14"/>
        <v>481</v>
      </c>
      <c r="K82" s="49">
        <f t="shared" si="14"/>
        <v>561</v>
      </c>
      <c r="L82" s="47">
        <f t="shared" si="14"/>
        <v>234423.08000000002</v>
      </c>
      <c r="M82" s="48">
        <f t="shared" si="14"/>
        <v>94228.84</v>
      </c>
      <c r="N82" s="49">
        <f t="shared" si="14"/>
        <v>328651.92000000004</v>
      </c>
      <c r="O82" s="11">
        <f t="shared" si="14"/>
        <v>505212.95</v>
      </c>
      <c r="P82" s="9">
        <f t="shared" si="14"/>
        <v>147907.39000000001</v>
      </c>
      <c r="Q82" s="10">
        <f t="shared" si="14"/>
        <v>653120.34</v>
      </c>
    </row>
    <row r="83" spans="1:17" s="3" customFormat="1" ht="18" customHeight="1" x14ac:dyDescent="0.25">
      <c r="A83" s="781" t="s">
        <v>88</v>
      </c>
      <c r="B83" s="59" t="s">
        <v>89</v>
      </c>
      <c r="C83" s="60">
        <v>56</v>
      </c>
      <c r="D83" s="61">
        <v>0</v>
      </c>
      <c r="E83" s="62">
        <f t="shared" si="10"/>
        <v>56</v>
      </c>
      <c r="F83" s="63">
        <v>0</v>
      </c>
      <c r="G83" s="64">
        <v>0</v>
      </c>
      <c r="H83" s="65">
        <f t="shared" si="11"/>
        <v>0</v>
      </c>
      <c r="I83" s="63">
        <v>0</v>
      </c>
      <c r="J83" s="64">
        <v>0</v>
      </c>
      <c r="K83" s="65">
        <f t="shared" si="12"/>
        <v>0</v>
      </c>
      <c r="L83" s="63">
        <v>0</v>
      </c>
      <c r="M83" s="64">
        <v>0</v>
      </c>
      <c r="N83" s="65">
        <f t="shared" si="13"/>
        <v>0</v>
      </c>
      <c r="O83" s="66">
        <v>56</v>
      </c>
      <c r="P83" s="67">
        <v>0</v>
      </c>
      <c r="Q83" s="62">
        <v>56</v>
      </c>
    </row>
    <row r="84" spans="1:17" s="3" customFormat="1" ht="18" customHeight="1" x14ac:dyDescent="0.25">
      <c r="A84" s="782"/>
      <c r="B84" s="59" t="s">
        <v>90</v>
      </c>
      <c r="C84" s="60">
        <v>0</v>
      </c>
      <c r="D84" s="61">
        <v>0</v>
      </c>
      <c r="E84" s="62">
        <f t="shared" si="10"/>
        <v>0</v>
      </c>
      <c r="F84" s="63">
        <v>12690.55</v>
      </c>
      <c r="G84" s="64">
        <v>681.5</v>
      </c>
      <c r="H84" s="65">
        <f t="shared" si="11"/>
        <v>13372.05</v>
      </c>
      <c r="I84" s="63">
        <v>7</v>
      </c>
      <c r="J84" s="64">
        <v>0</v>
      </c>
      <c r="K84" s="65">
        <f t="shared" si="12"/>
        <v>7</v>
      </c>
      <c r="L84" s="63">
        <v>1359.44</v>
      </c>
      <c r="M84" s="64">
        <v>297</v>
      </c>
      <c r="N84" s="65">
        <f t="shared" si="13"/>
        <v>1656.44</v>
      </c>
      <c r="O84" s="66">
        <v>14056.99</v>
      </c>
      <c r="P84" s="67">
        <v>978.5</v>
      </c>
      <c r="Q84" s="62">
        <v>15035.49</v>
      </c>
    </row>
    <row r="85" spans="1:17" s="3" customFormat="1" ht="18" customHeight="1" x14ac:dyDescent="0.25">
      <c r="A85" s="782"/>
      <c r="B85" s="59" t="s">
        <v>91</v>
      </c>
      <c r="C85" s="60">
        <v>11.7</v>
      </c>
      <c r="D85" s="61">
        <v>0</v>
      </c>
      <c r="E85" s="62">
        <f t="shared" si="10"/>
        <v>11.7</v>
      </c>
      <c r="F85" s="63">
        <v>55150.1</v>
      </c>
      <c r="G85" s="64">
        <v>9276.32</v>
      </c>
      <c r="H85" s="65">
        <f t="shared" si="11"/>
        <v>64426.42</v>
      </c>
      <c r="I85" s="63">
        <v>23</v>
      </c>
      <c r="J85" s="64">
        <v>481</v>
      </c>
      <c r="K85" s="65">
        <f t="shared" si="12"/>
        <v>504</v>
      </c>
      <c r="L85" s="63">
        <v>53460</v>
      </c>
      <c r="M85" s="64">
        <v>26822</v>
      </c>
      <c r="N85" s="65">
        <f t="shared" si="13"/>
        <v>80282</v>
      </c>
      <c r="O85" s="66">
        <v>108644.8</v>
      </c>
      <c r="P85" s="67">
        <v>36579.32</v>
      </c>
      <c r="Q85" s="62">
        <v>145224.12</v>
      </c>
    </row>
    <row r="86" spans="1:17" s="3" customFormat="1" ht="18" customHeight="1" x14ac:dyDescent="0.25">
      <c r="A86" s="782"/>
      <c r="B86" s="59" t="s">
        <v>92</v>
      </c>
      <c r="C86" s="60">
        <v>25</v>
      </c>
      <c r="D86" s="61">
        <v>13</v>
      </c>
      <c r="E86" s="62">
        <f t="shared" si="10"/>
        <v>38</v>
      </c>
      <c r="F86" s="63">
        <v>30419.59</v>
      </c>
      <c r="G86" s="64">
        <v>2589.9</v>
      </c>
      <c r="H86" s="65">
        <f t="shared" si="11"/>
        <v>33009.49</v>
      </c>
      <c r="I86" s="63">
        <v>0</v>
      </c>
      <c r="J86" s="64">
        <v>0</v>
      </c>
      <c r="K86" s="65">
        <f t="shared" si="12"/>
        <v>0</v>
      </c>
      <c r="L86" s="63">
        <v>18304.599999999999</v>
      </c>
      <c r="M86" s="64">
        <v>2581.6</v>
      </c>
      <c r="N86" s="65">
        <f t="shared" si="13"/>
        <v>20886.199999999997</v>
      </c>
      <c r="O86" s="66">
        <v>48749.19</v>
      </c>
      <c r="P86" s="67">
        <v>5184.5</v>
      </c>
      <c r="Q86" s="62">
        <v>53933.69</v>
      </c>
    </row>
    <row r="87" spans="1:17" s="3" customFormat="1" ht="18" customHeight="1" x14ac:dyDescent="0.25">
      <c r="A87" s="782"/>
      <c r="B87" s="59" t="s">
        <v>88</v>
      </c>
      <c r="C87" s="60">
        <v>20</v>
      </c>
      <c r="D87" s="61">
        <v>10</v>
      </c>
      <c r="E87" s="62">
        <f t="shared" si="10"/>
        <v>30</v>
      </c>
      <c r="F87" s="63">
        <v>2892.5</v>
      </c>
      <c r="G87" s="64">
        <v>678</v>
      </c>
      <c r="H87" s="65">
        <f t="shared" si="11"/>
        <v>3570.5</v>
      </c>
      <c r="I87" s="63">
        <v>0</v>
      </c>
      <c r="J87" s="64">
        <v>0</v>
      </c>
      <c r="K87" s="65">
        <f t="shared" si="12"/>
        <v>0</v>
      </c>
      <c r="L87" s="63">
        <v>13839</v>
      </c>
      <c r="M87" s="64">
        <v>4907</v>
      </c>
      <c r="N87" s="65">
        <f t="shared" si="13"/>
        <v>18746</v>
      </c>
      <c r="O87" s="66">
        <v>16751.5</v>
      </c>
      <c r="P87" s="67">
        <v>5595</v>
      </c>
      <c r="Q87" s="62">
        <v>22346.5</v>
      </c>
    </row>
    <row r="88" spans="1:17" s="3" customFormat="1" ht="18" customHeight="1" x14ac:dyDescent="0.25">
      <c r="A88" s="782"/>
      <c r="B88" s="59" t="s">
        <v>93</v>
      </c>
      <c r="C88" s="60">
        <v>0</v>
      </c>
      <c r="D88" s="61">
        <v>0</v>
      </c>
      <c r="E88" s="62">
        <f t="shared" si="10"/>
        <v>0</v>
      </c>
      <c r="F88" s="63">
        <v>6499.8</v>
      </c>
      <c r="G88" s="64">
        <v>1050</v>
      </c>
      <c r="H88" s="65">
        <f t="shared" si="11"/>
        <v>7549.8</v>
      </c>
      <c r="I88" s="63">
        <v>0</v>
      </c>
      <c r="J88" s="64">
        <v>0</v>
      </c>
      <c r="K88" s="65">
        <f t="shared" si="12"/>
        <v>0</v>
      </c>
      <c r="L88" s="63">
        <v>1365</v>
      </c>
      <c r="M88" s="64">
        <v>100</v>
      </c>
      <c r="N88" s="65">
        <f t="shared" si="13"/>
        <v>1465</v>
      </c>
      <c r="O88" s="66">
        <v>7864.8</v>
      </c>
      <c r="P88" s="67">
        <v>1150</v>
      </c>
      <c r="Q88" s="62">
        <v>9014.7999999999993</v>
      </c>
    </row>
    <row r="89" spans="1:17" s="3" customFormat="1" ht="18" customHeight="1" x14ac:dyDescent="0.25">
      <c r="A89" s="782"/>
      <c r="B89" s="59" t="s">
        <v>94</v>
      </c>
      <c r="C89" s="60">
        <v>190</v>
      </c>
      <c r="D89" s="61">
        <v>75</v>
      </c>
      <c r="E89" s="62">
        <f t="shared" si="10"/>
        <v>265</v>
      </c>
      <c r="F89" s="63">
        <v>309.75</v>
      </c>
      <c r="G89" s="64">
        <v>0</v>
      </c>
      <c r="H89" s="65">
        <f t="shared" si="11"/>
        <v>309.75</v>
      </c>
      <c r="I89" s="63">
        <v>0</v>
      </c>
      <c r="J89" s="64">
        <v>0</v>
      </c>
      <c r="K89" s="65">
        <f t="shared" si="12"/>
        <v>0</v>
      </c>
      <c r="L89" s="63">
        <v>0</v>
      </c>
      <c r="M89" s="64">
        <v>0</v>
      </c>
      <c r="N89" s="65">
        <f t="shared" si="13"/>
        <v>0</v>
      </c>
      <c r="O89" s="66">
        <v>499.75</v>
      </c>
      <c r="P89" s="67">
        <v>75</v>
      </c>
      <c r="Q89" s="62">
        <v>574.75</v>
      </c>
    </row>
    <row r="90" spans="1:17" s="3" customFormat="1" ht="18" customHeight="1" x14ac:dyDescent="0.25">
      <c r="A90" s="782"/>
      <c r="B90" s="59" t="s">
        <v>95</v>
      </c>
      <c r="C90" s="60">
        <v>67</v>
      </c>
      <c r="D90" s="61">
        <v>7.5</v>
      </c>
      <c r="E90" s="62">
        <f t="shared" si="10"/>
        <v>74.5</v>
      </c>
      <c r="F90" s="63">
        <v>1745</v>
      </c>
      <c r="G90" s="64">
        <v>703</v>
      </c>
      <c r="H90" s="65">
        <f t="shared" si="11"/>
        <v>2448</v>
      </c>
      <c r="I90" s="63">
        <v>0</v>
      </c>
      <c r="J90" s="64">
        <v>0</v>
      </c>
      <c r="K90" s="65">
        <f t="shared" si="12"/>
        <v>0</v>
      </c>
      <c r="L90" s="63">
        <v>825</v>
      </c>
      <c r="M90" s="64">
        <v>149</v>
      </c>
      <c r="N90" s="65">
        <f t="shared" si="13"/>
        <v>974</v>
      </c>
      <c r="O90" s="66">
        <v>2637</v>
      </c>
      <c r="P90" s="67">
        <v>859.5</v>
      </c>
      <c r="Q90" s="62">
        <v>3496.5</v>
      </c>
    </row>
    <row r="91" spans="1:17" s="3" customFormat="1" ht="18" customHeight="1" x14ac:dyDescent="0.25">
      <c r="A91" s="782"/>
      <c r="B91" s="59" t="s">
        <v>96</v>
      </c>
      <c r="C91" s="60">
        <v>0</v>
      </c>
      <c r="D91" s="61">
        <v>0</v>
      </c>
      <c r="E91" s="62">
        <f t="shared" si="10"/>
        <v>0</v>
      </c>
      <c r="F91" s="63">
        <v>4409</v>
      </c>
      <c r="G91" s="64">
        <v>355</v>
      </c>
      <c r="H91" s="65">
        <f t="shared" si="11"/>
        <v>4764</v>
      </c>
      <c r="I91" s="63">
        <v>0</v>
      </c>
      <c r="J91" s="64">
        <v>0</v>
      </c>
      <c r="K91" s="65">
        <f t="shared" si="12"/>
        <v>0</v>
      </c>
      <c r="L91" s="63">
        <v>0</v>
      </c>
      <c r="M91" s="64">
        <v>0</v>
      </c>
      <c r="N91" s="65">
        <f t="shared" si="13"/>
        <v>0</v>
      </c>
      <c r="O91" s="66">
        <v>4409</v>
      </c>
      <c r="P91" s="67">
        <v>355</v>
      </c>
      <c r="Q91" s="62">
        <v>4764</v>
      </c>
    </row>
    <row r="92" spans="1:17" s="3" customFormat="1" ht="18" customHeight="1" x14ac:dyDescent="0.25">
      <c r="A92" s="782"/>
      <c r="B92" s="59" t="s">
        <v>97</v>
      </c>
      <c r="C92" s="60">
        <v>0</v>
      </c>
      <c r="D92" s="61">
        <v>0</v>
      </c>
      <c r="E92" s="62">
        <f t="shared" si="10"/>
        <v>0</v>
      </c>
      <c r="F92" s="63">
        <v>40572</v>
      </c>
      <c r="G92" s="64">
        <v>8146.5</v>
      </c>
      <c r="H92" s="65">
        <f t="shared" si="11"/>
        <v>48718.5</v>
      </c>
      <c r="I92" s="63">
        <v>0</v>
      </c>
      <c r="J92" s="64">
        <v>0</v>
      </c>
      <c r="K92" s="65">
        <f t="shared" si="12"/>
        <v>0</v>
      </c>
      <c r="L92" s="63">
        <v>61439</v>
      </c>
      <c r="M92" s="64">
        <v>22966</v>
      </c>
      <c r="N92" s="65">
        <f t="shared" si="13"/>
        <v>84405</v>
      </c>
      <c r="O92" s="66">
        <v>102011</v>
      </c>
      <c r="P92" s="67">
        <v>31112.5</v>
      </c>
      <c r="Q92" s="62">
        <v>133123.5</v>
      </c>
    </row>
    <row r="93" spans="1:17" s="3" customFormat="1" ht="18" customHeight="1" x14ac:dyDescent="0.25">
      <c r="A93" s="782"/>
      <c r="B93" s="59" t="s">
        <v>98</v>
      </c>
      <c r="C93" s="60">
        <v>40.799999999999997</v>
      </c>
      <c r="D93" s="61">
        <v>189.69</v>
      </c>
      <c r="E93" s="62">
        <f t="shared" si="10"/>
        <v>230.49</v>
      </c>
      <c r="F93" s="63">
        <v>108716.08</v>
      </c>
      <c r="G93" s="64">
        <v>28202.14</v>
      </c>
      <c r="H93" s="65">
        <f t="shared" si="11"/>
        <v>136918.22</v>
      </c>
      <c r="I93" s="63">
        <v>50</v>
      </c>
      <c r="J93" s="64">
        <v>0</v>
      </c>
      <c r="K93" s="65">
        <f t="shared" si="12"/>
        <v>50</v>
      </c>
      <c r="L93" s="63">
        <v>83831.039999999994</v>
      </c>
      <c r="M93" s="64">
        <v>36406.239999999998</v>
      </c>
      <c r="N93" s="65">
        <f t="shared" si="13"/>
        <v>120237.28</v>
      </c>
      <c r="O93" s="66">
        <v>192637.91999999998</v>
      </c>
      <c r="P93" s="67">
        <v>64798.07</v>
      </c>
      <c r="Q93" s="62">
        <v>257435.99</v>
      </c>
    </row>
    <row r="94" spans="1:17" s="3" customFormat="1" ht="18" customHeight="1" x14ac:dyDescent="0.25">
      <c r="A94" s="782"/>
      <c r="B94" s="59" t="s">
        <v>99</v>
      </c>
      <c r="C94" s="60">
        <v>0</v>
      </c>
      <c r="D94" s="61">
        <v>0</v>
      </c>
      <c r="E94" s="62">
        <f t="shared" si="10"/>
        <v>0</v>
      </c>
      <c r="F94" s="63">
        <v>5927</v>
      </c>
      <c r="G94" s="64">
        <v>1220</v>
      </c>
      <c r="H94" s="65">
        <f t="shared" si="11"/>
        <v>7147</v>
      </c>
      <c r="I94" s="63">
        <v>0</v>
      </c>
      <c r="J94" s="64">
        <v>0</v>
      </c>
      <c r="K94" s="65">
        <f t="shared" si="12"/>
        <v>0</v>
      </c>
      <c r="L94" s="63">
        <v>0</v>
      </c>
      <c r="M94" s="64">
        <v>0</v>
      </c>
      <c r="N94" s="65">
        <f t="shared" si="13"/>
        <v>0</v>
      </c>
      <c r="O94" s="66">
        <v>5927</v>
      </c>
      <c r="P94" s="67">
        <v>1220</v>
      </c>
      <c r="Q94" s="62">
        <v>7147</v>
      </c>
    </row>
    <row r="95" spans="1:17" s="3" customFormat="1" ht="18" customHeight="1" thickBot="1" x14ac:dyDescent="0.3">
      <c r="A95" s="783"/>
      <c r="B95" s="59" t="s">
        <v>291</v>
      </c>
      <c r="C95" s="60">
        <v>0</v>
      </c>
      <c r="D95" s="61">
        <v>0</v>
      </c>
      <c r="E95" s="62">
        <f t="shared" si="10"/>
        <v>0</v>
      </c>
      <c r="F95" s="63">
        <v>968</v>
      </c>
      <c r="G95" s="64">
        <v>0</v>
      </c>
      <c r="H95" s="65">
        <f t="shared" si="11"/>
        <v>968</v>
      </c>
      <c r="I95" s="63">
        <v>0</v>
      </c>
      <c r="J95" s="64">
        <v>0</v>
      </c>
      <c r="K95" s="65">
        <f t="shared" si="12"/>
        <v>0</v>
      </c>
      <c r="L95" s="63">
        <v>0</v>
      </c>
      <c r="M95" s="64">
        <v>0</v>
      </c>
      <c r="N95" s="65">
        <f t="shared" si="13"/>
        <v>0</v>
      </c>
      <c r="O95" s="66">
        <v>968</v>
      </c>
      <c r="P95" s="67">
        <v>0</v>
      </c>
      <c r="Q95" s="62">
        <v>968</v>
      </c>
    </row>
    <row r="96" spans="1:17" s="3" customFormat="1" ht="18" customHeight="1" thickBot="1" x14ac:dyDescent="0.3">
      <c r="A96" s="784" t="s">
        <v>100</v>
      </c>
      <c r="B96" s="785"/>
      <c r="C96" s="8">
        <f>SUM(C97:C107)</f>
        <v>7987.61</v>
      </c>
      <c r="D96" s="9">
        <f t="shared" ref="D96:Q96" si="15">SUM(D97:D107)</f>
        <v>142.32999999999998</v>
      </c>
      <c r="E96" s="10">
        <f t="shared" si="15"/>
        <v>8129.94</v>
      </c>
      <c r="F96" s="47">
        <f t="shared" si="15"/>
        <v>5406.4299999999994</v>
      </c>
      <c r="G96" s="48">
        <f t="shared" si="15"/>
        <v>133</v>
      </c>
      <c r="H96" s="49">
        <f t="shared" si="15"/>
        <v>5539.4299999999994</v>
      </c>
      <c r="I96" s="47">
        <f t="shared" si="15"/>
        <v>0</v>
      </c>
      <c r="J96" s="48">
        <f t="shared" si="15"/>
        <v>0</v>
      </c>
      <c r="K96" s="49">
        <f t="shared" si="15"/>
        <v>0</v>
      </c>
      <c r="L96" s="47">
        <f t="shared" si="15"/>
        <v>8917.9</v>
      </c>
      <c r="M96" s="48">
        <f t="shared" si="15"/>
        <v>1519.96</v>
      </c>
      <c r="N96" s="49">
        <f t="shared" si="15"/>
        <v>10437.86</v>
      </c>
      <c r="O96" s="11">
        <f t="shared" si="15"/>
        <v>22311.940000000002</v>
      </c>
      <c r="P96" s="9">
        <f t="shared" si="15"/>
        <v>1795.29</v>
      </c>
      <c r="Q96" s="10">
        <f t="shared" si="15"/>
        <v>24107.230000000003</v>
      </c>
    </row>
    <row r="97" spans="1:17" s="3" customFormat="1" ht="18" customHeight="1" x14ac:dyDescent="0.25">
      <c r="A97" s="781" t="s">
        <v>101</v>
      </c>
      <c r="B97" s="59" t="s">
        <v>102</v>
      </c>
      <c r="C97" s="60">
        <v>74</v>
      </c>
      <c r="D97" s="61">
        <v>0</v>
      </c>
      <c r="E97" s="62">
        <f t="shared" si="10"/>
        <v>74</v>
      </c>
      <c r="F97" s="63">
        <v>789.78</v>
      </c>
      <c r="G97" s="64">
        <v>0</v>
      </c>
      <c r="H97" s="65">
        <f t="shared" si="11"/>
        <v>789.78</v>
      </c>
      <c r="I97" s="63">
        <v>0</v>
      </c>
      <c r="J97" s="64">
        <v>0</v>
      </c>
      <c r="K97" s="65">
        <f t="shared" si="12"/>
        <v>0</v>
      </c>
      <c r="L97" s="63">
        <v>0</v>
      </c>
      <c r="M97" s="64">
        <v>0</v>
      </c>
      <c r="N97" s="65">
        <f t="shared" si="13"/>
        <v>0</v>
      </c>
      <c r="O97" s="66">
        <v>863.78</v>
      </c>
      <c r="P97" s="67">
        <v>0</v>
      </c>
      <c r="Q97" s="62">
        <v>863.78</v>
      </c>
    </row>
    <row r="98" spans="1:17" s="3" customFormat="1" ht="18" customHeight="1" x14ac:dyDescent="0.25">
      <c r="A98" s="782"/>
      <c r="B98" s="59" t="s">
        <v>103</v>
      </c>
      <c r="C98" s="60">
        <v>89.2</v>
      </c>
      <c r="D98" s="61">
        <v>5.33</v>
      </c>
      <c r="E98" s="62">
        <f t="shared" si="10"/>
        <v>94.53</v>
      </c>
      <c r="F98" s="63">
        <v>0</v>
      </c>
      <c r="G98" s="64">
        <v>0</v>
      </c>
      <c r="H98" s="65">
        <f t="shared" si="11"/>
        <v>0</v>
      </c>
      <c r="I98" s="63">
        <v>0</v>
      </c>
      <c r="J98" s="64">
        <v>0</v>
      </c>
      <c r="K98" s="65">
        <f t="shared" si="12"/>
        <v>0</v>
      </c>
      <c r="L98" s="63">
        <v>0</v>
      </c>
      <c r="M98" s="64">
        <v>0</v>
      </c>
      <c r="N98" s="65">
        <f t="shared" si="13"/>
        <v>0</v>
      </c>
      <c r="O98" s="66">
        <v>89.2</v>
      </c>
      <c r="P98" s="67">
        <v>5.33</v>
      </c>
      <c r="Q98" s="62">
        <v>94.53</v>
      </c>
    </row>
    <row r="99" spans="1:17" s="3" customFormat="1" ht="18" customHeight="1" x14ac:dyDescent="0.25">
      <c r="A99" s="782"/>
      <c r="B99" s="59" t="s">
        <v>101</v>
      </c>
      <c r="C99" s="60">
        <v>0</v>
      </c>
      <c r="D99" s="61">
        <v>0</v>
      </c>
      <c r="E99" s="62">
        <f t="shared" si="10"/>
        <v>0</v>
      </c>
      <c r="F99" s="63">
        <v>16.5</v>
      </c>
      <c r="G99" s="64">
        <v>0</v>
      </c>
      <c r="H99" s="65">
        <f t="shared" si="11"/>
        <v>16.5</v>
      </c>
      <c r="I99" s="63">
        <v>0</v>
      </c>
      <c r="J99" s="64">
        <v>0</v>
      </c>
      <c r="K99" s="65">
        <f t="shared" si="12"/>
        <v>0</v>
      </c>
      <c r="L99" s="63">
        <v>0</v>
      </c>
      <c r="M99" s="64">
        <v>0</v>
      </c>
      <c r="N99" s="65">
        <f t="shared" si="13"/>
        <v>0</v>
      </c>
      <c r="O99" s="66">
        <v>16.5</v>
      </c>
      <c r="P99" s="67">
        <v>0</v>
      </c>
      <c r="Q99" s="62">
        <v>16.5</v>
      </c>
    </row>
    <row r="100" spans="1:17" s="3" customFormat="1" ht="18" customHeight="1" x14ac:dyDescent="0.25">
      <c r="A100" s="782"/>
      <c r="B100" s="59" t="s">
        <v>104</v>
      </c>
      <c r="C100" s="60">
        <v>4348.53</v>
      </c>
      <c r="D100" s="61">
        <v>20</v>
      </c>
      <c r="E100" s="62">
        <f t="shared" si="10"/>
        <v>4368.53</v>
      </c>
      <c r="F100" s="63">
        <v>2904</v>
      </c>
      <c r="G100" s="64">
        <v>30</v>
      </c>
      <c r="H100" s="65">
        <f t="shared" si="11"/>
        <v>2934</v>
      </c>
      <c r="I100" s="63">
        <v>0</v>
      </c>
      <c r="J100" s="64">
        <v>0</v>
      </c>
      <c r="K100" s="65">
        <f t="shared" si="12"/>
        <v>0</v>
      </c>
      <c r="L100" s="63">
        <v>7605.7</v>
      </c>
      <c r="M100" s="64">
        <v>1302.96</v>
      </c>
      <c r="N100" s="65">
        <f t="shared" si="13"/>
        <v>8908.66</v>
      </c>
      <c r="O100" s="66">
        <v>14858.23</v>
      </c>
      <c r="P100" s="67">
        <v>1352.96</v>
      </c>
      <c r="Q100" s="62">
        <v>16211.189999999999</v>
      </c>
    </row>
    <row r="101" spans="1:17" s="3" customFormat="1" ht="18" customHeight="1" x14ac:dyDescent="0.25">
      <c r="A101" s="782"/>
      <c r="B101" s="59" t="s">
        <v>105</v>
      </c>
      <c r="C101" s="60">
        <v>2870.75</v>
      </c>
      <c r="D101" s="61">
        <v>87</v>
      </c>
      <c r="E101" s="62">
        <f t="shared" si="10"/>
        <v>2957.75</v>
      </c>
      <c r="F101" s="63">
        <v>919.7</v>
      </c>
      <c r="G101" s="64">
        <v>93</v>
      </c>
      <c r="H101" s="65">
        <f t="shared" si="11"/>
        <v>1012.7</v>
      </c>
      <c r="I101" s="63">
        <v>0</v>
      </c>
      <c r="J101" s="64">
        <v>0</v>
      </c>
      <c r="K101" s="65">
        <f t="shared" si="12"/>
        <v>0</v>
      </c>
      <c r="L101" s="63">
        <v>767.2</v>
      </c>
      <c r="M101" s="64">
        <v>142</v>
      </c>
      <c r="N101" s="65">
        <f t="shared" si="13"/>
        <v>909.2</v>
      </c>
      <c r="O101" s="66">
        <v>4557.6499999999996</v>
      </c>
      <c r="P101" s="67">
        <v>322</v>
      </c>
      <c r="Q101" s="62">
        <v>4879.6499999999996</v>
      </c>
    </row>
    <row r="102" spans="1:17" s="3" customFormat="1" ht="18" customHeight="1" x14ac:dyDescent="0.25">
      <c r="A102" s="782"/>
      <c r="B102" s="59" t="s">
        <v>106</v>
      </c>
      <c r="C102" s="60">
        <v>9</v>
      </c>
      <c r="D102" s="61">
        <v>0</v>
      </c>
      <c r="E102" s="62">
        <f t="shared" si="10"/>
        <v>9</v>
      </c>
      <c r="F102" s="63">
        <v>20</v>
      </c>
      <c r="G102" s="64">
        <v>10</v>
      </c>
      <c r="H102" s="65">
        <f t="shared" si="11"/>
        <v>30</v>
      </c>
      <c r="I102" s="63">
        <v>0</v>
      </c>
      <c r="J102" s="64">
        <v>0</v>
      </c>
      <c r="K102" s="65">
        <f t="shared" si="12"/>
        <v>0</v>
      </c>
      <c r="L102" s="63">
        <v>0</v>
      </c>
      <c r="M102" s="64">
        <v>0</v>
      </c>
      <c r="N102" s="65">
        <f t="shared" si="13"/>
        <v>0</v>
      </c>
      <c r="O102" s="66">
        <v>29</v>
      </c>
      <c r="P102" s="67">
        <v>10</v>
      </c>
      <c r="Q102" s="62">
        <v>39</v>
      </c>
    </row>
    <row r="103" spans="1:17" s="3" customFormat="1" ht="18" customHeight="1" x14ac:dyDescent="0.25">
      <c r="A103" s="782"/>
      <c r="B103" s="59" t="s">
        <v>107</v>
      </c>
      <c r="C103" s="60">
        <v>190</v>
      </c>
      <c r="D103" s="61">
        <v>30</v>
      </c>
      <c r="E103" s="62">
        <f t="shared" si="10"/>
        <v>220</v>
      </c>
      <c r="F103" s="63">
        <v>507.45</v>
      </c>
      <c r="G103" s="64">
        <v>0</v>
      </c>
      <c r="H103" s="65">
        <f t="shared" si="11"/>
        <v>507.45</v>
      </c>
      <c r="I103" s="63">
        <v>0</v>
      </c>
      <c r="J103" s="64">
        <v>0</v>
      </c>
      <c r="K103" s="65">
        <f t="shared" si="12"/>
        <v>0</v>
      </c>
      <c r="L103" s="63">
        <v>480</v>
      </c>
      <c r="M103" s="64">
        <v>75</v>
      </c>
      <c r="N103" s="65">
        <f t="shared" si="13"/>
        <v>555</v>
      </c>
      <c r="O103" s="66">
        <v>1177.45</v>
      </c>
      <c r="P103" s="67">
        <v>105</v>
      </c>
      <c r="Q103" s="62">
        <v>1282.45</v>
      </c>
    </row>
    <row r="104" spans="1:17" s="3" customFormat="1" ht="18" customHeight="1" x14ac:dyDescent="0.25">
      <c r="A104" s="782"/>
      <c r="B104" s="59" t="s">
        <v>108</v>
      </c>
      <c r="C104" s="60">
        <v>228</v>
      </c>
      <c r="D104" s="61">
        <v>0</v>
      </c>
      <c r="E104" s="62">
        <f t="shared" si="10"/>
        <v>228</v>
      </c>
      <c r="F104" s="63">
        <v>0</v>
      </c>
      <c r="G104" s="64">
        <v>0</v>
      </c>
      <c r="H104" s="65">
        <f t="shared" si="11"/>
        <v>0</v>
      </c>
      <c r="I104" s="63">
        <v>0</v>
      </c>
      <c r="J104" s="64">
        <v>0</v>
      </c>
      <c r="K104" s="65">
        <f t="shared" si="12"/>
        <v>0</v>
      </c>
      <c r="L104" s="63">
        <v>0</v>
      </c>
      <c r="M104" s="64">
        <v>0</v>
      </c>
      <c r="N104" s="65">
        <f t="shared" si="13"/>
        <v>0</v>
      </c>
      <c r="O104" s="66">
        <v>228</v>
      </c>
      <c r="P104" s="67">
        <v>0</v>
      </c>
      <c r="Q104" s="62">
        <v>228</v>
      </c>
    </row>
    <row r="105" spans="1:17" s="3" customFormat="1" ht="18" customHeight="1" x14ac:dyDescent="0.25">
      <c r="A105" s="782"/>
      <c r="B105" s="59" t="s">
        <v>109</v>
      </c>
      <c r="C105" s="60">
        <v>133.13</v>
      </c>
      <c r="D105" s="61">
        <v>0</v>
      </c>
      <c r="E105" s="62">
        <f t="shared" si="10"/>
        <v>133.13</v>
      </c>
      <c r="F105" s="63">
        <v>99</v>
      </c>
      <c r="G105" s="64">
        <v>0</v>
      </c>
      <c r="H105" s="65">
        <f t="shared" si="11"/>
        <v>99</v>
      </c>
      <c r="I105" s="63">
        <v>0</v>
      </c>
      <c r="J105" s="64">
        <v>0</v>
      </c>
      <c r="K105" s="65">
        <f t="shared" si="12"/>
        <v>0</v>
      </c>
      <c r="L105" s="63">
        <v>0</v>
      </c>
      <c r="M105" s="64">
        <v>0</v>
      </c>
      <c r="N105" s="65">
        <f t="shared" si="13"/>
        <v>0</v>
      </c>
      <c r="O105" s="66">
        <v>232.13</v>
      </c>
      <c r="P105" s="67">
        <v>0</v>
      </c>
      <c r="Q105" s="62">
        <v>232.13</v>
      </c>
    </row>
    <row r="106" spans="1:17" s="3" customFormat="1" ht="18" customHeight="1" x14ac:dyDescent="0.25">
      <c r="A106" s="782"/>
      <c r="B106" s="59" t="s">
        <v>110</v>
      </c>
      <c r="C106" s="60">
        <v>0</v>
      </c>
      <c r="D106" s="61">
        <v>0</v>
      </c>
      <c r="E106" s="62">
        <f t="shared" si="10"/>
        <v>0</v>
      </c>
      <c r="F106" s="63">
        <v>150</v>
      </c>
      <c r="G106" s="64">
        <v>0</v>
      </c>
      <c r="H106" s="65">
        <f t="shared" si="11"/>
        <v>150</v>
      </c>
      <c r="I106" s="63">
        <v>0</v>
      </c>
      <c r="J106" s="64">
        <v>0</v>
      </c>
      <c r="K106" s="65">
        <f t="shared" si="12"/>
        <v>0</v>
      </c>
      <c r="L106" s="63">
        <v>65</v>
      </c>
      <c r="M106" s="64">
        <v>0</v>
      </c>
      <c r="N106" s="65">
        <f t="shared" si="13"/>
        <v>65</v>
      </c>
      <c r="O106" s="66">
        <v>215</v>
      </c>
      <c r="P106" s="67">
        <v>0</v>
      </c>
      <c r="Q106" s="62">
        <v>215</v>
      </c>
    </row>
    <row r="107" spans="1:17" s="3" customFormat="1" ht="18" customHeight="1" thickBot="1" x14ac:dyDescent="0.3">
      <c r="A107" s="783"/>
      <c r="B107" s="59" t="s">
        <v>111</v>
      </c>
      <c r="C107" s="60">
        <v>45</v>
      </c>
      <c r="D107" s="61">
        <v>0</v>
      </c>
      <c r="E107" s="62">
        <f t="shared" si="10"/>
        <v>45</v>
      </c>
      <c r="F107" s="63">
        <v>0</v>
      </c>
      <c r="G107" s="64">
        <v>0</v>
      </c>
      <c r="H107" s="65">
        <f t="shared" si="11"/>
        <v>0</v>
      </c>
      <c r="I107" s="63">
        <v>0</v>
      </c>
      <c r="J107" s="64">
        <v>0</v>
      </c>
      <c r="K107" s="65">
        <f t="shared" si="12"/>
        <v>0</v>
      </c>
      <c r="L107" s="63">
        <v>0</v>
      </c>
      <c r="M107" s="64">
        <v>0</v>
      </c>
      <c r="N107" s="65">
        <f t="shared" si="13"/>
        <v>0</v>
      </c>
      <c r="O107" s="66">
        <v>45</v>
      </c>
      <c r="P107" s="67">
        <v>0</v>
      </c>
      <c r="Q107" s="62">
        <v>45</v>
      </c>
    </row>
    <row r="108" spans="1:17" s="3" customFormat="1" ht="18" customHeight="1" thickBot="1" x14ac:dyDescent="0.3">
      <c r="A108" s="784" t="s">
        <v>112</v>
      </c>
      <c r="B108" s="785"/>
      <c r="C108" s="8">
        <f>SUM(C109:C121)</f>
        <v>162871.79</v>
      </c>
      <c r="D108" s="9">
        <f t="shared" ref="D108:Q108" si="16">SUM(D109:D121)</f>
        <v>123509.45999999999</v>
      </c>
      <c r="E108" s="10">
        <f t="shared" si="16"/>
        <v>286381.25</v>
      </c>
      <c r="F108" s="47">
        <f t="shared" si="16"/>
        <v>41322.51</v>
      </c>
      <c r="G108" s="48">
        <f t="shared" si="16"/>
        <v>13034.14</v>
      </c>
      <c r="H108" s="49">
        <f t="shared" si="16"/>
        <v>54356.649999999994</v>
      </c>
      <c r="I108" s="47">
        <f t="shared" si="16"/>
        <v>79324.52</v>
      </c>
      <c r="J108" s="48">
        <f t="shared" si="16"/>
        <v>14749.199999999999</v>
      </c>
      <c r="K108" s="49">
        <f t="shared" si="16"/>
        <v>94073.72</v>
      </c>
      <c r="L108" s="47">
        <f t="shared" si="16"/>
        <v>71175.97</v>
      </c>
      <c r="M108" s="48">
        <f t="shared" si="16"/>
        <v>10761.349999999999</v>
      </c>
      <c r="N108" s="49">
        <f t="shared" si="16"/>
        <v>81937.319999999992</v>
      </c>
      <c r="O108" s="11">
        <f t="shared" si="16"/>
        <v>354694.79000000004</v>
      </c>
      <c r="P108" s="9">
        <f t="shared" si="16"/>
        <v>162054.15</v>
      </c>
      <c r="Q108" s="10">
        <f t="shared" si="16"/>
        <v>516748.94000000006</v>
      </c>
    </row>
    <row r="109" spans="1:17" s="3" customFormat="1" ht="18" customHeight="1" x14ac:dyDescent="0.25">
      <c r="A109" s="781" t="s">
        <v>113</v>
      </c>
      <c r="B109" s="59" t="s">
        <v>114</v>
      </c>
      <c r="C109" s="60">
        <v>361</v>
      </c>
      <c r="D109" s="61">
        <v>6</v>
      </c>
      <c r="E109" s="62">
        <f t="shared" si="10"/>
        <v>367</v>
      </c>
      <c r="F109" s="63">
        <v>0</v>
      </c>
      <c r="G109" s="64">
        <v>0</v>
      </c>
      <c r="H109" s="65">
        <f t="shared" si="11"/>
        <v>0</v>
      </c>
      <c r="I109" s="63">
        <v>0</v>
      </c>
      <c r="J109" s="64">
        <v>0</v>
      </c>
      <c r="K109" s="65">
        <f t="shared" si="12"/>
        <v>0</v>
      </c>
      <c r="L109" s="63">
        <v>0</v>
      </c>
      <c r="M109" s="64">
        <v>0</v>
      </c>
      <c r="N109" s="65">
        <f t="shared" si="13"/>
        <v>0</v>
      </c>
      <c r="O109" s="66">
        <v>361</v>
      </c>
      <c r="P109" s="67">
        <v>6</v>
      </c>
      <c r="Q109" s="62">
        <v>367</v>
      </c>
    </row>
    <row r="110" spans="1:17" s="3" customFormat="1" ht="18" customHeight="1" x14ac:dyDescent="0.25">
      <c r="A110" s="782"/>
      <c r="B110" s="59" t="s">
        <v>115</v>
      </c>
      <c r="C110" s="60">
        <v>111</v>
      </c>
      <c r="D110" s="61">
        <v>15</v>
      </c>
      <c r="E110" s="62">
        <f t="shared" si="10"/>
        <v>126</v>
      </c>
      <c r="F110" s="63">
        <v>0</v>
      </c>
      <c r="G110" s="64">
        <v>0</v>
      </c>
      <c r="H110" s="65">
        <f t="shared" si="11"/>
        <v>0</v>
      </c>
      <c r="I110" s="63">
        <v>0</v>
      </c>
      <c r="J110" s="64">
        <v>0</v>
      </c>
      <c r="K110" s="65">
        <f t="shared" si="12"/>
        <v>0</v>
      </c>
      <c r="L110" s="63">
        <v>0</v>
      </c>
      <c r="M110" s="64">
        <v>0</v>
      </c>
      <c r="N110" s="65">
        <f t="shared" si="13"/>
        <v>0</v>
      </c>
      <c r="O110" s="66">
        <v>111</v>
      </c>
      <c r="P110" s="67">
        <v>15</v>
      </c>
      <c r="Q110" s="62">
        <v>126</v>
      </c>
    </row>
    <row r="111" spans="1:17" s="3" customFormat="1" ht="18" customHeight="1" x14ac:dyDescent="0.25">
      <c r="A111" s="782"/>
      <c r="B111" s="59" t="s">
        <v>116</v>
      </c>
      <c r="C111" s="60">
        <v>211.5</v>
      </c>
      <c r="D111" s="61">
        <v>13.5</v>
      </c>
      <c r="E111" s="62">
        <f t="shared" si="10"/>
        <v>225</v>
      </c>
      <c r="F111" s="63">
        <v>0</v>
      </c>
      <c r="G111" s="64">
        <v>0</v>
      </c>
      <c r="H111" s="65">
        <f t="shared" si="11"/>
        <v>0</v>
      </c>
      <c r="I111" s="63">
        <v>0</v>
      </c>
      <c r="J111" s="64">
        <v>0</v>
      </c>
      <c r="K111" s="65">
        <f t="shared" si="12"/>
        <v>0</v>
      </c>
      <c r="L111" s="63">
        <v>0</v>
      </c>
      <c r="M111" s="64">
        <v>0</v>
      </c>
      <c r="N111" s="65">
        <f t="shared" si="13"/>
        <v>0</v>
      </c>
      <c r="O111" s="66">
        <v>211.5</v>
      </c>
      <c r="P111" s="67">
        <v>13.5</v>
      </c>
      <c r="Q111" s="62">
        <v>225</v>
      </c>
    </row>
    <row r="112" spans="1:17" s="3" customFormat="1" ht="18" customHeight="1" x14ac:dyDescent="0.25">
      <c r="A112" s="782"/>
      <c r="B112" s="59" t="s">
        <v>117</v>
      </c>
      <c r="C112" s="60">
        <v>33275</v>
      </c>
      <c r="D112" s="61">
        <v>39986</v>
      </c>
      <c r="E112" s="62">
        <f t="shared" si="10"/>
        <v>73261</v>
      </c>
      <c r="F112" s="63">
        <v>7500</v>
      </c>
      <c r="G112" s="64">
        <v>4600</v>
      </c>
      <c r="H112" s="65">
        <f t="shared" si="11"/>
        <v>12100</v>
      </c>
      <c r="I112" s="63">
        <v>0</v>
      </c>
      <c r="J112" s="64">
        <v>0</v>
      </c>
      <c r="K112" s="65">
        <f t="shared" si="12"/>
        <v>0</v>
      </c>
      <c r="L112" s="63">
        <v>7480</v>
      </c>
      <c r="M112" s="64">
        <v>2469</v>
      </c>
      <c r="N112" s="65">
        <f t="shared" si="13"/>
        <v>9949</v>
      </c>
      <c r="O112" s="66">
        <v>48255</v>
      </c>
      <c r="P112" s="67">
        <v>47055</v>
      </c>
      <c r="Q112" s="62">
        <v>95310</v>
      </c>
    </row>
    <row r="113" spans="1:17" s="3" customFormat="1" ht="18" customHeight="1" x14ac:dyDescent="0.25">
      <c r="A113" s="782"/>
      <c r="B113" s="59" t="s">
        <v>118</v>
      </c>
      <c r="C113" s="60">
        <v>231</v>
      </c>
      <c r="D113" s="61">
        <v>1.5</v>
      </c>
      <c r="E113" s="62">
        <f t="shared" si="10"/>
        <v>232.5</v>
      </c>
      <c r="F113" s="63">
        <v>0</v>
      </c>
      <c r="G113" s="64">
        <v>0</v>
      </c>
      <c r="H113" s="65">
        <f t="shared" si="11"/>
        <v>0</v>
      </c>
      <c r="I113" s="63">
        <v>0</v>
      </c>
      <c r="J113" s="64">
        <v>0</v>
      </c>
      <c r="K113" s="65">
        <f t="shared" si="12"/>
        <v>0</v>
      </c>
      <c r="L113" s="63">
        <v>3.2</v>
      </c>
      <c r="M113" s="64">
        <v>4.5999999999999996</v>
      </c>
      <c r="N113" s="65">
        <f t="shared" si="13"/>
        <v>7.8</v>
      </c>
      <c r="O113" s="66">
        <v>234.2</v>
      </c>
      <c r="P113" s="67">
        <v>6.1</v>
      </c>
      <c r="Q113" s="62">
        <v>240.29999999999998</v>
      </c>
    </row>
    <row r="114" spans="1:17" s="3" customFormat="1" ht="18" customHeight="1" x14ac:dyDescent="0.25">
      <c r="A114" s="782"/>
      <c r="B114" s="59" t="s">
        <v>119</v>
      </c>
      <c r="C114" s="60">
        <v>538</v>
      </c>
      <c r="D114" s="61">
        <v>2158.96</v>
      </c>
      <c r="E114" s="62">
        <f t="shared" si="10"/>
        <v>2696.96</v>
      </c>
      <c r="F114" s="63">
        <v>3400</v>
      </c>
      <c r="G114" s="64">
        <v>1100</v>
      </c>
      <c r="H114" s="65">
        <f t="shared" si="11"/>
        <v>4500</v>
      </c>
      <c r="I114" s="63">
        <v>0</v>
      </c>
      <c r="J114" s="64">
        <v>0</v>
      </c>
      <c r="K114" s="65">
        <f t="shared" si="12"/>
        <v>0</v>
      </c>
      <c r="L114" s="63">
        <v>22859.1</v>
      </c>
      <c r="M114" s="64">
        <v>3802.75</v>
      </c>
      <c r="N114" s="65">
        <f t="shared" si="13"/>
        <v>26661.85</v>
      </c>
      <c r="O114" s="66">
        <v>26797.1</v>
      </c>
      <c r="P114" s="67">
        <v>7061.71</v>
      </c>
      <c r="Q114" s="62">
        <v>33858.81</v>
      </c>
    </row>
    <row r="115" spans="1:17" s="3" customFormat="1" ht="18" customHeight="1" x14ac:dyDescent="0.25">
      <c r="A115" s="782"/>
      <c r="B115" s="59" t="s">
        <v>113</v>
      </c>
      <c r="C115" s="60">
        <v>500</v>
      </c>
      <c r="D115" s="61">
        <v>8</v>
      </c>
      <c r="E115" s="62">
        <f t="shared" si="10"/>
        <v>508</v>
      </c>
      <c r="F115" s="63">
        <v>0</v>
      </c>
      <c r="G115" s="64">
        <v>0</v>
      </c>
      <c r="H115" s="65">
        <f t="shared" si="11"/>
        <v>0</v>
      </c>
      <c r="I115" s="63">
        <v>0</v>
      </c>
      <c r="J115" s="64">
        <v>0</v>
      </c>
      <c r="K115" s="65">
        <f t="shared" si="12"/>
        <v>0</v>
      </c>
      <c r="L115" s="63">
        <v>150</v>
      </c>
      <c r="M115" s="64">
        <v>0</v>
      </c>
      <c r="N115" s="65">
        <f t="shared" si="13"/>
        <v>150</v>
      </c>
      <c r="O115" s="66">
        <v>650</v>
      </c>
      <c r="P115" s="67">
        <v>8</v>
      </c>
      <c r="Q115" s="62">
        <v>658</v>
      </c>
    </row>
    <row r="116" spans="1:17" s="3" customFormat="1" ht="18" customHeight="1" x14ac:dyDescent="0.25">
      <c r="A116" s="782"/>
      <c r="B116" s="59" t="s">
        <v>120</v>
      </c>
      <c r="C116" s="60">
        <v>15750.62</v>
      </c>
      <c r="D116" s="61">
        <v>2997</v>
      </c>
      <c r="E116" s="62">
        <f t="shared" si="10"/>
        <v>18747.620000000003</v>
      </c>
      <c r="F116" s="63">
        <v>5128.6400000000003</v>
      </c>
      <c r="G116" s="64">
        <v>2847.35</v>
      </c>
      <c r="H116" s="65">
        <f t="shared" si="11"/>
        <v>7975.99</v>
      </c>
      <c r="I116" s="63">
        <v>2342.56</v>
      </c>
      <c r="J116" s="64">
        <v>2357.9699999999998</v>
      </c>
      <c r="K116" s="65">
        <f t="shared" si="12"/>
        <v>4700.53</v>
      </c>
      <c r="L116" s="63">
        <v>3661.95</v>
      </c>
      <c r="M116" s="64">
        <v>419.95</v>
      </c>
      <c r="N116" s="65">
        <f t="shared" si="13"/>
        <v>4081.8999999999996</v>
      </c>
      <c r="O116" s="66">
        <v>26883.770000000004</v>
      </c>
      <c r="P116" s="67">
        <v>8622.27</v>
      </c>
      <c r="Q116" s="62">
        <v>35506.040000000008</v>
      </c>
    </row>
    <row r="117" spans="1:17" s="3" customFormat="1" ht="18" customHeight="1" x14ac:dyDescent="0.25">
      <c r="A117" s="782"/>
      <c r="B117" s="59" t="s">
        <v>121</v>
      </c>
      <c r="C117" s="60">
        <v>69263.5</v>
      </c>
      <c r="D117" s="61">
        <v>42122.5</v>
      </c>
      <c r="E117" s="62">
        <f t="shared" si="10"/>
        <v>111386</v>
      </c>
      <c r="F117" s="63">
        <v>11089.25</v>
      </c>
      <c r="G117" s="64">
        <v>1223</v>
      </c>
      <c r="H117" s="65">
        <f t="shared" si="11"/>
        <v>12312.25</v>
      </c>
      <c r="I117" s="63">
        <v>0</v>
      </c>
      <c r="J117" s="64">
        <v>0</v>
      </c>
      <c r="K117" s="65">
        <f t="shared" si="12"/>
        <v>0</v>
      </c>
      <c r="L117" s="63">
        <v>6113</v>
      </c>
      <c r="M117" s="64">
        <v>1275</v>
      </c>
      <c r="N117" s="65">
        <f t="shared" si="13"/>
        <v>7388</v>
      </c>
      <c r="O117" s="66">
        <v>86465.75</v>
      </c>
      <c r="P117" s="67">
        <v>44620.5</v>
      </c>
      <c r="Q117" s="62">
        <v>131086.25</v>
      </c>
    </row>
    <row r="118" spans="1:17" s="3" customFormat="1" ht="18" customHeight="1" x14ac:dyDescent="0.25">
      <c r="A118" s="782"/>
      <c r="B118" s="59" t="s">
        <v>122</v>
      </c>
      <c r="C118" s="60">
        <v>1</v>
      </c>
      <c r="D118" s="61">
        <v>2</v>
      </c>
      <c r="E118" s="62">
        <f t="shared" si="10"/>
        <v>3</v>
      </c>
      <c r="F118" s="63">
        <v>0</v>
      </c>
      <c r="G118" s="64">
        <v>0</v>
      </c>
      <c r="H118" s="65">
        <f t="shared" si="11"/>
        <v>0</v>
      </c>
      <c r="I118" s="63">
        <v>0</v>
      </c>
      <c r="J118" s="64">
        <v>0</v>
      </c>
      <c r="K118" s="65">
        <f t="shared" si="12"/>
        <v>0</v>
      </c>
      <c r="L118" s="63">
        <v>0</v>
      </c>
      <c r="M118" s="64">
        <v>0</v>
      </c>
      <c r="N118" s="65">
        <f t="shared" si="13"/>
        <v>0</v>
      </c>
      <c r="O118" s="66">
        <v>1</v>
      </c>
      <c r="P118" s="67">
        <v>2</v>
      </c>
      <c r="Q118" s="62">
        <v>3</v>
      </c>
    </row>
    <row r="119" spans="1:17" s="3" customFormat="1" ht="18" customHeight="1" x14ac:dyDescent="0.25">
      <c r="A119" s="782"/>
      <c r="B119" s="59" t="s">
        <v>123</v>
      </c>
      <c r="C119" s="60">
        <v>404.25</v>
      </c>
      <c r="D119" s="61">
        <v>73</v>
      </c>
      <c r="E119" s="62">
        <f t="shared" si="10"/>
        <v>477.25</v>
      </c>
      <c r="F119" s="63">
        <v>0</v>
      </c>
      <c r="G119" s="64">
        <v>0</v>
      </c>
      <c r="H119" s="65">
        <f t="shared" si="11"/>
        <v>0</v>
      </c>
      <c r="I119" s="63">
        <v>0</v>
      </c>
      <c r="J119" s="64">
        <v>0</v>
      </c>
      <c r="K119" s="65">
        <f t="shared" si="12"/>
        <v>0</v>
      </c>
      <c r="L119" s="63">
        <v>1701.2</v>
      </c>
      <c r="M119" s="64">
        <v>271.75</v>
      </c>
      <c r="N119" s="65">
        <f t="shared" si="13"/>
        <v>1972.95</v>
      </c>
      <c r="O119" s="66">
        <v>2105.4499999999998</v>
      </c>
      <c r="P119" s="67">
        <v>344.75</v>
      </c>
      <c r="Q119" s="62">
        <v>2450.1999999999998</v>
      </c>
    </row>
    <row r="120" spans="1:17" s="3" customFormat="1" ht="18" customHeight="1" x14ac:dyDescent="0.25">
      <c r="A120" s="782"/>
      <c r="B120" s="59" t="s">
        <v>124</v>
      </c>
      <c r="C120" s="60">
        <v>26619</v>
      </c>
      <c r="D120" s="61">
        <v>16084</v>
      </c>
      <c r="E120" s="62">
        <f t="shared" si="10"/>
        <v>42703</v>
      </c>
      <c r="F120" s="63">
        <v>8670</v>
      </c>
      <c r="G120" s="64">
        <v>2720</v>
      </c>
      <c r="H120" s="65">
        <f t="shared" si="11"/>
        <v>11390</v>
      </c>
      <c r="I120" s="63">
        <v>0</v>
      </c>
      <c r="J120" s="64">
        <v>0</v>
      </c>
      <c r="K120" s="65">
        <f t="shared" si="12"/>
        <v>0</v>
      </c>
      <c r="L120" s="63">
        <v>2158</v>
      </c>
      <c r="M120" s="64">
        <v>575.5</v>
      </c>
      <c r="N120" s="65">
        <f t="shared" si="13"/>
        <v>2733.5</v>
      </c>
      <c r="O120" s="66">
        <v>37447</v>
      </c>
      <c r="P120" s="67">
        <v>19379.5</v>
      </c>
      <c r="Q120" s="62">
        <v>56826.5</v>
      </c>
    </row>
    <row r="121" spans="1:17" s="3" customFormat="1" ht="18" customHeight="1" thickBot="1" x14ac:dyDescent="0.3">
      <c r="A121" s="783"/>
      <c r="B121" s="59" t="s">
        <v>125</v>
      </c>
      <c r="C121" s="60">
        <v>15605.92</v>
      </c>
      <c r="D121" s="61">
        <v>20042</v>
      </c>
      <c r="E121" s="62">
        <f t="shared" si="10"/>
        <v>35647.919999999998</v>
      </c>
      <c r="F121" s="63">
        <v>5534.62</v>
      </c>
      <c r="G121" s="64">
        <v>543.79</v>
      </c>
      <c r="H121" s="65">
        <f t="shared" si="11"/>
        <v>6078.41</v>
      </c>
      <c r="I121" s="63">
        <v>76981.960000000006</v>
      </c>
      <c r="J121" s="64">
        <v>12391.23</v>
      </c>
      <c r="K121" s="65">
        <f t="shared" si="12"/>
        <v>89373.19</v>
      </c>
      <c r="L121" s="63">
        <v>27049.52</v>
      </c>
      <c r="M121" s="64">
        <v>1942.8</v>
      </c>
      <c r="N121" s="65">
        <f t="shared" si="13"/>
        <v>28992.32</v>
      </c>
      <c r="O121" s="66">
        <v>125172.02</v>
      </c>
      <c r="P121" s="67">
        <v>34919.82</v>
      </c>
      <c r="Q121" s="62">
        <v>160091.84</v>
      </c>
    </row>
    <row r="122" spans="1:17" s="3" customFormat="1" ht="18" customHeight="1" thickBot="1" x14ac:dyDescent="0.3">
      <c r="A122" s="784" t="s">
        <v>126</v>
      </c>
      <c r="B122" s="785"/>
      <c r="C122" s="8">
        <f>SUM(C123:C137)</f>
        <v>83893.9</v>
      </c>
      <c r="D122" s="9">
        <f t="shared" ref="D122:Q122" si="17">SUM(D123:D137)</f>
        <v>69587.600000000006</v>
      </c>
      <c r="E122" s="10">
        <f t="shared" si="17"/>
        <v>153481.5</v>
      </c>
      <c r="F122" s="47">
        <f t="shared" si="17"/>
        <v>15960</v>
      </c>
      <c r="G122" s="48">
        <f t="shared" si="17"/>
        <v>16203.7</v>
      </c>
      <c r="H122" s="49">
        <f t="shared" si="17"/>
        <v>32163.7</v>
      </c>
      <c r="I122" s="47">
        <f t="shared" si="17"/>
        <v>0</v>
      </c>
      <c r="J122" s="48">
        <f t="shared" si="17"/>
        <v>0</v>
      </c>
      <c r="K122" s="49">
        <f t="shared" si="17"/>
        <v>0</v>
      </c>
      <c r="L122" s="47">
        <f t="shared" si="17"/>
        <v>1165</v>
      </c>
      <c r="M122" s="48">
        <f t="shared" si="17"/>
        <v>1492.75</v>
      </c>
      <c r="N122" s="49">
        <f t="shared" si="17"/>
        <v>2657.75</v>
      </c>
      <c r="O122" s="11">
        <f t="shared" si="17"/>
        <v>101018.9</v>
      </c>
      <c r="P122" s="9">
        <f t="shared" si="17"/>
        <v>87284.049999999988</v>
      </c>
      <c r="Q122" s="10">
        <f t="shared" si="17"/>
        <v>188302.95</v>
      </c>
    </row>
    <row r="123" spans="1:17" s="3" customFormat="1" ht="18" customHeight="1" x14ac:dyDescent="0.25">
      <c r="A123" s="781" t="s">
        <v>127</v>
      </c>
      <c r="B123" s="59" t="s">
        <v>128</v>
      </c>
      <c r="C123" s="60">
        <v>6602</v>
      </c>
      <c r="D123" s="61">
        <v>3617</v>
      </c>
      <c r="E123" s="62">
        <f t="shared" si="10"/>
        <v>10219</v>
      </c>
      <c r="F123" s="63">
        <v>260</v>
      </c>
      <c r="G123" s="64">
        <v>0</v>
      </c>
      <c r="H123" s="65">
        <f t="shared" si="11"/>
        <v>260</v>
      </c>
      <c r="I123" s="63">
        <v>0</v>
      </c>
      <c r="J123" s="64">
        <v>0</v>
      </c>
      <c r="K123" s="65">
        <f t="shared" si="12"/>
        <v>0</v>
      </c>
      <c r="L123" s="63">
        <v>0</v>
      </c>
      <c r="M123" s="64">
        <v>0</v>
      </c>
      <c r="N123" s="65">
        <f t="shared" si="13"/>
        <v>0</v>
      </c>
      <c r="O123" s="66">
        <v>6862</v>
      </c>
      <c r="P123" s="67">
        <v>3617</v>
      </c>
      <c r="Q123" s="62">
        <v>10479</v>
      </c>
    </row>
    <row r="124" spans="1:17" s="3" customFormat="1" ht="18" customHeight="1" x14ac:dyDescent="0.25">
      <c r="A124" s="782"/>
      <c r="B124" s="59" t="s">
        <v>129</v>
      </c>
      <c r="C124" s="60">
        <v>381.5</v>
      </c>
      <c r="D124" s="61">
        <v>5.0999999999999996</v>
      </c>
      <c r="E124" s="62">
        <f t="shared" si="10"/>
        <v>386.6</v>
      </c>
      <c r="F124" s="63">
        <v>44</v>
      </c>
      <c r="G124" s="64">
        <v>4</v>
      </c>
      <c r="H124" s="65">
        <f t="shared" si="11"/>
        <v>48</v>
      </c>
      <c r="I124" s="63">
        <v>0</v>
      </c>
      <c r="J124" s="64">
        <v>0</v>
      </c>
      <c r="K124" s="65">
        <f t="shared" si="12"/>
        <v>0</v>
      </c>
      <c r="L124" s="63">
        <v>0</v>
      </c>
      <c r="M124" s="64">
        <v>0</v>
      </c>
      <c r="N124" s="65">
        <f t="shared" si="13"/>
        <v>0</v>
      </c>
      <c r="O124" s="66">
        <v>425.5</v>
      </c>
      <c r="P124" s="67">
        <v>9.1</v>
      </c>
      <c r="Q124" s="62">
        <v>434.6</v>
      </c>
    </row>
    <row r="125" spans="1:17" s="3" customFormat="1" ht="18" customHeight="1" x14ac:dyDescent="0.25">
      <c r="A125" s="782"/>
      <c r="B125" s="59" t="s">
        <v>130</v>
      </c>
      <c r="C125" s="60">
        <v>386</v>
      </c>
      <c r="D125" s="61">
        <v>4</v>
      </c>
      <c r="E125" s="62">
        <f t="shared" si="10"/>
        <v>390</v>
      </c>
      <c r="F125" s="63">
        <v>18</v>
      </c>
      <c r="G125" s="64">
        <v>0</v>
      </c>
      <c r="H125" s="65">
        <f t="shared" si="11"/>
        <v>18</v>
      </c>
      <c r="I125" s="63">
        <v>0</v>
      </c>
      <c r="J125" s="64">
        <v>0</v>
      </c>
      <c r="K125" s="65">
        <f t="shared" si="12"/>
        <v>0</v>
      </c>
      <c r="L125" s="63">
        <v>0</v>
      </c>
      <c r="M125" s="64">
        <v>0</v>
      </c>
      <c r="N125" s="65">
        <f t="shared" si="13"/>
        <v>0</v>
      </c>
      <c r="O125" s="66">
        <v>404</v>
      </c>
      <c r="P125" s="67">
        <v>4</v>
      </c>
      <c r="Q125" s="62">
        <v>408</v>
      </c>
    </row>
    <row r="126" spans="1:17" s="3" customFormat="1" ht="18" customHeight="1" x14ac:dyDescent="0.25">
      <c r="A126" s="782"/>
      <c r="B126" s="59" t="s">
        <v>131</v>
      </c>
      <c r="C126" s="60">
        <v>27581</v>
      </c>
      <c r="D126" s="61">
        <v>9281</v>
      </c>
      <c r="E126" s="62">
        <f t="shared" si="10"/>
        <v>36862</v>
      </c>
      <c r="F126" s="63">
        <v>1745</v>
      </c>
      <c r="G126" s="64">
        <v>820</v>
      </c>
      <c r="H126" s="65">
        <f t="shared" si="11"/>
        <v>2565</v>
      </c>
      <c r="I126" s="63">
        <v>0</v>
      </c>
      <c r="J126" s="64">
        <v>0</v>
      </c>
      <c r="K126" s="65">
        <f t="shared" si="12"/>
        <v>0</v>
      </c>
      <c r="L126" s="63">
        <v>540</v>
      </c>
      <c r="M126" s="64">
        <v>50</v>
      </c>
      <c r="N126" s="65">
        <f t="shared" si="13"/>
        <v>590</v>
      </c>
      <c r="O126" s="66">
        <v>29866</v>
      </c>
      <c r="P126" s="67">
        <v>10151</v>
      </c>
      <c r="Q126" s="62">
        <v>40017</v>
      </c>
    </row>
    <row r="127" spans="1:17" s="3" customFormat="1" ht="18" customHeight="1" x14ac:dyDescent="0.25">
      <c r="A127" s="782"/>
      <c r="B127" s="59" t="s">
        <v>132</v>
      </c>
      <c r="C127" s="60">
        <v>14751.2</v>
      </c>
      <c r="D127" s="61">
        <v>36079</v>
      </c>
      <c r="E127" s="62">
        <f t="shared" si="10"/>
        <v>50830.2</v>
      </c>
      <c r="F127" s="63">
        <v>3370</v>
      </c>
      <c r="G127" s="64">
        <v>7588.7</v>
      </c>
      <c r="H127" s="65">
        <f t="shared" si="11"/>
        <v>10958.7</v>
      </c>
      <c r="I127" s="63">
        <v>0</v>
      </c>
      <c r="J127" s="64">
        <v>0</v>
      </c>
      <c r="K127" s="65">
        <f t="shared" si="12"/>
        <v>0</v>
      </c>
      <c r="L127" s="63">
        <v>0</v>
      </c>
      <c r="M127" s="64">
        <v>1000</v>
      </c>
      <c r="N127" s="65">
        <f t="shared" si="13"/>
        <v>1000</v>
      </c>
      <c r="O127" s="66">
        <v>18121.2</v>
      </c>
      <c r="P127" s="67">
        <v>44667.7</v>
      </c>
      <c r="Q127" s="62">
        <v>62788.899999999994</v>
      </c>
    </row>
    <row r="128" spans="1:17" s="3" customFormat="1" ht="18" customHeight="1" x14ac:dyDescent="0.25">
      <c r="A128" s="782"/>
      <c r="B128" s="59" t="s">
        <v>133</v>
      </c>
      <c r="C128" s="60">
        <v>6846</v>
      </c>
      <c r="D128" s="61">
        <v>16244</v>
      </c>
      <c r="E128" s="62">
        <f t="shared" si="10"/>
        <v>23090</v>
      </c>
      <c r="F128" s="63">
        <v>1826</v>
      </c>
      <c r="G128" s="64">
        <v>1726</v>
      </c>
      <c r="H128" s="65">
        <f t="shared" si="11"/>
        <v>3552</v>
      </c>
      <c r="I128" s="63">
        <v>0</v>
      </c>
      <c r="J128" s="64">
        <v>0</v>
      </c>
      <c r="K128" s="65">
        <f t="shared" si="12"/>
        <v>0</v>
      </c>
      <c r="L128" s="63">
        <v>380</v>
      </c>
      <c r="M128" s="64">
        <v>415</v>
      </c>
      <c r="N128" s="65">
        <f t="shared" si="13"/>
        <v>795</v>
      </c>
      <c r="O128" s="66">
        <v>9052</v>
      </c>
      <c r="P128" s="67">
        <v>18385</v>
      </c>
      <c r="Q128" s="62">
        <v>27437</v>
      </c>
    </row>
    <row r="129" spans="1:17" s="3" customFormat="1" ht="18" customHeight="1" x14ac:dyDescent="0.25">
      <c r="A129" s="782"/>
      <c r="B129" s="59" t="s">
        <v>134</v>
      </c>
      <c r="C129" s="60">
        <v>20</v>
      </c>
      <c r="D129" s="61">
        <v>0</v>
      </c>
      <c r="E129" s="62">
        <f t="shared" si="10"/>
        <v>20</v>
      </c>
      <c r="F129" s="63">
        <v>0</v>
      </c>
      <c r="G129" s="64">
        <v>0</v>
      </c>
      <c r="H129" s="65">
        <f t="shared" si="11"/>
        <v>0</v>
      </c>
      <c r="I129" s="63">
        <v>0</v>
      </c>
      <c r="J129" s="64">
        <v>0</v>
      </c>
      <c r="K129" s="65">
        <f t="shared" si="12"/>
        <v>0</v>
      </c>
      <c r="L129" s="63">
        <v>0</v>
      </c>
      <c r="M129" s="64">
        <v>0</v>
      </c>
      <c r="N129" s="65">
        <f t="shared" si="13"/>
        <v>0</v>
      </c>
      <c r="O129" s="66">
        <v>20</v>
      </c>
      <c r="P129" s="67">
        <v>0</v>
      </c>
      <c r="Q129" s="62">
        <v>20</v>
      </c>
    </row>
    <row r="130" spans="1:17" s="3" customFormat="1" ht="18" customHeight="1" x14ac:dyDescent="0.25">
      <c r="A130" s="782"/>
      <c r="B130" s="59" t="s">
        <v>135</v>
      </c>
      <c r="C130" s="60">
        <v>341.5</v>
      </c>
      <c r="D130" s="61">
        <v>30</v>
      </c>
      <c r="E130" s="62">
        <f t="shared" si="10"/>
        <v>371.5</v>
      </c>
      <c r="F130" s="63">
        <v>50</v>
      </c>
      <c r="G130" s="64">
        <v>10</v>
      </c>
      <c r="H130" s="65">
        <f t="shared" si="11"/>
        <v>60</v>
      </c>
      <c r="I130" s="63">
        <v>0</v>
      </c>
      <c r="J130" s="64">
        <v>0</v>
      </c>
      <c r="K130" s="65">
        <f t="shared" si="12"/>
        <v>0</v>
      </c>
      <c r="L130" s="63">
        <v>0</v>
      </c>
      <c r="M130" s="64">
        <v>0</v>
      </c>
      <c r="N130" s="65">
        <f t="shared" si="13"/>
        <v>0</v>
      </c>
      <c r="O130" s="66">
        <v>391.5</v>
      </c>
      <c r="P130" s="67">
        <v>40</v>
      </c>
      <c r="Q130" s="62">
        <v>431.5</v>
      </c>
    </row>
    <row r="131" spans="1:17" s="3" customFormat="1" ht="18" customHeight="1" x14ac:dyDescent="0.25">
      <c r="A131" s="782"/>
      <c r="B131" s="59" t="s">
        <v>127</v>
      </c>
      <c r="C131" s="60">
        <v>21043</v>
      </c>
      <c r="D131" s="61">
        <v>2900.5</v>
      </c>
      <c r="E131" s="62">
        <f t="shared" si="10"/>
        <v>23943.5</v>
      </c>
      <c r="F131" s="63">
        <v>2197</v>
      </c>
      <c r="G131" s="64">
        <v>105</v>
      </c>
      <c r="H131" s="65">
        <f t="shared" si="11"/>
        <v>2302</v>
      </c>
      <c r="I131" s="63">
        <v>0</v>
      </c>
      <c r="J131" s="64">
        <v>0</v>
      </c>
      <c r="K131" s="65">
        <f t="shared" si="12"/>
        <v>0</v>
      </c>
      <c r="L131" s="63">
        <v>245</v>
      </c>
      <c r="M131" s="64">
        <v>27.75</v>
      </c>
      <c r="N131" s="65">
        <f t="shared" si="13"/>
        <v>272.75</v>
      </c>
      <c r="O131" s="66">
        <v>23485</v>
      </c>
      <c r="P131" s="67">
        <v>3033.25</v>
      </c>
      <c r="Q131" s="62">
        <v>26518.25</v>
      </c>
    </row>
    <row r="132" spans="1:17" s="3" customFormat="1" ht="18" customHeight="1" x14ac:dyDescent="0.25">
      <c r="A132" s="782"/>
      <c r="B132" s="59" t="s">
        <v>136</v>
      </c>
      <c r="C132" s="60">
        <v>95</v>
      </c>
      <c r="D132" s="61">
        <v>0</v>
      </c>
      <c r="E132" s="62">
        <f t="shared" si="10"/>
        <v>95</v>
      </c>
      <c r="F132" s="63">
        <v>0</v>
      </c>
      <c r="G132" s="64">
        <v>0</v>
      </c>
      <c r="H132" s="65">
        <f t="shared" si="11"/>
        <v>0</v>
      </c>
      <c r="I132" s="63">
        <v>0</v>
      </c>
      <c r="J132" s="64">
        <v>0</v>
      </c>
      <c r="K132" s="65">
        <f t="shared" si="12"/>
        <v>0</v>
      </c>
      <c r="L132" s="63">
        <v>0</v>
      </c>
      <c r="M132" s="64">
        <v>0</v>
      </c>
      <c r="N132" s="65">
        <f t="shared" si="13"/>
        <v>0</v>
      </c>
      <c r="O132" s="66">
        <v>95</v>
      </c>
      <c r="P132" s="67">
        <v>0</v>
      </c>
      <c r="Q132" s="62">
        <v>95</v>
      </c>
    </row>
    <row r="133" spans="1:17" s="3" customFormat="1" ht="18" customHeight="1" x14ac:dyDescent="0.25">
      <c r="A133" s="782"/>
      <c r="B133" s="59" t="s">
        <v>137</v>
      </c>
      <c r="C133" s="60">
        <v>1876.5</v>
      </c>
      <c r="D133" s="61">
        <v>680</v>
      </c>
      <c r="E133" s="62">
        <f t="shared" si="10"/>
        <v>2556.5</v>
      </c>
      <c r="F133" s="63">
        <v>1000</v>
      </c>
      <c r="G133" s="64">
        <v>600</v>
      </c>
      <c r="H133" s="65">
        <f t="shared" si="11"/>
        <v>1600</v>
      </c>
      <c r="I133" s="63">
        <v>0</v>
      </c>
      <c r="J133" s="64">
        <v>0</v>
      </c>
      <c r="K133" s="65">
        <f t="shared" si="12"/>
        <v>0</v>
      </c>
      <c r="L133" s="63">
        <v>0</v>
      </c>
      <c r="M133" s="64">
        <v>0</v>
      </c>
      <c r="N133" s="65">
        <f t="shared" si="13"/>
        <v>0</v>
      </c>
      <c r="O133" s="66">
        <v>2876.5</v>
      </c>
      <c r="P133" s="67">
        <v>1280</v>
      </c>
      <c r="Q133" s="62">
        <v>4156.5</v>
      </c>
    </row>
    <row r="134" spans="1:17" s="3" customFormat="1" ht="18" customHeight="1" x14ac:dyDescent="0.25">
      <c r="A134" s="782"/>
      <c r="B134" s="59" t="s">
        <v>138</v>
      </c>
      <c r="C134" s="60">
        <v>28</v>
      </c>
      <c r="D134" s="61">
        <v>0</v>
      </c>
      <c r="E134" s="62">
        <f t="shared" si="10"/>
        <v>28</v>
      </c>
      <c r="F134" s="63">
        <v>0</v>
      </c>
      <c r="G134" s="64">
        <v>0</v>
      </c>
      <c r="H134" s="65">
        <f t="shared" si="11"/>
        <v>0</v>
      </c>
      <c r="I134" s="63">
        <v>0</v>
      </c>
      <c r="J134" s="64">
        <v>0</v>
      </c>
      <c r="K134" s="65">
        <f t="shared" si="12"/>
        <v>0</v>
      </c>
      <c r="L134" s="63">
        <v>0</v>
      </c>
      <c r="M134" s="64">
        <v>0</v>
      </c>
      <c r="N134" s="65">
        <f t="shared" si="13"/>
        <v>0</v>
      </c>
      <c r="O134" s="66">
        <v>28</v>
      </c>
      <c r="P134" s="67">
        <v>0</v>
      </c>
      <c r="Q134" s="62">
        <v>28</v>
      </c>
    </row>
    <row r="135" spans="1:17" s="3" customFormat="1" ht="18" customHeight="1" x14ac:dyDescent="0.25">
      <c r="A135" s="782"/>
      <c r="B135" s="59" t="s">
        <v>139</v>
      </c>
      <c r="C135" s="60">
        <v>2270</v>
      </c>
      <c r="D135" s="61">
        <v>720</v>
      </c>
      <c r="E135" s="62">
        <f t="shared" si="10"/>
        <v>2990</v>
      </c>
      <c r="F135" s="63">
        <v>0</v>
      </c>
      <c r="G135" s="64">
        <v>0</v>
      </c>
      <c r="H135" s="65">
        <f t="shared" si="11"/>
        <v>0</v>
      </c>
      <c r="I135" s="63">
        <v>0</v>
      </c>
      <c r="J135" s="64">
        <v>0</v>
      </c>
      <c r="K135" s="65">
        <f t="shared" si="12"/>
        <v>0</v>
      </c>
      <c r="L135" s="63">
        <v>0</v>
      </c>
      <c r="M135" s="64">
        <v>0</v>
      </c>
      <c r="N135" s="65">
        <f t="shared" si="13"/>
        <v>0</v>
      </c>
      <c r="O135" s="66">
        <v>2270</v>
      </c>
      <c r="P135" s="67">
        <v>720</v>
      </c>
      <c r="Q135" s="62">
        <v>2990</v>
      </c>
    </row>
    <row r="136" spans="1:17" s="3" customFormat="1" ht="18" customHeight="1" x14ac:dyDescent="0.25">
      <c r="A136" s="782"/>
      <c r="B136" s="59" t="s">
        <v>140</v>
      </c>
      <c r="C136" s="60">
        <v>677.2</v>
      </c>
      <c r="D136" s="61">
        <v>21</v>
      </c>
      <c r="E136" s="62">
        <f t="shared" si="10"/>
        <v>698.2</v>
      </c>
      <c r="F136" s="63">
        <v>5450</v>
      </c>
      <c r="G136" s="64">
        <v>5350</v>
      </c>
      <c r="H136" s="65">
        <f t="shared" si="11"/>
        <v>10800</v>
      </c>
      <c r="I136" s="63">
        <v>0</v>
      </c>
      <c r="J136" s="64">
        <v>0</v>
      </c>
      <c r="K136" s="65">
        <f t="shared" si="12"/>
        <v>0</v>
      </c>
      <c r="L136" s="63">
        <v>0</v>
      </c>
      <c r="M136" s="64">
        <v>0</v>
      </c>
      <c r="N136" s="65">
        <f t="shared" si="13"/>
        <v>0</v>
      </c>
      <c r="O136" s="66">
        <v>6127.2</v>
      </c>
      <c r="P136" s="67">
        <v>5371</v>
      </c>
      <c r="Q136" s="62">
        <v>11498.2</v>
      </c>
    </row>
    <row r="137" spans="1:17" s="3" customFormat="1" ht="18" customHeight="1" thickBot="1" x14ac:dyDescent="0.3">
      <c r="A137" s="783"/>
      <c r="B137" s="59" t="s">
        <v>141</v>
      </c>
      <c r="C137" s="60">
        <v>995</v>
      </c>
      <c r="D137" s="61">
        <v>6</v>
      </c>
      <c r="E137" s="62">
        <f t="shared" si="10"/>
        <v>1001</v>
      </c>
      <c r="F137" s="63">
        <v>0</v>
      </c>
      <c r="G137" s="64">
        <v>0</v>
      </c>
      <c r="H137" s="65">
        <f t="shared" si="11"/>
        <v>0</v>
      </c>
      <c r="I137" s="63">
        <v>0</v>
      </c>
      <c r="J137" s="64">
        <v>0</v>
      </c>
      <c r="K137" s="65">
        <f t="shared" si="12"/>
        <v>0</v>
      </c>
      <c r="L137" s="63">
        <v>0</v>
      </c>
      <c r="M137" s="64">
        <v>0</v>
      </c>
      <c r="N137" s="65">
        <f t="shared" si="13"/>
        <v>0</v>
      </c>
      <c r="O137" s="66">
        <v>995</v>
      </c>
      <c r="P137" s="67">
        <v>6</v>
      </c>
      <c r="Q137" s="62">
        <v>1001</v>
      </c>
    </row>
    <row r="138" spans="1:17" s="3" customFormat="1" ht="18" customHeight="1" thickBot="1" x14ac:dyDescent="0.3">
      <c r="A138" s="784" t="s">
        <v>142</v>
      </c>
      <c r="B138" s="785"/>
      <c r="C138" s="8">
        <f>SUM(C139:C154)</f>
        <v>505570.29000000004</v>
      </c>
      <c r="D138" s="9">
        <f t="shared" ref="D138:Q138" si="18">SUM(D139:D154)</f>
        <v>261277.69</v>
      </c>
      <c r="E138" s="10">
        <f t="shared" si="18"/>
        <v>766847.98</v>
      </c>
      <c r="F138" s="47">
        <f t="shared" si="18"/>
        <v>203179.66</v>
      </c>
      <c r="G138" s="48">
        <f t="shared" si="18"/>
        <v>100084.6</v>
      </c>
      <c r="H138" s="49">
        <f t="shared" si="18"/>
        <v>303264.26</v>
      </c>
      <c r="I138" s="47">
        <f t="shared" si="18"/>
        <v>124</v>
      </c>
      <c r="J138" s="48">
        <f t="shared" si="18"/>
        <v>90</v>
      </c>
      <c r="K138" s="49">
        <f t="shared" si="18"/>
        <v>214</v>
      </c>
      <c r="L138" s="47">
        <f t="shared" si="18"/>
        <v>47658.7</v>
      </c>
      <c r="M138" s="48">
        <f t="shared" si="18"/>
        <v>17685.699999999997</v>
      </c>
      <c r="N138" s="49">
        <f t="shared" si="18"/>
        <v>65344.399999999994</v>
      </c>
      <c r="O138" s="11">
        <f t="shared" si="18"/>
        <v>756532.65</v>
      </c>
      <c r="P138" s="9">
        <f t="shared" si="18"/>
        <v>379137.99</v>
      </c>
      <c r="Q138" s="10">
        <f t="shared" si="18"/>
        <v>1135670.6399999999</v>
      </c>
    </row>
    <row r="139" spans="1:17" s="3" customFormat="1" ht="18" customHeight="1" x14ac:dyDescent="0.25">
      <c r="A139" s="781" t="s">
        <v>143</v>
      </c>
      <c r="B139" s="59" t="s">
        <v>144</v>
      </c>
      <c r="C139" s="60">
        <v>143276.16</v>
      </c>
      <c r="D139" s="61">
        <v>40590.959999999999</v>
      </c>
      <c r="E139" s="62">
        <f t="shared" si="10"/>
        <v>183867.12</v>
      </c>
      <c r="F139" s="63">
        <v>70621.440000000002</v>
      </c>
      <c r="G139" s="64">
        <v>21247.200000000001</v>
      </c>
      <c r="H139" s="65">
        <f t="shared" si="11"/>
        <v>91868.64</v>
      </c>
      <c r="I139" s="63">
        <v>0</v>
      </c>
      <c r="J139" s="64">
        <v>0</v>
      </c>
      <c r="K139" s="65">
        <f t="shared" si="12"/>
        <v>0</v>
      </c>
      <c r="L139" s="63">
        <v>16731.54</v>
      </c>
      <c r="M139" s="64">
        <v>3820.3</v>
      </c>
      <c r="N139" s="65">
        <f t="shared" si="13"/>
        <v>20551.84</v>
      </c>
      <c r="O139" s="66">
        <v>230629.14</v>
      </c>
      <c r="P139" s="67">
        <v>65658.459999999992</v>
      </c>
      <c r="Q139" s="62">
        <v>296287.59999999998</v>
      </c>
    </row>
    <row r="140" spans="1:17" s="3" customFormat="1" ht="18" customHeight="1" x14ac:dyDescent="0.25">
      <c r="A140" s="782"/>
      <c r="B140" s="59" t="s">
        <v>145</v>
      </c>
      <c r="C140" s="60">
        <v>7942</v>
      </c>
      <c r="D140" s="61">
        <v>2498</v>
      </c>
      <c r="E140" s="62">
        <f t="shared" si="10"/>
        <v>10440</v>
      </c>
      <c r="F140" s="63">
        <v>24880</v>
      </c>
      <c r="G140" s="64">
        <v>11075</v>
      </c>
      <c r="H140" s="65">
        <f t="shared" si="11"/>
        <v>35955</v>
      </c>
      <c r="I140" s="63">
        <v>0</v>
      </c>
      <c r="J140" s="64">
        <v>0</v>
      </c>
      <c r="K140" s="65">
        <f t="shared" si="12"/>
        <v>0</v>
      </c>
      <c r="L140" s="63">
        <v>10780</v>
      </c>
      <c r="M140" s="64">
        <v>1200</v>
      </c>
      <c r="N140" s="65">
        <f t="shared" si="13"/>
        <v>11980</v>
      </c>
      <c r="O140" s="66">
        <v>43602</v>
      </c>
      <c r="P140" s="67">
        <v>14773</v>
      </c>
      <c r="Q140" s="62">
        <v>58375</v>
      </c>
    </row>
    <row r="141" spans="1:17" s="3" customFormat="1" ht="18" customHeight="1" x14ac:dyDescent="0.25">
      <c r="A141" s="782"/>
      <c r="B141" s="59" t="s">
        <v>146</v>
      </c>
      <c r="C141" s="60">
        <v>31951.67</v>
      </c>
      <c r="D141" s="61">
        <v>1881.8</v>
      </c>
      <c r="E141" s="62">
        <f t="shared" si="10"/>
        <v>33833.47</v>
      </c>
      <c r="F141" s="63">
        <v>5866</v>
      </c>
      <c r="G141" s="64">
        <v>1229</v>
      </c>
      <c r="H141" s="65">
        <f t="shared" si="11"/>
        <v>7095</v>
      </c>
      <c r="I141" s="63">
        <v>0</v>
      </c>
      <c r="J141" s="64">
        <v>0</v>
      </c>
      <c r="K141" s="65">
        <f t="shared" si="12"/>
        <v>0</v>
      </c>
      <c r="L141" s="63">
        <v>1353</v>
      </c>
      <c r="M141" s="64">
        <v>340</v>
      </c>
      <c r="N141" s="65">
        <f t="shared" si="13"/>
        <v>1693</v>
      </c>
      <c r="O141" s="66">
        <v>39170.67</v>
      </c>
      <c r="P141" s="67">
        <v>3450.8</v>
      </c>
      <c r="Q141" s="62">
        <v>42621.47</v>
      </c>
    </row>
    <row r="142" spans="1:17" s="3" customFormat="1" ht="18" customHeight="1" x14ac:dyDescent="0.25">
      <c r="A142" s="782"/>
      <c r="B142" s="59" t="s">
        <v>147</v>
      </c>
      <c r="C142" s="60">
        <v>41682</v>
      </c>
      <c r="D142" s="61">
        <v>93814.04</v>
      </c>
      <c r="E142" s="62">
        <f t="shared" si="10"/>
        <v>135496.03999999998</v>
      </c>
      <c r="F142" s="63">
        <v>22830</v>
      </c>
      <c r="G142" s="64">
        <v>23225</v>
      </c>
      <c r="H142" s="65">
        <f t="shared" si="11"/>
        <v>46055</v>
      </c>
      <c r="I142" s="63">
        <v>0</v>
      </c>
      <c r="J142" s="64">
        <v>0</v>
      </c>
      <c r="K142" s="65">
        <f t="shared" si="12"/>
        <v>0</v>
      </c>
      <c r="L142" s="63">
        <v>1800</v>
      </c>
      <c r="M142" s="64">
        <v>1120</v>
      </c>
      <c r="N142" s="65">
        <f t="shared" si="13"/>
        <v>2920</v>
      </c>
      <c r="O142" s="66">
        <v>66312</v>
      </c>
      <c r="P142" s="67">
        <v>118159.03999999999</v>
      </c>
      <c r="Q142" s="62">
        <v>184471.03999999998</v>
      </c>
    </row>
    <row r="143" spans="1:17" s="3" customFormat="1" ht="18" customHeight="1" x14ac:dyDescent="0.25">
      <c r="A143" s="782"/>
      <c r="B143" s="59" t="s">
        <v>148</v>
      </c>
      <c r="C143" s="60">
        <v>281</v>
      </c>
      <c r="D143" s="61">
        <v>0</v>
      </c>
      <c r="E143" s="62">
        <f t="shared" si="10"/>
        <v>281</v>
      </c>
      <c r="F143" s="63">
        <v>100</v>
      </c>
      <c r="G143" s="64">
        <v>50</v>
      </c>
      <c r="H143" s="65">
        <f t="shared" si="11"/>
        <v>150</v>
      </c>
      <c r="I143" s="63">
        <v>94</v>
      </c>
      <c r="J143" s="64">
        <v>0</v>
      </c>
      <c r="K143" s="65">
        <f t="shared" si="12"/>
        <v>94</v>
      </c>
      <c r="L143" s="63">
        <v>0</v>
      </c>
      <c r="M143" s="64">
        <v>0</v>
      </c>
      <c r="N143" s="65">
        <f t="shared" si="13"/>
        <v>0</v>
      </c>
      <c r="O143" s="66">
        <v>475</v>
      </c>
      <c r="P143" s="67">
        <v>50</v>
      </c>
      <c r="Q143" s="62">
        <v>525</v>
      </c>
    </row>
    <row r="144" spans="1:17" s="3" customFormat="1" ht="18" customHeight="1" x14ac:dyDescent="0.25">
      <c r="A144" s="782"/>
      <c r="B144" s="59" t="s">
        <v>143</v>
      </c>
      <c r="C144" s="60">
        <v>675</v>
      </c>
      <c r="D144" s="61">
        <v>80.5</v>
      </c>
      <c r="E144" s="62">
        <f t="shared" si="10"/>
        <v>755.5</v>
      </c>
      <c r="F144" s="63">
        <v>667.12</v>
      </c>
      <c r="G144" s="64">
        <v>0</v>
      </c>
      <c r="H144" s="65">
        <f t="shared" si="11"/>
        <v>667.12</v>
      </c>
      <c r="I144" s="63">
        <v>0</v>
      </c>
      <c r="J144" s="64">
        <v>0</v>
      </c>
      <c r="K144" s="65">
        <f t="shared" si="12"/>
        <v>0</v>
      </c>
      <c r="L144" s="63">
        <v>1036</v>
      </c>
      <c r="M144" s="64">
        <v>0</v>
      </c>
      <c r="N144" s="65">
        <f t="shared" si="13"/>
        <v>1036</v>
      </c>
      <c r="O144" s="66">
        <v>2378.12</v>
      </c>
      <c r="P144" s="67">
        <v>80.5</v>
      </c>
      <c r="Q144" s="62">
        <v>2458.62</v>
      </c>
    </row>
    <row r="145" spans="1:17" s="3" customFormat="1" ht="18" customHeight="1" x14ac:dyDescent="0.25">
      <c r="A145" s="782"/>
      <c r="B145" s="59" t="s">
        <v>149</v>
      </c>
      <c r="C145" s="60">
        <v>597</v>
      </c>
      <c r="D145" s="61">
        <v>358</v>
      </c>
      <c r="E145" s="62">
        <f t="shared" si="10"/>
        <v>955</v>
      </c>
      <c r="F145" s="63">
        <v>1266</v>
      </c>
      <c r="G145" s="64">
        <v>428</v>
      </c>
      <c r="H145" s="65">
        <f t="shared" si="11"/>
        <v>1694</v>
      </c>
      <c r="I145" s="63">
        <v>0</v>
      </c>
      <c r="J145" s="64">
        <v>0</v>
      </c>
      <c r="K145" s="65">
        <f t="shared" si="12"/>
        <v>0</v>
      </c>
      <c r="L145" s="63">
        <v>390</v>
      </c>
      <c r="M145" s="64">
        <v>5678</v>
      </c>
      <c r="N145" s="65">
        <f t="shared" si="13"/>
        <v>6068</v>
      </c>
      <c r="O145" s="66">
        <v>2253</v>
      </c>
      <c r="P145" s="67">
        <v>6464</v>
      </c>
      <c r="Q145" s="62">
        <v>8717</v>
      </c>
    </row>
    <row r="146" spans="1:17" s="3" customFormat="1" ht="18" customHeight="1" x14ac:dyDescent="0.25">
      <c r="A146" s="782"/>
      <c r="B146" s="59" t="s">
        <v>150</v>
      </c>
      <c r="C146" s="60">
        <v>6831</v>
      </c>
      <c r="D146" s="61">
        <v>12390.42</v>
      </c>
      <c r="E146" s="62">
        <f t="shared" ref="E146:E213" si="19">C146+D146</f>
        <v>19221.419999999998</v>
      </c>
      <c r="F146" s="63">
        <v>1576</v>
      </c>
      <c r="G146" s="64">
        <v>914</v>
      </c>
      <c r="H146" s="65">
        <f t="shared" ref="H146:H213" si="20">F146+G146</f>
        <v>2490</v>
      </c>
      <c r="I146" s="63">
        <v>0</v>
      </c>
      <c r="J146" s="64">
        <v>0</v>
      </c>
      <c r="K146" s="65">
        <f t="shared" ref="K146:K213" si="21">I146+J146</f>
        <v>0</v>
      </c>
      <c r="L146" s="63">
        <v>0</v>
      </c>
      <c r="M146" s="64">
        <v>0</v>
      </c>
      <c r="N146" s="65">
        <f t="shared" ref="N146:N213" si="22">L146+M146</f>
        <v>0</v>
      </c>
      <c r="O146" s="66">
        <v>8407</v>
      </c>
      <c r="P146" s="67">
        <v>13304.42</v>
      </c>
      <c r="Q146" s="62">
        <v>21711.42</v>
      </c>
    </row>
    <row r="147" spans="1:17" s="3" customFormat="1" ht="18" customHeight="1" x14ac:dyDescent="0.25">
      <c r="A147" s="782"/>
      <c r="B147" s="59" t="s">
        <v>151</v>
      </c>
      <c r="C147" s="60">
        <v>83895.8</v>
      </c>
      <c r="D147" s="61">
        <v>32899</v>
      </c>
      <c r="E147" s="62">
        <f t="shared" si="19"/>
        <v>116794.8</v>
      </c>
      <c r="F147" s="63">
        <v>3619</v>
      </c>
      <c r="G147" s="64">
        <v>1719</v>
      </c>
      <c r="H147" s="65">
        <f t="shared" si="20"/>
        <v>5338</v>
      </c>
      <c r="I147" s="63">
        <v>0</v>
      </c>
      <c r="J147" s="64">
        <v>0</v>
      </c>
      <c r="K147" s="65">
        <f t="shared" si="21"/>
        <v>0</v>
      </c>
      <c r="L147" s="63">
        <v>0</v>
      </c>
      <c r="M147" s="64">
        <v>0</v>
      </c>
      <c r="N147" s="65">
        <f t="shared" si="22"/>
        <v>0</v>
      </c>
      <c r="O147" s="66">
        <v>87514.8</v>
      </c>
      <c r="P147" s="67">
        <v>34618</v>
      </c>
      <c r="Q147" s="62">
        <v>122132.8</v>
      </c>
    </row>
    <row r="148" spans="1:17" s="3" customFormat="1" ht="18" customHeight="1" x14ac:dyDescent="0.25">
      <c r="A148" s="782"/>
      <c r="B148" s="59" t="s">
        <v>152</v>
      </c>
      <c r="C148" s="60">
        <v>216</v>
      </c>
      <c r="D148" s="61">
        <v>65</v>
      </c>
      <c r="E148" s="62">
        <f t="shared" si="19"/>
        <v>281</v>
      </c>
      <c r="F148" s="63">
        <v>0</v>
      </c>
      <c r="G148" s="64">
        <v>0</v>
      </c>
      <c r="H148" s="65">
        <f t="shared" si="20"/>
        <v>0</v>
      </c>
      <c r="I148" s="63">
        <v>30</v>
      </c>
      <c r="J148" s="64">
        <v>90</v>
      </c>
      <c r="K148" s="65">
        <f t="shared" si="21"/>
        <v>120</v>
      </c>
      <c r="L148" s="63">
        <v>0</v>
      </c>
      <c r="M148" s="64">
        <v>0</v>
      </c>
      <c r="N148" s="65">
        <f t="shared" si="22"/>
        <v>0</v>
      </c>
      <c r="O148" s="66">
        <v>246</v>
      </c>
      <c r="P148" s="67">
        <v>155</v>
      </c>
      <c r="Q148" s="62">
        <v>401</v>
      </c>
    </row>
    <row r="149" spans="1:17" s="3" customFormat="1" ht="18" customHeight="1" x14ac:dyDescent="0.25">
      <c r="A149" s="782"/>
      <c r="B149" s="59" t="s">
        <v>153</v>
      </c>
      <c r="C149" s="60">
        <v>415.75</v>
      </c>
      <c r="D149" s="61">
        <v>2</v>
      </c>
      <c r="E149" s="62">
        <f t="shared" si="19"/>
        <v>417.75</v>
      </c>
      <c r="F149" s="63">
        <v>266.5</v>
      </c>
      <c r="G149" s="64">
        <v>35</v>
      </c>
      <c r="H149" s="65">
        <f t="shared" si="20"/>
        <v>301.5</v>
      </c>
      <c r="I149" s="63">
        <v>0</v>
      </c>
      <c r="J149" s="64">
        <v>0</v>
      </c>
      <c r="K149" s="65">
        <f t="shared" si="21"/>
        <v>0</v>
      </c>
      <c r="L149" s="63">
        <v>99</v>
      </c>
      <c r="M149" s="64">
        <v>28</v>
      </c>
      <c r="N149" s="65">
        <f t="shared" si="22"/>
        <v>127</v>
      </c>
      <c r="O149" s="66">
        <v>781.25</v>
      </c>
      <c r="P149" s="67">
        <v>65</v>
      </c>
      <c r="Q149" s="62">
        <v>846.25</v>
      </c>
    </row>
    <row r="150" spans="1:17" s="3" customFormat="1" ht="18" customHeight="1" x14ac:dyDescent="0.25">
      <c r="A150" s="782"/>
      <c r="B150" s="59" t="s">
        <v>154</v>
      </c>
      <c r="C150" s="60">
        <v>15546</v>
      </c>
      <c r="D150" s="61">
        <v>7025</v>
      </c>
      <c r="E150" s="62">
        <f t="shared" si="19"/>
        <v>22571</v>
      </c>
      <c r="F150" s="63">
        <v>1294</v>
      </c>
      <c r="G150" s="64">
        <v>932</v>
      </c>
      <c r="H150" s="65">
        <f t="shared" si="20"/>
        <v>2226</v>
      </c>
      <c r="I150" s="63">
        <v>0</v>
      </c>
      <c r="J150" s="64">
        <v>0</v>
      </c>
      <c r="K150" s="65">
        <f t="shared" si="21"/>
        <v>0</v>
      </c>
      <c r="L150" s="63">
        <v>0</v>
      </c>
      <c r="M150" s="64">
        <v>0</v>
      </c>
      <c r="N150" s="65">
        <f t="shared" si="22"/>
        <v>0</v>
      </c>
      <c r="O150" s="66">
        <v>16840</v>
      </c>
      <c r="P150" s="67">
        <v>7957</v>
      </c>
      <c r="Q150" s="62">
        <v>24797</v>
      </c>
    </row>
    <row r="151" spans="1:17" s="3" customFormat="1" ht="18" customHeight="1" x14ac:dyDescent="0.25">
      <c r="A151" s="782"/>
      <c r="B151" s="59" t="s">
        <v>155</v>
      </c>
      <c r="C151" s="60">
        <v>171513.91</v>
      </c>
      <c r="D151" s="61">
        <v>69500.47</v>
      </c>
      <c r="E151" s="62">
        <f t="shared" si="19"/>
        <v>241014.38</v>
      </c>
      <c r="F151" s="63">
        <v>69743.600000000006</v>
      </c>
      <c r="G151" s="64">
        <v>39220.400000000001</v>
      </c>
      <c r="H151" s="65">
        <f t="shared" si="20"/>
        <v>108964</v>
      </c>
      <c r="I151" s="63">
        <v>0</v>
      </c>
      <c r="J151" s="64">
        <v>0</v>
      </c>
      <c r="K151" s="65">
        <f t="shared" si="21"/>
        <v>0</v>
      </c>
      <c r="L151" s="63">
        <v>15469.16</v>
      </c>
      <c r="M151" s="64">
        <v>5499.4</v>
      </c>
      <c r="N151" s="65">
        <f t="shared" si="22"/>
        <v>20968.559999999998</v>
      </c>
      <c r="O151" s="66">
        <v>256726.67</v>
      </c>
      <c r="P151" s="67">
        <v>114220.27</v>
      </c>
      <c r="Q151" s="62">
        <v>370946.94</v>
      </c>
    </row>
    <row r="152" spans="1:17" s="3" customFormat="1" ht="18" customHeight="1" x14ac:dyDescent="0.25">
      <c r="A152" s="782"/>
      <c r="B152" s="59" t="s">
        <v>156</v>
      </c>
      <c r="C152" s="60">
        <v>597</v>
      </c>
      <c r="D152" s="61">
        <v>165</v>
      </c>
      <c r="E152" s="62">
        <f t="shared" si="19"/>
        <v>762</v>
      </c>
      <c r="F152" s="63">
        <v>450</v>
      </c>
      <c r="G152" s="64">
        <v>10</v>
      </c>
      <c r="H152" s="65">
        <f t="shared" si="20"/>
        <v>460</v>
      </c>
      <c r="I152" s="63">
        <v>0</v>
      </c>
      <c r="J152" s="64">
        <v>0</v>
      </c>
      <c r="K152" s="65">
        <f t="shared" si="21"/>
        <v>0</v>
      </c>
      <c r="L152" s="63">
        <v>0</v>
      </c>
      <c r="M152" s="64">
        <v>0</v>
      </c>
      <c r="N152" s="65">
        <f t="shared" si="22"/>
        <v>0</v>
      </c>
      <c r="O152" s="66">
        <v>1047</v>
      </c>
      <c r="P152" s="67">
        <v>175</v>
      </c>
      <c r="Q152" s="62">
        <v>1222</v>
      </c>
    </row>
    <row r="153" spans="1:17" s="3" customFormat="1" ht="18" customHeight="1" x14ac:dyDescent="0.25">
      <c r="A153" s="782"/>
      <c r="B153" s="59" t="s">
        <v>157</v>
      </c>
      <c r="C153" s="60">
        <v>107</v>
      </c>
      <c r="D153" s="61">
        <v>7.5</v>
      </c>
      <c r="E153" s="62">
        <f t="shared" si="19"/>
        <v>114.5</v>
      </c>
      <c r="F153" s="63">
        <v>0</v>
      </c>
      <c r="G153" s="64">
        <v>0</v>
      </c>
      <c r="H153" s="65">
        <f t="shared" si="20"/>
        <v>0</v>
      </c>
      <c r="I153" s="63">
        <v>0</v>
      </c>
      <c r="J153" s="64">
        <v>0</v>
      </c>
      <c r="K153" s="65">
        <f t="shared" si="21"/>
        <v>0</v>
      </c>
      <c r="L153" s="63">
        <v>0</v>
      </c>
      <c r="M153" s="64">
        <v>0</v>
      </c>
      <c r="N153" s="65">
        <f t="shared" si="22"/>
        <v>0</v>
      </c>
      <c r="O153" s="66">
        <v>107</v>
      </c>
      <c r="P153" s="67">
        <v>7.5</v>
      </c>
      <c r="Q153" s="62">
        <v>114.5</v>
      </c>
    </row>
    <row r="154" spans="1:17" s="3" customFormat="1" ht="18" customHeight="1" thickBot="1" x14ac:dyDescent="0.3">
      <c r="A154" s="783"/>
      <c r="B154" s="59" t="s">
        <v>158</v>
      </c>
      <c r="C154" s="60">
        <v>43</v>
      </c>
      <c r="D154" s="61">
        <v>0</v>
      </c>
      <c r="E154" s="62">
        <f t="shared" si="19"/>
        <v>43</v>
      </c>
      <c r="F154" s="63">
        <v>0</v>
      </c>
      <c r="G154" s="64">
        <v>0</v>
      </c>
      <c r="H154" s="65">
        <f t="shared" si="20"/>
        <v>0</v>
      </c>
      <c r="I154" s="63">
        <v>0</v>
      </c>
      <c r="J154" s="64">
        <v>0</v>
      </c>
      <c r="K154" s="65">
        <f t="shared" si="21"/>
        <v>0</v>
      </c>
      <c r="L154" s="63">
        <v>0</v>
      </c>
      <c r="M154" s="64">
        <v>0</v>
      </c>
      <c r="N154" s="65">
        <f t="shared" si="22"/>
        <v>0</v>
      </c>
      <c r="O154" s="66">
        <v>43</v>
      </c>
      <c r="P154" s="67">
        <v>0</v>
      </c>
      <c r="Q154" s="62">
        <v>43</v>
      </c>
    </row>
    <row r="155" spans="1:17" s="3" customFormat="1" ht="18" customHeight="1" thickBot="1" x14ac:dyDescent="0.3">
      <c r="A155" s="784" t="s">
        <v>159</v>
      </c>
      <c r="B155" s="785"/>
      <c r="C155" s="8">
        <f>SUM(C156:C169)</f>
        <v>324.95</v>
      </c>
      <c r="D155" s="9">
        <f t="shared" ref="D155:Q155" si="23">SUM(D156:D169)</f>
        <v>151.5</v>
      </c>
      <c r="E155" s="10">
        <f t="shared" si="23"/>
        <v>476.45</v>
      </c>
      <c r="F155" s="47">
        <f t="shared" si="23"/>
        <v>39213.83</v>
      </c>
      <c r="G155" s="48">
        <f t="shared" si="23"/>
        <v>3189.4900000000002</v>
      </c>
      <c r="H155" s="49">
        <f t="shared" si="23"/>
        <v>42403.320000000007</v>
      </c>
      <c r="I155" s="47">
        <f t="shared" si="23"/>
        <v>0</v>
      </c>
      <c r="J155" s="48">
        <f t="shared" si="23"/>
        <v>0</v>
      </c>
      <c r="K155" s="49">
        <f t="shared" si="23"/>
        <v>0</v>
      </c>
      <c r="L155" s="47">
        <f t="shared" si="23"/>
        <v>8585.1299999999992</v>
      </c>
      <c r="M155" s="48">
        <f t="shared" si="23"/>
        <v>1770.28</v>
      </c>
      <c r="N155" s="49">
        <f t="shared" si="23"/>
        <v>10355.41</v>
      </c>
      <c r="O155" s="11">
        <f t="shared" si="23"/>
        <v>48123.91</v>
      </c>
      <c r="P155" s="9">
        <f t="shared" si="23"/>
        <v>5111.2700000000004</v>
      </c>
      <c r="Q155" s="10">
        <f t="shared" si="23"/>
        <v>53235.18</v>
      </c>
    </row>
    <row r="156" spans="1:17" s="3" customFormat="1" ht="18" customHeight="1" x14ac:dyDescent="0.25">
      <c r="A156" s="781" t="s">
        <v>160</v>
      </c>
      <c r="B156" s="59" t="s">
        <v>161</v>
      </c>
      <c r="C156" s="60">
        <v>0</v>
      </c>
      <c r="D156" s="61">
        <v>0</v>
      </c>
      <c r="E156" s="62">
        <f t="shared" si="19"/>
        <v>0</v>
      </c>
      <c r="F156" s="63">
        <v>813</v>
      </c>
      <c r="G156" s="64">
        <v>100</v>
      </c>
      <c r="H156" s="65">
        <f t="shared" si="20"/>
        <v>913</v>
      </c>
      <c r="I156" s="63">
        <v>0</v>
      </c>
      <c r="J156" s="64">
        <v>0</v>
      </c>
      <c r="K156" s="65">
        <f t="shared" si="21"/>
        <v>0</v>
      </c>
      <c r="L156" s="63">
        <v>0</v>
      </c>
      <c r="M156" s="64">
        <v>0</v>
      </c>
      <c r="N156" s="65">
        <f t="shared" si="22"/>
        <v>0</v>
      </c>
      <c r="O156" s="66">
        <v>813</v>
      </c>
      <c r="P156" s="67">
        <v>100</v>
      </c>
      <c r="Q156" s="62">
        <v>913</v>
      </c>
    </row>
    <row r="157" spans="1:17" s="3" customFormat="1" ht="18" customHeight="1" x14ac:dyDescent="0.25">
      <c r="A157" s="782"/>
      <c r="B157" s="59" t="s">
        <v>162</v>
      </c>
      <c r="C157" s="60">
        <v>0</v>
      </c>
      <c r="D157" s="61">
        <v>0</v>
      </c>
      <c r="E157" s="62">
        <f t="shared" si="19"/>
        <v>0</v>
      </c>
      <c r="F157" s="63">
        <v>520</v>
      </c>
      <c r="G157" s="64">
        <v>0</v>
      </c>
      <c r="H157" s="65">
        <f t="shared" si="20"/>
        <v>520</v>
      </c>
      <c r="I157" s="63">
        <v>0</v>
      </c>
      <c r="J157" s="64">
        <v>0</v>
      </c>
      <c r="K157" s="65">
        <f t="shared" si="21"/>
        <v>0</v>
      </c>
      <c r="L157" s="63">
        <v>0</v>
      </c>
      <c r="M157" s="64">
        <v>0</v>
      </c>
      <c r="N157" s="65">
        <f t="shared" si="22"/>
        <v>0</v>
      </c>
      <c r="O157" s="66">
        <v>520</v>
      </c>
      <c r="P157" s="67">
        <v>0</v>
      </c>
      <c r="Q157" s="62">
        <v>520</v>
      </c>
    </row>
    <row r="158" spans="1:17" s="3" customFormat="1" ht="18" customHeight="1" x14ac:dyDescent="0.25">
      <c r="A158" s="782"/>
      <c r="B158" s="59" t="s">
        <v>163</v>
      </c>
      <c r="C158" s="60">
        <v>0</v>
      </c>
      <c r="D158" s="61">
        <v>40</v>
      </c>
      <c r="E158" s="62">
        <f t="shared" si="19"/>
        <v>40</v>
      </c>
      <c r="F158" s="63">
        <v>4110</v>
      </c>
      <c r="G158" s="64">
        <v>126</v>
      </c>
      <c r="H158" s="65">
        <f t="shared" si="20"/>
        <v>4236</v>
      </c>
      <c r="I158" s="63">
        <v>0</v>
      </c>
      <c r="J158" s="64">
        <v>0</v>
      </c>
      <c r="K158" s="65">
        <f t="shared" si="21"/>
        <v>0</v>
      </c>
      <c r="L158" s="63">
        <v>0</v>
      </c>
      <c r="M158" s="64">
        <v>0</v>
      </c>
      <c r="N158" s="65">
        <f t="shared" si="22"/>
        <v>0</v>
      </c>
      <c r="O158" s="66">
        <v>4110</v>
      </c>
      <c r="P158" s="67">
        <v>166</v>
      </c>
      <c r="Q158" s="62">
        <v>4276</v>
      </c>
    </row>
    <row r="159" spans="1:17" s="3" customFormat="1" ht="18" customHeight="1" x14ac:dyDescent="0.25">
      <c r="A159" s="782"/>
      <c r="B159" s="59" t="s">
        <v>292</v>
      </c>
      <c r="C159" s="60">
        <v>37.5</v>
      </c>
      <c r="D159" s="61">
        <v>5</v>
      </c>
      <c r="E159" s="62">
        <f t="shared" si="19"/>
        <v>42.5</v>
      </c>
      <c r="F159" s="63">
        <v>0</v>
      </c>
      <c r="G159" s="64">
        <v>0</v>
      </c>
      <c r="H159" s="65">
        <f t="shared" si="20"/>
        <v>0</v>
      </c>
      <c r="I159" s="63">
        <v>0</v>
      </c>
      <c r="J159" s="64">
        <v>0</v>
      </c>
      <c r="K159" s="65">
        <f t="shared" si="21"/>
        <v>0</v>
      </c>
      <c r="L159" s="63">
        <v>0</v>
      </c>
      <c r="M159" s="64">
        <v>0</v>
      </c>
      <c r="N159" s="65">
        <f t="shared" si="22"/>
        <v>0</v>
      </c>
      <c r="O159" s="66">
        <v>37.5</v>
      </c>
      <c r="P159" s="67">
        <v>5</v>
      </c>
      <c r="Q159" s="62">
        <v>42.5</v>
      </c>
    </row>
    <row r="160" spans="1:17" s="3" customFormat="1" ht="18" customHeight="1" x14ac:dyDescent="0.25">
      <c r="A160" s="782"/>
      <c r="B160" s="59" t="s">
        <v>164</v>
      </c>
      <c r="C160" s="60">
        <v>0</v>
      </c>
      <c r="D160" s="61">
        <v>0</v>
      </c>
      <c r="E160" s="62">
        <f t="shared" si="19"/>
        <v>0</v>
      </c>
      <c r="F160" s="63">
        <v>150</v>
      </c>
      <c r="G160" s="64">
        <v>0</v>
      </c>
      <c r="H160" s="65">
        <f t="shared" si="20"/>
        <v>150</v>
      </c>
      <c r="I160" s="63">
        <v>0</v>
      </c>
      <c r="J160" s="64">
        <v>0</v>
      </c>
      <c r="K160" s="65">
        <f t="shared" si="21"/>
        <v>0</v>
      </c>
      <c r="L160" s="63">
        <v>0</v>
      </c>
      <c r="M160" s="64">
        <v>0</v>
      </c>
      <c r="N160" s="65">
        <f t="shared" si="22"/>
        <v>0</v>
      </c>
      <c r="O160" s="66">
        <v>150</v>
      </c>
      <c r="P160" s="67">
        <v>0</v>
      </c>
      <c r="Q160" s="62">
        <v>150</v>
      </c>
    </row>
    <row r="161" spans="1:17" s="3" customFormat="1" ht="18" customHeight="1" x14ac:dyDescent="0.25">
      <c r="A161" s="782"/>
      <c r="B161" s="59" t="s">
        <v>165</v>
      </c>
      <c r="C161" s="60">
        <v>0</v>
      </c>
      <c r="D161" s="61">
        <v>0</v>
      </c>
      <c r="E161" s="62">
        <f t="shared" si="19"/>
        <v>0</v>
      </c>
      <c r="F161" s="63">
        <v>10090.5</v>
      </c>
      <c r="G161" s="64">
        <v>116.33</v>
      </c>
      <c r="H161" s="65">
        <f t="shared" si="20"/>
        <v>10206.83</v>
      </c>
      <c r="I161" s="63">
        <v>0</v>
      </c>
      <c r="J161" s="64">
        <v>0</v>
      </c>
      <c r="K161" s="65">
        <f t="shared" si="21"/>
        <v>0</v>
      </c>
      <c r="L161" s="63">
        <v>3386</v>
      </c>
      <c r="M161" s="64">
        <v>277</v>
      </c>
      <c r="N161" s="65">
        <f t="shared" si="22"/>
        <v>3663</v>
      </c>
      <c r="O161" s="66">
        <v>13476.5</v>
      </c>
      <c r="P161" s="67">
        <v>393.33</v>
      </c>
      <c r="Q161" s="62">
        <v>13869.83</v>
      </c>
    </row>
    <row r="162" spans="1:17" s="3" customFormat="1" ht="18" customHeight="1" x14ac:dyDescent="0.25">
      <c r="A162" s="782"/>
      <c r="B162" s="59" t="s">
        <v>166</v>
      </c>
      <c r="C162" s="60">
        <v>0</v>
      </c>
      <c r="D162" s="61">
        <v>0</v>
      </c>
      <c r="E162" s="62">
        <f t="shared" si="19"/>
        <v>0</v>
      </c>
      <c r="F162" s="63">
        <v>978</v>
      </c>
      <c r="G162" s="64">
        <v>0</v>
      </c>
      <c r="H162" s="65">
        <f t="shared" si="20"/>
        <v>978</v>
      </c>
      <c r="I162" s="63">
        <v>0</v>
      </c>
      <c r="J162" s="64">
        <v>0</v>
      </c>
      <c r="K162" s="65">
        <f t="shared" si="21"/>
        <v>0</v>
      </c>
      <c r="L162" s="63">
        <v>0</v>
      </c>
      <c r="M162" s="64">
        <v>0</v>
      </c>
      <c r="N162" s="65">
        <f t="shared" si="22"/>
        <v>0</v>
      </c>
      <c r="O162" s="66">
        <v>978</v>
      </c>
      <c r="P162" s="67">
        <v>0</v>
      </c>
      <c r="Q162" s="62">
        <v>978</v>
      </c>
    </row>
    <row r="163" spans="1:17" s="3" customFormat="1" ht="18" customHeight="1" x14ac:dyDescent="0.25">
      <c r="A163" s="782"/>
      <c r="B163" s="59" t="s">
        <v>167</v>
      </c>
      <c r="C163" s="60">
        <v>17</v>
      </c>
      <c r="D163" s="61">
        <v>7</v>
      </c>
      <c r="E163" s="62">
        <f t="shared" si="19"/>
        <v>24</v>
      </c>
      <c r="F163" s="63">
        <v>0</v>
      </c>
      <c r="G163" s="64">
        <v>0</v>
      </c>
      <c r="H163" s="65">
        <f t="shared" si="20"/>
        <v>0</v>
      </c>
      <c r="I163" s="63">
        <v>0</v>
      </c>
      <c r="J163" s="64">
        <v>0</v>
      </c>
      <c r="K163" s="65">
        <f t="shared" si="21"/>
        <v>0</v>
      </c>
      <c r="L163" s="63">
        <v>0</v>
      </c>
      <c r="M163" s="64">
        <v>0</v>
      </c>
      <c r="N163" s="65">
        <f t="shared" si="22"/>
        <v>0</v>
      </c>
      <c r="O163" s="66">
        <v>17</v>
      </c>
      <c r="P163" s="67">
        <v>7</v>
      </c>
      <c r="Q163" s="62">
        <v>24</v>
      </c>
    </row>
    <row r="164" spans="1:17" s="3" customFormat="1" ht="18" customHeight="1" x14ac:dyDescent="0.25">
      <c r="A164" s="782"/>
      <c r="B164" s="59" t="s">
        <v>293</v>
      </c>
      <c r="C164" s="60">
        <v>14</v>
      </c>
      <c r="D164" s="61">
        <v>17</v>
      </c>
      <c r="E164" s="62">
        <f t="shared" si="19"/>
        <v>31</v>
      </c>
      <c r="F164" s="63">
        <v>0</v>
      </c>
      <c r="G164" s="64">
        <v>0</v>
      </c>
      <c r="H164" s="65">
        <f t="shared" si="20"/>
        <v>0</v>
      </c>
      <c r="I164" s="63">
        <v>0</v>
      </c>
      <c r="J164" s="64">
        <v>0</v>
      </c>
      <c r="K164" s="65">
        <f t="shared" si="21"/>
        <v>0</v>
      </c>
      <c r="L164" s="63">
        <v>0</v>
      </c>
      <c r="M164" s="64">
        <v>0</v>
      </c>
      <c r="N164" s="65">
        <f t="shared" si="22"/>
        <v>0</v>
      </c>
      <c r="O164" s="66">
        <v>14</v>
      </c>
      <c r="P164" s="67">
        <v>17</v>
      </c>
      <c r="Q164" s="62">
        <v>31</v>
      </c>
    </row>
    <row r="165" spans="1:17" s="3" customFormat="1" ht="18" customHeight="1" x14ac:dyDescent="0.25">
      <c r="A165" s="782"/>
      <c r="B165" s="59" t="s">
        <v>168</v>
      </c>
      <c r="C165" s="60">
        <v>0</v>
      </c>
      <c r="D165" s="61">
        <v>0</v>
      </c>
      <c r="E165" s="62">
        <f t="shared" si="19"/>
        <v>0</v>
      </c>
      <c r="F165" s="63">
        <v>3897.8</v>
      </c>
      <c r="G165" s="64">
        <v>276</v>
      </c>
      <c r="H165" s="65">
        <f t="shared" si="20"/>
        <v>4173.8</v>
      </c>
      <c r="I165" s="63">
        <v>0</v>
      </c>
      <c r="J165" s="64">
        <v>0</v>
      </c>
      <c r="K165" s="65">
        <f t="shared" si="21"/>
        <v>0</v>
      </c>
      <c r="L165" s="63">
        <v>0</v>
      </c>
      <c r="M165" s="64">
        <v>0</v>
      </c>
      <c r="N165" s="65">
        <f t="shared" si="22"/>
        <v>0</v>
      </c>
      <c r="O165" s="66">
        <v>3897.8</v>
      </c>
      <c r="P165" s="67">
        <v>276</v>
      </c>
      <c r="Q165" s="62">
        <v>4173.8</v>
      </c>
    </row>
    <row r="166" spans="1:17" s="3" customFormat="1" ht="18" customHeight="1" x14ac:dyDescent="0.25">
      <c r="A166" s="782"/>
      <c r="B166" s="59" t="s">
        <v>169</v>
      </c>
      <c r="C166" s="60">
        <v>1</v>
      </c>
      <c r="D166" s="61">
        <v>1</v>
      </c>
      <c r="E166" s="62">
        <f t="shared" si="19"/>
        <v>2</v>
      </c>
      <c r="F166" s="63">
        <v>0</v>
      </c>
      <c r="G166" s="64">
        <v>0</v>
      </c>
      <c r="H166" s="65">
        <f t="shared" si="20"/>
        <v>0</v>
      </c>
      <c r="I166" s="63">
        <v>0</v>
      </c>
      <c r="J166" s="64">
        <v>0</v>
      </c>
      <c r="K166" s="65">
        <f t="shared" si="21"/>
        <v>0</v>
      </c>
      <c r="L166" s="63">
        <v>0</v>
      </c>
      <c r="M166" s="64">
        <v>0</v>
      </c>
      <c r="N166" s="65">
        <f t="shared" si="22"/>
        <v>0</v>
      </c>
      <c r="O166" s="66">
        <v>1</v>
      </c>
      <c r="P166" s="67">
        <v>1</v>
      </c>
      <c r="Q166" s="62">
        <v>2</v>
      </c>
    </row>
    <row r="167" spans="1:17" s="3" customFormat="1" ht="18" customHeight="1" x14ac:dyDescent="0.25">
      <c r="A167" s="782"/>
      <c r="B167" s="59" t="s">
        <v>294</v>
      </c>
      <c r="C167" s="60">
        <v>0</v>
      </c>
      <c r="D167" s="61">
        <v>0</v>
      </c>
      <c r="E167" s="62">
        <f t="shared" si="19"/>
        <v>0</v>
      </c>
      <c r="F167" s="63">
        <v>18</v>
      </c>
      <c r="G167" s="64">
        <v>1.1299999999999999</v>
      </c>
      <c r="H167" s="65">
        <f t="shared" si="20"/>
        <v>19.13</v>
      </c>
      <c r="I167" s="63">
        <v>0</v>
      </c>
      <c r="J167" s="64">
        <v>0</v>
      </c>
      <c r="K167" s="65">
        <f t="shared" si="21"/>
        <v>0</v>
      </c>
      <c r="L167" s="63">
        <v>0</v>
      </c>
      <c r="M167" s="64">
        <v>0</v>
      </c>
      <c r="N167" s="65">
        <f t="shared" si="22"/>
        <v>0</v>
      </c>
      <c r="O167" s="66">
        <v>18</v>
      </c>
      <c r="P167" s="67">
        <v>1.1299999999999999</v>
      </c>
      <c r="Q167" s="62">
        <v>19.13</v>
      </c>
    </row>
    <row r="168" spans="1:17" s="3" customFormat="1" ht="18" customHeight="1" x14ac:dyDescent="0.25">
      <c r="A168" s="782"/>
      <c r="B168" s="59" t="s">
        <v>160</v>
      </c>
      <c r="C168" s="60">
        <v>246.25</v>
      </c>
      <c r="D168" s="61">
        <v>81.5</v>
      </c>
      <c r="E168" s="62">
        <f t="shared" si="19"/>
        <v>327.75</v>
      </c>
      <c r="F168" s="63">
        <v>17031.810000000001</v>
      </c>
      <c r="G168" s="64">
        <v>2527.5</v>
      </c>
      <c r="H168" s="65">
        <f t="shared" si="20"/>
        <v>19559.310000000001</v>
      </c>
      <c r="I168" s="63">
        <v>0</v>
      </c>
      <c r="J168" s="64">
        <v>0</v>
      </c>
      <c r="K168" s="65">
        <f t="shared" si="21"/>
        <v>0</v>
      </c>
      <c r="L168" s="63">
        <v>4518.66</v>
      </c>
      <c r="M168" s="64">
        <v>1396</v>
      </c>
      <c r="N168" s="65">
        <f t="shared" si="22"/>
        <v>5914.66</v>
      </c>
      <c r="O168" s="66">
        <v>21796.720000000001</v>
      </c>
      <c r="P168" s="67">
        <v>4005</v>
      </c>
      <c r="Q168" s="62">
        <v>25801.72</v>
      </c>
    </row>
    <row r="169" spans="1:17" s="3" customFormat="1" ht="18" customHeight="1" thickBot="1" x14ac:dyDescent="0.3">
      <c r="A169" s="783"/>
      <c r="B169" s="59" t="s">
        <v>170</v>
      </c>
      <c r="C169" s="60">
        <v>9.1999999999999993</v>
      </c>
      <c r="D169" s="61">
        <v>0</v>
      </c>
      <c r="E169" s="62">
        <f t="shared" si="19"/>
        <v>9.1999999999999993</v>
      </c>
      <c r="F169" s="63">
        <v>1604.72</v>
      </c>
      <c r="G169" s="64">
        <v>42.53</v>
      </c>
      <c r="H169" s="65">
        <f t="shared" si="20"/>
        <v>1647.25</v>
      </c>
      <c r="I169" s="63">
        <v>0</v>
      </c>
      <c r="J169" s="64">
        <v>0</v>
      </c>
      <c r="K169" s="65">
        <f t="shared" si="21"/>
        <v>0</v>
      </c>
      <c r="L169" s="63">
        <v>680.47</v>
      </c>
      <c r="M169" s="64">
        <v>97.28</v>
      </c>
      <c r="N169" s="65">
        <f t="shared" si="22"/>
        <v>777.75</v>
      </c>
      <c r="O169" s="66">
        <v>2294.39</v>
      </c>
      <c r="P169" s="67">
        <v>139.81</v>
      </c>
      <c r="Q169" s="62">
        <v>2434.1999999999998</v>
      </c>
    </row>
    <row r="170" spans="1:17" s="3" customFormat="1" ht="18" customHeight="1" thickBot="1" x14ac:dyDescent="0.3">
      <c r="A170" s="784" t="s">
        <v>171</v>
      </c>
      <c r="B170" s="785"/>
      <c r="C170" s="8">
        <f>SUM(C171:C187)</f>
        <v>893.06</v>
      </c>
      <c r="D170" s="9">
        <f t="shared" ref="D170:Q170" si="24">SUM(D171:D187)</f>
        <v>877.55</v>
      </c>
      <c r="E170" s="10">
        <f t="shared" si="24"/>
        <v>1770.6100000000001</v>
      </c>
      <c r="F170" s="47">
        <f t="shared" si="24"/>
        <v>4576.26</v>
      </c>
      <c r="G170" s="48">
        <f t="shared" si="24"/>
        <v>6454.5800000000008</v>
      </c>
      <c r="H170" s="49">
        <f t="shared" si="24"/>
        <v>11030.839999999998</v>
      </c>
      <c r="I170" s="47">
        <f t="shared" si="24"/>
        <v>0</v>
      </c>
      <c r="J170" s="48">
        <f t="shared" si="24"/>
        <v>0</v>
      </c>
      <c r="K170" s="49">
        <f t="shared" si="24"/>
        <v>0</v>
      </c>
      <c r="L170" s="47">
        <f t="shared" si="24"/>
        <v>86123.859999999986</v>
      </c>
      <c r="M170" s="48">
        <f t="shared" si="24"/>
        <v>344332.61</v>
      </c>
      <c r="N170" s="49">
        <f t="shared" si="24"/>
        <v>430456.47000000003</v>
      </c>
      <c r="O170" s="11">
        <f t="shared" si="24"/>
        <v>91593.18</v>
      </c>
      <c r="P170" s="9">
        <f t="shared" si="24"/>
        <v>351664.73999999993</v>
      </c>
      <c r="Q170" s="10">
        <f t="shared" si="24"/>
        <v>443257.91999999993</v>
      </c>
    </row>
    <row r="171" spans="1:17" s="3" customFormat="1" ht="18" customHeight="1" x14ac:dyDescent="0.25">
      <c r="A171" s="781" t="s">
        <v>172</v>
      </c>
      <c r="B171" s="59" t="s">
        <v>173</v>
      </c>
      <c r="C171" s="60">
        <v>211.37</v>
      </c>
      <c r="D171" s="61">
        <v>10</v>
      </c>
      <c r="E171" s="62">
        <f t="shared" si="19"/>
        <v>221.37</v>
      </c>
      <c r="F171" s="63">
        <v>955.96</v>
      </c>
      <c r="G171" s="64">
        <v>1433.31</v>
      </c>
      <c r="H171" s="65">
        <f t="shared" si="20"/>
        <v>2389.27</v>
      </c>
      <c r="I171" s="63">
        <v>0</v>
      </c>
      <c r="J171" s="64">
        <v>0</v>
      </c>
      <c r="K171" s="65">
        <f t="shared" si="21"/>
        <v>0</v>
      </c>
      <c r="L171" s="63">
        <v>20098.55</v>
      </c>
      <c r="M171" s="64">
        <v>47674.78</v>
      </c>
      <c r="N171" s="65">
        <f t="shared" si="22"/>
        <v>67773.33</v>
      </c>
      <c r="O171" s="66">
        <v>21265.879999999997</v>
      </c>
      <c r="P171" s="67">
        <v>49118.09</v>
      </c>
      <c r="Q171" s="62">
        <v>70383.97</v>
      </c>
    </row>
    <row r="172" spans="1:17" s="3" customFormat="1" ht="18" customHeight="1" x14ac:dyDescent="0.25">
      <c r="A172" s="782"/>
      <c r="B172" s="59" t="s">
        <v>174</v>
      </c>
      <c r="C172" s="60">
        <v>0</v>
      </c>
      <c r="D172" s="61">
        <v>0</v>
      </c>
      <c r="E172" s="62">
        <f t="shared" si="19"/>
        <v>0</v>
      </c>
      <c r="F172" s="63">
        <v>362.5</v>
      </c>
      <c r="G172" s="64">
        <v>398.5</v>
      </c>
      <c r="H172" s="65">
        <f t="shared" si="20"/>
        <v>761</v>
      </c>
      <c r="I172" s="63">
        <v>0</v>
      </c>
      <c r="J172" s="64">
        <v>0</v>
      </c>
      <c r="K172" s="65">
        <f t="shared" si="21"/>
        <v>0</v>
      </c>
      <c r="L172" s="63">
        <v>4620.25</v>
      </c>
      <c r="M172" s="64">
        <v>17915.150000000001</v>
      </c>
      <c r="N172" s="65">
        <f t="shared" si="22"/>
        <v>22535.4</v>
      </c>
      <c r="O172" s="66">
        <v>4982.75</v>
      </c>
      <c r="P172" s="67">
        <v>18313.650000000001</v>
      </c>
      <c r="Q172" s="62">
        <v>23296.400000000001</v>
      </c>
    </row>
    <row r="173" spans="1:17" s="3" customFormat="1" ht="18" customHeight="1" x14ac:dyDescent="0.25">
      <c r="A173" s="782"/>
      <c r="B173" s="59" t="s">
        <v>175</v>
      </c>
      <c r="C173" s="60">
        <v>285.69</v>
      </c>
      <c r="D173" s="61">
        <v>727.05</v>
      </c>
      <c r="E173" s="62">
        <f t="shared" si="19"/>
        <v>1012.74</v>
      </c>
      <c r="F173" s="63">
        <v>632.5</v>
      </c>
      <c r="G173" s="64">
        <v>735.9</v>
      </c>
      <c r="H173" s="65">
        <f t="shared" si="20"/>
        <v>1368.4</v>
      </c>
      <c r="I173" s="63">
        <v>0</v>
      </c>
      <c r="J173" s="64">
        <v>0</v>
      </c>
      <c r="K173" s="65">
        <f t="shared" si="21"/>
        <v>0</v>
      </c>
      <c r="L173" s="63">
        <v>16601.71</v>
      </c>
      <c r="M173" s="64">
        <v>86376.66</v>
      </c>
      <c r="N173" s="65">
        <f t="shared" si="22"/>
        <v>102978.37</v>
      </c>
      <c r="O173" s="66">
        <v>17519.899999999998</v>
      </c>
      <c r="P173" s="67">
        <v>87839.61</v>
      </c>
      <c r="Q173" s="62">
        <v>105359.51</v>
      </c>
    </row>
    <row r="174" spans="1:17" s="3" customFormat="1" ht="18" customHeight="1" x14ac:dyDescent="0.25">
      <c r="A174" s="782"/>
      <c r="B174" s="59" t="s">
        <v>176</v>
      </c>
      <c r="C174" s="60">
        <v>0</v>
      </c>
      <c r="D174" s="61">
        <v>0</v>
      </c>
      <c r="E174" s="62">
        <f t="shared" si="19"/>
        <v>0</v>
      </c>
      <c r="F174" s="63">
        <v>53.5</v>
      </c>
      <c r="G174" s="64">
        <v>556.89</v>
      </c>
      <c r="H174" s="65">
        <f t="shared" si="20"/>
        <v>610.39</v>
      </c>
      <c r="I174" s="63">
        <v>0</v>
      </c>
      <c r="J174" s="64">
        <v>0</v>
      </c>
      <c r="K174" s="65">
        <f t="shared" si="21"/>
        <v>0</v>
      </c>
      <c r="L174" s="63">
        <v>450</v>
      </c>
      <c r="M174" s="64">
        <v>5149.51</v>
      </c>
      <c r="N174" s="65">
        <f t="shared" si="22"/>
        <v>5599.51</v>
      </c>
      <c r="O174" s="66">
        <v>503.5</v>
      </c>
      <c r="P174" s="67">
        <v>5706.4000000000005</v>
      </c>
      <c r="Q174" s="62">
        <v>6209.9000000000005</v>
      </c>
    </row>
    <row r="175" spans="1:17" s="3" customFormat="1" ht="18" customHeight="1" x14ac:dyDescent="0.25">
      <c r="A175" s="782"/>
      <c r="B175" s="59" t="s">
        <v>177</v>
      </c>
      <c r="C175" s="60">
        <v>0</v>
      </c>
      <c r="D175" s="61">
        <v>30</v>
      </c>
      <c r="E175" s="62">
        <f t="shared" si="19"/>
        <v>30</v>
      </c>
      <c r="F175" s="63">
        <v>322.5</v>
      </c>
      <c r="G175" s="64">
        <v>476.5</v>
      </c>
      <c r="H175" s="65">
        <f t="shared" si="20"/>
        <v>799</v>
      </c>
      <c r="I175" s="63">
        <v>0</v>
      </c>
      <c r="J175" s="64">
        <v>0</v>
      </c>
      <c r="K175" s="65">
        <f t="shared" si="21"/>
        <v>0</v>
      </c>
      <c r="L175" s="63">
        <v>8333.57</v>
      </c>
      <c r="M175" s="64">
        <v>17571.75</v>
      </c>
      <c r="N175" s="65">
        <f t="shared" si="22"/>
        <v>25905.32</v>
      </c>
      <c r="O175" s="66">
        <v>8656.07</v>
      </c>
      <c r="P175" s="67">
        <v>18078.25</v>
      </c>
      <c r="Q175" s="62">
        <v>26734.32</v>
      </c>
    </row>
    <row r="176" spans="1:17" s="3" customFormat="1" ht="18" customHeight="1" x14ac:dyDescent="0.25">
      <c r="A176" s="782"/>
      <c r="B176" s="59" t="s">
        <v>178</v>
      </c>
      <c r="C176" s="60">
        <v>0</v>
      </c>
      <c r="D176" s="61">
        <v>0</v>
      </c>
      <c r="E176" s="62">
        <f t="shared" si="19"/>
        <v>0</v>
      </c>
      <c r="F176" s="63">
        <v>65</v>
      </c>
      <c r="G176" s="64">
        <v>175.16</v>
      </c>
      <c r="H176" s="65">
        <f t="shared" si="20"/>
        <v>240.16</v>
      </c>
      <c r="I176" s="63">
        <v>0</v>
      </c>
      <c r="J176" s="64">
        <v>0</v>
      </c>
      <c r="K176" s="65">
        <f t="shared" si="21"/>
        <v>0</v>
      </c>
      <c r="L176" s="63">
        <v>408.2</v>
      </c>
      <c r="M176" s="64">
        <v>1328.25</v>
      </c>
      <c r="N176" s="65">
        <f t="shared" si="22"/>
        <v>1736.45</v>
      </c>
      <c r="O176" s="66">
        <v>473.2</v>
      </c>
      <c r="P176" s="67">
        <v>1503.41</v>
      </c>
      <c r="Q176" s="62">
        <v>1976.6100000000001</v>
      </c>
    </row>
    <row r="177" spans="1:17" s="3" customFormat="1" ht="18" customHeight="1" x14ac:dyDescent="0.25">
      <c r="A177" s="782"/>
      <c r="B177" s="59" t="s">
        <v>179</v>
      </c>
      <c r="C177" s="60">
        <v>0</v>
      </c>
      <c r="D177" s="61">
        <v>0</v>
      </c>
      <c r="E177" s="62">
        <f t="shared" si="19"/>
        <v>0</v>
      </c>
      <c r="F177" s="63">
        <v>514.4</v>
      </c>
      <c r="G177" s="64">
        <v>197.75</v>
      </c>
      <c r="H177" s="65">
        <f t="shared" si="20"/>
        <v>712.15</v>
      </c>
      <c r="I177" s="63">
        <v>0</v>
      </c>
      <c r="J177" s="64">
        <v>0</v>
      </c>
      <c r="K177" s="65">
        <f t="shared" si="21"/>
        <v>0</v>
      </c>
      <c r="L177" s="63">
        <v>8412.9</v>
      </c>
      <c r="M177" s="64">
        <v>11819.65</v>
      </c>
      <c r="N177" s="65">
        <f t="shared" si="22"/>
        <v>20232.55</v>
      </c>
      <c r="O177" s="66">
        <v>8927.2999999999993</v>
      </c>
      <c r="P177" s="67">
        <v>12017.4</v>
      </c>
      <c r="Q177" s="62">
        <v>20944.699999999997</v>
      </c>
    </row>
    <row r="178" spans="1:17" s="3" customFormat="1" ht="18" customHeight="1" x14ac:dyDescent="0.25">
      <c r="A178" s="782"/>
      <c r="B178" s="59" t="s">
        <v>180</v>
      </c>
      <c r="C178" s="60">
        <v>29</v>
      </c>
      <c r="D178" s="61">
        <v>0</v>
      </c>
      <c r="E178" s="62">
        <f t="shared" si="19"/>
        <v>29</v>
      </c>
      <c r="F178" s="63">
        <v>18</v>
      </c>
      <c r="G178" s="64">
        <v>15</v>
      </c>
      <c r="H178" s="65">
        <f t="shared" si="20"/>
        <v>33</v>
      </c>
      <c r="I178" s="63">
        <v>0</v>
      </c>
      <c r="J178" s="64">
        <v>0</v>
      </c>
      <c r="K178" s="65">
        <f t="shared" si="21"/>
        <v>0</v>
      </c>
      <c r="L178" s="63">
        <v>172</v>
      </c>
      <c r="M178" s="64">
        <v>305.5</v>
      </c>
      <c r="N178" s="65">
        <f t="shared" si="22"/>
        <v>477.5</v>
      </c>
      <c r="O178" s="66">
        <v>219</v>
      </c>
      <c r="P178" s="67">
        <v>320.5</v>
      </c>
      <c r="Q178" s="62">
        <v>539.5</v>
      </c>
    </row>
    <row r="179" spans="1:17" s="3" customFormat="1" ht="18" customHeight="1" x14ac:dyDescent="0.25">
      <c r="A179" s="782"/>
      <c r="B179" s="59" t="s">
        <v>181</v>
      </c>
      <c r="C179" s="60">
        <v>0</v>
      </c>
      <c r="D179" s="61">
        <v>0</v>
      </c>
      <c r="E179" s="62">
        <f t="shared" si="19"/>
        <v>0</v>
      </c>
      <c r="F179" s="63">
        <v>165</v>
      </c>
      <c r="G179" s="64">
        <v>252.5</v>
      </c>
      <c r="H179" s="65">
        <f t="shared" si="20"/>
        <v>417.5</v>
      </c>
      <c r="I179" s="63">
        <v>0</v>
      </c>
      <c r="J179" s="64">
        <v>0</v>
      </c>
      <c r="K179" s="65">
        <f t="shared" si="21"/>
        <v>0</v>
      </c>
      <c r="L179" s="63">
        <v>829.5</v>
      </c>
      <c r="M179" s="64">
        <v>2107</v>
      </c>
      <c r="N179" s="65">
        <f t="shared" si="22"/>
        <v>2936.5</v>
      </c>
      <c r="O179" s="66">
        <v>994.5</v>
      </c>
      <c r="P179" s="67">
        <v>2359.5</v>
      </c>
      <c r="Q179" s="62">
        <v>3354</v>
      </c>
    </row>
    <row r="180" spans="1:17" s="3" customFormat="1" ht="18" customHeight="1" x14ac:dyDescent="0.25">
      <c r="A180" s="782"/>
      <c r="B180" s="59" t="s">
        <v>182</v>
      </c>
      <c r="C180" s="60">
        <v>260</v>
      </c>
      <c r="D180" s="61">
        <v>0</v>
      </c>
      <c r="E180" s="62">
        <f t="shared" si="19"/>
        <v>260</v>
      </c>
      <c r="F180" s="63">
        <v>436.85</v>
      </c>
      <c r="G180" s="64">
        <v>655.37</v>
      </c>
      <c r="H180" s="65">
        <f t="shared" si="20"/>
        <v>1092.22</v>
      </c>
      <c r="I180" s="63">
        <v>0</v>
      </c>
      <c r="J180" s="64">
        <v>0</v>
      </c>
      <c r="K180" s="65">
        <f t="shared" si="21"/>
        <v>0</v>
      </c>
      <c r="L180" s="63">
        <v>3765.21</v>
      </c>
      <c r="M180" s="64">
        <v>11424.23</v>
      </c>
      <c r="N180" s="65">
        <f t="shared" si="22"/>
        <v>15189.439999999999</v>
      </c>
      <c r="O180" s="66">
        <v>4462.0600000000004</v>
      </c>
      <c r="P180" s="67">
        <v>12079.6</v>
      </c>
      <c r="Q180" s="62">
        <v>16541.66</v>
      </c>
    </row>
    <row r="181" spans="1:17" s="3" customFormat="1" ht="18" customHeight="1" x14ac:dyDescent="0.25">
      <c r="A181" s="782"/>
      <c r="B181" s="59" t="s">
        <v>183</v>
      </c>
      <c r="C181" s="60">
        <v>0</v>
      </c>
      <c r="D181" s="61">
        <v>23</v>
      </c>
      <c r="E181" s="62">
        <f t="shared" si="19"/>
        <v>23</v>
      </c>
      <c r="F181" s="63">
        <v>628.75</v>
      </c>
      <c r="G181" s="64">
        <v>1143.9000000000001</v>
      </c>
      <c r="H181" s="65">
        <f t="shared" si="20"/>
        <v>1772.65</v>
      </c>
      <c r="I181" s="63">
        <v>0</v>
      </c>
      <c r="J181" s="64">
        <v>0</v>
      </c>
      <c r="K181" s="65">
        <f t="shared" si="21"/>
        <v>0</v>
      </c>
      <c r="L181" s="63">
        <v>12593.55</v>
      </c>
      <c r="M181" s="64">
        <v>118469.35</v>
      </c>
      <c r="N181" s="65">
        <f t="shared" si="22"/>
        <v>131062.90000000001</v>
      </c>
      <c r="O181" s="66">
        <v>13222.3</v>
      </c>
      <c r="P181" s="67">
        <v>119636.25</v>
      </c>
      <c r="Q181" s="62">
        <v>132858.54999999999</v>
      </c>
    </row>
    <row r="182" spans="1:17" s="3" customFormat="1" ht="18" customHeight="1" x14ac:dyDescent="0.25">
      <c r="A182" s="782"/>
      <c r="B182" s="59" t="s">
        <v>172</v>
      </c>
      <c r="C182" s="60">
        <v>44</v>
      </c>
      <c r="D182" s="61">
        <v>12.5</v>
      </c>
      <c r="E182" s="62">
        <f t="shared" si="19"/>
        <v>56.5</v>
      </c>
      <c r="F182" s="63">
        <v>95.8</v>
      </c>
      <c r="G182" s="64">
        <v>34.5</v>
      </c>
      <c r="H182" s="65">
        <f t="shared" si="20"/>
        <v>130.30000000000001</v>
      </c>
      <c r="I182" s="63">
        <v>0</v>
      </c>
      <c r="J182" s="64">
        <v>0</v>
      </c>
      <c r="K182" s="65">
        <f t="shared" si="21"/>
        <v>0</v>
      </c>
      <c r="L182" s="63">
        <v>0</v>
      </c>
      <c r="M182" s="64">
        <v>0</v>
      </c>
      <c r="N182" s="65">
        <f t="shared" si="22"/>
        <v>0</v>
      </c>
      <c r="O182" s="66">
        <v>139.80000000000001</v>
      </c>
      <c r="P182" s="67">
        <v>47</v>
      </c>
      <c r="Q182" s="62">
        <v>186.8</v>
      </c>
    </row>
    <row r="183" spans="1:17" s="3" customFormat="1" ht="18" customHeight="1" x14ac:dyDescent="0.25">
      <c r="A183" s="782"/>
      <c r="B183" s="59" t="s">
        <v>184</v>
      </c>
      <c r="C183" s="60">
        <v>0</v>
      </c>
      <c r="D183" s="61">
        <v>0</v>
      </c>
      <c r="E183" s="62">
        <f t="shared" si="19"/>
        <v>0</v>
      </c>
      <c r="F183" s="63">
        <v>0</v>
      </c>
      <c r="G183" s="64">
        <v>0</v>
      </c>
      <c r="H183" s="65">
        <f t="shared" si="20"/>
        <v>0</v>
      </c>
      <c r="I183" s="63">
        <v>0</v>
      </c>
      <c r="J183" s="64">
        <v>0</v>
      </c>
      <c r="K183" s="65">
        <f t="shared" si="21"/>
        <v>0</v>
      </c>
      <c r="L183" s="63">
        <v>977.5</v>
      </c>
      <c r="M183" s="64">
        <v>1667</v>
      </c>
      <c r="N183" s="65">
        <f t="shared" si="22"/>
        <v>2644.5</v>
      </c>
      <c r="O183" s="66">
        <v>977.5</v>
      </c>
      <c r="P183" s="67">
        <v>1667</v>
      </c>
      <c r="Q183" s="62">
        <v>2644.5</v>
      </c>
    </row>
    <row r="184" spans="1:17" s="3" customFormat="1" ht="18" customHeight="1" x14ac:dyDescent="0.25">
      <c r="A184" s="782"/>
      <c r="B184" s="59" t="s">
        <v>185</v>
      </c>
      <c r="C184" s="60">
        <v>15</v>
      </c>
      <c r="D184" s="61">
        <v>0</v>
      </c>
      <c r="E184" s="62">
        <f t="shared" si="19"/>
        <v>15</v>
      </c>
      <c r="F184" s="63">
        <v>211</v>
      </c>
      <c r="G184" s="64">
        <v>262.05</v>
      </c>
      <c r="H184" s="65">
        <f t="shared" si="20"/>
        <v>473.05</v>
      </c>
      <c r="I184" s="63">
        <v>0</v>
      </c>
      <c r="J184" s="64">
        <v>0</v>
      </c>
      <c r="K184" s="65">
        <f t="shared" si="21"/>
        <v>0</v>
      </c>
      <c r="L184" s="63">
        <v>5110.2</v>
      </c>
      <c r="M184" s="64">
        <v>9386.82</v>
      </c>
      <c r="N184" s="65">
        <f t="shared" si="22"/>
        <v>14497.02</v>
      </c>
      <c r="O184" s="66">
        <v>5336.2</v>
      </c>
      <c r="P184" s="67">
        <v>9648.869999999999</v>
      </c>
      <c r="Q184" s="62">
        <v>14985.07</v>
      </c>
    </row>
    <row r="185" spans="1:17" s="3" customFormat="1" ht="18" customHeight="1" x14ac:dyDescent="0.25">
      <c r="A185" s="782"/>
      <c r="B185" s="59" t="s">
        <v>186</v>
      </c>
      <c r="C185" s="60">
        <v>28</v>
      </c>
      <c r="D185" s="61">
        <v>75</v>
      </c>
      <c r="E185" s="62">
        <f t="shared" si="19"/>
        <v>103</v>
      </c>
      <c r="F185" s="63">
        <v>41</v>
      </c>
      <c r="G185" s="64">
        <v>80</v>
      </c>
      <c r="H185" s="65">
        <f t="shared" si="20"/>
        <v>121</v>
      </c>
      <c r="I185" s="63">
        <v>0</v>
      </c>
      <c r="J185" s="64">
        <v>0</v>
      </c>
      <c r="K185" s="65">
        <f t="shared" si="21"/>
        <v>0</v>
      </c>
      <c r="L185" s="63">
        <v>2025.42</v>
      </c>
      <c r="M185" s="64">
        <v>10927.41</v>
      </c>
      <c r="N185" s="65">
        <f t="shared" si="22"/>
        <v>12952.83</v>
      </c>
      <c r="O185" s="66">
        <v>2094.42</v>
      </c>
      <c r="P185" s="67">
        <v>11082.41</v>
      </c>
      <c r="Q185" s="62">
        <v>13176.83</v>
      </c>
    </row>
    <row r="186" spans="1:17" s="3" customFormat="1" ht="18" customHeight="1" x14ac:dyDescent="0.25">
      <c r="A186" s="782"/>
      <c r="B186" s="59" t="s">
        <v>187</v>
      </c>
      <c r="C186" s="60">
        <v>20</v>
      </c>
      <c r="D186" s="61">
        <v>0</v>
      </c>
      <c r="E186" s="62">
        <f t="shared" si="19"/>
        <v>20</v>
      </c>
      <c r="F186" s="63">
        <v>13</v>
      </c>
      <c r="G186" s="64">
        <v>3.5</v>
      </c>
      <c r="H186" s="65">
        <f t="shared" si="20"/>
        <v>16.5</v>
      </c>
      <c r="I186" s="63">
        <v>0</v>
      </c>
      <c r="J186" s="64">
        <v>0</v>
      </c>
      <c r="K186" s="65">
        <f t="shared" si="21"/>
        <v>0</v>
      </c>
      <c r="L186" s="63">
        <v>666.55</v>
      </c>
      <c r="M186" s="64">
        <v>1059.55</v>
      </c>
      <c r="N186" s="65">
        <f t="shared" si="22"/>
        <v>1726.1</v>
      </c>
      <c r="O186" s="66">
        <v>699.55</v>
      </c>
      <c r="P186" s="67">
        <v>1063.05</v>
      </c>
      <c r="Q186" s="62">
        <v>1762.6</v>
      </c>
    </row>
    <row r="187" spans="1:17" s="3" customFormat="1" ht="18" customHeight="1" thickBot="1" x14ac:dyDescent="0.3">
      <c r="A187" s="783"/>
      <c r="B187" s="59" t="s">
        <v>189</v>
      </c>
      <c r="C187" s="60">
        <v>0</v>
      </c>
      <c r="D187" s="61">
        <v>0</v>
      </c>
      <c r="E187" s="62">
        <f t="shared" si="19"/>
        <v>0</v>
      </c>
      <c r="F187" s="63">
        <v>60.5</v>
      </c>
      <c r="G187" s="64">
        <v>33.75</v>
      </c>
      <c r="H187" s="65">
        <f t="shared" si="20"/>
        <v>94.25</v>
      </c>
      <c r="I187" s="63">
        <v>0</v>
      </c>
      <c r="J187" s="64">
        <v>0</v>
      </c>
      <c r="K187" s="65">
        <f t="shared" si="21"/>
        <v>0</v>
      </c>
      <c r="L187" s="63">
        <v>1058.75</v>
      </c>
      <c r="M187" s="64">
        <v>1150</v>
      </c>
      <c r="N187" s="65">
        <f t="shared" si="22"/>
        <v>2208.75</v>
      </c>
      <c r="O187" s="66">
        <v>1119.25</v>
      </c>
      <c r="P187" s="67">
        <v>1183.75</v>
      </c>
      <c r="Q187" s="62">
        <v>2303</v>
      </c>
    </row>
    <row r="188" spans="1:17" s="3" customFormat="1" ht="18" customHeight="1" thickBot="1" x14ac:dyDescent="0.3">
      <c r="A188" s="784" t="s">
        <v>190</v>
      </c>
      <c r="B188" s="785"/>
      <c r="C188" s="8">
        <f>SUM(C189:C206)</f>
        <v>188823.00999999998</v>
      </c>
      <c r="D188" s="9">
        <f t="shared" ref="D188:Q188" si="25">SUM(D189:D206)</f>
        <v>359168.65000000008</v>
      </c>
      <c r="E188" s="10">
        <f t="shared" si="25"/>
        <v>547991.66000000015</v>
      </c>
      <c r="F188" s="47">
        <f t="shared" si="25"/>
        <v>115656.06</v>
      </c>
      <c r="G188" s="48">
        <f t="shared" si="25"/>
        <v>75685.27</v>
      </c>
      <c r="H188" s="49">
        <f t="shared" si="25"/>
        <v>191341.33</v>
      </c>
      <c r="I188" s="47">
        <f t="shared" si="25"/>
        <v>0</v>
      </c>
      <c r="J188" s="48">
        <f t="shared" si="25"/>
        <v>766.8</v>
      </c>
      <c r="K188" s="49">
        <f t="shared" si="25"/>
        <v>766.8</v>
      </c>
      <c r="L188" s="47">
        <f t="shared" si="25"/>
        <v>49211.6</v>
      </c>
      <c r="M188" s="48">
        <f t="shared" si="25"/>
        <v>28388.809999999998</v>
      </c>
      <c r="N188" s="49">
        <f t="shared" si="25"/>
        <v>77600.41</v>
      </c>
      <c r="O188" s="11">
        <f t="shared" si="25"/>
        <v>353690.67000000004</v>
      </c>
      <c r="P188" s="9">
        <f t="shared" si="25"/>
        <v>464009.53000000009</v>
      </c>
      <c r="Q188" s="10">
        <f t="shared" si="25"/>
        <v>817700.20000000007</v>
      </c>
    </row>
    <row r="189" spans="1:17" s="3" customFormat="1" ht="18" customHeight="1" x14ac:dyDescent="0.25">
      <c r="A189" s="781" t="s">
        <v>191</v>
      </c>
      <c r="B189" s="59" t="s">
        <v>192</v>
      </c>
      <c r="C189" s="60">
        <v>213.9</v>
      </c>
      <c r="D189" s="61">
        <v>12.5</v>
      </c>
      <c r="E189" s="62">
        <f t="shared" si="19"/>
        <v>226.4</v>
      </c>
      <c r="F189" s="63">
        <v>677</v>
      </c>
      <c r="G189" s="64">
        <v>140</v>
      </c>
      <c r="H189" s="65">
        <f t="shared" si="20"/>
        <v>817</v>
      </c>
      <c r="I189" s="63">
        <v>0</v>
      </c>
      <c r="J189" s="64">
        <v>0</v>
      </c>
      <c r="K189" s="65">
        <f t="shared" si="21"/>
        <v>0</v>
      </c>
      <c r="L189" s="63">
        <v>980</v>
      </c>
      <c r="M189" s="64">
        <v>502</v>
      </c>
      <c r="N189" s="65">
        <f t="shared" si="22"/>
        <v>1482</v>
      </c>
      <c r="O189" s="66">
        <v>1870.9</v>
      </c>
      <c r="P189" s="67">
        <v>654.5</v>
      </c>
      <c r="Q189" s="62">
        <v>2525.4</v>
      </c>
    </row>
    <row r="190" spans="1:17" s="3" customFormat="1" ht="18" customHeight="1" x14ac:dyDescent="0.25">
      <c r="A190" s="782"/>
      <c r="B190" s="59" t="s">
        <v>193</v>
      </c>
      <c r="C190" s="60">
        <v>5</v>
      </c>
      <c r="D190" s="61">
        <v>0</v>
      </c>
      <c r="E190" s="62">
        <f t="shared" si="19"/>
        <v>5</v>
      </c>
      <c r="F190" s="63">
        <v>0</v>
      </c>
      <c r="G190" s="64">
        <v>0</v>
      </c>
      <c r="H190" s="65">
        <f t="shared" si="20"/>
        <v>0</v>
      </c>
      <c r="I190" s="63">
        <v>0</v>
      </c>
      <c r="J190" s="64">
        <v>0</v>
      </c>
      <c r="K190" s="65">
        <f t="shared" si="21"/>
        <v>0</v>
      </c>
      <c r="L190" s="63">
        <v>0</v>
      </c>
      <c r="M190" s="64">
        <v>0</v>
      </c>
      <c r="N190" s="65">
        <f t="shared" si="22"/>
        <v>0</v>
      </c>
      <c r="O190" s="66">
        <v>5</v>
      </c>
      <c r="P190" s="67">
        <v>0</v>
      </c>
      <c r="Q190" s="62">
        <v>5</v>
      </c>
    </row>
    <row r="191" spans="1:17" s="3" customFormat="1" ht="18" customHeight="1" x14ac:dyDescent="0.25">
      <c r="A191" s="782"/>
      <c r="B191" s="59" t="s">
        <v>194</v>
      </c>
      <c r="C191" s="60">
        <v>73000.710000000006</v>
      </c>
      <c r="D191" s="61">
        <v>209725.39</v>
      </c>
      <c r="E191" s="62">
        <f t="shared" si="19"/>
        <v>282726.10000000003</v>
      </c>
      <c r="F191" s="63">
        <v>16788.86</v>
      </c>
      <c r="G191" s="64">
        <v>18731.599999999999</v>
      </c>
      <c r="H191" s="65">
        <f t="shared" si="20"/>
        <v>35520.46</v>
      </c>
      <c r="I191" s="63">
        <v>0</v>
      </c>
      <c r="J191" s="64">
        <v>765</v>
      </c>
      <c r="K191" s="65">
        <f t="shared" si="21"/>
        <v>765</v>
      </c>
      <c r="L191" s="63">
        <v>16484.86</v>
      </c>
      <c r="M191" s="64">
        <v>15101.69</v>
      </c>
      <c r="N191" s="65">
        <f t="shared" si="22"/>
        <v>31586.550000000003</v>
      </c>
      <c r="O191" s="66">
        <v>106274.43000000001</v>
      </c>
      <c r="P191" s="67">
        <v>244323.68000000002</v>
      </c>
      <c r="Q191" s="62">
        <v>350598.11000000004</v>
      </c>
    </row>
    <row r="192" spans="1:17" s="3" customFormat="1" ht="18" customHeight="1" x14ac:dyDescent="0.25">
      <c r="A192" s="782"/>
      <c r="B192" s="59" t="s">
        <v>195</v>
      </c>
      <c r="C192" s="60">
        <v>18304.8</v>
      </c>
      <c r="D192" s="61">
        <v>101774</v>
      </c>
      <c r="E192" s="62">
        <f t="shared" si="19"/>
        <v>120078.8</v>
      </c>
      <c r="F192" s="63">
        <v>14060.55</v>
      </c>
      <c r="G192" s="64">
        <v>6520</v>
      </c>
      <c r="H192" s="65">
        <f t="shared" si="20"/>
        <v>20580.55</v>
      </c>
      <c r="I192" s="63">
        <v>0</v>
      </c>
      <c r="J192" s="64">
        <v>0</v>
      </c>
      <c r="K192" s="65">
        <f t="shared" si="21"/>
        <v>0</v>
      </c>
      <c r="L192" s="63">
        <v>4608.34</v>
      </c>
      <c r="M192" s="64">
        <v>4295.3999999999996</v>
      </c>
      <c r="N192" s="65">
        <f t="shared" si="22"/>
        <v>8903.74</v>
      </c>
      <c r="O192" s="66">
        <v>36973.69</v>
      </c>
      <c r="P192" s="67">
        <v>112589.4</v>
      </c>
      <c r="Q192" s="62">
        <v>149563.09</v>
      </c>
    </row>
    <row r="193" spans="1:17" s="3" customFormat="1" ht="18" customHeight="1" x14ac:dyDescent="0.25">
      <c r="A193" s="782"/>
      <c r="B193" s="59" t="s">
        <v>196</v>
      </c>
      <c r="C193" s="60">
        <v>5</v>
      </c>
      <c r="D193" s="61">
        <v>75</v>
      </c>
      <c r="E193" s="62">
        <f t="shared" si="19"/>
        <v>80</v>
      </c>
      <c r="F193" s="63">
        <v>1106</v>
      </c>
      <c r="G193" s="64">
        <v>1572</v>
      </c>
      <c r="H193" s="65">
        <f t="shared" si="20"/>
        <v>2678</v>
      </c>
      <c r="I193" s="63">
        <v>0</v>
      </c>
      <c r="J193" s="64">
        <v>0</v>
      </c>
      <c r="K193" s="65">
        <f t="shared" si="21"/>
        <v>0</v>
      </c>
      <c r="L193" s="63">
        <v>1212</v>
      </c>
      <c r="M193" s="64">
        <v>400</v>
      </c>
      <c r="N193" s="65">
        <f t="shared" si="22"/>
        <v>1612</v>
      </c>
      <c r="O193" s="66">
        <v>2323</v>
      </c>
      <c r="P193" s="67">
        <v>2047</v>
      </c>
      <c r="Q193" s="62">
        <v>4370</v>
      </c>
    </row>
    <row r="194" spans="1:17" s="3" customFormat="1" ht="18" customHeight="1" x14ac:dyDescent="0.25">
      <c r="A194" s="782"/>
      <c r="B194" s="59" t="s">
        <v>197</v>
      </c>
      <c r="C194" s="60">
        <v>19153.14</v>
      </c>
      <c r="D194" s="61">
        <v>10541</v>
      </c>
      <c r="E194" s="62">
        <f t="shared" si="19"/>
        <v>29694.14</v>
      </c>
      <c r="F194" s="63">
        <v>56020.9</v>
      </c>
      <c r="G194" s="64">
        <v>36184.25</v>
      </c>
      <c r="H194" s="65">
        <f t="shared" si="20"/>
        <v>92205.15</v>
      </c>
      <c r="I194" s="63">
        <v>0</v>
      </c>
      <c r="J194" s="64">
        <v>0</v>
      </c>
      <c r="K194" s="65">
        <f t="shared" si="21"/>
        <v>0</v>
      </c>
      <c r="L194" s="63">
        <v>11732.2</v>
      </c>
      <c r="M194" s="64">
        <v>3535</v>
      </c>
      <c r="N194" s="65">
        <f t="shared" si="22"/>
        <v>15267.2</v>
      </c>
      <c r="O194" s="66">
        <v>86906.240000000005</v>
      </c>
      <c r="P194" s="67">
        <v>50260.25</v>
      </c>
      <c r="Q194" s="62">
        <v>137166.49</v>
      </c>
    </row>
    <row r="195" spans="1:17" s="3" customFormat="1" ht="18" customHeight="1" x14ac:dyDescent="0.25">
      <c r="A195" s="782"/>
      <c r="B195" s="59" t="s">
        <v>198</v>
      </c>
      <c r="C195" s="60">
        <v>5388</v>
      </c>
      <c r="D195" s="61">
        <v>5888</v>
      </c>
      <c r="E195" s="62">
        <f t="shared" si="19"/>
        <v>11276</v>
      </c>
      <c r="F195" s="63">
        <v>2675</v>
      </c>
      <c r="G195" s="64">
        <v>1925</v>
      </c>
      <c r="H195" s="65">
        <f t="shared" si="20"/>
        <v>4600</v>
      </c>
      <c r="I195" s="63">
        <v>0</v>
      </c>
      <c r="J195" s="64">
        <v>0</v>
      </c>
      <c r="K195" s="65">
        <f t="shared" si="21"/>
        <v>0</v>
      </c>
      <c r="L195" s="63">
        <v>215</v>
      </c>
      <c r="M195" s="64">
        <v>635</v>
      </c>
      <c r="N195" s="65">
        <f t="shared" si="22"/>
        <v>850</v>
      </c>
      <c r="O195" s="66">
        <v>8278</v>
      </c>
      <c r="P195" s="67">
        <v>8448</v>
      </c>
      <c r="Q195" s="62">
        <v>16726</v>
      </c>
    </row>
    <row r="196" spans="1:17" s="3" customFormat="1" ht="18" customHeight="1" x14ac:dyDescent="0.25">
      <c r="A196" s="782"/>
      <c r="B196" s="59" t="s">
        <v>199</v>
      </c>
      <c r="C196" s="60">
        <v>1644.4</v>
      </c>
      <c r="D196" s="61">
        <v>766.64</v>
      </c>
      <c r="E196" s="62">
        <f t="shared" si="19"/>
        <v>2411.04</v>
      </c>
      <c r="F196" s="63">
        <v>1949</v>
      </c>
      <c r="G196" s="64">
        <v>752</v>
      </c>
      <c r="H196" s="65">
        <f t="shared" si="20"/>
        <v>2701</v>
      </c>
      <c r="I196" s="63">
        <v>0</v>
      </c>
      <c r="J196" s="64">
        <v>0</v>
      </c>
      <c r="K196" s="65">
        <f t="shared" si="21"/>
        <v>0</v>
      </c>
      <c r="L196" s="63">
        <v>323</v>
      </c>
      <c r="M196" s="64">
        <v>126</v>
      </c>
      <c r="N196" s="65">
        <f t="shared" si="22"/>
        <v>449</v>
      </c>
      <c r="O196" s="66">
        <v>3916.4</v>
      </c>
      <c r="P196" s="67">
        <v>1644.6399999999999</v>
      </c>
      <c r="Q196" s="62">
        <v>5561.04</v>
      </c>
    </row>
    <row r="197" spans="1:17" s="3" customFormat="1" ht="18" customHeight="1" x14ac:dyDescent="0.25">
      <c r="A197" s="782"/>
      <c r="B197" s="59" t="s">
        <v>201</v>
      </c>
      <c r="C197" s="60">
        <v>915</v>
      </c>
      <c r="D197" s="61">
        <v>28</v>
      </c>
      <c r="E197" s="62">
        <f t="shared" si="19"/>
        <v>943</v>
      </c>
      <c r="F197" s="63">
        <v>0</v>
      </c>
      <c r="G197" s="64">
        <v>0</v>
      </c>
      <c r="H197" s="65">
        <f t="shared" si="20"/>
        <v>0</v>
      </c>
      <c r="I197" s="63">
        <v>0</v>
      </c>
      <c r="J197" s="64">
        <v>0</v>
      </c>
      <c r="K197" s="65">
        <f t="shared" si="21"/>
        <v>0</v>
      </c>
      <c r="L197" s="63">
        <v>0</v>
      </c>
      <c r="M197" s="64">
        <v>0</v>
      </c>
      <c r="N197" s="65">
        <f t="shared" si="22"/>
        <v>0</v>
      </c>
      <c r="O197" s="66">
        <v>915</v>
      </c>
      <c r="P197" s="67">
        <v>28</v>
      </c>
      <c r="Q197" s="62">
        <v>943</v>
      </c>
    </row>
    <row r="198" spans="1:17" s="3" customFormat="1" ht="18" customHeight="1" x14ac:dyDescent="0.25">
      <c r="A198" s="782"/>
      <c r="B198" s="59" t="s">
        <v>202</v>
      </c>
      <c r="C198" s="60">
        <v>244.39</v>
      </c>
      <c r="D198" s="61">
        <v>727.5</v>
      </c>
      <c r="E198" s="62">
        <f t="shared" si="19"/>
        <v>971.89</v>
      </c>
      <c r="F198" s="63">
        <v>360</v>
      </c>
      <c r="G198" s="64">
        <v>75</v>
      </c>
      <c r="H198" s="65">
        <f t="shared" si="20"/>
        <v>435</v>
      </c>
      <c r="I198" s="63">
        <v>0</v>
      </c>
      <c r="J198" s="64">
        <v>0</v>
      </c>
      <c r="K198" s="65">
        <f t="shared" si="21"/>
        <v>0</v>
      </c>
      <c r="L198" s="63">
        <v>0</v>
      </c>
      <c r="M198" s="64">
        <v>0</v>
      </c>
      <c r="N198" s="65">
        <f t="shared" si="22"/>
        <v>0</v>
      </c>
      <c r="O198" s="66">
        <v>604.39</v>
      </c>
      <c r="P198" s="67">
        <v>802.5</v>
      </c>
      <c r="Q198" s="62">
        <v>1406.8899999999999</v>
      </c>
    </row>
    <row r="199" spans="1:17" s="3" customFormat="1" ht="18" customHeight="1" x14ac:dyDescent="0.25">
      <c r="A199" s="782"/>
      <c r="B199" s="59" t="s">
        <v>203</v>
      </c>
      <c r="C199" s="60">
        <v>15.2</v>
      </c>
      <c r="D199" s="61">
        <v>0.9</v>
      </c>
      <c r="E199" s="62">
        <f t="shared" si="19"/>
        <v>16.099999999999998</v>
      </c>
      <c r="F199" s="63">
        <v>0</v>
      </c>
      <c r="G199" s="64">
        <v>0</v>
      </c>
      <c r="H199" s="65">
        <f t="shared" si="20"/>
        <v>0</v>
      </c>
      <c r="I199" s="63">
        <v>0</v>
      </c>
      <c r="J199" s="64">
        <v>0</v>
      </c>
      <c r="K199" s="65">
        <f t="shared" si="21"/>
        <v>0</v>
      </c>
      <c r="L199" s="63">
        <v>0</v>
      </c>
      <c r="M199" s="64">
        <v>0</v>
      </c>
      <c r="N199" s="65">
        <f t="shared" si="22"/>
        <v>0</v>
      </c>
      <c r="O199" s="66">
        <v>15.2</v>
      </c>
      <c r="P199" s="67">
        <v>0.9</v>
      </c>
      <c r="Q199" s="62">
        <v>16.099999999999998</v>
      </c>
    </row>
    <row r="200" spans="1:17" s="3" customFormat="1" ht="18" customHeight="1" x14ac:dyDescent="0.25">
      <c r="A200" s="782"/>
      <c r="B200" s="59" t="s">
        <v>204</v>
      </c>
      <c r="C200" s="60">
        <v>22096</v>
      </c>
      <c r="D200" s="61">
        <v>1098</v>
      </c>
      <c r="E200" s="62">
        <f t="shared" si="19"/>
        <v>23194</v>
      </c>
      <c r="F200" s="63">
        <v>2070</v>
      </c>
      <c r="G200" s="64">
        <v>650</v>
      </c>
      <c r="H200" s="65">
        <f t="shared" si="20"/>
        <v>2720</v>
      </c>
      <c r="I200" s="63">
        <v>0</v>
      </c>
      <c r="J200" s="64">
        <v>0</v>
      </c>
      <c r="K200" s="65">
        <f t="shared" si="21"/>
        <v>0</v>
      </c>
      <c r="L200" s="63">
        <v>336</v>
      </c>
      <c r="M200" s="64">
        <v>0</v>
      </c>
      <c r="N200" s="65">
        <f t="shared" si="22"/>
        <v>336</v>
      </c>
      <c r="O200" s="66">
        <v>24502</v>
      </c>
      <c r="P200" s="67">
        <v>1748</v>
      </c>
      <c r="Q200" s="62">
        <v>26250</v>
      </c>
    </row>
    <row r="201" spans="1:17" s="3" customFormat="1" ht="18" customHeight="1" x14ac:dyDescent="0.25">
      <c r="A201" s="782"/>
      <c r="B201" s="59" t="s">
        <v>205</v>
      </c>
      <c r="C201" s="60">
        <v>590</v>
      </c>
      <c r="D201" s="61">
        <v>395</v>
      </c>
      <c r="E201" s="62">
        <f t="shared" si="19"/>
        <v>985</v>
      </c>
      <c r="F201" s="63">
        <v>597</v>
      </c>
      <c r="G201" s="64">
        <v>225</v>
      </c>
      <c r="H201" s="65">
        <f t="shared" si="20"/>
        <v>822</v>
      </c>
      <c r="I201" s="63">
        <v>0</v>
      </c>
      <c r="J201" s="64">
        <v>0</v>
      </c>
      <c r="K201" s="65">
        <f t="shared" si="21"/>
        <v>0</v>
      </c>
      <c r="L201" s="63">
        <v>2394</v>
      </c>
      <c r="M201" s="64">
        <v>150</v>
      </c>
      <c r="N201" s="65">
        <f t="shared" si="22"/>
        <v>2544</v>
      </c>
      <c r="O201" s="66">
        <v>3581</v>
      </c>
      <c r="P201" s="67">
        <v>770</v>
      </c>
      <c r="Q201" s="62">
        <v>4351</v>
      </c>
    </row>
    <row r="202" spans="1:17" s="3" customFormat="1" ht="18" customHeight="1" x14ac:dyDescent="0.25">
      <c r="A202" s="782"/>
      <c r="B202" s="59" t="s">
        <v>191</v>
      </c>
      <c r="C202" s="60">
        <v>20869</v>
      </c>
      <c r="D202" s="61">
        <v>8988</v>
      </c>
      <c r="E202" s="62">
        <f t="shared" si="19"/>
        <v>29857</v>
      </c>
      <c r="F202" s="63">
        <v>7946.98</v>
      </c>
      <c r="G202" s="64">
        <v>5087.3</v>
      </c>
      <c r="H202" s="65">
        <f t="shared" si="20"/>
        <v>13034.279999999999</v>
      </c>
      <c r="I202" s="63">
        <v>0</v>
      </c>
      <c r="J202" s="64">
        <v>0</v>
      </c>
      <c r="K202" s="65">
        <f t="shared" si="21"/>
        <v>0</v>
      </c>
      <c r="L202" s="63">
        <v>4901.0200000000004</v>
      </c>
      <c r="M202" s="64">
        <v>1982.1</v>
      </c>
      <c r="N202" s="65">
        <f t="shared" si="22"/>
        <v>6883.1200000000008</v>
      </c>
      <c r="O202" s="66">
        <v>33717</v>
      </c>
      <c r="P202" s="67">
        <v>16057.4</v>
      </c>
      <c r="Q202" s="62">
        <v>49774.400000000001</v>
      </c>
    </row>
    <row r="203" spans="1:17" s="3" customFormat="1" ht="18" customHeight="1" x14ac:dyDescent="0.25">
      <c r="A203" s="782"/>
      <c r="B203" s="59" t="s">
        <v>206</v>
      </c>
      <c r="C203" s="60">
        <v>18.75</v>
      </c>
      <c r="D203" s="61">
        <v>0</v>
      </c>
      <c r="E203" s="62">
        <f t="shared" si="19"/>
        <v>18.75</v>
      </c>
      <c r="F203" s="63">
        <v>489</v>
      </c>
      <c r="G203" s="64">
        <v>0</v>
      </c>
      <c r="H203" s="65">
        <f t="shared" si="20"/>
        <v>489</v>
      </c>
      <c r="I203" s="63">
        <v>0</v>
      </c>
      <c r="J203" s="64">
        <v>0</v>
      </c>
      <c r="K203" s="65">
        <f t="shared" si="21"/>
        <v>0</v>
      </c>
      <c r="L203" s="63">
        <v>0</v>
      </c>
      <c r="M203" s="64">
        <v>0</v>
      </c>
      <c r="N203" s="65">
        <f t="shared" si="22"/>
        <v>0</v>
      </c>
      <c r="O203" s="66">
        <v>507.75</v>
      </c>
      <c r="P203" s="67">
        <v>0</v>
      </c>
      <c r="Q203" s="62">
        <v>507.75</v>
      </c>
    </row>
    <row r="204" spans="1:17" s="3" customFormat="1" ht="18" customHeight="1" x14ac:dyDescent="0.25">
      <c r="A204" s="782"/>
      <c r="B204" s="59" t="s">
        <v>207</v>
      </c>
      <c r="C204" s="60">
        <v>15774.82</v>
      </c>
      <c r="D204" s="61">
        <v>17281.54</v>
      </c>
      <c r="E204" s="62">
        <f t="shared" si="19"/>
        <v>33056.36</v>
      </c>
      <c r="F204" s="63">
        <v>988.52</v>
      </c>
      <c r="G204" s="64">
        <v>842.12</v>
      </c>
      <c r="H204" s="65">
        <f t="shared" si="20"/>
        <v>1830.6399999999999</v>
      </c>
      <c r="I204" s="63">
        <v>0</v>
      </c>
      <c r="J204" s="64">
        <v>0</v>
      </c>
      <c r="K204" s="65">
        <f t="shared" si="21"/>
        <v>0</v>
      </c>
      <c r="L204" s="63">
        <v>2877.68</v>
      </c>
      <c r="M204" s="64">
        <v>652.82000000000005</v>
      </c>
      <c r="N204" s="65">
        <f t="shared" si="22"/>
        <v>3530.5</v>
      </c>
      <c r="O204" s="66">
        <v>19641.02</v>
      </c>
      <c r="P204" s="67">
        <v>18776.48</v>
      </c>
      <c r="Q204" s="62">
        <v>38417.5</v>
      </c>
    </row>
    <row r="205" spans="1:17" s="3" customFormat="1" ht="18" customHeight="1" x14ac:dyDescent="0.25">
      <c r="A205" s="782"/>
      <c r="B205" s="59" t="s">
        <v>208</v>
      </c>
      <c r="C205" s="60">
        <v>414</v>
      </c>
      <c r="D205" s="61">
        <v>34.28</v>
      </c>
      <c r="E205" s="62">
        <f t="shared" si="19"/>
        <v>448.28</v>
      </c>
      <c r="F205" s="63">
        <v>8834</v>
      </c>
      <c r="G205" s="64">
        <v>1836</v>
      </c>
      <c r="H205" s="65">
        <f t="shared" si="20"/>
        <v>10670</v>
      </c>
      <c r="I205" s="63">
        <v>0</v>
      </c>
      <c r="J205" s="64">
        <v>1.8</v>
      </c>
      <c r="K205" s="65">
        <f t="shared" si="21"/>
        <v>1.8</v>
      </c>
      <c r="L205" s="63">
        <v>2714.5</v>
      </c>
      <c r="M205" s="64">
        <v>787</v>
      </c>
      <c r="N205" s="65">
        <f t="shared" si="22"/>
        <v>3501.5</v>
      </c>
      <c r="O205" s="66">
        <v>11962.5</v>
      </c>
      <c r="P205" s="67">
        <v>2659.0800000000004</v>
      </c>
      <c r="Q205" s="62">
        <v>14621.58</v>
      </c>
    </row>
    <row r="206" spans="1:17" s="3" customFormat="1" ht="18" customHeight="1" thickBot="1" x14ac:dyDescent="0.3">
      <c r="A206" s="783"/>
      <c r="B206" s="59" t="s">
        <v>209</v>
      </c>
      <c r="C206" s="60">
        <v>10170.9</v>
      </c>
      <c r="D206" s="61">
        <v>1832.9</v>
      </c>
      <c r="E206" s="62">
        <f t="shared" si="19"/>
        <v>12003.8</v>
      </c>
      <c r="F206" s="63">
        <v>1093.25</v>
      </c>
      <c r="G206" s="64">
        <v>1145</v>
      </c>
      <c r="H206" s="65">
        <f t="shared" si="20"/>
        <v>2238.25</v>
      </c>
      <c r="I206" s="63">
        <v>0</v>
      </c>
      <c r="J206" s="64">
        <v>0</v>
      </c>
      <c r="K206" s="65">
        <f t="shared" si="21"/>
        <v>0</v>
      </c>
      <c r="L206" s="63">
        <v>433</v>
      </c>
      <c r="M206" s="64">
        <v>221.8</v>
      </c>
      <c r="N206" s="65">
        <f t="shared" si="22"/>
        <v>654.79999999999995</v>
      </c>
      <c r="O206" s="66">
        <v>11697.15</v>
      </c>
      <c r="P206" s="67">
        <v>3199.7</v>
      </c>
      <c r="Q206" s="62">
        <v>14896.849999999999</v>
      </c>
    </row>
    <row r="207" spans="1:17" s="3" customFormat="1" ht="18" customHeight="1" thickBot="1" x14ac:dyDescent="0.3">
      <c r="A207" s="784" t="s">
        <v>210</v>
      </c>
      <c r="B207" s="785"/>
      <c r="C207" s="8">
        <f>SUM(C208:C219)</f>
        <v>78407.03</v>
      </c>
      <c r="D207" s="9">
        <f t="shared" ref="D207:Q207" si="26">SUM(D208:D219)</f>
        <v>11006.93</v>
      </c>
      <c r="E207" s="10">
        <f t="shared" si="26"/>
        <v>89413.959999999992</v>
      </c>
      <c r="F207" s="47">
        <f t="shared" si="26"/>
        <v>148258.13</v>
      </c>
      <c r="G207" s="48">
        <f t="shared" si="26"/>
        <v>51534.57</v>
      </c>
      <c r="H207" s="49">
        <f t="shared" si="26"/>
        <v>199792.69999999998</v>
      </c>
      <c r="I207" s="47">
        <f t="shared" si="26"/>
        <v>929.5</v>
      </c>
      <c r="J207" s="48">
        <f t="shared" si="26"/>
        <v>10149.59</v>
      </c>
      <c r="K207" s="49">
        <f t="shared" si="26"/>
        <v>11079.09</v>
      </c>
      <c r="L207" s="47">
        <f t="shared" si="26"/>
        <v>61263.73</v>
      </c>
      <c r="M207" s="48">
        <f t="shared" si="26"/>
        <v>11575.25</v>
      </c>
      <c r="N207" s="49">
        <f t="shared" si="26"/>
        <v>72838.98</v>
      </c>
      <c r="O207" s="11">
        <f t="shared" si="26"/>
        <v>288858.39</v>
      </c>
      <c r="P207" s="9">
        <f t="shared" si="26"/>
        <v>84266.34</v>
      </c>
      <c r="Q207" s="10">
        <f t="shared" si="26"/>
        <v>373124.73</v>
      </c>
    </row>
    <row r="208" spans="1:17" s="3" customFormat="1" ht="18" customHeight="1" x14ac:dyDescent="0.25">
      <c r="A208" s="781" t="s">
        <v>211</v>
      </c>
      <c r="B208" s="59" t="s">
        <v>212</v>
      </c>
      <c r="C208" s="60">
        <v>0</v>
      </c>
      <c r="D208" s="61">
        <v>0</v>
      </c>
      <c r="E208" s="62">
        <f t="shared" si="19"/>
        <v>0</v>
      </c>
      <c r="F208" s="63">
        <v>5608</v>
      </c>
      <c r="G208" s="64">
        <v>596</v>
      </c>
      <c r="H208" s="65">
        <f t="shared" si="20"/>
        <v>6204</v>
      </c>
      <c r="I208" s="63">
        <v>0</v>
      </c>
      <c r="J208" s="64">
        <v>0</v>
      </c>
      <c r="K208" s="65">
        <f t="shared" si="21"/>
        <v>0</v>
      </c>
      <c r="L208" s="63">
        <v>0</v>
      </c>
      <c r="M208" s="64">
        <v>0</v>
      </c>
      <c r="N208" s="65">
        <f t="shared" si="22"/>
        <v>0</v>
      </c>
      <c r="O208" s="66">
        <v>5608</v>
      </c>
      <c r="P208" s="67">
        <v>596</v>
      </c>
      <c r="Q208" s="62">
        <v>6204</v>
      </c>
    </row>
    <row r="209" spans="1:17" s="3" customFormat="1" ht="18" customHeight="1" x14ac:dyDescent="0.25">
      <c r="A209" s="782"/>
      <c r="B209" s="59" t="s">
        <v>213</v>
      </c>
      <c r="C209" s="60">
        <v>95</v>
      </c>
      <c r="D209" s="61">
        <v>35</v>
      </c>
      <c r="E209" s="62">
        <f t="shared" si="19"/>
        <v>130</v>
      </c>
      <c r="F209" s="63">
        <v>0</v>
      </c>
      <c r="G209" s="64">
        <v>0</v>
      </c>
      <c r="H209" s="65">
        <f t="shared" si="20"/>
        <v>0</v>
      </c>
      <c r="I209" s="63">
        <v>0</v>
      </c>
      <c r="J209" s="64">
        <v>0</v>
      </c>
      <c r="K209" s="65">
        <f t="shared" si="21"/>
        <v>0</v>
      </c>
      <c r="L209" s="63">
        <v>0</v>
      </c>
      <c r="M209" s="64">
        <v>0</v>
      </c>
      <c r="N209" s="65">
        <f t="shared" si="22"/>
        <v>0</v>
      </c>
      <c r="O209" s="66">
        <v>95</v>
      </c>
      <c r="P209" s="67">
        <v>35</v>
      </c>
      <c r="Q209" s="62">
        <v>130</v>
      </c>
    </row>
    <row r="210" spans="1:17" s="3" customFormat="1" ht="18" customHeight="1" x14ac:dyDescent="0.25">
      <c r="A210" s="782"/>
      <c r="B210" s="59" t="s">
        <v>295</v>
      </c>
      <c r="C210" s="60">
        <v>17</v>
      </c>
      <c r="D210" s="61">
        <v>6</v>
      </c>
      <c r="E210" s="62">
        <f t="shared" si="19"/>
        <v>23</v>
      </c>
      <c r="F210" s="63">
        <v>0</v>
      </c>
      <c r="G210" s="64">
        <v>0</v>
      </c>
      <c r="H210" s="65">
        <f t="shared" si="20"/>
        <v>0</v>
      </c>
      <c r="I210" s="63">
        <v>0</v>
      </c>
      <c r="J210" s="64">
        <v>0</v>
      </c>
      <c r="K210" s="65">
        <f t="shared" si="21"/>
        <v>0</v>
      </c>
      <c r="L210" s="63">
        <v>0</v>
      </c>
      <c r="M210" s="64">
        <v>0</v>
      </c>
      <c r="N210" s="65">
        <f t="shared" si="22"/>
        <v>0</v>
      </c>
      <c r="O210" s="66">
        <v>17</v>
      </c>
      <c r="P210" s="67">
        <v>6</v>
      </c>
      <c r="Q210" s="62">
        <v>23</v>
      </c>
    </row>
    <row r="211" spans="1:17" s="3" customFormat="1" ht="18" customHeight="1" x14ac:dyDescent="0.25">
      <c r="A211" s="782"/>
      <c r="B211" s="59" t="s">
        <v>215</v>
      </c>
      <c r="C211" s="60">
        <v>329.5</v>
      </c>
      <c r="D211" s="61">
        <v>12.5</v>
      </c>
      <c r="E211" s="62">
        <f t="shared" si="19"/>
        <v>342</v>
      </c>
      <c r="F211" s="63">
        <v>505</v>
      </c>
      <c r="G211" s="64">
        <v>30</v>
      </c>
      <c r="H211" s="65">
        <f t="shared" si="20"/>
        <v>535</v>
      </c>
      <c r="I211" s="63">
        <v>0</v>
      </c>
      <c r="J211" s="64">
        <v>0</v>
      </c>
      <c r="K211" s="65">
        <f t="shared" si="21"/>
        <v>0</v>
      </c>
      <c r="L211" s="63">
        <v>0</v>
      </c>
      <c r="M211" s="64">
        <v>0</v>
      </c>
      <c r="N211" s="65">
        <f t="shared" si="22"/>
        <v>0</v>
      </c>
      <c r="O211" s="66">
        <v>834.5</v>
      </c>
      <c r="P211" s="67">
        <v>42.5</v>
      </c>
      <c r="Q211" s="62">
        <v>877</v>
      </c>
    </row>
    <row r="212" spans="1:17" s="3" customFormat="1" ht="18" customHeight="1" x14ac:dyDescent="0.25">
      <c r="A212" s="782"/>
      <c r="B212" s="59" t="s">
        <v>216</v>
      </c>
      <c r="C212" s="60">
        <v>61</v>
      </c>
      <c r="D212" s="61">
        <v>17</v>
      </c>
      <c r="E212" s="62">
        <f t="shared" si="19"/>
        <v>78</v>
      </c>
      <c r="F212" s="63">
        <v>0</v>
      </c>
      <c r="G212" s="64">
        <v>0</v>
      </c>
      <c r="H212" s="65">
        <f t="shared" si="20"/>
        <v>0</v>
      </c>
      <c r="I212" s="63">
        <v>0</v>
      </c>
      <c r="J212" s="64">
        <v>0</v>
      </c>
      <c r="K212" s="65">
        <f t="shared" si="21"/>
        <v>0</v>
      </c>
      <c r="L212" s="63">
        <v>0</v>
      </c>
      <c r="M212" s="64">
        <v>0</v>
      </c>
      <c r="N212" s="65">
        <f t="shared" si="22"/>
        <v>0</v>
      </c>
      <c r="O212" s="66">
        <v>61</v>
      </c>
      <c r="P212" s="67">
        <v>17</v>
      </c>
      <c r="Q212" s="62">
        <v>78</v>
      </c>
    </row>
    <row r="213" spans="1:17" s="3" customFormat="1" ht="18" customHeight="1" x14ac:dyDescent="0.25">
      <c r="A213" s="782"/>
      <c r="B213" s="59" t="s">
        <v>217</v>
      </c>
      <c r="C213" s="60">
        <v>4902.6499999999996</v>
      </c>
      <c r="D213" s="61">
        <v>775</v>
      </c>
      <c r="E213" s="62">
        <f t="shared" si="19"/>
        <v>5677.65</v>
      </c>
      <c r="F213" s="63">
        <v>30171</v>
      </c>
      <c r="G213" s="64">
        <v>10742</v>
      </c>
      <c r="H213" s="65">
        <f t="shared" si="20"/>
        <v>40913</v>
      </c>
      <c r="I213" s="63">
        <v>0</v>
      </c>
      <c r="J213" s="64">
        <v>650</v>
      </c>
      <c r="K213" s="65">
        <f t="shared" si="21"/>
        <v>650</v>
      </c>
      <c r="L213" s="63">
        <v>10446</v>
      </c>
      <c r="M213" s="64">
        <v>2603</v>
      </c>
      <c r="N213" s="65">
        <f t="shared" si="22"/>
        <v>13049</v>
      </c>
      <c r="O213" s="66">
        <v>45519.65</v>
      </c>
      <c r="P213" s="67">
        <v>14770</v>
      </c>
      <c r="Q213" s="62">
        <v>60289.65</v>
      </c>
    </row>
    <row r="214" spans="1:17" s="3" customFormat="1" ht="18" customHeight="1" x14ac:dyDescent="0.25">
      <c r="A214" s="782"/>
      <c r="B214" s="59" t="s">
        <v>218</v>
      </c>
      <c r="C214" s="60">
        <v>55338.94</v>
      </c>
      <c r="D214" s="61">
        <v>8395.6</v>
      </c>
      <c r="E214" s="62">
        <f t="shared" ref="E214:E283" si="27">C214+D214</f>
        <v>63734.54</v>
      </c>
      <c r="F214" s="63">
        <v>61422.43</v>
      </c>
      <c r="G214" s="64">
        <v>12537.97</v>
      </c>
      <c r="H214" s="65">
        <f t="shared" ref="H214:H283" si="28">F214+G214</f>
        <v>73960.399999999994</v>
      </c>
      <c r="I214" s="63">
        <v>295.5</v>
      </c>
      <c r="J214" s="64">
        <v>4249.59</v>
      </c>
      <c r="K214" s="65">
        <f t="shared" ref="K214:K283" si="29">I214+J214</f>
        <v>4545.09</v>
      </c>
      <c r="L214" s="63">
        <v>46909.33</v>
      </c>
      <c r="M214" s="64">
        <v>8880</v>
      </c>
      <c r="N214" s="65">
        <f t="shared" ref="N214:N283" si="30">L214+M214</f>
        <v>55789.33</v>
      </c>
      <c r="O214" s="66">
        <v>163966.20000000001</v>
      </c>
      <c r="P214" s="67">
        <v>34063.159999999996</v>
      </c>
      <c r="Q214" s="62">
        <v>198029.36000000002</v>
      </c>
    </row>
    <row r="215" spans="1:17" s="3" customFormat="1" ht="18" customHeight="1" x14ac:dyDescent="0.25">
      <c r="A215" s="782"/>
      <c r="B215" s="59" t="s">
        <v>219</v>
      </c>
      <c r="C215" s="60">
        <v>4623.79</v>
      </c>
      <c r="D215" s="61">
        <v>963.83</v>
      </c>
      <c r="E215" s="62">
        <f t="shared" si="27"/>
        <v>5587.62</v>
      </c>
      <c r="F215" s="63">
        <v>148</v>
      </c>
      <c r="G215" s="64">
        <v>50</v>
      </c>
      <c r="H215" s="65">
        <f t="shared" si="28"/>
        <v>198</v>
      </c>
      <c r="I215" s="63">
        <v>0</v>
      </c>
      <c r="J215" s="64">
        <v>0</v>
      </c>
      <c r="K215" s="65">
        <f t="shared" si="29"/>
        <v>0</v>
      </c>
      <c r="L215" s="63">
        <v>0</v>
      </c>
      <c r="M215" s="64">
        <v>0</v>
      </c>
      <c r="N215" s="65">
        <f t="shared" si="30"/>
        <v>0</v>
      </c>
      <c r="O215" s="66">
        <v>4771.79</v>
      </c>
      <c r="P215" s="67">
        <v>1013.83</v>
      </c>
      <c r="Q215" s="62">
        <v>5785.62</v>
      </c>
    </row>
    <row r="216" spans="1:17" s="3" customFormat="1" ht="18" customHeight="1" x14ac:dyDescent="0.25">
      <c r="A216" s="782"/>
      <c r="B216" s="59" t="s">
        <v>220</v>
      </c>
      <c r="C216" s="60">
        <v>20</v>
      </c>
      <c r="D216" s="61">
        <v>0</v>
      </c>
      <c r="E216" s="62">
        <f t="shared" si="27"/>
        <v>20</v>
      </c>
      <c r="F216" s="63">
        <v>0</v>
      </c>
      <c r="G216" s="64">
        <v>0</v>
      </c>
      <c r="H216" s="65">
        <f t="shared" si="28"/>
        <v>0</v>
      </c>
      <c r="I216" s="63">
        <v>0</v>
      </c>
      <c r="J216" s="64">
        <v>0</v>
      </c>
      <c r="K216" s="65">
        <f t="shared" si="29"/>
        <v>0</v>
      </c>
      <c r="L216" s="63">
        <v>0</v>
      </c>
      <c r="M216" s="64">
        <v>0</v>
      </c>
      <c r="N216" s="65">
        <f t="shared" si="30"/>
        <v>0</v>
      </c>
      <c r="O216" s="66">
        <v>20</v>
      </c>
      <c r="P216" s="67">
        <v>0</v>
      </c>
      <c r="Q216" s="62">
        <v>20</v>
      </c>
    </row>
    <row r="217" spans="1:17" s="3" customFormat="1" ht="18" customHeight="1" x14ac:dyDescent="0.25">
      <c r="A217" s="782"/>
      <c r="B217" s="59" t="s">
        <v>221</v>
      </c>
      <c r="C217" s="60">
        <v>22</v>
      </c>
      <c r="D217" s="61">
        <v>6</v>
      </c>
      <c r="E217" s="62">
        <f t="shared" si="27"/>
        <v>28</v>
      </c>
      <c r="F217" s="63">
        <v>0</v>
      </c>
      <c r="G217" s="64">
        <v>0</v>
      </c>
      <c r="H217" s="65">
        <f t="shared" si="28"/>
        <v>0</v>
      </c>
      <c r="I217" s="63">
        <v>0</v>
      </c>
      <c r="J217" s="64">
        <v>0</v>
      </c>
      <c r="K217" s="65">
        <f t="shared" si="29"/>
        <v>0</v>
      </c>
      <c r="L217" s="63">
        <v>0</v>
      </c>
      <c r="M217" s="64">
        <v>0</v>
      </c>
      <c r="N217" s="65">
        <f t="shared" si="30"/>
        <v>0</v>
      </c>
      <c r="O217" s="66">
        <v>22</v>
      </c>
      <c r="P217" s="67">
        <v>6</v>
      </c>
      <c r="Q217" s="62">
        <v>28</v>
      </c>
    </row>
    <row r="218" spans="1:17" s="3" customFormat="1" ht="18" customHeight="1" x14ac:dyDescent="0.25">
      <c r="A218" s="782"/>
      <c r="B218" s="59" t="s">
        <v>211</v>
      </c>
      <c r="C218" s="60">
        <v>12982.15</v>
      </c>
      <c r="D218" s="61">
        <v>786</v>
      </c>
      <c r="E218" s="62">
        <f t="shared" si="27"/>
        <v>13768.15</v>
      </c>
      <c r="F218" s="63">
        <v>50403.7</v>
      </c>
      <c r="G218" s="64">
        <v>27578.6</v>
      </c>
      <c r="H218" s="65">
        <f t="shared" si="28"/>
        <v>77982.299999999988</v>
      </c>
      <c r="I218" s="63">
        <v>634</v>
      </c>
      <c r="J218" s="64">
        <v>5250</v>
      </c>
      <c r="K218" s="65">
        <f t="shared" si="29"/>
        <v>5884</v>
      </c>
      <c r="L218" s="63">
        <v>3908.4</v>
      </c>
      <c r="M218" s="64">
        <v>92.25</v>
      </c>
      <c r="N218" s="65">
        <f t="shared" si="30"/>
        <v>4000.65</v>
      </c>
      <c r="O218" s="66">
        <v>67928.25</v>
      </c>
      <c r="P218" s="67">
        <v>33706.85</v>
      </c>
      <c r="Q218" s="62">
        <v>101635.1</v>
      </c>
    </row>
    <row r="219" spans="1:17" s="3" customFormat="1" ht="18" customHeight="1" thickBot="1" x14ac:dyDescent="0.3">
      <c r="A219" s="783"/>
      <c r="B219" s="59" t="s">
        <v>222</v>
      </c>
      <c r="C219" s="60">
        <v>15</v>
      </c>
      <c r="D219" s="61">
        <v>10</v>
      </c>
      <c r="E219" s="62">
        <f t="shared" si="27"/>
        <v>25</v>
      </c>
      <c r="F219" s="63">
        <v>0</v>
      </c>
      <c r="G219" s="64">
        <v>0</v>
      </c>
      <c r="H219" s="65">
        <f t="shared" si="28"/>
        <v>0</v>
      </c>
      <c r="I219" s="63">
        <v>0</v>
      </c>
      <c r="J219" s="64">
        <v>0</v>
      </c>
      <c r="K219" s="65">
        <f t="shared" si="29"/>
        <v>0</v>
      </c>
      <c r="L219" s="63">
        <v>0</v>
      </c>
      <c r="M219" s="64">
        <v>0</v>
      </c>
      <c r="N219" s="65">
        <f t="shared" si="30"/>
        <v>0</v>
      </c>
      <c r="O219" s="66">
        <v>15</v>
      </c>
      <c r="P219" s="67">
        <v>10</v>
      </c>
      <c r="Q219" s="62">
        <v>25</v>
      </c>
    </row>
    <row r="220" spans="1:17" s="3" customFormat="1" ht="18" customHeight="1" thickBot="1" x14ac:dyDescent="0.3">
      <c r="A220" s="784" t="s">
        <v>223</v>
      </c>
      <c r="B220" s="785"/>
      <c r="C220" s="8">
        <f>SUM(C221:C230)</f>
        <v>25</v>
      </c>
      <c r="D220" s="9">
        <f t="shared" ref="D220:Q220" si="31">SUM(D221:D230)</f>
        <v>0</v>
      </c>
      <c r="E220" s="10">
        <f t="shared" si="31"/>
        <v>25</v>
      </c>
      <c r="F220" s="47">
        <f t="shared" si="31"/>
        <v>5060.43</v>
      </c>
      <c r="G220" s="48">
        <f t="shared" si="31"/>
        <v>1698.68</v>
      </c>
      <c r="H220" s="49">
        <f t="shared" si="31"/>
        <v>6759.1100000000006</v>
      </c>
      <c r="I220" s="47">
        <f t="shared" si="31"/>
        <v>0</v>
      </c>
      <c r="J220" s="48">
        <f t="shared" si="31"/>
        <v>0</v>
      </c>
      <c r="K220" s="49">
        <f t="shared" si="31"/>
        <v>0</v>
      </c>
      <c r="L220" s="47">
        <f t="shared" si="31"/>
        <v>85328.23</v>
      </c>
      <c r="M220" s="48">
        <f t="shared" si="31"/>
        <v>124324.48000000001</v>
      </c>
      <c r="N220" s="49">
        <f t="shared" si="31"/>
        <v>209652.71000000002</v>
      </c>
      <c r="O220" s="11">
        <f t="shared" si="31"/>
        <v>90413.66</v>
      </c>
      <c r="P220" s="9">
        <f t="shared" si="31"/>
        <v>126023.16</v>
      </c>
      <c r="Q220" s="10">
        <f t="shared" si="31"/>
        <v>216436.81999999998</v>
      </c>
    </row>
    <row r="221" spans="1:17" s="3" customFormat="1" ht="18" customHeight="1" x14ac:dyDescent="0.25">
      <c r="A221" s="781" t="s">
        <v>224</v>
      </c>
      <c r="B221" s="59" t="s">
        <v>225</v>
      </c>
      <c r="C221" s="60">
        <v>14</v>
      </c>
      <c r="D221" s="61">
        <v>0</v>
      </c>
      <c r="E221" s="62">
        <f t="shared" si="27"/>
        <v>14</v>
      </c>
      <c r="F221" s="63">
        <v>289.39</v>
      </c>
      <c r="G221" s="64">
        <v>22</v>
      </c>
      <c r="H221" s="65">
        <f t="shared" si="28"/>
        <v>311.39</v>
      </c>
      <c r="I221" s="63">
        <v>0</v>
      </c>
      <c r="J221" s="64">
        <v>0</v>
      </c>
      <c r="K221" s="65">
        <f t="shared" si="29"/>
        <v>0</v>
      </c>
      <c r="L221" s="63">
        <v>6925.62</v>
      </c>
      <c r="M221" s="64">
        <v>1059</v>
      </c>
      <c r="N221" s="65">
        <f t="shared" si="30"/>
        <v>7984.62</v>
      </c>
      <c r="O221" s="66">
        <v>7229.01</v>
      </c>
      <c r="P221" s="67">
        <v>1081</v>
      </c>
      <c r="Q221" s="62">
        <v>8310.01</v>
      </c>
    </row>
    <row r="222" spans="1:17" s="3" customFormat="1" ht="18" customHeight="1" x14ac:dyDescent="0.25">
      <c r="A222" s="782"/>
      <c r="B222" s="59" t="s">
        <v>226</v>
      </c>
      <c r="C222" s="60">
        <v>0</v>
      </c>
      <c r="D222" s="61">
        <v>0</v>
      </c>
      <c r="E222" s="62">
        <f t="shared" si="27"/>
        <v>0</v>
      </c>
      <c r="F222" s="63">
        <v>16.18</v>
      </c>
      <c r="G222" s="64">
        <v>1.5</v>
      </c>
      <c r="H222" s="65">
        <f t="shared" si="28"/>
        <v>17.68</v>
      </c>
      <c r="I222" s="63">
        <v>0</v>
      </c>
      <c r="J222" s="64">
        <v>0</v>
      </c>
      <c r="K222" s="65">
        <f t="shared" si="29"/>
        <v>0</v>
      </c>
      <c r="L222" s="63">
        <v>247.4</v>
      </c>
      <c r="M222" s="64">
        <v>135.9</v>
      </c>
      <c r="N222" s="65">
        <f t="shared" si="30"/>
        <v>383.3</v>
      </c>
      <c r="O222" s="66">
        <v>263.58</v>
      </c>
      <c r="P222" s="67">
        <v>137.4</v>
      </c>
      <c r="Q222" s="62">
        <v>400.98</v>
      </c>
    </row>
    <row r="223" spans="1:17" s="3" customFormat="1" ht="18" customHeight="1" x14ac:dyDescent="0.25">
      <c r="A223" s="782"/>
      <c r="B223" s="59" t="s">
        <v>227</v>
      </c>
      <c r="C223" s="60">
        <v>0</v>
      </c>
      <c r="D223" s="61">
        <v>0</v>
      </c>
      <c r="E223" s="62">
        <f t="shared" si="27"/>
        <v>0</v>
      </c>
      <c r="F223" s="63">
        <v>579.79999999999995</v>
      </c>
      <c r="G223" s="64">
        <v>365</v>
      </c>
      <c r="H223" s="65">
        <f t="shared" si="28"/>
        <v>944.8</v>
      </c>
      <c r="I223" s="63">
        <v>0</v>
      </c>
      <c r="J223" s="64">
        <v>0</v>
      </c>
      <c r="K223" s="65">
        <f t="shared" si="29"/>
        <v>0</v>
      </c>
      <c r="L223" s="63">
        <v>5002.3500000000004</v>
      </c>
      <c r="M223" s="64">
        <v>10087.67</v>
      </c>
      <c r="N223" s="65">
        <f t="shared" si="30"/>
        <v>15090.02</v>
      </c>
      <c r="O223" s="66">
        <v>5582.1500000000005</v>
      </c>
      <c r="P223" s="67">
        <v>10452.67</v>
      </c>
      <c r="Q223" s="62">
        <v>16034.82</v>
      </c>
    </row>
    <row r="224" spans="1:17" s="3" customFormat="1" ht="18" customHeight="1" x14ac:dyDescent="0.25">
      <c r="A224" s="782"/>
      <c r="B224" s="59" t="s">
        <v>228</v>
      </c>
      <c r="C224" s="60">
        <v>0</v>
      </c>
      <c r="D224" s="61">
        <v>0</v>
      </c>
      <c r="E224" s="62">
        <f t="shared" si="27"/>
        <v>0</v>
      </c>
      <c r="F224" s="63">
        <v>2088.9</v>
      </c>
      <c r="G224" s="64">
        <v>56.99</v>
      </c>
      <c r="H224" s="65">
        <f t="shared" si="28"/>
        <v>2145.89</v>
      </c>
      <c r="I224" s="63">
        <v>0</v>
      </c>
      <c r="J224" s="64">
        <v>0</v>
      </c>
      <c r="K224" s="65">
        <f t="shared" si="29"/>
        <v>0</v>
      </c>
      <c r="L224" s="63">
        <v>22217.71</v>
      </c>
      <c r="M224" s="64">
        <v>45914.7</v>
      </c>
      <c r="N224" s="65">
        <f t="shared" si="30"/>
        <v>68132.41</v>
      </c>
      <c r="O224" s="66">
        <v>24306.61</v>
      </c>
      <c r="P224" s="67">
        <v>45971.689999999995</v>
      </c>
      <c r="Q224" s="62">
        <v>70278.299999999988</v>
      </c>
    </row>
    <row r="225" spans="1:17" s="3" customFormat="1" ht="18" customHeight="1" x14ac:dyDescent="0.25">
      <c r="A225" s="782"/>
      <c r="B225" s="59" t="s">
        <v>229</v>
      </c>
      <c r="C225" s="60">
        <v>0</v>
      </c>
      <c r="D225" s="61">
        <v>0</v>
      </c>
      <c r="E225" s="62">
        <f t="shared" si="27"/>
        <v>0</v>
      </c>
      <c r="F225" s="63">
        <v>0</v>
      </c>
      <c r="G225" s="64">
        <v>0</v>
      </c>
      <c r="H225" s="65">
        <f t="shared" si="28"/>
        <v>0</v>
      </c>
      <c r="I225" s="63">
        <v>0</v>
      </c>
      <c r="J225" s="64">
        <v>0</v>
      </c>
      <c r="K225" s="65">
        <f t="shared" si="29"/>
        <v>0</v>
      </c>
      <c r="L225" s="63">
        <v>17.100000000000001</v>
      </c>
      <c r="M225" s="64">
        <v>8.1</v>
      </c>
      <c r="N225" s="65">
        <f t="shared" si="30"/>
        <v>25.200000000000003</v>
      </c>
      <c r="O225" s="66">
        <v>17.100000000000001</v>
      </c>
      <c r="P225" s="67">
        <v>8.1</v>
      </c>
      <c r="Q225" s="62">
        <v>25.200000000000003</v>
      </c>
    </row>
    <row r="226" spans="1:17" s="3" customFormat="1" ht="18" customHeight="1" x14ac:dyDescent="0.25">
      <c r="A226" s="782"/>
      <c r="B226" s="59" t="s">
        <v>230</v>
      </c>
      <c r="C226" s="60">
        <v>0</v>
      </c>
      <c r="D226" s="61">
        <v>0</v>
      </c>
      <c r="E226" s="62">
        <f t="shared" si="27"/>
        <v>0</v>
      </c>
      <c r="F226" s="63">
        <v>560.11</v>
      </c>
      <c r="G226" s="64">
        <v>66.59</v>
      </c>
      <c r="H226" s="65">
        <f t="shared" si="28"/>
        <v>626.70000000000005</v>
      </c>
      <c r="I226" s="63">
        <v>0</v>
      </c>
      <c r="J226" s="64">
        <v>0</v>
      </c>
      <c r="K226" s="65">
        <f t="shared" si="29"/>
        <v>0</v>
      </c>
      <c r="L226" s="63">
        <v>17318.12</v>
      </c>
      <c r="M226" s="64">
        <v>15928</v>
      </c>
      <c r="N226" s="65">
        <f t="shared" si="30"/>
        <v>33246.119999999995</v>
      </c>
      <c r="O226" s="66">
        <v>17878.23</v>
      </c>
      <c r="P226" s="67">
        <v>15994.59</v>
      </c>
      <c r="Q226" s="62">
        <v>33872.82</v>
      </c>
    </row>
    <row r="227" spans="1:17" s="3" customFormat="1" ht="18" customHeight="1" x14ac:dyDescent="0.25">
      <c r="A227" s="782"/>
      <c r="B227" s="59" t="s">
        <v>231</v>
      </c>
      <c r="C227" s="60">
        <v>0</v>
      </c>
      <c r="D227" s="61">
        <v>0</v>
      </c>
      <c r="E227" s="62">
        <f t="shared" si="27"/>
        <v>0</v>
      </c>
      <c r="F227" s="63">
        <v>1095.6400000000001</v>
      </c>
      <c r="G227" s="64">
        <v>1007.1</v>
      </c>
      <c r="H227" s="65">
        <f t="shared" si="28"/>
        <v>2102.7400000000002</v>
      </c>
      <c r="I227" s="63">
        <v>0</v>
      </c>
      <c r="J227" s="64">
        <v>0</v>
      </c>
      <c r="K227" s="65">
        <f t="shared" si="29"/>
        <v>0</v>
      </c>
      <c r="L227" s="63">
        <v>25418.11</v>
      </c>
      <c r="M227" s="64">
        <v>45741.48</v>
      </c>
      <c r="N227" s="65">
        <f t="shared" si="30"/>
        <v>71159.59</v>
      </c>
      <c r="O227" s="66">
        <v>26513.75</v>
      </c>
      <c r="P227" s="67">
        <v>46748.58</v>
      </c>
      <c r="Q227" s="62">
        <v>73262.33</v>
      </c>
    </row>
    <row r="228" spans="1:17" s="3" customFormat="1" ht="18" customHeight="1" x14ac:dyDescent="0.25">
      <c r="A228" s="782"/>
      <c r="B228" s="59" t="s">
        <v>232</v>
      </c>
      <c r="C228" s="60">
        <v>0</v>
      </c>
      <c r="D228" s="61">
        <v>0</v>
      </c>
      <c r="E228" s="62">
        <f t="shared" si="27"/>
        <v>0</v>
      </c>
      <c r="F228" s="63">
        <v>88</v>
      </c>
      <c r="G228" s="64">
        <v>8</v>
      </c>
      <c r="H228" s="65">
        <f t="shared" si="28"/>
        <v>96</v>
      </c>
      <c r="I228" s="63">
        <v>0</v>
      </c>
      <c r="J228" s="64">
        <v>0</v>
      </c>
      <c r="K228" s="65">
        <f t="shared" si="29"/>
        <v>0</v>
      </c>
      <c r="L228" s="63">
        <v>1661.45</v>
      </c>
      <c r="M228" s="64">
        <v>1752.75</v>
      </c>
      <c r="N228" s="65">
        <f t="shared" si="30"/>
        <v>3414.2</v>
      </c>
      <c r="O228" s="66">
        <v>1749.45</v>
      </c>
      <c r="P228" s="67">
        <v>1760.75</v>
      </c>
      <c r="Q228" s="62">
        <v>3510.2</v>
      </c>
    </row>
    <row r="229" spans="1:17" s="3" customFormat="1" ht="18" customHeight="1" x14ac:dyDescent="0.25">
      <c r="A229" s="782"/>
      <c r="B229" s="59" t="s">
        <v>224</v>
      </c>
      <c r="C229" s="60">
        <v>11</v>
      </c>
      <c r="D229" s="61">
        <v>0</v>
      </c>
      <c r="E229" s="62">
        <f t="shared" si="27"/>
        <v>11</v>
      </c>
      <c r="F229" s="63">
        <v>342.41</v>
      </c>
      <c r="G229" s="64">
        <v>171.5</v>
      </c>
      <c r="H229" s="65">
        <f t="shared" si="28"/>
        <v>513.91000000000008</v>
      </c>
      <c r="I229" s="63">
        <v>0</v>
      </c>
      <c r="J229" s="64">
        <v>0</v>
      </c>
      <c r="K229" s="65">
        <f t="shared" si="29"/>
        <v>0</v>
      </c>
      <c r="L229" s="63">
        <v>6324.87</v>
      </c>
      <c r="M229" s="64">
        <v>3546.88</v>
      </c>
      <c r="N229" s="65">
        <f t="shared" si="30"/>
        <v>9871.75</v>
      </c>
      <c r="O229" s="66">
        <v>6678.28</v>
      </c>
      <c r="P229" s="67">
        <v>3718.38</v>
      </c>
      <c r="Q229" s="62">
        <v>10396.66</v>
      </c>
    </row>
    <row r="230" spans="1:17" s="3" customFormat="1" ht="18" customHeight="1" thickBot="1" x14ac:dyDescent="0.3">
      <c r="A230" s="783"/>
      <c r="B230" s="59" t="s">
        <v>233</v>
      </c>
      <c r="C230" s="60">
        <v>0</v>
      </c>
      <c r="D230" s="61">
        <v>0</v>
      </c>
      <c r="E230" s="62">
        <f t="shared" si="27"/>
        <v>0</v>
      </c>
      <c r="F230" s="63">
        <v>0</v>
      </c>
      <c r="G230" s="64">
        <v>0</v>
      </c>
      <c r="H230" s="65">
        <f t="shared" si="28"/>
        <v>0</v>
      </c>
      <c r="I230" s="63">
        <v>0</v>
      </c>
      <c r="J230" s="64">
        <v>0</v>
      </c>
      <c r="K230" s="65">
        <f t="shared" si="29"/>
        <v>0</v>
      </c>
      <c r="L230" s="63">
        <v>195.5</v>
      </c>
      <c r="M230" s="64">
        <v>150</v>
      </c>
      <c r="N230" s="65">
        <f t="shared" si="30"/>
        <v>345.5</v>
      </c>
      <c r="O230" s="66">
        <v>195.5</v>
      </c>
      <c r="P230" s="67">
        <v>150</v>
      </c>
      <c r="Q230" s="62">
        <v>345.5</v>
      </c>
    </row>
    <row r="231" spans="1:17" s="3" customFormat="1" ht="18" customHeight="1" thickBot="1" x14ac:dyDescent="0.3">
      <c r="A231" s="784" t="s">
        <v>234</v>
      </c>
      <c r="B231" s="785"/>
      <c r="C231" s="8">
        <f>SUM(C232:C244)</f>
        <v>124863.67000000001</v>
      </c>
      <c r="D231" s="9">
        <f t="shared" ref="D231:Q231" si="32">SUM(D232:D244)</f>
        <v>87964.809999999983</v>
      </c>
      <c r="E231" s="10">
        <f t="shared" si="32"/>
        <v>212828.48</v>
      </c>
      <c r="F231" s="47">
        <f t="shared" si="32"/>
        <v>61697.759999999995</v>
      </c>
      <c r="G231" s="48">
        <f t="shared" si="32"/>
        <v>19951.09</v>
      </c>
      <c r="H231" s="49">
        <f t="shared" si="32"/>
        <v>81648.850000000006</v>
      </c>
      <c r="I231" s="47">
        <f t="shared" si="32"/>
        <v>344605.42</v>
      </c>
      <c r="J231" s="48">
        <f t="shared" si="32"/>
        <v>142985.24</v>
      </c>
      <c r="K231" s="49">
        <f t="shared" si="32"/>
        <v>487590.66</v>
      </c>
      <c r="L231" s="47">
        <f t="shared" si="32"/>
        <v>138370.02000000002</v>
      </c>
      <c r="M231" s="48">
        <f t="shared" si="32"/>
        <v>60918.049999999996</v>
      </c>
      <c r="N231" s="49">
        <f t="shared" si="32"/>
        <v>199288.07</v>
      </c>
      <c r="O231" s="11">
        <f t="shared" si="32"/>
        <v>669536.87000000011</v>
      </c>
      <c r="P231" s="9">
        <f t="shared" si="32"/>
        <v>311819.19</v>
      </c>
      <c r="Q231" s="10">
        <f t="shared" si="32"/>
        <v>981356.06</v>
      </c>
    </row>
    <row r="232" spans="1:17" s="3" customFormat="1" ht="18" customHeight="1" x14ac:dyDescent="0.25">
      <c r="A232" s="781" t="s">
        <v>235</v>
      </c>
      <c r="B232" s="59" t="s">
        <v>236</v>
      </c>
      <c r="C232" s="60">
        <v>18173.86</v>
      </c>
      <c r="D232" s="61">
        <v>18753.259999999998</v>
      </c>
      <c r="E232" s="62">
        <f t="shared" si="27"/>
        <v>36927.119999999995</v>
      </c>
      <c r="F232" s="63">
        <v>19611.27</v>
      </c>
      <c r="G232" s="64">
        <v>3606.37</v>
      </c>
      <c r="H232" s="65">
        <f t="shared" si="28"/>
        <v>23217.64</v>
      </c>
      <c r="I232" s="63">
        <v>139240.48000000001</v>
      </c>
      <c r="J232" s="64">
        <v>52169.64</v>
      </c>
      <c r="K232" s="65">
        <f t="shared" si="29"/>
        <v>191410.12</v>
      </c>
      <c r="L232" s="63">
        <v>26653.34</v>
      </c>
      <c r="M232" s="64">
        <v>9568.6</v>
      </c>
      <c r="N232" s="65">
        <f t="shared" si="30"/>
        <v>36221.94</v>
      </c>
      <c r="O232" s="66">
        <v>203678.95</v>
      </c>
      <c r="P232" s="67">
        <v>84097.87</v>
      </c>
      <c r="Q232" s="62">
        <v>287776.82</v>
      </c>
    </row>
    <row r="233" spans="1:17" s="3" customFormat="1" ht="18" customHeight="1" x14ac:dyDescent="0.25">
      <c r="A233" s="782"/>
      <c r="B233" s="59" t="s">
        <v>237</v>
      </c>
      <c r="C233" s="60">
        <v>51</v>
      </c>
      <c r="D233" s="61">
        <v>0</v>
      </c>
      <c r="E233" s="62">
        <f t="shared" si="27"/>
        <v>51</v>
      </c>
      <c r="F233" s="63">
        <v>0</v>
      </c>
      <c r="G233" s="64">
        <v>0</v>
      </c>
      <c r="H233" s="65">
        <f t="shared" si="28"/>
        <v>0</v>
      </c>
      <c r="I233" s="63">
        <v>0</v>
      </c>
      <c r="J233" s="64">
        <v>0</v>
      </c>
      <c r="K233" s="65">
        <f t="shared" si="29"/>
        <v>0</v>
      </c>
      <c r="L233" s="63">
        <v>0</v>
      </c>
      <c r="M233" s="64">
        <v>0</v>
      </c>
      <c r="N233" s="65">
        <f t="shared" si="30"/>
        <v>0</v>
      </c>
      <c r="O233" s="66">
        <v>51</v>
      </c>
      <c r="P233" s="67">
        <v>0</v>
      </c>
      <c r="Q233" s="62">
        <v>51</v>
      </c>
    </row>
    <row r="234" spans="1:17" s="3" customFormat="1" ht="18" customHeight="1" x14ac:dyDescent="0.25">
      <c r="A234" s="782"/>
      <c r="B234" s="59" t="s">
        <v>238</v>
      </c>
      <c r="C234" s="60">
        <v>11784.5</v>
      </c>
      <c r="D234" s="61">
        <v>7116.65</v>
      </c>
      <c r="E234" s="62">
        <f t="shared" si="27"/>
        <v>18901.150000000001</v>
      </c>
      <c r="F234" s="63">
        <v>2219</v>
      </c>
      <c r="G234" s="64">
        <v>1266</v>
      </c>
      <c r="H234" s="65">
        <f t="shared" si="28"/>
        <v>3485</v>
      </c>
      <c r="I234" s="63">
        <v>0</v>
      </c>
      <c r="J234" s="64">
        <v>0</v>
      </c>
      <c r="K234" s="65">
        <f t="shared" si="29"/>
        <v>0</v>
      </c>
      <c r="L234" s="63">
        <v>0</v>
      </c>
      <c r="M234" s="64">
        <v>0</v>
      </c>
      <c r="N234" s="65">
        <f t="shared" si="30"/>
        <v>0</v>
      </c>
      <c r="O234" s="66">
        <v>14003.5</v>
      </c>
      <c r="P234" s="67">
        <v>8382.65</v>
      </c>
      <c r="Q234" s="62">
        <v>22386.15</v>
      </c>
    </row>
    <row r="235" spans="1:17" s="3" customFormat="1" ht="18" customHeight="1" x14ac:dyDescent="0.25">
      <c r="A235" s="782"/>
      <c r="B235" s="59" t="s">
        <v>239</v>
      </c>
      <c r="C235" s="60">
        <v>2320.37</v>
      </c>
      <c r="D235" s="61">
        <v>922.52</v>
      </c>
      <c r="E235" s="62">
        <f t="shared" si="27"/>
        <v>3242.89</v>
      </c>
      <c r="F235" s="63">
        <v>1467.75</v>
      </c>
      <c r="G235" s="64">
        <v>10</v>
      </c>
      <c r="H235" s="65">
        <f t="shared" si="28"/>
        <v>1477.75</v>
      </c>
      <c r="I235" s="63">
        <v>7277.16</v>
      </c>
      <c r="J235" s="64">
        <v>5668.37</v>
      </c>
      <c r="K235" s="65">
        <f t="shared" si="29"/>
        <v>12945.529999999999</v>
      </c>
      <c r="L235" s="63">
        <v>6834.85</v>
      </c>
      <c r="M235" s="64">
        <v>1203.9100000000001</v>
      </c>
      <c r="N235" s="65">
        <f t="shared" si="30"/>
        <v>8038.76</v>
      </c>
      <c r="O235" s="66">
        <v>17900.13</v>
      </c>
      <c r="P235" s="67">
        <v>7804.7999999999993</v>
      </c>
      <c r="Q235" s="62">
        <v>25704.93</v>
      </c>
    </row>
    <row r="236" spans="1:17" s="3" customFormat="1" ht="18" customHeight="1" x14ac:dyDescent="0.25">
      <c r="A236" s="782"/>
      <c r="B236" s="59" t="s">
        <v>240</v>
      </c>
      <c r="C236" s="60">
        <v>0</v>
      </c>
      <c r="D236" s="61">
        <v>0</v>
      </c>
      <c r="E236" s="62">
        <f t="shared" si="27"/>
        <v>0</v>
      </c>
      <c r="F236" s="63">
        <v>384.49</v>
      </c>
      <c r="G236" s="64">
        <v>116.02</v>
      </c>
      <c r="H236" s="65">
        <f t="shared" si="28"/>
        <v>500.51</v>
      </c>
      <c r="I236" s="63">
        <v>0</v>
      </c>
      <c r="J236" s="64">
        <v>0</v>
      </c>
      <c r="K236" s="65">
        <f t="shared" si="29"/>
        <v>0</v>
      </c>
      <c r="L236" s="63">
        <v>9455.17</v>
      </c>
      <c r="M236" s="64">
        <v>4667.76</v>
      </c>
      <c r="N236" s="65">
        <f t="shared" si="30"/>
        <v>14122.93</v>
      </c>
      <c r="O236" s="66">
        <v>9839.66</v>
      </c>
      <c r="P236" s="67">
        <v>4783.7800000000007</v>
      </c>
      <c r="Q236" s="62">
        <v>14623.44</v>
      </c>
    </row>
    <row r="237" spans="1:17" s="3" customFormat="1" ht="18" customHeight="1" x14ac:dyDescent="0.25">
      <c r="A237" s="782"/>
      <c r="B237" s="59" t="s">
        <v>241</v>
      </c>
      <c r="C237" s="60">
        <v>8668.44</v>
      </c>
      <c r="D237" s="61">
        <v>12174.74</v>
      </c>
      <c r="E237" s="62">
        <f t="shared" si="27"/>
        <v>20843.18</v>
      </c>
      <c r="F237" s="63">
        <v>5090</v>
      </c>
      <c r="G237" s="64">
        <v>605.57000000000005</v>
      </c>
      <c r="H237" s="65">
        <f t="shared" si="28"/>
        <v>5695.57</v>
      </c>
      <c r="I237" s="63">
        <v>3712.59</v>
      </c>
      <c r="J237" s="64">
        <v>16478.28</v>
      </c>
      <c r="K237" s="65">
        <f t="shared" si="29"/>
        <v>20190.87</v>
      </c>
      <c r="L237" s="63">
        <v>3093.5</v>
      </c>
      <c r="M237" s="64">
        <v>1290</v>
      </c>
      <c r="N237" s="65">
        <f t="shared" si="30"/>
        <v>4383.5</v>
      </c>
      <c r="O237" s="66">
        <v>20564.53</v>
      </c>
      <c r="P237" s="67">
        <v>30548.589999999997</v>
      </c>
      <c r="Q237" s="62">
        <v>51113.119999999995</v>
      </c>
    </row>
    <row r="238" spans="1:17" s="3" customFormat="1" ht="18" customHeight="1" x14ac:dyDescent="0.25">
      <c r="A238" s="782"/>
      <c r="B238" s="59" t="s">
        <v>242</v>
      </c>
      <c r="C238" s="60">
        <v>9732.52</v>
      </c>
      <c r="D238" s="61">
        <v>6860.5</v>
      </c>
      <c r="E238" s="62">
        <f t="shared" si="27"/>
        <v>16593.02</v>
      </c>
      <c r="F238" s="63">
        <v>1415.53</v>
      </c>
      <c r="G238" s="64">
        <v>57.89</v>
      </c>
      <c r="H238" s="65">
        <f t="shared" si="28"/>
        <v>1473.42</v>
      </c>
      <c r="I238" s="63">
        <v>63931.77</v>
      </c>
      <c r="J238" s="64">
        <v>13250.5</v>
      </c>
      <c r="K238" s="65">
        <f t="shared" si="29"/>
        <v>77182.26999999999</v>
      </c>
      <c r="L238" s="63">
        <v>18007.830000000002</v>
      </c>
      <c r="M238" s="64">
        <v>2266.36</v>
      </c>
      <c r="N238" s="65">
        <f t="shared" si="30"/>
        <v>20274.190000000002</v>
      </c>
      <c r="O238" s="66">
        <v>93087.650000000009</v>
      </c>
      <c r="P238" s="67">
        <v>22435.25</v>
      </c>
      <c r="Q238" s="62">
        <v>115522.90000000001</v>
      </c>
    </row>
    <row r="239" spans="1:17" s="3" customFormat="1" ht="18" customHeight="1" x14ac:dyDescent="0.25">
      <c r="A239" s="782"/>
      <c r="B239" s="59" t="s">
        <v>243</v>
      </c>
      <c r="C239" s="60">
        <v>11</v>
      </c>
      <c r="D239" s="61">
        <v>0</v>
      </c>
      <c r="E239" s="62">
        <f t="shared" si="27"/>
        <v>11</v>
      </c>
      <c r="F239" s="63">
        <v>150</v>
      </c>
      <c r="G239" s="64">
        <v>45</v>
      </c>
      <c r="H239" s="65">
        <f t="shared" si="28"/>
        <v>195</v>
      </c>
      <c r="I239" s="63">
        <v>0</v>
      </c>
      <c r="J239" s="64">
        <v>0</v>
      </c>
      <c r="K239" s="65">
        <f t="shared" si="29"/>
        <v>0</v>
      </c>
      <c r="L239" s="63">
        <v>3550.8</v>
      </c>
      <c r="M239" s="64">
        <v>1365</v>
      </c>
      <c r="N239" s="65">
        <f t="shared" si="30"/>
        <v>4915.8</v>
      </c>
      <c r="O239" s="66">
        <v>3711.8</v>
      </c>
      <c r="P239" s="67">
        <v>1410</v>
      </c>
      <c r="Q239" s="62">
        <v>5121.8</v>
      </c>
    </row>
    <row r="240" spans="1:17" s="3" customFormat="1" ht="18" customHeight="1" x14ac:dyDescent="0.25">
      <c r="A240" s="782"/>
      <c r="B240" s="59" t="s">
        <v>244</v>
      </c>
      <c r="C240" s="60">
        <v>7246.37</v>
      </c>
      <c r="D240" s="61">
        <v>4103.63</v>
      </c>
      <c r="E240" s="62">
        <f t="shared" si="27"/>
        <v>11350</v>
      </c>
      <c r="F240" s="63">
        <v>180.64</v>
      </c>
      <c r="G240" s="64">
        <v>3</v>
      </c>
      <c r="H240" s="65">
        <f t="shared" si="28"/>
        <v>183.64</v>
      </c>
      <c r="I240" s="63">
        <v>43739.41</v>
      </c>
      <c r="J240" s="64">
        <v>6330.74</v>
      </c>
      <c r="K240" s="65">
        <f t="shared" si="29"/>
        <v>50070.15</v>
      </c>
      <c r="L240" s="63">
        <v>16966.02</v>
      </c>
      <c r="M240" s="64">
        <v>3415.5</v>
      </c>
      <c r="N240" s="65">
        <f t="shared" si="30"/>
        <v>20381.52</v>
      </c>
      <c r="O240" s="66">
        <v>68132.44</v>
      </c>
      <c r="P240" s="67">
        <v>13852.869999999999</v>
      </c>
      <c r="Q240" s="62">
        <v>81985.31</v>
      </c>
    </row>
    <row r="241" spans="1:17" s="3" customFormat="1" ht="18" customHeight="1" x14ac:dyDescent="0.25">
      <c r="A241" s="782"/>
      <c r="B241" s="59" t="s">
        <v>245</v>
      </c>
      <c r="C241" s="60">
        <v>11156.14</v>
      </c>
      <c r="D241" s="61">
        <v>4977.1499999999996</v>
      </c>
      <c r="E241" s="62">
        <f t="shared" si="27"/>
        <v>16133.289999999999</v>
      </c>
      <c r="F241" s="63">
        <v>12079.03</v>
      </c>
      <c r="G241" s="64">
        <v>7634.74</v>
      </c>
      <c r="H241" s="65">
        <f t="shared" si="28"/>
        <v>19713.77</v>
      </c>
      <c r="I241" s="63">
        <v>57162.76</v>
      </c>
      <c r="J241" s="64">
        <v>41564.910000000003</v>
      </c>
      <c r="K241" s="65">
        <f t="shared" si="29"/>
        <v>98727.670000000013</v>
      </c>
      <c r="L241" s="63">
        <v>39466.050000000003</v>
      </c>
      <c r="M241" s="64">
        <v>20357.96</v>
      </c>
      <c r="N241" s="65">
        <f t="shared" si="30"/>
        <v>59824.01</v>
      </c>
      <c r="O241" s="66">
        <v>119863.98</v>
      </c>
      <c r="P241" s="67">
        <v>74534.759999999995</v>
      </c>
      <c r="Q241" s="62">
        <v>194398.74</v>
      </c>
    </row>
    <row r="242" spans="1:17" s="3" customFormat="1" ht="18" customHeight="1" x14ac:dyDescent="0.25">
      <c r="A242" s="782"/>
      <c r="B242" s="59" t="s">
        <v>246</v>
      </c>
      <c r="C242" s="60">
        <v>30704.19</v>
      </c>
      <c r="D242" s="61">
        <v>25152.35</v>
      </c>
      <c r="E242" s="62">
        <f t="shared" si="27"/>
        <v>55856.539999999994</v>
      </c>
      <c r="F242" s="63">
        <v>6590</v>
      </c>
      <c r="G242" s="64">
        <v>4686.5</v>
      </c>
      <c r="H242" s="65">
        <f t="shared" si="28"/>
        <v>11276.5</v>
      </c>
      <c r="I242" s="63">
        <v>0</v>
      </c>
      <c r="J242" s="64">
        <v>0</v>
      </c>
      <c r="K242" s="65">
        <f t="shared" si="29"/>
        <v>0</v>
      </c>
      <c r="L242" s="63">
        <v>3680.5</v>
      </c>
      <c r="M242" s="64">
        <v>3388</v>
      </c>
      <c r="N242" s="65">
        <f t="shared" si="30"/>
        <v>7068.5</v>
      </c>
      <c r="O242" s="66">
        <v>40974.69</v>
      </c>
      <c r="P242" s="67">
        <v>33226.85</v>
      </c>
      <c r="Q242" s="62">
        <v>74201.540000000008</v>
      </c>
    </row>
    <row r="243" spans="1:17" s="3" customFormat="1" ht="18" customHeight="1" x14ac:dyDescent="0.25">
      <c r="A243" s="782"/>
      <c r="B243" s="59" t="s">
        <v>247</v>
      </c>
      <c r="C243" s="60">
        <v>52</v>
      </c>
      <c r="D243" s="61">
        <v>8</v>
      </c>
      <c r="E243" s="62">
        <f t="shared" si="27"/>
        <v>60</v>
      </c>
      <c r="F243" s="63">
        <v>0</v>
      </c>
      <c r="G243" s="64">
        <v>0</v>
      </c>
      <c r="H243" s="65">
        <f t="shared" si="28"/>
        <v>0</v>
      </c>
      <c r="I243" s="63">
        <v>0</v>
      </c>
      <c r="J243" s="64">
        <v>0</v>
      </c>
      <c r="K243" s="65">
        <f t="shared" si="29"/>
        <v>0</v>
      </c>
      <c r="L243" s="63">
        <v>0</v>
      </c>
      <c r="M243" s="64">
        <v>0</v>
      </c>
      <c r="N243" s="65">
        <f t="shared" si="30"/>
        <v>0</v>
      </c>
      <c r="O243" s="66">
        <v>52</v>
      </c>
      <c r="P243" s="67">
        <v>8</v>
      </c>
      <c r="Q243" s="62">
        <v>60</v>
      </c>
    </row>
    <row r="244" spans="1:17" s="3" customFormat="1" ht="18" customHeight="1" thickBot="1" x14ac:dyDescent="0.3">
      <c r="A244" s="783"/>
      <c r="B244" s="59" t="s">
        <v>235</v>
      </c>
      <c r="C244" s="60">
        <v>24963.279999999999</v>
      </c>
      <c r="D244" s="61">
        <v>7896.01</v>
      </c>
      <c r="E244" s="62">
        <f t="shared" si="27"/>
        <v>32859.29</v>
      </c>
      <c r="F244" s="63">
        <v>12510.05</v>
      </c>
      <c r="G244" s="64">
        <v>1920</v>
      </c>
      <c r="H244" s="65">
        <f t="shared" si="28"/>
        <v>14430.05</v>
      </c>
      <c r="I244" s="63">
        <v>29541.25</v>
      </c>
      <c r="J244" s="64">
        <v>7522.8</v>
      </c>
      <c r="K244" s="65">
        <f t="shared" si="29"/>
        <v>37064.050000000003</v>
      </c>
      <c r="L244" s="63">
        <v>10661.96</v>
      </c>
      <c r="M244" s="64">
        <v>13394.96</v>
      </c>
      <c r="N244" s="65">
        <f t="shared" si="30"/>
        <v>24056.92</v>
      </c>
      <c r="O244" s="66">
        <v>77676.539999999994</v>
      </c>
      <c r="P244" s="67">
        <v>30733.769999999997</v>
      </c>
      <c r="Q244" s="62">
        <v>108410.31</v>
      </c>
    </row>
    <row r="245" spans="1:17" s="3" customFormat="1" ht="18" customHeight="1" thickBot="1" x14ac:dyDescent="0.3">
      <c r="A245" s="784" t="s">
        <v>248</v>
      </c>
      <c r="B245" s="785"/>
      <c r="C245" s="8">
        <f>SUM(C246:C268)</f>
        <v>136361.89000000001</v>
      </c>
      <c r="D245" s="9">
        <f t="shared" ref="D245:Q245" si="33">SUM(D246:D268)</f>
        <v>39023.299999999879</v>
      </c>
      <c r="E245" s="10">
        <f t="shared" si="33"/>
        <v>175385.18999999989</v>
      </c>
      <c r="F245" s="47">
        <f t="shared" si="33"/>
        <v>61309.879999999757</v>
      </c>
      <c r="G245" s="48">
        <f t="shared" si="33"/>
        <v>23203.510000000002</v>
      </c>
      <c r="H245" s="49">
        <f t="shared" si="33"/>
        <v>84513.389999999767</v>
      </c>
      <c r="I245" s="47">
        <f t="shared" si="33"/>
        <v>271127.19</v>
      </c>
      <c r="J245" s="48">
        <f t="shared" si="33"/>
        <v>35246.339999999997</v>
      </c>
      <c r="K245" s="49">
        <f t="shared" si="33"/>
        <v>306373.52999999997</v>
      </c>
      <c r="L245" s="47">
        <f t="shared" si="33"/>
        <v>266956.65999999997</v>
      </c>
      <c r="M245" s="48">
        <f t="shared" si="33"/>
        <v>74760.89</v>
      </c>
      <c r="N245" s="49">
        <f t="shared" si="33"/>
        <v>341717.55000000005</v>
      </c>
      <c r="O245" s="11">
        <f t="shared" si="33"/>
        <v>735755.61999999965</v>
      </c>
      <c r="P245" s="9">
        <f t="shared" si="33"/>
        <v>172234.03999999989</v>
      </c>
      <c r="Q245" s="10">
        <f t="shared" si="33"/>
        <v>907989.65999999968</v>
      </c>
    </row>
    <row r="246" spans="1:17" s="3" customFormat="1" ht="18" customHeight="1" x14ac:dyDescent="0.25">
      <c r="A246" s="781" t="s">
        <v>249</v>
      </c>
      <c r="B246" s="59" t="s">
        <v>250</v>
      </c>
      <c r="C246" s="60">
        <v>6057</v>
      </c>
      <c r="D246" s="61">
        <v>3195.68</v>
      </c>
      <c r="E246" s="62">
        <f t="shared" si="27"/>
        <v>9252.68</v>
      </c>
      <c r="F246" s="63">
        <v>4698.83</v>
      </c>
      <c r="G246" s="64">
        <v>1214.5</v>
      </c>
      <c r="H246" s="65">
        <f t="shared" si="28"/>
        <v>5913.33</v>
      </c>
      <c r="I246" s="63">
        <v>8162.78</v>
      </c>
      <c r="J246" s="64">
        <v>2159.41</v>
      </c>
      <c r="K246" s="65">
        <f t="shared" si="29"/>
        <v>10322.189999999999</v>
      </c>
      <c r="L246" s="63">
        <v>5551.84</v>
      </c>
      <c r="M246" s="64">
        <v>2447.42</v>
      </c>
      <c r="N246" s="65">
        <f t="shared" si="30"/>
        <v>7999.26</v>
      </c>
      <c r="O246" s="66">
        <v>24470.449999999997</v>
      </c>
      <c r="P246" s="67">
        <v>9017.01</v>
      </c>
      <c r="Q246" s="62">
        <v>33487.46</v>
      </c>
    </row>
    <row r="247" spans="1:17" s="3" customFormat="1" ht="18" customHeight="1" x14ac:dyDescent="0.25">
      <c r="A247" s="782"/>
      <c r="B247" s="59" t="s">
        <v>251</v>
      </c>
      <c r="C247" s="60">
        <v>471.53</v>
      </c>
      <c r="D247" s="61">
        <v>98.78</v>
      </c>
      <c r="E247" s="62">
        <f t="shared" si="27"/>
        <v>570.30999999999995</v>
      </c>
      <c r="F247" s="63">
        <v>87</v>
      </c>
      <c r="G247" s="64">
        <v>0</v>
      </c>
      <c r="H247" s="65">
        <f t="shared" si="28"/>
        <v>87</v>
      </c>
      <c r="I247" s="63">
        <v>0</v>
      </c>
      <c r="J247" s="64">
        <v>0</v>
      </c>
      <c r="K247" s="65">
        <f t="shared" si="29"/>
        <v>0</v>
      </c>
      <c r="L247" s="63">
        <v>14473.18</v>
      </c>
      <c r="M247" s="64">
        <v>4136.26</v>
      </c>
      <c r="N247" s="65">
        <f t="shared" si="30"/>
        <v>18609.440000000002</v>
      </c>
      <c r="O247" s="66">
        <v>15031.710000000001</v>
      </c>
      <c r="P247" s="67">
        <v>4235.04</v>
      </c>
      <c r="Q247" s="62">
        <v>19266.75</v>
      </c>
    </row>
    <row r="248" spans="1:17" s="3" customFormat="1" ht="18" customHeight="1" x14ac:dyDescent="0.25">
      <c r="A248" s="782"/>
      <c r="B248" s="59" t="s">
        <v>252</v>
      </c>
      <c r="C248" s="60">
        <v>226</v>
      </c>
      <c r="D248" s="61">
        <v>7</v>
      </c>
      <c r="E248" s="62">
        <f t="shared" si="27"/>
        <v>233</v>
      </c>
      <c r="F248" s="63">
        <v>0</v>
      </c>
      <c r="G248" s="64">
        <v>0</v>
      </c>
      <c r="H248" s="65">
        <f t="shared" si="28"/>
        <v>0</v>
      </c>
      <c r="I248" s="63">
        <v>0</v>
      </c>
      <c r="J248" s="64">
        <v>0</v>
      </c>
      <c r="K248" s="65">
        <f t="shared" si="29"/>
        <v>0</v>
      </c>
      <c r="L248" s="63">
        <v>0</v>
      </c>
      <c r="M248" s="64">
        <v>0</v>
      </c>
      <c r="N248" s="65">
        <f t="shared" si="30"/>
        <v>0</v>
      </c>
      <c r="O248" s="66">
        <v>226</v>
      </c>
      <c r="P248" s="67">
        <v>7</v>
      </c>
      <c r="Q248" s="62">
        <v>233</v>
      </c>
    </row>
    <row r="249" spans="1:17" s="3" customFormat="1" ht="18" customHeight="1" x14ac:dyDescent="0.25">
      <c r="A249" s="782"/>
      <c r="B249" s="59" t="s">
        <v>253</v>
      </c>
      <c r="C249" s="60">
        <v>10</v>
      </c>
      <c r="D249" s="61">
        <v>103.8</v>
      </c>
      <c r="E249" s="62">
        <f t="shared" si="27"/>
        <v>113.8</v>
      </c>
      <c r="F249" s="63">
        <v>515.29999999999995</v>
      </c>
      <c r="G249" s="64">
        <v>416.25</v>
      </c>
      <c r="H249" s="65">
        <f t="shared" si="28"/>
        <v>931.55</v>
      </c>
      <c r="I249" s="63">
        <v>0</v>
      </c>
      <c r="J249" s="64">
        <v>0</v>
      </c>
      <c r="K249" s="65">
        <f t="shared" si="29"/>
        <v>0</v>
      </c>
      <c r="L249" s="63">
        <v>2403.4499999999998</v>
      </c>
      <c r="M249" s="64">
        <v>3134.95</v>
      </c>
      <c r="N249" s="65">
        <f t="shared" si="30"/>
        <v>5538.4</v>
      </c>
      <c r="O249" s="66">
        <v>2928.75</v>
      </c>
      <c r="P249" s="67">
        <v>3655</v>
      </c>
      <c r="Q249" s="62">
        <v>6583.75</v>
      </c>
    </row>
    <row r="250" spans="1:17" s="3" customFormat="1" ht="18" customHeight="1" x14ac:dyDescent="0.25">
      <c r="A250" s="782"/>
      <c r="B250" s="59" t="s">
        <v>254</v>
      </c>
      <c r="C250" s="60">
        <v>12878.65</v>
      </c>
      <c r="D250" s="61">
        <v>11773.97</v>
      </c>
      <c r="E250" s="62">
        <f t="shared" si="27"/>
        <v>24652.62</v>
      </c>
      <c r="F250" s="63">
        <v>4526.49</v>
      </c>
      <c r="G250" s="64">
        <v>1585.75</v>
      </c>
      <c r="H250" s="65">
        <f t="shared" si="28"/>
        <v>6112.24</v>
      </c>
      <c r="I250" s="63">
        <v>70556.72</v>
      </c>
      <c r="J250" s="64">
        <v>17665.46</v>
      </c>
      <c r="K250" s="65">
        <f t="shared" si="29"/>
        <v>88222.18</v>
      </c>
      <c r="L250" s="63">
        <v>13595.34</v>
      </c>
      <c r="M250" s="64">
        <v>15714.89</v>
      </c>
      <c r="N250" s="65">
        <f t="shared" si="30"/>
        <v>29310.23</v>
      </c>
      <c r="O250" s="66">
        <v>101557.2</v>
      </c>
      <c r="P250" s="67">
        <v>46740.07</v>
      </c>
      <c r="Q250" s="62">
        <v>148297.26999999999</v>
      </c>
    </row>
    <row r="251" spans="1:17" s="3" customFormat="1" ht="18" customHeight="1" x14ac:dyDescent="0.25">
      <c r="A251" s="782"/>
      <c r="B251" s="59" t="s">
        <v>255</v>
      </c>
      <c r="C251" s="60">
        <v>20366.8</v>
      </c>
      <c r="D251" s="61">
        <v>2030.1</v>
      </c>
      <c r="E251" s="62">
        <f t="shared" si="27"/>
        <v>22396.899999999998</v>
      </c>
      <c r="F251" s="63">
        <v>10000</v>
      </c>
      <c r="G251" s="64">
        <v>3345</v>
      </c>
      <c r="H251" s="65">
        <f t="shared" si="28"/>
        <v>13345</v>
      </c>
      <c r="I251" s="63">
        <v>0</v>
      </c>
      <c r="J251" s="64">
        <v>0</v>
      </c>
      <c r="K251" s="65">
        <f t="shared" si="29"/>
        <v>0</v>
      </c>
      <c r="L251" s="63">
        <v>36573.65</v>
      </c>
      <c r="M251" s="64">
        <v>7200</v>
      </c>
      <c r="N251" s="65">
        <f t="shared" si="30"/>
        <v>43773.65</v>
      </c>
      <c r="O251" s="66">
        <v>66940.45</v>
      </c>
      <c r="P251" s="67">
        <v>12575.1</v>
      </c>
      <c r="Q251" s="62">
        <v>79515.55</v>
      </c>
    </row>
    <row r="252" spans="1:17" s="3" customFormat="1" ht="18" customHeight="1" x14ac:dyDescent="0.25">
      <c r="A252" s="782"/>
      <c r="B252" s="59" t="s">
        <v>256</v>
      </c>
      <c r="C252" s="60">
        <v>18390.5</v>
      </c>
      <c r="D252" s="61">
        <v>10</v>
      </c>
      <c r="E252" s="62">
        <f t="shared" si="27"/>
        <v>18400.5</v>
      </c>
      <c r="F252" s="63">
        <v>3610</v>
      </c>
      <c r="G252" s="64">
        <v>7741</v>
      </c>
      <c r="H252" s="65">
        <f t="shared" si="28"/>
        <v>11351</v>
      </c>
      <c r="I252" s="63">
        <v>0</v>
      </c>
      <c r="J252" s="64">
        <v>0</v>
      </c>
      <c r="K252" s="65">
        <f t="shared" si="29"/>
        <v>0</v>
      </c>
      <c r="L252" s="63">
        <v>4334</v>
      </c>
      <c r="M252" s="64">
        <v>9526</v>
      </c>
      <c r="N252" s="65">
        <f t="shared" si="30"/>
        <v>13860</v>
      </c>
      <c r="O252" s="66">
        <v>26334.5</v>
      </c>
      <c r="P252" s="67">
        <v>17277</v>
      </c>
      <c r="Q252" s="62">
        <v>43611.5</v>
      </c>
    </row>
    <row r="253" spans="1:17" s="3" customFormat="1" ht="18" customHeight="1" x14ac:dyDescent="0.25">
      <c r="A253" s="782"/>
      <c r="B253" s="59" t="s">
        <v>257</v>
      </c>
      <c r="C253" s="60">
        <v>203</v>
      </c>
      <c r="D253" s="61">
        <v>313</v>
      </c>
      <c r="E253" s="62">
        <f t="shared" si="27"/>
        <v>516</v>
      </c>
      <c r="F253" s="63">
        <v>0</v>
      </c>
      <c r="G253" s="64">
        <v>80</v>
      </c>
      <c r="H253" s="65">
        <f t="shared" si="28"/>
        <v>80</v>
      </c>
      <c r="I253" s="63">
        <v>0</v>
      </c>
      <c r="J253" s="64">
        <v>0</v>
      </c>
      <c r="K253" s="65">
        <f t="shared" si="29"/>
        <v>0</v>
      </c>
      <c r="L253" s="63">
        <v>568</v>
      </c>
      <c r="M253" s="64">
        <v>144.5</v>
      </c>
      <c r="N253" s="65">
        <f t="shared" si="30"/>
        <v>712.5</v>
      </c>
      <c r="O253" s="66">
        <v>771</v>
      </c>
      <c r="P253" s="67">
        <v>537.5</v>
      </c>
      <c r="Q253" s="62">
        <v>1308.5</v>
      </c>
    </row>
    <row r="254" spans="1:17" s="3" customFormat="1" ht="18" customHeight="1" x14ac:dyDescent="0.25">
      <c r="A254" s="782"/>
      <c r="B254" s="59" t="s">
        <v>258</v>
      </c>
      <c r="C254" s="60">
        <v>3204</v>
      </c>
      <c r="D254" s="61">
        <v>142</v>
      </c>
      <c r="E254" s="62">
        <f t="shared" si="27"/>
        <v>3346</v>
      </c>
      <c r="F254" s="63">
        <v>4166</v>
      </c>
      <c r="G254" s="64">
        <v>520</v>
      </c>
      <c r="H254" s="65">
        <f t="shared" si="28"/>
        <v>4686</v>
      </c>
      <c r="I254" s="63">
        <v>0</v>
      </c>
      <c r="J254" s="64">
        <v>0</v>
      </c>
      <c r="K254" s="65">
        <f t="shared" si="29"/>
        <v>0</v>
      </c>
      <c r="L254" s="63">
        <v>36449</v>
      </c>
      <c r="M254" s="64">
        <v>4937</v>
      </c>
      <c r="N254" s="65">
        <f t="shared" si="30"/>
        <v>41386</v>
      </c>
      <c r="O254" s="66">
        <v>43819</v>
      </c>
      <c r="P254" s="67">
        <v>5599</v>
      </c>
      <c r="Q254" s="62">
        <v>49418</v>
      </c>
    </row>
    <row r="255" spans="1:17" s="3" customFormat="1" ht="18" customHeight="1" x14ac:dyDescent="0.25">
      <c r="A255" s="782"/>
      <c r="B255" s="59" t="s">
        <v>259</v>
      </c>
      <c r="C255" s="60">
        <v>845</v>
      </c>
      <c r="D255" s="61">
        <v>739.5</v>
      </c>
      <c r="E255" s="62">
        <f t="shared" si="27"/>
        <v>1584.5</v>
      </c>
      <c r="F255" s="63">
        <v>7.1</v>
      </c>
      <c r="G255" s="64">
        <v>0</v>
      </c>
      <c r="H255" s="65">
        <f t="shared" si="28"/>
        <v>7.1</v>
      </c>
      <c r="I255" s="63">
        <v>0</v>
      </c>
      <c r="J255" s="64">
        <v>0</v>
      </c>
      <c r="K255" s="65">
        <f t="shared" si="29"/>
        <v>0</v>
      </c>
      <c r="L255" s="63">
        <v>0</v>
      </c>
      <c r="M255" s="64">
        <v>0</v>
      </c>
      <c r="N255" s="65">
        <f t="shared" si="30"/>
        <v>0</v>
      </c>
      <c r="O255" s="66">
        <v>852.1</v>
      </c>
      <c r="P255" s="67">
        <v>739.5</v>
      </c>
      <c r="Q255" s="62">
        <v>1591.6</v>
      </c>
    </row>
    <row r="256" spans="1:17" s="3" customFormat="1" ht="18" customHeight="1" x14ac:dyDescent="0.25">
      <c r="A256" s="782"/>
      <c r="B256" s="59" t="s">
        <v>260</v>
      </c>
      <c r="C256" s="60">
        <v>4306.5</v>
      </c>
      <c r="D256" s="61">
        <v>1159.5</v>
      </c>
      <c r="E256" s="62">
        <f t="shared" si="27"/>
        <v>5466</v>
      </c>
      <c r="F256" s="63">
        <v>12471</v>
      </c>
      <c r="G256" s="64">
        <v>2077</v>
      </c>
      <c r="H256" s="65">
        <f t="shared" si="28"/>
        <v>14548</v>
      </c>
      <c r="I256" s="63">
        <v>0</v>
      </c>
      <c r="J256" s="64">
        <v>0</v>
      </c>
      <c r="K256" s="65">
        <f t="shared" si="29"/>
        <v>0</v>
      </c>
      <c r="L256" s="63">
        <v>22005.75</v>
      </c>
      <c r="M256" s="64">
        <v>2970.5</v>
      </c>
      <c r="N256" s="65">
        <f t="shared" si="30"/>
        <v>24976.25</v>
      </c>
      <c r="O256" s="66">
        <v>38783.25</v>
      </c>
      <c r="P256" s="67">
        <v>6207</v>
      </c>
      <c r="Q256" s="62">
        <v>44990.25</v>
      </c>
    </row>
    <row r="257" spans="1:17" s="3" customFormat="1" ht="18" customHeight="1" x14ac:dyDescent="0.25">
      <c r="A257" s="782"/>
      <c r="B257" s="59" t="s">
        <v>261</v>
      </c>
      <c r="C257" s="60">
        <v>0</v>
      </c>
      <c r="D257" s="61">
        <v>0</v>
      </c>
      <c r="E257" s="62">
        <f t="shared" si="27"/>
        <v>0</v>
      </c>
      <c r="F257" s="63">
        <v>0</v>
      </c>
      <c r="G257" s="64">
        <v>0</v>
      </c>
      <c r="H257" s="65">
        <f t="shared" si="28"/>
        <v>0</v>
      </c>
      <c r="I257" s="63">
        <v>0</v>
      </c>
      <c r="J257" s="64">
        <v>0</v>
      </c>
      <c r="K257" s="65">
        <f t="shared" si="29"/>
        <v>0</v>
      </c>
      <c r="L257" s="63">
        <v>70</v>
      </c>
      <c r="M257" s="64">
        <v>0</v>
      </c>
      <c r="N257" s="65">
        <f t="shared" si="30"/>
        <v>70</v>
      </c>
      <c r="O257" s="66">
        <v>70</v>
      </c>
      <c r="P257" s="67">
        <v>0</v>
      </c>
      <c r="Q257" s="62">
        <v>70</v>
      </c>
    </row>
    <row r="258" spans="1:17" s="3" customFormat="1" ht="18" customHeight="1" x14ac:dyDescent="0.25">
      <c r="A258" s="782"/>
      <c r="B258" s="59" t="s">
        <v>262</v>
      </c>
      <c r="C258" s="60">
        <v>204.1</v>
      </c>
      <c r="D258" s="61">
        <v>18.350000000000001</v>
      </c>
      <c r="E258" s="62">
        <f t="shared" si="27"/>
        <v>222.45</v>
      </c>
      <c r="F258" s="63">
        <v>691.63</v>
      </c>
      <c r="G258" s="64">
        <v>57.75</v>
      </c>
      <c r="H258" s="65">
        <f t="shared" si="28"/>
        <v>749.38</v>
      </c>
      <c r="I258" s="63">
        <v>0</v>
      </c>
      <c r="J258" s="64">
        <v>0</v>
      </c>
      <c r="K258" s="65">
        <f t="shared" si="29"/>
        <v>0</v>
      </c>
      <c r="L258" s="63">
        <v>4675.0200000000004</v>
      </c>
      <c r="M258" s="64">
        <v>862.7</v>
      </c>
      <c r="N258" s="65">
        <f t="shared" si="30"/>
        <v>5537.72</v>
      </c>
      <c r="O258" s="66">
        <v>5570.7500000000009</v>
      </c>
      <c r="P258" s="67">
        <v>938.80000000000007</v>
      </c>
      <c r="Q258" s="62">
        <v>6509.5500000000011</v>
      </c>
    </row>
    <row r="259" spans="1:17" s="3" customFormat="1" ht="18" customHeight="1" x14ac:dyDescent="0.25">
      <c r="A259" s="782"/>
      <c r="B259" s="59" t="s">
        <v>263</v>
      </c>
      <c r="C259" s="60">
        <v>3943</v>
      </c>
      <c r="D259" s="61">
        <v>1397</v>
      </c>
      <c r="E259" s="62">
        <f t="shared" si="27"/>
        <v>5340</v>
      </c>
      <c r="F259" s="63">
        <v>1160</v>
      </c>
      <c r="G259" s="64">
        <v>0</v>
      </c>
      <c r="H259" s="65">
        <f t="shared" si="28"/>
        <v>1160</v>
      </c>
      <c r="I259" s="63">
        <v>0</v>
      </c>
      <c r="J259" s="64">
        <v>0</v>
      </c>
      <c r="K259" s="65">
        <f t="shared" si="29"/>
        <v>0</v>
      </c>
      <c r="L259" s="63">
        <v>2472</v>
      </c>
      <c r="M259" s="64">
        <v>797</v>
      </c>
      <c r="N259" s="65">
        <f t="shared" si="30"/>
        <v>3269</v>
      </c>
      <c r="O259" s="66">
        <v>7575</v>
      </c>
      <c r="P259" s="67">
        <v>2194</v>
      </c>
      <c r="Q259" s="62">
        <v>9769</v>
      </c>
    </row>
    <row r="260" spans="1:17" s="3" customFormat="1" ht="18" customHeight="1" x14ac:dyDescent="0.25">
      <c r="A260" s="782"/>
      <c r="B260" s="59" t="s">
        <v>264</v>
      </c>
      <c r="C260" s="60">
        <v>18910.68</v>
      </c>
      <c r="D260" s="61">
        <v>982.44999999988363</v>
      </c>
      <c r="E260" s="62">
        <f t="shared" si="27"/>
        <v>19893.129999999885</v>
      </c>
      <c r="F260" s="63">
        <v>8470.8099999997667</v>
      </c>
      <c r="G260" s="64">
        <v>2955.9</v>
      </c>
      <c r="H260" s="65">
        <f t="shared" si="28"/>
        <v>11426.709999999766</v>
      </c>
      <c r="I260" s="63">
        <v>138219.26999999999</v>
      </c>
      <c r="J260" s="64">
        <v>9576.5400000000009</v>
      </c>
      <c r="K260" s="65">
        <f t="shared" si="29"/>
        <v>147795.81</v>
      </c>
      <c r="L260" s="63">
        <v>52828.22</v>
      </c>
      <c r="M260" s="64">
        <v>2285.06</v>
      </c>
      <c r="N260" s="65">
        <f t="shared" si="30"/>
        <v>55113.279999999999</v>
      </c>
      <c r="O260" s="66">
        <v>218428.97999999975</v>
      </c>
      <c r="P260" s="67">
        <v>15799.949999999884</v>
      </c>
      <c r="Q260" s="62">
        <v>234228.92999999964</v>
      </c>
    </row>
    <row r="261" spans="1:17" s="3" customFormat="1" ht="18" customHeight="1" x14ac:dyDescent="0.25">
      <c r="A261" s="782"/>
      <c r="B261" s="59" t="s">
        <v>265</v>
      </c>
      <c r="C261" s="60">
        <v>880.5</v>
      </c>
      <c r="D261" s="61">
        <v>963.5</v>
      </c>
      <c r="E261" s="62">
        <f t="shared" si="27"/>
        <v>1844</v>
      </c>
      <c r="F261" s="63">
        <v>130</v>
      </c>
      <c r="G261" s="64">
        <v>259</v>
      </c>
      <c r="H261" s="65">
        <f t="shared" si="28"/>
        <v>389</v>
      </c>
      <c r="I261" s="63">
        <v>0</v>
      </c>
      <c r="J261" s="64">
        <v>0</v>
      </c>
      <c r="K261" s="65">
        <f t="shared" si="29"/>
        <v>0</v>
      </c>
      <c r="L261" s="63">
        <v>45</v>
      </c>
      <c r="M261" s="64">
        <v>440</v>
      </c>
      <c r="N261" s="65">
        <f t="shared" si="30"/>
        <v>485</v>
      </c>
      <c r="O261" s="66">
        <v>1055.5</v>
      </c>
      <c r="P261" s="67">
        <v>1662.5</v>
      </c>
      <c r="Q261" s="62">
        <v>2718</v>
      </c>
    </row>
    <row r="262" spans="1:17" s="3" customFormat="1" ht="18" customHeight="1" x14ac:dyDescent="0.25">
      <c r="A262" s="782"/>
      <c r="B262" s="59" t="s">
        <v>266</v>
      </c>
      <c r="C262" s="60">
        <v>501.8</v>
      </c>
      <c r="D262" s="61">
        <v>39.6</v>
      </c>
      <c r="E262" s="62">
        <f t="shared" si="27"/>
        <v>541.4</v>
      </c>
      <c r="F262" s="63">
        <v>0</v>
      </c>
      <c r="G262" s="64">
        <v>0</v>
      </c>
      <c r="H262" s="65">
        <f t="shared" si="28"/>
        <v>0</v>
      </c>
      <c r="I262" s="63">
        <v>0</v>
      </c>
      <c r="J262" s="64">
        <v>0</v>
      </c>
      <c r="K262" s="65">
        <f t="shared" si="29"/>
        <v>0</v>
      </c>
      <c r="L262" s="63">
        <v>2525</v>
      </c>
      <c r="M262" s="64">
        <v>60</v>
      </c>
      <c r="N262" s="65">
        <f t="shared" si="30"/>
        <v>2585</v>
      </c>
      <c r="O262" s="66">
        <v>3026.8</v>
      </c>
      <c r="P262" s="67">
        <v>99.6</v>
      </c>
      <c r="Q262" s="62">
        <v>3126.4</v>
      </c>
    </row>
    <row r="263" spans="1:17" s="3" customFormat="1" ht="18" customHeight="1" x14ac:dyDescent="0.25">
      <c r="A263" s="782"/>
      <c r="B263" s="59" t="s">
        <v>267</v>
      </c>
      <c r="C263" s="60">
        <v>233</v>
      </c>
      <c r="D263" s="61">
        <v>13</v>
      </c>
      <c r="E263" s="62">
        <f t="shared" si="27"/>
        <v>246</v>
      </c>
      <c r="F263" s="63">
        <v>14</v>
      </c>
      <c r="G263" s="64">
        <v>0</v>
      </c>
      <c r="H263" s="65">
        <f t="shared" si="28"/>
        <v>14</v>
      </c>
      <c r="I263" s="63">
        <v>0</v>
      </c>
      <c r="J263" s="64">
        <v>0</v>
      </c>
      <c r="K263" s="65">
        <f t="shared" si="29"/>
        <v>0</v>
      </c>
      <c r="L263" s="63">
        <v>283</v>
      </c>
      <c r="M263" s="64">
        <v>700</v>
      </c>
      <c r="N263" s="65">
        <f t="shared" si="30"/>
        <v>983</v>
      </c>
      <c r="O263" s="66">
        <v>530</v>
      </c>
      <c r="P263" s="67">
        <v>713</v>
      </c>
      <c r="Q263" s="62">
        <v>1243</v>
      </c>
    </row>
    <row r="264" spans="1:17" s="3" customFormat="1" ht="18" customHeight="1" x14ac:dyDescent="0.25">
      <c r="A264" s="782"/>
      <c r="B264" s="59" t="s">
        <v>268</v>
      </c>
      <c r="C264" s="60">
        <v>4946.55</v>
      </c>
      <c r="D264" s="61">
        <v>2026.32</v>
      </c>
      <c r="E264" s="62">
        <f t="shared" si="27"/>
        <v>6972.87</v>
      </c>
      <c r="F264" s="63">
        <v>4658.5200000000004</v>
      </c>
      <c r="G264" s="64">
        <v>445.36</v>
      </c>
      <c r="H264" s="65">
        <f t="shared" si="28"/>
        <v>5103.88</v>
      </c>
      <c r="I264" s="63">
        <v>54188.42</v>
      </c>
      <c r="J264" s="64">
        <v>5844.93</v>
      </c>
      <c r="K264" s="65">
        <f t="shared" si="29"/>
        <v>60033.35</v>
      </c>
      <c r="L264" s="63">
        <v>15991.13</v>
      </c>
      <c r="M264" s="64">
        <v>926.74</v>
      </c>
      <c r="N264" s="65">
        <f t="shared" si="30"/>
        <v>16917.87</v>
      </c>
      <c r="O264" s="66">
        <v>79784.62000000001</v>
      </c>
      <c r="P264" s="67">
        <v>9243.35</v>
      </c>
      <c r="Q264" s="62">
        <v>89027.970000000016</v>
      </c>
    </row>
    <row r="265" spans="1:17" s="3" customFormat="1" ht="18" customHeight="1" x14ac:dyDescent="0.25">
      <c r="A265" s="782"/>
      <c r="B265" s="59" t="s">
        <v>269</v>
      </c>
      <c r="C265" s="60">
        <v>1196.3</v>
      </c>
      <c r="D265" s="61">
        <v>1694.8</v>
      </c>
      <c r="E265" s="62">
        <f t="shared" si="27"/>
        <v>2891.1</v>
      </c>
      <c r="F265" s="63">
        <v>220.2</v>
      </c>
      <c r="G265" s="64">
        <v>200</v>
      </c>
      <c r="H265" s="65">
        <f t="shared" si="28"/>
        <v>420.2</v>
      </c>
      <c r="I265" s="63">
        <v>0</v>
      </c>
      <c r="J265" s="64">
        <v>0</v>
      </c>
      <c r="K265" s="65">
        <f t="shared" si="29"/>
        <v>0</v>
      </c>
      <c r="L265" s="63">
        <v>3592.61</v>
      </c>
      <c r="M265" s="64">
        <v>7326.5</v>
      </c>
      <c r="N265" s="65">
        <f t="shared" si="30"/>
        <v>10919.11</v>
      </c>
      <c r="O265" s="66">
        <v>5009.1099999999997</v>
      </c>
      <c r="P265" s="67">
        <v>9221.2999999999993</v>
      </c>
      <c r="Q265" s="62">
        <v>14230.41</v>
      </c>
    </row>
    <row r="266" spans="1:17" s="3" customFormat="1" ht="18" customHeight="1" x14ac:dyDescent="0.25">
      <c r="A266" s="782"/>
      <c r="B266" s="59" t="s">
        <v>270</v>
      </c>
      <c r="C266" s="60">
        <v>25054.33</v>
      </c>
      <c r="D266" s="61">
        <v>5524.7</v>
      </c>
      <c r="E266" s="62">
        <f t="shared" si="27"/>
        <v>30579.030000000002</v>
      </c>
      <c r="F266" s="63">
        <v>5873</v>
      </c>
      <c r="G266" s="64">
        <v>2277</v>
      </c>
      <c r="H266" s="65">
        <f t="shared" si="28"/>
        <v>8150</v>
      </c>
      <c r="I266" s="63">
        <v>0</v>
      </c>
      <c r="J266" s="64">
        <v>0</v>
      </c>
      <c r="K266" s="65">
        <f t="shared" si="29"/>
        <v>0</v>
      </c>
      <c r="L266" s="63">
        <v>24627.77</v>
      </c>
      <c r="M266" s="64">
        <v>6880.87</v>
      </c>
      <c r="N266" s="65">
        <f t="shared" si="30"/>
        <v>31508.639999999999</v>
      </c>
      <c r="O266" s="66">
        <v>55555.100000000006</v>
      </c>
      <c r="P266" s="67">
        <v>14682.57</v>
      </c>
      <c r="Q266" s="62">
        <v>70237.670000000013</v>
      </c>
    </row>
    <row r="267" spans="1:17" s="3" customFormat="1" ht="18" customHeight="1" x14ac:dyDescent="0.25">
      <c r="A267" s="782"/>
      <c r="B267" s="59" t="s">
        <v>249</v>
      </c>
      <c r="C267" s="60">
        <v>13301.65</v>
      </c>
      <c r="D267" s="61">
        <v>6635.75</v>
      </c>
      <c r="E267" s="62">
        <f t="shared" si="27"/>
        <v>19937.400000000001</v>
      </c>
      <c r="F267" s="63">
        <v>10</v>
      </c>
      <c r="G267" s="64">
        <v>29</v>
      </c>
      <c r="H267" s="65">
        <f t="shared" si="28"/>
        <v>39</v>
      </c>
      <c r="I267" s="63">
        <v>0</v>
      </c>
      <c r="J267" s="64">
        <v>0</v>
      </c>
      <c r="K267" s="65">
        <f t="shared" si="29"/>
        <v>0</v>
      </c>
      <c r="L267" s="63">
        <v>23892.7</v>
      </c>
      <c r="M267" s="64">
        <v>4270.5</v>
      </c>
      <c r="N267" s="65">
        <f t="shared" si="30"/>
        <v>28163.200000000001</v>
      </c>
      <c r="O267" s="66">
        <v>37204.35</v>
      </c>
      <c r="P267" s="67">
        <v>10935.25</v>
      </c>
      <c r="Q267" s="62">
        <v>48139.6</v>
      </c>
    </row>
    <row r="268" spans="1:17" s="3" customFormat="1" ht="18" customHeight="1" thickBot="1" x14ac:dyDescent="0.3">
      <c r="A268" s="783"/>
      <c r="B268" s="59" t="s">
        <v>271</v>
      </c>
      <c r="C268" s="60">
        <v>231</v>
      </c>
      <c r="D268" s="61">
        <v>154.5</v>
      </c>
      <c r="E268" s="62">
        <f t="shared" si="27"/>
        <v>385.5</v>
      </c>
      <c r="F268" s="63">
        <v>0</v>
      </c>
      <c r="G268" s="64">
        <v>0</v>
      </c>
      <c r="H268" s="65">
        <f t="shared" si="28"/>
        <v>0</v>
      </c>
      <c r="I268" s="63">
        <v>0</v>
      </c>
      <c r="J268" s="64">
        <v>0</v>
      </c>
      <c r="K268" s="65">
        <f t="shared" si="29"/>
        <v>0</v>
      </c>
      <c r="L268" s="63">
        <v>0</v>
      </c>
      <c r="M268" s="64">
        <v>0</v>
      </c>
      <c r="N268" s="65">
        <f t="shared" si="30"/>
        <v>0</v>
      </c>
      <c r="O268" s="66">
        <v>231</v>
      </c>
      <c r="P268" s="67">
        <v>154.5</v>
      </c>
      <c r="Q268" s="62">
        <v>385.5</v>
      </c>
    </row>
    <row r="269" spans="1:17" s="3" customFormat="1" ht="18" customHeight="1" thickBot="1" x14ac:dyDescent="0.3">
      <c r="A269" s="784" t="s">
        <v>272</v>
      </c>
      <c r="B269" s="785"/>
      <c r="C269" s="8">
        <f>SUM(C270:C272)</f>
        <v>1216</v>
      </c>
      <c r="D269" s="9">
        <f t="shared" ref="D269:Q269" si="34">SUM(D270:D272)</f>
        <v>119.5</v>
      </c>
      <c r="E269" s="10">
        <f t="shared" si="34"/>
        <v>1335.5</v>
      </c>
      <c r="F269" s="47">
        <f t="shared" si="34"/>
        <v>0</v>
      </c>
      <c r="G269" s="48">
        <f t="shared" si="34"/>
        <v>170</v>
      </c>
      <c r="H269" s="49">
        <f t="shared" si="34"/>
        <v>170</v>
      </c>
      <c r="I269" s="47">
        <f t="shared" si="34"/>
        <v>0</v>
      </c>
      <c r="J269" s="48">
        <f t="shared" si="34"/>
        <v>67.900000000000006</v>
      </c>
      <c r="K269" s="49">
        <f t="shared" si="34"/>
        <v>67.900000000000006</v>
      </c>
      <c r="L269" s="47">
        <f t="shared" si="34"/>
        <v>0</v>
      </c>
      <c r="M269" s="48">
        <f t="shared" si="34"/>
        <v>516</v>
      </c>
      <c r="N269" s="49">
        <f t="shared" si="34"/>
        <v>516</v>
      </c>
      <c r="O269" s="11">
        <f t="shared" si="34"/>
        <v>1216</v>
      </c>
      <c r="P269" s="9">
        <f t="shared" si="34"/>
        <v>873.4</v>
      </c>
      <c r="Q269" s="10">
        <f t="shared" si="34"/>
        <v>2089.4</v>
      </c>
    </row>
    <row r="270" spans="1:17" s="3" customFormat="1" ht="18" customHeight="1" x14ac:dyDescent="0.25">
      <c r="A270" s="791" t="s">
        <v>273</v>
      </c>
      <c r="B270" s="59" t="s">
        <v>273</v>
      </c>
      <c r="C270" s="60">
        <v>9</v>
      </c>
      <c r="D270" s="61">
        <v>0</v>
      </c>
      <c r="E270" s="62">
        <f t="shared" si="27"/>
        <v>9</v>
      </c>
      <c r="F270" s="63">
        <v>0</v>
      </c>
      <c r="G270" s="64">
        <v>0</v>
      </c>
      <c r="H270" s="65">
        <f t="shared" si="28"/>
        <v>0</v>
      </c>
      <c r="I270" s="63">
        <v>0</v>
      </c>
      <c r="J270" s="64">
        <v>58.9</v>
      </c>
      <c r="K270" s="65">
        <f t="shared" si="29"/>
        <v>58.9</v>
      </c>
      <c r="L270" s="63">
        <v>0</v>
      </c>
      <c r="M270" s="64">
        <v>0</v>
      </c>
      <c r="N270" s="65">
        <f t="shared" si="30"/>
        <v>0</v>
      </c>
      <c r="O270" s="66">
        <v>9</v>
      </c>
      <c r="P270" s="67">
        <v>58.9</v>
      </c>
      <c r="Q270" s="62">
        <v>67.900000000000006</v>
      </c>
    </row>
    <row r="271" spans="1:17" s="3" customFormat="1" ht="18" customHeight="1" x14ac:dyDescent="0.25">
      <c r="A271" s="792"/>
      <c r="B271" s="59" t="s">
        <v>274</v>
      </c>
      <c r="C271" s="60">
        <v>942</v>
      </c>
      <c r="D271" s="61">
        <v>0</v>
      </c>
      <c r="E271" s="62">
        <f t="shared" si="27"/>
        <v>942</v>
      </c>
      <c r="F271" s="63">
        <v>0</v>
      </c>
      <c r="G271" s="64">
        <v>0</v>
      </c>
      <c r="H271" s="65">
        <f t="shared" si="28"/>
        <v>0</v>
      </c>
      <c r="I271" s="63">
        <v>0</v>
      </c>
      <c r="J271" s="64">
        <v>0</v>
      </c>
      <c r="K271" s="65">
        <f t="shared" si="29"/>
        <v>0</v>
      </c>
      <c r="L271" s="63">
        <v>0</v>
      </c>
      <c r="M271" s="64">
        <v>516</v>
      </c>
      <c r="N271" s="65">
        <f t="shared" si="30"/>
        <v>516</v>
      </c>
      <c r="O271" s="66">
        <v>942</v>
      </c>
      <c r="P271" s="67">
        <v>516</v>
      </c>
      <c r="Q271" s="62">
        <v>1458</v>
      </c>
    </row>
    <row r="272" spans="1:17" s="3" customFormat="1" ht="18" customHeight="1" thickBot="1" x14ac:dyDescent="0.3">
      <c r="A272" s="793"/>
      <c r="B272" s="59" t="s">
        <v>275</v>
      </c>
      <c r="C272" s="60">
        <v>265</v>
      </c>
      <c r="D272" s="61">
        <v>119.5</v>
      </c>
      <c r="E272" s="62">
        <f t="shared" si="27"/>
        <v>384.5</v>
      </c>
      <c r="F272" s="63">
        <v>0</v>
      </c>
      <c r="G272" s="64">
        <v>170</v>
      </c>
      <c r="H272" s="65">
        <f t="shared" si="28"/>
        <v>170</v>
      </c>
      <c r="I272" s="63">
        <v>0</v>
      </c>
      <c r="J272" s="64">
        <v>9</v>
      </c>
      <c r="K272" s="65">
        <f t="shared" si="29"/>
        <v>9</v>
      </c>
      <c r="L272" s="63">
        <v>0</v>
      </c>
      <c r="M272" s="64">
        <v>0</v>
      </c>
      <c r="N272" s="65">
        <f t="shared" si="30"/>
        <v>0</v>
      </c>
      <c r="O272" s="66">
        <v>265</v>
      </c>
      <c r="P272" s="67">
        <v>298.5</v>
      </c>
      <c r="Q272" s="62">
        <v>563.5</v>
      </c>
    </row>
    <row r="273" spans="1:17" s="3" customFormat="1" ht="18" customHeight="1" thickBot="1" x14ac:dyDescent="0.3">
      <c r="A273" s="784" t="s">
        <v>276</v>
      </c>
      <c r="B273" s="785"/>
      <c r="C273" s="8">
        <f>SUM(C274:C277)</f>
        <v>10305.76</v>
      </c>
      <c r="D273" s="9">
        <f t="shared" ref="D273:Q273" si="35">SUM(D274:D277)</f>
        <v>773</v>
      </c>
      <c r="E273" s="10">
        <f t="shared" si="35"/>
        <v>11078.76</v>
      </c>
      <c r="F273" s="47">
        <f t="shared" si="35"/>
        <v>75</v>
      </c>
      <c r="G273" s="48">
        <f t="shared" si="35"/>
        <v>1500</v>
      </c>
      <c r="H273" s="49">
        <f t="shared" si="35"/>
        <v>1575</v>
      </c>
      <c r="I273" s="47">
        <f t="shared" si="35"/>
        <v>0</v>
      </c>
      <c r="J273" s="48">
        <f t="shared" si="35"/>
        <v>714.71</v>
      </c>
      <c r="K273" s="49">
        <f t="shared" si="35"/>
        <v>714.71</v>
      </c>
      <c r="L273" s="47">
        <f t="shared" si="35"/>
        <v>0</v>
      </c>
      <c r="M273" s="48">
        <f t="shared" si="35"/>
        <v>0</v>
      </c>
      <c r="N273" s="49">
        <f t="shared" si="35"/>
        <v>0</v>
      </c>
      <c r="O273" s="11">
        <f t="shared" si="35"/>
        <v>10380.76</v>
      </c>
      <c r="P273" s="9">
        <f t="shared" si="35"/>
        <v>2987.71</v>
      </c>
      <c r="Q273" s="10">
        <f t="shared" si="35"/>
        <v>13368.470000000001</v>
      </c>
    </row>
    <row r="274" spans="1:17" s="3" customFormat="1" ht="18" customHeight="1" x14ac:dyDescent="0.25">
      <c r="A274" s="781" t="s">
        <v>277</v>
      </c>
      <c r="B274" s="59" t="s">
        <v>277</v>
      </c>
      <c r="C274" s="60">
        <v>18</v>
      </c>
      <c r="D274" s="61">
        <v>2</v>
      </c>
      <c r="E274" s="62">
        <f t="shared" si="27"/>
        <v>20</v>
      </c>
      <c r="F274" s="63">
        <v>0</v>
      </c>
      <c r="G274" s="64">
        <v>0</v>
      </c>
      <c r="H274" s="65">
        <f t="shared" si="28"/>
        <v>0</v>
      </c>
      <c r="I274" s="63">
        <v>0</v>
      </c>
      <c r="J274" s="64">
        <v>9</v>
      </c>
      <c r="K274" s="65">
        <f t="shared" si="29"/>
        <v>9</v>
      </c>
      <c r="L274" s="63">
        <v>0</v>
      </c>
      <c r="M274" s="64">
        <v>0</v>
      </c>
      <c r="N274" s="65">
        <f t="shared" si="30"/>
        <v>0</v>
      </c>
      <c r="O274" s="66">
        <v>18</v>
      </c>
      <c r="P274" s="67">
        <v>11</v>
      </c>
      <c r="Q274" s="62">
        <v>29</v>
      </c>
    </row>
    <row r="275" spans="1:17" s="3" customFormat="1" ht="18" customHeight="1" x14ac:dyDescent="0.25">
      <c r="A275" s="782"/>
      <c r="B275" s="59" t="s">
        <v>278</v>
      </c>
      <c r="C275" s="60">
        <v>386</v>
      </c>
      <c r="D275" s="61">
        <v>5</v>
      </c>
      <c r="E275" s="62">
        <f t="shared" si="27"/>
        <v>391</v>
      </c>
      <c r="F275" s="63">
        <v>0</v>
      </c>
      <c r="G275" s="64">
        <v>0</v>
      </c>
      <c r="H275" s="65">
        <f t="shared" si="28"/>
        <v>0</v>
      </c>
      <c r="I275" s="63">
        <v>0</v>
      </c>
      <c r="J275" s="64">
        <v>0</v>
      </c>
      <c r="K275" s="65">
        <f t="shared" si="29"/>
        <v>0</v>
      </c>
      <c r="L275" s="63">
        <v>0</v>
      </c>
      <c r="M275" s="64">
        <v>0</v>
      </c>
      <c r="N275" s="65">
        <f t="shared" si="30"/>
        <v>0</v>
      </c>
      <c r="O275" s="66">
        <v>386</v>
      </c>
      <c r="P275" s="67">
        <v>5</v>
      </c>
      <c r="Q275" s="62">
        <v>391</v>
      </c>
    </row>
    <row r="276" spans="1:17" s="3" customFormat="1" ht="18" customHeight="1" x14ac:dyDescent="0.25">
      <c r="A276" s="782"/>
      <c r="B276" s="59" t="s">
        <v>279</v>
      </c>
      <c r="C276" s="60">
        <v>9596.76</v>
      </c>
      <c r="D276" s="61">
        <v>676</v>
      </c>
      <c r="E276" s="62">
        <f t="shared" si="27"/>
        <v>10272.76</v>
      </c>
      <c r="F276" s="63">
        <v>75</v>
      </c>
      <c r="G276" s="64">
        <v>1500</v>
      </c>
      <c r="H276" s="65">
        <f t="shared" si="28"/>
        <v>1575</v>
      </c>
      <c r="I276" s="63">
        <v>0</v>
      </c>
      <c r="J276" s="64">
        <v>668.71</v>
      </c>
      <c r="K276" s="65">
        <f t="shared" si="29"/>
        <v>668.71</v>
      </c>
      <c r="L276" s="63">
        <v>0</v>
      </c>
      <c r="M276" s="64">
        <v>0</v>
      </c>
      <c r="N276" s="65">
        <f t="shared" si="30"/>
        <v>0</v>
      </c>
      <c r="O276" s="66">
        <v>9671.76</v>
      </c>
      <c r="P276" s="67">
        <v>2844.71</v>
      </c>
      <c r="Q276" s="62">
        <v>12516.470000000001</v>
      </c>
    </row>
    <row r="277" spans="1:17" s="3" customFormat="1" ht="18" customHeight="1" thickBot="1" x14ac:dyDescent="0.3">
      <c r="A277" s="783"/>
      <c r="B277" s="59" t="s">
        <v>280</v>
      </c>
      <c r="C277" s="60">
        <v>305</v>
      </c>
      <c r="D277" s="61">
        <v>90</v>
      </c>
      <c r="E277" s="62">
        <f t="shared" si="27"/>
        <v>395</v>
      </c>
      <c r="F277" s="63">
        <v>0</v>
      </c>
      <c r="G277" s="64">
        <v>0</v>
      </c>
      <c r="H277" s="65">
        <f t="shared" si="28"/>
        <v>0</v>
      </c>
      <c r="I277" s="63">
        <v>0</v>
      </c>
      <c r="J277" s="64">
        <v>37</v>
      </c>
      <c r="K277" s="65">
        <f t="shared" si="29"/>
        <v>37</v>
      </c>
      <c r="L277" s="63">
        <v>0</v>
      </c>
      <c r="M277" s="64">
        <v>0</v>
      </c>
      <c r="N277" s="65">
        <f t="shared" si="30"/>
        <v>0</v>
      </c>
      <c r="O277" s="66">
        <v>305</v>
      </c>
      <c r="P277" s="67">
        <v>127</v>
      </c>
      <c r="Q277" s="62">
        <v>432</v>
      </c>
    </row>
    <row r="278" spans="1:17" s="3" customFormat="1" ht="18" customHeight="1" thickBot="1" x14ac:dyDescent="0.3">
      <c r="A278" s="784" t="s">
        <v>281</v>
      </c>
      <c r="B278" s="785"/>
      <c r="C278" s="8">
        <f>SUM(C279:C283)</f>
        <v>5849.05</v>
      </c>
      <c r="D278" s="9">
        <f t="shared" ref="D278:Q278" si="36">SUM(D279:D283)</f>
        <v>32</v>
      </c>
      <c r="E278" s="10">
        <f t="shared" si="36"/>
        <v>5881.05</v>
      </c>
      <c r="F278" s="47">
        <f t="shared" si="36"/>
        <v>0</v>
      </c>
      <c r="G278" s="48">
        <f t="shared" si="36"/>
        <v>0</v>
      </c>
      <c r="H278" s="49">
        <f t="shared" si="36"/>
        <v>0</v>
      </c>
      <c r="I278" s="47">
        <f t="shared" si="36"/>
        <v>0</v>
      </c>
      <c r="J278" s="48">
        <f t="shared" si="36"/>
        <v>0</v>
      </c>
      <c r="K278" s="49">
        <f t="shared" si="36"/>
        <v>0</v>
      </c>
      <c r="L278" s="47">
        <f t="shared" si="36"/>
        <v>0</v>
      </c>
      <c r="M278" s="48">
        <f t="shared" si="36"/>
        <v>0</v>
      </c>
      <c r="N278" s="49">
        <f t="shared" si="36"/>
        <v>0</v>
      </c>
      <c r="O278" s="11">
        <f t="shared" si="36"/>
        <v>5849.05</v>
      </c>
      <c r="P278" s="9">
        <f t="shared" si="36"/>
        <v>32</v>
      </c>
      <c r="Q278" s="10">
        <f t="shared" si="36"/>
        <v>5881.05</v>
      </c>
    </row>
    <row r="279" spans="1:17" s="3" customFormat="1" ht="18" customHeight="1" x14ac:dyDescent="0.25">
      <c r="A279" s="791" t="s">
        <v>282</v>
      </c>
      <c r="B279" s="59" t="s">
        <v>104</v>
      </c>
      <c r="C279" s="60">
        <v>84</v>
      </c>
      <c r="D279" s="61">
        <v>0</v>
      </c>
      <c r="E279" s="62">
        <f t="shared" si="27"/>
        <v>84</v>
      </c>
      <c r="F279" s="63">
        <v>0</v>
      </c>
      <c r="G279" s="64">
        <v>0</v>
      </c>
      <c r="H279" s="65">
        <f t="shared" si="28"/>
        <v>0</v>
      </c>
      <c r="I279" s="63">
        <v>0</v>
      </c>
      <c r="J279" s="64">
        <v>0</v>
      </c>
      <c r="K279" s="65">
        <f t="shared" si="29"/>
        <v>0</v>
      </c>
      <c r="L279" s="63">
        <v>0</v>
      </c>
      <c r="M279" s="64">
        <v>0</v>
      </c>
      <c r="N279" s="65">
        <f t="shared" si="30"/>
        <v>0</v>
      </c>
      <c r="O279" s="66">
        <v>84</v>
      </c>
      <c r="P279" s="67">
        <v>0</v>
      </c>
      <c r="Q279" s="62">
        <v>84</v>
      </c>
    </row>
    <row r="280" spans="1:17" s="3" customFormat="1" ht="18" customHeight="1" x14ac:dyDescent="0.25">
      <c r="A280" s="792"/>
      <c r="B280" s="59" t="s">
        <v>282</v>
      </c>
      <c r="C280" s="60">
        <v>81</v>
      </c>
      <c r="D280" s="61">
        <v>25</v>
      </c>
      <c r="E280" s="62">
        <f t="shared" si="27"/>
        <v>106</v>
      </c>
      <c r="F280" s="63">
        <v>0</v>
      </c>
      <c r="G280" s="64">
        <v>0</v>
      </c>
      <c r="H280" s="65">
        <f t="shared" si="28"/>
        <v>0</v>
      </c>
      <c r="I280" s="63">
        <v>0</v>
      </c>
      <c r="J280" s="64">
        <v>0</v>
      </c>
      <c r="K280" s="65">
        <f t="shared" si="29"/>
        <v>0</v>
      </c>
      <c r="L280" s="63">
        <v>0</v>
      </c>
      <c r="M280" s="64">
        <v>0</v>
      </c>
      <c r="N280" s="65">
        <f t="shared" si="30"/>
        <v>0</v>
      </c>
      <c r="O280" s="66">
        <v>81</v>
      </c>
      <c r="P280" s="67">
        <v>25</v>
      </c>
      <c r="Q280" s="62">
        <v>106</v>
      </c>
    </row>
    <row r="281" spans="1:17" s="3" customFormat="1" ht="18" customHeight="1" x14ac:dyDescent="0.25">
      <c r="A281" s="792"/>
      <c r="B281" s="59" t="s">
        <v>283</v>
      </c>
      <c r="C281" s="60">
        <v>55.8</v>
      </c>
      <c r="D281" s="61">
        <v>0</v>
      </c>
      <c r="E281" s="62">
        <f t="shared" si="27"/>
        <v>55.8</v>
      </c>
      <c r="F281" s="63">
        <v>0</v>
      </c>
      <c r="G281" s="64">
        <v>0</v>
      </c>
      <c r="H281" s="65">
        <f t="shared" si="28"/>
        <v>0</v>
      </c>
      <c r="I281" s="63">
        <v>0</v>
      </c>
      <c r="J281" s="64">
        <v>0</v>
      </c>
      <c r="K281" s="65">
        <f t="shared" si="29"/>
        <v>0</v>
      </c>
      <c r="L281" s="63">
        <v>0</v>
      </c>
      <c r="M281" s="64">
        <v>0</v>
      </c>
      <c r="N281" s="65">
        <f t="shared" si="30"/>
        <v>0</v>
      </c>
      <c r="O281" s="66">
        <v>55.8</v>
      </c>
      <c r="P281" s="67">
        <v>0</v>
      </c>
      <c r="Q281" s="62">
        <v>55.8</v>
      </c>
    </row>
    <row r="282" spans="1:17" s="3" customFormat="1" ht="18" customHeight="1" x14ac:dyDescent="0.25">
      <c r="A282" s="792"/>
      <c r="B282" s="59" t="s">
        <v>285</v>
      </c>
      <c r="C282" s="60">
        <v>5578.25</v>
      </c>
      <c r="D282" s="61">
        <v>7</v>
      </c>
      <c r="E282" s="62">
        <f t="shared" si="27"/>
        <v>5585.25</v>
      </c>
      <c r="F282" s="63">
        <v>0</v>
      </c>
      <c r="G282" s="64">
        <v>0</v>
      </c>
      <c r="H282" s="65">
        <f t="shared" si="28"/>
        <v>0</v>
      </c>
      <c r="I282" s="63">
        <v>0</v>
      </c>
      <c r="J282" s="64">
        <v>0</v>
      </c>
      <c r="K282" s="65">
        <f t="shared" si="29"/>
        <v>0</v>
      </c>
      <c r="L282" s="63">
        <v>0</v>
      </c>
      <c r="M282" s="64">
        <v>0</v>
      </c>
      <c r="N282" s="65">
        <f t="shared" si="30"/>
        <v>0</v>
      </c>
      <c r="O282" s="66">
        <v>5578.25</v>
      </c>
      <c r="P282" s="67">
        <v>7</v>
      </c>
      <c r="Q282" s="62">
        <v>5585.25</v>
      </c>
    </row>
    <row r="283" spans="1:17" s="3" customFormat="1" ht="18" customHeight="1" thickBot="1" x14ac:dyDescent="0.3">
      <c r="A283" s="793"/>
      <c r="B283" s="59" t="s">
        <v>286</v>
      </c>
      <c r="C283" s="60">
        <v>50</v>
      </c>
      <c r="D283" s="61">
        <v>0</v>
      </c>
      <c r="E283" s="62">
        <f t="shared" si="27"/>
        <v>50</v>
      </c>
      <c r="F283" s="63">
        <v>0</v>
      </c>
      <c r="G283" s="64">
        <v>0</v>
      </c>
      <c r="H283" s="65">
        <f t="shared" si="28"/>
        <v>0</v>
      </c>
      <c r="I283" s="63">
        <v>0</v>
      </c>
      <c r="J283" s="64">
        <v>0</v>
      </c>
      <c r="K283" s="65">
        <f t="shared" si="29"/>
        <v>0</v>
      </c>
      <c r="L283" s="63">
        <v>0</v>
      </c>
      <c r="M283" s="64">
        <v>0</v>
      </c>
      <c r="N283" s="65">
        <f t="shared" si="30"/>
        <v>0</v>
      </c>
      <c r="O283" s="66">
        <v>50</v>
      </c>
      <c r="P283" s="67">
        <v>0</v>
      </c>
      <c r="Q283" s="62">
        <v>50</v>
      </c>
    </row>
    <row r="284" spans="1:17" s="3" customFormat="1" ht="18" customHeight="1" thickBot="1" x14ac:dyDescent="0.3">
      <c r="A284" s="68" t="s">
        <v>287</v>
      </c>
      <c r="B284" s="69" t="s">
        <v>287</v>
      </c>
      <c r="C284" s="33">
        <v>9105.42</v>
      </c>
      <c r="D284" s="34">
        <v>0</v>
      </c>
      <c r="E284" s="35">
        <f>C284+D284</f>
        <v>9105.42</v>
      </c>
      <c r="F284" s="70">
        <v>0</v>
      </c>
      <c r="G284" s="71">
        <v>0</v>
      </c>
      <c r="H284" s="72">
        <f>F284+G284</f>
        <v>0</v>
      </c>
      <c r="I284" s="70">
        <v>32107.52</v>
      </c>
      <c r="J284" s="71">
        <v>0</v>
      </c>
      <c r="K284" s="72">
        <f>I284+J284</f>
        <v>32107.52</v>
      </c>
      <c r="L284" s="70">
        <v>0</v>
      </c>
      <c r="M284" s="71">
        <v>0</v>
      </c>
      <c r="N284" s="72">
        <f>L284+M284</f>
        <v>0</v>
      </c>
      <c r="O284" s="37">
        <v>41212.94</v>
      </c>
      <c r="P284" s="38">
        <v>0</v>
      </c>
      <c r="Q284" s="39">
        <v>41212.94</v>
      </c>
    </row>
    <row r="285" spans="1:17" ht="6.75" customHeight="1" thickBot="1" x14ac:dyDescent="0.3"/>
    <row r="286" spans="1:17" ht="29.25" customHeight="1" thickBot="1" x14ac:dyDescent="0.3">
      <c r="A286" s="779" t="s">
        <v>8</v>
      </c>
      <c r="B286" s="780"/>
      <c r="C286" s="40">
        <f>C6+C21+C32+C47+C60+C67+C82+C96+C108+C122+C138+C155+C170+C188+C207+C220+C231+C245+C269+C273+C278+C284</f>
        <v>1583773.5299999998</v>
      </c>
      <c r="D286" s="40">
        <f t="shared" ref="D286:Q286" si="37">D6+D21+D32+D47+D60+D67+D82+D96+D108+D122+D138+D155+D170+D188+D207+D220+D231+D245+D269+D273+D278+D284</f>
        <v>1038132.42</v>
      </c>
      <c r="E286" s="40">
        <f t="shared" si="37"/>
        <v>2621905.9499999993</v>
      </c>
      <c r="F286" s="40">
        <f t="shared" si="37"/>
        <v>1132530.7699999996</v>
      </c>
      <c r="G286" s="40">
        <f t="shared" si="37"/>
        <v>439755.33000000007</v>
      </c>
      <c r="H286" s="40">
        <f t="shared" si="37"/>
        <v>1572286.0999999999</v>
      </c>
      <c r="I286" s="40">
        <f t="shared" si="37"/>
        <v>783083.85000000009</v>
      </c>
      <c r="J286" s="40">
        <f t="shared" si="37"/>
        <v>219308.38999999998</v>
      </c>
      <c r="K286" s="40">
        <f t="shared" si="37"/>
        <v>1002392.2399999999</v>
      </c>
      <c r="L286" s="40">
        <f t="shared" si="37"/>
        <v>1275567.99</v>
      </c>
      <c r="M286" s="40">
        <f t="shared" si="37"/>
        <v>1009075.9900000001</v>
      </c>
      <c r="N286" s="40">
        <f t="shared" si="37"/>
        <v>2284643.98</v>
      </c>
      <c r="O286" s="40">
        <f t="shared" si="37"/>
        <v>4774956.1400000006</v>
      </c>
      <c r="P286" s="40">
        <f t="shared" si="37"/>
        <v>2706272.13</v>
      </c>
      <c r="Q286" s="40">
        <f t="shared" si="37"/>
        <v>7481228.2700000005</v>
      </c>
    </row>
    <row r="287" spans="1:17" ht="18" customHeight="1" x14ac:dyDescent="0.25"/>
    <row r="288" spans="1:17" ht="18" customHeight="1" x14ac:dyDescent="0.25">
      <c r="G288" s="41"/>
      <c r="H288" s="73"/>
    </row>
    <row r="289" spans="3:17" ht="18" customHeight="1" x14ac:dyDescent="0.25"/>
    <row r="290" spans="3:17" ht="18" customHeight="1" x14ac:dyDescent="0.25">
      <c r="C290" s="41"/>
      <c r="D290" s="41"/>
      <c r="E290" s="73"/>
      <c r="F290" s="41"/>
      <c r="G290" s="41"/>
      <c r="H290" s="73"/>
      <c r="I290" s="41"/>
      <c r="J290" s="41"/>
      <c r="K290" s="73"/>
      <c r="L290" s="41"/>
      <c r="M290" s="41"/>
      <c r="N290" s="73"/>
      <c r="O290" s="73"/>
      <c r="P290" s="73"/>
      <c r="Q290" s="73"/>
    </row>
    <row r="291" spans="3:17" ht="18" customHeight="1" x14ac:dyDescent="0.25"/>
    <row r="292" spans="3:17" ht="18" customHeight="1" x14ac:dyDescent="0.25"/>
    <row r="293" spans="3:17" ht="18" customHeight="1" x14ac:dyDescent="0.25"/>
    <row r="294" spans="3:17" ht="18" customHeight="1" x14ac:dyDescent="0.25"/>
    <row r="295" spans="3:17" ht="18" customHeight="1" x14ac:dyDescent="0.25"/>
    <row r="296" spans="3:17" ht="18" customHeight="1" x14ac:dyDescent="0.25"/>
    <row r="297" spans="3:17" ht="18" customHeight="1" x14ac:dyDescent="0.25"/>
    <row r="298" spans="3:17" ht="18" customHeight="1" x14ac:dyDescent="0.25"/>
    <row r="299" spans="3:17" ht="18" customHeight="1" x14ac:dyDescent="0.25"/>
    <row r="300" spans="3:17" ht="6.75" customHeight="1" x14ac:dyDescent="0.25"/>
    <row r="301" spans="3:17" ht="29.25" customHeight="1" x14ac:dyDescent="0.25"/>
    <row r="302" spans="3:17" ht="18" customHeight="1" x14ac:dyDescent="0.25"/>
    <row r="303" spans="3:17" ht="18" customHeight="1" x14ac:dyDescent="0.25"/>
    <row r="304" spans="3:17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4.5" customHeight="1" x14ac:dyDescent="0.25"/>
    <row r="320" ht="29.25" customHeight="1" x14ac:dyDescent="0.25"/>
    <row r="321" ht="15.95" customHeight="1" x14ac:dyDescent="0.25"/>
  </sheetData>
  <sheetProtection algorithmName="SHA-512" hashValue="eEQdh0Ya6MxscmRZbq9W0M+mPGB9lReWCGBZ2/2EFzDNJp/jjGnCpUmOAz0SC5uLT6zf8LEpHX0+ZMA1evibag==" saltValue="hz6qw/qUZWxklQlGCWXpoA==" spinCount="100000" sheet="1" objects="1" scenarios="1"/>
  <mergeCells count="50">
    <mergeCell ref="A279:A283"/>
    <mergeCell ref="A286:B286"/>
    <mergeCell ref="A246:A268"/>
    <mergeCell ref="A269:B269"/>
    <mergeCell ref="A270:A272"/>
    <mergeCell ref="A273:B273"/>
    <mergeCell ref="A274:A277"/>
    <mergeCell ref="A278:B278"/>
    <mergeCell ref="A245:B245"/>
    <mergeCell ref="A156:A169"/>
    <mergeCell ref="A170:B170"/>
    <mergeCell ref="A171:A187"/>
    <mergeCell ref="A188:B188"/>
    <mergeCell ref="A189:A206"/>
    <mergeCell ref="A207:B207"/>
    <mergeCell ref="A208:A219"/>
    <mergeCell ref="A220:B220"/>
    <mergeCell ref="A221:A230"/>
    <mergeCell ref="A231:B231"/>
    <mergeCell ref="A232:A244"/>
    <mergeCell ref="A60:B60"/>
    <mergeCell ref="A61:A66"/>
    <mergeCell ref="A155:B155"/>
    <mergeCell ref="A68:A81"/>
    <mergeCell ref="A82:B82"/>
    <mergeCell ref="A83:A95"/>
    <mergeCell ref="A96:B96"/>
    <mergeCell ref="A97:A107"/>
    <mergeCell ref="A108:B108"/>
    <mergeCell ref="A109:A121"/>
    <mergeCell ref="A122:B122"/>
    <mergeCell ref="A123:A137"/>
    <mergeCell ref="A138:B138"/>
    <mergeCell ref="A139:A154"/>
    <mergeCell ref="A67:B67"/>
    <mergeCell ref="C3:E3"/>
    <mergeCell ref="F3:H3"/>
    <mergeCell ref="O3:Q3"/>
    <mergeCell ref="A6:B6"/>
    <mergeCell ref="A7:A20"/>
    <mergeCell ref="I3:K3"/>
    <mergeCell ref="L3:N3"/>
    <mergeCell ref="A33:A46"/>
    <mergeCell ref="A47:B47"/>
    <mergeCell ref="A48:A59"/>
    <mergeCell ref="A32:B32"/>
    <mergeCell ref="A3:A4"/>
    <mergeCell ref="B3:B4"/>
    <mergeCell ref="A21:B21"/>
    <mergeCell ref="A22:A31"/>
  </mergeCells>
  <pageMargins left="0.7" right="0.7" top="0.75" bottom="0.75" header="0.3" footer="0.3"/>
  <ignoredErrors>
    <ignoredError sqref="E21:Q284" formula="1"/>
    <ignoredError sqref="C6:D27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4E1B-0AF1-4D0A-B0DA-6AC1956C5173}">
  <dimension ref="A1:Q286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9.140625" customWidth="1"/>
    <col min="2" max="2" width="28.140625" customWidth="1"/>
    <col min="257" max="257" width="19.140625" customWidth="1"/>
    <col min="258" max="258" width="28.140625" customWidth="1"/>
    <col min="513" max="513" width="19.140625" customWidth="1"/>
    <col min="514" max="514" width="28.140625" customWidth="1"/>
    <col min="769" max="769" width="19.140625" customWidth="1"/>
    <col min="770" max="770" width="28.140625" customWidth="1"/>
    <col min="1025" max="1025" width="19.140625" customWidth="1"/>
    <col min="1026" max="1026" width="28.140625" customWidth="1"/>
    <col min="1281" max="1281" width="19.140625" customWidth="1"/>
    <col min="1282" max="1282" width="28.140625" customWidth="1"/>
    <col min="1537" max="1537" width="19.140625" customWidth="1"/>
    <col min="1538" max="1538" width="28.140625" customWidth="1"/>
    <col min="1793" max="1793" width="19.140625" customWidth="1"/>
    <col min="1794" max="1794" width="28.140625" customWidth="1"/>
    <col min="2049" max="2049" width="19.140625" customWidth="1"/>
    <col min="2050" max="2050" width="28.140625" customWidth="1"/>
    <col min="2305" max="2305" width="19.140625" customWidth="1"/>
    <col min="2306" max="2306" width="28.140625" customWidth="1"/>
    <col min="2561" max="2561" width="19.140625" customWidth="1"/>
    <col min="2562" max="2562" width="28.140625" customWidth="1"/>
    <col min="2817" max="2817" width="19.140625" customWidth="1"/>
    <col min="2818" max="2818" width="28.140625" customWidth="1"/>
    <col min="3073" max="3073" width="19.140625" customWidth="1"/>
    <col min="3074" max="3074" width="28.140625" customWidth="1"/>
    <col min="3329" max="3329" width="19.140625" customWidth="1"/>
    <col min="3330" max="3330" width="28.140625" customWidth="1"/>
    <col min="3585" max="3585" width="19.140625" customWidth="1"/>
    <col min="3586" max="3586" width="28.140625" customWidth="1"/>
    <col min="3841" max="3841" width="19.140625" customWidth="1"/>
    <col min="3842" max="3842" width="28.140625" customWidth="1"/>
    <col min="4097" max="4097" width="19.140625" customWidth="1"/>
    <col min="4098" max="4098" width="28.140625" customWidth="1"/>
    <col min="4353" max="4353" width="19.140625" customWidth="1"/>
    <col min="4354" max="4354" width="28.140625" customWidth="1"/>
    <col min="4609" max="4609" width="19.140625" customWidth="1"/>
    <col min="4610" max="4610" width="28.140625" customWidth="1"/>
    <col min="4865" max="4865" width="19.140625" customWidth="1"/>
    <col min="4866" max="4866" width="28.140625" customWidth="1"/>
    <col min="5121" max="5121" width="19.140625" customWidth="1"/>
    <col min="5122" max="5122" width="28.140625" customWidth="1"/>
    <col min="5377" max="5377" width="19.140625" customWidth="1"/>
    <col min="5378" max="5378" width="28.140625" customWidth="1"/>
    <col min="5633" max="5633" width="19.140625" customWidth="1"/>
    <col min="5634" max="5634" width="28.140625" customWidth="1"/>
    <col min="5889" max="5889" width="19.140625" customWidth="1"/>
    <col min="5890" max="5890" width="28.140625" customWidth="1"/>
    <col min="6145" max="6145" width="19.140625" customWidth="1"/>
    <col min="6146" max="6146" width="28.140625" customWidth="1"/>
    <col min="6401" max="6401" width="19.140625" customWidth="1"/>
    <col min="6402" max="6402" width="28.140625" customWidth="1"/>
    <col min="6657" max="6657" width="19.140625" customWidth="1"/>
    <col min="6658" max="6658" width="28.140625" customWidth="1"/>
    <col min="6913" max="6913" width="19.140625" customWidth="1"/>
    <col min="6914" max="6914" width="28.140625" customWidth="1"/>
    <col min="7169" max="7169" width="19.140625" customWidth="1"/>
    <col min="7170" max="7170" width="28.140625" customWidth="1"/>
    <col min="7425" max="7425" width="19.140625" customWidth="1"/>
    <col min="7426" max="7426" width="28.140625" customWidth="1"/>
    <col min="7681" max="7681" width="19.140625" customWidth="1"/>
    <col min="7682" max="7682" width="28.140625" customWidth="1"/>
    <col min="7937" max="7937" width="19.140625" customWidth="1"/>
    <col min="7938" max="7938" width="28.140625" customWidth="1"/>
    <col min="8193" max="8193" width="19.140625" customWidth="1"/>
    <col min="8194" max="8194" width="28.140625" customWidth="1"/>
    <col min="8449" max="8449" width="19.140625" customWidth="1"/>
    <col min="8450" max="8450" width="28.140625" customWidth="1"/>
    <col min="8705" max="8705" width="19.140625" customWidth="1"/>
    <col min="8706" max="8706" width="28.140625" customWidth="1"/>
    <col min="8961" max="8961" width="19.140625" customWidth="1"/>
    <col min="8962" max="8962" width="28.140625" customWidth="1"/>
    <col min="9217" max="9217" width="19.140625" customWidth="1"/>
    <col min="9218" max="9218" width="28.140625" customWidth="1"/>
    <col min="9473" max="9473" width="19.140625" customWidth="1"/>
    <col min="9474" max="9474" width="28.140625" customWidth="1"/>
    <col min="9729" max="9729" width="19.140625" customWidth="1"/>
    <col min="9730" max="9730" width="28.140625" customWidth="1"/>
    <col min="9985" max="9985" width="19.140625" customWidth="1"/>
    <col min="9986" max="9986" width="28.140625" customWidth="1"/>
    <col min="10241" max="10241" width="19.140625" customWidth="1"/>
    <col min="10242" max="10242" width="28.140625" customWidth="1"/>
    <col min="10497" max="10497" width="19.140625" customWidth="1"/>
    <col min="10498" max="10498" width="28.140625" customWidth="1"/>
    <col min="10753" max="10753" width="19.140625" customWidth="1"/>
    <col min="10754" max="10754" width="28.140625" customWidth="1"/>
    <col min="11009" max="11009" width="19.140625" customWidth="1"/>
    <col min="11010" max="11010" width="28.140625" customWidth="1"/>
    <col min="11265" max="11265" width="19.140625" customWidth="1"/>
    <col min="11266" max="11266" width="28.140625" customWidth="1"/>
    <col min="11521" max="11521" width="19.140625" customWidth="1"/>
    <col min="11522" max="11522" width="28.140625" customWidth="1"/>
    <col min="11777" max="11777" width="19.140625" customWidth="1"/>
    <col min="11778" max="11778" width="28.140625" customWidth="1"/>
    <col min="12033" max="12033" width="19.140625" customWidth="1"/>
    <col min="12034" max="12034" width="28.140625" customWidth="1"/>
    <col min="12289" max="12289" width="19.140625" customWidth="1"/>
    <col min="12290" max="12290" width="28.140625" customWidth="1"/>
    <col min="12545" max="12545" width="19.140625" customWidth="1"/>
    <col min="12546" max="12546" width="28.140625" customWidth="1"/>
    <col min="12801" max="12801" width="19.140625" customWidth="1"/>
    <col min="12802" max="12802" width="28.140625" customWidth="1"/>
    <col min="13057" max="13057" width="19.140625" customWidth="1"/>
    <col min="13058" max="13058" width="28.140625" customWidth="1"/>
    <col min="13313" max="13313" width="19.140625" customWidth="1"/>
    <col min="13314" max="13314" width="28.140625" customWidth="1"/>
    <col min="13569" max="13569" width="19.140625" customWidth="1"/>
    <col min="13570" max="13570" width="28.140625" customWidth="1"/>
    <col min="13825" max="13825" width="19.140625" customWidth="1"/>
    <col min="13826" max="13826" width="28.140625" customWidth="1"/>
    <col min="14081" max="14081" width="19.140625" customWidth="1"/>
    <col min="14082" max="14082" width="28.140625" customWidth="1"/>
    <col min="14337" max="14337" width="19.140625" customWidth="1"/>
    <col min="14338" max="14338" width="28.140625" customWidth="1"/>
    <col min="14593" max="14593" width="19.140625" customWidth="1"/>
    <col min="14594" max="14594" width="28.140625" customWidth="1"/>
    <col min="14849" max="14849" width="19.140625" customWidth="1"/>
    <col min="14850" max="14850" width="28.140625" customWidth="1"/>
    <col min="15105" max="15105" width="19.140625" customWidth="1"/>
    <col min="15106" max="15106" width="28.140625" customWidth="1"/>
    <col min="15361" max="15361" width="19.140625" customWidth="1"/>
    <col min="15362" max="15362" width="28.140625" customWidth="1"/>
    <col min="15617" max="15617" width="19.140625" customWidth="1"/>
    <col min="15618" max="15618" width="28.140625" customWidth="1"/>
    <col min="15873" max="15873" width="19.140625" customWidth="1"/>
    <col min="15874" max="15874" width="28.140625" customWidth="1"/>
    <col min="16129" max="16129" width="19.140625" customWidth="1"/>
    <col min="16130" max="16130" width="28.140625" customWidth="1"/>
  </cols>
  <sheetData>
    <row r="1" spans="1:17" ht="21" customHeight="1" x14ac:dyDescent="0.25">
      <c r="A1" s="1" t="s">
        <v>296</v>
      </c>
    </row>
    <row r="2" spans="1:17" ht="21" customHeight="1" thickBot="1" x14ac:dyDescent="0.3">
      <c r="Q2" s="2" t="s">
        <v>1</v>
      </c>
    </row>
    <row r="3" spans="1:17" s="3" customFormat="1" ht="21" customHeight="1" thickBot="1" x14ac:dyDescent="0.3">
      <c r="A3" s="786" t="s">
        <v>2</v>
      </c>
      <c r="B3" s="788" t="s">
        <v>3</v>
      </c>
      <c r="C3" s="788" t="s">
        <v>4</v>
      </c>
      <c r="D3" s="788"/>
      <c r="E3" s="788"/>
      <c r="F3" s="788" t="s">
        <v>5</v>
      </c>
      <c r="G3" s="788"/>
      <c r="H3" s="788"/>
      <c r="I3" s="788" t="s">
        <v>6</v>
      </c>
      <c r="J3" s="788"/>
      <c r="K3" s="788"/>
      <c r="L3" s="788" t="s">
        <v>7</v>
      </c>
      <c r="M3" s="788"/>
      <c r="N3" s="788"/>
      <c r="O3" s="788" t="s">
        <v>8</v>
      </c>
      <c r="P3" s="788"/>
      <c r="Q3" s="790"/>
    </row>
    <row r="4" spans="1:17" s="3" customFormat="1" ht="21" customHeight="1" thickTop="1" thickBot="1" x14ac:dyDescent="0.3">
      <c r="A4" s="787"/>
      <c r="B4" s="789"/>
      <c r="C4" s="43" t="s">
        <v>9</v>
      </c>
      <c r="D4" s="43" t="s">
        <v>10</v>
      </c>
      <c r="E4" s="43" t="s">
        <v>11</v>
      </c>
      <c r="F4" s="43" t="s">
        <v>9</v>
      </c>
      <c r="G4" s="43" t="s">
        <v>10</v>
      </c>
      <c r="H4" s="43" t="s">
        <v>11</v>
      </c>
      <c r="I4" s="43" t="s">
        <v>9</v>
      </c>
      <c r="J4" s="43" t="s">
        <v>10</v>
      </c>
      <c r="K4" s="43" t="s">
        <v>11</v>
      </c>
      <c r="L4" s="43" t="s">
        <v>9</v>
      </c>
      <c r="M4" s="43" t="s">
        <v>10</v>
      </c>
      <c r="N4" s="43" t="s">
        <v>11</v>
      </c>
      <c r="O4" s="43" t="s">
        <v>9</v>
      </c>
      <c r="P4" s="43" t="s">
        <v>10</v>
      </c>
      <c r="Q4" s="44" t="s">
        <v>11</v>
      </c>
    </row>
    <row r="5" spans="1:17" s="3" customFormat="1" ht="11.25" customHeight="1" thickBot="1" x14ac:dyDescent="0.3">
      <c r="A5" s="45"/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3" customFormat="1" ht="21" customHeight="1" thickBot="1" x14ac:dyDescent="0.3">
      <c r="A6" s="798" t="s">
        <v>12</v>
      </c>
      <c r="B6" s="799"/>
      <c r="C6" s="11">
        <f>SUM(C7:C19)</f>
        <v>137050.5</v>
      </c>
      <c r="D6" s="9">
        <f t="shared" ref="D6:Q6" si="0">SUM(D7:D19)</f>
        <v>23514</v>
      </c>
      <c r="E6" s="10">
        <f t="shared" si="0"/>
        <v>160564.5</v>
      </c>
      <c r="F6" s="11">
        <f t="shared" si="0"/>
        <v>31357.05</v>
      </c>
      <c r="G6" s="9">
        <f t="shared" si="0"/>
        <v>27593.62</v>
      </c>
      <c r="H6" s="10">
        <f t="shared" si="0"/>
        <v>58950.670000000006</v>
      </c>
      <c r="I6" s="11">
        <f t="shared" si="0"/>
        <v>0</v>
      </c>
      <c r="J6" s="9">
        <f t="shared" si="0"/>
        <v>0</v>
      </c>
      <c r="K6" s="10">
        <f t="shared" si="0"/>
        <v>0</v>
      </c>
      <c r="L6" s="11">
        <f t="shared" si="0"/>
        <v>56594.95</v>
      </c>
      <c r="M6" s="9">
        <f t="shared" si="0"/>
        <v>39435</v>
      </c>
      <c r="N6" s="10">
        <f t="shared" si="0"/>
        <v>96029.95</v>
      </c>
      <c r="O6" s="12">
        <f t="shared" si="0"/>
        <v>225002.49999999997</v>
      </c>
      <c r="P6" s="13">
        <f t="shared" si="0"/>
        <v>90542.62</v>
      </c>
      <c r="Q6" s="14">
        <f t="shared" si="0"/>
        <v>315545.12000000005</v>
      </c>
    </row>
    <row r="7" spans="1:17" s="3" customFormat="1" ht="21" customHeight="1" x14ac:dyDescent="0.25">
      <c r="A7" s="794" t="s">
        <v>13</v>
      </c>
      <c r="B7" s="74" t="s">
        <v>14</v>
      </c>
      <c r="C7" s="75">
        <v>8384.4</v>
      </c>
      <c r="D7" s="52">
        <v>1624</v>
      </c>
      <c r="E7" s="53">
        <f>C7+D7</f>
        <v>10008.4</v>
      </c>
      <c r="F7" s="75">
        <v>1751</v>
      </c>
      <c r="G7" s="52">
        <v>608</v>
      </c>
      <c r="H7" s="53">
        <f>SUM(F7:G7)</f>
        <v>2359</v>
      </c>
      <c r="I7" s="75">
        <v>0</v>
      </c>
      <c r="J7" s="52">
        <v>0</v>
      </c>
      <c r="K7" s="53">
        <f>I7+J7</f>
        <v>0</v>
      </c>
      <c r="L7" s="75">
        <v>5213.5</v>
      </c>
      <c r="M7" s="52">
        <v>2663</v>
      </c>
      <c r="N7" s="53">
        <f>L7+M7</f>
        <v>7876.5</v>
      </c>
      <c r="O7" s="76">
        <v>15348.9</v>
      </c>
      <c r="P7" s="77">
        <v>4895</v>
      </c>
      <c r="Q7" s="78">
        <v>20243.900000000001</v>
      </c>
    </row>
    <row r="8" spans="1:17" s="3" customFormat="1" ht="21" customHeight="1" x14ac:dyDescent="0.25">
      <c r="A8" s="795"/>
      <c r="B8" s="79" t="s">
        <v>15</v>
      </c>
      <c r="C8" s="80">
        <v>90</v>
      </c>
      <c r="D8" s="61">
        <v>13</v>
      </c>
      <c r="E8" s="62">
        <f t="shared" ref="E8:E76" si="1">C8+D8</f>
        <v>103</v>
      </c>
      <c r="F8" s="80">
        <v>0</v>
      </c>
      <c r="G8" s="61">
        <v>0</v>
      </c>
      <c r="H8" s="62">
        <f t="shared" ref="H8:H76" si="2">SUM(F8:G8)</f>
        <v>0</v>
      </c>
      <c r="I8" s="80">
        <v>0</v>
      </c>
      <c r="J8" s="61">
        <v>0</v>
      </c>
      <c r="K8" s="62">
        <f t="shared" ref="K8:K76" si="3">I8+J8</f>
        <v>0</v>
      </c>
      <c r="L8" s="80">
        <v>0</v>
      </c>
      <c r="M8" s="61">
        <v>0</v>
      </c>
      <c r="N8" s="62">
        <f t="shared" ref="N8:N76" si="4">L8+M8</f>
        <v>0</v>
      </c>
      <c r="O8" s="81">
        <v>90</v>
      </c>
      <c r="P8" s="82">
        <v>13</v>
      </c>
      <c r="Q8" s="83">
        <v>103</v>
      </c>
    </row>
    <row r="9" spans="1:17" s="3" customFormat="1" ht="21" customHeight="1" x14ac:dyDescent="0.25">
      <c r="A9" s="795"/>
      <c r="B9" s="79" t="s">
        <v>16</v>
      </c>
      <c r="C9" s="80">
        <v>86912.7</v>
      </c>
      <c r="D9" s="61">
        <v>10751.6</v>
      </c>
      <c r="E9" s="62">
        <f t="shared" si="1"/>
        <v>97664.3</v>
      </c>
      <c r="F9" s="80">
        <v>24297</v>
      </c>
      <c r="G9" s="61">
        <v>25028</v>
      </c>
      <c r="H9" s="62">
        <f t="shared" si="2"/>
        <v>49325</v>
      </c>
      <c r="I9" s="80">
        <v>0</v>
      </c>
      <c r="J9" s="61">
        <v>0</v>
      </c>
      <c r="K9" s="62">
        <f t="shared" si="3"/>
        <v>0</v>
      </c>
      <c r="L9" s="80">
        <v>29085.73</v>
      </c>
      <c r="M9" s="61">
        <v>15139.9</v>
      </c>
      <c r="N9" s="62">
        <f t="shared" si="4"/>
        <v>44225.63</v>
      </c>
      <c r="O9" s="81">
        <v>140295.43</v>
      </c>
      <c r="P9" s="82">
        <v>50919.5</v>
      </c>
      <c r="Q9" s="83">
        <v>191214.93</v>
      </c>
    </row>
    <row r="10" spans="1:17" s="3" customFormat="1" ht="21" customHeight="1" x14ac:dyDescent="0.25">
      <c r="A10" s="795"/>
      <c r="B10" s="79" t="s">
        <v>17</v>
      </c>
      <c r="C10" s="80">
        <v>0</v>
      </c>
      <c r="D10" s="61">
        <v>15</v>
      </c>
      <c r="E10" s="62">
        <f t="shared" si="1"/>
        <v>15</v>
      </c>
      <c r="F10" s="80">
        <v>28.36</v>
      </c>
      <c r="G10" s="61">
        <v>19.32</v>
      </c>
      <c r="H10" s="62">
        <f t="shared" si="2"/>
        <v>47.68</v>
      </c>
      <c r="I10" s="80">
        <v>0</v>
      </c>
      <c r="J10" s="61">
        <v>0</v>
      </c>
      <c r="K10" s="62">
        <f t="shared" si="3"/>
        <v>0</v>
      </c>
      <c r="L10" s="80">
        <v>963.24</v>
      </c>
      <c r="M10" s="61">
        <v>1032.28</v>
      </c>
      <c r="N10" s="62">
        <f t="shared" si="4"/>
        <v>1995.52</v>
      </c>
      <c r="O10" s="81">
        <v>991.6</v>
      </c>
      <c r="P10" s="82">
        <v>1066.5999999999999</v>
      </c>
      <c r="Q10" s="83">
        <v>2058.1999999999998</v>
      </c>
    </row>
    <row r="11" spans="1:17" s="3" customFormat="1" ht="21" customHeight="1" x14ac:dyDescent="0.25">
      <c r="A11" s="795"/>
      <c r="B11" s="79" t="s">
        <v>13</v>
      </c>
      <c r="C11" s="80">
        <v>266</v>
      </c>
      <c r="D11" s="61">
        <v>58</v>
      </c>
      <c r="E11" s="62">
        <f t="shared" si="1"/>
        <v>324</v>
      </c>
      <c r="F11" s="80">
        <v>0</v>
      </c>
      <c r="G11" s="61">
        <v>0</v>
      </c>
      <c r="H11" s="62">
        <f t="shared" si="2"/>
        <v>0</v>
      </c>
      <c r="I11" s="80">
        <v>0</v>
      </c>
      <c r="J11" s="61">
        <v>0</v>
      </c>
      <c r="K11" s="62">
        <f t="shared" si="3"/>
        <v>0</v>
      </c>
      <c r="L11" s="80">
        <v>0</v>
      </c>
      <c r="M11" s="61">
        <v>0</v>
      </c>
      <c r="N11" s="62">
        <f t="shared" si="4"/>
        <v>0</v>
      </c>
      <c r="O11" s="81">
        <v>266</v>
      </c>
      <c r="P11" s="82">
        <v>58</v>
      </c>
      <c r="Q11" s="83">
        <v>324</v>
      </c>
    </row>
    <row r="12" spans="1:17" s="3" customFormat="1" ht="21" customHeight="1" x14ac:dyDescent="0.25">
      <c r="A12" s="795"/>
      <c r="B12" s="84" t="s">
        <v>18</v>
      </c>
      <c r="C12" s="80">
        <v>0</v>
      </c>
      <c r="D12" s="61">
        <v>0</v>
      </c>
      <c r="E12" s="62">
        <f t="shared" si="1"/>
        <v>0</v>
      </c>
      <c r="F12" s="80">
        <v>127.69</v>
      </c>
      <c r="G12" s="61">
        <v>0</v>
      </c>
      <c r="H12" s="62">
        <f t="shared" si="2"/>
        <v>127.69</v>
      </c>
      <c r="I12" s="80">
        <v>0</v>
      </c>
      <c r="J12" s="61">
        <v>0</v>
      </c>
      <c r="K12" s="62">
        <f t="shared" si="3"/>
        <v>0</v>
      </c>
      <c r="L12" s="80">
        <v>5006.08</v>
      </c>
      <c r="M12" s="61">
        <v>5040.72</v>
      </c>
      <c r="N12" s="62">
        <f t="shared" si="4"/>
        <v>10046.799999999999</v>
      </c>
      <c r="O12" s="81">
        <v>5133.7700000000004</v>
      </c>
      <c r="P12" s="82">
        <v>5040.72</v>
      </c>
      <c r="Q12" s="83">
        <v>10174.49</v>
      </c>
    </row>
    <row r="13" spans="1:17" s="3" customFormat="1" ht="21" customHeight="1" x14ac:dyDescent="0.25">
      <c r="A13" s="795"/>
      <c r="B13" s="79" t="s">
        <v>20</v>
      </c>
      <c r="C13" s="80">
        <v>18591.3</v>
      </c>
      <c r="D13" s="61">
        <v>2440.6999999999998</v>
      </c>
      <c r="E13" s="62">
        <f t="shared" si="1"/>
        <v>21032</v>
      </c>
      <c r="F13" s="80">
        <v>4961</v>
      </c>
      <c r="G13" s="61">
        <v>1443</v>
      </c>
      <c r="H13" s="62">
        <f t="shared" si="2"/>
        <v>6404</v>
      </c>
      <c r="I13" s="80">
        <v>0</v>
      </c>
      <c r="J13" s="61">
        <v>0</v>
      </c>
      <c r="K13" s="62">
        <f t="shared" si="3"/>
        <v>0</v>
      </c>
      <c r="L13" s="80">
        <v>8598</v>
      </c>
      <c r="M13" s="61">
        <v>8683</v>
      </c>
      <c r="N13" s="62">
        <f t="shared" si="4"/>
        <v>17281</v>
      </c>
      <c r="O13" s="81">
        <v>32150.3</v>
      </c>
      <c r="P13" s="82">
        <v>12566.7</v>
      </c>
      <c r="Q13" s="83">
        <v>44717</v>
      </c>
    </row>
    <row r="14" spans="1:17" s="3" customFormat="1" ht="21" customHeight="1" x14ac:dyDescent="0.25">
      <c r="A14" s="795"/>
      <c r="B14" s="79" t="s">
        <v>21</v>
      </c>
      <c r="C14" s="80">
        <v>15</v>
      </c>
      <c r="D14" s="61">
        <v>0</v>
      </c>
      <c r="E14" s="62">
        <f t="shared" si="1"/>
        <v>15</v>
      </c>
      <c r="F14" s="80">
        <v>49.5</v>
      </c>
      <c r="G14" s="61">
        <v>98</v>
      </c>
      <c r="H14" s="62">
        <f t="shared" si="2"/>
        <v>147.5</v>
      </c>
      <c r="I14" s="80">
        <v>0</v>
      </c>
      <c r="J14" s="61">
        <v>0</v>
      </c>
      <c r="K14" s="62">
        <f t="shared" si="3"/>
        <v>0</v>
      </c>
      <c r="L14" s="80">
        <v>444.9</v>
      </c>
      <c r="M14" s="61">
        <v>334.5</v>
      </c>
      <c r="N14" s="62">
        <f t="shared" si="4"/>
        <v>779.4</v>
      </c>
      <c r="O14" s="81">
        <v>509.4</v>
      </c>
      <c r="P14" s="82">
        <v>432.5</v>
      </c>
      <c r="Q14" s="83">
        <v>941.9</v>
      </c>
    </row>
    <row r="15" spans="1:17" s="3" customFormat="1" ht="21" customHeight="1" x14ac:dyDescent="0.25">
      <c r="A15" s="795"/>
      <c r="B15" s="79" t="s">
        <v>22</v>
      </c>
      <c r="C15" s="80">
        <v>22539.599999999999</v>
      </c>
      <c r="D15" s="61">
        <v>8507.7000000000007</v>
      </c>
      <c r="E15" s="62">
        <f t="shared" si="1"/>
        <v>31047.3</v>
      </c>
      <c r="F15" s="80">
        <v>0</v>
      </c>
      <c r="G15" s="61">
        <v>0</v>
      </c>
      <c r="H15" s="62">
        <f t="shared" si="2"/>
        <v>0</v>
      </c>
      <c r="I15" s="80">
        <v>0</v>
      </c>
      <c r="J15" s="61">
        <v>0</v>
      </c>
      <c r="K15" s="62">
        <f t="shared" si="3"/>
        <v>0</v>
      </c>
      <c r="L15" s="80">
        <v>453</v>
      </c>
      <c r="M15" s="61">
        <v>711</v>
      </c>
      <c r="N15" s="62">
        <f t="shared" si="4"/>
        <v>1164</v>
      </c>
      <c r="O15" s="81">
        <v>22992.6</v>
      </c>
      <c r="P15" s="82">
        <v>9218.7000000000007</v>
      </c>
      <c r="Q15" s="83">
        <v>32211.3</v>
      </c>
    </row>
    <row r="16" spans="1:17" s="3" customFormat="1" ht="21" customHeight="1" x14ac:dyDescent="0.25">
      <c r="A16" s="795"/>
      <c r="B16" s="79" t="s">
        <v>23</v>
      </c>
      <c r="C16" s="80">
        <v>4</v>
      </c>
      <c r="D16" s="61">
        <v>6</v>
      </c>
      <c r="E16" s="62">
        <f t="shared" si="1"/>
        <v>10</v>
      </c>
      <c r="F16" s="80">
        <v>0</v>
      </c>
      <c r="G16" s="61">
        <v>0</v>
      </c>
      <c r="H16" s="62">
        <f t="shared" si="2"/>
        <v>0</v>
      </c>
      <c r="I16" s="80">
        <v>0</v>
      </c>
      <c r="J16" s="61">
        <v>0</v>
      </c>
      <c r="K16" s="62">
        <f t="shared" si="3"/>
        <v>0</v>
      </c>
      <c r="L16" s="80">
        <v>0</v>
      </c>
      <c r="M16" s="61">
        <v>0</v>
      </c>
      <c r="N16" s="62">
        <f t="shared" si="4"/>
        <v>0</v>
      </c>
      <c r="O16" s="81">
        <v>4</v>
      </c>
      <c r="P16" s="82">
        <v>6</v>
      </c>
      <c r="Q16" s="83">
        <v>10</v>
      </c>
    </row>
    <row r="17" spans="1:17" s="3" customFormat="1" ht="21" customHeight="1" x14ac:dyDescent="0.25">
      <c r="A17" s="795"/>
      <c r="B17" s="79" t="s">
        <v>24</v>
      </c>
      <c r="C17" s="80">
        <v>20</v>
      </c>
      <c r="D17" s="61">
        <v>0</v>
      </c>
      <c r="E17" s="62">
        <f t="shared" si="1"/>
        <v>20</v>
      </c>
      <c r="F17" s="80">
        <v>0</v>
      </c>
      <c r="G17" s="61">
        <v>0</v>
      </c>
      <c r="H17" s="62">
        <f t="shared" si="2"/>
        <v>0</v>
      </c>
      <c r="I17" s="80">
        <v>0</v>
      </c>
      <c r="J17" s="61">
        <v>0</v>
      </c>
      <c r="K17" s="62">
        <f t="shared" si="3"/>
        <v>0</v>
      </c>
      <c r="L17" s="80">
        <v>0</v>
      </c>
      <c r="M17" s="61">
        <v>0</v>
      </c>
      <c r="N17" s="62">
        <f t="shared" si="4"/>
        <v>0</v>
      </c>
      <c r="O17" s="81">
        <v>20</v>
      </c>
      <c r="P17" s="82">
        <v>0</v>
      </c>
      <c r="Q17" s="83">
        <v>20</v>
      </c>
    </row>
    <row r="18" spans="1:17" s="3" customFormat="1" ht="21" customHeight="1" x14ac:dyDescent="0.25">
      <c r="A18" s="795"/>
      <c r="B18" s="79" t="s">
        <v>25</v>
      </c>
      <c r="C18" s="80">
        <v>227.5</v>
      </c>
      <c r="D18" s="61">
        <v>98</v>
      </c>
      <c r="E18" s="62">
        <f t="shared" si="1"/>
        <v>325.5</v>
      </c>
      <c r="F18" s="80">
        <v>0</v>
      </c>
      <c r="G18" s="61">
        <v>0</v>
      </c>
      <c r="H18" s="62">
        <f t="shared" si="2"/>
        <v>0</v>
      </c>
      <c r="I18" s="80">
        <v>0</v>
      </c>
      <c r="J18" s="61">
        <v>0</v>
      </c>
      <c r="K18" s="62">
        <f t="shared" si="3"/>
        <v>0</v>
      </c>
      <c r="L18" s="80">
        <v>0</v>
      </c>
      <c r="M18" s="61">
        <v>150</v>
      </c>
      <c r="N18" s="62">
        <f t="shared" si="4"/>
        <v>150</v>
      </c>
      <c r="O18" s="81">
        <v>227.5</v>
      </c>
      <c r="P18" s="82">
        <v>248</v>
      </c>
      <c r="Q18" s="83">
        <v>475.5</v>
      </c>
    </row>
    <row r="19" spans="1:17" s="3" customFormat="1" ht="21" customHeight="1" thickBot="1" x14ac:dyDescent="0.3">
      <c r="A19" s="796"/>
      <c r="B19" s="84" t="s">
        <v>26</v>
      </c>
      <c r="C19" s="80">
        <v>0</v>
      </c>
      <c r="D19" s="61">
        <v>0</v>
      </c>
      <c r="E19" s="62">
        <f t="shared" si="1"/>
        <v>0</v>
      </c>
      <c r="F19" s="80">
        <v>142.5</v>
      </c>
      <c r="G19" s="61">
        <v>397.3</v>
      </c>
      <c r="H19" s="62">
        <f t="shared" si="2"/>
        <v>539.79999999999995</v>
      </c>
      <c r="I19" s="80">
        <v>0</v>
      </c>
      <c r="J19" s="61">
        <v>0</v>
      </c>
      <c r="K19" s="62">
        <f t="shared" si="3"/>
        <v>0</v>
      </c>
      <c r="L19" s="80">
        <v>6830.5</v>
      </c>
      <c r="M19" s="61">
        <v>5680.6</v>
      </c>
      <c r="N19" s="62">
        <f t="shared" si="4"/>
        <v>12511.1</v>
      </c>
      <c r="O19" s="81">
        <v>6973</v>
      </c>
      <c r="P19" s="82">
        <v>6077.9</v>
      </c>
      <c r="Q19" s="83">
        <v>13050.9</v>
      </c>
    </row>
    <row r="20" spans="1:17" s="3" customFormat="1" ht="21" customHeight="1" thickBot="1" x14ac:dyDescent="0.3">
      <c r="A20" s="784" t="s">
        <v>27</v>
      </c>
      <c r="B20" s="797"/>
      <c r="C20" s="11">
        <f>SUM(C21:C29)</f>
        <v>1862.73</v>
      </c>
      <c r="D20" s="11">
        <f t="shared" ref="D20:Q20" si="5">SUM(D21:D29)</f>
        <v>370</v>
      </c>
      <c r="E20" s="10">
        <f t="shared" si="5"/>
        <v>2232.73</v>
      </c>
      <c r="F20" s="11">
        <f t="shared" si="5"/>
        <v>45256.06</v>
      </c>
      <c r="G20" s="9">
        <f t="shared" si="5"/>
        <v>15681.33</v>
      </c>
      <c r="H20" s="10">
        <f t="shared" si="5"/>
        <v>60937.39</v>
      </c>
      <c r="I20" s="11">
        <f t="shared" si="5"/>
        <v>0</v>
      </c>
      <c r="J20" s="9">
        <f t="shared" si="5"/>
        <v>0</v>
      </c>
      <c r="K20" s="10">
        <f t="shared" si="5"/>
        <v>0</v>
      </c>
      <c r="L20" s="11">
        <f t="shared" si="5"/>
        <v>23295</v>
      </c>
      <c r="M20" s="9">
        <f t="shared" si="5"/>
        <v>16639</v>
      </c>
      <c r="N20" s="10">
        <f t="shared" si="5"/>
        <v>39934</v>
      </c>
      <c r="O20" s="12">
        <f t="shared" si="5"/>
        <v>70413.790000000008</v>
      </c>
      <c r="P20" s="13">
        <f t="shared" si="5"/>
        <v>32690.33</v>
      </c>
      <c r="Q20" s="14">
        <f t="shared" si="5"/>
        <v>103104.12</v>
      </c>
    </row>
    <row r="21" spans="1:17" s="3" customFormat="1" ht="21" customHeight="1" x14ac:dyDescent="0.25">
      <c r="A21" s="794" t="s">
        <v>28</v>
      </c>
      <c r="B21" s="79" t="s">
        <v>29</v>
      </c>
      <c r="C21" s="80">
        <v>60</v>
      </c>
      <c r="D21" s="61">
        <v>75</v>
      </c>
      <c r="E21" s="62">
        <f t="shared" si="1"/>
        <v>135</v>
      </c>
      <c r="F21" s="80">
        <v>210.8</v>
      </c>
      <c r="G21" s="61">
        <v>90</v>
      </c>
      <c r="H21" s="62">
        <f t="shared" si="2"/>
        <v>300.8</v>
      </c>
      <c r="I21" s="80">
        <v>0</v>
      </c>
      <c r="J21" s="61">
        <v>0</v>
      </c>
      <c r="K21" s="62">
        <f t="shared" si="3"/>
        <v>0</v>
      </c>
      <c r="L21" s="80">
        <v>0</v>
      </c>
      <c r="M21" s="61">
        <v>0</v>
      </c>
      <c r="N21" s="62">
        <f t="shared" si="4"/>
        <v>0</v>
      </c>
      <c r="O21" s="81">
        <v>270.8</v>
      </c>
      <c r="P21" s="82">
        <v>165</v>
      </c>
      <c r="Q21" s="83">
        <v>435.8</v>
      </c>
    </row>
    <row r="22" spans="1:17" s="3" customFormat="1" ht="21" customHeight="1" x14ac:dyDescent="0.25">
      <c r="A22" s="795"/>
      <c r="B22" s="84" t="s">
        <v>290</v>
      </c>
      <c r="C22" s="80">
        <v>0</v>
      </c>
      <c r="D22" s="61">
        <v>0</v>
      </c>
      <c r="E22" s="62">
        <f t="shared" si="1"/>
        <v>0</v>
      </c>
      <c r="F22" s="80">
        <v>30</v>
      </c>
      <c r="G22" s="61">
        <v>0</v>
      </c>
      <c r="H22" s="62">
        <f t="shared" si="2"/>
        <v>30</v>
      </c>
      <c r="I22" s="80">
        <v>0</v>
      </c>
      <c r="J22" s="61">
        <v>0</v>
      </c>
      <c r="K22" s="62">
        <f t="shared" si="3"/>
        <v>0</v>
      </c>
      <c r="L22" s="80">
        <v>0</v>
      </c>
      <c r="M22" s="61">
        <v>0</v>
      </c>
      <c r="N22" s="62">
        <f t="shared" si="4"/>
        <v>0</v>
      </c>
      <c r="O22" s="81">
        <v>30</v>
      </c>
      <c r="P22" s="82">
        <v>0</v>
      </c>
      <c r="Q22" s="83">
        <v>30</v>
      </c>
    </row>
    <row r="23" spans="1:17" s="3" customFormat="1" ht="21" customHeight="1" x14ac:dyDescent="0.25">
      <c r="A23" s="795"/>
      <c r="B23" s="79" t="s">
        <v>28</v>
      </c>
      <c r="C23" s="80">
        <v>67.73</v>
      </c>
      <c r="D23" s="61">
        <v>10</v>
      </c>
      <c r="E23" s="62">
        <f t="shared" si="1"/>
        <v>77.73</v>
      </c>
      <c r="F23" s="80">
        <v>18491.330000000002</v>
      </c>
      <c r="G23" s="61">
        <v>2090.6999999999998</v>
      </c>
      <c r="H23" s="62">
        <f t="shared" si="2"/>
        <v>20582.030000000002</v>
      </c>
      <c r="I23" s="80">
        <v>0</v>
      </c>
      <c r="J23" s="61">
        <v>0</v>
      </c>
      <c r="K23" s="62">
        <f t="shared" si="3"/>
        <v>0</v>
      </c>
      <c r="L23" s="80">
        <v>0</v>
      </c>
      <c r="M23" s="61">
        <v>0</v>
      </c>
      <c r="N23" s="62">
        <f t="shared" si="4"/>
        <v>0</v>
      </c>
      <c r="O23" s="81">
        <v>18559.060000000001</v>
      </c>
      <c r="P23" s="82">
        <v>2100.6999999999998</v>
      </c>
      <c r="Q23" s="83">
        <v>20659.759999999998</v>
      </c>
    </row>
    <row r="24" spans="1:17" s="3" customFormat="1" ht="21" customHeight="1" x14ac:dyDescent="0.25">
      <c r="A24" s="795"/>
      <c r="B24" s="79" t="s">
        <v>30</v>
      </c>
      <c r="C24" s="80">
        <v>25</v>
      </c>
      <c r="D24" s="61">
        <v>30</v>
      </c>
      <c r="E24" s="62">
        <f t="shared" si="1"/>
        <v>55</v>
      </c>
      <c r="F24" s="80">
        <v>1420</v>
      </c>
      <c r="G24" s="61">
        <v>80</v>
      </c>
      <c r="H24" s="62">
        <f t="shared" si="2"/>
        <v>1500</v>
      </c>
      <c r="I24" s="80">
        <v>0</v>
      </c>
      <c r="J24" s="61">
        <v>0</v>
      </c>
      <c r="K24" s="62">
        <f t="shared" si="3"/>
        <v>0</v>
      </c>
      <c r="L24" s="80">
        <v>220</v>
      </c>
      <c r="M24" s="61">
        <v>85</v>
      </c>
      <c r="N24" s="62">
        <f t="shared" si="4"/>
        <v>305</v>
      </c>
      <c r="O24" s="81">
        <v>1665</v>
      </c>
      <c r="P24" s="82">
        <v>195</v>
      </c>
      <c r="Q24" s="83">
        <v>1860</v>
      </c>
    </row>
    <row r="25" spans="1:17" s="3" customFormat="1" ht="21" customHeight="1" x14ac:dyDescent="0.25">
      <c r="A25" s="795"/>
      <c r="B25" s="79" t="s">
        <v>31</v>
      </c>
      <c r="C25" s="80">
        <v>35</v>
      </c>
      <c r="D25" s="61">
        <v>42</v>
      </c>
      <c r="E25" s="62">
        <f t="shared" si="1"/>
        <v>77</v>
      </c>
      <c r="F25" s="80">
        <v>1505</v>
      </c>
      <c r="G25" s="61">
        <v>500</v>
      </c>
      <c r="H25" s="62">
        <f t="shared" si="2"/>
        <v>2005</v>
      </c>
      <c r="I25" s="80">
        <v>0</v>
      </c>
      <c r="J25" s="61">
        <v>0</v>
      </c>
      <c r="K25" s="62">
        <f t="shared" si="3"/>
        <v>0</v>
      </c>
      <c r="L25" s="80">
        <v>0</v>
      </c>
      <c r="M25" s="61">
        <v>0</v>
      </c>
      <c r="N25" s="62">
        <f t="shared" si="4"/>
        <v>0</v>
      </c>
      <c r="O25" s="81">
        <v>1540</v>
      </c>
      <c r="P25" s="82">
        <v>542</v>
      </c>
      <c r="Q25" s="83">
        <v>2082</v>
      </c>
    </row>
    <row r="26" spans="1:17" s="3" customFormat="1" ht="21" customHeight="1" x14ac:dyDescent="0.25">
      <c r="A26" s="795"/>
      <c r="B26" s="79" t="s">
        <v>32</v>
      </c>
      <c r="C26" s="80">
        <v>943</v>
      </c>
      <c r="D26" s="61">
        <v>126</v>
      </c>
      <c r="E26" s="62">
        <f t="shared" si="1"/>
        <v>1069</v>
      </c>
      <c r="F26" s="80">
        <v>1804.43</v>
      </c>
      <c r="G26" s="61">
        <v>197.63</v>
      </c>
      <c r="H26" s="62">
        <f t="shared" si="2"/>
        <v>2002.06</v>
      </c>
      <c r="I26" s="80">
        <v>0</v>
      </c>
      <c r="J26" s="61">
        <v>0</v>
      </c>
      <c r="K26" s="62">
        <f t="shared" si="3"/>
        <v>0</v>
      </c>
      <c r="L26" s="80">
        <v>2141</v>
      </c>
      <c r="M26" s="61">
        <v>315</v>
      </c>
      <c r="N26" s="62">
        <f t="shared" si="4"/>
        <v>2456</v>
      </c>
      <c r="O26" s="81">
        <v>4888.43</v>
      </c>
      <c r="P26" s="82">
        <v>638.63</v>
      </c>
      <c r="Q26" s="83">
        <v>5527.06</v>
      </c>
    </row>
    <row r="27" spans="1:17" s="3" customFormat="1" ht="21" customHeight="1" x14ac:dyDescent="0.25">
      <c r="A27" s="795"/>
      <c r="B27" s="79" t="s">
        <v>33</v>
      </c>
      <c r="C27" s="80">
        <v>203</v>
      </c>
      <c r="D27" s="61">
        <v>5</v>
      </c>
      <c r="E27" s="62">
        <f t="shared" si="1"/>
        <v>208</v>
      </c>
      <c r="F27" s="80">
        <v>50</v>
      </c>
      <c r="G27" s="61">
        <v>0</v>
      </c>
      <c r="H27" s="62">
        <f t="shared" si="2"/>
        <v>50</v>
      </c>
      <c r="I27" s="80">
        <v>0</v>
      </c>
      <c r="J27" s="61">
        <v>0</v>
      </c>
      <c r="K27" s="62">
        <f t="shared" si="3"/>
        <v>0</v>
      </c>
      <c r="L27" s="80">
        <v>0</v>
      </c>
      <c r="M27" s="61">
        <v>0</v>
      </c>
      <c r="N27" s="62">
        <f t="shared" si="4"/>
        <v>0</v>
      </c>
      <c r="O27" s="81">
        <v>253</v>
      </c>
      <c r="P27" s="82">
        <v>5</v>
      </c>
      <c r="Q27" s="83">
        <v>258</v>
      </c>
    </row>
    <row r="28" spans="1:17" s="3" customFormat="1" ht="21" customHeight="1" x14ac:dyDescent="0.25">
      <c r="A28" s="795"/>
      <c r="B28" s="79" t="s">
        <v>34</v>
      </c>
      <c r="C28" s="80">
        <v>390</v>
      </c>
      <c r="D28" s="61">
        <v>0</v>
      </c>
      <c r="E28" s="62">
        <f t="shared" si="1"/>
        <v>390</v>
      </c>
      <c r="F28" s="80">
        <v>4428</v>
      </c>
      <c r="G28" s="61">
        <v>2600</v>
      </c>
      <c r="H28" s="62">
        <f t="shared" si="2"/>
        <v>7028</v>
      </c>
      <c r="I28" s="80">
        <v>0</v>
      </c>
      <c r="J28" s="61">
        <v>0</v>
      </c>
      <c r="K28" s="62">
        <f t="shared" si="3"/>
        <v>0</v>
      </c>
      <c r="L28" s="80">
        <v>2500</v>
      </c>
      <c r="M28" s="61">
        <v>500</v>
      </c>
      <c r="N28" s="62">
        <f t="shared" si="4"/>
        <v>3000</v>
      </c>
      <c r="O28" s="81">
        <v>7318</v>
      </c>
      <c r="P28" s="82">
        <v>3100</v>
      </c>
      <c r="Q28" s="83">
        <v>10418</v>
      </c>
    </row>
    <row r="29" spans="1:17" s="3" customFormat="1" ht="21" customHeight="1" thickBot="1" x14ac:dyDescent="0.3">
      <c r="A29" s="796"/>
      <c r="B29" s="79" t="s">
        <v>35</v>
      </c>
      <c r="C29" s="80">
        <v>139</v>
      </c>
      <c r="D29" s="61">
        <v>82</v>
      </c>
      <c r="E29" s="62">
        <f t="shared" si="1"/>
        <v>221</v>
      </c>
      <c r="F29" s="80">
        <v>17316.5</v>
      </c>
      <c r="G29" s="61">
        <v>10123</v>
      </c>
      <c r="H29" s="62">
        <f t="shared" si="2"/>
        <v>27439.5</v>
      </c>
      <c r="I29" s="80">
        <v>0</v>
      </c>
      <c r="J29" s="61">
        <v>0</v>
      </c>
      <c r="K29" s="62">
        <f t="shared" si="3"/>
        <v>0</v>
      </c>
      <c r="L29" s="80">
        <v>18434</v>
      </c>
      <c r="M29" s="61">
        <v>15739</v>
      </c>
      <c r="N29" s="62">
        <f t="shared" si="4"/>
        <v>34173</v>
      </c>
      <c r="O29" s="81">
        <v>35889.5</v>
      </c>
      <c r="P29" s="82">
        <v>25944</v>
      </c>
      <c r="Q29" s="83">
        <v>61833.5</v>
      </c>
    </row>
    <row r="30" spans="1:17" s="3" customFormat="1" ht="21" customHeight="1" thickBot="1" x14ac:dyDescent="0.3">
      <c r="A30" s="784" t="s">
        <v>36</v>
      </c>
      <c r="B30" s="797"/>
      <c r="C30" s="11">
        <f>SUM(C31:C44)</f>
        <v>271</v>
      </c>
      <c r="D30" s="11">
        <f t="shared" ref="D30:Q30" si="6">SUM(D31:D44)</f>
        <v>1628.7</v>
      </c>
      <c r="E30" s="10">
        <f t="shared" si="6"/>
        <v>1899.7</v>
      </c>
      <c r="F30" s="11">
        <f t="shared" si="6"/>
        <v>3195.0699999999997</v>
      </c>
      <c r="G30" s="9">
        <f t="shared" si="6"/>
        <v>4679.1400000000003</v>
      </c>
      <c r="H30" s="10">
        <f t="shared" si="6"/>
        <v>7874.21</v>
      </c>
      <c r="I30" s="11">
        <f t="shared" si="6"/>
        <v>0</v>
      </c>
      <c r="J30" s="9">
        <f t="shared" si="6"/>
        <v>0</v>
      </c>
      <c r="K30" s="10">
        <f t="shared" si="6"/>
        <v>0</v>
      </c>
      <c r="L30" s="11">
        <f t="shared" si="6"/>
        <v>86166.299999999988</v>
      </c>
      <c r="M30" s="9">
        <f t="shared" si="6"/>
        <v>153038.66999999998</v>
      </c>
      <c r="N30" s="10">
        <f t="shared" si="6"/>
        <v>239204.96999999997</v>
      </c>
      <c r="O30" s="12">
        <f t="shared" si="6"/>
        <v>89632.37000000001</v>
      </c>
      <c r="P30" s="13">
        <f t="shared" si="6"/>
        <v>159346.50999999998</v>
      </c>
      <c r="Q30" s="14">
        <f t="shared" si="6"/>
        <v>248978.88</v>
      </c>
    </row>
    <row r="31" spans="1:17" s="3" customFormat="1" ht="21" customHeight="1" x14ac:dyDescent="0.25">
      <c r="A31" s="794" t="s">
        <v>37</v>
      </c>
      <c r="B31" s="79" t="s">
        <v>38</v>
      </c>
      <c r="C31" s="80">
        <v>15</v>
      </c>
      <c r="D31" s="61">
        <v>715</v>
      </c>
      <c r="E31" s="62">
        <f t="shared" si="1"/>
        <v>730</v>
      </c>
      <c r="F31" s="80">
        <v>51</v>
      </c>
      <c r="G31" s="61">
        <v>1344.5</v>
      </c>
      <c r="H31" s="62">
        <f t="shared" si="2"/>
        <v>1395.5</v>
      </c>
      <c r="I31" s="80">
        <v>0</v>
      </c>
      <c r="J31" s="61">
        <v>0</v>
      </c>
      <c r="K31" s="62">
        <f t="shared" si="3"/>
        <v>0</v>
      </c>
      <c r="L31" s="80">
        <v>3597.3</v>
      </c>
      <c r="M31" s="61">
        <v>9536.1</v>
      </c>
      <c r="N31" s="62">
        <f t="shared" si="4"/>
        <v>13133.400000000001</v>
      </c>
      <c r="O31" s="81">
        <v>3663.3</v>
      </c>
      <c r="P31" s="82">
        <v>11595.6</v>
      </c>
      <c r="Q31" s="83">
        <v>15258.9</v>
      </c>
    </row>
    <row r="32" spans="1:17" s="3" customFormat="1" ht="21" customHeight="1" x14ac:dyDescent="0.25">
      <c r="A32" s="795"/>
      <c r="B32" s="79" t="s">
        <v>39</v>
      </c>
      <c r="C32" s="80">
        <v>0</v>
      </c>
      <c r="D32" s="61">
        <v>2.7</v>
      </c>
      <c r="E32" s="62">
        <f t="shared" si="1"/>
        <v>2.7</v>
      </c>
      <c r="F32" s="80">
        <v>413</v>
      </c>
      <c r="G32" s="61">
        <v>1090.3800000000001</v>
      </c>
      <c r="H32" s="62">
        <f t="shared" si="2"/>
        <v>1503.38</v>
      </c>
      <c r="I32" s="80">
        <v>0</v>
      </c>
      <c r="J32" s="61">
        <v>0</v>
      </c>
      <c r="K32" s="62">
        <f t="shared" si="3"/>
        <v>0</v>
      </c>
      <c r="L32" s="80">
        <v>11087.9</v>
      </c>
      <c r="M32" s="61">
        <v>39392.519999999997</v>
      </c>
      <c r="N32" s="62">
        <f t="shared" si="4"/>
        <v>50480.42</v>
      </c>
      <c r="O32" s="81">
        <v>11500.9</v>
      </c>
      <c r="P32" s="82">
        <v>40485.599999999999</v>
      </c>
      <c r="Q32" s="83">
        <v>51986.5</v>
      </c>
    </row>
    <row r="33" spans="1:17" s="3" customFormat="1" ht="21" customHeight="1" x14ac:dyDescent="0.25">
      <c r="A33" s="795"/>
      <c r="B33" s="79" t="s">
        <v>37</v>
      </c>
      <c r="C33" s="80">
        <v>91</v>
      </c>
      <c r="D33" s="61">
        <v>283.5</v>
      </c>
      <c r="E33" s="62">
        <f t="shared" si="1"/>
        <v>374.5</v>
      </c>
      <c r="F33" s="80">
        <v>191.19</v>
      </c>
      <c r="G33" s="61">
        <v>54.5</v>
      </c>
      <c r="H33" s="62">
        <f t="shared" si="2"/>
        <v>245.69</v>
      </c>
      <c r="I33" s="80">
        <v>0</v>
      </c>
      <c r="J33" s="61">
        <v>0</v>
      </c>
      <c r="K33" s="62">
        <f t="shared" si="3"/>
        <v>0</v>
      </c>
      <c r="L33" s="80">
        <v>6150.06</v>
      </c>
      <c r="M33" s="61">
        <v>6462</v>
      </c>
      <c r="N33" s="62">
        <f t="shared" si="4"/>
        <v>12612.060000000001</v>
      </c>
      <c r="O33" s="81">
        <v>6432.25</v>
      </c>
      <c r="P33" s="82">
        <v>6800</v>
      </c>
      <c r="Q33" s="83">
        <v>13232.25</v>
      </c>
    </row>
    <row r="34" spans="1:17" s="3" customFormat="1" ht="21" customHeight="1" x14ac:dyDescent="0.25">
      <c r="A34" s="795"/>
      <c r="B34" s="79" t="s">
        <v>40</v>
      </c>
      <c r="C34" s="80">
        <v>130</v>
      </c>
      <c r="D34" s="61">
        <v>60</v>
      </c>
      <c r="E34" s="62">
        <f t="shared" si="1"/>
        <v>190</v>
      </c>
      <c r="F34" s="80">
        <v>108.5</v>
      </c>
      <c r="G34" s="61">
        <v>29.5</v>
      </c>
      <c r="H34" s="62">
        <f t="shared" si="2"/>
        <v>138</v>
      </c>
      <c r="I34" s="80">
        <v>0</v>
      </c>
      <c r="J34" s="61">
        <v>0</v>
      </c>
      <c r="K34" s="62">
        <f t="shared" si="3"/>
        <v>0</v>
      </c>
      <c r="L34" s="80">
        <v>7759.7</v>
      </c>
      <c r="M34" s="61">
        <v>4763</v>
      </c>
      <c r="N34" s="62">
        <f t="shared" si="4"/>
        <v>12522.7</v>
      </c>
      <c r="O34" s="81">
        <v>7998.2</v>
      </c>
      <c r="P34" s="82">
        <v>4852.5</v>
      </c>
      <c r="Q34" s="83">
        <v>12850.7</v>
      </c>
    </row>
    <row r="35" spans="1:17" s="3" customFormat="1" ht="21" customHeight="1" x14ac:dyDescent="0.25">
      <c r="A35" s="795"/>
      <c r="B35" s="84" t="s">
        <v>41</v>
      </c>
      <c r="C35" s="80">
        <v>0</v>
      </c>
      <c r="D35" s="61">
        <v>0</v>
      </c>
      <c r="E35" s="62">
        <f t="shared" si="1"/>
        <v>0</v>
      </c>
      <c r="F35" s="80">
        <v>303.54000000000002</v>
      </c>
      <c r="G35" s="61">
        <v>565.47</v>
      </c>
      <c r="H35" s="62">
        <f t="shared" si="2"/>
        <v>869.01</v>
      </c>
      <c r="I35" s="80">
        <v>0</v>
      </c>
      <c r="J35" s="61">
        <v>0</v>
      </c>
      <c r="K35" s="62">
        <f t="shared" si="3"/>
        <v>0</v>
      </c>
      <c r="L35" s="80">
        <v>15428.96</v>
      </c>
      <c r="M35" s="61">
        <v>17645.580000000002</v>
      </c>
      <c r="N35" s="62">
        <f t="shared" si="4"/>
        <v>33074.54</v>
      </c>
      <c r="O35" s="81">
        <v>15732.5</v>
      </c>
      <c r="P35" s="82">
        <v>18211.05</v>
      </c>
      <c r="Q35" s="83">
        <v>33943.550000000003</v>
      </c>
    </row>
    <row r="36" spans="1:17" s="3" customFormat="1" ht="21" customHeight="1" x14ac:dyDescent="0.25">
      <c r="A36" s="795"/>
      <c r="B36" s="84" t="s">
        <v>42</v>
      </c>
      <c r="C36" s="80">
        <v>0</v>
      </c>
      <c r="D36" s="61">
        <v>0</v>
      </c>
      <c r="E36" s="62">
        <f t="shared" si="1"/>
        <v>0</v>
      </c>
      <c r="F36" s="80">
        <v>12.3</v>
      </c>
      <c r="G36" s="61">
        <v>86.4</v>
      </c>
      <c r="H36" s="62">
        <f t="shared" si="2"/>
        <v>98.7</v>
      </c>
      <c r="I36" s="80">
        <v>0</v>
      </c>
      <c r="J36" s="61">
        <v>0</v>
      </c>
      <c r="K36" s="62">
        <f t="shared" si="3"/>
        <v>0</v>
      </c>
      <c r="L36" s="80">
        <v>274.7</v>
      </c>
      <c r="M36" s="61">
        <v>887.94</v>
      </c>
      <c r="N36" s="62">
        <f t="shared" si="4"/>
        <v>1162.6400000000001</v>
      </c>
      <c r="O36" s="81">
        <v>287</v>
      </c>
      <c r="P36" s="82">
        <v>974.34</v>
      </c>
      <c r="Q36" s="83">
        <v>1261.3399999999999</v>
      </c>
    </row>
    <row r="37" spans="1:17" s="3" customFormat="1" ht="21" customHeight="1" x14ac:dyDescent="0.25">
      <c r="A37" s="795"/>
      <c r="B37" s="84" t="s">
        <v>43</v>
      </c>
      <c r="C37" s="80">
        <v>0</v>
      </c>
      <c r="D37" s="61">
        <v>0</v>
      </c>
      <c r="E37" s="62">
        <f t="shared" si="1"/>
        <v>0</v>
      </c>
      <c r="F37" s="80">
        <v>456.4</v>
      </c>
      <c r="G37" s="61">
        <v>72</v>
      </c>
      <c r="H37" s="62">
        <f t="shared" si="2"/>
        <v>528.4</v>
      </c>
      <c r="I37" s="80">
        <v>0</v>
      </c>
      <c r="J37" s="61">
        <v>0</v>
      </c>
      <c r="K37" s="62">
        <f t="shared" si="3"/>
        <v>0</v>
      </c>
      <c r="L37" s="80">
        <v>7769.7</v>
      </c>
      <c r="M37" s="61">
        <v>23485</v>
      </c>
      <c r="N37" s="62">
        <f t="shared" si="4"/>
        <v>31254.7</v>
      </c>
      <c r="O37" s="81">
        <v>8226.1</v>
      </c>
      <c r="P37" s="82">
        <v>23557</v>
      </c>
      <c r="Q37" s="83">
        <v>31783.1</v>
      </c>
    </row>
    <row r="38" spans="1:17" s="3" customFormat="1" ht="21" customHeight="1" x14ac:dyDescent="0.25">
      <c r="A38" s="795"/>
      <c r="B38" s="79" t="s">
        <v>44</v>
      </c>
      <c r="C38" s="80">
        <v>0</v>
      </c>
      <c r="D38" s="61">
        <v>197</v>
      </c>
      <c r="E38" s="62">
        <f t="shared" si="1"/>
        <v>197</v>
      </c>
      <c r="F38" s="80">
        <v>370</v>
      </c>
      <c r="G38" s="61">
        <v>280.25</v>
      </c>
      <c r="H38" s="62">
        <f t="shared" si="2"/>
        <v>650.25</v>
      </c>
      <c r="I38" s="80">
        <v>0</v>
      </c>
      <c r="J38" s="61">
        <v>0</v>
      </c>
      <c r="K38" s="62">
        <f t="shared" si="3"/>
        <v>0</v>
      </c>
      <c r="L38" s="80">
        <v>12777.49</v>
      </c>
      <c r="M38" s="61">
        <v>16425.759999999998</v>
      </c>
      <c r="N38" s="62">
        <f t="shared" si="4"/>
        <v>29203.25</v>
      </c>
      <c r="O38" s="81">
        <v>13147.49</v>
      </c>
      <c r="P38" s="82">
        <v>16903.009999999998</v>
      </c>
      <c r="Q38" s="83">
        <v>30050.5</v>
      </c>
    </row>
    <row r="39" spans="1:17" s="3" customFormat="1" ht="21" customHeight="1" x14ac:dyDescent="0.25">
      <c r="A39" s="795"/>
      <c r="B39" s="79" t="s">
        <v>45</v>
      </c>
      <c r="C39" s="80">
        <v>35</v>
      </c>
      <c r="D39" s="61">
        <v>0</v>
      </c>
      <c r="E39" s="62">
        <f t="shared" si="1"/>
        <v>35</v>
      </c>
      <c r="F39" s="80">
        <v>395.38</v>
      </c>
      <c r="G39" s="61">
        <v>87.51</v>
      </c>
      <c r="H39" s="62">
        <f t="shared" si="2"/>
        <v>482.89</v>
      </c>
      <c r="I39" s="80">
        <v>0</v>
      </c>
      <c r="J39" s="61">
        <v>0</v>
      </c>
      <c r="K39" s="62">
        <f t="shared" si="3"/>
        <v>0</v>
      </c>
      <c r="L39" s="80">
        <v>5326.95</v>
      </c>
      <c r="M39" s="61">
        <v>8503.69</v>
      </c>
      <c r="N39" s="62">
        <f t="shared" si="4"/>
        <v>13830.64</v>
      </c>
      <c r="O39" s="81">
        <v>5757.33</v>
      </c>
      <c r="P39" s="82">
        <v>8591.2000000000007</v>
      </c>
      <c r="Q39" s="83">
        <v>14348.53</v>
      </c>
    </row>
    <row r="40" spans="1:17" s="3" customFormat="1" ht="21" customHeight="1" x14ac:dyDescent="0.25">
      <c r="A40" s="795"/>
      <c r="B40" s="84" t="s">
        <v>46</v>
      </c>
      <c r="C40" s="80">
        <v>0</v>
      </c>
      <c r="D40" s="61">
        <v>0</v>
      </c>
      <c r="E40" s="62">
        <f t="shared" si="1"/>
        <v>0</v>
      </c>
      <c r="F40" s="80">
        <v>100</v>
      </c>
      <c r="G40" s="61">
        <v>2.5</v>
      </c>
      <c r="H40" s="62">
        <f t="shared" si="2"/>
        <v>102.5</v>
      </c>
      <c r="I40" s="80">
        <v>0</v>
      </c>
      <c r="J40" s="61">
        <v>0</v>
      </c>
      <c r="K40" s="62">
        <f t="shared" si="3"/>
        <v>0</v>
      </c>
      <c r="L40" s="80">
        <v>386</v>
      </c>
      <c r="M40" s="61">
        <v>21.5</v>
      </c>
      <c r="N40" s="62">
        <f t="shared" si="4"/>
        <v>407.5</v>
      </c>
      <c r="O40" s="81">
        <v>486</v>
      </c>
      <c r="P40" s="82">
        <v>24</v>
      </c>
      <c r="Q40" s="83">
        <v>510</v>
      </c>
    </row>
    <row r="41" spans="1:17" s="3" customFormat="1" ht="21" customHeight="1" x14ac:dyDescent="0.25">
      <c r="A41" s="795"/>
      <c r="B41" s="84" t="s">
        <v>47</v>
      </c>
      <c r="C41" s="80">
        <v>0</v>
      </c>
      <c r="D41" s="61">
        <v>0</v>
      </c>
      <c r="E41" s="62">
        <f t="shared" si="1"/>
        <v>0</v>
      </c>
      <c r="F41" s="80">
        <v>0</v>
      </c>
      <c r="G41" s="61">
        <v>0</v>
      </c>
      <c r="H41" s="62">
        <f t="shared" si="2"/>
        <v>0</v>
      </c>
      <c r="I41" s="80">
        <v>0</v>
      </c>
      <c r="J41" s="61">
        <v>0</v>
      </c>
      <c r="K41" s="62">
        <f t="shared" si="3"/>
        <v>0</v>
      </c>
      <c r="L41" s="80">
        <v>77.5</v>
      </c>
      <c r="M41" s="61">
        <v>7.5</v>
      </c>
      <c r="N41" s="62">
        <f t="shared" si="4"/>
        <v>85</v>
      </c>
      <c r="O41" s="81">
        <v>77.5</v>
      </c>
      <c r="P41" s="82">
        <v>7.5</v>
      </c>
      <c r="Q41" s="83">
        <v>85</v>
      </c>
    </row>
    <row r="42" spans="1:17" s="3" customFormat="1" ht="21" customHeight="1" x14ac:dyDescent="0.25">
      <c r="A42" s="795"/>
      <c r="B42" s="79" t="s">
        <v>48</v>
      </c>
      <c r="C42" s="80">
        <v>0</v>
      </c>
      <c r="D42" s="61">
        <v>118</v>
      </c>
      <c r="E42" s="62">
        <f t="shared" si="1"/>
        <v>118</v>
      </c>
      <c r="F42" s="80">
        <v>479.02</v>
      </c>
      <c r="G42" s="61">
        <v>1001.9</v>
      </c>
      <c r="H42" s="62">
        <f t="shared" si="2"/>
        <v>1480.92</v>
      </c>
      <c r="I42" s="80">
        <v>0</v>
      </c>
      <c r="J42" s="61">
        <v>0</v>
      </c>
      <c r="K42" s="62">
        <f t="shared" si="3"/>
        <v>0</v>
      </c>
      <c r="L42" s="80">
        <v>8677.7000000000007</v>
      </c>
      <c r="M42" s="61">
        <v>19421.21</v>
      </c>
      <c r="N42" s="62">
        <f t="shared" si="4"/>
        <v>28098.91</v>
      </c>
      <c r="O42" s="81">
        <v>9156.7199999999993</v>
      </c>
      <c r="P42" s="82">
        <v>20541.11</v>
      </c>
      <c r="Q42" s="83">
        <v>29697.83</v>
      </c>
    </row>
    <row r="43" spans="1:17" s="3" customFormat="1" ht="21" customHeight="1" x14ac:dyDescent="0.25">
      <c r="A43" s="795"/>
      <c r="B43" s="79" t="s">
        <v>49</v>
      </c>
      <c r="C43" s="80">
        <v>0</v>
      </c>
      <c r="D43" s="61">
        <v>252.5</v>
      </c>
      <c r="E43" s="62">
        <f t="shared" si="1"/>
        <v>252.5</v>
      </c>
      <c r="F43" s="80">
        <v>276.14</v>
      </c>
      <c r="G43" s="61">
        <v>21.73</v>
      </c>
      <c r="H43" s="62">
        <f t="shared" si="2"/>
        <v>297.87</v>
      </c>
      <c r="I43" s="80">
        <v>0</v>
      </c>
      <c r="J43" s="61">
        <v>0</v>
      </c>
      <c r="K43" s="62">
        <f t="shared" si="3"/>
        <v>0</v>
      </c>
      <c r="L43" s="80">
        <v>5687.09</v>
      </c>
      <c r="M43" s="61">
        <v>3653.87</v>
      </c>
      <c r="N43" s="62">
        <f t="shared" si="4"/>
        <v>9340.9599999999991</v>
      </c>
      <c r="O43" s="81">
        <v>5963.23</v>
      </c>
      <c r="P43" s="82">
        <v>3928.1</v>
      </c>
      <c r="Q43" s="83">
        <v>9891.33</v>
      </c>
    </row>
    <row r="44" spans="1:17" s="3" customFormat="1" ht="21" customHeight="1" thickBot="1" x14ac:dyDescent="0.3">
      <c r="A44" s="796"/>
      <c r="B44" s="79" t="s">
        <v>50</v>
      </c>
      <c r="C44" s="80">
        <v>0</v>
      </c>
      <c r="D44" s="61">
        <v>0</v>
      </c>
      <c r="E44" s="62">
        <f t="shared" si="1"/>
        <v>0</v>
      </c>
      <c r="F44" s="80">
        <v>38.6</v>
      </c>
      <c r="G44" s="61">
        <v>42.5</v>
      </c>
      <c r="H44" s="62">
        <f t="shared" si="2"/>
        <v>81.099999999999994</v>
      </c>
      <c r="I44" s="80">
        <v>0</v>
      </c>
      <c r="J44" s="61">
        <v>0</v>
      </c>
      <c r="K44" s="62">
        <f t="shared" si="3"/>
        <v>0</v>
      </c>
      <c r="L44" s="80">
        <v>1165.25</v>
      </c>
      <c r="M44" s="61">
        <v>2833</v>
      </c>
      <c r="N44" s="62">
        <f t="shared" si="4"/>
        <v>3998.25</v>
      </c>
      <c r="O44" s="81">
        <v>1203.8499999999999</v>
      </c>
      <c r="P44" s="82">
        <v>2875.5</v>
      </c>
      <c r="Q44" s="83">
        <v>4079.35</v>
      </c>
    </row>
    <row r="45" spans="1:17" s="3" customFormat="1" ht="21" customHeight="1" thickBot="1" x14ac:dyDescent="0.3">
      <c r="A45" s="784" t="s">
        <v>51</v>
      </c>
      <c r="B45" s="797"/>
      <c r="C45" s="11">
        <f>SUM(C46:C57)</f>
        <v>106598.51999999999</v>
      </c>
      <c r="D45" s="11">
        <f t="shared" ref="D45:Q45" si="7">SUM(D46:D57)</f>
        <v>25260.269999999997</v>
      </c>
      <c r="E45" s="10">
        <f t="shared" si="7"/>
        <v>131858.78999999998</v>
      </c>
      <c r="F45" s="11">
        <f t="shared" si="7"/>
        <v>8828.7000000000007</v>
      </c>
      <c r="G45" s="9">
        <f t="shared" si="7"/>
        <v>131.59</v>
      </c>
      <c r="H45" s="10">
        <f t="shared" si="7"/>
        <v>8960.2900000000009</v>
      </c>
      <c r="I45" s="11">
        <f t="shared" si="7"/>
        <v>57010.58</v>
      </c>
      <c r="J45" s="9">
        <f t="shared" si="7"/>
        <v>12876.83</v>
      </c>
      <c r="K45" s="10">
        <f t="shared" si="7"/>
        <v>69887.41</v>
      </c>
      <c r="L45" s="11">
        <f t="shared" si="7"/>
        <v>25262.47</v>
      </c>
      <c r="M45" s="9">
        <f t="shared" si="7"/>
        <v>3041.1099999999997</v>
      </c>
      <c r="N45" s="10">
        <f t="shared" si="7"/>
        <v>28303.58</v>
      </c>
      <c r="O45" s="12">
        <f t="shared" si="7"/>
        <v>197700.27</v>
      </c>
      <c r="P45" s="13">
        <f t="shared" si="7"/>
        <v>41309.799999999996</v>
      </c>
      <c r="Q45" s="14">
        <f t="shared" si="7"/>
        <v>239010.07</v>
      </c>
    </row>
    <row r="46" spans="1:17" s="3" customFormat="1" ht="21" customHeight="1" x14ac:dyDescent="0.25">
      <c r="A46" s="794" t="s">
        <v>52</v>
      </c>
      <c r="B46" s="79" t="s">
        <v>53</v>
      </c>
      <c r="C46" s="80">
        <v>173.5</v>
      </c>
      <c r="D46" s="61">
        <v>0</v>
      </c>
      <c r="E46" s="62">
        <f t="shared" si="1"/>
        <v>173.5</v>
      </c>
      <c r="F46" s="80">
        <v>0</v>
      </c>
      <c r="G46" s="61">
        <v>0</v>
      </c>
      <c r="H46" s="62">
        <f t="shared" si="2"/>
        <v>0</v>
      </c>
      <c r="I46" s="80">
        <v>0</v>
      </c>
      <c r="J46" s="61">
        <v>0</v>
      </c>
      <c r="K46" s="62">
        <f t="shared" si="3"/>
        <v>0</v>
      </c>
      <c r="L46" s="80">
        <v>0</v>
      </c>
      <c r="M46" s="61">
        <v>0</v>
      </c>
      <c r="N46" s="62">
        <f t="shared" si="4"/>
        <v>0</v>
      </c>
      <c r="O46" s="81">
        <v>173.5</v>
      </c>
      <c r="P46" s="82">
        <v>0</v>
      </c>
      <c r="Q46" s="83">
        <v>173.5</v>
      </c>
    </row>
    <row r="47" spans="1:17" s="3" customFormat="1" ht="21" customHeight="1" x14ac:dyDescent="0.25">
      <c r="A47" s="795"/>
      <c r="B47" s="79" t="s">
        <v>52</v>
      </c>
      <c r="C47" s="80">
        <v>2625.75</v>
      </c>
      <c r="D47" s="61">
        <v>5</v>
      </c>
      <c r="E47" s="62">
        <f t="shared" si="1"/>
        <v>2630.75</v>
      </c>
      <c r="F47" s="80">
        <v>0</v>
      </c>
      <c r="G47" s="61">
        <v>0</v>
      </c>
      <c r="H47" s="62">
        <f t="shared" si="2"/>
        <v>0</v>
      </c>
      <c r="I47" s="80">
        <v>0</v>
      </c>
      <c r="J47" s="61">
        <v>0</v>
      </c>
      <c r="K47" s="62">
        <f t="shared" si="3"/>
        <v>0</v>
      </c>
      <c r="L47" s="80">
        <v>0</v>
      </c>
      <c r="M47" s="61">
        <v>0</v>
      </c>
      <c r="N47" s="62">
        <f t="shared" si="4"/>
        <v>0</v>
      </c>
      <c r="O47" s="81">
        <v>2625.75</v>
      </c>
      <c r="P47" s="82">
        <v>5</v>
      </c>
      <c r="Q47" s="83">
        <v>2630.75</v>
      </c>
    </row>
    <row r="48" spans="1:17" s="3" customFormat="1" ht="21" customHeight="1" x14ac:dyDescent="0.25">
      <c r="A48" s="795"/>
      <c r="B48" s="79" t="s">
        <v>54</v>
      </c>
      <c r="C48" s="80">
        <v>7435.47</v>
      </c>
      <c r="D48" s="61">
        <v>2754.31</v>
      </c>
      <c r="E48" s="62">
        <f t="shared" si="1"/>
        <v>10189.780000000001</v>
      </c>
      <c r="F48" s="80">
        <v>16.5</v>
      </c>
      <c r="G48" s="61">
        <v>0</v>
      </c>
      <c r="H48" s="62">
        <f t="shared" si="2"/>
        <v>16.5</v>
      </c>
      <c r="I48" s="80">
        <v>23423.58</v>
      </c>
      <c r="J48" s="61">
        <v>4320.59</v>
      </c>
      <c r="K48" s="62">
        <f t="shared" si="3"/>
        <v>27744.170000000002</v>
      </c>
      <c r="L48" s="80">
        <v>7949.33</v>
      </c>
      <c r="M48" s="61">
        <v>640.51</v>
      </c>
      <c r="N48" s="62">
        <f t="shared" si="4"/>
        <v>8589.84</v>
      </c>
      <c r="O48" s="81">
        <v>38824.879999999997</v>
      </c>
      <c r="P48" s="82">
        <v>7715.41</v>
      </c>
      <c r="Q48" s="83">
        <v>46540.29</v>
      </c>
    </row>
    <row r="49" spans="1:17" s="3" customFormat="1" ht="21" customHeight="1" x14ac:dyDescent="0.25">
      <c r="A49" s="795"/>
      <c r="B49" s="79" t="s">
        <v>55</v>
      </c>
      <c r="C49" s="80">
        <v>249.68</v>
      </c>
      <c r="D49" s="61">
        <v>156.81</v>
      </c>
      <c r="E49" s="62">
        <f t="shared" si="1"/>
        <v>406.49</v>
      </c>
      <c r="F49" s="80">
        <v>17.95</v>
      </c>
      <c r="G49" s="61">
        <v>38.590000000000003</v>
      </c>
      <c r="H49" s="62">
        <f t="shared" si="2"/>
        <v>56.540000000000006</v>
      </c>
      <c r="I49" s="80">
        <v>10964.01</v>
      </c>
      <c r="J49" s="61">
        <v>2149.42</v>
      </c>
      <c r="K49" s="62">
        <f t="shared" si="3"/>
        <v>13113.43</v>
      </c>
      <c r="L49" s="80">
        <v>4799.3500000000004</v>
      </c>
      <c r="M49" s="61">
        <v>1919.1</v>
      </c>
      <c r="N49" s="62">
        <f t="shared" si="4"/>
        <v>6718.4500000000007</v>
      </c>
      <c r="O49" s="81">
        <v>16030.99</v>
      </c>
      <c r="P49" s="82">
        <v>4263.92</v>
      </c>
      <c r="Q49" s="83">
        <v>20294.91</v>
      </c>
    </row>
    <row r="50" spans="1:17" s="3" customFormat="1" ht="21" customHeight="1" x14ac:dyDescent="0.25">
      <c r="A50" s="795"/>
      <c r="B50" s="79" t="s">
        <v>56</v>
      </c>
      <c r="C50" s="80">
        <v>8364.5</v>
      </c>
      <c r="D50" s="61">
        <v>45</v>
      </c>
      <c r="E50" s="62">
        <f t="shared" si="1"/>
        <v>8409.5</v>
      </c>
      <c r="F50" s="80">
        <v>694</v>
      </c>
      <c r="G50" s="61">
        <v>93</v>
      </c>
      <c r="H50" s="62">
        <f t="shared" si="2"/>
        <v>787</v>
      </c>
      <c r="I50" s="80">
        <v>0</v>
      </c>
      <c r="J50" s="61">
        <v>0</v>
      </c>
      <c r="K50" s="62">
        <f t="shared" si="3"/>
        <v>0</v>
      </c>
      <c r="L50" s="80">
        <v>0</v>
      </c>
      <c r="M50" s="61">
        <v>0</v>
      </c>
      <c r="N50" s="62">
        <f t="shared" si="4"/>
        <v>0</v>
      </c>
      <c r="O50" s="81">
        <v>9058.5</v>
      </c>
      <c r="P50" s="82">
        <v>138</v>
      </c>
      <c r="Q50" s="83">
        <v>9196.5</v>
      </c>
    </row>
    <row r="51" spans="1:17" s="3" customFormat="1" ht="21" customHeight="1" x14ac:dyDescent="0.25">
      <c r="A51" s="795"/>
      <c r="B51" s="79" t="s">
        <v>57</v>
      </c>
      <c r="C51" s="80">
        <v>10959.26</v>
      </c>
      <c r="D51" s="61">
        <v>10882.3</v>
      </c>
      <c r="E51" s="62">
        <f t="shared" si="1"/>
        <v>21841.559999999998</v>
      </c>
      <c r="F51" s="80">
        <v>5425</v>
      </c>
      <c r="G51" s="61">
        <v>0</v>
      </c>
      <c r="H51" s="62">
        <f t="shared" si="2"/>
        <v>5425</v>
      </c>
      <c r="I51" s="80">
        <v>0</v>
      </c>
      <c r="J51" s="61">
        <v>0</v>
      </c>
      <c r="K51" s="62">
        <f t="shared" si="3"/>
        <v>0</v>
      </c>
      <c r="L51" s="80">
        <v>347</v>
      </c>
      <c r="M51" s="61">
        <v>0</v>
      </c>
      <c r="N51" s="62">
        <f t="shared" si="4"/>
        <v>347</v>
      </c>
      <c r="O51" s="81">
        <v>16731.259999999998</v>
      </c>
      <c r="P51" s="82">
        <v>10882.3</v>
      </c>
      <c r="Q51" s="83">
        <v>27613.56</v>
      </c>
    </row>
    <row r="52" spans="1:17" s="3" customFormat="1" ht="21" customHeight="1" x14ac:dyDescent="0.25">
      <c r="A52" s="795"/>
      <c r="B52" s="79" t="s">
        <v>58</v>
      </c>
      <c r="C52" s="80">
        <v>3642</v>
      </c>
      <c r="D52" s="61">
        <v>1100</v>
      </c>
      <c r="E52" s="62">
        <f t="shared" si="1"/>
        <v>4742</v>
      </c>
      <c r="F52" s="80">
        <v>0</v>
      </c>
      <c r="G52" s="61">
        <v>0</v>
      </c>
      <c r="H52" s="62">
        <f t="shared" si="2"/>
        <v>0</v>
      </c>
      <c r="I52" s="80">
        <v>543.44000000000005</v>
      </c>
      <c r="J52" s="61">
        <v>0</v>
      </c>
      <c r="K52" s="62">
        <f t="shared" si="3"/>
        <v>543.44000000000005</v>
      </c>
      <c r="L52" s="80">
        <v>0</v>
      </c>
      <c r="M52" s="61">
        <v>20</v>
      </c>
      <c r="N52" s="62">
        <f t="shared" si="4"/>
        <v>20</v>
      </c>
      <c r="O52" s="81">
        <v>4185.4399999999996</v>
      </c>
      <c r="P52" s="82">
        <v>1120</v>
      </c>
      <c r="Q52" s="83">
        <v>5305.44</v>
      </c>
    </row>
    <row r="53" spans="1:17" s="3" customFormat="1" ht="21" customHeight="1" x14ac:dyDescent="0.25">
      <c r="A53" s="795"/>
      <c r="B53" s="79" t="s">
        <v>59</v>
      </c>
      <c r="C53" s="80">
        <v>40980.400000000001</v>
      </c>
      <c r="D53" s="61">
        <v>9.6</v>
      </c>
      <c r="E53" s="62">
        <f t="shared" si="1"/>
        <v>40990</v>
      </c>
      <c r="F53" s="80">
        <v>0</v>
      </c>
      <c r="G53" s="61">
        <v>0</v>
      </c>
      <c r="H53" s="62">
        <f t="shared" si="2"/>
        <v>0</v>
      </c>
      <c r="I53" s="80">
        <v>0</v>
      </c>
      <c r="J53" s="61">
        <v>0</v>
      </c>
      <c r="K53" s="62">
        <f t="shared" si="3"/>
        <v>0</v>
      </c>
      <c r="L53" s="80">
        <v>0</v>
      </c>
      <c r="M53" s="61">
        <v>0</v>
      </c>
      <c r="N53" s="62">
        <f t="shared" si="4"/>
        <v>0</v>
      </c>
      <c r="O53" s="81">
        <v>40980.400000000001</v>
      </c>
      <c r="P53" s="82">
        <v>9.6</v>
      </c>
      <c r="Q53" s="83">
        <v>40990</v>
      </c>
    </row>
    <row r="54" spans="1:17" s="3" customFormat="1" ht="21" customHeight="1" x14ac:dyDescent="0.25">
      <c r="A54" s="795"/>
      <c r="B54" s="79" t="s">
        <v>60</v>
      </c>
      <c r="C54" s="80">
        <v>975.34</v>
      </c>
      <c r="D54" s="61">
        <v>3.75</v>
      </c>
      <c r="E54" s="62">
        <f t="shared" si="1"/>
        <v>979.09</v>
      </c>
      <c r="F54" s="80">
        <v>115.25</v>
      </c>
      <c r="G54" s="61">
        <v>0</v>
      </c>
      <c r="H54" s="62">
        <f t="shared" si="2"/>
        <v>115.25</v>
      </c>
      <c r="I54" s="80">
        <v>11948.89</v>
      </c>
      <c r="J54" s="61">
        <v>6085.45</v>
      </c>
      <c r="K54" s="62">
        <f t="shared" si="3"/>
        <v>18034.34</v>
      </c>
      <c r="L54" s="80">
        <v>8443.57</v>
      </c>
      <c r="M54" s="61">
        <v>201.5</v>
      </c>
      <c r="N54" s="62">
        <f t="shared" si="4"/>
        <v>8645.07</v>
      </c>
      <c r="O54" s="81">
        <v>21483.05</v>
      </c>
      <c r="P54" s="82">
        <v>6290.7</v>
      </c>
      <c r="Q54" s="83">
        <v>27773.75</v>
      </c>
    </row>
    <row r="55" spans="1:17" s="3" customFormat="1" ht="21" customHeight="1" x14ac:dyDescent="0.25">
      <c r="A55" s="795"/>
      <c r="B55" s="79" t="s">
        <v>61</v>
      </c>
      <c r="C55" s="80">
        <v>13471.62</v>
      </c>
      <c r="D55" s="61">
        <v>1134.5</v>
      </c>
      <c r="E55" s="62">
        <f t="shared" si="1"/>
        <v>14606.12</v>
      </c>
      <c r="F55" s="80">
        <v>60</v>
      </c>
      <c r="G55" s="61">
        <v>0</v>
      </c>
      <c r="H55" s="62">
        <f t="shared" si="2"/>
        <v>60</v>
      </c>
      <c r="I55" s="80">
        <v>10130.66</v>
      </c>
      <c r="J55" s="61">
        <v>321.37</v>
      </c>
      <c r="K55" s="62">
        <f t="shared" si="3"/>
        <v>10452.030000000001</v>
      </c>
      <c r="L55" s="80">
        <v>3723.22</v>
      </c>
      <c r="M55" s="61">
        <v>260</v>
      </c>
      <c r="N55" s="62">
        <f t="shared" si="4"/>
        <v>3983.22</v>
      </c>
      <c r="O55" s="81">
        <v>27385.5</v>
      </c>
      <c r="P55" s="82">
        <v>1715.87</v>
      </c>
      <c r="Q55" s="83">
        <v>29101.37</v>
      </c>
    </row>
    <row r="56" spans="1:17" s="3" customFormat="1" ht="21" customHeight="1" x14ac:dyDescent="0.25">
      <c r="A56" s="795"/>
      <c r="B56" s="79" t="s">
        <v>62</v>
      </c>
      <c r="C56" s="80">
        <v>2405</v>
      </c>
      <c r="D56" s="61">
        <v>0</v>
      </c>
      <c r="E56" s="62">
        <f t="shared" si="1"/>
        <v>2405</v>
      </c>
      <c r="F56" s="80">
        <v>0</v>
      </c>
      <c r="G56" s="61">
        <v>0</v>
      </c>
      <c r="H56" s="62">
        <f t="shared" si="2"/>
        <v>0</v>
      </c>
      <c r="I56" s="80">
        <v>0</v>
      </c>
      <c r="J56" s="61">
        <v>0</v>
      </c>
      <c r="K56" s="62">
        <f t="shared" si="3"/>
        <v>0</v>
      </c>
      <c r="L56" s="80">
        <v>0</v>
      </c>
      <c r="M56" s="61">
        <v>0</v>
      </c>
      <c r="N56" s="62">
        <f t="shared" si="4"/>
        <v>0</v>
      </c>
      <c r="O56" s="81">
        <v>2405</v>
      </c>
      <c r="P56" s="82">
        <v>0</v>
      </c>
      <c r="Q56" s="83">
        <v>2405</v>
      </c>
    </row>
    <row r="57" spans="1:17" s="3" customFormat="1" ht="21" customHeight="1" thickBot="1" x14ac:dyDescent="0.3">
      <c r="A57" s="796"/>
      <c r="B57" s="79" t="s">
        <v>63</v>
      </c>
      <c r="C57" s="80">
        <v>15316</v>
      </c>
      <c r="D57" s="61">
        <v>9169</v>
      </c>
      <c r="E57" s="62">
        <f t="shared" si="1"/>
        <v>24485</v>
      </c>
      <c r="F57" s="80">
        <v>2500</v>
      </c>
      <c r="G57" s="61">
        <v>0</v>
      </c>
      <c r="H57" s="62">
        <f t="shared" si="2"/>
        <v>2500</v>
      </c>
      <c r="I57" s="80">
        <v>0</v>
      </c>
      <c r="J57" s="61">
        <v>0</v>
      </c>
      <c r="K57" s="62">
        <f t="shared" si="3"/>
        <v>0</v>
      </c>
      <c r="L57" s="80">
        <v>0</v>
      </c>
      <c r="M57" s="61">
        <v>0</v>
      </c>
      <c r="N57" s="62">
        <f t="shared" si="4"/>
        <v>0</v>
      </c>
      <c r="O57" s="81">
        <v>17816</v>
      </c>
      <c r="P57" s="82">
        <v>9169</v>
      </c>
      <c r="Q57" s="83">
        <v>26985</v>
      </c>
    </row>
    <row r="58" spans="1:17" s="3" customFormat="1" ht="21" customHeight="1" thickBot="1" x14ac:dyDescent="0.3">
      <c r="A58" s="784" t="s">
        <v>64</v>
      </c>
      <c r="B58" s="797"/>
      <c r="C58" s="11">
        <f>SUM(C59:C65)</f>
        <v>805.4</v>
      </c>
      <c r="D58" s="11">
        <f t="shared" ref="D58:Q58" si="8">SUM(D59:D65)</f>
        <v>34.200000000000003</v>
      </c>
      <c r="E58" s="10">
        <f t="shared" si="8"/>
        <v>839.59999999999991</v>
      </c>
      <c r="F58" s="11">
        <f t="shared" si="8"/>
        <v>33603</v>
      </c>
      <c r="G58" s="9">
        <f t="shared" si="8"/>
        <v>11042</v>
      </c>
      <c r="H58" s="10">
        <f t="shared" si="8"/>
        <v>44645</v>
      </c>
      <c r="I58" s="11">
        <f t="shared" si="8"/>
        <v>0</v>
      </c>
      <c r="J58" s="9">
        <f t="shared" si="8"/>
        <v>0</v>
      </c>
      <c r="K58" s="10">
        <f t="shared" si="8"/>
        <v>0</v>
      </c>
      <c r="L58" s="11">
        <f t="shared" si="8"/>
        <v>15666.5</v>
      </c>
      <c r="M58" s="9">
        <f t="shared" si="8"/>
        <v>3842.5</v>
      </c>
      <c r="N58" s="10">
        <f t="shared" si="8"/>
        <v>19509</v>
      </c>
      <c r="O58" s="12">
        <f t="shared" si="8"/>
        <v>50074.9</v>
      </c>
      <c r="P58" s="13">
        <f t="shared" si="8"/>
        <v>14918.7</v>
      </c>
      <c r="Q58" s="14">
        <f t="shared" si="8"/>
        <v>64993.599999999999</v>
      </c>
    </row>
    <row r="59" spans="1:17" s="3" customFormat="1" ht="21" customHeight="1" x14ac:dyDescent="0.25">
      <c r="A59" s="794" t="s">
        <v>65</v>
      </c>
      <c r="B59" s="79" t="s">
        <v>66</v>
      </c>
      <c r="C59" s="80">
        <v>26</v>
      </c>
      <c r="D59" s="61">
        <v>0</v>
      </c>
      <c r="E59" s="62">
        <f t="shared" si="1"/>
        <v>26</v>
      </c>
      <c r="F59" s="80">
        <v>100</v>
      </c>
      <c r="G59" s="61">
        <v>15</v>
      </c>
      <c r="H59" s="62">
        <f t="shared" si="2"/>
        <v>115</v>
      </c>
      <c r="I59" s="80">
        <v>0</v>
      </c>
      <c r="J59" s="61">
        <v>0</v>
      </c>
      <c r="K59" s="62">
        <f t="shared" si="3"/>
        <v>0</v>
      </c>
      <c r="L59" s="80">
        <v>615</v>
      </c>
      <c r="M59" s="61">
        <v>110</v>
      </c>
      <c r="N59" s="62">
        <f t="shared" si="4"/>
        <v>725</v>
      </c>
      <c r="O59" s="81">
        <v>741</v>
      </c>
      <c r="P59" s="82">
        <v>125</v>
      </c>
      <c r="Q59" s="83">
        <v>866</v>
      </c>
    </row>
    <row r="60" spans="1:17" s="3" customFormat="1" ht="21" customHeight="1" x14ac:dyDescent="0.25">
      <c r="A60" s="795"/>
      <c r="B60" s="79" t="s">
        <v>65</v>
      </c>
      <c r="C60" s="80">
        <v>11.9</v>
      </c>
      <c r="D60" s="61">
        <v>0</v>
      </c>
      <c r="E60" s="62">
        <f t="shared" si="1"/>
        <v>11.9</v>
      </c>
      <c r="F60" s="80">
        <v>0</v>
      </c>
      <c r="G60" s="61">
        <v>0</v>
      </c>
      <c r="H60" s="62">
        <f t="shared" si="2"/>
        <v>0</v>
      </c>
      <c r="I60" s="80">
        <v>0</v>
      </c>
      <c r="J60" s="61">
        <v>0</v>
      </c>
      <c r="K60" s="62">
        <f t="shared" si="3"/>
        <v>0</v>
      </c>
      <c r="L60" s="80">
        <v>30</v>
      </c>
      <c r="M60" s="61">
        <v>0</v>
      </c>
      <c r="N60" s="62">
        <f t="shared" si="4"/>
        <v>30</v>
      </c>
      <c r="O60" s="81">
        <v>41.9</v>
      </c>
      <c r="P60" s="82">
        <v>0</v>
      </c>
      <c r="Q60" s="83">
        <v>41.9</v>
      </c>
    </row>
    <row r="61" spans="1:17" s="3" customFormat="1" ht="21" customHeight="1" x14ac:dyDescent="0.25">
      <c r="A61" s="795"/>
      <c r="B61" s="79" t="s">
        <v>67</v>
      </c>
      <c r="C61" s="80">
        <v>301</v>
      </c>
      <c r="D61" s="61">
        <v>1</v>
      </c>
      <c r="E61" s="62">
        <f t="shared" si="1"/>
        <v>302</v>
      </c>
      <c r="F61" s="80">
        <v>11945</v>
      </c>
      <c r="G61" s="61">
        <v>5697</v>
      </c>
      <c r="H61" s="62">
        <f t="shared" si="2"/>
        <v>17642</v>
      </c>
      <c r="I61" s="80">
        <v>0</v>
      </c>
      <c r="J61" s="61">
        <v>0</v>
      </c>
      <c r="K61" s="62">
        <f t="shared" si="3"/>
        <v>0</v>
      </c>
      <c r="L61" s="80">
        <v>10235</v>
      </c>
      <c r="M61" s="61">
        <v>2682.5</v>
      </c>
      <c r="N61" s="62">
        <f t="shared" si="4"/>
        <v>12917.5</v>
      </c>
      <c r="O61" s="81">
        <v>22481</v>
      </c>
      <c r="P61" s="82">
        <v>8380.5</v>
      </c>
      <c r="Q61" s="83">
        <v>30861.5</v>
      </c>
    </row>
    <row r="62" spans="1:17" s="3" customFormat="1" ht="21" customHeight="1" x14ac:dyDescent="0.25">
      <c r="A62" s="795"/>
      <c r="B62" s="79" t="s">
        <v>68</v>
      </c>
      <c r="C62" s="80">
        <v>36</v>
      </c>
      <c r="D62" s="61">
        <v>0</v>
      </c>
      <c r="E62" s="62">
        <f t="shared" si="1"/>
        <v>36</v>
      </c>
      <c r="F62" s="80">
        <v>21214</v>
      </c>
      <c r="G62" s="61">
        <v>5259</v>
      </c>
      <c r="H62" s="62">
        <f t="shared" si="2"/>
        <v>26473</v>
      </c>
      <c r="I62" s="80">
        <v>0</v>
      </c>
      <c r="J62" s="61">
        <v>0</v>
      </c>
      <c r="K62" s="62">
        <f t="shared" si="3"/>
        <v>0</v>
      </c>
      <c r="L62" s="80">
        <v>4786.5</v>
      </c>
      <c r="M62" s="61">
        <v>1050</v>
      </c>
      <c r="N62" s="62">
        <f t="shared" si="4"/>
        <v>5836.5</v>
      </c>
      <c r="O62" s="81">
        <v>26036.5</v>
      </c>
      <c r="P62" s="82">
        <v>6309</v>
      </c>
      <c r="Q62" s="83">
        <v>32345.5</v>
      </c>
    </row>
    <row r="63" spans="1:17" s="3" customFormat="1" ht="21" customHeight="1" x14ac:dyDescent="0.25">
      <c r="A63" s="795"/>
      <c r="B63" s="79" t="s">
        <v>297</v>
      </c>
      <c r="C63" s="80">
        <v>17.5</v>
      </c>
      <c r="D63" s="61">
        <v>0</v>
      </c>
      <c r="E63" s="62">
        <f t="shared" si="1"/>
        <v>17.5</v>
      </c>
      <c r="F63" s="80">
        <v>0</v>
      </c>
      <c r="G63" s="61">
        <v>0</v>
      </c>
      <c r="H63" s="62">
        <f t="shared" si="2"/>
        <v>0</v>
      </c>
      <c r="I63" s="80">
        <v>0</v>
      </c>
      <c r="J63" s="61">
        <v>0</v>
      </c>
      <c r="K63" s="62">
        <f t="shared" si="3"/>
        <v>0</v>
      </c>
      <c r="L63" s="80">
        <v>0</v>
      </c>
      <c r="M63" s="61">
        <v>0</v>
      </c>
      <c r="N63" s="62">
        <f t="shared" si="4"/>
        <v>0</v>
      </c>
      <c r="O63" s="81">
        <v>17.5</v>
      </c>
      <c r="P63" s="82">
        <v>0</v>
      </c>
      <c r="Q63" s="83">
        <v>17.5</v>
      </c>
    </row>
    <row r="64" spans="1:17" s="3" customFormat="1" ht="21" customHeight="1" x14ac:dyDescent="0.25">
      <c r="A64" s="795"/>
      <c r="B64" s="79" t="s">
        <v>69</v>
      </c>
      <c r="C64" s="80">
        <v>106</v>
      </c>
      <c r="D64" s="61">
        <v>9</v>
      </c>
      <c r="E64" s="62">
        <f t="shared" si="1"/>
        <v>115</v>
      </c>
      <c r="F64" s="80">
        <v>100</v>
      </c>
      <c r="G64" s="61">
        <v>0</v>
      </c>
      <c r="H64" s="62">
        <f t="shared" si="2"/>
        <v>100</v>
      </c>
      <c r="I64" s="80">
        <v>0</v>
      </c>
      <c r="J64" s="61">
        <v>0</v>
      </c>
      <c r="K64" s="62">
        <f t="shared" si="3"/>
        <v>0</v>
      </c>
      <c r="L64" s="80">
        <v>0</v>
      </c>
      <c r="M64" s="61">
        <v>0</v>
      </c>
      <c r="N64" s="62">
        <f t="shared" si="4"/>
        <v>0</v>
      </c>
      <c r="O64" s="81">
        <v>206</v>
      </c>
      <c r="P64" s="82">
        <v>9</v>
      </c>
      <c r="Q64" s="83">
        <v>215</v>
      </c>
    </row>
    <row r="65" spans="1:17" s="3" customFormat="1" ht="21" customHeight="1" thickBot="1" x14ac:dyDescent="0.3">
      <c r="A65" s="796"/>
      <c r="B65" s="79" t="s">
        <v>70</v>
      </c>
      <c r="C65" s="80">
        <v>307</v>
      </c>
      <c r="D65" s="61">
        <v>24.2</v>
      </c>
      <c r="E65" s="62">
        <f t="shared" si="1"/>
        <v>331.2</v>
      </c>
      <c r="F65" s="80">
        <v>244</v>
      </c>
      <c r="G65" s="61">
        <v>71</v>
      </c>
      <c r="H65" s="62">
        <f t="shared" si="2"/>
        <v>315</v>
      </c>
      <c r="I65" s="80">
        <v>0</v>
      </c>
      <c r="J65" s="61">
        <v>0</v>
      </c>
      <c r="K65" s="62">
        <f t="shared" si="3"/>
        <v>0</v>
      </c>
      <c r="L65" s="80">
        <v>0</v>
      </c>
      <c r="M65" s="61">
        <v>0</v>
      </c>
      <c r="N65" s="62">
        <f t="shared" si="4"/>
        <v>0</v>
      </c>
      <c r="O65" s="81">
        <v>551</v>
      </c>
      <c r="P65" s="82">
        <v>95.2</v>
      </c>
      <c r="Q65" s="83">
        <v>646.20000000000005</v>
      </c>
    </row>
    <row r="66" spans="1:17" s="3" customFormat="1" ht="21" customHeight="1" thickBot="1" x14ac:dyDescent="0.3">
      <c r="A66" s="784" t="s">
        <v>71</v>
      </c>
      <c r="B66" s="797"/>
      <c r="C66" s="11">
        <f>SUM(C67:C80)</f>
        <v>58631.83</v>
      </c>
      <c r="D66" s="11">
        <f t="shared" ref="D66:Q66" si="9">SUM(D67:D80)</f>
        <v>26963.8</v>
      </c>
      <c r="E66" s="10">
        <f t="shared" si="9"/>
        <v>85595.63</v>
      </c>
      <c r="F66" s="11">
        <f t="shared" si="9"/>
        <v>24969.399999999998</v>
      </c>
      <c r="G66" s="9">
        <f t="shared" si="9"/>
        <v>5390.35</v>
      </c>
      <c r="H66" s="10">
        <f t="shared" si="9"/>
        <v>30359.75</v>
      </c>
      <c r="I66" s="11">
        <f t="shared" si="9"/>
        <v>0</v>
      </c>
      <c r="J66" s="9">
        <f t="shared" si="9"/>
        <v>0</v>
      </c>
      <c r="K66" s="10">
        <f t="shared" si="9"/>
        <v>0</v>
      </c>
      <c r="L66" s="11">
        <f t="shared" si="9"/>
        <v>20475.3</v>
      </c>
      <c r="M66" s="9">
        <f t="shared" si="9"/>
        <v>7942.5</v>
      </c>
      <c r="N66" s="10">
        <f t="shared" si="9"/>
        <v>28417.8</v>
      </c>
      <c r="O66" s="12">
        <f t="shared" si="9"/>
        <v>104076.53</v>
      </c>
      <c r="P66" s="13">
        <f t="shared" si="9"/>
        <v>40296.65</v>
      </c>
      <c r="Q66" s="14">
        <f t="shared" si="9"/>
        <v>144373.18</v>
      </c>
    </row>
    <row r="67" spans="1:17" s="3" customFormat="1" ht="21" customHeight="1" x14ac:dyDescent="0.25">
      <c r="A67" s="794" t="s">
        <v>72</v>
      </c>
      <c r="B67" s="79" t="s">
        <v>73</v>
      </c>
      <c r="C67" s="80">
        <v>0</v>
      </c>
      <c r="D67" s="61">
        <v>0</v>
      </c>
      <c r="E67" s="62">
        <f t="shared" si="1"/>
        <v>0</v>
      </c>
      <c r="F67" s="80">
        <v>0</v>
      </c>
      <c r="G67" s="61">
        <v>0</v>
      </c>
      <c r="H67" s="62">
        <f t="shared" si="2"/>
        <v>0</v>
      </c>
      <c r="I67" s="80">
        <v>0</v>
      </c>
      <c r="J67" s="61">
        <v>0</v>
      </c>
      <c r="K67" s="62">
        <f t="shared" si="3"/>
        <v>0</v>
      </c>
      <c r="L67" s="80">
        <v>140</v>
      </c>
      <c r="M67" s="61">
        <v>0</v>
      </c>
      <c r="N67" s="62">
        <f t="shared" si="4"/>
        <v>140</v>
      </c>
      <c r="O67" s="81">
        <v>140</v>
      </c>
      <c r="P67" s="82">
        <v>0</v>
      </c>
      <c r="Q67" s="83">
        <v>140</v>
      </c>
    </row>
    <row r="68" spans="1:17" s="3" customFormat="1" ht="21" customHeight="1" x14ac:dyDescent="0.25">
      <c r="A68" s="795"/>
      <c r="B68" s="79" t="s">
        <v>74</v>
      </c>
      <c r="C68" s="80">
        <v>36541.58</v>
      </c>
      <c r="D68" s="61">
        <v>14133.8</v>
      </c>
      <c r="E68" s="62">
        <f t="shared" si="1"/>
        <v>50675.380000000005</v>
      </c>
      <c r="F68" s="80">
        <v>18936.3</v>
      </c>
      <c r="G68" s="61">
        <v>4178.1000000000004</v>
      </c>
      <c r="H68" s="62">
        <f t="shared" si="2"/>
        <v>23114.400000000001</v>
      </c>
      <c r="I68" s="80">
        <v>0</v>
      </c>
      <c r="J68" s="61">
        <v>0</v>
      </c>
      <c r="K68" s="62">
        <f t="shared" si="3"/>
        <v>0</v>
      </c>
      <c r="L68" s="80">
        <v>11228.3</v>
      </c>
      <c r="M68" s="61">
        <v>6050.5</v>
      </c>
      <c r="N68" s="62">
        <f t="shared" si="4"/>
        <v>17278.8</v>
      </c>
      <c r="O68" s="81">
        <v>66706.179999999993</v>
      </c>
      <c r="P68" s="82">
        <v>24362.400000000001</v>
      </c>
      <c r="Q68" s="83">
        <v>91068.58</v>
      </c>
    </row>
    <row r="69" spans="1:17" s="3" customFormat="1" ht="21" customHeight="1" x14ac:dyDescent="0.25">
      <c r="A69" s="795"/>
      <c r="B69" s="79" t="s">
        <v>72</v>
      </c>
      <c r="C69" s="80">
        <v>16506.25</v>
      </c>
      <c r="D69" s="61">
        <v>11719.5</v>
      </c>
      <c r="E69" s="62">
        <f t="shared" si="1"/>
        <v>28225.75</v>
      </c>
      <c r="F69" s="80">
        <v>141.5</v>
      </c>
      <c r="G69" s="61">
        <v>19</v>
      </c>
      <c r="H69" s="62">
        <f t="shared" si="2"/>
        <v>160.5</v>
      </c>
      <c r="I69" s="80">
        <v>0</v>
      </c>
      <c r="J69" s="61">
        <v>0</v>
      </c>
      <c r="K69" s="62">
        <f t="shared" si="3"/>
        <v>0</v>
      </c>
      <c r="L69" s="80">
        <v>2333</v>
      </c>
      <c r="M69" s="61">
        <v>678</v>
      </c>
      <c r="N69" s="62">
        <f t="shared" si="4"/>
        <v>3011</v>
      </c>
      <c r="O69" s="81">
        <v>18980.75</v>
      </c>
      <c r="P69" s="82">
        <v>12416.5</v>
      </c>
      <c r="Q69" s="83">
        <v>31397.25</v>
      </c>
    </row>
    <row r="70" spans="1:17" s="3" customFormat="1" ht="21" customHeight="1" x14ac:dyDescent="0.25">
      <c r="A70" s="795"/>
      <c r="B70" s="79" t="s">
        <v>75</v>
      </c>
      <c r="C70" s="80">
        <v>2465</v>
      </c>
      <c r="D70" s="61">
        <v>168</v>
      </c>
      <c r="E70" s="62">
        <f t="shared" si="1"/>
        <v>2633</v>
      </c>
      <c r="F70" s="80">
        <v>690</v>
      </c>
      <c r="G70" s="61">
        <v>60</v>
      </c>
      <c r="H70" s="62">
        <f t="shared" si="2"/>
        <v>750</v>
      </c>
      <c r="I70" s="80">
        <v>0</v>
      </c>
      <c r="J70" s="61">
        <v>0</v>
      </c>
      <c r="K70" s="62">
        <f t="shared" si="3"/>
        <v>0</v>
      </c>
      <c r="L70" s="80">
        <v>0</v>
      </c>
      <c r="M70" s="61">
        <v>0</v>
      </c>
      <c r="N70" s="62">
        <f t="shared" si="4"/>
        <v>0</v>
      </c>
      <c r="O70" s="81">
        <v>3155</v>
      </c>
      <c r="P70" s="82">
        <v>228</v>
      </c>
      <c r="Q70" s="83">
        <v>3383</v>
      </c>
    </row>
    <row r="71" spans="1:17" s="3" customFormat="1" ht="21" customHeight="1" x14ac:dyDescent="0.25">
      <c r="A71" s="795"/>
      <c r="B71" s="79" t="s">
        <v>76</v>
      </c>
      <c r="C71" s="80">
        <v>118</v>
      </c>
      <c r="D71" s="61">
        <v>18</v>
      </c>
      <c r="E71" s="62">
        <f t="shared" si="1"/>
        <v>136</v>
      </c>
      <c r="F71" s="80">
        <v>253.6</v>
      </c>
      <c r="G71" s="61">
        <v>89.75</v>
      </c>
      <c r="H71" s="62">
        <f t="shared" si="2"/>
        <v>343.35</v>
      </c>
      <c r="I71" s="80">
        <v>0</v>
      </c>
      <c r="J71" s="61">
        <v>0</v>
      </c>
      <c r="K71" s="62">
        <f t="shared" si="3"/>
        <v>0</v>
      </c>
      <c r="L71" s="80">
        <v>0</v>
      </c>
      <c r="M71" s="61">
        <v>0</v>
      </c>
      <c r="N71" s="62">
        <f t="shared" si="4"/>
        <v>0</v>
      </c>
      <c r="O71" s="81">
        <v>371.6</v>
      </c>
      <c r="P71" s="82">
        <v>107.75</v>
      </c>
      <c r="Q71" s="83">
        <v>479.35</v>
      </c>
    </row>
    <row r="72" spans="1:17" s="3" customFormat="1" ht="21" customHeight="1" x14ac:dyDescent="0.25">
      <c r="A72" s="795"/>
      <c r="B72" s="79" t="s">
        <v>77</v>
      </c>
      <c r="C72" s="80">
        <v>24</v>
      </c>
      <c r="D72" s="61">
        <v>0</v>
      </c>
      <c r="E72" s="62">
        <f t="shared" si="1"/>
        <v>24</v>
      </c>
      <c r="F72" s="80">
        <v>250</v>
      </c>
      <c r="G72" s="61">
        <v>23</v>
      </c>
      <c r="H72" s="62">
        <f t="shared" si="2"/>
        <v>273</v>
      </c>
      <c r="I72" s="80">
        <v>0</v>
      </c>
      <c r="J72" s="61">
        <v>0</v>
      </c>
      <c r="K72" s="62">
        <f t="shared" si="3"/>
        <v>0</v>
      </c>
      <c r="L72" s="80">
        <v>0</v>
      </c>
      <c r="M72" s="61">
        <v>0</v>
      </c>
      <c r="N72" s="62">
        <f t="shared" si="4"/>
        <v>0</v>
      </c>
      <c r="O72" s="81">
        <v>274</v>
      </c>
      <c r="P72" s="82">
        <v>23</v>
      </c>
      <c r="Q72" s="83">
        <v>297</v>
      </c>
    </row>
    <row r="73" spans="1:17" s="3" customFormat="1" ht="21" customHeight="1" x14ac:dyDescent="0.25">
      <c r="A73" s="795"/>
      <c r="B73" s="79" t="s">
        <v>79</v>
      </c>
      <c r="C73" s="80">
        <v>819</v>
      </c>
      <c r="D73" s="61">
        <v>61.5</v>
      </c>
      <c r="E73" s="62">
        <f t="shared" si="1"/>
        <v>880.5</v>
      </c>
      <c r="F73" s="80">
        <v>459</v>
      </c>
      <c r="G73" s="61">
        <v>68.5</v>
      </c>
      <c r="H73" s="62">
        <f t="shared" si="2"/>
        <v>527.5</v>
      </c>
      <c r="I73" s="80">
        <v>0</v>
      </c>
      <c r="J73" s="61">
        <v>0</v>
      </c>
      <c r="K73" s="62">
        <f t="shared" si="3"/>
        <v>0</v>
      </c>
      <c r="L73" s="80">
        <v>0</v>
      </c>
      <c r="M73" s="61">
        <v>0</v>
      </c>
      <c r="N73" s="62">
        <f t="shared" si="4"/>
        <v>0</v>
      </c>
      <c r="O73" s="81">
        <v>1278</v>
      </c>
      <c r="P73" s="82">
        <v>130</v>
      </c>
      <c r="Q73" s="83">
        <v>1408</v>
      </c>
    </row>
    <row r="74" spans="1:17" s="3" customFormat="1" ht="21" customHeight="1" x14ac:dyDescent="0.25">
      <c r="A74" s="795"/>
      <c r="B74" s="79" t="s">
        <v>80</v>
      </c>
      <c r="C74" s="80">
        <v>116</v>
      </c>
      <c r="D74" s="61">
        <v>5</v>
      </c>
      <c r="E74" s="62">
        <f t="shared" si="1"/>
        <v>121</v>
      </c>
      <c r="F74" s="80">
        <v>0</v>
      </c>
      <c r="G74" s="61">
        <v>0</v>
      </c>
      <c r="H74" s="62">
        <f t="shared" si="2"/>
        <v>0</v>
      </c>
      <c r="I74" s="80">
        <v>0</v>
      </c>
      <c r="J74" s="61">
        <v>0</v>
      </c>
      <c r="K74" s="62">
        <f t="shared" si="3"/>
        <v>0</v>
      </c>
      <c r="L74" s="80">
        <v>0</v>
      </c>
      <c r="M74" s="61">
        <v>0</v>
      </c>
      <c r="N74" s="62">
        <f t="shared" si="4"/>
        <v>0</v>
      </c>
      <c r="O74" s="81">
        <v>116</v>
      </c>
      <c r="P74" s="82">
        <v>5</v>
      </c>
      <c r="Q74" s="83">
        <v>121</v>
      </c>
    </row>
    <row r="75" spans="1:17" s="3" customFormat="1" ht="21" customHeight="1" x14ac:dyDescent="0.25">
      <c r="A75" s="795"/>
      <c r="B75" s="79" t="s">
        <v>81</v>
      </c>
      <c r="C75" s="80">
        <v>1134</v>
      </c>
      <c r="D75" s="61">
        <v>746</v>
      </c>
      <c r="E75" s="62">
        <f t="shared" si="1"/>
        <v>1880</v>
      </c>
      <c r="F75" s="80">
        <v>2120</v>
      </c>
      <c r="G75" s="61">
        <v>620</v>
      </c>
      <c r="H75" s="62">
        <f t="shared" si="2"/>
        <v>2740</v>
      </c>
      <c r="I75" s="80">
        <v>0</v>
      </c>
      <c r="J75" s="61">
        <v>0</v>
      </c>
      <c r="K75" s="62">
        <f t="shared" si="3"/>
        <v>0</v>
      </c>
      <c r="L75" s="80">
        <v>6149</v>
      </c>
      <c r="M75" s="61">
        <v>1164</v>
      </c>
      <c r="N75" s="62">
        <f t="shared" si="4"/>
        <v>7313</v>
      </c>
      <c r="O75" s="81">
        <v>9403</v>
      </c>
      <c r="P75" s="82">
        <v>2530</v>
      </c>
      <c r="Q75" s="83">
        <v>11933</v>
      </c>
    </row>
    <row r="76" spans="1:17" s="3" customFormat="1" ht="21" customHeight="1" x14ac:dyDescent="0.25">
      <c r="A76" s="795"/>
      <c r="B76" s="79" t="s">
        <v>82</v>
      </c>
      <c r="C76" s="80">
        <v>106</v>
      </c>
      <c r="D76" s="61">
        <v>0</v>
      </c>
      <c r="E76" s="62">
        <f t="shared" si="1"/>
        <v>106</v>
      </c>
      <c r="F76" s="80">
        <v>0</v>
      </c>
      <c r="G76" s="61">
        <v>0</v>
      </c>
      <c r="H76" s="62">
        <f t="shared" si="2"/>
        <v>0</v>
      </c>
      <c r="I76" s="80">
        <v>0</v>
      </c>
      <c r="J76" s="61">
        <v>0</v>
      </c>
      <c r="K76" s="62">
        <f t="shared" si="3"/>
        <v>0</v>
      </c>
      <c r="L76" s="80">
        <v>0</v>
      </c>
      <c r="M76" s="61">
        <v>0</v>
      </c>
      <c r="N76" s="62">
        <f t="shared" si="4"/>
        <v>0</v>
      </c>
      <c r="O76" s="81">
        <v>106</v>
      </c>
      <c r="P76" s="82">
        <v>0</v>
      </c>
      <c r="Q76" s="83">
        <v>106</v>
      </c>
    </row>
    <row r="77" spans="1:17" s="3" customFormat="1" ht="21" customHeight="1" x14ac:dyDescent="0.25">
      <c r="A77" s="795"/>
      <c r="B77" s="79" t="s">
        <v>83</v>
      </c>
      <c r="C77" s="80">
        <v>255</v>
      </c>
      <c r="D77" s="61">
        <v>33</v>
      </c>
      <c r="E77" s="62">
        <f t="shared" ref="E77:E145" si="10">C77+D77</f>
        <v>288</v>
      </c>
      <c r="F77" s="80">
        <v>2119</v>
      </c>
      <c r="G77" s="61">
        <v>332</v>
      </c>
      <c r="H77" s="62">
        <f t="shared" ref="H77:H145" si="11">SUM(F77:G77)</f>
        <v>2451</v>
      </c>
      <c r="I77" s="80">
        <v>0</v>
      </c>
      <c r="J77" s="61">
        <v>0</v>
      </c>
      <c r="K77" s="62">
        <f t="shared" ref="K77:K145" si="12">I77+J77</f>
        <v>0</v>
      </c>
      <c r="L77" s="80">
        <v>0</v>
      </c>
      <c r="M77" s="61">
        <v>0</v>
      </c>
      <c r="N77" s="62">
        <f t="shared" ref="N77:N145" si="13">L77+M77</f>
        <v>0</v>
      </c>
      <c r="O77" s="81">
        <v>2374</v>
      </c>
      <c r="P77" s="82">
        <v>365</v>
      </c>
      <c r="Q77" s="83">
        <v>2739</v>
      </c>
    </row>
    <row r="78" spans="1:17" s="3" customFormat="1" ht="21" customHeight="1" x14ac:dyDescent="0.25">
      <c r="A78" s="795"/>
      <c r="B78" s="79" t="s">
        <v>84</v>
      </c>
      <c r="C78" s="80">
        <v>444.5</v>
      </c>
      <c r="D78" s="61">
        <v>73.5</v>
      </c>
      <c r="E78" s="62">
        <f t="shared" si="10"/>
        <v>518</v>
      </c>
      <c r="F78" s="80">
        <v>0</v>
      </c>
      <c r="G78" s="61">
        <v>0</v>
      </c>
      <c r="H78" s="62">
        <f t="shared" si="11"/>
        <v>0</v>
      </c>
      <c r="I78" s="80">
        <v>0</v>
      </c>
      <c r="J78" s="61">
        <v>0</v>
      </c>
      <c r="K78" s="62">
        <f t="shared" si="12"/>
        <v>0</v>
      </c>
      <c r="L78" s="80">
        <v>0</v>
      </c>
      <c r="M78" s="61">
        <v>0</v>
      </c>
      <c r="N78" s="62">
        <f t="shared" si="13"/>
        <v>0</v>
      </c>
      <c r="O78" s="81">
        <v>444.5</v>
      </c>
      <c r="P78" s="82">
        <v>73.5</v>
      </c>
      <c r="Q78" s="83">
        <v>518</v>
      </c>
    </row>
    <row r="79" spans="1:17" s="3" customFormat="1" ht="21" customHeight="1" x14ac:dyDescent="0.25">
      <c r="A79" s="795"/>
      <c r="B79" s="79" t="s">
        <v>85</v>
      </c>
      <c r="C79" s="80">
        <v>73.5</v>
      </c>
      <c r="D79" s="61">
        <v>5.5</v>
      </c>
      <c r="E79" s="62">
        <f t="shared" si="10"/>
        <v>79</v>
      </c>
      <c r="F79" s="80">
        <v>0</v>
      </c>
      <c r="G79" s="61">
        <v>0</v>
      </c>
      <c r="H79" s="62">
        <f t="shared" si="11"/>
        <v>0</v>
      </c>
      <c r="I79" s="80">
        <v>0</v>
      </c>
      <c r="J79" s="61">
        <v>0</v>
      </c>
      <c r="K79" s="62">
        <f t="shared" si="12"/>
        <v>0</v>
      </c>
      <c r="L79" s="80">
        <v>625</v>
      </c>
      <c r="M79" s="61">
        <v>50</v>
      </c>
      <c r="N79" s="62">
        <f t="shared" si="13"/>
        <v>675</v>
      </c>
      <c r="O79" s="81">
        <v>698.5</v>
      </c>
      <c r="P79" s="82">
        <v>55.5</v>
      </c>
      <c r="Q79" s="83">
        <v>754</v>
      </c>
    </row>
    <row r="80" spans="1:17" s="3" customFormat="1" ht="21" customHeight="1" thickBot="1" x14ac:dyDescent="0.3">
      <c r="A80" s="796"/>
      <c r="B80" s="79" t="s">
        <v>86</v>
      </c>
      <c r="C80" s="80">
        <v>29</v>
      </c>
      <c r="D80" s="61">
        <v>0</v>
      </c>
      <c r="E80" s="62">
        <f t="shared" si="10"/>
        <v>29</v>
      </c>
      <c r="F80" s="80">
        <v>0</v>
      </c>
      <c r="G80" s="61">
        <v>0</v>
      </c>
      <c r="H80" s="62">
        <f t="shared" si="11"/>
        <v>0</v>
      </c>
      <c r="I80" s="80">
        <v>0</v>
      </c>
      <c r="J80" s="61">
        <v>0</v>
      </c>
      <c r="K80" s="62">
        <f t="shared" si="12"/>
        <v>0</v>
      </c>
      <c r="L80" s="80">
        <v>0</v>
      </c>
      <c r="M80" s="61">
        <v>0</v>
      </c>
      <c r="N80" s="62">
        <f t="shared" si="13"/>
        <v>0</v>
      </c>
      <c r="O80" s="81">
        <v>29</v>
      </c>
      <c r="P80" s="82">
        <v>0</v>
      </c>
      <c r="Q80" s="83">
        <v>29</v>
      </c>
    </row>
    <row r="81" spans="1:17" s="3" customFormat="1" ht="21" customHeight="1" thickBot="1" x14ac:dyDescent="0.3">
      <c r="A81" s="784" t="s">
        <v>87</v>
      </c>
      <c r="B81" s="797"/>
      <c r="C81" s="11">
        <f>SUM(C82:C93)</f>
        <v>487.3</v>
      </c>
      <c r="D81" s="11">
        <f t="shared" ref="D81:Q81" si="14">SUM(D82:D93)</f>
        <v>619.74</v>
      </c>
      <c r="E81" s="10">
        <f t="shared" si="14"/>
        <v>1107.04</v>
      </c>
      <c r="F81" s="11">
        <f t="shared" si="14"/>
        <v>207975.02000000002</v>
      </c>
      <c r="G81" s="9">
        <f t="shared" si="14"/>
        <v>35606.65</v>
      </c>
      <c r="H81" s="10">
        <f t="shared" si="14"/>
        <v>243581.67</v>
      </c>
      <c r="I81" s="11">
        <f t="shared" si="14"/>
        <v>27.5</v>
      </c>
      <c r="J81" s="9">
        <f t="shared" si="14"/>
        <v>499.5</v>
      </c>
      <c r="K81" s="10">
        <f t="shared" si="14"/>
        <v>527</v>
      </c>
      <c r="L81" s="11">
        <f t="shared" si="14"/>
        <v>215718.91</v>
      </c>
      <c r="M81" s="9">
        <f t="shared" si="14"/>
        <v>77162.67</v>
      </c>
      <c r="N81" s="10">
        <f t="shared" si="14"/>
        <v>292881.58</v>
      </c>
      <c r="O81" s="12">
        <f t="shared" si="14"/>
        <v>424208.73</v>
      </c>
      <c r="P81" s="13">
        <f t="shared" si="14"/>
        <v>113888.56</v>
      </c>
      <c r="Q81" s="14">
        <f t="shared" si="14"/>
        <v>538097.29</v>
      </c>
    </row>
    <row r="82" spans="1:17" s="3" customFormat="1" ht="21" customHeight="1" x14ac:dyDescent="0.25">
      <c r="A82" s="794" t="s">
        <v>88</v>
      </c>
      <c r="B82" s="79" t="s">
        <v>90</v>
      </c>
      <c r="C82" s="80">
        <v>0</v>
      </c>
      <c r="D82" s="61">
        <v>0</v>
      </c>
      <c r="E82" s="62">
        <f t="shared" si="10"/>
        <v>0</v>
      </c>
      <c r="F82" s="80">
        <v>11460.75</v>
      </c>
      <c r="G82" s="61">
        <v>589.54999999999995</v>
      </c>
      <c r="H82" s="62">
        <f t="shared" si="11"/>
        <v>12050.3</v>
      </c>
      <c r="I82" s="80">
        <v>0</v>
      </c>
      <c r="J82" s="61">
        <v>2.8</v>
      </c>
      <c r="K82" s="62">
        <f t="shared" si="12"/>
        <v>2.8</v>
      </c>
      <c r="L82" s="80">
        <v>1092.43</v>
      </c>
      <c r="M82" s="61">
        <v>350</v>
      </c>
      <c r="N82" s="62">
        <f t="shared" si="13"/>
        <v>1442.43</v>
      </c>
      <c r="O82" s="81">
        <v>12553.18</v>
      </c>
      <c r="P82" s="82">
        <v>942.35</v>
      </c>
      <c r="Q82" s="83">
        <v>13495.53</v>
      </c>
    </row>
    <row r="83" spans="1:17" s="3" customFormat="1" ht="21" customHeight="1" x14ac:dyDescent="0.25">
      <c r="A83" s="795"/>
      <c r="B83" s="79" t="s">
        <v>91</v>
      </c>
      <c r="C83" s="80">
        <v>0</v>
      </c>
      <c r="D83" s="61">
        <v>0</v>
      </c>
      <c r="E83" s="62">
        <f t="shared" si="10"/>
        <v>0</v>
      </c>
      <c r="F83" s="80">
        <v>30031.45</v>
      </c>
      <c r="G83" s="61">
        <v>7716.67</v>
      </c>
      <c r="H83" s="62">
        <f t="shared" si="11"/>
        <v>37748.120000000003</v>
      </c>
      <c r="I83" s="80">
        <v>27.5</v>
      </c>
      <c r="J83" s="61">
        <v>420.7</v>
      </c>
      <c r="K83" s="62">
        <f t="shared" si="12"/>
        <v>448.2</v>
      </c>
      <c r="L83" s="80">
        <v>53958.57</v>
      </c>
      <c r="M83" s="61">
        <v>24352.03</v>
      </c>
      <c r="N83" s="62">
        <f t="shared" si="13"/>
        <v>78310.600000000006</v>
      </c>
      <c r="O83" s="81">
        <v>84017.52</v>
      </c>
      <c r="P83" s="82">
        <v>32489.4</v>
      </c>
      <c r="Q83" s="83">
        <v>116506.92</v>
      </c>
    </row>
    <row r="84" spans="1:17" s="3" customFormat="1" ht="21" customHeight="1" x14ac:dyDescent="0.25">
      <c r="A84" s="795"/>
      <c r="B84" s="79" t="s">
        <v>92</v>
      </c>
      <c r="C84" s="80">
        <v>27</v>
      </c>
      <c r="D84" s="61">
        <v>23</v>
      </c>
      <c r="E84" s="62">
        <f t="shared" si="10"/>
        <v>50</v>
      </c>
      <c r="F84" s="80">
        <v>28363</v>
      </c>
      <c r="G84" s="61">
        <v>3136</v>
      </c>
      <c r="H84" s="62">
        <f t="shared" si="11"/>
        <v>31499</v>
      </c>
      <c r="I84" s="80">
        <v>0</v>
      </c>
      <c r="J84" s="61">
        <v>76</v>
      </c>
      <c r="K84" s="62">
        <f t="shared" si="12"/>
        <v>76</v>
      </c>
      <c r="L84" s="80">
        <v>20216.599999999999</v>
      </c>
      <c r="M84" s="61">
        <v>2788</v>
      </c>
      <c r="N84" s="62">
        <f t="shared" si="13"/>
        <v>23004.6</v>
      </c>
      <c r="O84" s="81">
        <v>48606.6</v>
      </c>
      <c r="P84" s="82">
        <v>6023</v>
      </c>
      <c r="Q84" s="83">
        <v>54629.599999999999</v>
      </c>
    </row>
    <row r="85" spans="1:17" s="3" customFormat="1" ht="21" customHeight="1" x14ac:dyDescent="0.25">
      <c r="A85" s="795"/>
      <c r="B85" s="79" t="s">
        <v>88</v>
      </c>
      <c r="C85" s="80">
        <v>134.5</v>
      </c>
      <c r="D85" s="61">
        <v>22.5</v>
      </c>
      <c r="E85" s="62">
        <f t="shared" si="10"/>
        <v>157</v>
      </c>
      <c r="F85" s="80">
        <v>6607.1</v>
      </c>
      <c r="G85" s="61">
        <v>333</v>
      </c>
      <c r="H85" s="62">
        <f t="shared" si="11"/>
        <v>6940.1</v>
      </c>
      <c r="I85" s="80">
        <v>0</v>
      </c>
      <c r="J85" s="61">
        <v>0</v>
      </c>
      <c r="K85" s="62">
        <f t="shared" si="12"/>
        <v>0</v>
      </c>
      <c r="L85" s="80">
        <v>11583.9</v>
      </c>
      <c r="M85" s="61">
        <v>4288</v>
      </c>
      <c r="N85" s="62">
        <f t="shared" si="13"/>
        <v>15871.9</v>
      </c>
      <c r="O85" s="81">
        <v>18325.5</v>
      </c>
      <c r="P85" s="82">
        <v>4643.5</v>
      </c>
      <c r="Q85" s="83">
        <v>22969</v>
      </c>
    </row>
    <row r="86" spans="1:17" s="3" customFormat="1" ht="21" customHeight="1" x14ac:dyDescent="0.25">
      <c r="A86" s="795"/>
      <c r="B86" s="79" t="s">
        <v>93</v>
      </c>
      <c r="C86" s="80">
        <v>0</v>
      </c>
      <c r="D86" s="61">
        <v>40</v>
      </c>
      <c r="E86" s="62">
        <f t="shared" si="10"/>
        <v>40</v>
      </c>
      <c r="F86" s="80">
        <v>7057</v>
      </c>
      <c r="G86" s="61">
        <v>935</v>
      </c>
      <c r="H86" s="62">
        <f t="shared" si="11"/>
        <v>7992</v>
      </c>
      <c r="I86" s="80">
        <v>0</v>
      </c>
      <c r="J86" s="61">
        <v>0</v>
      </c>
      <c r="K86" s="62">
        <f t="shared" si="12"/>
        <v>0</v>
      </c>
      <c r="L86" s="80">
        <v>1420</v>
      </c>
      <c r="M86" s="61">
        <v>50</v>
      </c>
      <c r="N86" s="62">
        <f t="shared" si="13"/>
        <v>1470</v>
      </c>
      <c r="O86" s="81">
        <v>8477</v>
      </c>
      <c r="P86" s="82">
        <v>1025</v>
      </c>
      <c r="Q86" s="83">
        <v>9502</v>
      </c>
    </row>
    <row r="87" spans="1:17" s="3" customFormat="1" ht="21" customHeight="1" x14ac:dyDescent="0.25">
      <c r="A87" s="795"/>
      <c r="B87" s="79" t="s">
        <v>94</v>
      </c>
      <c r="C87" s="80">
        <v>153</v>
      </c>
      <c r="D87" s="61">
        <v>47</v>
      </c>
      <c r="E87" s="62">
        <f t="shared" si="10"/>
        <v>200</v>
      </c>
      <c r="F87" s="80">
        <v>200</v>
      </c>
      <c r="G87" s="61">
        <v>0</v>
      </c>
      <c r="H87" s="62">
        <f t="shared" si="11"/>
        <v>200</v>
      </c>
      <c r="I87" s="80">
        <v>0</v>
      </c>
      <c r="J87" s="61">
        <v>0</v>
      </c>
      <c r="K87" s="62">
        <f t="shared" si="12"/>
        <v>0</v>
      </c>
      <c r="L87" s="80">
        <v>0</v>
      </c>
      <c r="M87" s="61">
        <v>0</v>
      </c>
      <c r="N87" s="62">
        <f t="shared" si="13"/>
        <v>0</v>
      </c>
      <c r="O87" s="81">
        <v>353</v>
      </c>
      <c r="P87" s="82">
        <v>47</v>
      </c>
      <c r="Q87" s="83">
        <v>400</v>
      </c>
    </row>
    <row r="88" spans="1:17" s="3" customFormat="1" ht="21" customHeight="1" x14ac:dyDescent="0.25">
      <c r="A88" s="795"/>
      <c r="B88" s="79" t="s">
        <v>95</v>
      </c>
      <c r="C88" s="80">
        <v>54</v>
      </c>
      <c r="D88" s="61">
        <v>0</v>
      </c>
      <c r="E88" s="62">
        <f t="shared" si="10"/>
        <v>54</v>
      </c>
      <c r="F88" s="80">
        <v>2079</v>
      </c>
      <c r="G88" s="61">
        <v>460</v>
      </c>
      <c r="H88" s="62">
        <f t="shared" si="11"/>
        <v>2539</v>
      </c>
      <c r="I88" s="80">
        <v>0</v>
      </c>
      <c r="J88" s="61">
        <v>0</v>
      </c>
      <c r="K88" s="62">
        <f t="shared" si="12"/>
        <v>0</v>
      </c>
      <c r="L88" s="80">
        <v>476</v>
      </c>
      <c r="M88" s="61">
        <v>130</v>
      </c>
      <c r="N88" s="62">
        <f t="shared" si="13"/>
        <v>606</v>
      </c>
      <c r="O88" s="81">
        <v>2609</v>
      </c>
      <c r="P88" s="82">
        <v>590</v>
      </c>
      <c r="Q88" s="83">
        <v>3199</v>
      </c>
    </row>
    <row r="89" spans="1:17" s="3" customFormat="1" ht="21" customHeight="1" x14ac:dyDescent="0.25">
      <c r="A89" s="795"/>
      <c r="B89" s="79" t="s">
        <v>96</v>
      </c>
      <c r="C89" s="80">
        <v>0</v>
      </c>
      <c r="D89" s="61">
        <v>110</v>
      </c>
      <c r="E89" s="62">
        <f t="shared" si="10"/>
        <v>110</v>
      </c>
      <c r="F89" s="80">
        <v>8059</v>
      </c>
      <c r="G89" s="61">
        <v>584</v>
      </c>
      <c r="H89" s="62">
        <f t="shared" si="11"/>
        <v>8643</v>
      </c>
      <c r="I89" s="80">
        <v>0</v>
      </c>
      <c r="J89" s="61">
        <v>0</v>
      </c>
      <c r="K89" s="62">
        <f t="shared" si="12"/>
        <v>0</v>
      </c>
      <c r="L89" s="80">
        <v>0</v>
      </c>
      <c r="M89" s="61">
        <v>0</v>
      </c>
      <c r="N89" s="62">
        <f t="shared" si="13"/>
        <v>0</v>
      </c>
      <c r="O89" s="81">
        <v>8059</v>
      </c>
      <c r="P89" s="82">
        <v>694</v>
      </c>
      <c r="Q89" s="83">
        <v>8753</v>
      </c>
    </row>
    <row r="90" spans="1:17" s="3" customFormat="1" ht="21" customHeight="1" x14ac:dyDescent="0.25">
      <c r="A90" s="795"/>
      <c r="B90" s="84" t="s">
        <v>97</v>
      </c>
      <c r="C90" s="80">
        <v>0</v>
      </c>
      <c r="D90" s="61">
        <v>0</v>
      </c>
      <c r="E90" s="62">
        <f t="shared" si="10"/>
        <v>0</v>
      </c>
      <c r="F90" s="80">
        <v>33877.08</v>
      </c>
      <c r="G90" s="61">
        <v>6049.75</v>
      </c>
      <c r="H90" s="62">
        <f t="shared" si="11"/>
        <v>39926.83</v>
      </c>
      <c r="I90" s="80">
        <v>0</v>
      </c>
      <c r="J90" s="61">
        <v>0</v>
      </c>
      <c r="K90" s="62">
        <f t="shared" si="12"/>
        <v>0</v>
      </c>
      <c r="L90" s="80">
        <v>53576.25</v>
      </c>
      <c r="M90" s="61">
        <v>16640</v>
      </c>
      <c r="N90" s="62">
        <f t="shared" si="13"/>
        <v>70216.25</v>
      </c>
      <c r="O90" s="81">
        <v>87453.33</v>
      </c>
      <c r="P90" s="82">
        <v>22689.75</v>
      </c>
      <c r="Q90" s="83">
        <v>110143.08</v>
      </c>
    </row>
    <row r="91" spans="1:17" s="3" customFormat="1" ht="21" customHeight="1" x14ac:dyDescent="0.25">
      <c r="A91" s="795"/>
      <c r="B91" s="79" t="s">
        <v>98</v>
      </c>
      <c r="C91" s="80">
        <v>118.8</v>
      </c>
      <c r="D91" s="61">
        <v>377.24</v>
      </c>
      <c r="E91" s="62">
        <f t="shared" si="10"/>
        <v>496.04</v>
      </c>
      <c r="F91" s="80">
        <v>74215.14</v>
      </c>
      <c r="G91" s="61">
        <v>14817.68</v>
      </c>
      <c r="H91" s="62">
        <f t="shared" si="11"/>
        <v>89032.82</v>
      </c>
      <c r="I91" s="80">
        <v>0</v>
      </c>
      <c r="J91" s="61">
        <v>0</v>
      </c>
      <c r="K91" s="62">
        <f t="shared" si="12"/>
        <v>0</v>
      </c>
      <c r="L91" s="80">
        <v>73395.16</v>
      </c>
      <c r="M91" s="61">
        <v>28564.639999999999</v>
      </c>
      <c r="N91" s="62">
        <f t="shared" si="13"/>
        <v>101959.8</v>
      </c>
      <c r="O91" s="81">
        <v>147729.1</v>
      </c>
      <c r="P91" s="82">
        <v>43759.56</v>
      </c>
      <c r="Q91" s="83">
        <v>191488.66</v>
      </c>
    </row>
    <row r="92" spans="1:17" s="3" customFormat="1" ht="21" customHeight="1" x14ac:dyDescent="0.25">
      <c r="A92" s="795"/>
      <c r="B92" s="79" t="s">
        <v>99</v>
      </c>
      <c r="C92" s="80">
        <v>0</v>
      </c>
      <c r="D92" s="61">
        <v>0</v>
      </c>
      <c r="E92" s="62">
        <f t="shared" si="10"/>
        <v>0</v>
      </c>
      <c r="F92" s="80">
        <v>5140</v>
      </c>
      <c r="G92" s="61">
        <v>985</v>
      </c>
      <c r="H92" s="62">
        <f t="shared" si="11"/>
        <v>6125</v>
      </c>
      <c r="I92" s="80">
        <v>0</v>
      </c>
      <c r="J92" s="61">
        <v>0</v>
      </c>
      <c r="K92" s="62">
        <f t="shared" si="12"/>
        <v>0</v>
      </c>
      <c r="L92" s="80">
        <v>0</v>
      </c>
      <c r="M92" s="61">
        <v>0</v>
      </c>
      <c r="N92" s="62">
        <f t="shared" si="13"/>
        <v>0</v>
      </c>
      <c r="O92" s="81">
        <v>5140</v>
      </c>
      <c r="P92" s="82">
        <v>985</v>
      </c>
      <c r="Q92" s="83">
        <v>6125</v>
      </c>
    </row>
    <row r="93" spans="1:17" s="3" customFormat="1" ht="21" customHeight="1" thickBot="1" x14ac:dyDescent="0.3">
      <c r="A93" s="796"/>
      <c r="B93" s="79" t="s">
        <v>291</v>
      </c>
      <c r="C93" s="80">
        <v>0</v>
      </c>
      <c r="D93" s="61">
        <v>0</v>
      </c>
      <c r="E93" s="62">
        <f t="shared" si="10"/>
        <v>0</v>
      </c>
      <c r="F93" s="80">
        <v>885.5</v>
      </c>
      <c r="G93" s="61">
        <v>0</v>
      </c>
      <c r="H93" s="62">
        <f t="shared" si="11"/>
        <v>885.5</v>
      </c>
      <c r="I93" s="80">
        <v>0</v>
      </c>
      <c r="J93" s="61">
        <v>0</v>
      </c>
      <c r="K93" s="62">
        <f t="shared" si="12"/>
        <v>0</v>
      </c>
      <c r="L93" s="80">
        <v>0</v>
      </c>
      <c r="M93" s="61">
        <v>0</v>
      </c>
      <c r="N93" s="62">
        <f t="shared" si="13"/>
        <v>0</v>
      </c>
      <c r="O93" s="81">
        <v>885.5</v>
      </c>
      <c r="P93" s="82">
        <v>0</v>
      </c>
      <c r="Q93" s="83">
        <v>885.5</v>
      </c>
    </row>
    <row r="94" spans="1:17" s="3" customFormat="1" ht="21" customHeight="1" thickBot="1" x14ac:dyDescent="0.3">
      <c r="A94" s="784" t="s">
        <v>100</v>
      </c>
      <c r="B94" s="797"/>
      <c r="C94" s="11">
        <f>SUM(C95:C105)</f>
        <v>6915.5400000000009</v>
      </c>
      <c r="D94" s="11">
        <f t="shared" ref="D94:Q94" si="15">SUM(D95:D105)</f>
        <v>382</v>
      </c>
      <c r="E94" s="10">
        <f t="shared" si="15"/>
        <v>7297.5400000000009</v>
      </c>
      <c r="F94" s="11">
        <f t="shared" si="15"/>
        <v>8534.2900000000009</v>
      </c>
      <c r="G94" s="9">
        <f t="shared" si="15"/>
        <v>327.5</v>
      </c>
      <c r="H94" s="10">
        <f t="shared" si="15"/>
        <v>8861.7900000000009</v>
      </c>
      <c r="I94" s="11">
        <f t="shared" si="15"/>
        <v>0</v>
      </c>
      <c r="J94" s="9">
        <f t="shared" si="15"/>
        <v>0</v>
      </c>
      <c r="K94" s="10">
        <f t="shared" si="15"/>
        <v>0</v>
      </c>
      <c r="L94" s="11">
        <f t="shared" si="15"/>
        <v>10190.049999999999</v>
      </c>
      <c r="M94" s="9">
        <f t="shared" si="15"/>
        <v>1606</v>
      </c>
      <c r="N94" s="10">
        <f t="shared" si="15"/>
        <v>11796.05</v>
      </c>
      <c r="O94" s="12">
        <f t="shared" si="15"/>
        <v>25639.879999999997</v>
      </c>
      <c r="P94" s="13">
        <f t="shared" si="15"/>
        <v>2315.5</v>
      </c>
      <c r="Q94" s="14">
        <f t="shared" si="15"/>
        <v>27955.379999999997</v>
      </c>
    </row>
    <row r="95" spans="1:17" s="3" customFormat="1" ht="21" customHeight="1" x14ac:dyDescent="0.25">
      <c r="A95" s="794" t="s">
        <v>101</v>
      </c>
      <c r="B95" s="79" t="s">
        <v>102</v>
      </c>
      <c r="C95" s="80">
        <v>63</v>
      </c>
      <c r="D95" s="61">
        <v>0</v>
      </c>
      <c r="E95" s="62">
        <f t="shared" si="10"/>
        <v>63</v>
      </c>
      <c r="F95" s="80">
        <v>837.09</v>
      </c>
      <c r="G95" s="61">
        <v>7.5</v>
      </c>
      <c r="H95" s="62">
        <f t="shared" si="11"/>
        <v>844.59</v>
      </c>
      <c r="I95" s="80">
        <v>0</v>
      </c>
      <c r="J95" s="61">
        <v>0</v>
      </c>
      <c r="K95" s="62">
        <f t="shared" si="12"/>
        <v>0</v>
      </c>
      <c r="L95" s="80">
        <v>0</v>
      </c>
      <c r="M95" s="61">
        <v>0</v>
      </c>
      <c r="N95" s="62">
        <f t="shared" si="13"/>
        <v>0</v>
      </c>
      <c r="O95" s="81">
        <v>900.09</v>
      </c>
      <c r="P95" s="82">
        <v>7.5</v>
      </c>
      <c r="Q95" s="83">
        <v>907.59</v>
      </c>
    </row>
    <row r="96" spans="1:17" s="3" customFormat="1" ht="21" customHeight="1" x14ac:dyDescent="0.25">
      <c r="A96" s="795"/>
      <c r="B96" s="79" t="s">
        <v>103</v>
      </c>
      <c r="C96" s="80">
        <v>68.599999999999994</v>
      </c>
      <c r="D96" s="61">
        <v>3</v>
      </c>
      <c r="E96" s="62">
        <f t="shared" si="10"/>
        <v>71.599999999999994</v>
      </c>
      <c r="F96" s="80">
        <v>0</v>
      </c>
      <c r="G96" s="61">
        <v>0</v>
      </c>
      <c r="H96" s="62">
        <f t="shared" si="11"/>
        <v>0</v>
      </c>
      <c r="I96" s="80">
        <v>0</v>
      </c>
      <c r="J96" s="61">
        <v>0</v>
      </c>
      <c r="K96" s="62">
        <f t="shared" si="12"/>
        <v>0</v>
      </c>
      <c r="L96" s="80">
        <v>0</v>
      </c>
      <c r="M96" s="61">
        <v>0</v>
      </c>
      <c r="N96" s="62">
        <f t="shared" si="13"/>
        <v>0</v>
      </c>
      <c r="O96" s="81">
        <v>68.599999999999994</v>
      </c>
      <c r="P96" s="82">
        <v>3</v>
      </c>
      <c r="Q96" s="83">
        <v>71.599999999999994</v>
      </c>
    </row>
    <row r="97" spans="1:17" s="3" customFormat="1" ht="21" customHeight="1" x14ac:dyDescent="0.25">
      <c r="A97" s="795"/>
      <c r="B97" s="79" t="s">
        <v>101</v>
      </c>
      <c r="C97" s="80">
        <v>0</v>
      </c>
      <c r="D97" s="61">
        <v>0</v>
      </c>
      <c r="E97" s="62">
        <f t="shared" si="10"/>
        <v>0</v>
      </c>
      <c r="F97" s="80">
        <v>3</v>
      </c>
      <c r="G97" s="61">
        <v>2</v>
      </c>
      <c r="H97" s="62">
        <f t="shared" si="11"/>
        <v>5</v>
      </c>
      <c r="I97" s="80">
        <v>0</v>
      </c>
      <c r="J97" s="61">
        <v>0</v>
      </c>
      <c r="K97" s="62">
        <f t="shared" si="12"/>
        <v>0</v>
      </c>
      <c r="L97" s="80">
        <v>0</v>
      </c>
      <c r="M97" s="61">
        <v>0</v>
      </c>
      <c r="N97" s="62">
        <f t="shared" si="13"/>
        <v>0</v>
      </c>
      <c r="O97" s="81">
        <v>3</v>
      </c>
      <c r="P97" s="82">
        <v>2</v>
      </c>
      <c r="Q97" s="83">
        <v>5</v>
      </c>
    </row>
    <row r="98" spans="1:17" s="3" customFormat="1" ht="21" customHeight="1" x14ac:dyDescent="0.25">
      <c r="A98" s="795"/>
      <c r="B98" s="79" t="s">
        <v>104</v>
      </c>
      <c r="C98" s="80">
        <v>2716.05</v>
      </c>
      <c r="D98" s="61">
        <v>15</v>
      </c>
      <c r="E98" s="62">
        <f t="shared" si="10"/>
        <v>2731.05</v>
      </c>
      <c r="F98" s="80">
        <v>4234</v>
      </c>
      <c r="G98" s="61">
        <v>161</v>
      </c>
      <c r="H98" s="62">
        <f t="shared" si="11"/>
        <v>4395</v>
      </c>
      <c r="I98" s="80">
        <v>0</v>
      </c>
      <c r="J98" s="61">
        <v>0</v>
      </c>
      <c r="K98" s="62">
        <f t="shared" si="12"/>
        <v>0</v>
      </c>
      <c r="L98" s="80">
        <v>9155</v>
      </c>
      <c r="M98" s="61">
        <v>1306</v>
      </c>
      <c r="N98" s="62">
        <f t="shared" si="13"/>
        <v>10461</v>
      </c>
      <c r="O98" s="81">
        <v>16105.05</v>
      </c>
      <c r="P98" s="82">
        <v>1482</v>
      </c>
      <c r="Q98" s="83">
        <v>17587.05</v>
      </c>
    </row>
    <row r="99" spans="1:17" s="3" customFormat="1" ht="21" customHeight="1" x14ac:dyDescent="0.25">
      <c r="A99" s="795"/>
      <c r="B99" s="79" t="s">
        <v>105</v>
      </c>
      <c r="C99" s="80">
        <v>3200.29</v>
      </c>
      <c r="D99" s="61">
        <v>340.5</v>
      </c>
      <c r="E99" s="62">
        <f t="shared" si="10"/>
        <v>3540.79</v>
      </c>
      <c r="F99" s="80">
        <v>2245.1999999999998</v>
      </c>
      <c r="G99" s="61">
        <v>118</v>
      </c>
      <c r="H99" s="62">
        <f t="shared" si="11"/>
        <v>2363.1999999999998</v>
      </c>
      <c r="I99" s="80">
        <v>0</v>
      </c>
      <c r="J99" s="61">
        <v>0</v>
      </c>
      <c r="K99" s="62">
        <f t="shared" si="12"/>
        <v>0</v>
      </c>
      <c r="L99" s="80">
        <v>600.04999999999995</v>
      </c>
      <c r="M99" s="61">
        <v>200</v>
      </c>
      <c r="N99" s="62">
        <f t="shared" si="13"/>
        <v>800.05</v>
      </c>
      <c r="O99" s="81">
        <v>6045.54</v>
      </c>
      <c r="P99" s="82">
        <v>658.5</v>
      </c>
      <c r="Q99" s="83">
        <v>6704.04</v>
      </c>
    </row>
    <row r="100" spans="1:17" s="3" customFormat="1" ht="21" customHeight="1" x14ac:dyDescent="0.25">
      <c r="A100" s="795"/>
      <c r="B100" s="79" t="s">
        <v>106</v>
      </c>
      <c r="C100" s="80">
        <v>8</v>
      </c>
      <c r="D100" s="61">
        <v>0</v>
      </c>
      <c r="E100" s="62">
        <f t="shared" si="10"/>
        <v>8</v>
      </c>
      <c r="F100" s="80">
        <v>44</v>
      </c>
      <c r="G100" s="61">
        <v>6</v>
      </c>
      <c r="H100" s="62">
        <f t="shared" si="11"/>
        <v>50</v>
      </c>
      <c r="I100" s="80">
        <v>0</v>
      </c>
      <c r="J100" s="61">
        <v>0</v>
      </c>
      <c r="K100" s="62">
        <f t="shared" si="12"/>
        <v>0</v>
      </c>
      <c r="L100" s="80">
        <v>0</v>
      </c>
      <c r="M100" s="61">
        <v>0</v>
      </c>
      <c r="N100" s="62">
        <f t="shared" si="13"/>
        <v>0</v>
      </c>
      <c r="O100" s="81">
        <v>52</v>
      </c>
      <c r="P100" s="82">
        <v>6</v>
      </c>
      <c r="Q100" s="83">
        <v>58</v>
      </c>
    </row>
    <row r="101" spans="1:17" s="3" customFormat="1" ht="21" customHeight="1" x14ac:dyDescent="0.25">
      <c r="A101" s="795"/>
      <c r="B101" s="79" t="s">
        <v>107</v>
      </c>
      <c r="C101" s="80">
        <v>374</v>
      </c>
      <c r="D101" s="61">
        <v>23.5</v>
      </c>
      <c r="E101" s="62">
        <f t="shared" si="10"/>
        <v>397.5</v>
      </c>
      <c r="F101" s="80">
        <v>759.5</v>
      </c>
      <c r="G101" s="61">
        <v>12.5</v>
      </c>
      <c r="H101" s="62">
        <f t="shared" si="11"/>
        <v>772</v>
      </c>
      <c r="I101" s="80">
        <v>0</v>
      </c>
      <c r="J101" s="61">
        <v>0</v>
      </c>
      <c r="K101" s="62">
        <f t="shared" si="12"/>
        <v>0</v>
      </c>
      <c r="L101" s="80">
        <v>220</v>
      </c>
      <c r="M101" s="61">
        <v>100</v>
      </c>
      <c r="N101" s="62">
        <f t="shared" si="13"/>
        <v>320</v>
      </c>
      <c r="O101" s="81">
        <v>1353.5</v>
      </c>
      <c r="P101" s="82">
        <v>136</v>
      </c>
      <c r="Q101" s="83">
        <v>1489.5</v>
      </c>
    </row>
    <row r="102" spans="1:17" s="3" customFormat="1" ht="21" customHeight="1" x14ac:dyDescent="0.25">
      <c r="A102" s="795"/>
      <c r="B102" s="79" t="s">
        <v>108</v>
      </c>
      <c r="C102" s="80">
        <v>223.5</v>
      </c>
      <c r="D102" s="61">
        <v>0</v>
      </c>
      <c r="E102" s="62">
        <f t="shared" si="10"/>
        <v>223.5</v>
      </c>
      <c r="F102" s="80">
        <v>0</v>
      </c>
      <c r="G102" s="61">
        <v>0</v>
      </c>
      <c r="H102" s="62">
        <f t="shared" si="11"/>
        <v>0</v>
      </c>
      <c r="I102" s="80">
        <v>0</v>
      </c>
      <c r="J102" s="61">
        <v>0</v>
      </c>
      <c r="K102" s="62">
        <f t="shared" si="12"/>
        <v>0</v>
      </c>
      <c r="L102" s="80">
        <v>0</v>
      </c>
      <c r="M102" s="61">
        <v>0</v>
      </c>
      <c r="N102" s="62">
        <f t="shared" si="13"/>
        <v>0</v>
      </c>
      <c r="O102" s="81">
        <v>223.5</v>
      </c>
      <c r="P102" s="82">
        <v>0</v>
      </c>
      <c r="Q102" s="83">
        <v>223.5</v>
      </c>
    </row>
    <row r="103" spans="1:17" s="3" customFormat="1" ht="21" customHeight="1" x14ac:dyDescent="0.25">
      <c r="A103" s="795"/>
      <c r="B103" s="79" t="s">
        <v>109</v>
      </c>
      <c r="C103" s="80">
        <v>177.1</v>
      </c>
      <c r="D103" s="61">
        <v>0</v>
      </c>
      <c r="E103" s="62">
        <f t="shared" si="10"/>
        <v>177.1</v>
      </c>
      <c r="F103" s="80">
        <v>411.5</v>
      </c>
      <c r="G103" s="61">
        <v>20.5</v>
      </c>
      <c r="H103" s="62">
        <f t="shared" si="11"/>
        <v>432</v>
      </c>
      <c r="I103" s="80">
        <v>0</v>
      </c>
      <c r="J103" s="61">
        <v>0</v>
      </c>
      <c r="K103" s="62">
        <f t="shared" si="12"/>
        <v>0</v>
      </c>
      <c r="L103" s="80">
        <v>0</v>
      </c>
      <c r="M103" s="61">
        <v>0</v>
      </c>
      <c r="N103" s="62">
        <f t="shared" si="13"/>
        <v>0</v>
      </c>
      <c r="O103" s="81">
        <v>588.6</v>
      </c>
      <c r="P103" s="82">
        <v>20.5</v>
      </c>
      <c r="Q103" s="83">
        <v>609.1</v>
      </c>
    </row>
    <row r="104" spans="1:17" s="3" customFormat="1" ht="21" customHeight="1" x14ac:dyDescent="0.25">
      <c r="A104" s="795"/>
      <c r="B104" s="79" t="s">
        <v>110</v>
      </c>
      <c r="C104" s="80">
        <v>0</v>
      </c>
      <c r="D104" s="61">
        <v>0</v>
      </c>
      <c r="E104" s="62">
        <f t="shared" si="10"/>
        <v>0</v>
      </c>
      <c r="F104" s="80">
        <v>0</v>
      </c>
      <c r="G104" s="61">
        <v>0</v>
      </c>
      <c r="H104" s="62">
        <f t="shared" si="11"/>
        <v>0</v>
      </c>
      <c r="I104" s="80">
        <v>0</v>
      </c>
      <c r="J104" s="61">
        <v>0</v>
      </c>
      <c r="K104" s="62">
        <f t="shared" si="12"/>
        <v>0</v>
      </c>
      <c r="L104" s="80">
        <v>215</v>
      </c>
      <c r="M104" s="61">
        <v>0</v>
      </c>
      <c r="N104" s="62">
        <f t="shared" si="13"/>
        <v>215</v>
      </c>
      <c r="O104" s="81">
        <v>215</v>
      </c>
      <c r="P104" s="82">
        <v>0</v>
      </c>
      <c r="Q104" s="83">
        <v>215</v>
      </c>
    </row>
    <row r="105" spans="1:17" s="3" customFormat="1" ht="21" customHeight="1" thickBot="1" x14ac:dyDescent="0.3">
      <c r="A105" s="796"/>
      <c r="B105" s="79" t="s">
        <v>111</v>
      </c>
      <c r="C105" s="80">
        <v>85</v>
      </c>
      <c r="D105" s="61">
        <v>0</v>
      </c>
      <c r="E105" s="62">
        <f t="shared" si="10"/>
        <v>85</v>
      </c>
      <c r="F105" s="80">
        <v>0</v>
      </c>
      <c r="G105" s="61">
        <v>0</v>
      </c>
      <c r="H105" s="62">
        <f t="shared" si="11"/>
        <v>0</v>
      </c>
      <c r="I105" s="80">
        <v>0</v>
      </c>
      <c r="J105" s="61">
        <v>0</v>
      </c>
      <c r="K105" s="62">
        <f t="shared" si="12"/>
        <v>0</v>
      </c>
      <c r="L105" s="80">
        <v>0</v>
      </c>
      <c r="M105" s="61">
        <v>0</v>
      </c>
      <c r="N105" s="62">
        <f t="shared" si="13"/>
        <v>0</v>
      </c>
      <c r="O105" s="81">
        <v>85</v>
      </c>
      <c r="P105" s="82">
        <v>0</v>
      </c>
      <c r="Q105" s="83">
        <v>85</v>
      </c>
    </row>
    <row r="106" spans="1:17" s="3" customFormat="1" ht="21" customHeight="1" thickBot="1" x14ac:dyDescent="0.3">
      <c r="A106" s="784" t="s">
        <v>298</v>
      </c>
      <c r="B106" s="797"/>
      <c r="C106" s="11">
        <f>SUM(C107:C119)</f>
        <v>155376.16</v>
      </c>
      <c r="D106" s="11">
        <f t="shared" ref="D106:Q106" si="16">SUM(D107:D119)</f>
        <v>97359.29</v>
      </c>
      <c r="E106" s="10">
        <f t="shared" si="16"/>
        <v>252735.44999999998</v>
      </c>
      <c r="F106" s="11">
        <f t="shared" si="16"/>
        <v>33260.69</v>
      </c>
      <c r="G106" s="9">
        <f t="shared" si="16"/>
        <v>13361.119999999999</v>
      </c>
      <c r="H106" s="10">
        <f t="shared" si="16"/>
        <v>46621.81</v>
      </c>
      <c r="I106" s="11">
        <f t="shared" si="16"/>
        <v>67975.909999999989</v>
      </c>
      <c r="J106" s="9">
        <f t="shared" si="16"/>
        <v>17976.97</v>
      </c>
      <c r="K106" s="10">
        <f t="shared" si="16"/>
        <v>85952.88</v>
      </c>
      <c r="L106" s="11">
        <f t="shared" si="16"/>
        <v>81301.459999999992</v>
      </c>
      <c r="M106" s="9">
        <f t="shared" si="16"/>
        <v>18823.349999999999</v>
      </c>
      <c r="N106" s="10">
        <f t="shared" si="16"/>
        <v>100124.81</v>
      </c>
      <c r="O106" s="12">
        <f t="shared" si="16"/>
        <v>337914.22</v>
      </c>
      <c r="P106" s="13">
        <f t="shared" si="16"/>
        <v>147520.73000000001</v>
      </c>
      <c r="Q106" s="14">
        <f t="shared" si="16"/>
        <v>485434.95</v>
      </c>
    </row>
    <row r="107" spans="1:17" s="3" customFormat="1" ht="21" customHeight="1" x14ac:dyDescent="0.25">
      <c r="A107" s="794" t="s">
        <v>113</v>
      </c>
      <c r="B107" s="79" t="s">
        <v>114</v>
      </c>
      <c r="C107" s="80">
        <v>305.8</v>
      </c>
      <c r="D107" s="61">
        <v>6</v>
      </c>
      <c r="E107" s="62">
        <f t="shared" si="10"/>
        <v>311.8</v>
      </c>
      <c r="F107" s="80">
        <v>0</v>
      </c>
      <c r="G107" s="61">
        <v>0</v>
      </c>
      <c r="H107" s="62">
        <f t="shared" si="11"/>
        <v>0</v>
      </c>
      <c r="I107" s="80">
        <v>0</v>
      </c>
      <c r="J107" s="61">
        <v>0</v>
      </c>
      <c r="K107" s="62">
        <f t="shared" si="12"/>
        <v>0</v>
      </c>
      <c r="L107" s="80">
        <v>0</v>
      </c>
      <c r="M107" s="61">
        <v>0</v>
      </c>
      <c r="N107" s="62">
        <f t="shared" si="13"/>
        <v>0</v>
      </c>
      <c r="O107" s="81">
        <v>305.8</v>
      </c>
      <c r="P107" s="82">
        <v>6</v>
      </c>
      <c r="Q107" s="83">
        <v>311.8</v>
      </c>
    </row>
    <row r="108" spans="1:17" s="3" customFormat="1" ht="21" customHeight="1" x14ac:dyDescent="0.25">
      <c r="A108" s="795"/>
      <c r="B108" s="79" t="s">
        <v>115</v>
      </c>
      <c r="C108" s="80">
        <v>91</v>
      </c>
      <c r="D108" s="61">
        <v>13</v>
      </c>
      <c r="E108" s="62">
        <f t="shared" si="10"/>
        <v>104</v>
      </c>
      <c r="F108" s="80">
        <v>0</v>
      </c>
      <c r="G108" s="61">
        <v>0</v>
      </c>
      <c r="H108" s="62">
        <f t="shared" si="11"/>
        <v>0</v>
      </c>
      <c r="I108" s="80">
        <v>0</v>
      </c>
      <c r="J108" s="61">
        <v>0</v>
      </c>
      <c r="K108" s="62">
        <f t="shared" si="12"/>
        <v>0</v>
      </c>
      <c r="L108" s="80">
        <v>0</v>
      </c>
      <c r="M108" s="61">
        <v>0</v>
      </c>
      <c r="N108" s="62">
        <f t="shared" si="13"/>
        <v>0</v>
      </c>
      <c r="O108" s="81">
        <v>91</v>
      </c>
      <c r="P108" s="82">
        <v>13</v>
      </c>
      <c r="Q108" s="83">
        <v>104</v>
      </c>
    </row>
    <row r="109" spans="1:17" s="3" customFormat="1" ht="21" customHeight="1" x14ac:dyDescent="0.25">
      <c r="A109" s="795"/>
      <c r="B109" s="79" t="s">
        <v>116</v>
      </c>
      <c r="C109" s="80">
        <v>295</v>
      </c>
      <c r="D109" s="61">
        <v>13</v>
      </c>
      <c r="E109" s="62">
        <f t="shared" si="10"/>
        <v>308</v>
      </c>
      <c r="F109" s="80">
        <v>0</v>
      </c>
      <c r="G109" s="61">
        <v>0</v>
      </c>
      <c r="H109" s="62">
        <f t="shared" si="11"/>
        <v>0</v>
      </c>
      <c r="I109" s="80">
        <v>0</v>
      </c>
      <c r="J109" s="61">
        <v>0</v>
      </c>
      <c r="K109" s="62">
        <f t="shared" si="12"/>
        <v>0</v>
      </c>
      <c r="L109" s="80">
        <v>0</v>
      </c>
      <c r="M109" s="61">
        <v>0</v>
      </c>
      <c r="N109" s="62">
        <f t="shared" si="13"/>
        <v>0</v>
      </c>
      <c r="O109" s="81">
        <v>295</v>
      </c>
      <c r="P109" s="82">
        <v>13</v>
      </c>
      <c r="Q109" s="83">
        <v>308</v>
      </c>
    </row>
    <row r="110" spans="1:17" s="3" customFormat="1" ht="21" customHeight="1" x14ac:dyDescent="0.25">
      <c r="A110" s="795"/>
      <c r="B110" s="79" t="s">
        <v>117</v>
      </c>
      <c r="C110" s="80">
        <v>27543</v>
      </c>
      <c r="D110" s="61">
        <v>37776</v>
      </c>
      <c r="E110" s="62">
        <f t="shared" si="10"/>
        <v>65319</v>
      </c>
      <c r="F110" s="80">
        <v>2500</v>
      </c>
      <c r="G110" s="61">
        <v>1500</v>
      </c>
      <c r="H110" s="62">
        <f t="shared" si="11"/>
        <v>4000</v>
      </c>
      <c r="I110" s="80">
        <v>0</v>
      </c>
      <c r="J110" s="61">
        <v>0</v>
      </c>
      <c r="K110" s="62">
        <f t="shared" si="12"/>
        <v>0</v>
      </c>
      <c r="L110" s="80">
        <v>6545.5</v>
      </c>
      <c r="M110" s="61">
        <v>1963.5</v>
      </c>
      <c r="N110" s="62">
        <f t="shared" si="13"/>
        <v>8509</v>
      </c>
      <c r="O110" s="81">
        <v>36588.5</v>
      </c>
      <c r="P110" s="82">
        <v>41239.5</v>
      </c>
      <c r="Q110" s="83">
        <v>77828</v>
      </c>
    </row>
    <row r="111" spans="1:17" s="3" customFormat="1" ht="21" customHeight="1" x14ac:dyDescent="0.25">
      <c r="A111" s="795"/>
      <c r="B111" s="79" t="s">
        <v>118</v>
      </c>
      <c r="C111" s="80">
        <v>226</v>
      </c>
      <c r="D111" s="61">
        <v>8.25</v>
      </c>
      <c r="E111" s="62">
        <f t="shared" si="10"/>
        <v>234.25</v>
      </c>
      <c r="F111" s="80">
        <v>0</v>
      </c>
      <c r="G111" s="61">
        <v>0</v>
      </c>
      <c r="H111" s="62">
        <f t="shared" si="11"/>
        <v>0</v>
      </c>
      <c r="I111" s="80">
        <v>0</v>
      </c>
      <c r="J111" s="61">
        <v>0</v>
      </c>
      <c r="K111" s="62">
        <f t="shared" si="12"/>
        <v>0</v>
      </c>
      <c r="L111" s="80">
        <v>50</v>
      </c>
      <c r="M111" s="61">
        <v>4.5</v>
      </c>
      <c r="N111" s="62">
        <f t="shared" si="13"/>
        <v>54.5</v>
      </c>
      <c r="O111" s="81">
        <v>276</v>
      </c>
      <c r="P111" s="82">
        <v>12.75</v>
      </c>
      <c r="Q111" s="83">
        <v>288.75</v>
      </c>
    </row>
    <row r="112" spans="1:17" s="3" customFormat="1" ht="21" customHeight="1" x14ac:dyDescent="0.25">
      <c r="A112" s="795"/>
      <c r="B112" s="79" t="s">
        <v>119</v>
      </c>
      <c r="C112" s="80">
        <v>2214</v>
      </c>
      <c r="D112" s="61">
        <v>630</v>
      </c>
      <c r="E112" s="62">
        <f t="shared" si="10"/>
        <v>2844</v>
      </c>
      <c r="F112" s="80">
        <v>2980</v>
      </c>
      <c r="G112" s="61">
        <v>1210</v>
      </c>
      <c r="H112" s="62">
        <f t="shared" si="11"/>
        <v>4190</v>
      </c>
      <c r="I112" s="80">
        <v>0</v>
      </c>
      <c r="J112" s="61">
        <v>0</v>
      </c>
      <c r="K112" s="62">
        <f t="shared" si="12"/>
        <v>0</v>
      </c>
      <c r="L112" s="80">
        <v>27564.5</v>
      </c>
      <c r="M112" s="61">
        <v>5436.25</v>
      </c>
      <c r="N112" s="62">
        <f t="shared" si="13"/>
        <v>33000.75</v>
      </c>
      <c r="O112" s="81">
        <v>32758.5</v>
      </c>
      <c r="P112" s="82">
        <v>7276.25</v>
      </c>
      <c r="Q112" s="83">
        <v>40034.75</v>
      </c>
    </row>
    <row r="113" spans="1:17" s="3" customFormat="1" ht="21" customHeight="1" x14ac:dyDescent="0.25">
      <c r="A113" s="795"/>
      <c r="B113" s="79" t="s">
        <v>113</v>
      </c>
      <c r="C113" s="80">
        <v>397</v>
      </c>
      <c r="D113" s="61">
        <v>8</v>
      </c>
      <c r="E113" s="62">
        <f t="shared" si="10"/>
        <v>405</v>
      </c>
      <c r="F113" s="80">
        <v>180</v>
      </c>
      <c r="G113" s="61">
        <v>0</v>
      </c>
      <c r="H113" s="62">
        <f t="shared" si="11"/>
        <v>180</v>
      </c>
      <c r="I113" s="80">
        <v>0</v>
      </c>
      <c r="J113" s="61">
        <v>0</v>
      </c>
      <c r="K113" s="62">
        <f t="shared" si="12"/>
        <v>0</v>
      </c>
      <c r="L113" s="80">
        <v>250</v>
      </c>
      <c r="M113" s="61">
        <v>0</v>
      </c>
      <c r="N113" s="62">
        <f t="shared" si="13"/>
        <v>250</v>
      </c>
      <c r="O113" s="81">
        <v>827</v>
      </c>
      <c r="P113" s="82">
        <v>8</v>
      </c>
      <c r="Q113" s="83">
        <v>835</v>
      </c>
    </row>
    <row r="114" spans="1:17" s="3" customFormat="1" ht="21" customHeight="1" x14ac:dyDescent="0.25">
      <c r="A114" s="795"/>
      <c r="B114" s="79" t="s">
        <v>120</v>
      </c>
      <c r="C114" s="80">
        <v>9764.94</v>
      </c>
      <c r="D114" s="61">
        <v>607.5</v>
      </c>
      <c r="E114" s="62">
        <f t="shared" si="10"/>
        <v>10372.44</v>
      </c>
      <c r="F114" s="80">
        <v>5441.1</v>
      </c>
      <c r="G114" s="61">
        <v>3300.39</v>
      </c>
      <c r="H114" s="62">
        <f t="shared" si="11"/>
        <v>8741.49</v>
      </c>
      <c r="I114" s="80">
        <v>2130.4</v>
      </c>
      <c r="J114" s="61">
        <v>2448.59</v>
      </c>
      <c r="K114" s="62">
        <f t="shared" si="12"/>
        <v>4578.99</v>
      </c>
      <c r="L114" s="80">
        <v>4554.4799999999996</v>
      </c>
      <c r="M114" s="61">
        <v>526.19000000000005</v>
      </c>
      <c r="N114" s="62">
        <f t="shared" si="13"/>
        <v>5080.67</v>
      </c>
      <c r="O114" s="81">
        <v>21890.92</v>
      </c>
      <c r="P114" s="82">
        <v>6882.67</v>
      </c>
      <c r="Q114" s="83">
        <v>28773.59</v>
      </c>
    </row>
    <row r="115" spans="1:17" s="3" customFormat="1" ht="21" customHeight="1" x14ac:dyDescent="0.25">
      <c r="A115" s="795"/>
      <c r="B115" s="79" t="s">
        <v>121</v>
      </c>
      <c r="C115" s="80">
        <v>78074</v>
      </c>
      <c r="D115" s="61">
        <v>40099.5</v>
      </c>
      <c r="E115" s="62">
        <f t="shared" si="10"/>
        <v>118173.5</v>
      </c>
      <c r="F115" s="80">
        <v>6643</v>
      </c>
      <c r="G115" s="61">
        <v>2020</v>
      </c>
      <c r="H115" s="62">
        <f t="shared" si="11"/>
        <v>8663</v>
      </c>
      <c r="I115" s="80">
        <v>0</v>
      </c>
      <c r="J115" s="61">
        <v>0</v>
      </c>
      <c r="K115" s="62">
        <f t="shared" si="12"/>
        <v>0</v>
      </c>
      <c r="L115" s="80">
        <v>8400</v>
      </c>
      <c r="M115" s="61">
        <v>1800</v>
      </c>
      <c r="N115" s="62">
        <f t="shared" si="13"/>
        <v>10200</v>
      </c>
      <c r="O115" s="81">
        <v>93117</v>
      </c>
      <c r="P115" s="82">
        <v>43919.5</v>
      </c>
      <c r="Q115" s="83">
        <v>137036.5</v>
      </c>
    </row>
    <row r="116" spans="1:17" s="3" customFormat="1" ht="21" customHeight="1" x14ac:dyDescent="0.25">
      <c r="A116" s="795"/>
      <c r="B116" s="79" t="s">
        <v>122</v>
      </c>
      <c r="C116" s="80">
        <v>25</v>
      </c>
      <c r="D116" s="61">
        <v>2</v>
      </c>
      <c r="E116" s="62">
        <f t="shared" si="10"/>
        <v>27</v>
      </c>
      <c r="F116" s="80">
        <v>0</v>
      </c>
      <c r="G116" s="61">
        <v>0</v>
      </c>
      <c r="H116" s="62">
        <f t="shared" si="11"/>
        <v>0</v>
      </c>
      <c r="I116" s="80">
        <v>0</v>
      </c>
      <c r="J116" s="61">
        <v>0</v>
      </c>
      <c r="K116" s="62">
        <f t="shared" si="12"/>
        <v>0</v>
      </c>
      <c r="L116" s="80">
        <v>0</v>
      </c>
      <c r="M116" s="61">
        <v>0</v>
      </c>
      <c r="N116" s="62">
        <f t="shared" si="13"/>
        <v>0</v>
      </c>
      <c r="O116" s="81">
        <v>25</v>
      </c>
      <c r="P116" s="82">
        <v>2</v>
      </c>
      <c r="Q116" s="83">
        <v>27</v>
      </c>
    </row>
    <row r="117" spans="1:17" s="3" customFormat="1" ht="21" customHeight="1" x14ac:dyDescent="0.25">
      <c r="A117" s="795"/>
      <c r="B117" s="79" t="s">
        <v>123</v>
      </c>
      <c r="C117" s="80">
        <v>486</v>
      </c>
      <c r="D117" s="61">
        <v>25</v>
      </c>
      <c r="E117" s="62">
        <f t="shared" si="10"/>
        <v>511</v>
      </c>
      <c r="F117" s="80">
        <v>0</v>
      </c>
      <c r="G117" s="61">
        <v>0</v>
      </c>
      <c r="H117" s="62">
        <f t="shared" si="11"/>
        <v>0</v>
      </c>
      <c r="I117" s="80">
        <v>0</v>
      </c>
      <c r="J117" s="61">
        <v>0</v>
      </c>
      <c r="K117" s="62">
        <f t="shared" si="12"/>
        <v>0</v>
      </c>
      <c r="L117" s="80">
        <v>2249</v>
      </c>
      <c r="M117" s="61">
        <v>139.5</v>
      </c>
      <c r="N117" s="62">
        <f t="shared" si="13"/>
        <v>2388.5</v>
      </c>
      <c r="O117" s="81">
        <v>2735</v>
      </c>
      <c r="P117" s="82">
        <v>164.5</v>
      </c>
      <c r="Q117" s="83">
        <v>2899.5</v>
      </c>
    </row>
    <row r="118" spans="1:17" s="3" customFormat="1" ht="21" customHeight="1" x14ac:dyDescent="0.25">
      <c r="A118" s="795"/>
      <c r="B118" s="79" t="s">
        <v>124</v>
      </c>
      <c r="C118" s="80">
        <v>32647</v>
      </c>
      <c r="D118" s="61">
        <v>16000</v>
      </c>
      <c r="E118" s="62">
        <f t="shared" si="10"/>
        <v>48647</v>
      </c>
      <c r="F118" s="80">
        <v>9650</v>
      </c>
      <c r="G118" s="61">
        <v>5000</v>
      </c>
      <c r="H118" s="62">
        <f t="shared" si="11"/>
        <v>14650</v>
      </c>
      <c r="I118" s="80">
        <v>0</v>
      </c>
      <c r="J118" s="61">
        <v>0</v>
      </c>
      <c r="K118" s="62">
        <f t="shared" si="12"/>
        <v>0</v>
      </c>
      <c r="L118" s="80">
        <v>2859</v>
      </c>
      <c r="M118" s="61">
        <v>697</v>
      </c>
      <c r="N118" s="62">
        <f t="shared" si="13"/>
        <v>3556</v>
      </c>
      <c r="O118" s="81">
        <v>45156</v>
      </c>
      <c r="P118" s="82">
        <v>21697</v>
      </c>
      <c r="Q118" s="83">
        <v>66853</v>
      </c>
    </row>
    <row r="119" spans="1:17" s="3" customFormat="1" ht="21" customHeight="1" thickBot="1" x14ac:dyDescent="0.3">
      <c r="A119" s="796"/>
      <c r="B119" s="79" t="s">
        <v>125</v>
      </c>
      <c r="C119" s="80">
        <v>3307.42</v>
      </c>
      <c r="D119" s="61">
        <v>2171.04</v>
      </c>
      <c r="E119" s="62">
        <f t="shared" si="10"/>
        <v>5478.46</v>
      </c>
      <c r="F119" s="80">
        <v>5866.59</v>
      </c>
      <c r="G119" s="61">
        <v>330.73</v>
      </c>
      <c r="H119" s="62">
        <f t="shared" si="11"/>
        <v>6197.32</v>
      </c>
      <c r="I119" s="80">
        <v>65845.509999999995</v>
      </c>
      <c r="J119" s="61">
        <v>15528.38</v>
      </c>
      <c r="K119" s="62">
        <f t="shared" si="12"/>
        <v>81373.89</v>
      </c>
      <c r="L119" s="80">
        <v>28828.98</v>
      </c>
      <c r="M119" s="61">
        <v>8256.41</v>
      </c>
      <c r="N119" s="62">
        <f t="shared" si="13"/>
        <v>37085.39</v>
      </c>
      <c r="O119" s="81">
        <v>103848.5</v>
      </c>
      <c r="P119" s="82">
        <v>26286.560000000001</v>
      </c>
      <c r="Q119" s="83">
        <v>130135.06</v>
      </c>
    </row>
    <row r="120" spans="1:17" s="3" customFormat="1" ht="21" customHeight="1" thickBot="1" x14ac:dyDescent="0.3">
      <c r="A120" s="784" t="s">
        <v>299</v>
      </c>
      <c r="B120" s="797"/>
      <c r="C120" s="11">
        <f>SUM(C121:C135)</f>
        <v>70632.5</v>
      </c>
      <c r="D120" s="11">
        <f t="shared" ref="D120:Q120" si="17">SUM(D121:D135)</f>
        <v>67507.100000000006</v>
      </c>
      <c r="E120" s="10">
        <f t="shared" si="17"/>
        <v>138139.6</v>
      </c>
      <c r="F120" s="11">
        <f t="shared" si="17"/>
        <v>18947.5</v>
      </c>
      <c r="G120" s="9">
        <f t="shared" si="17"/>
        <v>17750.2</v>
      </c>
      <c r="H120" s="10">
        <f t="shared" si="17"/>
        <v>36697.699999999997</v>
      </c>
      <c r="I120" s="11">
        <f t="shared" si="17"/>
        <v>0</v>
      </c>
      <c r="J120" s="9">
        <f t="shared" si="17"/>
        <v>0</v>
      </c>
      <c r="K120" s="10">
        <f t="shared" si="17"/>
        <v>0</v>
      </c>
      <c r="L120" s="11">
        <f t="shared" si="17"/>
        <v>1762.6</v>
      </c>
      <c r="M120" s="9">
        <f t="shared" si="17"/>
        <v>1589.2</v>
      </c>
      <c r="N120" s="10">
        <f t="shared" si="17"/>
        <v>3351.8</v>
      </c>
      <c r="O120" s="12">
        <f t="shared" si="17"/>
        <v>91342.6</v>
      </c>
      <c r="P120" s="13">
        <f t="shared" si="17"/>
        <v>86846.5</v>
      </c>
      <c r="Q120" s="14">
        <f t="shared" si="17"/>
        <v>178189.1</v>
      </c>
    </row>
    <row r="121" spans="1:17" s="3" customFormat="1" ht="21" customHeight="1" x14ac:dyDescent="0.25">
      <c r="A121" s="794" t="s">
        <v>127</v>
      </c>
      <c r="B121" s="79" t="s">
        <v>128</v>
      </c>
      <c r="C121" s="80">
        <v>5444</v>
      </c>
      <c r="D121" s="61">
        <v>3931</v>
      </c>
      <c r="E121" s="62">
        <f t="shared" si="10"/>
        <v>9375</v>
      </c>
      <c r="F121" s="80">
        <v>260</v>
      </c>
      <c r="G121" s="61">
        <v>0</v>
      </c>
      <c r="H121" s="62">
        <f t="shared" si="11"/>
        <v>260</v>
      </c>
      <c r="I121" s="80">
        <v>0</v>
      </c>
      <c r="J121" s="61">
        <v>0</v>
      </c>
      <c r="K121" s="62">
        <f t="shared" si="12"/>
        <v>0</v>
      </c>
      <c r="L121" s="80">
        <v>0</v>
      </c>
      <c r="M121" s="61">
        <v>0</v>
      </c>
      <c r="N121" s="62">
        <f t="shared" si="13"/>
        <v>0</v>
      </c>
      <c r="O121" s="81">
        <v>5704</v>
      </c>
      <c r="P121" s="82">
        <v>3931</v>
      </c>
      <c r="Q121" s="83">
        <v>9635</v>
      </c>
    </row>
    <row r="122" spans="1:17" s="3" customFormat="1" ht="21" customHeight="1" x14ac:dyDescent="0.25">
      <c r="A122" s="795"/>
      <c r="B122" s="79" t="s">
        <v>129</v>
      </c>
      <c r="C122" s="80">
        <v>516.5</v>
      </c>
      <c r="D122" s="61">
        <v>36.5</v>
      </c>
      <c r="E122" s="62">
        <f t="shared" si="10"/>
        <v>553</v>
      </c>
      <c r="F122" s="80">
        <v>144</v>
      </c>
      <c r="G122" s="61">
        <v>14</v>
      </c>
      <c r="H122" s="62">
        <f t="shared" si="11"/>
        <v>158</v>
      </c>
      <c r="I122" s="80">
        <v>0</v>
      </c>
      <c r="J122" s="61">
        <v>0</v>
      </c>
      <c r="K122" s="62">
        <f t="shared" si="12"/>
        <v>0</v>
      </c>
      <c r="L122" s="80">
        <v>0</v>
      </c>
      <c r="M122" s="61">
        <v>0</v>
      </c>
      <c r="N122" s="62">
        <f t="shared" si="13"/>
        <v>0</v>
      </c>
      <c r="O122" s="81">
        <v>660.5</v>
      </c>
      <c r="P122" s="82">
        <v>50.5</v>
      </c>
      <c r="Q122" s="83">
        <v>711</v>
      </c>
    </row>
    <row r="123" spans="1:17" s="3" customFormat="1" ht="21" customHeight="1" x14ac:dyDescent="0.25">
      <c r="A123" s="795"/>
      <c r="B123" s="79" t="s">
        <v>130</v>
      </c>
      <c r="C123" s="80">
        <v>562.5</v>
      </c>
      <c r="D123" s="61">
        <v>16</v>
      </c>
      <c r="E123" s="62">
        <f t="shared" si="10"/>
        <v>578.5</v>
      </c>
      <c r="F123" s="80">
        <v>60</v>
      </c>
      <c r="G123" s="61">
        <v>6</v>
      </c>
      <c r="H123" s="62">
        <f t="shared" si="11"/>
        <v>66</v>
      </c>
      <c r="I123" s="80">
        <v>0</v>
      </c>
      <c r="J123" s="61">
        <v>0</v>
      </c>
      <c r="K123" s="62">
        <f t="shared" si="12"/>
        <v>0</v>
      </c>
      <c r="L123" s="80">
        <v>0</v>
      </c>
      <c r="M123" s="61">
        <v>0</v>
      </c>
      <c r="N123" s="62">
        <f t="shared" si="13"/>
        <v>0</v>
      </c>
      <c r="O123" s="81">
        <v>622.5</v>
      </c>
      <c r="P123" s="82">
        <v>22</v>
      </c>
      <c r="Q123" s="83">
        <v>644.5</v>
      </c>
    </row>
    <row r="124" spans="1:17" s="3" customFormat="1" ht="21" customHeight="1" x14ac:dyDescent="0.25">
      <c r="A124" s="795"/>
      <c r="B124" s="79" t="s">
        <v>131</v>
      </c>
      <c r="C124" s="80">
        <v>24558</v>
      </c>
      <c r="D124" s="61">
        <v>8679</v>
      </c>
      <c r="E124" s="62">
        <f t="shared" si="10"/>
        <v>33237</v>
      </c>
      <c r="F124" s="80">
        <v>1650</v>
      </c>
      <c r="G124" s="61">
        <v>600</v>
      </c>
      <c r="H124" s="62">
        <f t="shared" si="11"/>
        <v>2250</v>
      </c>
      <c r="I124" s="80">
        <v>0</v>
      </c>
      <c r="J124" s="61">
        <v>0</v>
      </c>
      <c r="K124" s="62">
        <f t="shared" si="12"/>
        <v>0</v>
      </c>
      <c r="L124" s="80">
        <v>530</v>
      </c>
      <c r="M124" s="61">
        <v>50</v>
      </c>
      <c r="N124" s="62">
        <f t="shared" si="13"/>
        <v>580</v>
      </c>
      <c r="O124" s="81">
        <v>26738</v>
      </c>
      <c r="P124" s="82">
        <v>9329</v>
      </c>
      <c r="Q124" s="83">
        <v>36067</v>
      </c>
    </row>
    <row r="125" spans="1:17" s="3" customFormat="1" ht="21" customHeight="1" x14ac:dyDescent="0.25">
      <c r="A125" s="795"/>
      <c r="B125" s="79" t="s">
        <v>132</v>
      </c>
      <c r="C125" s="80">
        <v>8460</v>
      </c>
      <c r="D125" s="61">
        <v>34940.6</v>
      </c>
      <c r="E125" s="62">
        <f t="shared" si="10"/>
        <v>43400.6</v>
      </c>
      <c r="F125" s="80">
        <v>4537</v>
      </c>
      <c r="G125" s="61">
        <v>7696.2</v>
      </c>
      <c r="H125" s="62">
        <f t="shared" si="11"/>
        <v>12233.2</v>
      </c>
      <c r="I125" s="80">
        <v>0</v>
      </c>
      <c r="J125" s="61">
        <v>0</v>
      </c>
      <c r="K125" s="62">
        <f t="shared" si="12"/>
        <v>0</v>
      </c>
      <c r="L125" s="80">
        <v>85.6</v>
      </c>
      <c r="M125" s="61">
        <v>1034.7</v>
      </c>
      <c r="N125" s="62">
        <f t="shared" si="13"/>
        <v>1120.3</v>
      </c>
      <c r="O125" s="81">
        <v>13082.6</v>
      </c>
      <c r="P125" s="82">
        <v>43671.5</v>
      </c>
      <c r="Q125" s="83">
        <v>56754.1</v>
      </c>
    </row>
    <row r="126" spans="1:17" s="3" customFormat="1" ht="21" customHeight="1" x14ac:dyDescent="0.25">
      <c r="A126" s="795"/>
      <c r="B126" s="79" t="s">
        <v>133</v>
      </c>
      <c r="C126" s="80">
        <v>7256</v>
      </c>
      <c r="D126" s="61">
        <v>15862</v>
      </c>
      <c r="E126" s="62">
        <f t="shared" si="10"/>
        <v>23118</v>
      </c>
      <c r="F126" s="80">
        <v>2479.5</v>
      </c>
      <c r="G126" s="61">
        <v>2084</v>
      </c>
      <c r="H126" s="62">
        <f t="shared" si="11"/>
        <v>4563.5</v>
      </c>
      <c r="I126" s="80">
        <v>0</v>
      </c>
      <c r="J126" s="61">
        <v>0</v>
      </c>
      <c r="K126" s="62">
        <f t="shared" si="12"/>
        <v>0</v>
      </c>
      <c r="L126" s="80">
        <v>582</v>
      </c>
      <c r="M126" s="61">
        <v>358</v>
      </c>
      <c r="N126" s="62">
        <f t="shared" si="13"/>
        <v>940</v>
      </c>
      <c r="O126" s="81">
        <v>10317.5</v>
      </c>
      <c r="P126" s="82">
        <v>18304</v>
      </c>
      <c r="Q126" s="83">
        <v>28621.5</v>
      </c>
    </row>
    <row r="127" spans="1:17" s="3" customFormat="1" ht="21" customHeight="1" x14ac:dyDescent="0.25">
      <c r="A127" s="795"/>
      <c r="B127" s="79" t="s">
        <v>134</v>
      </c>
      <c r="C127" s="80">
        <v>6</v>
      </c>
      <c r="D127" s="61">
        <v>0</v>
      </c>
      <c r="E127" s="62">
        <f t="shared" si="10"/>
        <v>6</v>
      </c>
      <c r="F127" s="80">
        <v>0</v>
      </c>
      <c r="G127" s="61">
        <v>0</v>
      </c>
      <c r="H127" s="62">
        <f t="shared" si="11"/>
        <v>0</v>
      </c>
      <c r="I127" s="80">
        <v>0</v>
      </c>
      <c r="J127" s="61">
        <v>0</v>
      </c>
      <c r="K127" s="62">
        <f t="shared" si="12"/>
        <v>0</v>
      </c>
      <c r="L127" s="80">
        <v>0</v>
      </c>
      <c r="M127" s="61">
        <v>0</v>
      </c>
      <c r="N127" s="62">
        <f t="shared" si="13"/>
        <v>0</v>
      </c>
      <c r="O127" s="81">
        <v>6</v>
      </c>
      <c r="P127" s="82">
        <v>0</v>
      </c>
      <c r="Q127" s="83">
        <v>6</v>
      </c>
    </row>
    <row r="128" spans="1:17" s="3" customFormat="1" ht="21" customHeight="1" x14ac:dyDescent="0.25">
      <c r="A128" s="795"/>
      <c r="B128" s="79" t="s">
        <v>135</v>
      </c>
      <c r="C128" s="80">
        <v>409</v>
      </c>
      <c r="D128" s="61">
        <v>37</v>
      </c>
      <c r="E128" s="62">
        <f t="shared" si="10"/>
        <v>446</v>
      </c>
      <c r="F128" s="80">
        <v>0</v>
      </c>
      <c r="G128" s="61">
        <v>0</v>
      </c>
      <c r="H128" s="62">
        <f t="shared" si="11"/>
        <v>0</v>
      </c>
      <c r="I128" s="80">
        <v>0</v>
      </c>
      <c r="J128" s="61">
        <v>0</v>
      </c>
      <c r="K128" s="62">
        <f t="shared" si="12"/>
        <v>0</v>
      </c>
      <c r="L128" s="80">
        <v>0</v>
      </c>
      <c r="M128" s="61">
        <v>0</v>
      </c>
      <c r="N128" s="62">
        <f t="shared" si="13"/>
        <v>0</v>
      </c>
      <c r="O128" s="81">
        <v>409</v>
      </c>
      <c r="P128" s="82">
        <v>37</v>
      </c>
      <c r="Q128" s="83">
        <v>446</v>
      </c>
    </row>
    <row r="129" spans="1:17" s="3" customFormat="1" ht="21" customHeight="1" x14ac:dyDescent="0.25">
      <c r="A129" s="795"/>
      <c r="B129" s="79" t="s">
        <v>127</v>
      </c>
      <c r="C129" s="80">
        <v>17297</v>
      </c>
      <c r="D129" s="61">
        <v>2359</v>
      </c>
      <c r="E129" s="62">
        <f t="shared" si="10"/>
        <v>19656</v>
      </c>
      <c r="F129" s="80">
        <v>2297</v>
      </c>
      <c r="G129" s="61">
        <v>50</v>
      </c>
      <c r="H129" s="62">
        <f t="shared" si="11"/>
        <v>2347</v>
      </c>
      <c r="I129" s="80">
        <v>0</v>
      </c>
      <c r="J129" s="61">
        <v>0</v>
      </c>
      <c r="K129" s="62">
        <f t="shared" si="12"/>
        <v>0</v>
      </c>
      <c r="L129" s="80">
        <v>565</v>
      </c>
      <c r="M129" s="61">
        <v>146.5</v>
      </c>
      <c r="N129" s="62">
        <f t="shared" si="13"/>
        <v>711.5</v>
      </c>
      <c r="O129" s="81">
        <v>20159</v>
      </c>
      <c r="P129" s="82">
        <v>2555.5</v>
      </c>
      <c r="Q129" s="83">
        <v>22714.5</v>
      </c>
    </row>
    <row r="130" spans="1:17" s="3" customFormat="1" ht="21" customHeight="1" x14ac:dyDescent="0.25">
      <c r="A130" s="795"/>
      <c r="B130" s="79" t="s">
        <v>136</v>
      </c>
      <c r="C130" s="80">
        <v>70</v>
      </c>
      <c r="D130" s="61">
        <v>0</v>
      </c>
      <c r="E130" s="62">
        <f t="shared" si="10"/>
        <v>70</v>
      </c>
      <c r="F130" s="80">
        <v>0</v>
      </c>
      <c r="G130" s="61">
        <v>0</v>
      </c>
      <c r="H130" s="62">
        <f t="shared" si="11"/>
        <v>0</v>
      </c>
      <c r="I130" s="80">
        <v>0</v>
      </c>
      <c r="J130" s="61">
        <v>0</v>
      </c>
      <c r="K130" s="62">
        <f t="shared" si="12"/>
        <v>0</v>
      </c>
      <c r="L130" s="80">
        <v>0</v>
      </c>
      <c r="M130" s="61">
        <v>0</v>
      </c>
      <c r="N130" s="62">
        <f t="shared" si="13"/>
        <v>0</v>
      </c>
      <c r="O130" s="81">
        <v>70</v>
      </c>
      <c r="P130" s="82">
        <v>0</v>
      </c>
      <c r="Q130" s="83">
        <v>70</v>
      </c>
    </row>
    <row r="131" spans="1:17" s="3" customFormat="1" ht="21" customHeight="1" x14ac:dyDescent="0.25">
      <c r="A131" s="795"/>
      <c r="B131" s="79" t="s">
        <v>137</v>
      </c>
      <c r="C131" s="80">
        <v>2627</v>
      </c>
      <c r="D131" s="61">
        <v>1011</v>
      </c>
      <c r="E131" s="62">
        <f t="shared" si="10"/>
        <v>3638</v>
      </c>
      <c r="F131" s="80">
        <v>1210</v>
      </c>
      <c r="G131" s="61">
        <v>650</v>
      </c>
      <c r="H131" s="62">
        <f t="shared" si="11"/>
        <v>1860</v>
      </c>
      <c r="I131" s="80">
        <v>0</v>
      </c>
      <c r="J131" s="61">
        <v>0</v>
      </c>
      <c r="K131" s="62">
        <f t="shared" si="12"/>
        <v>0</v>
      </c>
      <c r="L131" s="80">
        <v>0</v>
      </c>
      <c r="M131" s="61">
        <v>0</v>
      </c>
      <c r="N131" s="62">
        <f t="shared" si="13"/>
        <v>0</v>
      </c>
      <c r="O131" s="81">
        <v>3837</v>
      </c>
      <c r="P131" s="82">
        <v>1661</v>
      </c>
      <c r="Q131" s="83">
        <v>5498</v>
      </c>
    </row>
    <row r="132" spans="1:17" s="3" customFormat="1" ht="21" customHeight="1" x14ac:dyDescent="0.25">
      <c r="A132" s="795"/>
      <c r="B132" s="79" t="s">
        <v>138</v>
      </c>
      <c r="C132" s="80">
        <v>53</v>
      </c>
      <c r="D132" s="61">
        <v>0</v>
      </c>
      <c r="E132" s="62">
        <f t="shared" si="10"/>
        <v>53</v>
      </c>
      <c r="F132" s="80">
        <v>0</v>
      </c>
      <c r="G132" s="61">
        <v>0</v>
      </c>
      <c r="H132" s="62">
        <f t="shared" si="11"/>
        <v>0</v>
      </c>
      <c r="I132" s="80">
        <v>0</v>
      </c>
      <c r="J132" s="61">
        <v>0</v>
      </c>
      <c r="K132" s="62">
        <f t="shared" si="12"/>
        <v>0</v>
      </c>
      <c r="L132" s="80">
        <v>0</v>
      </c>
      <c r="M132" s="61">
        <v>0</v>
      </c>
      <c r="N132" s="62">
        <f t="shared" si="13"/>
        <v>0</v>
      </c>
      <c r="O132" s="81">
        <v>53</v>
      </c>
      <c r="P132" s="82">
        <v>0</v>
      </c>
      <c r="Q132" s="83">
        <v>53</v>
      </c>
    </row>
    <row r="133" spans="1:17" s="3" customFormat="1" ht="21" customHeight="1" x14ac:dyDescent="0.25">
      <c r="A133" s="795"/>
      <c r="B133" s="79" t="s">
        <v>139</v>
      </c>
      <c r="C133" s="80">
        <v>1990</v>
      </c>
      <c r="D133" s="61">
        <v>610</v>
      </c>
      <c r="E133" s="62">
        <f t="shared" si="10"/>
        <v>2600</v>
      </c>
      <c r="F133" s="80">
        <v>0</v>
      </c>
      <c r="G133" s="61">
        <v>0</v>
      </c>
      <c r="H133" s="62">
        <f t="shared" si="11"/>
        <v>0</v>
      </c>
      <c r="I133" s="80">
        <v>0</v>
      </c>
      <c r="J133" s="61">
        <v>0</v>
      </c>
      <c r="K133" s="62">
        <f t="shared" si="12"/>
        <v>0</v>
      </c>
      <c r="L133" s="80">
        <v>0</v>
      </c>
      <c r="M133" s="61">
        <v>0</v>
      </c>
      <c r="N133" s="62">
        <f t="shared" si="13"/>
        <v>0</v>
      </c>
      <c r="O133" s="81">
        <v>1990</v>
      </c>
      <c r="P133" s="82">
        <v>610</v>
      </c>
      <c r="Q133" s="83">
        <v>2600</v>
      </c>
    </row>
    <row r="134" spans="1:17" s="3" customFormat="1" ht="21" customHeight="1" x14ac:dyDescent="0.25">
      <c r="A134" s="795"/>
      <c r="B134" s="79" t="s">
        <v>140</v>
      </c>
      <c r="C134" s="80">
        <v>584.5</v>
      </c>
      <c r="D134" s="61">
        <v>21</v>
      </c>
      <c r="E134" s="62">
        <f t="shared" si="10"/>
        <v>605.5</v>
      </c>
      <c r="F134" s="80">
        <v>6310</v>
      </c>
      <c r="G134" s="61">
        <v>6650</v>
      </c>
      <c r="H134" s="62">
        <f t="shared" si="11"/>
        <v>12960</v>
      </c>
      <c r="I134" s="80">
        <v>0</v>
      </c>
      <c r="J134" s="61">
        <v>0</v>
      </c>
      <c r="K134" s="62">
        <f t="shared" si="12"/>
        <v>0</v>
      </c>
      <c r="L134" s="80">
        <v>0</v>
      </c>
      <c r="M134" s="61">
        <v>0</v>
      </c>
      <c r="N134" s="62">
        <f t="shared" si="13"/>
        <v>0</v>
      </c>
      <c r="O134" s="81">
        <v>6894.5</v>
      </c>
      <c r="P134" s="82">
        <v>6671</v>
      </c>
      <c r="Q134" s="83">
        <v>13565.5</v>
      </c>
    </row>
    <row r="135" spans="1:17" s="3" customFormat="1" ht="21" customHeight="1" thickBot="1" x14ac:dyDescent="0.3">
      <c r="A135" s="796"/>
      <c r="B135" s="79" t="s">
        <v>141</v>
      </c>
      <c r="C135" s="80">
        <v>799</v>
      </c>
      <c r="D135" s="61">
        <v>4</v>
      </c>
      <c r="E135" s="62">
        <f t="shared" si="10"/>
        <v>803</v>
      </c>
      <c r="F135" s="80">
        <v>0</v>
      </c>
      <c r="G135" s="61">
        <v>0</v>
      </c>
      <c r="H135" s="62">
        <f t="shared" si="11"/>
        <v>0</v>
      </c>
      <c r="I135" s="80">
        <v>0</v>
      </c>
      <c r="J135" s="61">
        <v>0</v>
      </c>
      <c r="K135" s="62">
        <f t="shared" si="12"/>
        <v>0</v>
      </c>
      <c r="L135" s="80">
        <v>0</v>
      </c>
      <c r="M135" s="61">
        <v>0</v>
      </c>
      <c r="N135" s="62">
        <f t="shared" si="13"/>
        <v>0</v>
      </c>
      <c r="O135" s="81">
        <v>799</v>
      </c>
      <c r="P135" s="82">
        <v>4</v>
      </c>
      <c r="Q135" s="83">
        <v>803</v>
      </c>
    </row>
    <row r="136" spans="1:17" s="3" customFormat="1" ht="21" customHeight="1" thickBot="1" x14ac:dyDescent="0.3">
      <c r="A136" s="784" t="s">
        <v>142</v>
      </c>
      <c r="B136" s="797"/>
      <c r="C136" s="11">
        <f>SUM(C137:C152)</f>
        <v>469863.23</v>
      </c>
      <c r="D136" s="11">
        <f t="shared" ref="D136:Q136" si="18">SUM(D137:D152)</f>
        <v>218772.81</v>
      </c>
      <c r="E136" s="10">
        <f t="shared" si="18"/>
        <v>688636.04</v>
      </c>
      <c r="F136" s="11">
        <f t="shared" si="18"/>
        <v>194378.72999999998</v>
      </c>
      <c r="G136" s="9">
        <f t="shared" si="18"/>
        <v>83673.5</v>
      </c>
      <c r="H136" s="10">
        <f t="shared" si="18"/>
        <v>278052.23</v>
      </c>
      <c r="I136" s="11">
        <f t="shared" si="18"/>
        <v>48</v>
      </c>
      <c r="J136" s="9">
        <f t="shared" si="18"/>
        <v>86</v>
      </c>
      <c r="K136" s="10">
        <f t="shared" si="18"/>
        <v>134</v>
      </c>
      <c r="L136" s="11">
        <f t="shared" si="18"/>
        <v>48335.16</v>
      </c>
      <c r="M136" s="9">
        <f t="shared" si="18"/>
        <v>14896.4</v>
      </c>
      <c r="N136" s="10">
        <f t="shared" si="18"/>
        <v>63231.56</v>
      </c>
      <c r="O136" s="12">
        <f t="shared" si="18"/>
        <v>712625.12</v>
      </c>
      <c r="P136" s="13">
        <f t="shared" si="18"/>
        <v>317428.70999999996</v>
      </c>
      <c r="Q136" s="14">
        <f t="shared" si="18"/>
        <v>1030053.8300000001</v>
      </c>
    </row>
    <row r="137" spans="1:17" s="3" customFormat="1" ht="21" customHeight="1" x14ac:dyDescent="0.25">
      <c r="A137" s="794" t="s">
        <v>143</v>
      </c>
      <c r="B137" s="79" t="s">
        <v>144</v>
      </c>
      <c r="C137" s="80">
        <v>157495</v>
      </c>
      <c r="D137" s="61">
        <v>33398</v>
      </c>
      <c r="E137" s="62">
        <f t="shared" si="10"/>
        <v>190893</v>
      </c>
      <c r="F137" s="80">
        <v>64317</v>
      </c>
      <c r="G137" s="61">
        <v>16724</v>
      </c>
      <c r="H137" s="62">
        <f t="shared" si="11"/>
        <v>81041</v>
      </c>
      <c r="I137" s="80">
        <v>0</v>
      </c>
      <c r="J137" s="61">
        <v>0</v>
      </c>
      <c r="K137" s="62">
        <f t="shared" si="12"/>
        <v>0</v>
      </c>
      <c r="L137" s="80">
        <v>17106</v>
      </c>
      <c r="M137" s="61">
        <v>2078</v>
      </c>
      <c r="N137" s="62">
        <f t="shared" si="13"/>
        <v>19184</v>
      </c>
      <c r="O137" s="81">
        <v>238918</v>
      </c>
      <c r="P137" s="82">
        <v>52200</v>
      </c>
      <c r="Q137" s="83">
        <v>291118</v>
      </c>
    </row>
    <row r="138" spans="1:17" s="3" customFormat="1" ht="21" customHeight="1" x14ac:dyDescent="0.25">
      <c r="A138" s="795"/>
      <c r="B138" s="79" t="s">
        <v>145</v>
      </c>
      <c r="C138" s="80">
        <v>2952.3</v>
      </c>
      <c r="D138" s="61">
        <v>643</v>
      </c>
      <c r="E138" s="62">
        <f t="shared" si="10"/>
        <v>3595.3</v>
      </c>
      <c r="F138" s="80">
        <v>18679</v>
      </c>
      <c r="G138" s="61">
        <v>8449</v>
      </c>
      <c r="H138" s="62">
        <f t="shared" si="11"/>
        <v>27128</v>
      </c>
      <c r="I138" s="80">
        <v>0</v>
      </c>
      <c r="J138" s="61">
        <v>0</v>
      </c>
      <c r="K138" s="62">
        <f t="shared" si="12"/>
        <v>0</v>
      </c>
      <c r="L138" s="80">
        <v>10495</v>
      </c>
      <c r="M138" s="61">
        <v>1240</v>
      </c>
      <c r="N138" s="62">
        <f t="shared" si="13"/>
        <v>11735</v>
      </c>
      <c r="O138" s="81">
        <v>32126.3</v>
      </c>
      <c r="P138" s="82">
        <v>10332</v>
      </c>
      <c r="Q138" s="83">
        <v>42458.3</v>
      </c>
    </row>
    <row r="139" spans="1:17" s="3" customFormat="1" ht="21" customHeight="1" x14ac:dyDescent="0.25">
      <c r="A139" s="795"/>
      <c r="B139" s="79" t="s">
        <v>146</v>
      </c>
      <c r="C139" s="80">
        <v>31831.95</v>
      </c>
      <c r="D139" s="61">
        <v>2438.31</v>
      </c>
      <c r="E139" s="62">
        <f t="shared" si="10"/>
        <v>34270.26</v>
      </c>
      <c r="F139" s="80">
        <v>5817.73</v>
      </c>
      <c r="G139" s="61">
        <v>900</v>
      </c>
      <c r="H139" s="62">
        <f t="shared" si="11"/>
        <v>6717.73</v>
      </c>
      <c r="I139" s="80">
        <v>0</v>
      </c>
      <c r="J139" s="61">
        <v>0</v>
      </c>
      <c r="K139" s="62">
        <f t="shared" si="12"/>
        <v>0</v>
      </c>
      <c r="L139" s="80">
        <v>2094</v>
      </c>
      <c r="M139" s="61">
        <v>320</v>
      </c>
      <c r="N139" s="62">
        <f t="shared" si="13"/>
        <v>2414</v>
      </c>
      <c r="O139" s="81">
        <v>39743.68</v>
      </c>
      <c r="P139" s="82">
        <v>3658.31</v>
      </c>
      <c r="Q139" s="83">
        <v>43401.99</v>
      </c>
    </row>
    <row r="140" spans="1:17" s="3" customFormat="1" ht="21" customHeight="1" x14ac:dyDescent="0.25">
      <c r="A140" s="795"/>
      <c r="B140" s="79" t="s">
        <v>147</v>
      </c>
      <c r="C140" s="80">
        <v>39025.5</v>
      </c>
      <c r="D140" s="61">
        <v>90869</v>
      </c>
      <c r="E140" s="62">
        <f t="shared" si="10"/>
        <v>129894.5</v>
      </c>
      <c r="F140" s="80">
        <v>29523</v>
      </c>
      <c r="G140" s="61">
        <v>25412</v>
      </c>
      <c r="H140" s="62">
        <f t="shared" si="11"/>
        <v>54935</v>
      </c>
      <c r="I140" s="80">
        <v>0</v>
      </c>
      <c r="J140" s="61">
        <v>0</v>
      </c>
      <c r="K140" s="62">
        <f t="shared" si="12"/>
        <v>0</v>
      </c>
      <c r="L140" s="80">
        <v>1800</v>
      </c>
      <c r="M140" s="61">
        <v>650</v>
      </c>
      <c r="N140" s="62">
        <f t="shared" si="13"/>
        <v>2450</v>
      </c>
      <c r="O140" s="81">
        <v>70348.5</v>
      </c>
      <c r="P140" s="82">
        <v>116931</v>
      </c>
      <c r="Q140" s="83">
        <v>187279.5</v>
      </c>
    </row>
    <row r="141" spans="1:17" s="3" customFormat="1" ht="21" customHeight="1" x14ac:dyDescent="0.25">
      <c r="A141" s="795"/>
      <c r="B141" s="79" t="s">
        <v>148</v>
      </c>
      <c r="C141" s="80">
        <v>205</v>
      </c>
      <c r="D141" s="61">
        <v>120</v>
      </c>
      <c r="E141" s="62">
        <f t="shared" si="10"/>
        <v>325</v>
      </c>
      <c r="F141" s="80">
        <v>90</v>
      </c>
      <c r="G141" s="61">
        <v>40</v>
      </c>
      <c r="H141" s="62">
        <f t="shared" si="11"/>
        <v>130</v>
      </c>
      <c r="I141" s="80">
        <v>0</v>
      </c>
      <c r="J141" s="61">
        <v>0</v>
      </c>
      <c r="K141" s="62">
        <f t="shared" si="12"/>
        <v>0</v>
      </c>
      <c r="L141" s="80">
        <v>0</v>
      </c>
      <c r="M141" s="61">
        <v>0</v>
      </c>
      <c r="N141" s="62">
        <f t="shared" si="13"/>
        <v>0</v>
      </c>
      <c r="O141" s="81">
        <v>295</v>
      </c>
      <c r="P141" s="82">
        <v>160</v>
      </c>
      <c r="Q141" s="83">
        <v>455</v>
      </c>
    </row>
    <row r="142" spans="1:17" s="3" customFormat="1" ht="21" customHeight="1" x14ac:dyDescent="0.25">
      <c r="A142" s="795"/>
      <c r="B142" s="79" t="s">
        <v>143</v>
      </c>
      <c r="C142" s="80">
        <v>591.5</v>
      </c>
      <c r="D142" s="61">
        <v>15</v>
      </c>
      <c r="E142" s="62">
        <f t="shared" si="10"/>
        <v>606.5</v>
      </c>
      <c r="F142" s="80">
        <v>0</v>
      </c>
      <c r="G142" s="61">
        <v>0</v>
      </c>
      <c r="H142" s="62">
        <f t="shared" si="11"/>
        <v>0</v>
      </c>
      <c r="I142" s="80">
        <v>0</v>
      </c>
      <c r="J142" s="61">
        <v>0</v>
      </c>
      <c r="K142" s="62">
        <f t="shared" si="12"/>
        <v>0</v>
      </c>
      <c r="L142" s="80">
        <v>0</v>
      </c>
      <c r="M142" s="61">
        <v>0</v>
      </c>
      <c r="N142" s="62">
        <f t="shared" si="13"/>
        <v>0</v>
      </c>
      <c r="O142" s="81">
        <v>591.5</v>
      </c>
      <c r="P142" s="82">
        <v>15</v>
      </c>
      <c r="Q142" s="83">
        <v>606.5</v>
      </c>
    </row>
    <row r="143" spans="1:17" s="3" customFormat="1" ht="21" customHeight="1" x14ac:dyDescent="0.25">
      <c r="A143" s="795"/>
      <c r="B143" s="79" t="s">
        <v>149</v>
      </c>
      <c r="C143" s="80">
        <v>581</v>
      </c>
      <c r="D143" s="61">
        <v>214</v>
      </c>
      <c r="E143" s="62">
        <f t="shared" si="10"/>
        <v>795</v>
      </c>
      <c r="F143" s="80">
        <v>1304</v>
      </c>
      <c r="G143" s="61">
        <v>535</v>
      </c>
      <c r="H143" s="62">
        <f t="shared" si="11"/>
        <v>1839</v>
      </c>
      <c r="I143" s="80">
        <v>0</v>
      </c>
      <c r="J143" s="61">
        <v>0</v>
      </c>
      <c r="K143" s="62">
        <f t="shared" si="12"/>
        <v>0</v>
      </c>
      <c r="L143" s="80">
        <v>250</v>
      </c>
      <c r="M143" s="61">
        <v>4907</v>
      </c>
      <c r="N143" s="62">
        <f t="shared" si="13"/>
        <v>5157</v>
      </c>
      <c r="O143" s="81">
        <v>2135</v>
      </c>
      <c r="P143" s="82">
        <v>5656</v>
      </c>
      <c r="Q143" s="83">
        <v>7791</v>
      </c>
    </row>
    <row r="144" spans="1:17" s="3" customFormat="1" ht="21" customHeight="1" x14ac:dyDescent="0.25">
      <c r="A144" s="795"/>
      <c r="B144" s="79" t="s">
        <v>150</v>
      </c>
      <c r="C144" s="80">
        <v>10462</v>
      </c>
      <c r="D144" s="61">
        <v>6889</v>
      </c>
      <c r="E144" s="62">
        <f t="shared" si="10"/>
        <v>17351</v>
      </c>
      <c r="F144" s="80">
        <v>2856</v>
      </c>
      <c r="G144" s="61">
        <v>704</v>
      </c>
      <c r="H144" s="62">
        <f t="shared" si="11"/>
        <v>3560</v>
      </c>
      <c r="I144" s="80">
        <v>0</v>
      </c>
      <c r="J144" s="61">
        <v>0</v>
      </c>
      <c r="K144" s="62">
        <f t="shared" si="12"/>
        <v>0</v>
      </c>
      <c r="L144" s="80">
        <v>0</v>
      </c>
      <c r="M144" s="61">
        <v>0</v>
      </c>
      <c r="N144" s="62">
        <f t="shared" si="13"/>
        <v>0</v>
      </c>
      <c r="O144" s="81">
        <v>13318</v>
      </c>
      <c r="P144" s="82">
        <v>7593</v>
      </c>
      <c r="Q144" s="83">
        <v>20911</v>
      </c>
    </row>
    <row r="145" spans="1:17" s="3" customFormat="1" ht="21" customHeight="1" x14ac:dyDescent="0.25">
      <c r="A145" s="795"/>
      <c r="B145" s="79" t="s">
        <v>151</v>
      </c>
      <c r="C145" s="80">
        <v>69571.490000000005</v>
      </c>
      <c r="D145" s="61">
        <v>26944.5</v>
      </c>
      <c r="E145" s="62">
        <f t="shared" si="10"/>
        <v>96515.99</v>
      </c>
      <c r="F145" s="80">
        <v>1059</v>
      </c>
      <c r="G145" s="61">
        <v>950</v>
      </c>
      <c r="H145" s="62">
        <f t="shared" si="11"/>
        <v>2009</v>
      </c>
      <c r="I145" s="80">
        <v>0</v>
      </c>
      <c r="J145" s="61">
        <v>0</v>
      </c>
      <c r="K145" s="62">
        <f t="shared" si="12"/>
        <v>0</v>
      </c>
      <c r="L145" s="80">
        <v>0</v>
      </c>
      <c r="M145" s="61">
        <v>0</v>
      </c>
      <c r="N145" s="62">
        <f t="shared" si="13"/>
        <v>0</v>
      </c>
      <c r="O145" s="81">
        <v>70630.490000000005</v>
      </c>
      <c r="P145" s="82">
        <v>27894.5</v>
      </c>
      <c r="Q145" s="83">
        <v>98524.99</v>
      </c>
    </row>
    <row r="146" spans="1:17" s="3" customFormat="1" ht="21" customHeight="1" x14ac:dyDescent="0.25">
      <c r="A146" s="795"/>
      <c r="B146" s="79" t="s">
        <v>152</v>
      </c>
      <c r="C146" s="80">
        <v>63</v>
      </c>
      <c r="D146" s="61">
        <v>4</v>
      </c>
      <c r="E146" s="62">
        <f t="shared" ref="E146:E213" si="19">C146+D146</f>
        <v>67</v>
      </c>
      <c r="F146" s="80">
        <v>0</v>
      </c>
      <c r="G146" s="61">
        <v>0</v>
      </c>
      <c r="H146" s="62">
        <f t="shared" ref="H146:H213" si="20">SUM(F146:G146)</f>
        <v>0</v>
      </c>
      <c r="I146" s="80">
        <v>48</v>
      </c>
      <c r="J146" s="61">
        <v>86</v>
      </c>
      <c r="K146" s="62">
        <f t="shared" ref="K146:K213" si="21">I146+J146</f>
        <v>134</v>
      </c>
      <c r="L146" s="80">
        <v>0</v>
      </c>
      <c r="M146" s="61">
        <v>0</v>
      </c>
      <c r="N146" s="62">
        <f t="shared" ref="N146:N213" si="22">L146+M146</f>
        <v>0</v>
      </c>
      <c r="O146" s="81">
        <v>111</v>
      </c>
      <c r="P146" s="82">
        <v>90</v>
      </c>
      <c r="Q146" s="83">
        <v>201</v>
      </c>
    </row>
    <row r="147" spans="1:17" s="3" customFormat="1" ht="21" customHeight="1" x14ac:dyDescent="0.25">
      <c r="A147" s="795"/>
      <c r="B147" s="79" t="s">
        <v>153</v>
      </c>
      <c r="C147" s="80">
        <v>241</v>
      </c>
      <c r="D147" s="61">
        <v>0</v>
      </c>
      <c r="E147" s="62">
        <f t="shared" si="19"/>
        <v>241</v>
      </c>
      <c r="F147" s="80">
        <v>218</v>
      </c>
      <c r="G147" s="61">
        <v>23</v>
      </c>
      <c r="H147" s="62">
        <f t="shared" si="20"/>
        <v>241</v>
      </c>
      <c r="I147" s="80">
        <v>0</v>
      </c>
      <c r="J147" s="61">
        <v>0</v>
      </c>
      <c r="K147" s="62">
        <f t="shared" si="21"/>
        <v>0</v>
      </c>
      <c r="L147" s="80">
        <v>61</v>
      </c>
      <c r="M147" s="61">
        <v>24</v>
      </c>
      <c r="N147" s="62">
        <f t="shared" si="22"/>
        <v>85</v>
      </c>
      <c r="O147" s="81">
        <v>520</v>
      </c>
      <c r="P147" s="82">
        <v>47</v>
      </c>
      <c r="Q147" s="83">
        <v>567</v>
      </c>
    </row>
    <row r="148" spans="1:17" s="3" customFormat="1" ht="21" customHeight="1" x14ac:dyDescent="0.25">
      <c r="A148" s="795"/>
      <c r="B148" s="79" t="s">
        <v>154</v>
      </c>
      <c r="C148" s="80">
        <v>15004</v>
      </c>
      <c r="D148" s="61">
        <v>3890</v>
      </c>
      <c r="E148" s="62">
        <f t="shared" si="19"/>
        <v>18894</v>
      </c>
      <c r="F148" s="80">
        <v>3703</v>
      </c>
      <c r="G148" s="61">
        <v>750</v>
      </c>
      <c r="H148" s="62">
        <f t="shared" si="20"/>
        <v>4453</v>
      </c>
      <c r="I148" s="80">
        <v>0</v>
      </c>
      <c r="J148" s="61">
        <v>0</v>
      </c>
      <c r="K148" s="62">
        <f t="shared" si="21"/>
        <v>0</v>
      </c>
      <c r="L148" s="80">
        <v>0</v>
      </c>
      <c r="M148" s="61">
        <v>0</v>
      </c>
      <c r="N148" s="62">
        <f t="shared" si="22"/>
        <v>0</v>
      </c>
      <c r="O148" s="81">
        <v>18707</v>
      </c>
      <c r="P148" s="82">
        <v>4640</v>
      </c>
      <c r="Q148" s="83">
        <v>23347</v>
      </c>
    </row>
    <row r="149" spans="1:17" s="3" customFormat="1" ht="21" customHeight="1" x14ac:dyDescent="0.25">
      <c r="A149" s="795"/>
      <c r="B149" s="79" t="s">
        <v>155</v>
      </c>
      <c r="C149" s="80">
        <v>141370.49</v>
      </c>
      <c r="D149" s="61">
        <v>53256</v>
      </c>
      <c r="E149" s="62">
        <f t="shared" si="19"/>
        <v>194626.49</v>
      </c>
      <c r="F149" s="80">
        <v>66482</v>
      </c>
      <c r="G149" s="61">
        <v>29166.5</v>
      </c>
      <c r="H149" s="62">
        <f t="shared" si="20"/>
        <v>95648.5</v>
      </c>
      <c r="I149" s="80">
        <v>0</v>
      </c>
      <c r="J149" s="61">
        <v>0</v>
      </c>
      <c r="K149" s="62">
        <f t="shared" si="21"/>
        <v>0</v>
      </c>
      <c r="L149" s="80">
        <v>16517.16</v>
      </c>
      <c r="M149" s="61">
        <v>5673.4</v>
      </c>
      <c r="N149" s="62">
        <f t="shared" si="22"/>
        <v>22190.559999999998</v>
      </c>
      <c r="O149" s="81">
        <v>224369.65</v>
      </c>
      <c r="P149" s="82">
        <v>88095.9</v>
      </c>
      <c r="Q149" s="83">
        <v>312465.55</v>
      </c>
    </row>
    <row r="150" spans="1:17" s="3" customFormat="1" ht="21" customHeight="1" x14ac:dyDescent="0.25">
      <c r="A150" s="795"/>
      <c r="B150" s="79" t="s">
        <v>156</v>
      </c>
      <c r="C150" s="80">
        <v>394</v>
      </c>
      <c r="D150" s="61">
        <v>66</v>
      </c>
      <c r="E150" s="62">
        <f t="shared" si="19"/>
        <v>460</v>
      </c>
      <c r="F150" s="80">
        <v>330</v>
      </c>
      <c r="G150" s="61">
        <v>20</v>
      </c>
      <c r="H150" s="62">
        <f t="shared" si="20"/>
        <v>350</v>
      </c>
      <c r="I150" s="80">
        <v>0</v>
      </c>
      <c r="J150" s="61">
        <v>0</v>
      </c>
      <c r="K150" s="62">
        <f t="shared" si="21"/>
        <v>0</v>
      </c>
      <c r="L150" s="80">
        <v>0</v>
      </c>
      <c r="M150" s="61">
        <v>0</v>
      </c>
      <c r="N150" s="62">
        <f t="shared" si="22"/>
        <v>0</v>
      </c>
      <c r="O150" s="81">
        <v>724</v>
      </c>
      <c r="P150" s="82">
        <v>86</v>
      </c>
      <c r="Q150" s="83">
        <v>810</v>
      </c>
    </row>
    <row r="151" spans="1:17" s="3" customFormat="1" ht="21" customHeight="1" x14ac:dyDescent="0.25">
      <c r="A151" s="795"/>
      <c r="B151" s="79" t="s">
        <v>157</v>
      </c>
      <c r="C151" s="80">
        <v>41</v>
      </c>
      <c r="D151" s="61">
        <v>26</v>
      </c>
      <c r="E151" s="62">
        <f t="shared" si="19"/>
        <v>67</v>
      </c>
      <c r="F151" s="80">
        <v>0</v>
      </c>
      <c r="G151" s="61">
        <v>0</v>
      </c>
      <c r="H151" s="62">
        <f t="shared" si="20"/>
        <v>0</v>
      </c>
      <c r="I151" s="80">
        <v>0</v>
      </c>
      <c r="J151" s="61">
        <v>0</v>
      </c>
      <c r="K151" s="62">
        <f t="shared" si="21"/>
        <v>0</v>
      </c>
      <c r="L151" s="80">
        <v>12</v>
      </c>
      <c r="M151" s="61">
        <v>4</v>
      </c>
      <c r="N151" s="62">
        <f t="shared" si="22"/>
        <v>16</v>
      </c>
      <c r="O151" s="81">
        <v>53</v>
      </c>
      <c r="P151" s="82">
        <v>30</v>
      </c>
      <c r="Q151" s="83">
        <v>83</v>
      </c>
    </row>
    <row r="152" spans="1:17" s="3" customFormat="1" ht="21" customHeight="1" thickBot="1" x14ac:dyDescent="0.3">
      <c r="A152" s="796"/>
      <c r="B152" s="79" t="s">
        <v>158</v>
      </c>
      <c r="C152" s="80">
        <v>34</v>
      </c>
      <c r="D152" s="61">
        <v>0</v>
      </c>
      <c r="E152" s="62">
        <f t="shared" si="19"/>
        <v>34</v>
      </c>
      <c r="F152" s="80">
        <v>0</v>
      </c>
      <c r="G152" s="61">
        <v>0</v>
      </c>
      <c r="H152" s="62">
        <f t="shared" si="20"/>
        <v>0</v>
      </c>
      <c r="I152" s="80">
        <v>0</v>
      </c>
      <c r="J152" s="61">
        <v>0</v>
      </c>
      <c r="K152" s="62">
        <f t="shared" si="21"/>
        <v>0</v>
      </c>
      <c r="L152" s="80">
        <v>0</v>
      </c>
      <c r="M152" s="61">
        <v>0</v>
      </c>
      <c r="N152" s="62">
        <f t="shared" si="22"/>
        <v>0</v>
      </c>
      <c r="O152" s="81">
        <v>34</v>
      </c>
      <c r="P152" s="82">
        <v>0</v>
      </c>
      <c r="Q152" s="83">
        <v>34</v>
      </c>
    </row>
    <row r="153" spans="1:17" s="3" customFormat="1" ht="21" customHeight="1" thickBot="1" x14ac:dyDescent="0.3">
      <c r="A153" s="784" t="s">
        <v>159</v>
      </c>
      <c r="B153" s="797"/>
      <c r="C153" s="11">
        <f>SUM(C154:C166)</f>
        <v>308.5</v>
      </c>
      <c r="D153" s="11">
        <f t="shared" ref="D153:Q153" si="23">SUM(D154:D166)</f>
        <v>144.30000000000001</v>
      </c>
      <c r="E153" s="10">
        <f t="shared" si="23"/>
        <v>452.8</v>
      </c>
      <c r="F153" s="11">
        <f t="shared" si="23"/>
        <v>38124.959999999999</v>
      </c>
      <c r="G153" s="9">
        <f t="shared" si="23"/>
        <v>3254.6800000000003</v>
      </c>
      <c r="H153" s="10">
        <f t="shared" si="23"/>
        <v>41379.64</v>
      </c>
      <c r="I153" s="11">
        <f t="shared" si="23"/>
        <v>40</v>
      </c>
      <c r="J153" s="9">
        <f t="shared" si="23"/>
        <v>0</v>
      </c>
      <c r="K153" s="10">
        <f t="shared" si="23"/>
        <v>40</v>
      </c>
      <c r="L153" s="11">
        <f t="shared" si="23"/>
        <v>8915.94</v>
      </c>
      <c r="M153" s="9">
        <f t="shared" si="23"/>
        <v>1374.64</v>
      </c>
      <c r="N153" s="10">
        <f t="shared" si="23"/>
        <v>10290.580000000002</v>
      </c>
      <c r="O153" s="12">
        <f t="shared" si="23"/>
        <v>47389.399999999994</v>
      </c>
      <c r="P153" s="13">
        <f t="shared" si="23"/>
        <v>4773.62</v>
      </c>
      <c r="Q153" s="14">
        <f t="shared" si="23"/>
        <v>52163.020000000004</v>
      </c>
    </row>
    <row r="154" spans="1:17" s="3" customFormat="1" ht="21" customHeight="1" x14ac:dyDescent="0.25">
      <c r="A154" s="794" t="s">
        <v>160</v>
      </c>
      <c r="B154" s="79" t="s">
        <v>161</v>
      </c>
      <c r="C154" s="80">
        <v>0</v>
      </c>
      <c r="D154" s="61">
        <v>0</v>
      </c>
      <c r="E154" s="62">
        <f t="shared" si="19"/>
        <v>0</v>
      </c>
      <c r="F154" s="80">
        <v>437.2</v>
      </c>
      <c r="G154" s="61">
        <v>100</v>
      </c>
      <c r="H154" s="62">
        <f t="shared" si="20"/>
        <v>537.20000000000005</v>
      </c>
      <c r="I154" s="80">
        <v>0</v>
      </c>
      <c r="J154" s="61">
        <v>0</v>
      </c>
      <c r="K154" s="62">
        <f t="shared" si="21"/>
        <v>0</v>
      </c>
      <c r="L154" s="80">
        <v>0</v>
      </c>
      <c r="M154" s="61">
        <v>0</v>
      </c>
      <c r="N154" s="62">
        <f t="shared" si="22"/>
        <v>0</v>
      </c>
      <c r="O154" s="81">
        <v>437.2</v>
      </c>
      <c r="P154" s="82">
        <v>100</v>
      </c>
      <c r="Q154" s="83">
        <v>537.20000000000005</v>
      </c>
    </row>
    <row r="155" spans="1:17" s="3" customFormat="1" ht="21" customHeight="1" x14ac:dyDescent="0.25">
      <c r="A155" s="795"/>
      <c r="B155" s="79" t="s">
        <v>162</v>
      </c>
      <c r="C155" s="80">
        <v>18</v>
      </c>
      <c r="D155" s="61">
        <v>0</v>
      </c>
      <c r="E155" s="62">
        <f t="shared" si="19"/>
        <v>18</v>
      </c>
      <c r="F155" s="80">
        <v>562</v>
      </c>
      <c r="G155" s="61">
        <v>0</v>
      </c>
      <c r="H155" s="62">
        <f t="shared" si="20"/>
        <v>562</v>
      </c>
      <c r="I155" s="80">
        <v>0</v>
      </c>
      <c r="J155" s="61">
        <v>0</v>
      </c>
      <c r="K155" s="62">
        <f t="shared" si="21"/>
        <v>0</v>
      </c>
      <c r="L155" s="80">
        <v>0</v>
      </c>
      <c r="M155" s="61">
        <v>0</v>
      </c>
      <c r="N155" s="62">
        <f t="shared" si="22"/>
        <v>0</v>
      </c>
      <c r="O155" s="81">
        <v>580</v>
      </c>
      <c r="P155" s="82">
        <v>0</v>
      </c>
      <c r="Q155" s="83">
        <v>580</v>
      </c>
    </row>
    <row r="156" spans="1:17" s="3" customFormat="1" ht="21" customHeight="1" x14ac:dyDescent="0.25">
      <c r="A156" s="795"/>
      <c r="B156" s="79" t="s">
        <v>163</v>
      </c>
      <c r="C156" s="80">
        <v>0</v>
      </c>
      <c r="D156" s="61">
        <v>0</v>
      </c>
      <c r="E156" s="62">
        <f t="shared" si="19"/>
        <v>0</v>
      </c>
      <c r="F156" s="80">
        <v>3964</v>
      </c>
      <c r="G156" s="61">
        <v>98</v>
      </c>
      <c r="H156" s="62">
        <f t="shared" si="20"/>
        <v>4062</v>
      </c>
      <c r="I156" s="80">
        <v>0</v>
      </c>
      <c r="J156" s="61">
        <v>0</v>
      </c>
      <c r="K156" s="62">
        <f t="shared" si="21"/>
        <v>0</v>
      </c>
      <c r="L156" s="80">
        <v>0</v>
      </c>
      <c r="M156" s="61">
        <v>0</v>
      </c>
      <c r="N156" s="62">
        <f t="shared" si="22"/>
        <v>0</v>
      </c>
      <c r="O156" s="81">
        <v>3964</v>
      </c>
      <c r="P156" s="82">
        <v>98</v>
      </c>
      <c r="Q156" s="83">
        <v>4062</v>
      </c>
    </row>
    <row r="157" spans="1:17" s="3" customFormat="1" ht="21" customHeight="1" x14ac:dyDescent="0.25">
      <c r="A157" s="795"/>
      <c r="B157" s="79" t="s">
        <v>300</v>
      </c>
      <c r="C157" s="80">
        <v>0</v>
      </c>
      <c r="D157" s="61">
        <v>0</v>
      </c>
      <c r="E157" s="62">
        <f t="shared" si="19"/>
        <v>0</v>
      </c>
      <c r="F157" s="80">
        <v>1083</v>
      </c>
      <c r="G157" s="61">
        <v>0</v>
      </c>
      <c r="H157" s="62">
        <f t="shared" si="20"/>
        <v>1083</v>
      </c>
      <c r="I157" s="80">
        <v>0</v>
      </c>
      <c r="J157" s="61">
        <v>0</v>
      </c>
      <c r="K157" s="62">
        <f t="shared" si="21"/>
        <v>0</v>
      </c>
      <c r="L157" s="80">
        <v>0</v>
      </c>
      <c r="M157" s="61">
        <v>0</v>
      </c>
      <c r="N157" s="62">
        <f t="shared" si="22"/>
        <v>0</v>
      </c>
      <c r="O157" s="81">
        <v>1083</v>
      </c>
      <c r="P157" s="82">
        <v>0</v>
      </c>
      <c r="Q157" s="83">
        <v>1083</v>
      </c>
    </row>
    <row r="158" spans="1:17" s="3" customFormat="1" ht="21" customHeight="1" x14ac:dyDescent="0.25">
      <c r="A158" s="795"/>
      <c r="B158" s="79" t="s">
        <v>292</v>
      </c>
      <c r="C158" s="80">
        <v>38</v>
      </c>
      <c r="D158" s="61">
        <v>34</v>
      </c>
      <c r="E158" s="62">
        <f t="shared" si="19"/>
        <v>72</v>
      </c>
      <c r="F158" s="80">
        <v>0</v>
      </c>
      <c r="G158" s="61">
        <v>0</v>
      </c>
      <c r="H158" s="62">
        <f t="shared" si="20"/>
        <v>0</v>
      </c>
      <c r="I158" s="80">
        <v>0</v>
      </c>
      <c r="J158" s="61">
        <v>0</v>
      </c>
      <c r="K158" s="62">
        <f t="shared" si="21"/>
        <v>0</v>
      </c>
      <c r="L158" s="80">
        <v>0</v>
      </c>
      <c r="M158" s="61">
        <v>0</v>
      </c>
      <c r="N158" s="62">
        <f t="shared" si="22"/>
        <v>0</v>
      </c>
      <c r="O158" s="81">
        <v>38</v>
      </c>
      <c r="P158" s="82">
        <v>34</v>
      </c>
      <c r="Q158" s="83">
        <v>72</v>
      </c>
    </row>
    <row r="159" spans="1:17" s="3" customFormat="1" ht="21" customHeight="1" x14ac:dyDescent="0.25">
      <c r="A159" s="795"/>
      <c r="B159" s="79" t="s">
        <v>164</v>
      </c>
      <c r="C159" s="80">
        <v>13.5</v>
      </c>
      <c r="D159" s="61">
        <v>0.8</v>
      </c>
      <c r="E159" s="62">
        <f t="shared" si="19"/>
        <v>14.3</v>
      </c>
      <c r="F159" s="80">
        <v>379</v>
      </c>
      <c r="G159" s="61">
        <v>0</v>
      </c>
      <c r="H159" s="62">
        <f t="shared" si="20"/>
        <v>379</v>
      </c>
      <c r="I159" s="80">
        <v>0</v>
      </c>
      <c r="J159" s="61">
        <v>0</v>
      </c>
      <c r="K159" s="62">
        <f t="shared" si="21"/>
        <v>0</v>
      </c>
      <c r="L159" s="80">
        <v>0</v>
      </c>
      <c r="M159" s="61">
        <v>0</v>
      </c>
      <c r="N159" s="62">
        <f t="shared" si="22"/>
        <v>0</v>
      </c>
      <c r="O159" s="81">
        <v>392.5</v>
      </c>
      <c r="P159" s="82">
        <v>0.8</v>
      </c>
      <c r="Q159" s="83">
        <v>393.3</v>
      </c>
    </row>
    <row r="160" spans="1:17" s="3" customFormat="1" ht="21" customHeight="1" x14ac:dyDescent="0.25">
      <c r="A160" s="795"/>
      <c r="B160" s="79" t="s">
        <v>165</v>
      </c>
      <c r="C160" s="80">
        <v>0</v>
      </c>
      <c r="D160" s="61">
        <v>0</v>
      </c>
      <c r="E160" s="62">
        <f t="shared" si="19"/>
        <v>0</v>
      </c>
      <c r="F160" s="80">
        <v>7891.2</v>
      </c>
      <c r="G160" s="61">
        <v>348</v>
      </c>
      <c r="H160" s="62">
        <f t="shared" si="20"/>
        <v>8239.2000000000007</v>
      </c>
      <c r="I160" s="80">
        <v>0</v>
      </c>
      <c r="J160" s="61">
        <v>0</v>
      </c>
      <c r="K160" s="62">
        <f t="shared" si="21"/>
        <v>0</v>
      </c>
      <c r="L160" s="80">
        <v>2896.8</v>
      </c>
      <c r="M160" s="61">
        <v>0</v>
      </c>
      <c r="N160" s="62">
        <f t="shared" si="22"/>
        <v>2896.8</v>
      </c>
      <c r="O160" s="81">
        <v>10788</v>
      </c>
      <c r="P160" s="82">
        <v>348</v>
      </c>
      <c r="Q160" s="83">
        <v>11136</v>
      </c>
    </row>
    <row r="161" spans="1:17" s="3" customFormat="1" ht="21" customHeight="1" x14ac:dyDescent="0.25">
      <c r="A161" s="795"/>
      <c r="B161" s="79" t="s">
        <v>166</v>
      </c>
      <c r="C161" s="80">
        <v>0</v>
      </c>
      <c r="D161" s="61">
        <v>0</v>
      </c>
      <c r="E161" s="62">
        <f t="shared" si="19"/>
        <v>0</v>
      </c>
      <c r="F161" s="80">
        <v>300</v>
      </c>
      <c r="G161" s="61">
        <v>0</v>
      </c>
      <c r="H161" s="62">
        <f t="shared" si="20"/>
        <v>300</v>
      </c>
      <c r="I161" s="80">
        <v>0</v>
      </c>
      <c r="J161" s="61">
        <v>0</v>
      </c>
      <c r="K161" s="62">
        <f t="shared" si="21"/>
        <v>0</v>
      </c>
      <c r="L161" s="80">
        <v>0</v>
      </c>
      <c r="M161" s="61">
        <v>0</v>
      </c>
      <c r="N161" s="62">
        <f t="shared" si="22"/>
        <v>0</v>
      </c>
      <c r="O161" s="81">
        <v>300</v>
      </c>
      <c r="P161" s="82">
        <v>0</v>
      </c>
      <c r="Q161" s="83">
        <v>300</v>
      </c>
    </row>
    <row r="162" spans="1:17" s="3" customFormat="1" ht="21" customHeight="1" x14ac:dyDescent="0.25">
      <c r="A162" s="795"/>
      <c r="B162" s="79" t="s">
        <v>167</v>
      </c>
      <c r="C162" s="80">
        <v>17</v>
      </c>
      <c r="D162" s="61">
        <v>7</v>
      </c>
      <c r="E162" s="62">
        <f t="shared" si="19"/>
        <v>24</v>
      </c>
      <c r="F162" s="80">
        <v>0</v>
      </c>
      <c r="G162" s="61">
        <v>0</v>
      </c>
      <c r="H162" s="62">
        <f t="shared" si="20"/>
        <v>0</v>
      </c>
      <c r="I162" s="80">
        <v>0</v>
      </c>
      <c r="J162" s="61">
        <v>0</v>
      </c>
      <c r="K162" s="62">
        <f t="shared" si="21"/>
        <v>0</v>
      </c>
      <c r="L162" s="80">
        <v>0</v>
      </c>
      <c r="M162" s="61">
        <v>0</v>
      </c>
      <c r="N162" s="62">
        <f t="shared" si="22"/>
        <v>0</v>
      </c>
      <c r="O162" s="81">
        <v>17</v>
      </c>
      <c r="P162" s="82">
        <v>7</v>
      </c>
      <c r="Q162" s="83">
        <v>24</v>
      </c>
    </row>
    <row r="163" spans="1:17" s="3" customFormat="1" ht="21" customHeight="1" x14ac:dyDescent="0.25">
      <c r="A163" s="795"/>
      <c r="B163" s="79" t="s">
        <v>168</v>
      </c>
      <c r="C163" s="80">
        <v>0</v>
      </c>
      <c r="D163" s="61">
        <v>50</v>
      </c>
      <c r="E163" s="62">
        <f t="shared" si="19"/>
        <v>50</v>
      </c>
      <c r="F163" s="80">
        <v>6165.69</v>
      </c>
      <c r="G163" s="61">
        <v>610</v>
      </c>
      <c r="H163" s="62">
        <f t="shared" si="20"/>
        <v>6775.69</v>
      </c>
      <c r="I163" s="80">
        <v>0</v>
      </c>
      <c r="J163" s="61">
        <v>0</v>
      </c>
      <c r="K163" s="62">
        <f t="shared" si="21"/>
        <v>0</v>
      </c>
      <c r="L163" s="80">
        <v>120</v>
      </c>
      <c r="M163" s="61">
        <v>0</v>
      </c>
      <c r="N163" s="62">
        <f t="shared" si="22"/>
        <v>120</v>
      </c>
      <c r="O163" s="81">
        <v>6285.69</v>
      </c>
      <c r="P163" s="82">
        <v>660</v>
      </c>
      <c r="Q163" s="83">
        <v>6945.69</v>
      </c>
    </row>
    <row r="164" spans="1:17" s="3" customFormat="1" ht="21" customHeight="1" x14ac:dyDescent="0.25">
      <c r="A164" s="795"/>
      <c r="B164" s="79" t="s">
        <v>294</v>
      </c>
      <c r="C164" s="80">
        <v>23</v>
      </c>
      <c r="D164" s="61">
        <v>0</v>
      </c>
      <c r="E164" s="62">
        <f t="shared" si="19"/>
        <v>23</v>
      </c>
      <c r="F164" s="80">
        <v>15</v>
      </c>
      <c r="G164" s="61">
        <v>2</v>
      </c>
      <c r="H164" s="62">
        <f t="shared" si="20"/>
        <v>17</v>
      </c>
      <c r="I164" s="80">
        <v>0</v>
      </c>
      <c r="J164" s="61">
        <v>0</v>
      </c>
      <c r="K164" s="62">
        <f t="shared" si="21"/>
        <v>0</v>
      </c>
      <c r="L164" s="80">
        <v>0</v>
      </c>
      <c r="M164" s="61">
        <v>0</v>
      </c>
      <c r="N164" s="62">
        <f t="shared" si="22"/>
        <v>0</v>
      </c>
      <c r="O164" s="81">
        <v>38</v>
      </c>
      <c r="P164" s="82">
        <v>2</v>
      </c>
      <c r="Q164" s="83">
        <v>40</v>
      </c>
    </row>
    <row r="165" spans="1:17" s="3" customFormat="1" ht="21" customHeight="1" x14ac:dyDescent="0.25">
      <c r="A165" s="795"/>
      <c r="B165" s="79" t="s">
        <v>160</v>
      </c>
      <c r="C165" s="80">
        <v>199</v>
      </c>
      <c r="D165" s="61">
        <v>52.5</v>
      </c>
      <c r="E165" s="62">
        <f t="shared" si="19"/>
        <v>251.5</v>
      </c>
      <c r="F165" s="80">
        <v>16029.87</v>
      </c>
      <c r="G165" s="61">
        <v>2006.68</v>
      </c>
      <c r="H165" s="62">
        <f t="shared" si="20"/>
        <v>18036.55</v>
      </c>
      <c r="I165" s="80">
        <v>0</v>
      </c>
      <c r="J165" s="61">
        <v>0</v>
      </c>
      <c r="K165" s="62">
        <f t="shared" si="21"/>
        <v>0</v>
      </c>
      <c r="L165" s="80">
        <v>5353.14</v>
      </c>
      <c r="M165" s="61">
        <v>1285.1400000000001</v>
      </c>
      <c r="N165" s="62">
        <f t="shared" si="22"/>
        <v>6638.2800000000007</v>
      </c>
      <c r="O165" s="81">
        <v>21582.01</v>
      </c>
      <c r="P165" s="82">
        <v>3344.32</v>
      </c>
      <c r="Q165" s="83">
        <v>24926.33</v>
      </c>
    </row>
    <row r="166" spans="1:17" s="3" customFormat="1" ht="21" customHeight="1" thickBot="1" x14ac:dyDescent="0.3">
      <c r="A166" s="796"/>
      <c r="B166" s="79" t="s">
        <v>170</v>
      </c>
      <c r="C166" s="80">
        <v>0</v>
      </c>
      <c r="D166" s="61">
        <v>0</v>
      </c>
      <c r="E166" s="62">
        <f t="shared" si="19"/>
        <v>0</v>
      </c>
      <c r="F166" s="80">
        <v>1298</v>
      </c>
      <c r="G166" s="61">
        <v>90</v>
      </c>
      <c r="H166" s="62">
        <f t="shared" si="20"/>
        <v>1388</v>
      </c>
      <c r="I166" s="80">
        <v>40</v>
      </c>
      <c r="J166" s="61">
        <v>0</v>
      </c>
      <c r="K166" s="62">
        <f t="shared" si="21"/>
        <v>40</v>
      </c>
      <c r="L166" s="80">
        <v>546</v>
      </c>
      <c r="M166" s="61">
        <v>89.5</v>
      </c>
      <c r="N166" s="62">
        <f t="shared" si="22"/>
        <v>635.5</v>
      </c>
      <c r="O166" s="81">
        <v>1884</v>
      </c>
      <c r="P166" s="82">
        <v>179.5</v>
      </c>
      <c r="Q166" s="83">
        <v>2063.5</v>
      </c>
    </row>
    <row r="167" spans="1:17" s="3" customFormat="1" ht="21" customHeight="1" thickBot="1" x14ac:dyDescent="0.3">
      <c r="A167" s="784" t="s">
        <v>171</v>
      </c>
      <c r="B167" s="797"/>
      <c r="C167" s="11">
        <f>SUM(C168:C185)</f>
        <v>2683.58</v>
      </c>
      <c r="D167" s="11">
        <f t="shared" ref="D167:Q167" si="24">SUM(D168:D185)</f>
        <v>2975.7</v>
      </c>
      <c r="E167" s="10">
        <f t="shared" si="24"/>
        <v>5659.28</v>
      </c>
      <c r="F167" s="11">
        <f t="shared" si="24"/>
        <v>5175.8999999999996</v>
      </c>
      <c r="G167" s="9">
        <f t="shared" si="24"/>
        <v>5769.9500000000007</v>
      </c>
      <c r="H167" s="10">
        <f t="shared" si="24"/>
        <v>10945.849999999999</v>
      </c>
      <c r="I167" s="11">
        <f t="shared" si="24"/>
        <v>0</v>
      </c>
      <c r="J167" s="9">
        <f t="shared" si="24"/>
        <v>0</v>
      </c>
      <c r="K167" s="10">
        <f t="shared" si="24"/>
        <v>0</v>
      </c>
      <c r="L167" s="11">
        <f t="shared" si="24"/>
        <v>83336.91</v>
      </c>
      <c r="M167" s="9">
        <f t="shared" si="24"/>
        <v>336752.69000000006</v>
      </c>
      <c r="N167" s="10">
        <f t="shared" si="24"/>
        <v>420089.59999999998</v>
      </c>
      <c r="O167" s="12">
        <f t="shared" si="24"/>
        <v>91196.390000000014</v>
      </c>
      <c r="P167" s="13">
        <f t="shared" si="24"/>
        <v>345498.34</v>
      </c>
      <c r="Q167" s="14">
        <f t="shared" si="24"/>
        <v>436694.73</v>
      </c>
    </row>
    <row r="168" spans="1:17" s="3" customFormat="1" ht="21" customHeight="1" x14ac:dyDescent="0.25">
      <c r="A168" s="794" t="s">
        <v>172</v>
      </c>
      <c r="B168" s="79" t="s">
        <v>173</v>
      </c>
      <c r="C168" s="80">
        <v>36</v>
      </c>
      <c r="D168" s="61">
        <v>292</v>
      </c>
      <c r="E168" s="62">
        <f t="shared" si="19"/>
        <v>328</v>
      </c>
      <c r="F168" s="80">
        <v>1216.56</v>
      </c>
      <c r="G168" s="61">
        <v>1087.94</v>
      </c>
      <c r="H168" s="62">
        <f t="shared" si="20"/>
        <v>2304.5</v>
      </c>
      <c r="I168" s="80">
        <v>0</v>
      </c>
      <c r="J168" s="61">
        <v>0</v>
      </c>
      <c r="K168" s="62">
        <f t="shared" si="21"/>
        <v>0</v>
      </c>
      <c r="L168" s="80">
        <v>22562.25</v>
      </c>
      <c r="M168" s="61">
        <v>47981.47</v>
      </c>
      <c r="N168" s="62">
        <f t="shared" si="22"/>
        <v>70543.72</v>
      </c>
      <c r="O168" s="81">
        <v>23814.81</v>
      </c>
      <c r="P168" s="82">
        <v>49361.41</v>
      </c>
      <c r="Q168" s="83">
        <v>73176.22</v>
      </c>
    </row>
    <row r="169" spans="1:17" s="3" customFormat="1" ht="21" customHeight="1" x14ac:dyDescent="0.25">
      <c r="A169" s="795"/>
      <c r="B169" s="79" t="s">
        <v>174</v>
      </c>
      <c r="C169" s="80">
        <v>0</v>
      </c>
      <c r="D169" s="61">
        <v>50</v>
      </c>
      <c r="E169" s="62">
        <f t="shared" si="19"/>
        <v>50</v>
      </c>
      <c r="F169" s="80">
        <v>419.26</v>
      </c>
      <c r="G169" s="61">
        <v>482</v>
      </c>
      <c r="H169" s="62">
        <f t="shared" si="20"/>
        <v>901.26</v>
      </c>
      <c r="I169" s="80">
        <v>0</v>
      </c>
      <c r="J169" s="61">
        <v>0</v>
      </c>
      <c r="K169" s="62">
        <f t="shared" si="21"/>
        <v>0</v>
      </c>
      <c r="L169" s="80">
        <v>4185.54</v>
      </c>
      <c r="M169" s="61">
        <v>11812.94</v>
      </c>
      <c r="N169" s="62">
        <f t="shared" si="22"/>
        <v>15998.48</v>
      </c>
      <c r="O169" s="81">
        <v>4604.8</v>
      </c>
      <c r="P169" s="82">
        <v>12344.94</v>
      </c>
      <c r="Q169" s="83">
        <v>16949.740000000002</v>
      </c>
    </row>
    <row r="170" spans="1:17" s="3" customFormat="1" ht="21" customHeight="1" x14ac:dyDescent="0.25">
      <c r="A170" s="795"/>
      <c r="B170" s="79" t="s">
        <v>175</v>
      </c>
      <c r="C170" s="80">
        <v>1402.58</v>
      </c>
      <c r="D170" s="61">
        <v>310.7</v>
      </c>
      <c r="E170" s="62">
        <f t="shared" si="19"/>
        <v>1713.28</v>
      </c>
      <c r="F170" s="80">
        <v>688</v>
      </c>
      <c r="G170" s="61">
        <v>742.25</v>
      </c>
      <c r="H170" s="62">
        <f t="shared" si="20"/>
        <v>1430.25</v>
      </c>
      <c r="I170" s="80">
        <v>0</v>
      </c>
      <c r="J170" s="61">
        <v>0</v>
      </c>
      <c r="K170" s="62">
        <f t="shared" si="21"/>
        <v>0</v>
      </c>
      <c r="L170" s="80">
        <v>17060.72</v>
      </c>
      <c r="M170" s="61">
        <v>82519.429999999993</v>
      </c>
      <c r="N170" s="62">
        <f t="shared" si="22"/>
        <v>99580.15</v>
      </c>
      <c r="O170" s="81">
        <v>19151.3</v>
      </c>
      <c r="P170" s="82">
        <v>83572.38</v>
      </c>
      <c r="Q170" s="83">
        <v>102723.68</v>
      </c>
    </row>
    <row r="171" spans="1:17" s="3" customFormat="1" ht="21" customHeight="1" x14ac:dyDescent="0.25">
      <c r="A171" s="795"/>
      <c r="B171" s="79" t="s">
        <v>176</v>
      </c>
      <c r="C171" s="80">
        <v>10</v>
      </c>
      <c r="D171" s="61">
        <v>0</v>
      </c>
      <c r="E171" s="62">
        <f t="shared" si="19"/>
        <v>10</v>
      </c>
      <c r="F171" s="80">
        <v>42</v>
      </c>
      <c r="G171" s="61">
        <v>325.74</v>
      </c>
      <c r="H171" s="62">
        <f t="shared" si="20"/>
        <v>367.74</v>
      </c>
      <c r="I171" s="80">
        <v>0</v>
      </c>
      <c r="J171" s="61">
        <v>0</v>
      </c>
      <c r="K171" s="62">
        <f t="shared" si="21"/>
        <v>0</v>
      </c>
      <c r="L171" s="80">
        <v>472.87</v>
      </c>
      <c r="M171" s="61">
        <v>4254.67</v>
      </c>
      <c r="N171" s="62">
        <f t="shared" si="22"/>
        <v>4727.54</v>
      </c>
      <c r="O171" s="81">
        <v>524.87</v>
      </c>
      <c r="P171" s="82">
        <v>4580.41</v>
      </c>
      <c r="Q171" s="83">
        <v>5105.28</v>
      </c>
    </row>
    <row r="172" spans="1:17" s="3" customFormat="1" ht="21" customHeight="1" x14ac:dyDescent="0.25">
      <c r="A172" s="795"/>
      <c r="B172" s="79" t="s">
        <v>177</v>
      </c>
      <c r="C172" s="80">
        <v>0</v>
      </c>
      <c r="D172" s="61">
        <v>0</v>
      </c>
      <c r="E172" s="62">
        <f t="shared" si="19"/>
        <v>0</v>
      </c>
      <c r="F172" s="80">
        <v>377.5</v>
      </c>
      <c r="G172" s="61">
        <v>566.5</v>
      </c>
      <c r="H172" s="62">
        <f t="shared" si="20"/>
        <v>944</v>
      </c>
      <c r="I172" s="80">
        <v>0</v>
      </c>
      <c r="J172" s="61">
        <v>0</v>
      </c>
      <c r="K172" s="62">
        <f t="shared" si="21"/>
        <v>0</v>
      </c>
      <c r="L172" s="80">
        <v>7861.85</v>
      </c>
      <c r="M172" s="61">
        <v>15863.7</v>
      </c>
      <c r="N172" s="62">
        <f t="shared" si="22"/>
        <v>23725.550000000003</v>
      </c>
      <c r="O172" s="81">
        <v>8239.35</v>
      </c>
      <c r="P172" s="82">
        <v>16430.2</v>
      </c>
      <c r="Q172" s="83">
        <v>24669.55</v>
      </c>
    </row>
    <row r="173" spans="1:17" s="3" customFormat="1" ht="21" customHeight="1" x14ac:dyDescent="0.25">
      <c r="A173" s="795"/>
      <c r="B173" s="79" t="s">
        <v>178</v>
      </c>
      <c r="C173" s="80">
        <v>7.5</v>
      </c>
      <c r="D173" s="61">
        <v>7.5</v>
      </c>
      <c r="E173" s="62">
        <f t="shared" si="19"/>
        <v>15</v>
      </c>
      <c r="F173" s="80">
        <v>34.54</v>
      </c>
      <c r="G173" s="61">
        <v>21.24</v>
      </c>
      <c r="H173" s="62">
        <f t="shared" si="20"/>
        <v>55.78</v>
      </c>
      <c r="I173" s="80">
        <v>0</v>
      </c>
      <c r="J173" s="61">
        <v>0</v>
      </c>
      <c r="K173" s="62">
        <f t="shared" si="21"/>
        <v>0</v>
      </c>
      <c r="L173" s="80">
        <v>454.25</v>
      </c>
      <c r="M173" s="61">
        <v>1113.5</v>
      </c>
      <c r="N173" s="62">
        <f t="shared" si="22"/>
        <v>1567.75</v>
      </c>
      <c r="O173" s="81">
        <v>496.29</v>
      </c>
      <c r="P173" s="82">
        <v>1142.24</v>
      </c>
      <c r="Q173" s="83">
        <v>1638.53</v>
      </c>
    </row>
    <row r="174" spans="1:17" s="3" customFormat="1" ht="21" customHeight="1" x14ac:dyDescent="0.25">
      <c r="A174" s="795"/>
      <c r="B174" s="79" t="s">
        <v>179</v>
      </c>
      <c r="C174" s="80">
        <v>0</v>
      </c>
      <c r="D174" s="61">
        <v>0</v>
      </c>
      <c r="E174" s="62">
        <f t="shared" si="19"/>
        <v>0</v>
      </c>
      <c r="F174" s="80">
        <v>425.9</v>
      </c>
      <c r="G174" s="61">
        <v>349.5</v>
      </c>
      <c r="H174" s="62">
        <f t="shared" si="20"/>
        <v>775.4</v>
      </c>
      <c r="I174" s="80">
        <v>0</v>
      </c>
      <c r="J174" s="61">
        <v>0</v>
      </c>
      <c r="K174" s="62">
        <f t="shared" si="21"/>
        <v>0</v>
      </c>
      <c r="L174" s="80">
        <v>8103.83</v>
      </c>
      <c r="M174" s="61">
        <v>10132.82</v>
      </c>
      <c r="N174" s="62">
        <f t="shared" si="22"/>
        <v>18236.650000000001</v>
      </c>
      <c r="O174" s="81">
        <v>8529.73</v>
      </c>
      <c r="P174" s="82">
        <v>10482.32</v>
      </c>
      <c r="Q174" s="83">
        <v>19012.05</v>
      </c>
    </row>
    <row r="175" spans="1:17" s="3" customFormat="1" ht="21" customHeight="1" x14ac:dyDescent="0.25">
      <c r="A175" s="795"/>
      <c r="B175" s="79" t="s">
        <v>180</v>
      </c>
      <c r="C175" s="80">
        <v>38</v>
      </c>
      <c r="D175" s="61">
        <v>0</v>
      </c>
      <c r="E175" s="62">
        <f t="shared" si="19"/>
        <v>38</v>
      </c>
      <c r="F175" s="80">
        <v>8.4700000000000006</v>
      </c>
      <c r="G175" s="61">
        <v>8.5</v>
      </c>
      <c r="H175" s="62">
        <f t="shared" si="20"/>
        <v>16.97</v>
      </c>
      <c r="I175" s="80">
        <v>0</v>
      </c>
      <c r="J175" s="61">
        <v>0</v>
      </c>
      <c r="K175" s="62">
        <f t="shared" si="21"/>
        <v>0</v>
      </c>
      <c r="L175" s="80">
        <v>556.47</v>
      </c>
      <c r="M175" s="61">
        <v>402.75</v>
      </c>
      <c r="N175" s="62">
        <f t="shared" si="22"/>
        <v>959.22</v>
      </c>
      <c r="O175" s="81">
        <v>602.94000000000005</v>
      </c>
      <c r="P175" s="82">
        <v>411.25</v>
      </c>
      <c r="Q175" s="83">
        <v>1014.19</v>
      </c>
    </row>
    <row r="176" spans="1:17" s="3" customFormat="1" ht="21" customHeight="1" x14ac:dyDescent="0.25">
      <c r="A176" s="795"/>
      <c r="B176" s="79" t="s">
        <v>181</v>
      </c>
      <c r="C176" s="80">
        <v>0</v>
      </c>
      <c r="D176" s="61">
        <v>0</v>
      </c>
      <c r="E176" s="62">
        <f t="shared" si="19"/>
        <v>0</v>
      </c>
      <c r="F176" s="80">
        <v>175</v>
      </c>
      <c r="G176" s="61">
        <v>217.5</v>
      </c>
      <c r="H176" s="62">
        <f t="shared" si="20"/>
        <v>392.5</v>
      </c>
      <c r="I176" s="80">
        <v>0</v>
      </c>
      <c r="J176" s="61">
        <v>0</v>
      </c>
      <c r="K176" s="62">
        <f t="shared" si="21"/>
        <v>0</v>
      </c>
      <c r="L176" s="80">
        <v>667.5</v>
      </c>
      <c r="M176" s="61">
        <v>1904.25</v>
      </c>
      <c r="N176" s="62">
        <f t="shared" si="22"/>
        <v>2571.75</v>
      </c>
      <c r="O176" s="81">
        <v>842.5</v>
      </c>
      <c r="P176" s="82">
        <v>2121.75</v>
      </c>
      <c r="Q176" s="83">
        <v>2964.25</v>
      </c>
    </row>
    <row r="177" spans="1:17" s="3" customFormat="1" ht="21" customHeight="1" x14ac:dyDescent="0.25">
      <c r="A177" s="795"/>
      <c r="B177" s="79" t="s">
        <v>182</v>
      </c>
      <c r="C177" s="80">
        <v>0</v>
      </c>
      <c r="D177" s="61">
        <v>0</v>
      </c>
      <c r="E177" s="62">
        <f t="shared" si="19"/>
        <v>0</v>
      </c>
      <c r="F177" s="80">
        <v>456.55</v>
      </c>
      <c r="G177" s="61">
        <v>669.77</v>
      </c>
      <c r="H177" s="62">
        <f t="shared" si="20"/>
        <v>1126.32</v>
      </c>
      <c r="I177" s="80">
        <v>0</v>
      </c>
      <c r="J177" s="61">
        <v>0</v>
      </c>
      <c r="K177" s="62">
        <f t="shared" si="21"/>
        <v>0</v>
      </c>
      <c r="L177" s="80">
        <v>3387.48</v>
      </c>
      <c r="M177" s="61">
        <v>9287.0400000000009</v>
      </c>
      <c r="N177" s="62">
        <f t="shared" si="22"/>
        <v>12674.52</v>
      </c>
      <c r="O177" s="81">
        <v>3844.03</v>
      </c>
      <c r="P177" s="82">
        <v>9956.81</v>
      </c>
      <c r="Q177" s="83">
        <v>13800.84</v>
      </c>
    </row>
    <row r="178" spans="1:17" s="3" customFormat="1" ht="21" customHeight="1" x14ac:dyDescent="0.25">
      <c r="A178" s="795"/>
      <c r="B178" s="79" t="s">
        <v>183</v>
      </c>
      <c r="C178" s="80">
        <v>1080</v>
      </c>
      <c r="D178" s="61">
        <v>2265.5</v>
      </c>
      <c r="E178" s="62">
        <f t="shared" si="19"/>
        <v>3345.5</v>
      </c>
      <c r="F178" s="80">
        <v>873.11</v>
      </c>
      <c r="G178" s="61">
        <v>854.76</v>
      </c>
      <c r="H178" s="62">
        <f t="shared" si="20"/>
        <v>1727.87</v>
      </c>
      <c r="I178" s="80">
        <v>0</v>
      </c>
      <c r="J178" s="61">
        <v>0</v>
      </c>
      <c r="K178" s="62">
        <f t="shared" si="21"/>
        <v>0</v>
      </c>
      <c r="L178" s="80">
        <v>9791.9500000000007</v>
      </c>
      <c r="M178" s="61">
        <v>125936.35</v>
      </c>
      <c r="N178" s="62">
        <f t="shared" si="22"/>
        <v>135728.30000000002</v>
      </c>
      <c r="O178" s="81">
        <v>11745.06</v>
      </c>
      <c r="P178" s="82">
        <v>129056.61</v>
      </c>
      <c r="Q178" s="83">
        <v>140801.67000000001</v>
      </c>
    </row>
    <row r="179" spans="1:17" s="3" customFormat="1" ht="21" customHeight="1" x14ac:dyDescent="0.25">
      <c r="A179" s="795"/>
      <c r="B179" s="79" t="s">
        <v>172</v>
      </c>
      <c r="C179" s="80">
        <v>42</v>
      </c>
      <c r="D179" s="61">
        <v>0</v>
      </c>
      <c r="E179" s="62">
        <f t="shared" si="19"/>
        <v>42</v>
      </c>
      <c r="F179" s="80">
        <v>86</v>
      </c>
      <c r="G179" s="61">
        <v>48.55</v>
      </c>
      <c r="H179" s="62">
        <f t="shared" si="20"/>
        <v>134.55000000000001</v>
      </c>
      <c r="I179" s="80">
        <v>0</v>
      </c>
      <c r="J179" s="61">
        <v>0</v>
      </c>
      <c r="K179" s="62">
        <f t="shared" si="21"/>
        <v>0</v>
      </c>
      <c r="L179" s="80">
        <v>0</v>
      </c>
      <c r="M179" s="61">
        <v>0</v>
      </c>
      <c r="N179" s="62">
        <f t="shared" si="22"/>
        <v>0</v>
      </c>
      <c r="O179" s="81">
        <v>128</v>
      </c>
      <c r="P179" s="82">
        <v>48.55</v>
      </c>
      <c r="Q179" s="83">
        <v>176.55</v>
      </c>
    </row>
    <row r="180" spans="1:17" s="3" customFormat="1" ht="21" customHeight="1" x14ac:dyDescent="0.25">
      <c r="A180" s="795"/>
      <c r="B180" s="79" t="s">
        <v>184</v>
      </c>
      <c r="C180" s="80">
        <v>20</v>
      </c>
      <c r="D180" s="61">
        <v>0</v>
      </c>
      <c r="E180" s="62">
        <f t="shared" si="19"/>
        <v>20</v>
      </c>
      <c r="F180" s="80">
        <v>0</v>
      </c>
      <c r="G180" s="61">
        <v>0</v>
      </c>
      <c r="H180" s="62">
        <f t="shared" si="20"/>
        <v>0</v>
      </c>
      <c r="I180" s="80">
        <v>0</v>
      </c>
      <c r="J180" s="61">
        <v>0</v>
      </c>
      <c r="K180" s="62">
        <f t="shared" si="21"/>
        <v>0</v>
      </c>
      <c r="L180" s="80">
        <v>759.3</v>
      </c>
      <c r="M180" s="61">
        <v>1153.5</v>
      </c>
      <c r="N180" s="62">
        <f t="shared" si="22"/>
        <v>1912.8</v>
      </c>
      <c r="O180" s="81">
        <v>779.3</v>
      </c>
      <c r="P180" s="82">
        <v>1153.5</v>
      </c>
      <c r="Q180" s="83">
        <v>1932.8</v>
      </c>
    </row>
    <row r="181" spans="1:17" s="3" customFormat="1" ht="21" customHeight="1" x14ac:dyDescent="0.25">
      <c r="A181" s="795"/>
      <c r="B181" s="79" t="s">
        <v>185</v>
      </c>
      <c r="C181" s="80">
        <v>10</v>
      </c>
      <c r="D181" s="61">
        <v>0</v>
      </c>
      <c r="E181" s="62">
        <f t="shared" si="19"/>
        <v>10</v>
      </c>
      <c r="F181" s="80">
        <v>276.51</v>
      </c>
      <c r="G181" s="61">
        <v>247.2</v>
      </c>
      <c r="H181" s="62">
        <f t="shared" si="20"/>
        <v>523.71</v>
      </c>
      <c r="I181" s="80">
        <v>0</v>
      </c>
      <c r="J181" s="61">
        <v>0</v>
      </c>
      <c r="K181" s="62">
        <f t="shared" si="21"/>
        <v>0</v>
      </c>
      <c r="L181" s="80">
        <v>4469.2</v>
      </c>
      <c r="M181" s="61">
        <v>9144.99</v>
      </c>
      <c r="N181" s="62">
        <f t="shared" si="22"/>
        <v>13614.189999999999</v>
      </c>
      <c r="O181" s="81">
        <v>4755.71</v>
      </c>
      <c r="P181" s="82">
        <v>9392.19</v>
      </c>
      <c r="Q181" s="83">
        <v>14147.9</v>
      </c>
    </row>
    <row r="182" spans="1:17" s="3" customFormat="1" ht="21" customHeight="1" x14ac:dyDescent="0.25">
      <c r="A182" s="795"/>
      <c r="B182" s="79" t="s">
        <v>186</v>
      </c>
      <c r="C182" s="80">
        <v>20</v>
      </c>
      <c r="D182" s="61">
        <v>40</v>
      </c>
      <c r="E182" s="62">
        <f t="shared" si="19"/>
        <v>60</v>
      </c>
      <c r="F182" s="80">
        <v>40</v>
      </c>
      <c r="G182" s="61">
        <v>85</v>
      </c>
      <c r="H182" s="62">
        <f t="shared" si="20"/>
        <v>125</v>
      </c>
      <c r="I182" s="80">
        <v>0</v>
      </c>
      <c r="J182" s="61">
        <v>0</v>
      </c>
      <c r="K182" s="62">
        <f t="shared" si="21"/>
        <v>0</v>
      </c>
      <c r="L182" s="80">
        <v>1668.95</v>
      </c>
      <c r="M182" s="61">
        <v>13216.78</v>
      </c>
      <c r="N182" s="62">
        <f t="shared" si="22"/>
        <v>14885.730000000001</v>
      </c>
      <c r="O182" s="81">
        <v>1728.95</v>
      </c>
      <c r="P182" s="82">
        <v>13341.78</v>
      </c>
      <c r="Q182" s="83">
        <v>15070.73</v>
      </c>
    </row>
    <row r="183" spans="1:17" s="3" customFormat="1" ht="21" customHeight="1" x14ac:dyDescent="0.25">
      <c r="A183" s="795"/>
      <c r="B183" s="79" t="s">
        <v>187</v>
      </c>
      <c r="C183" s="80">
        <v>15</v>
      </c>
      <c r="D183" s="61">
        <v>0</v>
      </c>
      <c r="E183" s="62">
        <f t="shared" si="19"/>
        <v>15</v>
      </c>
      <c r="F183" s="80">
        <v>0</v>
      </c>
      <c r="G183" s="61">
        <v>12.75</v>
      </c>
      <c r="H183" s="62">
        <f t="shared" si="20"/>
        <v>12.75</v>
      </c>
      <c r="I183" s="80">
        <v>0</v>
      </c>
      <c r="J183" s="61">
        <v>0</v>
      </c>
      <c r="K183" s="62">
        <f t="shared" si="21"/>
        <v>0</v>
      </c>
      <c r="L183" s="80">
        <v>474.45</v>
      </c>
      <c r="M183" s="61">
        <v>948.75</v>
      </c>
      <c r="N183" s="62">
        <f t="shared" si="22"/>
        <v>1423.2</v>
      </c>
      <c r="O183" s="81">
        <v>489.45</v>
      </c>
      <c r="P183" s="82">
        <v>961.5</v>
      </c>
      <c r="Q183" s="83">
        <v>1450.95</v>
      </c>
    </row>
    <row r="184" spans="1:17" s="3" customFormat="1" ht="21" customHeight="1" x14ac:dyDescent="0.25">
      <c r="A184" s="795"/>
      <c r="B184" s="79" t="s">
        <v>188</v>
      </c>
      <c r="C184" s="80">
        <v>2.5</v>
      </c>
      <c r="D184" s="61">
        <v>10</v>
      </c>
      <c r="E184" s="62">
        <f t="shared" si="19"/>
        <v>12.5</v>
      </c>
      <c r="F184" s="80">
        <v>0</v>
      </c>
      <c r="G184" s="61">
        <v>0</v>
      </c>
      <c r="H184" s="62">
        <f t="shared" si="20"/>
        <v>0</v>
      </c>
      <c r="I184" s="80">
        <v>0</v>
      </c>
      <c r="J184" s="61">
        <v>0</v>
      </c>
      <c r="K184" s="62">
        <f t="shared" si="21"/>
        <v>0</v>
      </c>
      <c r="L184" s="80">
        <v>0</v>
      </c>
      <c r="M184" s="61">
        <v>0</v>
      </c>
      <c r="N184" s="62">
        <f t="shared" si="22"/>
        <v>0</v>
      </c>
      <c r="O184" s="81">
        <v>2.5</v>
      </c>
      <c r="P184" s="82">
        <v>10</v>
      </c>
      <c r="Q184" s="83">
        <v>12.5</v>
      </c>
    </row>
    <row r="185" spans="1:17" s="3" customFormat="1" ht="21" customHeight="1" thickBot="1" x14ac:dyDescent="0.3">
      <c r="A185" s="796"/>
      <c r="B185" s="79" t="s">
        <v>189</v>
      </c>
      <c r="C185" s="80">
        <v>0</v>
      </c>
      <c r="D185" s="61">
        <v>0</v>
      </c>
      <c r="E185" s="62">
        <f t="shared" si="19"/>
        <v>0</v>
      </c>
      <c r="F185" s="80">
        <v>56.5</v>
      </c>
      <c r="G185" s="61">
        <v>50.75</v>
      </c>
      <c r="H185" s="62">
        <f t="shared" si="20"/>
        <v>107.25</v>
      </c>
      <c r="I185" s="80">
        <v>0</v>
      </c>
      <c r="J185" s="61">
        <v>0</v>
      </c>
      <c r="K185" s="62">
        <f t="shared" si="21"/>
        <v>0</v>
      </c>
      <c r="L185" s="80">
        <v>860.3</v>
      </c>
      <c r="M185" s="61">
        <v>1079.75</v>
      </c>
      <c r="N185" s="62">
        <f t="shared" si="22"/>
        <v>1940.05</v>
      </c>
      <c r="O185" s="81">
        <v>916.8</v>
      </c>
      <c r="P185" s="82">
        <v>1130.5</v>
      </c>
      <c r="Q185" s="83">
        <v>2047.3</v>
      </c>
    </row>
    <row r="186" spans="1:17" s="3" customFormat="1" ht="21" customHeight="1" thickBot="1" x14ac:dyDescent="0.3">
      <c r="A186" s="784" t="s">
        <v>190</v>
      </c>
      <c r="B186" s="797"/>
      <c r="C186" s="11">
        <f>SUM(C187:C205)</f>
        <v>162868.07999999999</v>
      </c>
      <c r="D186" s="11">
        <f t="shared" ref="D186:Q186" si="25">SUM(D187:D205)</f>
        <v>241924.33000000002</v>
      </c>
      <c r="E186" s="10">
        <f t="shared" si="25"/>
        <v>404792.41000000003</v>
      </c>
      <c r="F186" s="11">
        <f t="shared" si="25"/>
        <v>112806.68999999999</v>
      </c>
      <c r="G186" s="9">
        <f t="shared" si="25"/>
        <v>70741.41</v>
      </c>
      <c r="H186" s="10">
        <f t="shared" si="25"/>
        <v>183548.09999999998</v>
      </c>
      <c r="I186" s="11">
        <f t="shared" si="25"/>
        <v>0</v>
      </c>
      <c r="J186" s="9">
        <f t="shared" si="25"/>
        <v>430</v>
      </c>
      <c r="K186" s="10">
        <f t="shared" si="25"/>
        <v>430</v>
      </c>
      <c r="L186" s="11">
        <f t="shared" si="25"/>
        <v>46252.35</v>
      </c>
      <c r="M186" s="9">
        <f t="shared" si="25"/>
        <v>21043.8</v>
      </c>
      <c r="N186" s="10">
        <f t="shared" si="25"/>
        <v>67296.150000000009</v>
      </c>
      <c r="O186" s="12">
        <f t="shared" si="25"/>
        <v>321927.12</v>
      </c>
      <c r="P186" s="13">
        <f t="shared" si="25"/>
        <v>334139.54000000004</v>
      </c>
      <c r="Q186" s="14">
        <f t="shared" si="25"/>
        <v>656066.65999999992</v>
      </c>
    </row>
    <row r="187" spans="1:17" s="3" customFormat="1" ht="21" customHeight="1" x14ac:dyDescent="0.25">
      <c r="A187" s="794" t="s">
        <v>191</v>
      </c>
      <c r="B187" s="79" t="s">
        <v>192</v>
      </c>
      <c r="C187" s="80">
        <v>318</v>
      </c>
      <c r="D187" s="61">
        <v>123</v>
      </c>
      <c r="E187" s="62">
        <f t="shared" si="19"/>
        <v>441</v>
      </c>
      <c r="F187" s="80">
        <v>1097</v>
      </c>
      <c r="G187" s="61">
        <v>16</v>
      </c>
      <c r="H187" s="62">
        <f t="shared" si="20"/>
        <v>1113</v>
      </c>
      <c r="I187" s="80">
        <v>0</v>
      </c>
      <c r="J187" s="61">
        <v>0</v>
      </c>
      <c r="K187" s="62">
        <f t="shared" si="21"/>
        <v>0</v>
      </c>
      <c r="L187" s="80">
        <v>923</v>
      </c>
      <c r="M187" s="61">
        <v>474</v>
      </c>
      <c r="N187" s="62">
        <f t="shared" si="22"/>
        <v>1397</v>
      </c>
      <c r="O187" s="81">
        <v>2338</v>
      </c>
      <c r="P187" s="82">
        <v>613</v>
      </c>
      <c r="Q187" s="83">
        <v>2951</v>
      </c>
    </row>
    <row r="188" spans="1:17" s="3" customFormat="1" ht="21" customHeight="1" x14ac:dyDescent="0.25">
      <c r="A188" s="795"/>
      <c r="B188" s="79" t="s">
        <v>193</v>
      </c>
      <c r="C188" s="80">
        <v>1</v>
      </c>
      <c r="D188" s="61">
        <v>0</v>
      </c>
      <c r="E188" s="62">
        <f t="shared" si="19"/>
        <v>1</v>
      </c>
      <c r="F188" s="80">
        <v>0</v>
      </c>
      <c r="G188" s="61">
        <v>0</v>
      </c>
      <c r="H188" s="62">
        <f t="shared" si="20"/>
        <v>0</v>
      </c>
      <c r="I188" s="80">
        <v>0</v>
      </c>
      <c r="J188" s="61">
        <v>0</v>
      </c>
      <c r="K188" s="62">
        <f t="shared" si="21"/>
        <v>0</v>
      </c>
      <c r="L188" s="80">
        <v>0</v>
      </c>
      <c r="M188" s="61">
        <v>0</v>
      </c>
      <c r="N188" s="62">
        <f t="shared" si="22"/>
        <v>0</v>
      </c>
      <c r="O188" s="81">
        <v>1</v>
      </c>
      <c r="P188" s="82">
        <v>0</v>
      </c>
      <c r="Q188" s="83">
        <v>1</v>
      </c>
    </row>
    <row r="189" spans="1:17" s="3" customFormat="1" ht="21" customHeight="1" x14ac:dyDescent="0.25">
      <c r="A189" s="795"/>
      <c r="B189" s="79" t="s">
        <v>194</v>
      </c>
      <c r="C189" s="80">
        <v>61403.06</v>
      </c>
      <c r="D189" s="61">
        <v>131007.15</v>
      </c>
      <c r="E189" s="62">
        <f t="shared" si="19"/>
        <v>192410.21</v>
      </c>
      <c r="F189" s="80">
        <v>22648</v>
      </c>
      <c r="G189" s="61">
        <v>19845.45</v>
      </c>
      <c r="H189" s="62">
        <f t="shared" si="20"/>
        <v>42493.45</v>
      </c>
      <c r="I189" s="80">
        <v>0</v>
      </c>
      <c r="J189" s="61">
        <v>430</v>
      </c>
      <c r="K189" s="62">
        <f t="shared" si="21"/>
        <v>430</v>
      </c>
      <c r="L189" s="80">
        <v>11687.91</v>
      </c>
      <c r="M189" s="61">
        <v>8662</v>
      </c>
      <c r="N189" s="62">
        <f t="shared" si="22"/>
        <v>20349.91</v>
      </c>
      <c r="O189" s="81">
        <v>95738.97</v>
      </c>
      <c r="P189" s="82">
        <v>159944.6</v>
      </c>
      <c r="Q189" s="83">
        <v>255683.57</v>
      </c>
    </row>
    <row r="190" spans="1:17" s="3" customFormat="1" ht="21" customHeight="1" x14ac:dyDescent="0.25">
      <c r="A190" s="795"/>
      <c r="B190" s="79" t="s">
        <v>195</v>
      </c>
      <c r="C190" s="80">
        <v>17078.599999999999</v>
      </c>
      <c r="D190" s="61">
        <v>76204</v>
      </c>
      <c r="E190" s="62">
        <f t="shared" si="19"/>
        <v>93282.6</v>
      </c>
      <c r="F190" s="80">
        <v>14219.49</v>
      </c>
      <c r="G190" s="61">
        <v>7317</v>
      </c>
      <c r="H190" s="62">
        <f t="shared" si="20"/>
        <v>21536.489999999998</v>
      </c>
      <c r="I190" s="80">
        <v>0</v>
      </c>
      <c r="J190" s="61">
        <v>0</v>
      </c>
      <c r="K190" s="62">
        <f t="shared" si="21"/>
        <v>0</v>
      </c>
      <c r="L190" s="80">
        <v>5485.74</v>
      </c>
      <c r="M190" s="61">
        <v>4231.5</v>
      </c>
      <c r="N190" s="62">
        <f t="shared" si="22"/>
        <v>9717.24</v>
      </c>
      <c r="O190" s="81">
        <v>36783.83</v>
      </c>
      <c r="P190" s="82">
        <v>87752.5</v>
      </c>
      <c r="Q190" s="83">
        <v>124536.33</v>
      </c>
    </row>
    <row r="191" spans="1:17" s="3" customFormat="1" ht="21" customHeight="1" x14ac:dyDescent="0.25">
      <c r="A191" s="795"/>
      <c r="B191" s="79" t="s">
        <v>196</v>
      </c>
      <c r="C191" s="80">
        <v>0</v>
      </c>
      <c r="D191" s="61">
        <v>0</v>
      </c>
      <c r="E191" s="62">
        <f t="shared" si="19"/>
        <v>0</v>
      </c>
      <c r="F191" s="80">
        <v>1464.85</v>
      </c>
      <c r="G191" s="61">
        <v>332.5</v>
      </c>
      <c r="H191" s="62">
        <f t="shared" si="20"/>
        <v>1797.35</v>
      </c>
      <c r="I191" s="80">
        <v>0</v>
      </c>
      <c r="J191" s="61">
        <v>0</v>
      </c>
      <c r="K191" s="62">
        <f t="shared" si="21"/>
        <v>0</v>
      </c>
      <c r="L191" s="80">
        <v>792</v>
      </c>
      <c r="M191" s="61">
        <v>888</v>
      </c>
      <c r="N191" s="62">
        <f t="shared" si="22"/>
        <v>1680</v>
      </c>
      <c r="O191" s="81">
        <v>2256.85</v>
      </c>
      <c r="P191" s="82">
        <v>1220.5</v>
      </c>
      <c r="Q191" s="83">
        <v>3477.35</v>
      </c>
    </row>
    <row r="192" spans="1:17" s="3" customFormat="1" ht="21" customHeight="1" x14ac:dyDescent="0.25">
      <c r="A192" s="795"/>
      <c r="B192" s="79" t="s">
        <v>197</v>
      </c>
      <c r="C192" s="80">
        <v>13944.84</v>
      </c>
      <c r="D192" s="61">
        <v>6426.7</v>
      </c>
      <c r="E192" s="62">
        <f t="shared" si="19"/>
        <v>20371.54</v>
      </c>
      <c r="F192" s="80">
        <v>51169.25</v>
      </c>
      <c r="G192" s="61">
        <v>32344</v>
      </c>
      <c r="H192" s="62">
        <f t="shared" si="20"/>
        <v>83513.25</v>
      </c>
      <c r="I192" s="80">
        <v>0</v>
      </c>
      <c r="J192" s="61">
        <v>0</v>
      </c>
      <c r="K192" s="62">
        <f t="shared" si="21"/>
        <v>0</v>
      </c>
      <c r="L192" s="80">
        <v>15619</v>
      </c>
      <c r="M192" s="61">
        <v>3033</v>
      </c>
      <c r="N192" s="62">
        <f t="shared" si="22"/>
        <v>18652</v>
      </c>
      <c r="O192" s="81">
        <v>80733.09</v>
      </c>
      <c r="P192" s="82">
        <v>41803.699999999997</v>
      </c>
      <c r="Q192" s="83">
        <v>122536.79</v>
      </c>
    </row>
    <row r="193" spans="1:17" s="3" customFormat="1" ht="21" customHeight="1" x14ac:dyDescent="0.25">
      <c r="A193" s="795"/>
      <c r="B193" s="79" t="s">
        <v>198</v>
      </c>
      <c r="C193" s="80">
        <v>4003.4</v>
      </c>
      <c r="D193" s="61">
        <v>5113</v>
      </c>
      <c r="E193" s="62">
        <f t="shared" si="19"/>
        <v>9116.4</v>
      </c>
      <c r="F193" s="80">
        <v>2195</v>
      </c>
      <c r="G193" s="61">
        <v>1530</v>
      </c>
      <c r="H193" s="62">
        <f t="shared" si="20"/>
        <v>3725</v>
      </c>
      <c r="I193" s="80">
        <v>0</v>
      </c>
      <c r="J193" s="61">
        <v>0</v>
      </c>
      <c r="K193" s="62">
        <f t="shared" si="21"/>
        <v>0</v>
      </c>
      <c r="L193" s="80">
        <v>265</v>
      </c>
      <c r="M193" s="61">
        <v>360</v>
      </c>
      <c r="N193" s="62">
        <f t="shared" si="22"/>
        <v>625</v>
      </c>
      <c r="O193" s="81">
        <v>6463.4</v>
      </c>
      <c r="P193" s="82">
        <v>7003</v>
      </c>
      <c r="Q193" s="83">
        <v>13466.4</v>
      </c>
    </row>
    <row r="194" spans="1:17" s="3" customFormat="1" ht="21" customHeight="1" x14ac:dyDescent="0.25">
      <c r="A194" s="795"/>
      <c r="B194" s="79" t="s">
        <v>199</v>
      </c>
      <c r="C194" s="80">
        <v>1286</v>
      </c>
      <c r="D194" s="61">
        <v>418</v>
      </c>
      <c r="E194" s="62">
        <f t="shared" si="19"/>
        <v>1704</v>
      </c>
      <c r="F194" s="80">
        <v>3948.5</v>
      </c>
      <c r="G194" s="61">
        <v>1525.5</v>
      </c>
      <c r="H194" s="62">
        <f t="shared" si="20"/>
        <v>5474</v>
      </c>
      <c r="I194" s="80">
        <v>0</v>
      </c>
      <c r="J194" s="61">
        <v>0</v>
      </c>
      <c r="K194" s="62">
        <f t="shared" si="21"/>
        <v>0</v>
      </c>
      <c r="L194" s="80">
        <v>0</v>
      </c>
      <c r="M194" s="61">
        <v>0</v>
      </c>
      <c r="N194" s="62">
        <f t="shared" si="22"/>
        <v>0</v>
      </c>
      <c r="O194" s="81">
        <v>5234.5</v>
      </c>
      <c r="P194" s="82">
        <v>1943.5</v>
      </c>
      <c r="Q194" s="83">
        <v>7178</v>
      </c>
    </row>
    <row r="195" spans="1:17" s="3" customFormat="1" ht="21" customHeight="1" x14ac:dyDescent="0.25">
      <c r="A195" s="795"/>
      <c r="B195" s="79" t="s">
        <v>200</v>
      </c>
      <c r="C195" s="80">
        <v>20</v>
      </c>
      <c r="D195" s="61">
        <v>4</v>
      </c>
      <c r="E195" s="62">
        <f t="shared" si="19"/>
        <v>24</v>
      </c>
      <c r="F195" s="80">
        <v>0</v>
      </c>
      <c r="G195" s="61">
        <v>0</v>
      </c>
      <c r="H195" s="62">
        <f t="shared" si="20"/>
        <v>0</v>
      </c>
      <c r="I195" s="80">
        <v>0</v>
      </c>
      <c r="J195" s="61">
        <v>0</v>
      </c>
      <c r="K195" s="62">
        <f t="shared" si="21"/>
        <v>0</v>
      </c>
      <c r="L195" s="80">
        <v>0</v>
      </c>
      <c r="M195" s="61">
        <v>0</v>
      </c>
      <c r="N195" s="62">
        <f t="shared" si="22"/>
        <v>0</v>
      </c>
      <c r="O195" s="81">
        <v>20</v>
      </c>
      <c r="P195" s="82">
        <v>4</v>
      </c>
      <c r="Q195" s="83">
        <v>24</v>
      </c>
    </row>
    <row r="196" spans="1:17" s="3" customFormat="1" ht="21" customHeight="1" x14ac:dyDescent="0.25">
      <c r="A196" s="795"/>
      <c r="B196" s="79" t="s">
        <v>201</v>
      </c>
      <c r="C196" s="80">
        <v>902</v>
      </c>
      <c r="D196" s="61">
        <v>54</v>
      </c>
      <c r="E196" s="62">
        <f t="shared" si="19"/>
        <v>956</v>
      </c>
      <c r="F196" s="80">
        <v>0</v>
      </c>
      <c r="G196" s="61">
        <v>0</v>
      </c>
      <c r="H196" s="62">
        <f t="shared" si="20"/>
        <v>0</v>
      </c>
      <c r="I196" s="80">
        <v>0</v>
      </c>
      <c r="J196" s="61">
        <v>0</v>
      </c>
      <c r="K196" s="62">
        <f t="shared" si="21"/>
        <v>0</v>
      </c>
      <c r="L196" s="80">
        <v>0</v>
      </c>
      <c r="M196" s="61">
        <v>0</v>
      </c>
      <c r="N196" s="62">
        <f t="shared" si="22"/>
        <v>0</v>
      </c>
      <c r="O196" s="81">
        <v>902</v>
      </c>
      <c r="P196" s="82">
        <v>54</v>
      </c>
      <c r="Q196" s="83">
        <v>956</v>
      </c>
    </row>
    <row r="197" spans="1:17" s="3" customFormat="1" ht="21" customHeight="1" x14ac:dyDescent="0.25">
      <c r="A197" s="795"/>
      <c r="B197" s="79" t="s">
        <v>202</v>
      </c>
      <c r="C197" s="80">
        <v>248.5</v>
      </c>
      <c r="D197" s="61">
        <v>47</v>
      </c>
      <c r="E197" s="62">
        <f t="shared" si="19"/>
        <v>295.5</v>
      </c>
      <c r="F197" s="80">
        <v>0</v>
      </c>
      <c r="G197" s="61">
        <v>0</v>
      </c>
      <c r="H197" s="62">
        <f t="shared" si="20"/>
        <v>0</v>
      </c>
      <c r="I197" s="80">
        <v>0</v>
      </c>
      <c r="J197" s="61">
        <v>0</v>
      </c>
      <c r="K197" s="62">
        <f t="shared" si="21"/>
        <v>0</v>
      </c>
      <c r="L197" s="80">
        <v>0</v>
      </c>
      <c r="M197" s="61">
        <v>0</v>
      </c>
      <c r="N197" s="62">
        <f t="shared" si="22"/>
        <v>0</v>
      </c>
      <c r="O197" s="81">
        <v>248.5</v>
      </c>
      <c r="P197" s="82">
        <v>47</v>
      </c>
      <c r="Q197" s="83">
        <v>295.5</v>
      </c>
    </row>
    <row r="198" spans="1:17" s="3" customFormat="1" ht="21" customHeight="1" x14ac:dyDescent="0.25">
      <c r="A198" s="795"/>
      <c r="B198" s="79" t="s">
        <v>203</v>
      </c>
      <c r="C198" s="80">
        <v>14</v>
      </c>
      <c r="D198" s="61">
        <v>1</v>
      </c>
      <c r="E198" s="62">
        <f t="shared" si="19"/>
        <v>15</v>
      </c>
      <c r="F198" s="80">
        <v>0</v>
      </c>
      <c r="G198" s="61">
        <v>0</v>
      </c>
      <c r="H198" s="62">
        <f t="shared" si="20"/>
        <v>0</v>
      </c>
      <c r="I198" s="80">
        <v>0</v>
      </c>
      <c r="J198" s="61">
        <v>0</v>
      </c>
      <c r="K198" s="62">
        <f t="shared" si="21"/>
        <v>0</v>
      </c>
      <c r="L198" s="80">
        <v>0</v>
      </c>
      <c r="M198" s="61">
        <v>0</v>
      </c>
      <c r="N198" s="62">
        <f t="shared" si="22"/>
        <v>0</v>
      </c>
      <c r="O198" s="81">
        <v>14</v>
      </c>
      <c r="P198" s="82">
        <v>1</v>
      </c>
      <c r="Q198" s="83">
        <v>15</v>
      </c>
    </row>
    <row r="199" spans="1:17" s="3" customFormat="1" ht="21" customHeight="1" x14ac:dyDescent="0.25">
      <c r="A199" s="795"/>
      <c r="B199" s="79" t="s">
        <v>204</v>
      </c>
      <c r="C199" s="80">
        <v>20416</v>
      </c>
      <c r="D199" s="61">
        <v>1072</v>
      </c>
      <c r="E199" s="62">
        <f t="shared" si="19"/>
        <v>21488</v>
      </c>
      <c r="F199" s="80">
        <v>2200</v>
      </c>
      <c r="G199" s="61">
        <v>200</v>
      </c>
      <c r="H199" s="62">
        <f t="shared" si="20"/>
        <v>2400</v>
      </c>
      <c r="I199" s="80">
        <v>0</v>
      </c>
      <c r="J199" s="61">
        <v>0</v>
      </c>
      <c r="K199" s="62">
        <f t="shared" si="21"/>
        <v>0</v>
      </c>
      <c r="L199" s="80">
        <v>144</v>
      </c>
      <c r="M199" s="61">
        <v>0</v>
      </c>
      <c r="N199" s="62">
        <f t="shared" si="22"/>
        <v>144</v>
      </c>
      <c r="O199" s="81">
        <v>22760</v>
      </c>
      <c r="P199" s="82">
        <v>1272</v>
      </c>
      <c r="Q199" s="83">
        <v>24032</v>
      </c>
    </row>
    <row r="200" spans="1:17" s="3" customFormat="1" ht="21" customHeight="1" x14ac:dyDescent="0.25">
      <c r="A200" s="795"/>
      <c r="B200" s="79" t="s">
        <v>205</v>
      </c>
      <c r="C200" s="80">
        <v>493</v>
      </c>
      <c r="D200" s="61">
        <v>339</v>
      </c>
      <c r="E200" s="62">
        <f t="shared" si="19"/>
        <v>832</v>
      </c>
      <c r="F200" s="80">
        <v>1752</v>
      </c>
      <c r="G200" s="61">
        <v>100</v>
      </c>
      <c r="H200" s="62">
        <f t="shared" si="20"/>
        <v>1852</v>
      </c>
      <c r="I200" s="80">
        <v>0</v>
      </c>
      <c r="J200" s="61">
        <v>0</v>
      </c>
      <c r="K200" s="62">
        <f t="shared" si="21"/>
        <v>0</v>
      </c>
      <c r="L200" s="80">
        <v>562</v>
      </c>
      <c r="M200" s="61">
        <v>427</v>
      </c>
      <c r="N200" s="62">
        <f t="shared" si="22"/>
        <v>989</v>
      </c>
      <c r="O200" s="81">
        <v>2807</v>
      </c>
      <c r="P200" s="82">
        <v>866</v>
      </c>
      <c r="Q200" s="83">
        <v>3673</v>
      </c>
    </row>
    <row r="201" spans="1:17" s="3" customFormat="1" ht="21" customHeight="1" x14ac:dyDescent="0.25">
      <c r="A201" s="795"/>
      <c r="B201" s="79" t="s">
        <v>191</v>
      </c>
      <c r="C201" s="80">
        <v>19803.5</v>
      </c>
      <c r="D201" s="61">
        <v>7344.5</v>
      </c>
      <c r="E201" s="62">
        <f t="shared" si="19"/>
        <v>27148</v>
      </c>
      <c r="F201" s="80">
        <v>5645.9</v>
      </c>
      <c r="G201" s="61">
        <v>4613</v>
      </c>
      <c r="H201" s="62">
        <f t="shared" si="20"/>
        <v>10258.9</v>
      </c>
      <c r="I201" s="80">
        <v>0</v>
      </c>
      <c r="J201" s="61">
        <v>0</v>
      </c>
      <c r="K201" s="62">
        <f t="shared" si="21"/>
        <v>0</v>
      </c>
      <c r="L201" s="80">
        <v>3932.1</v>
      </c>
      <c r="M201" s="61">
        <v>690</v>
      </c>
      <c r="N201" s="62">
        <f t="shared" si="22"/>
        <v>4622.1000000000004</v>
      </c>
      <c r="O201" s="81">
        <v>29381.5</v>
      </c>
      <c r="P201" s="82">
        <v>12647.5</v>
      </c>
      <c r="Q201" s="83">
        <v>42029</v>
      </c>
    </row>
    <row r="202" spans="1:17" s="3" customFormat="1" ht="21" customHeight="1" x14ac:dyDescent="0.25">
      <c r="A202" s="795"/>
      <c r="B202" s="79" t="s">
        <v>206</v>
      </c>
      <c r="C202" s="80">
        <v>283</v>
      </c>
      <c r="D202" s="61">
        <v>0</v>
      </c>
      <c r="E202" s="62">
        <f t="shared" si="19"/>
        <v>283</v>
      </c>
      <c r="F202" s="80">
        <v>270</v>
      </c>
      <c r="G202" s="61">
        <v>0</v>
      </c>
      <c r="H202" s="62">
        <f t="shared" si="20"/>
        <v>270</v>
      </c>
      <c r="I202" s="80">
        <v>0</v>
      </c>
      <c r="J202" s="61">
        <v>0</v>
      </c>
      <c r="K202" s="62">
        <f t="shared" si="21"/>
        <v>0</v>
      </c>
      <c r="L202" s="80">
        <v>0</v>
      </c>
      <c r="M202" s="61">
        <v>0</v>
      </c>
      <c r="N202" s="62">
        <f t="shared" si="22"/>
        <v>0</v>
      </c>
      <c r="O202" s="81">
        <v>553</v>
      </c>
      <c r="P202" s="82">
        <v>0</v>
      </c>
      <c r="Q202" s="83">
        <v>553</v>
      </c>
    </row>
    <row r="203" spans="1:17" s="3" customFormat="1" ht="21" customHeight="1" x14ac:dyDescent="0.25">
      <c r="A203" s="795"/>
      <c r="B203" s="79" t="s">
        <v>207</v>
      </c>
      <c r="C203" s="80">
        <v>14242.88</v>
      </c>
      <c r="D203" s="61">
        <v>12302.38</v>
      </c>
      <c r="E203" s="62">
        <f t="shared" si="19"/>
        <v>26545.26</v>
      </c>
      <c r="F203" s="80">
        <v>1724.7</v>
      </c>
      <c r="G203" s="61">
        <v>1042.96</v>
      </c>
      <c r="H203" s="62">
        <f t="shared" si="20"/>
        <v>2767.66</v>
      </c>
      <c r="I203" s="80">
        <v>0</v>
      </c>
      <c r="J203" s="61">
        <v>0</v>
      </c>
      <c r="K203" s="62">
        <f t="shared" si="21"/>
        <v>0</v>
      </c>
      <c r="L203" s="80">
        <v>1880.6</v>
      </c>
      <c r="M203" s="61">
        <v>559</v>
      </c>
      <c r="N203" s="62">
        <f t="shared" si="22"/>
        <v>2439.6</v>
      </c>
      <c r="O203" s="81">
        <v>17848.18</v>
      </c>
      <c r="P203" s="82">
        <v>13904.34</v>
      </c>
      <c r="Q203" s="83">
        <v>31752.52</v>
      </c>
    </row>
    <row r="204" spans="1:17" s="3" customFormat="1" ht="21" customHeight="1" x14ac:dyDescent="0.25">
      <c r="A204" s="795"/>
      <c r="B204" s="79" t="s">
        <v>208</v>
      </c>
      <c r="C204" s="80">
        <v>234</v>
      </c>
      <c r="D204" s="61">
        <v>2</v>
      </c>
      <c r="E204" s="62">
        <f t="shared" si="19"/>
        <v>236</v>
      </c>
      <c r="F204" s="80">
        <v>2820</v>
      </c>
      <c r="G204" s="61">
        <v>275</v>
      </c>
      <c r="H204" s="62">
        <f t="shared" si="20"/>
        <v>3095</v>
      </c>
      <c r="I204" s="80">
        <v>0</v>
      </c>
      <c r="J204" s="61">
        <v>0</v>
      </c>
      <c r="K204" s="62">
        <f t="shared" si="21"/>
        <v>0</v>
      </c>
      <c r="L204" s="80">
        <v>4111</v>
      </c>
      <c r="M204" s="61">
        <v>1315</v>
      </c>
      <c r="N204" s="62">
        <f t="shared" si="22"/>
        <v>5426</v>
      </c>
      <c r="O204" s="81">
        <v>7165</v>
      </c>
      <c r="P204" s="82">
        <v>1592</v>
      </c>
      <c r="Q204" s="83">
        <v>8757</v>
      </c>
    </row>
    <row r="205" spans="1:17" s="3" customFormat="1" ht="21" customHeight="1" thickBot="1" x14ac:dyDescent="0.3">
      <c r="A205" s="796"/>
      <c r="B205" s="79" t="s">
        <v>209</v>
      </c>
      <c r="C205" s="80">
        <v>8176.3</v>
      </c>
      <c r="D205" s="61">
        <v>1466.6</v>
      </c>
      <c r="E205" s="62">
        <f t="shared" si="19"/>
        <v>9642.9</v>
      </c>
      <c r="F205" s="80">
        <v>1652</v>
      </c>
      <c r="G205" s="61">
        <v>1600</v>
      </c>
      <c r="H205" s="62">
        <f t="shared" si="20"/>
        <v>3252</v>
      </c>
      <c r="I205" s="80">
        <v>0</v>
      </c>
      <c r="J205" s="61">
        <v>0</v>
      </c>
      <c r="K205" s="62">
        <f t="shared" si="21"/>
        <v>0</v>
      </c>
      <c r="L205" s="80">
        <v>850</v>
      </c>
      <c r="M205" s="61">
        <v>404.3</v>
      </c>
      <c r="N205" s="62">
        <f t="shared" si="22"/>
        <v>1254.3</v>
      </c>
      <c r="O205" s="81">
        <v>10678.3</v>
      </c>
      <c r="P205" s="82">
        <v>3470.9</v>
      </c>
      <c r="Q205" s="83">
        <v>14149.2</v>
      </c>
    </row>
    <row r="206" spans="1:17" s="3" customFormat="1" ht="21" customHeight="1" thickBot="1" x14ac:dyDescent="0.3">
      <c r="A206" s="784" t="s">
        <v>210</v>
      </c>
      <c r="B206" s="797"/>
      <c r="C206" s="11">
        <f>SUM(C207:C217)</f>
        <v>70667.83</v>
      </c>
      <c r="D206" s="11">
        <f t="shared" ref="D206:Q206" si="26">SUM(D207:D217)</f>
        <v>10448.050000000001</v>
      </c>
      <c r="E206" s="10">
        <f t="shared" si="26"/>
        <v>81115.87999999999</v>
      </c>
      <c r="F206" s="11">
        <f t="shared" si="26"/>
        <v>113413.28</v>
      </c>
      <c r="G206" s="9">
        <f t="shared" si="26"/>
        <v>48962.99</v>
      </c>
      <c r="H206" s="10">
        <f t="shared" si="26"/>
        <v>162376.26999999999</v>
      </c>
      <c r="I206" s="11">
        <f t="shared" si="26"/>
        <v>879</v>
      </c>
      <c r="J206" s="9">
        <f t="shared" si="26"/>
        <v>8365.0400000000009</v>
      </c>
      <c r="K206" s="10">
        <f t="shared" si="26"/>
        <v>9244.0400000000009</v>
      </c>
      <c r="L206" s="11">
        <f t="shared" si="26"/>
        <v>82029.37</v>
      </c>
      <c r="M206" s="9">
        <f t="shared" si="26"/>
        <v>3438</v>
      </c>
      <c r="N206" s="10">
        <f t="shared" si="26"/>
        <v>85467.37</v>
      </c>
      <c r="O206" s="12">
        <f t="shared" si="26"/>
        <v>266989.48</v>
      </c>
      <c r="P206" s="13">
        <f t="shared" si="26"/>
        <v>71214.080000000002</v>
      </c>
      <c r="Q206" s="14">
        <f t="shared" si="26"/>
        <v>338203.56</v>
      </c>
    </row>
    <row r="207" spans="1:17" s="3" customFormat="1" ht="21" customHeight="1" x14ac:dyDescent="0.25">
      <c r="A207" s="794" t="s">
        <v>211</v>
      </c>
      <c r="B207" s="79" t="s">
        <v>212</v>
      </c>
      <c r="C207" s="80">
        <v>0</v>
      </c>
      <c r="D207" s="61">
        <v>0</v>
      </c>
      <c r="E207" s="62">
        <f t="shared" si="19"/>
        <v>0</v>
      </c>
      <c r="F207" s="80">
        <v>4937</v>
      </c>
      <c r="G207" s="61">
        <v>570</v>
      </c>
      <c r="H207" s="62">
        <f t="shared" si="20"/>
        <v>5507</v>
      </c>
      <c r="I207" s="80">
        <v>0</v>
      </c>
      <c r="J207" s="61">
        <v>0</v>
      </c>
      <c r="K207" s="62">
        <f t="shared" si="21"/>
        <v>0</v>
      </c>
      <c r="L207" s="80">
        <v>0</v>
      </c>
      <c r="M207" s="61">
        <v>0</v>
      </c>
      <c r="N207" s="62">
        <f t="shared" si="22"/>
        <v>0</v>
      </c>
      <c r="O207" s="81">
        <v>4937</v>
      </c>
      <c r="P207" s="82">
        <v>570</v>
      </c>
      <c r="Q207" s="83">
        <v>5507</v>
      </c>
    </row>
    <row r="208" spans="1:17" s="3" customFormat="1" ht="21" customHeight="1" x14ac:dyDescent="0.25">
      <c r="A208" s="795"/>
      <c r="B208" s="79" t="s">
        <v>214</v>
      </c>
      <c r="C208" s="80">
        <v>8.4</v>
      </c>
      <c r="D208" s="61">
        <v>0</v>
      </c>
      <c r="E208" s="62">
        <f t="shared" si="19"/>
        <v>8.4</v>
      </c>
      <c r="F208" s="80">
        <v>0</v>
      </c>
      <c r="G208" s="61">
        <v>0</v>
      </c>
      <c r="H208" s="62">
        <f t="shared" si="20"/>
        <v>0</v>
      </c>
      <c r="I208" s="80">
        <v>0</v>
      </c>
      <c r="J208" s="61">
        <v>0</v>
      </c>
      <c r="K208" s="62">
        <f t="shared" si="21"/>
        <v>0</v>
      </c>
      <c r="L208" s="80">
        <v>0</v>
      </c>
      <c r="M208" s="61">
        <v>0</v>
      </c>
      <c r="N208" s="62">
        <f t="shared" si="22"/>
        <v>0</v>
      </c>
      <c r="O208" s="81">
        <v>8.4</v>
      </c>
      <c r="P208" s="82">
        <v>0</v>
      </c>
      <c r="Q208" s="83">
        <v>8.4</v>
      </c>
    </row>
    <row r="209" spans="1:17" s="3" customFormat="1" ht="21" customHeight="1" x14ac:dyDescent="0.25">
      <c r="A209" s="795"/>
      <c r="B209" s="79" t="s">
        <v>215</v>
      </c>
      <c r="C209" s="80">
        <v>304.3</v>
      </c>
      <c r="D209" s="61">
        <v>11.1</v>
      </c>
      <c r="E209" s="62">
        <f t="shared" si="19"/>
        <v>315.40000000000003</v>
      </c>
      <c r="F209" s="80">
        <v>300</v>
      </c>
      <c r="G209" s="61">
        <v>30</v>
      </c>
      <c r="H209" s="62">
        <f t="shared" si="20"/>
        <v>330</v>
      </c>
      <c r="I209" s="80">
        <v>0</v>
      </c>
      <c r="J209" s="61">
        <v>0</v>
      </c>
      <c r="K209" s="62">
        <f t="shared" si="21"/>
        <v>0</v>
      </c>
      <c r="L209" s="80">
        <v>0</v>
      </c>
      <c r="M209" s="61">
        <v>0</v>
      </c>
      <c r="N209" s="62">
        <f t="shared" si="22"/>
        <v>0</v>
      </c>
      <c r="O209" s="81">
        <v>604.29999999999995</v>
      </c>
      <c r="P209" s="82">
        <v>41.1</v>
      </c>
      <c r="Q209" s="83">
        <v>645.4</v>
      </c>
    </row>
    <row r="210" spans="1:17" s="3" customFormat="1" ht="21" customHeight="1" x14ac:dyDescent="0.25">
      <c r="A210" s="795"/>
      <c r="B210" s="79" t="s">
        <v>216</v>
      </c>
      <c r="C210" s="80">
        <v>12.5</v>
      </c>
      <c r="D210" s="61">
        <v>0</v>
      </c>
      <c r="E210" s="62">
        <f t="shared" si="19"/>
        <v>12.5</v>
      </c>
      <c r="F210" s="80">
        <v>0</v>
      </c>
      <c r="G210" s="61">
        <v>0</v>
      </c>
      <c r="H210" s="62">
        <f t="shared" si="20"/>
        <v>0</v>
      </c>
      <c r="I210" s="80">
        <v>0</v>
      </c>
      <c r="J210" s="61">
        <v>0</v>
      </c>
      <c r="K210" s="62">
        <f t="shared" si="21"/>
        <v>0</v>
      </c>
      <c r="L210" s="80">
        <v>0</v>
      </c>
      <c r="M210" s="61">
        <v>0</v>
      </c>
      <c r="N210" s="62">
        <f t="shared" si="22"/>
        <v>0</v>
      </c>
      <c r="O210" s="81">
        <v>12.5</v>
      </c>
      <c r="P210" s="82">
        <v>0</v>
      </c>
      <c r="Q210" s="83">
        <v>12.5</v>
      </c>
    </row>
    <row r="211" spans="1:17" s="3" customFormat="1" ht="21" customHeight="1" x14ac:dyDescent="0.25">
      <c r="A211" s="795"/>
      <c r="B211" s="79" t="s">
        <v>217</v>
      </c>
      <c r="C211" s="80">
        <v>5227.13</v>
      </c>
      <c r="D211" s="61">
        <v>807</v>
      </c>
      <c r="E211" s="62">
        <f t="shared" si="19"/>
        <v>6034.13</v>
      </c>
      <c r="F211" s="80">
        <v>21011</v>
      </c>
      <c r="G211" s="61">
        <v>10963</v>
      </c>
      <c r="H211" s="62">
        <f t="shared" si="20"/>
        <v>31974</v>
      </c>
      <c r="I211" s="80">
        <v>0</v>
      </c>
      <c r="J211" s="61">
        <v>680</v>
      </c>
      <c r="K211" s="62">
        <f t="shared" si="21"/>
        <v>680</v>
      </c>
      <c r="L211" s="80">
        <v>26115</v>
      </c>
      <c r="M211" s="61">
        <v>1198</v>
      </c>
      <c r="N211" s="62">
        <f t="shared" si="22"/>
        <v>27313</v>
      </c>
      <c r="O211" s="81">
        <v>52353.13</v>
      </c>
      <c r="P211" s="82">
        <v>13648</v>
      </c>
      <c r="Q211" s="83">
        <v>66001.13</v>
      </c>
    </row>
    <row r="212" spans="1:17" s="3" customFormat="1" ht="21" customHeight="1" x14ac:dyDescent="0.25">
      <c r="A212" s="795"/>
      <c r="B212" s="79" t="s">
        <v>218</v>
      </c>
      <c r="C212" s="80">
        <v>51927.95</v>
      </c>
      <c r="D212" s="61">
        <v>8634.9500000000007</v>
      </c>
      <c r="E212" s="62">
        <f t="shared" si="19"/>
        <v>60562.899999999994</v>
      </c>
      <c r="F212" s="80">
        <v>42254.63</v>
      </c>
      <c r="G212" s="61">
        <v>12159.99</v>
      </c>
      <c r="H212" s="62">
        <f t="shared" si="20"/>
        <v>54414.619999999995</v>
      </c>
      <c r="I212" s="80">
        <v>364</v>
      </c>
      <c r="J212" s="61">
        <v>4235</v>
      </c>
      <c r="K212" s="62">
        <f t="shared" si="21"/>
        <v>4599</v>
      </c>
      <c r="L212" s="80">
        <v>53807.37</v>
      </c>
      <c r="M212" s="61">
        <v>2240</v>
      </c>
      <c r="N212" s="62">
        <f t="shared" si="22"/>
        <v>56047.37</v>
      </c>
      <c r="O212" s="81">
        <v>148353.95000000001</v>
      </c>
      <c r="P212" s="82">
        <v>27269.94</v>
      </c>
      <c r="Q212" s="83">
        <v>175623.89</v>
      </c>
    </row>
    <row r="213" spans="1:17" s="3" customFormat="1" ht="21" customHeight="1" x14ac:dyDescent="0.25">
      <c r="A213" s="795"/>
      <c r="B213" s="79" t="s">
        <v>219</v>
      </c>
      <c r="C213" s="80">
        <v>97</v>
      </c>
      <c r="D213" s="61">
        <v>12</v>
      </c>
      <c r="E213" s="62">
        <f t="shared" si="19"/>
        <v>109</v>
      </c>
      <c r="F213" s="80">
        <v>120</v>
      </c>
      <c r="G213" s="61">
        <v>22</v>
      </c>
      <c r="H213" s="62">
        <f t="shared" si="20"/>
        <v>142</v>
      </c>
      <c r="I213" s="80">
        <v>0</v>
      </c>
      <c r="J213" s="61">
        <v>0</v>
      </c>
      <c r="K213" s="62">
        <f t="shared" si="21"/>
        <v>0</v>
      </c>
      <c r="L213" s="80">
        <v>0</v>
      </c>
      <c r="M213" s="61">
        <v>0</v>
      </c>
      <c r="N213" s="62">
        <f t="shared" si="22"/>
        <v>0</v>
      </c>
      <c r="O213" s="81">
        <v>217</v>
      </c>
      <c r="P213" s="82">
        <v>34</v>
      </c>
      <c r="Q213" s="83">
        <v>251</v>
      </c>
    </row>
    <row r="214" spans="1:17" s="3" customFormat="1" ht="21" customHeight="1" x14ac:dyDescent="0.25">
      <c r="A214" s="795"/>
      <c r="B214" s="79" t="s">
        <v>220</v>
      </c>
      <c r="C214" s="80">
        <v>20</v>
      </c>
      <c r="D214" s="61">
        <v>0</v>
      </c>
      <c r="E214" s="62">
        <f t="shared" ref="E214:E282" si="27">C214+D214</f>
        <v>20</v>
      </c>
      <c r="F214" s="80">
        <v>0</v>
      </c>
      <c r="G214" s="61">
        <v>0</v>
      </c>
      <c r="H214" s="62">
        <f t="shared" ref="H214:H282" si="28">SUM(F214:G214)</f>
        <v>0</v>
      </c>
      <c r="I214" s="80">
        <v>0</v>
      </c>
      <c r="J214" s="61">
        <v>0</v>
      </c>
      <c r="K214" s="62">
        <f t="shared" ref="K214:K282" si="29">I214+J214</f>
        <v>0</v>
      </c>
      <c r="L214" s="80">
        <v>0</v>
      </c>
      <c r="M214" s="61">
        <v>0</v>
      </c>
      <c r="N214" s="62">
        <f t="shared" ref="N214:N282" si="30">L214+M214</f>
        <v>0</v>
      </c>
      <c r="O214" s="81">
        <v>20</v>
      </c>
      <c r="P214" s="82">
        <v>0</v>
      </c>
      <c r="Q214" s="83">
        <v>20</v>
      </c>
    </row>
    <row r="215" spans="1:17" s="3" customFormat="1" ht="21" customHeight="1" x14ac:dyDescent="0.25">
      <c r="A215" s="795"/>
      <c r="B215" s="79" t="s">
        <v>221</v>
      </c>
      <c r="C215" s="80">
        <v>19</v>
      </c>
      <c r="D215" s="61">
        <v>6</v>
      </c>
      <c r="E215" s="62">
        <f t="shared" si="27"/>
        <v>25</v>
      </c>
      <c r="F215" s="80">
        <v>0</v>
      </c>
      <c r="G215" s="61">
        <v>0</v>
      </c>
      <c r="H215" s="62">
        <f t="shared" si="28"/>
        <v>0</v>
      </c>
      <c r="I215" s="80">
        <v>0</v>
      </c>
      <c r="J215" s="61">
        <v>0</v>
      </c>
      <c r="K215" s="62">
        <f t="shared" si="29"/>
        <v>0</v>
      </c>
      <c r="L215" s="80">
        <v>0</v>
      </c>
      <c r="M215" s="61">
        <v>0</v>
      </c>
      <c r="N215" s="62">
        <f t="shared" si="30"/>
        <v>0</v>
      </c>
      <c r="O215" s="81">
        <v>19</v>
      </c>
      <c r="P215" s="82">
        <v>6</v>
      </c>
      <c r="Q215" s="83">
        <v>25</v>
      </c>
    </row>
    <row r="216" spans="1:17" s="3" customFormat="1" ht="21" customHeight="1" x14ac:dyDescent="0.25">
      <c r="A216" s="795"/>
      <c r="B216" s="79" t="s">
        <v>211</v>
      </c>
      <c r="C216" s="80">
        <v>13026.55</v>
      </c>
      <c r="D216" s="61">
        <v>977</v>
      </c>
      <c r="E216" s="62">
        <f t="shared" si="27"/>
        <v>14003.55</v>
      </c>
      <c r="F216" s="80">
        <v>44790.65</v>
      </c>
      <c r="G216" s="61">
        <v>25218</v>
      </c>
      <c r="H216" s="62">
        <f t="shared" si="28"/>
        <v>70008.649999999994</v>
      </c>
      <c r="I216" s="80">
        <v>515</v>
      </c>
      <c r="J216" s="61">
        <v>3450.04</v>
      </c>
      <c r="K216" s="62">
        <f t="shared" si="29"/>
        <v>3965.04</v>
      </c>
      <c r="L216" s="80">
        <v>2107</v>
      </c>
      <c r="M216" s="61">
        <v>0</v>
      </c>
      <c r="N216" s="62">
        <f t="shared" si="30"/>
        <v>2107</v>
      </c>
      <c r="O216" s="81">
        <v>60439.199999999997</v>
      </c>
      <c r="P216" s="82">
        <v>29645.040000000001</v>
      </c>
      <c r="Q216" s="83">
        <v>90084.24</v>
      </c>
    </row>
    <row r="217" spans="1:17" s="3" customFormat="1" ht="21" customHeight="1" thickBot="1" x14ac:dyDescent="0.3">
      <c r="A217" s="796"/>
      <c r="B217" s="79" t="s">
        <v>222</v>
      </c>
      <c r="C217" s="80">
        <v>25</v>
      </c>
      <c r="D217" s="61">
        <v>0</v>
      </c>
      <c r="E217" s="62">
        <f t="shared" si="27"/>
        <v>25</v>
      </c>
      <c r="F217" s="80">
        <v>0</v>
      </c>
      <c r="G217" s="61">
        <v>0</v>
      </c>
      <c r="H217" s="62">
        <f t="shared" si="28"/>
        <v>0</v>
      </c>
      <c r="I217" s="80">
        <v>0</v>
      </c>
      <c r="J217" s="61">
        <v>0</v>
      </c>
      <c r="K217" s="62">
        <f t="shared" si="29"/>
        <v>0</v>
      </c>
      <c r="L217" s="80">
        <v>0</v>
      </c>
      <c r="M217" s="61">
        <v>0</v>
      </c>
      <c r="N217" s="62">
        <f t="shared" si="30"/>
        <v>0</v>
      </c>
      <c r="O217" s="81">
        <v>25</v>
      </c>
      <c r="P217" s="82">
        <v>0</v>
      </c>
      <c r="Q217" s="83">
        <v>25</v>
      </c>
    </row>
    <row r="218" spans="1:17" s="3" customFormat="1" ht="21" customHeight="1" thickBot="1" x14ac:dyDescent="0.3">
      <c r="A218" s="784" t="s">
        <v>223</v>
      </c>
      <c r="B218" s="797"/>
      <c r="C218" s="11">
        <f>SUM(C219:C228)</f>
        <v>26</v>
      </c>
      <c r="D218" s="11">
        <f t="shared" ref="D218:Q218" si="31">SUM(D219:D228)</f>
        <v>151</v>
      </c>
      <c r="E218" s="10">
        <f t="shared" si="31"/>
        <v>177</v>
      </c>
      <c r="F218" s="11">
        <f t="shared" si="31"/>
        <v>4266.2300000000005</v>
      </c>
      <c r="G218" s="9">
        <f t="shared" si="31"/>
        <v>1289.5099999999998</v>
      </c>
      <c r="H218" s="10">
        <f t="shared" si="31"/>
        <v>5555.74</v>
      </c>
      <c r="I218" s="11">
        <f t="shared" si="31"/>
        <v>0</v>
      </c>
      <c r="J218" s="9">
        <f t="shared" si="31"/>
        <v>0</v>
      </c>
      <c r="K218" s="10">
        <f t="shared" si="31"/>
        <v>0</v>
      </c>
      <c r="L218" s="11">
        <f t="shared" si="31"/>
        <v>82246.559999999998</v>
      </c>
      <c r="M218" s="9">
        <f t="shared" si="31"/>
        <v>108057.21000000002</v>
      </c>
      <c r="N218" s="10">
        <f t="shared" si="31"/>
        <v>190303.77000000002</v>
      </c>
      <c r="O218" s="12">
        <f t="shared" si="31"/>
        <v>86538.79</v>
      </c>
      <c r="P218" s="13">
        <f t="shared" si="31"/>
        <v>109497.72</v>
      </c>
      <c r="Q218" s="14">
        <f t="shared" si="31"/>
        <v>196036.50999999998</v>
      </c>
    </row>
    <row r="219" spans="1:17" s="3" customFormat="1" ht="21" customHeight="1" x14ac:dyDescent="0.25">
      <c r="A219" s="794" t="s">
        <v>224</v>
      </c>
      <c r="B219" s="79" t="s">
        <v>225</v>
      </c>
      <c r="C219" s="80">
        <v>11</v>
      </c>
      <c r="D219" s="61">
        <v>0</v>
      </c>
      <c r="E219" s="62">
        <f t="shared" si="27"/>
        <v>11</v>
      </c>
      <c r="F219" s="80">
        <v>262.97000000000003</v>
      </c>
      <c r="G219" s="61">
        <v>19.53</v>
      </c>
      <c r="H219" s="62">
        <f t="shared" si="28"/>
        <v>282.5</v>
      </c>
      <c r="I219" s="80">
        <v>0</v>
      </c>
      <c r="J219" s="61">
        <v>0</v>
      </c>
      <c r="K219" s="62">
        <f t="shared" si="29"/>
        <v>0</v>
      </c>
      <c r="L219" s="80">
        <v>5934.66</v>
      </c>
      <c r="M219" s="61">
        <v>831.92</v>
      </c>
      <c r="N219" s="62">
        <f t="shared" si="30"/>
        <v>6766.58</v>
      </c>
      <c r="O219" s="81">
        <v>6208.63</v>
      </c>
      <c r="P219" s="82">
        <v>851.45</v>
      </c>
      <c r="Q219" s="83">
        <v>7060.08</v>
      </c>
    </row>
    <row r="220" spans="1:17" s="3" customFormat="1" ht="21" customHeight="1" x14ac:dyDescent="0.25">
      <c r="A220" s="795"/>
      <c r="B220" s="79" t="s">
        <v>226</v>
      </c>
      <c r="C220" s="80">
        <v>0</v>
      </c>
      <c r="D220" s="61">
        <v>0</v>
      </c>
      <c r="E220" s="62">
        <f t="shared" si="27"/>
        <v>0</v>
      </c>
      <c r="F220" s="80">
        <v>10.3</v>
      </c>
      <c r="G220" s="61">
        <v>10</v>
      </c>
      <c r="H220" s="62">
        <f t="shared" si="28"/>
        <v>20.3</v>
      </c>
      <c r="I220" s="80">
        <v>0</v>
      </c>
      <c r="J220" s="61">
        <v>0</v>
      </c>
      <c r="K220" s="62">
        <f t="shared" si="29"/>
        <v>0</v>
      </c>
      <c r="L220" s="80">
        <v>190.3</v>
      </c>
      <c r="M220" s="61">
        <v>82.1</v>
      </c>
      <c r="N220" s="62">
        <f t="shared" si="30"/>
        <v>272.39999999999998</v>
      </c>
      <c r="O220" s="81">
        <v>200.6</v>
      </c>
      <c r="P220" s="82">
        <v>92.1</v>
      </c>
      <c r="Q220" s="83">
        <v>292.7</v>
      </c>
    </row>
    <row r="221" spans="1:17" s="3" customFormat="1" ht="21" customHeight="1" x14ac:dyDescent="0.25">
      <c r="A221" s="795"/>
      <c r="B221" s="79" t="s">
        <v>227</v>
      </c>
      <c r="C221" s="80">
        <v>0</v>
      </c>
      <c r="D221" s="61">
        <v>0</v>
      </c>
      <c r="E221" s="62">
        <f t="shared" si="27"/>
        <v>0</v>
      </c>
      <c r="F221" s="80">
        <v>555.5</v>
      </c>
      <c r="G221" s="61">
        <v>664.4</v>
      </c>
      <c r="H221" s="62">
        <f t="shared" si="28"/>
        <v>1219.9000000000001</v>
      </c>
      <c r="I221" s="80">
        <v>0</v>
      </c>
      <c r="J221" s="61">
        <v>0</v>
      </c>
      <c r="K221" s="62">
        <f t="shared" si="29"/>
        <v>0</v>
      </c>
      <c r="L221" s="80">
        <v>4994.9799999999996</v>
      </c>
      <c r="M221" s="61">
        <v>7994.85</v>
      </c>
      <c r="N221" s="62">
        <f t="shared" si="30"/>
        <v>12989.83</v>
      </c>
      <c r="O221" s="81">
        <v>5550.48</v>
      </c>
      <c r="P221" s="82">
        <v>8659.25</v>
      </c>
      <c r="Q221" s="83">
        <v>14209.73</v>
      </c>
    </row>
    <row r="222" spans="1:17" s="3" customFormat="1" ht="21" customHeight="1" x14ac:dyDescent="0.25">
      <c r="A222" s="795"/>
      <c r="B222" s="79" t="s">
        <v>228</v>
      </c>
      <c r="C222" s="80">
        <v>0</v>
      </c>
      <c r="D222" s="61">
        <v>0</v>
      </c>
      <c r="E222" s="62">
        <f t="shared" si="27"/>
        <v>0</v>
      </c>
      <c r="F222" s="80">
        <v>2078.5</v>
      </c>
      <c r="G222" s="61">
        <v>78.39</v>
      </c>
      <c r="H222" s="62">
        <f t="shared" si="28"/>
        <v>2156.89</v>
      </c>
      <c r="I222" s="80">
        <v>0</v>
      </c>
      <c r="J222" s="61">
        <v>0</v>
      </c>
      <c r="K222" s="62">
        <f t="shared" si="29"/>
        <v>0</v>
      </c>
      <c r="L222" s="80">
        <v>24955.14</v>
      </c>
      <c r="M222" s="61">
        <v>42851.86</v>
      </c>
      <c r="N222" s="62">
        <f t="shared" si="30"/>
        <v>67807</v>
      </c>
      <c r="O222" s="81">
        <v>27033.64</v>
      </c>
      <c r="P222" s="82">
        <v>42930.25</v>
      </c>
      <c r="Q222" s="83">
        <v>69963.89</v>
      </c>
    </row>
    <row r="223" spans="1:17" s="3" customFormat="1" ht="21" customHeight="1" x14ac:dyDescent="0.25">
      <c r="A223" s="795"/>
      <c r="B223" s="79" t="s">
        <v>229</v>
      </c>
      <c r="C223" s="80">
        <v>0</v>
      </c>
      <c r="D223" s="61">
        <v>0</v>
      </c>
      <c r="E223" s="62">
        <f t="shared" si="27"/>
        <v>0</v>
      </c>
      <c r="F223" s="80">
        <v>0</v>
      </c>
      <c r="G223" s="61">
        <v>0</v>
      </c>
      <c r="H223" s="62">
        <f t="shared" si="28"/>
        <v>0</v>
      </c>
      <c r="I223" s="80">
        <v>0</v>
      </c>
      <c r="J223" s="61">
        <v>0</v>
      </c>
      <c r="K223" s="62">
        <f t="shared" si="29"/>
        <v>0</v>
      </c>
      <c r="L223" s="80">
        <v>24.8</v>
      </c>
      <c r="M223" s="61">
        <v>11.35</v>
      </c>
      <c r="N223" s="62">
        <f t="shared" si="30"/>
        <v>36.15</v>
      </c>
      <c r="O223" s="81">
        <v>24.8</v>
      </c>
      <c r="P223" s="82">
        <v>11.35</v>
      </c>
      <c r="Q223" s="83">
        <v>36.15</v>
      </c>
    </row>
    <row r="224" spans="1:17" s="3" customFormat="1" ht="21" customHeight="1" x14ac:dyDescent="0.25">
      <c r="A224" s="795"/>
      <c r="B224" s="79" t="s">
        <v>230</v>
      </c>
      <c r="C224" s="80">
        <v>5</v>
      </c>
      <c r="D224" s="61">
        <v>0</v>
      </c>
      <c r="E224" s="62">
        <f t="shared" si="27"/>
        <v>5</v>
      </c>
      <c r="F224" s="80">
        <v>355.28</v>
      </c>
      <c r="G224" s="61">
        <v>21.5</v>
      </c>
      <c r="H224" s="62">
        <f t="shared" si="28"/>
        <v>376.78</v>
      </c>
      <c r="I224" s="80">
        <v>0</v>
      </c>
      <c r="J224" s="61">
        <v>0</v>
      </c>
      <c r="K224" s="62">
        <f t="shared" si="29"/>
        <v>0</v>
      </c>
      <c r="L224" s="80">
        <v>15544.33</v>
      </c>
      <c r="M224" s="61">
        <v>13809.89</v>
      </c>
      <c r="N224" s="62">
        <f t="shared" si="30"/>
        <v>29354.22</v>
      </c>
      <c r="O224" s="81">
        <v>15904.61</v>
      </c>
      <c r="P224" s="82">
        <v>13831.39</v>
      </c>
      <c r="Q224" s="83">
        <v>29736</v>
      </c>
    </row>
    <row r="225" spans="1:17" s="3" customFormat="1" ht="21" customHeight="1" x14ac:dyDescent="0.25">
      <c r="A225" s="795"/>
      <c r="B225" s="79" t="s">
        <v>231</v>
      </c>
      <c r="C225" s="80">
        <v>0</v>
      </c>
      <c r="D225" s="61">
        <v>0</v>
      </c>
      <c r="E225" s="62">
        <f t="shared" si="27"/>
        <v>0</v>
      </c>
      <c r="F225" s="80">
        <v>732.75</v>
      </c>
      <c r="G225" s="61">
        <v>437.54</v>
      </c>
      <c r="H225" s="62">
        <f t="shared" si="28"/>
        <v>1170.29</v>
      </c>
      <c r="I225" s="80">
        <v>0</v>
      </c>
      <c r="J225" s="61">
        <v>0</v>
      </c>
      <c r="K225" s="62">
        <f t="shared" si="29"/>
        <v>0</v>
      </c>
      <c r="L225" s="80">
        <v>24494.41</v>
      </c>
      <c r="M225" s="61">
        <v>39608.79</v>
      </c>
      <c r="N225" s="62">
        <f t="shared" si="30"/>
        <v>64103.199999999997</v>
      </c>
      <c r="O225" s="81">
        <v>25227.16</v>
      </c>
      <c r="P225" s="82">
        <v>40046.33</v>
      </c>
      <c r="Q225" s="83">
        <v>65273.49</v>
      </c>
    </row>
    <row r="226" spans="1:17" s="3" customFormat="1" ht="21" customHeight="1" x14ac:dyDescent="0.25">
      <c r="A226" s="795"/>
      <c r="B226" s="79" t="s">
        <v>232</v>
      </c>
      <c r="C226" s="80">
        <v>0</v>
      </c>
      <c r="D226" s="61">
        <v>0</v>
      </c>
      <c r="E226" s="62">
        <f t="shared" si="27"/>
        <v>0</v>
      </c>
      <c r="F226" s="80">
        <v>67.5</v>
      </c>
      <c r="G226" s="61">
        <v>6.3</v>
      </c>
      <c r="H226" s="62">
        <f t="shared" si="28"/>
        <v>73.8</v>
      </c>
      <c r="I226" s="80">
        <v>0</v>
      </c>
      <c r="J226" s="61">
        <v>0</v>
      </c>
      <c r="K226" s="62">
        <f t="shared" si="29"/>
        <v>0</v>
      </c>
      <c r="L226" s="80">
        <v>1135.4000000000001</v>
      </c>
      <c r="M226" s="61">
        <v>662.85</v>
      </c>
      <c r="N226" s="62">
        <f t="shared" si="30"/>
        <v>1798.25</v>
      </c>
      <c r="O226" s="81">
        <v>1202.9000000000001</v>
      </c>
      <c r="P226" s="82">
        <v>669.15</v>
      </c>
      <c r="Q226" s="83">
        <v>1872.05</v>
      </c>
    </row>
    <row r="227" spans="1:17" s="3" customFormat="1" ht="21" customHeight="1" x14ac:dyDescent="0.25">
      <c r="A227" s="795"/>
      <c r="B227" s="79" t="s">
        <v>224</v>
      </c>
      <c r="C227" s="80">
        <v>10</v>
      </c>
      <c r="D227" s="61">
        <v>151</v>
      </c>
      <c r="E227" s="62">
        <f t="shared" si="27"/>
        <v>161</v>
      </c>
      <c r="F227" s="80">
        <v>180.93</v>
      </c>
      <c r="G227" s="61">
        <v>51.85</v>
      </c>
      <c r="H227" s="62">
        <f t="shared" si="28"/>
        <v>232.78</v>
      </c>
      <c r="I227" s="80">
        <v>0</v>
      </c>
      <c r="J227" s="61">
        <v>0</v>
      </c>
      <c r="K227" s="62">
        <f t="shared" si="29"/>
        <v>0</v>
      </c>
      <c r="L227" s="80">
        <v>4848.04</v>
      </c>
      <c r="M227" s="61">
        <v>2085.6</v>
      </c>
      <c r="N227" s="62">
        <f t="shared" si="30"/>
        <v>6933.6399999999994</v>
      </c>
      <c r="O227" s="81">
        <v>5038.97</v>
      </c>
      <c r="P227" s="82">
        <v>2288.4499999999998</v>
      </c>
      <c r="Q227" s="83">
        <v>7327.42</v>
      </c>
    </row>
    <row r="228" spans="1:17" s="3" customFormat="1" ht="21" customHeight="1" thickBot="1" x14ac:dyDescent="0.3">
      <c r="A228" s="796"/>
      <c r="B228" s="79" t="s">
        <v>233</v>
      </c>
      <c r="C228" s="80">
        <v>0</v>
      </c>
      <c r="D228" s="61">
        <v>0</v>
      </c>
      <c r="E228" s="62">
        <f t="shared" si="27"/>
        <v>0</v>
      </c>
      <c r="F228" s="80">
        <v>22.5</v>
      </c>
      <c r="G228" s="61">
        <v>0</v>
      </c>
      <c r="H228" s="62">
        <f t="shared" si="28"/>
        <v>22.5</v>
      </c>
      <c r="I228" s="80">
        <v>0</v>
      </c>
      <c r="J228" s="61">
        <v>0</v>
      </c>
      <c r="K228" s="62">
        <f t="shared" si="29"/>
        <v>0</v>
      </c>
      <c r="L228" s="80">
        <v>124.5</v>
      </c>
      <c r="M228" s="61">
        <v>118</v>
      </c>
      <c r="N228" s="62">
        <f t="shared" si="30"/>
        <v>242.5</v>
      </c>
      <c r="O228" s="81">
        <v>147</v>
      </c>
      <c r="P228" s="82">
        <v>118</v>
      </c>
      <c r="Q228" s="83">
        <v>265</v>
      </c>
    </row>
    <row r="229" spans="1:17" s="3" customFormat="1" ht="21" customHeight="1" thickBot="1" x14ac:dyDescent="0.3">
      <c r="A229" s="784" t="s">
        <v>234</v>
      </c>
      <c r="B229" s="797"/>
      <c r="C229" s="11">
        <f>SUM(C230:C242)</f>
        <v>173182.15</v>
      </c>
      <c r="D229" s="11">
        <f t="shared" ref="D229:Q229" si="32">SUM(D230:D242)</f>
        <v>93503.08</v>
      </c>
      <c r="E229" s="10">
        <f t="shared" si="32"/>
        <v>266685.23</v>
      </c>
      <c r="F229" s="11">
        <f t="shared" si="32"/>
        <v>63203.479999999996</v>
      </c>
      <c r="G229" s="9">
        <f t="shared" si="32"/>
        <v>20509.349999999999</v>
      </c>
      <c r="H229" s="10">
        <f t="shared" si="32"/>
        <v>83712.83</v>
      </c>
      <c r="I229" s="11">
        <f t="shared" si="32"/>
        <v>283902.82</v>
      </c>
      <c r="J229" s="9">
        <f t="shared" si="32"/>
        <v>170703.72</v>
      </c>
      <c r="K229" s="10">
        <f t="shared" si="32"/>
        <v>454606.54000000004</v>
      </c>
      <c r="L229" s="11">
        <f t="shared" si="32"/>
        <v>227212.96</v>
      </c>
      <c r="M229" s="9">
        <f t="shared" si="32"/>
        <v>66415.19</v>
      </c>
      <c r="N229" s="10">
        <f t="shared" si="32"/>
        <v>293628.15000000002</v>
      </c>
      <c r="O229" s="12">
        <f t="shared" si="32"/>
        <v>747501.40999999992</v>
      </c>
      <c r="P229" s="13">
        <f t="shared" si="32"/>
        <v>351131.34</v>
      </c>
      <c r="Q229" s="14">
        <f t="shared" si="32"/>
        <v>1098632.75</v>
      </c>
    </row>
    <row r="230" spans="1:17" s="3" customFormat="1" ht="21" customHeight="1" x14ac:dyDescent="0.25">
      <c r="A230" s="794" t="s">
        <v>235</v>
      </c>
      <c r="B230" s="79" t="s">
        <v>236</v>
      </c>
      <c r="C230" s="80">
        <v>18834.78</v>
      </c>
      <c r="D230" s="61">
        <v>15542.82</v>
      </c>
      <c r="E230" s="62">
        <f t="shared" si="27"/>
        <v>34377.599999999999</v>
      </c>
      <c r="F230" s="80">
        <v>18943.169999999998</v>
      </c>
      <c r="G230" s="61">
        <v>2593.77</v>
      </c>
      <c r="H230" s="62">
        <f t="shared" si="28"/>
        <v>21536.94</v>
      </c>
      <c r="I230" s="80">
        <v>100008.57</v>
      </c>
      <c r="J230" s="61">
        <v>64752.34</v>
      </c>
      <c r="K230" s="62">
        <f t="shared" si="29"/>
        <v>164760.91</v>
      </c>
      <c r="L230" s="80">
        <v>52942.22</v>
      </c>
      <c r="M230" s="61">
        <v>11292.28</v>
      </c>
      <c r="N230" s="62">
        <f t="shared" si="30"/>
        <v>64234.5</v>
      </c>
      <c r="O230" s="81">
        <v>190728.74</v>
      </c>
      <c r="P230" s="82">
        <v>94181.21</v>
      </c>
      <c r="Q230" s="83">
        <v>284909.95</v>
      </c>
    </row>
    <row r="231" spans="1:17" s="3" customFormat="1" ht="21" customHeight="1" x14ac:dyDescent="0.25">
      <c r="A231" s="795"/>
      <c r="B231" s="79" t="s">
        <v>237</v>
      </c>
      <c r="C231" s="80">
        <v>46</v>
      </c>
      <c r="D231" s="61">
        <v>0</v>
      </c>
      <c r="E231" s="62">
        <f t="shared" si="27"/>
        <v>46</v>
      </c>
      <c r="F231" s="80">
        <v>0</v>
      </c>
      <c r="G231" s="61">
        <v>0</v>
      </c>
      <c r="H231" s="62">
        <f t="shared" si="28"/>
        <v>0</v>
      </c>
      <c r="I231" s="80">
        <v>0</v>
      </c>
      <c r="J231" s="61">
        <v>0</v>
      </c>
      <c r="K231" s="62">
        <f t="shared" si="29"/>
        <v>0</v>
      </c>
      <c r="L231" s="80">
        <v>0</v>
      </c>
      <c r="M231" s="61">
        <v>0</v>
      </c>
      <c r="N231" s="62">
        <f t="shared" si="30"/>
        <v>0</v>
      </c>
      <c r="O231" s="81">
        <v>46</v>
      </c>
      <c r="P231" s="82">
        <v>0</v>
      </c>
      <c r="Q231" s="83">
        <v>46</v>
      </c>
    </row>
    <row r="232" spans="1:17" s="3" customFormat="1" ht="21" customHeight="1" x14ac:dyDescent="0.25">
      <c r="A232" s="795"/>
      <c r="B232" s="79" t="s">
        <v>238</v>
      </c>
      <c r="C232" s="80">
        <v>22870.35</v>
      </c>
      <c r="D232" s="61">
        <v>10933</v>
      </c>
      <c r="E232" s="62">
        <f t="shared" si="27"/>
        <v>33803.35</v>
      </c>
      <c r="F232" s="80">
        <v>1199.47</v>
      </c>
      <c r="G232" s="61">
        <v>632</v>
      </c>
      <c r="H232" s="62">
        <f t="shared" si="28"/>
        <v>1831.47</v>
      </c>
      <c r="I232" s="80">
        <v>0</v>
      </c>
      <c r="J232" s="61">
        <v>0</v>
      </c>
      <c r="K232" s="62">
        <f t="shared" si="29"/>
        <v>0</v>
      </c>
      <c r="L232" s="80">
        <v>0</v>
      </c>
      <c r="M232" s="61">
        <v>0</v>
      </c>
      <c r="N232" s="62">
        <f t="shared" si="30"/>
        <v>0</v>
      </c>
      <c r="O232" s="81">
        <v>24069.82</v>
      </c>
      <c r="P232" s="82">
        <v>11565</v>
      </c>
      <c r="Q232" s="83">
        <v>35634.82</v>
      </c>
    </row>
    <row r="233" spans="1:17" s="3" customFormat="1" ht="21" customHeight="1" x14ac:dyDescent="0.25">
      <c r="A233" s="795"/>
      <c r="B233" s="79" t="s">
        <v>239</v>
      </c>
      <c r="C233" s="80">
        <v>4965.8599999999997</v>
      </c>
      <c r="D233" s="61">
        <v>1088.0899999999999</v>
      </c>
      <c r="E233" s="62">
        <f t="shared" si="27"/>
        <v>6053.95</v>
      </c>
      <c r="F233" s="80">
        <v>148.27000000000001</v>
      </c>
      <c r="G233" s="61">
        <v>0</v>
      </c>
      <c r="H233" s="62">
        <f t="shared" si="28"/>
        <v>148.27000000000001</v>
      </c>
      <c r="I233" s="80">
        <v>6624.56</v>
      </c>
      <c r="J233" s="61">
        <v>5332.33</v>
      </c>
      <c r="K233" s="62">
        <f t="shared" si="29"/>
        <v>11956.89</v>
      </c>
      <c r="L233" s="80">
        <v>10633.32</v>
      </c>
      <c r="M233" s="61">
        <v>1834.81</v>
      </c>
      <c r="N233" s="62">
        <f t="shared" si="30"/>
        <v>12468.13</v>
      </c>
      <c r="O233" s="81">
        <v>22372.01</v>
      </c>
      <c r="P233" s="82">
        <v>8255.23</v>
      </c>
      <c r="Q233" s="83">
        <v>30627.24</v>
      </c>
    </row>
    <row r="234" spans="1:17" s="3" customFormat="1" ht="21" customHeight="1" x14ac:dyDescent="0.25">
      <c r="A234" s="795"/>
      <c r="B234" s="79" t="s">
        <v>240</v>
      </c>
      <c r="C234" s="80">
        <v>0</v>
      </c>
      <c r="D234" s="61">
        <v>0</v>
      </c>
      <c r="E234" s="62">
        <f t="shared" si="27"/>
        <v>0</v>
      </c>
      <c r="F234" s="80">
        <v>398.18</v>
      </c>
      <c r="G234" s="61">
        <v>145.38999999999999</v>
      </c>
      <c r="H234" s="62">
        <f t="shared" si="28"/>
        <v>543.56999999999994</v>
      </c>
      <c r="I234" s="80">
        <v>0</v>
      </c>
      <c r="J234" s="61">
        <v>0</v>
      </c>
      <c r="K234" s="62">
        <f t="shared" si="29"/>
        <v>0</v>
      </c>
      <c r="L234" s="80">
        <v>10227.26</v>
      </c>
      <c r="M234" s="61">
        <v>4689.1099999999997</v>
      </c>
      <c r="N234" s="62">
        <f t="shared" si="30"/>
        <v>14916.369999999999</v>
      </c>
      <c r="O234" s="81">
        <v>10625.44</v>
      </c>
      <c r="P234" s="82">
        <v>4834.5</v>
      </c>
      <c r="Q234" s="83">
        <v>15459.94</v>
      </c>
    </row>
    <row r="235" spans="1:17" s="3" customFormat="1" ht="21" customHeight="1" x14ac:dyDescent="0.25">
      <c r="A235" s="795"/>
      <c r="B235" s="79" t="s">
        <v>241</v>
      </c>
      <c r="C235" s="80">
        <v>13206.01</v>
      </c>
      <c r="D235" s="61">
        <v>5241.49</v>
      </c>
      <c r="E235" s="62">
        <f t="shared" si="27"/>
        <v>18447.5</v>
      </c>
      <c r="F235" s="80">
        <v>1601.62</v>
      </c>
      <c r="G235" s="61">
        <v>552</v>
      </c>
      <c r="H235" s="62">
        <f t="shared" si="28"/>
        <v>2153.62</v>
      </c>
      <c r="I235" s="80">
        <v>300</v>
      </c>
      <c r="J235" s="61">
        <v>17000.93</v>
      </c>
      <c r="K235" s="62">
        <f t="shared" si="29"/>
        <v>17300.93</v>
      </c>
      <c r="L235" s="80">
        <v>3842.37</v>
      </c>
      <c r="M235" s="61">
        <v>1542.5</v>
      </c>
      <c r="N235" s="62">
        <f t="shared" si="30"/>
        <v>5384.87</v>
      </c>
      <c r="O235" s="81">
        <v>18950</v>
      </c>
      <c r="P235" s="82">
        <v>24336.92</v>
      </c>
      <c r="Q235" s="83">
        <v>43286.92</v>
      </c>
    </row>
    <row r="236" spans="1:17" s="3" customFormat="1" ht="21" customHeight="1" x14ac:dyDescent="0.25">
      <c r="A236" s="795"/>
      <c r="B236" s="79" t="s">
        <v>242</v>
      </c>
      <c r="C236" s="80">
        <v>10134.530000000001</v>
      </c>
      <c r="D236" s="61">
        <v>4798.08</v>
      </c>
      <c r="E236" s="62">
        <f t="shared" si="27"/>
        <v>14932.61</v>
      </c>
      <c r="F236" s="80">
        <v>6847.8</v>
      </c>
      <c r="G236" s="61">
        <v>5588.92</v>
      </c>
      <c r="H236" s="62">
        <f t="shared" si="28"/>
        <v>12436.720000000001</v>
      </c>
      <c r="I236" s="80">
        <v>58940.26</v>
      </c>
      <c r="J236" s="61">
        <v>12065.18</v>
      </c>
      <c r="K236" s="62">
        <f t="shared" si="29"/>
        <v>71005.440000000002</v>
      </c>
      <c r="L236" s="80">
        <v>32206.080000000002</v>
      </c>
      <c r="M236" s="61">
        <v>5518.41</v>
      </c>
      <c r="N236" s="62">
        <f t="shared" si="30"/>
        <v>37724.490000000005</v>
      </c>
      <c r="O236" s="81">
        <v>108128.67</v>
      </c>
      <c r="P236" s="82">
        <v>27970.59</v>
      </c>
      <c r="Q236" s="83">
        <v>136099.26</v>
      </c>
    </row>
    <row r="237" spans="1:17" s="3" customFormat="1" ht="21" customHeight="1" x14ac:dyDescent="0.25">
      <c r="A237" s="795"/>
      <c r="B237" s="79" t="s">
        <v>243</v>
      </c>
      <c r="C237" s="80">
        <v>34.5</v>
      </c>
      <c r="D237" s="61">
        <v>0</v>
      </c>
      <c r="E237" s="62">
        <f t="shared" si="27"/>
        <v>34.5</v>
      </c>
      <c r="F237" s="80">
        <v>101</v>
      </c>
      <c r="G237" s="61">
        <v>40</v>
      </c>
      <c r="H237" s="62">
        <f t="shared" si="28"/>
        <v>141</v>
      </c>
      <c r="I237" s="80">
        <v>0</v>
      </c>
      <c r="J237" s="61">
        <v>0</v>
      </c>
      <c r="K237" s="62">
        <f t="shared" si="29"/>
        <v>0</v>
      </c>
      <c r="L237" s="80">
        <v>3544.8</v>
      </c>
      <c r="M237" s="61">
        <v>1278</v>
      </c>
      <c r="N237" s="62">
        <f t="shared" si="30"/>
        <v>4822.8</v>
      </c>
      <c r="O237" s="81">
        <v>3680.3</v>
      </c>
      <c r="P237" s="82">
        <v>1318</v>
      </c>
      <c r="Q237" s="83">
        <v>4998.3</v>
      </c>
    </row>
    <row r="238" spans="1:17" s="3" customFormat="1" ht="21" customHeight="1" x14ac:dyDescent="0.25">
      <c r="A238" s="795"/>
      <c r="B238" s="79" t="s">
        <v>244</v>
      </c>
      <c r="C238" s="80">
        <v>8594.4</v>
      </c>
      <c r="D238" s="61">
        <v>6897.61</v>
      </c>
      <c r="E238" s="62">
        <f t="shared" si="27"/>
        <v>15492.009999999998</v>
      </c>
      <c r="F238" s="80">
        <v>17.21</v>
      </c>
      <c r="G238" s="61">
        <v>0</v>
      </c>
      <c r="H238" s="62">
        <f t="shared" si="28"/>
        <v>17.21</v>
      </c>
      <c r="I238" s="80">
        <v>41497.86</v>
      </c>
      <c r="J238" s="61">
        <v>6677.64</v>
      </c>
      <c r="K238" s="62">
        <f t="shared" si="29"/>
        <v>48175.5</v>
      </c>
      <c r="L238" s="80">
        <v>23420.080000000002</v>
      </c>
      <c r="M238" s="61">
        <v>3699.34</v>
      </c>
      <c r="N238" s="62">
        <f t="shared" si="30"/>
        <v>27119.420000000002</v>
      </c>
      <c r="O238" s="81">
        <v>73529.55</v>
      </c>
      <c r="P238" s="82">
        <v>17274.59</v>
      </c>
      <c r="Q238" s="83">
        <v>90804.14</v>
      </c>
    </row>
    <row r="239" spans="1:17" s="3" customFormat="1" ht="21" customHeight="1" x14ac:dyDescent="0.25">
      <c r="A239" s="795"/>
      <c r="B239" s="79" t="s">
        <v>245</v>
      </c>
      <c r="C239" s="80">
        <v>21415.18</v>
      </c>
      <c r="D239" s="61">
        <v>10570.65</v>
      </c>
      <c r="E239" s="62">
        <f t="shared" si="27"/>
        <v>31985.83</v>
      </c>
      <c r="F239" s="80">
        <v>12571.52</v>
      </c>
      <c r="G239" s="61">
        <v>4982.1000000000004</v>
      </c>
      <c r="H239" s="62">
        <f t="shared" si="28"/>
        <v>17553.620000000003</v>
      </c>
      <c r="I239" s="80">
        <v>50917.69</v>
      </c>
      <c r="J239" s="61">
        <v>52321.9</v>
      </c>
      <c r="K239" s="62">
        <f t="shared" si="29"/>
        <v>103239.59</v>
      </c>
      <c r="L239" s="80">
        <v>70655.78</v>
      </c>
      <c r="M239" s="61">
        <v>20397.57</v>
      </c>
      <c r="N239" s="62">
        <f t="shared" si="30"/>
        <v>91053.35</v>
      </c>
      <c r="O239" s="81">
        <v>155560.17000000001</v>
      </c>
      <c r="P239" s="82">
        <v>88272.22</v>
      </c>
      <c r="Q239" s="83">
        <v>243832.39</v>
      </c>
    </row>
    <row r="240" spans="1:17" s="3" customFormat="1" ht="21" customHeight="1" x14ac:dyDescent="0.25">
      <c r="A240" s="795"/>
      <c r="B240" s="79" t="s">
        <v>246</v>
      </c>
      <c r="C240" s="80">
        <v>36089</v>
      </c>
      <c r="D240" s="61">
        <v>27135</v>
      </c>
      <c r="E240" s="62">
        <f t="shared" si="27"/>
        <v>63224</v>
      </c>
      <c r="F240" s="80">
        <v>7091.38</v>
      </c>
      <c r="G240" s="61">
        <v>3201.62</v>
      </c>
      <c r="H240" s="62">
        <f t="shared" si="28"/>
        <v>10293</v>
      </c>
      <c r="I240" s="80">
        <v>0</v>
      </c>
      <c r="J240" s="61">
        <v>0</v>
      </c>
      <c r="K240" s="62">
        <f t="shared" si="29"/>
        <v>0</v>
      </c>
      <c r="L240" s="80">
        <v>3660.74</v>
      </c>
      <c r="M240" s="61">
        <v>2952.91</v>
      </c>
      <c r="N240" s="62">
        <f t="shared" si="30"/>
        <v>6613.65</v>
      </c>
      <c r="O240" s="81">
        <v>46841.120000000003</v>
      </c>
      <c r="P240" s="82">
        <v>33289.53</v>
      </c>
      <c r="Q240" s="83">
        <v>80130.649999999994</v>
      </c>
    </row>
    <row r="241" spans="1:17" s="3" customFormat="1" ht="21" customHeight="1" x14ac:dyDescent="0.25">
      <c r="A241" s="795"/>
      <c r="B241" s="79" t="s">
        <v>247</v>
      </c>
      <c r="C241" s="80">
        <v>128</v>
      </c>
      <c r="D241" s="61">
        <v>5</v>
      </c>
      <c r="E241" s="62">
        <f t="shared" si="27"/>
        <v>133</v>
      </c>
      <c r="F241" s="80">
        <v>0</v>
      </c>
      <c r="G241" s="61">
        <v>0</v>
      </c>
      <c r="H241" s="62">
        <f t="shared" si="28"/>
        <v>0</v>
      </c>
      <c r="I241" s="80">
        <v>0</v>
      </c>
      <c r="J241" s="61">
        <v>0</v>
      </c>
      <c r="K241" s="62">
        <f t="shared" si="29"/>
        <v>0</v>
      </c>
      <c r="L241" s="80">
        <v>0</v>
      </c>
      <c r="M241" s="61">
        <v>0</v>
      </c>
      <c r="N241" s="62">
        <f t="shared" si="30"/>
        <v>0</v>
      </c>
      <c r="O241" s="81">
        <v>128</v>
      </c>
      <c r="P241" s="82">
        <v>5</v>
      </c>
      <c r="Q241" s="83">
        <v>133</v>
      </c>
    </row>
    <row r="242" spans="1:17" s="3" customFormat="1" ht="21" customHeight="1" thickBot="1" x14ac:dyDescent="0.3">
      <c r="A242" s="796"/>
      <c r="B242" s="79" t="s">
        <v>235</v>
      </c>
      <c r="C242" s="80">
        <v>36863.54</v>
      </c>
      <c r="D242" s="61">
        <v>11291.34</v>
      </c>
      <c r="E242" s="62">
        <f t="shared" si="27"/>
        <v>48154.880000000005</v>
      </c>
      <c r="F242" s="80">
        <v>14283.86</v>
      </c>
      <c r="G242" s="61">
        <v>2773.55</v>
      </c>
      <c r="H242" s="62">
        <f t="shared" si="28"/>
        <v>17057.41</v>
      </c>
      <c r="I242" s="80">
        <v>25613.88</v>
      </c>
      <c r="J242" s="61">
        <v>12553.4</v>
      </c>
      <c r="K242" s="62">
        <f t="shared" si="29"/>
        <v>38167.279999999999</v>
      </c>
      <c r="L242" s="80">
        <v>16080.31</v>
      </c>
      <c r="M242" s="61">
        <v>13210.26</v>
      </c>
      <c r="N242" s="62">
        <f t="shared" si="30"/>
        <v>29290.57</v>
      </c>
      <c r="O242" s="81">
        <v>92841.59</v>
      </c>
      <c r="P242" s="82">
        <v>39828.550000000003</v>
      </c>
      <c r="Q242" s="83">
        <v>132670.14000000001</v>
      </c>
    </row>
    <row r="243" spans="1:17" s="3" customFormat="1" ht="21" customHeight="1" thickBot="1" x14ac:dyDescent="0.3">
      <c r="A243" s="784" t="s">
        <v>248</v>
      </c>
      <c r="B243" s="797"/>
      <c r="C243" s="11">
        <f>SUM(C244:C266)</f>
        <v>175724.06999999998</v>
      </c>
      <c r="D243" s="11">
        <f t="shared" ref="D243:Q243" si="33">SUM(D244:D266)</f>
        <v>43274.310000000005</v>
      </c>
      <c r="E243" s="10">
        <f t="shared" si="33"/>
        <v>218998.38</v>
      </c>
      <c r="F243" s="11">
        <f t="shared" si="33"/>
        <v>73793.440000000002</v>
      </c>
      <c r="G243" s="9">
        <f t="shared" si="33"/>
        <v>28043.719999999998</v>
      </c>
      <c r="H243" s="10">
        <f t="shared" si="33"/>
        <v>101837.16</v>
      </c>
      <c r="I243" s="11">
        <f t="shared" si="33"/>
        <v>267531.71000000002</v>
      </c>
      <c r="J243" s="9">
        <f t="shared" si="33"/>
        <v>28878.25</v>
      </c>
      <c r="K243" s="10">
        <f t="shared" si="33"/>
        <v>296409.96000000002</v>
      </c>
      <c r="L243" s="11">
        <f t="shared" si="33"/>
        <v>365599.09</v>
      </c>
      <c r="M243" s="9">
        <f t="shared" si="33"/>
        <v>78718.560000000012</v>
      </c>
      <c r="N243" s="10">
        <f t="shared" si="33"/>
        <v>444317.64999999997</v>
      </c>
      <c r="O243" s="12">
        <f t="shared" si="33"/>
        <v>882648.30999999994</v>
      </c>
      <c r="P243" s="13">
        <f t="shared" si="33"/>
        <v>178914.84</v>
      </c>
      <c r="Q243" s="14">
        <f t="shared" si="33"/>
        <v>1061563.1499999999</v>
      </c>
    </row>
    <row r="244" spans="1:17" s="3" customFormat="1" ht="21" customHeight="1" x14ac:dyDescent="0.25">
      <c r="A244" s="794" t="s">
        <v>249</v>
      </c>
      <c r="B244" s="79" t="s">
        <v>250</v>
      </c>
      <c r="C244" s="80">
        <v>9680.07</v>
      </c>
      <c r="D244" s="61">
        <v>5939.1</v>
      </c>
      <c r="E244" s="62">
        <f t="shared" si="27"/>
        <v>15619.17</v>
      </c>
      <c r="F244" s="80">
        <v>2375.17</v>
      </c>
      <c r="G244" s="61">
        <v>257.31</v>
      </c>
      <c r="H244" s="62">
        <f t="shared" si="28"/>
        <v>2632.48</v>
      </c>
      <c r="I244" s="80">
        <v>4378.83</v>
      </c>
      <c r="J244" s="61">
        <v>2025.38</v>
      </c>
      <c r="K244" s="62">
        <f t="shared" si="29"/>
        <v>6404.21</v>
      </c>
      <c r="L244" s="80">
        <v>8288.66</v>
      </c>
      <c r="M244" s="61">
        <v>2553.1999999999998</v>
      </c>
      <c r="N244" s="62">
        <f t="shared" si="30"/>
        <v>10841.86</v>
      </c>
      <c r="O244" s="81">
        <v>24722.73</v>
      </c>
      <c r="P244" s="82">
        <v>10774.99</v>
      </c>
      <c r="Q244" s="83">
        <v>35497.72</v>
      </c>
    </row>
    <row r="245" spans="1:17" s="3" customFormat="1" ht="21" customHeight="1" x14ac:dyDescent="0.25">
      <c r="A245" s="795"/>
      <c r="B245" s="79" t="s">
        <v>251</v>
      </c>
      <c r="C245" s="80">
        <v>907</v>
      </c>
      <c r="D245" s="61">
        <v>151</v>
      </c>
      <c r="E245" s="62">
        <f t="shared" si="27"/>
        <v>1058</v>
      </c>
      <c r="F245" s="80">
        <v>1990</v>
      </c>
      <c r="G245" s="61">
        <v>132.5</v>
      </c>
      <c r="H245" s="62">
        <f t="shared" si="28"/>
        <v>2122.5</v>
      </c>
      <c r="I245" s="80">
        <v>0</v>
      </c>
      <c r="J245" s="61">
        <v>0</v>
      </c>
      <c r="K245" s="62">
        <f t="shared" si="29"/>
        <v>0</v>
      </c>
      <c r="L245" s="80">
        <v>16624.12</v>
      </c>
      <c r="M245" s="61">
        <v>3780.5</v>
      </c>
      <c r="N245" s="62">
        <f t="shared" si="30"/>
        <v>20404.62</v>
      </c>
      <c r="O245" s="81">
        <v>19521.12</v>
      </c>
      <c r="P245" s="82">
        <v>4064</v>
      </c>
      <c r="Q245" s="83">
        <v>23585.119999999999</v>
      </c>
    </row>
    <row r="246" spans="1:17" s="3" customFormat="1" ht="21" customHeight="1" x14ac:dyDescent="0.25">
      <c r="A246" s="795"/>
      <c r="B246" s="79" t="s">
        <v>252</v>
      </c>
      <c r="C246" s="80">
        <v>266.10000000000002</v>
      </c>
      <c r="D246" s="61">
        <v>23.8</v>
      </c>
      <c r="E246" s="62">
        <f t="shared" si="27"/>
        <v>289.90000000000003</v>
      </c>
      <c r="F246" s="80">
        <v>0</v>
      </c>
      <c r="G246" s="61">
        <v>0</v>
      </c>
      <c r="H246" s="62">
        <f t="shared" si="28"/>
        <v>0</v>
      </c>
      <c r="I246" s="80">
        <v>0</v>
      </c>
      <c r="J246" s="61">
        <v>0</v>
      </c>
      <c r="K246" s="62">
        <f t="shared" si="29"/>
        <v>0</v>
      </c>
      <c r="L246" s="80">
        <v>0</v>
      </c>
      <c r="M246" s="61">
        <v>0</v>
      </c>
      <c r="N246" s="62">
        <f t="shared" si="30"/>
        <v>0</v>
      </c>
      <c r="O246" s="81">
        <v>266.10000000000002</v>
      </c>
      <c r="P246" s="82">
        <v>23.8</v>
      </c>
      <c r="Q246" s="83">
        <v>289.89999999999998</v>
      </c>
    </row>
    <row r="247" spans="1:17" s="3" customFormat="1" ht="21" customHeight="1" x14ac:dyDescent="0.25">
      <c r="A247" s="795"/>
      <c r="B247" s="79" t="s">
        <v>253</v>
      </c>
      <c r="C247" s="80">
        <v>5</v>
      </c>
      <c r="D247" s="61">
        <v>35.200000000000003</v>
      </c>
      <c r="E247" s="62">
        <f t="shared" si="27"/>
        <v>40.200000000000003</v>
      </c>
      <c r="F247" s="80">
        <v>357.2</v>
      </c>
      <c r="G247" s="61">
        <v>217.5</v>
      </c>
      <c r="H247" s="62">
        <f t="shared" si="28"/>
        <v>574.70000000000005</v>
      </c>
      <c r="I247" s="80">
        <v>0</v>
      </c>
      <c r="J247" s="61">
        <v>0</v>
      </c>
      <c r="K247" s="62">
        <f t="shared" si="29"/>
        <v>0</v>
      </c>
      <c r="L247" s="80">
        <v>2314.3000000000002</v>
      </c>
      <c r="M247" s="61">
        <v>2357.87</v>
      </c>
      <c r="N247" s="62">
        <f t="shared" si="30"/>
        <v>4672.17</v>
      </c>
      <c r="O247" s="81">
        <v>2676.5</v>
      </c>
      <c r="P247" s="82">
        <v>2610.5700000000002</v>
      </c>
      <c r="Q247" s="83">
        <v>5287.07</v>
      </c>
    </row>
    <row r="248" spans="1:17" s="3" customFormat="1" ht="21" customHeight="1" x14ac:dyDescent="0.25">
      <c r="A248" s="795"/>
      <c r="B248" s="79" t="s">
        <v>254</v>
      </c>
      <c r="C248" s="80">
        <v>25905.25</v>
      </c>
      <c r="D248" s="61">
        <v>14055.59</v>
      </c>
      <c r="E248" s="62">
        <f t="shared" si="27"/>
        <v>39960.839999999997</v>
      </c>
      <c r="F248" s="80">
        <v>5594.05</v>
      </c>
      <c r="G248" s="61">
        <v>2654.74</v>
      </c>
      <c r="H248" s="62">
        <f t="shared" si="28"/>
        <v>8248.7900000000009</v>
      </c>
      <c r="I248" s="80">
        <v>81786.06</v>
      </c>
      <c r="J248" s="61">
        <v>12003.6</v>
      </c>
      <c r="K248" s="62">
        <f t="shared" si="29"/>
        <v>93789.66</v>
      </c>
      <c r="L248" s="80">
        <v>19421.66</v>
      </c>
      <c r="M248" s="61">
        <v>15094.99</v>
      </c>
      <c r="N248" s="62">
        <f t="shared" si="30"/>
        <v>34516.65</v>
      </c>
      <c r="O248" s="81">
        <v>132707.01999999999</v>
      </c>
      <c r="P248" s="82">
        <v>43808.92</v>
      </c>
      <c r="Q248" s="83">
        <v>176515.94</v>
      </c>
    </row>
    <row r="249" spans="1:17" s="3" customFormat="1" ht="21" customHeight="1" x14ac:dyDescent="0.25">
      <c r="A249" s="795"/>
      <c r="B249" s="79" t="s">
        <v>255</v>
      </c>
      <c r="C249" s="80">
        <v>23665.9</v>
      </c>
      <c r="D249" s="61">
        <v>4537.5</v>
      </c>
      <c r="E249" s="62">
        <f t="shared" si="27"/>
        <v>28203.4</v>
      </c>
      <c r="F249" s="80">
        <v>0</v>
      </c>
      <c r="G249" s="61">
        <v>0</v>
      </c>
      <c r="H249" s="62">
        <f t="shared" si="28"/>
        <v>0</v>
      </c>
      <c r="I249" s="80">
        <v>0</v>
      </c>
      <c r="J249" s="61">
        <v>0</v>
      </c>
      <c r="K249" s="62">
        <f t="shared" si="29"/>
        <v>0</v>
      </c>
      <c r="L249" s="80">
        <v>55872.15</v>
      </c>
      <c r="M249" s="61">
        <v>8443</v>
      </c>
      <c r="N249" s="62">
        <f t="shared" si="30"/>
        <v>64315.15</v>
      </c>
      <c r="O249" s="81">
        <v>79538.05</v>
      </c>
      <c r="P249" s="82">
        <v>12980.5</v>
      </c>
      <c r="Q249" s="83">
        <v>92518.55</v>
      </c>
    </row>
    <row r="250" spans="1:17" s="3" customFormat="1" ht="21" customHeight="1" x14ac:dyDescent="0.25">
      <c r="A250" s="795"/>
      <c r="B250" s="79" t="s">
        <v>256</v>
      </c>
      <c r="C250" s="80">
        <v>15091</v>
      </c>
      <c r="D250" s="61">
        <v>32</v>
      </c>
      <c r="E250" s="62">
        <f t="shared" si="27"/>
        <v>15123</v>
      </c>
      <c r="F250" s="80">
        <v>21298</v>
      </c>
      <c r="G250" s="61">
        <v>15281</v>
      </c>
      <c r="H250" s="62">
        <f t="shared" si="28"/>
        <v>36579</v>
      </c>
      <c r="I250" s="80">
        <v>0</v>
      </c>
      <c r="J250" s="61">
        <v>0</v>
      </c>
      <c r="K250" s="62">
        <f t="shared" si="29"/>
        <v>0</v>
      </c>
      <c r="L250" s="80">
        <v>2363</v>
      </c>
      <c r="M250" s="61">
        <v>7959</v>
      </c>
      <c r="N250" s="62">
        <f t="shared" si="30"/>
        <v>10322</v>
      </c>
      <c r="O250" s="81">
        <v>38752</v>
      </c>
      <c r="P250" s="82">
        <v>23272</v>
      </c>
      <c r="Q250" s="83">
        <v>62024</v>
      </c>
    </row>
    <row r="251" spans="1:17" s="3" customFormat="1" ht="21" customHeight="1" x14ac:dyDescent="0.25">
      <c r="A251" s="795"/>
      <c r="B251" s="79" t="s">
        <v>257</v>
      </c>
      <c r="C251" s="80">
        <v>168</v>
      </c>
      <c r="D251" s="61">
        <v>441</v>
      </c>
      <c r="E251" s="62">
        <f t="shared" si="27"/>
        <v>609</v>
      </c>
      <c r="F251" s="80">
        <v>0</v>
      </c>
      <c r="G251" s="61">
        <v>0</v>
      </c>
      <c r="H251" s="62">
        <f t="shared" si="28"/>
        <v>0</v>
      </c>
      <c r="I251" s="80">
        <v>0</v>
      </c>
      <c r="J251" s="61">
        <v>0</v>
      </c>
      <c r="K251" s="62">
        <f t="shared" si="29"/>
        <v>0</v>
      </c>
      <c r="L251" s="80">
        <v>685</v>
      </c>
      <c r="M251" s="61">
        <v>130</v>
      </c>
      <c r="N251" s="62">
        <f t="shared" si="30"/>
        <v>815</v>
      </c>
      <c r="O251" s="81">
        <v>853</v>
      </c>
      <c r="P251" s="82">
        <v>571</v>
      </c>
      <c r="Q251" s="83">
        <v>1424</v>
      </c>
    </row>
    <row r="252" spans="1:17" s="3" customFormat="1" ht="21" customHeight="1" x14ac:dyDescent="0.25">
      <c r="A252" s="795"/>
      <c r="B252" s="79" t="s">
        <v>258</v>
      </c>
      <c r="C252" s="80">
        <v>4041.4</v>
      </c>
      <c r="D252" s="61">
        <v>116</v>
      </c>
      <c r="E252" s="62">
        <f t="shared" si="27"/>
        <v>4157.3999999999996</v>
      </c>
      <c r="F252" s="80">
        <v>2055.69</v>
      </c>
      <c r="G252" s="61">
        <v>0</v>
      </c>
      <c r="H252" s="62">
        <f t="shared" si="28"/>
        <v>2055.69</v>
      </c>
      <c r="I252" s="80">
        <v>0</v>
      </c>
      <c r="J252" s="61">
        <v>0</v>
      </c>
      <c r="K252" s="62">
        <f t="shared" si="29"/>
        <v>0</v>
      </c>
      <c r="L252" s="80">
        <v>54644.74</v>
      </c>
      <c r="M252" s="61">
        <v>9253.2999999999993</v>
      </c>
      <c r="N252" s="62">
        <f t="shared" si="30"/>
        <v>63898.039999999994</v>
      </c>
      <c r="O252" s="81">
        <v>60741.83</v>
      </c>
      <c r="P252" s="82">
        <v>9369.2999999999993</v>
      </c>
      <c r="Q252" s="83">
        <v>70111.13</v>
      </c>
    </row>
    <row r="253" spans="1:17" s="3" customFormat="1" ht="21" customHeight="1" x14ac:dyDescent="0.25">
      <c r="A253" s="795"/>
      <c r="B253" s="79" t="s">
        <v>259</v>
      </c>
      <c r="C253" s="80">
        <v>848</v>
      </c>
      <c r="D253" s="61">
        <v>739</v>
      </c>
      <c r="E253" s="62">
        <f t="shared" si="27"/>
        <v>1587</v>
      </c>
      <c r="F253" s="80">
        <v>0</v>
      </c>
      <c r="G253" s="61">
        <v>0</v>
      </c>
      <c r="H253" s="62">
        <f t="shared" si="28"/>
        <v>0</v>
      </c>
      <c r="I253" s="80">
        <v>0</v>
      </c>
      <c r="J253" s="61">
        <v>0</v>
      </c>
      <c r="K253" s="62">
        <f t="shared" si="29"/>
        <v>0</v>
      </c>
      <c r="L253" s="80">
        <v>0</v>
      </c>
      <c r="M253" s="61">
        <v>0</v>
      </c>
      <c r="N253" s="62">
        <f t="shared" si="30"/>
        <v>0</v>
      </c>
      <c r="O253" s="81">
        <v>848</v>
      </c>
      <c r="P253" s="82">
        <v>739</v>
      </c>
      <c r="Q253" s="83">
        <v>1587</v>
      </c>
    </row>
    <row r="254" spans="1:17" s="3" customFormat="1" ht="21" customHeight="1" x14ac:dyDescent="0.25">
      <c r="A254" s="795"/>
      <c r="B254" s="79" t="s">
        <v>260</v>
      </c>
      <c r="C254" s="80">
        <v>9666</v>
      </c>
      <c r="D254" s="61">
        <v>2319</v>
      </c>
      <c r="E254" s="62">
        <f t="shared" si="27"/>
        <v>11985</v>
      </c>
      <c r="F254" s="80">
        <v>12997</v>
      </c>
      <c r="G254" s="61">
        <v>1189</v>
      </c>
      <c r="H254" s="62">
        <f t="shared" si="28"/>
        <v>14186</v>
      </c>
      <c r="I254" s="80">
        <v>0</v>
      </c>
      <c r="J254" s="61">
        <v>0</v>
      </c>
      <c r="K254" s="62">
        <f t="shared" si="29"/>
        <v>0</v>
      </c>
      <c r="L254" s="80">
        <v>29805.1</v>
      </c>
      <c r="M254" s="61">
        <v>2939</v>
      </c>
      <c r="N254" s="62">
        <f t="shared" si="30"/>
        <v>32744.1</v>
      </c>
      <c r="O254" s="81">
        <v>52468.1</v>
      </c>
      <c r="P254" s="82">
        <v>6447</v>
      </c>
      <c r="Q254" s="83">
        <v>58915.1</v>
      </c>
    </row>
    <row r="255" spans="1:17" s="3" customFormat="1" ht="21" customHeight="1" x14ac:dyDescent="0.25">
      <c r="A255" s="795"/>
      <c r="B255" s="79" t="s">
        <v>261</v>
      </c>
      <c r="C255" s="80">
        <v>10</v>
      </c>
      <c r="D255" s="61">
        <v>0</v>
      </c>
      <c r="E255" s="62">
        <f t="shared" si="27"/>
        <v>10</v>
      </c>
      <c r="F255" s="80">
        <v>0</v>
      </c>
      <c r="G255" s="61">
        <v>0</v>
      </c>
      <c r="H255" s="62">
        <f t="shared" si="28"/>
        <v>0</v>
      </c>
      <c r="I255" s="80">
        <v>0</v>
      </c>
      <c r="J255" s="61">
        <v>0</v>
      </c>
      <c r="K255" s="62">
        <f t="shared" si="29"/>
        <v>0</v>
      </c>
      <c r="L255" s="80">
        <v>76.5</v>
      </c>
      <c r="M255" s="61">
        <v>0</v>
      </c>
      <c r="N255" s="62">
        <f t="shared" si="30"/>
        <v>76.5</v>
      </c>
      <c r="O255" s="81">
        <v>86.5</v>
      </c>
      <c r="P255" s="82">
        <v>0</v>
      </c>
      <c r="Q255" s="83">
        <v>86.5</v>
      </c>
    </row>
    <row r="256" spans="1:17" s="3" customFormat="1" ht="21" customHeight="1" x14ac:dyDescent="0.25">
      <c r="A256" s="795"/>
      <c r="B256" s="79" t="s">
        <v>262</v>
      </c>
      <c r="C256" s="80">
        <v>195.25</v>
      </c>
      <c r="D256" s="61">
        <v>8.25</v>
      </c>
      <c r="E256" s="62">
        <f t="shared" si="27"/>
        <v>203.5</v>
      </c>
      <c r="F256" s="80">
        <v>490.14</v>
      </c>
      <c r="G256" s="61">
        <v>42</v>
      </c>
      <c r="H256" s="62">
        <f t="shared" si="28"/>
        <v>532.14</v>
      </c>
      <c r="I256" s="80">
        <v>0</v>
      </c>
      <c r="J256" s="61">
        <v>0</v>
      </c>
      <c r="K256" s="62">
        <f t="shared" si="29"/>
        <v>0</v>
      </c>
      <c r="L256" s="80">
        <v>4812.7299999999996</v>
      </c>
      <c r="M256" s="61">
        <v>837.28</v>
      </c>
      <c r="N256" s="62">
        <f t="shared" si="30"/>
        <v>5650.0099999999993</v>
      </c>
      <c r="O256" s="81">
        <v>5498.12</v>
      </c>
      <c r="P256" s="82">
        <v>887.53</v>
      </c>
      <c r="Q256" s="83">
        <v>6385.65</v>
      </c>
    </row>
    <row r="257" spans="1:17" s="3" customFormat="1" ht="21" customHeight="1" x14ac:dyDescent="0.25">
      <c r="A257" s="795"/>
      <c r="B257" s="79" t="s">
        <v>263</v>
      </c>
      <c r="C257" s="80">
        <v>4290.5</v>
      </c>
      <c r="D257" s="61">
        <v>2830</v>
      </c>
      <c r="E257" s="62">
        <f t="shared" si="27"/>
        <v>7120.5</v>
      </c>
      <c r="F257" s="80">
        <v>1962</v>
      </c>
      <c r="G257" s="61">
        <v>825</v>
      </c>
      <c r="H257" s="62">
        <f t="shared" si="28"/>
        <v>2787</v>
      </c>
      <c r="I257" s="80">
        <v>0</v>
      </c>
      <c r="J257" s="61">
        <v>0</v>
      </c>
      <c r="K257" s="62">
        <f t="shared" si="29"/>
        <v>0</v>
      </c>
      <c r="L257" s="80">
        <v>3303</v>
      </c>
      <c r="M257" s="61">
        <v>1150</v>
      </c>
      <c r="N257" s="62">
        <f t="shared" si="30"/>
        <v>4453</v>
      </c>
      <c r="O257" s="81">
        <v>9555.5</v>
      </c>
      <c r="P257" s="82">
        <v>4805</v>
      </c>
      <c r="Q257" s="83">
        <v>14360.5</v>
      </c>
    </row>
    <row r="258" spans="1:17" s="3" customFormat="1" ht="21" customHeight="1" x14ac:dyDescent="0.25">
      <c r="A258" s="795"/>
      <c r="B258" s="79" t="s">
        <v>264</v>
      </c>
      <c r="C258" s="80">
        <v>16101.14</v>
      </c>
      <c r="D258" s="61">
        <v>1945.47</v>
      </c>
      <c r="E258" s="62">
        <f t="shared" si="27"/>
        <v>18046.61</v>
      </c>
      <c r="F258" s="80">
        <v>2300.39</v>
      </c>
      <c r="G258" s="61">
        <v>89.73</v>
      </c>
      <c r="H258" s="62">
        <f t="shared" si="28"/>
        <v>2390.12</v>
      </c>
      <c r="I258" s="80">
        <v>130811.61</v>
      </c>
      <c r="J258" s="61">
        <v>8191.96</v>
      </c>
      <c r="K258" s="62">
        <f t="shared" si="29"/>
        <v>139003.57</v>
      </c>
      <c r="L258" s="80">
        <v>67009.039999999994</v>
      </c>
      <c r="M258" s="61">
        <v>4922.6899999999996</v>
      </c>
      <c r="N258" s="62">
        <f t="shared" si="30"/>
        <v>71931.73</v>
      </c>
      <c r="O258" s="81">
        <v>216222.18</v>
      </c>
      <c r="P258" s="82">
        <v>15149.85</v>
      </c>
      <c r="Q258" s="83">
        <v>231372.03</v>
      </c>
    </row>
    <row r="259" spans="1:17" s="3" customFormat="1" ht="21" customHeight="1" x14ac:dyDescent="0.25">
      <c r="A259" s="795"/>
      <c r="B259" s="79" t="s">
        <v>265</v>
      </c>
      <c r="C259" s="80">
        <v>1425.75</v>
      </c>
      <c r="D259" s="61">
        <v>1820</v>
      </c>
      <c r="E259" s="62">
        <f t="shared" si="27"/>
        <v>3245.75</v>
      </c>
      <c r="F259" s="80">
        <v>230</v>
      </c>
      <c r="G259" s="61">
        <v>400</v>
      </c>
      <c r="H259" s="62">
        <f t="shared" si="28"/>
        <v>630</v>
      </c>
      <c r="I259" s="80">
        <v>0</v>
      </c>
      <c r="J259" s="61">
        <v>0</v>
      </c>
      <c r="K259" s="62">
        <f t="shared" si="29"/>
        <v>0</v>
      </c>
      <c r="L259" s="80">
        <v>75</v>
      </c>
      <c r="M259" s="61">
        <v>540</v>
      </c>
      <c r="N259" s="62">
        <f t="shared" si="30"/>
        <v>615</v>
      </c>
      <c r="O259" s="81">
        <v>1730.75</v>
      </c>
      <c r="P259" s="82">
        <v>2760</v>
      </c>
      <c r="Q259" s="83">
        <v>4490.75</v>
      </c>
    </row>
    <row r="260" spans="1:17" s="3" customFormat="1" ht="21" customHeight="1" x14ac:dyDescent="0.25">
      <c r="A260" s="795"/>
      <c r="B260" s="79" t="s">
        <v>266</v>
      </c>
      <c r="C260" s="80">
        <v>394.5</v>
      </c>
      <c r="D260" s="61">
        <v>37</v>
      </c>
      <c r="E260" s="62">
        <f t="shared" si="27"/>
        <v>431.5</v>
      </c>
      <c r="F260" s="80">
        <v>0</v>
      </c>
      <c r="G260" s="61">
        <v>0</v>
      </c>
      <c r="H260" s="62">
        <f t="shared" si="28"/>
        <v>0</v>
      </c>
      <c r="I260" s="80">
        <v>0</v>
      </c>
      <c r="J260" s="61">
        <v>0</v>
      </c>
      <c r="K260" s="62">
        <f t="shared" si="29"/>
        <v>0</v>
      </c>
      <c r="L260" s="80">
        <v>3230</v>
      </c>
      <c r="M260" s="61">
        <v>66</v>
      </c>
      <c r="N260" s="62">
        <f t="shared" si="30"/>
        <v>3296</v>
      </c>
      <c r="O260" s="81">
        <v>3624.5</v>
      </c>
      <c r="P260" s="82">
        <v>103</v>
      </c>
      <c r="Q260" s="83">
        <v>3727.5</v>
      </c>
    </row>
    <row r="261" spans="1:17" s="3" customFormat="1" ht="21" customHeight="1" x14ac:dyDescent="0.25">
      <c r="A261" s="795"/>
      <c r="B261" s="79" t="s">
        <v>267</v>
      </c>
      <c r="C261" s="80">
        <v>299</v>
      </c>
      <c r="D261" s="61">
        <v>16</v>
      </c>
      <c r="E261" s="62">
        <f t="shared" si="27"/>
        <v>315</v>
      </c>
      <c r="F261" s="80">
        <v>0</v>
      </c>
      <c r="G261" s="61">
        <v>0</v>
      </c>
      <c r="H261" s="62">
        <f t="shared" si="28"/>
        <v>0</v>
      </c>
      <c r="I261" s="80">
        <v>0</v>
      </c>
      <c r="J261" s="61">
        <v>0</v>
      </c>
      <c r="K261" s="62">
        <f t="shared" si="29"/>
        <v>0</v>
      </c>
      <c r="L261" s="80">
        <v>55</v>
      </c>
      <c r="M261" s="61">
        <v>0</v>
      </c>
      <c r="N261" s="62">
        <f t="shared" si="30"/>
        <v>55</v>
      </c>
      <c r="O261" s="81">
        <v>354</v>
      </c>
      <c r="P261" s="82">
        <v>16</v>
      </c>
      <c r="Q261" s="83">
        <v>370</v>
      </c>
    </row>
    <row r="262" spans="1:17" s="3" customFormat="1" ht="21" customHeight="1" x14ac:dyDescent="0.25">
      <c r="A262" s="795"/>
      <c r="B262" s="79" t="s">
        <v>268</v>
      </c>
      <c r="C262" s="80">
        <v>6083.36</v>
      </c>
      <c r="D262" s="61">
        <v>457.97</v>
      </c>
      <c r="E262" s="62">
        <f t="shared" si="27"/>
        <v>6541.33</v>
      </c>
      <c r="F262" s="80">
        <v>4863.5200000000004</v>
      </c>
      <c r="G262" s="61">
        <v>677.94</v>
      </c>
      <c r="H262" s="62">
        <f t="shared" si="28"/>
        <v>5541.4600000000009</v>
      </c>
      <c r="I262" s="80">
        <v>50555.21</v>
      </c>
      <c r="J262" s="61">
        <v>6657.31</v>
      </c>
      <c r="K262" s="62">
        <f t="shared" si="29"/>
        <v>57212.52</v>
      </c>
      <c r="L262" s="80">
        <v>29111.61</v>
      </c>
      <c r="M262" s="61">
        <v>1025.3</v>
      </c>
      <c r="N262" s="62">
        <f t="shared" si="30"/>
        <v>30136.91</v>
      </c>
      <c r="O262" s="81">
        <v>90613.7</v>
      </c>
      <c r="P262" s="82">
        <v>8818.52</v>
      </c>
      <c r="Q262" s="83">
        <v>99432.22</v>
      </c>
    </row>
    <row r="263" spans="1:17" s="3" customFormat="1" ht="21" customHeight="1" x14ac:dyDescent="0.25">
      <c r="A263" s="795"/>
      <c r="B263" s="79" t="s">
        <v>269</v>
      </c>
      <c r="C263" s="80">
        <v>1283.04</v>
      </c>
      <c r="D263" s="61">
        <v>1230.3800000000001</v>
      </c>
      <c r="E263" s="62">
        <f t="shared" si="27"/>
        <v>2513.42</v>
      </c>
      <c r="F263" s="80">
        <v>159</v>
      </c>
      <c r="G263" s="61">
        <v>271</v>
      </c>
      <c r="H263" s="62">
        <f t="shared" si="28"/>
        <v>430</v>
      </c>
      <c r="I263" s="80">
        <v>0</v>
      </c>
      <c r="J263" s="61">
        <v>0</v>
      </c>
      <c r="K263" s="62">
        <f t="shared" si="29"/>
        <v>0</v>
      </c>
      <c r="L263" s="80">
        <v>3862.59</v>
      </c>
      <c r="M263" s="61">
        <v>6644.49</v>
      </c>
      <c r="N263" s="62">
        <f t="shared" si="30"/>
        <v>10507.08</v>
      </c>
      <c r="O263" s="81">
        <v>5304.63</v>
      </c>
      <c r="P263" s="82">
        <v>8145.87</v>
      </c>
      <c r="Q263" s="83">
        <v>13450.5</v>
      </c>
    </row>
    <row r="264" spans="1:17" s="3" customFormat="1" ht="21" customHeight="1" x14ac:dyDescent="0.25">
      <c r="A264" s="795"/>
      <c r="B264" s="79" t="s">
        <v>270</v>
      </c>
      <c r="C264" s="80">
        <v>27645.16</v>
      </c>
      <c r="D264" s="61">
        <v>1602.05</v>
      </c>
      <c r="E264" s="62">
        <f t="shared" si="27"/>
        <v>29247.21</v>
      </c>
      <c r="F264" s="80">
        <v>9201.2800000000007</v>
      </c>
      <c r="G264" s="61">
        <v>3976</v>
      </c>
      <c r="H264" s="62">
        <f t="shared" si="28"/>
        <v>13177.28</v>
      </c>
      <c r="I264" s="80">
        <v>0</v>
      </c>
      <c r="J264" s="61">
        <v>0</v>
      </c>
      <c r="K264" s="62">
        <f t="shared" si="29"/>
        <v>0</v>
      </c>
      <c r="L264" s="80">
        <v>39861.39</v>
      </c>
      <c r="M264" s="61">
        <v>6348.34</v>
      </c>
      <c r="N264" s="62">
        <f t="shared" si="30"/>
        <v>46209.729999999996</v>
      </c>
      <c r="O264" s="81">
        <v>76707.83</v>
      </c>
      <c r="P264" s="82">
        <v>11926.39</v>
      </c>
      <c r="Q264" s="83">
        <v>88634.22</v>
      </c>
    </row>
    <row r="265" spans="1:17" s="3" customFormat="1" ht="21" customHeight="1" x14ac:dyDescent="0.25">
      <c r="A265" s="795"/>
      <c r="B265" s="79" t="s">
        <v>249</v>
      </c>
      <c r="C265" s="80">
        <v>27549.9</v>
      </c>
      <c r="D265" s="61">
        <v>4823</v>
      </c>
      <c r="E265" s="62">
        <f t="shared" si="27"/>
        <v>32372.9</v>
      </c>
      <c r="F265" s="80">
        <v>7920</v>
      </c>
      <c r="G265" s="61">
        <v>2030</v>
      </c>
      <c r="H265" s="62">
        <f t="shared" si="28"/>
        <v>9950</v>
      </c>
      <c r="I265" s="80">
        <v>0</v>
      </c>
      <c r="J265" s="61">
        <v>0</v>
      </c>
      <c r="K265" s="62">
        <f t="shared" si="29"/>
        <v>0</v>
      </c>
      <c r="L265" s="80">
        <v>24183.5</v>
      </c>
      <c r="M265" s="61">
        <v>4673.6000000000004</v>
      </c>
      <c r="N265" s="62">
        <f t="shared" si="30"/>
        <v>28857.1</v>
      </c>
      <c r="O265" s="81">
        <v>59653.4</v>
      </c>
      <c r="P265" s="82">
        <v>11526.6</v>
      </c>
      <c r="Q265" s="83">
        <v>71180</v>
      </c>
    </row>
    <row r="266" spans="1:17" s="3" customFormat="1" ht="21" customHeight="1" thickBot="1" x14ac:dyDescent="0.3">
      <c r="A266" s="796"/>
      <c r="B266" s="79" t="s">
        <v>271</v>
      </c>
      <c r="C266" s="80">
        <v>202.75</v>
      </c>
      <c r="D266" s="61">
        <v>115</v>
      </c>
      <c r="E266" s="62">
        <f t="shared" si="27"/>
        <v>317.75</v>
      </c>
      <c r="F266" s="80">
        <v>0</v>
      </c>
      <c r="G266" s="61">
        <v>0</v>
      </c>
      <c r="H266" s="62">
        <f t="shared" si="28"/>
        <v>0</v>
      </c>
      <c r="I266" s="80">
        <v>0</v>
      </c>
      <c r="J266" s="61">
        <v>0</v>
      </c>
      <c r="K266" s="62">
        <f t="shared" si="29"/>
        <v>0</v>
      </c>
      <c r="L266" s="80">
        <v>0</v>
      </c>
      <c r="M266" s="61">
        <v>0</v>
      </c>
      <c r="N266" s="62">
        <f t="shared" si="30"/>
        <v>0</v>
      </c>
      <c r="O266" s="81">
        <v>202.75</v>
      </c>
      <c r="P266" s="82">
        <v>115</v>
      </c>
      <c r="Q266" s="83">
        <v>317.75</v>
      </c>
    </row>
    <row r="267" spans="1:17" s="3" customFormat="1" ht="21" customHeight="1" thickBot="1" x14ac:dyDescent="0.3">
      <c r="A267" s="784" t="s">
        <v>272</v>
      </c>
      <c r="B267" s="797"/>
      <c r="C267" s="11">
        <f>SUM(C268:C270)</f>
        <v>191.8</v>
      </c>
      <c r="D267" s="11">
        <f t="shared" ref="D267:Q267" si="34">SUM(D268:D270)</f>
        <v>72.3</v>
      </c>
      <c r="E267" s="10">
        <f t="shared" si="34"/>
        <v>264.10000000000002</v>
      </c>
      <c r="F267" s="11">
        <f t="shared" si="34"/>
        <v>0</v>
      </c>
      <c r="G267" s="9">
        <f t="shared" si="34"/>
        <v>75</v>
      </c>
      <c r="H267" s="10">
        <f t="shared" si="34"/>
        <v>75</v>
      </c>
      <c r="I267" s="11">
        <f t="shared" si="34"/>
        <v>0</v>
      </c>
      <c r="J267" s="9">
        <f t="shared" si="34"/>
        <v>30.8</v>
      </c>
      <c r="K267" s="10">
        <f t="shared" si="34"/>
        <v>30.8</v>
      </c>
      <c r="L267" s="11">
        <f t="shared" si="34"/>
        <v>0</v>
      </c>
      <c r="M267" s="9">
        <f t="shared" si="34"/>
        <v>106</v>
      </c>
      <c r="N267" s="10">
        <f t="shared" si="34"/>
        <v>106</v>
      </c>
      <c r="O267" s="12">
        <f t="shared" si="34"/>
        <v>191.8</v>
      </c>
      <c r="P267" s="13">
        <f t="shared" si="34"/>
        <v>284.10000000000002</v>
      </c>
      <c r="Q267" s="14">
        <f t="shared" si="34"/>
        <v>475.9</v>
      </c>
    </row>
    <row r="268" spans="1:17" s="3" customFormat="1" ht="21" customHeight="1" x14ac:dyDescent="0.25">
      <c r="A268" s="794" t="s">
        <v>273</v>
      </c>
      <c r="B268" s="79" t="s">
        <v>273</v>
      </c>
      <c r="C268" s="80">
        <v>8</v>
      </c>
      <c r="D268" s="61">
        <v>0</v>
      </c>
      <c r="E268" s="62">
        <f t="shared" si="27"/>
        <v>8</v>
      </c>
      <c r="F268" s="80">
        <v>0</v>
      </c>
      <c r="G268" s="61">
        <v>0</v>
      </c>
      <c r="H268" s="62">
        <f t="shared" si="28"/>
        <v>0</v>
      </c>
      <c r="I268" s="80">
        <v>0</v>
      </c>
      <c r="J268" s="61">
        <v>22.3</v>
      </c>
      <c r="K268" s="62">
        <f t="shared" si="29"/>
        <v>22.3</v>
      </c>
      <c r="L268" s="80">
        <v>0</v>
      </c>
      <c r="M268" s="61">
        <v>0</v>
      </c>
      <c r="N268" s="62">
        <f t="shared" si="30"/>
        <v>0</v>
      </c>
      <c r="O268" s="81">
        <v>8</v>
      </c>
      <c r="P268" s="82">
        <v>22.3</v>
      </c>
      <c r="Q268" s="83">
        <v>30.3</v>
      </c>
    </row>
    <row r="269" spans="1:17" s="3" customFormat="1" ht="21" customHeight="1" x14ac:dyDescent="0.25">
      <c r="A269" s="795"/>
      <c r="B269" s="79" t="s">
        <v>274</v>
      </c>
      <c r="C269" s="80">
        <v>128</v>
      </c>
      <c r="D269" s="61">
        <v>1</v>
      </c>
      <c r="E269" s="62">
        <f t="shared" si="27"/>
        <v>129</v>
      </c>
      <c r="F269" s="80">
        <v>0</v>
      </c>
      <c r="G269" s="61">
        <v>0</v>
      </c>
      <c r="H269" s="62">
        <f t="shared" si="28"/>
        <v>0</v>
      </c>
      <c r="I269" s="80">
        <v>0</v>
      </c>
      <c r="J269" s="61">
        <v>0</v>
      </c>
      <c r="K269" s="62">
        <f t="shared" si="29"/>
        <v>0</v>
      </c>
      <c r="L269" s="80">
        <v>0</v>
      </c>
      <c r="M269" s="61">
        <v>106</v>
      </c>
      <c r="N269" s="62">
        <f t="shared" si="30"/>
        <v>106</v>
      </c>
      <c r="O269" s="81">
        <v>128</v>
      </c>
      <c r="P269" s="82">
        <v>107</v>
      </c>
      <c r="Q269" s="83">
        <v>235</v>
      </c>
    </row>
    <row r="270" spans="1:17" s="3" customFormat="1" ht="21" customHeight="1" thickBot="1" x14ac:dyDescent="0.3">
      <c r="A270" s="796"/>
      <c r="B270" s="79" t="s">
        <v>275</v>
      </c>
      <c r="C270" s="80">
        <v>55.8</v>
      </c>
      <c r="D270" s="61">
        <v>71.3</v>
      </c>
      <c r="E270" s="62">
        <f t="shared" si="27"/>
        <v>127.1</v>
      </c>
      <c r="F270" s="80">
        <v>0</v>
      </c>
      <c r="G270" s="61">
        <v>75</v>
      </c>
      <c r="H270" s="62">
        <f t="shared" si="28"/>
        <v>75</v>
      </c>
      <c r="I270" s="80">
        <v>0</v>
      </c>
      <c r="J270" s="61">
        <v>8.5</v>
      </c>
      <c r="K270" s="62">
        <f t="shared" si="29"/>
        <v>8.5</v>
      </c>
      <c r="L270" s="80">
        <v>0</v>
      </c>
      <c r="M270" s="61">
        <v>0</v>
      </c>
      <c r="N270" s="62">
        <f t="shared" si="30"/>
        <v>0</v>
      </c>
      <c r="O270" s="81">
        <v>55.8</v>
      </c>
      <c r="P270" s="82">
        <v>154.80000000000001</v>
      </c>
      <c r="Q270" s="83">
        <v>210.6</v>
      </c>
    </row>
    <row r="271" spans="1:17" s="3" customFormat="1" ht="21" customHeight="1" thickBot="1" x14ac:dyDescent="0.3">
      <c r="A271" s="784" t="s">
        <v>276</v>
      </c>
      <c r="B271" s="797"/>
      <c r="C271" s="11">
        <f>SUM(C272:C275)</f>
        <v>4417.58</v>
      </c>
      <c r="D271" s="11">
        <f t="shared" ref="D271:Q271" si="35">SUM(D272:D275)</f>
        <v>115.7</v>
      </c>
      <c r="E271" s="10">
        <f t="shared" si="35"/>
        <v>4533.28</v>
      </c>
      <c r="F271" s="11">
        <f t="shared" si="35"/>
        <v>50</v>
      </c>
      <c r="G271" s="9">
        <f t="shared" si="35"/>
        <v>1125</v>
      </c>
      <c r="H271" s="10">
        <f t="shared" si="35"/>
        <v>1175</v>
      </c>
      <c r="I271" s="11">
        <f t="shared" si="35"/>
        <v>0</v>
      </c>
      <c r="J271" s="9">
        <f t="shared" si="35"/>
        <v>461.3</v>
      </c>
      <c r="K271" s="10">
        <f t="shared" si="35"/>
        <v>461.3</v>
      </c>
      <c r="L271" s="11">
        <f t="shared" si="35"/>
        <v>0</v>
      </c>
      <c r="M271" s="9">
        <f t="shared" si="35"/>
        <v>0</v>
      </c>
      <c r="N271" s="10">
        <f t="shared" si="35"/>
        <v>0</v>
      </c>
      <c r="O271" s="12">
        <f t="shared" si="35"/>
        <v>4467.58</v>
      </c>
      <c r="P271" s="13">
        <f t="shared" si="35"/>
        <v>1702</v>
      </c>
      <c r="Q271" s="14">
        <f t="shared" si="35"/>
        <v>6169.58</v>
      </c>
    </row>
    <row r="272" spans="1:17" s="3" customFormat="1" ht="21" customHeight="1" x14ac:dyDescent="0.25">
      <c r="A272" s="794" t="s">
        <v>277</v>
      </c>
      <c r="B272" s="79" t="s">
        <v>277</v>
      </c>
      <c r="C272" s="80">
        <v>1.5</v>
      </c>
      <c r="D272" s="61">
        <v>0</v>
      </c>
      <c r="E272" s="62">
        <f t="shared" si="27"/>
        <v>1.5</v>
      </c>
      <c r="F272" s="80">
        <v>0</v>
      </c>
      <c r="G272" s="61">
        <v>0</v>
      </c>
      <c r="H272" s="62">
        <f t="shared" si="28"/>
        <v>0</v>
      </c>
      <c r="I272" s="80">
        <v>0</v>
      </c>
      <c r="J272" s="61">
        <v>0.3</v>
      </c>
      <c r="K272" s="62">
        <f t="shared" si="29"/>
        <v>0.3</v>
      </c>
      <c r="L272" s="80">
        <v>0</v>
      </c>
      <c r="M272" s="61">
        <v>0</v>
      </c>
      <c r="N272" s="62">
        <f t="shared" si="30"/>
        <v>0</v>
      </c>
      <c r="O272" s="81">
        <v>1.5</v>
      </c>
      <c r="P272" s="82">
        <v>0.3</v>
      </c>
      <c r="Q272" s="83">
        <v>1.8</v>
      </c>
    </row>
    <row r="273" spans="1:17" s="3" customFormat="1" ht="21" customHeight="1" x14ac:dyDescent="0.25">
      <c r="A273" s="795"/>
      <c r="B273" s="79" t="s">
        <v>278</v>
      </c>
      <c r="C273" s="80">
        <v>137</v>
      </c>
      <c r="D273" s="61">
        <v>0</v>
      </c>
      <c r="E273" s="62">
        <f t="shared" si="27"/>
        <v>137</v>
      </c>
      <c r="F273" s="80">
        <v>0</v>
      </c>
      <c r="G273" s="61">
        <v>0</v>
      </c>
      <c r="H273" s="62">
        <f t="shared" si="28"/>
        <v>0</v>
      </c>
      <c r="I273" s="80">
        <v>0</v>
      </c>
      <c r="J273" s="61">
        <v>0</v>
      </c>
      <c r="K273" s="62">
        <f t="shared" si="29"/>
        <v>0</v>
      </c>
      <c r="L273" s="80">
        <v>0</v>
      </c>
      <c r="M273" s="61">
        <v>0</v>
      </c>
      <c r="N273" s="62">
        <f t="shared" si="30"/>
        <v>0</v>
      </c>
      <c r="O273" s="81">
        <v>137</v>
      </c>
      <c r="P273" s="82">
        <v>0</v>
      </c>
      <c r="Q273" s="83">
        <v>137</v>
      </c>
    </row>
    <row r="274" spans="1:17" s="3" customFormat="1" ht="21" customHeight="1" x14ac:dyDescent="0.25">
      <c r="A274" s="795"/>
      <c r="B274" s="79" t="s">
        <v>279</v>
      </c>
      <c r="C274" s="80">
        <v>4235.58</v>
      </c>
      <c r="D274" s="61">
        <v>87.2</v>
      </c>
      <c r="E274" s="62">
        <f t="shared" si="27"/>
        <v>4322.78</v>
      </c>
      <c r="F274" s="80">
        <v>50</v>
      </c>
      <c r="G274" s="61">
        <v>1125</v>
      </c>
      <c r="H274" s="62">
        <f t="shared" si="28"/>
        <v>1175</v>
      </c>
      <c r="I274" s="80">
        <v>0</v>
      </c>
      <c r="J274" s="61">
        <v>432.5</v>
      </c>
      <c r="K274" s="62">
        <f t="shared" si="29"/>
        <v>432.5</v>
      </c>
      <c r="L274" s="80">
        <v>0</v>
      </c>
      <c r="M274" s="61">
        <v>0</v>
      </c>
      <c r="N274" s="62">
        <f t="shared" si="30"/>
        <v>0</v>
      </c>
      <c r="O274" s="81">
        <v>4285.58</v>
      </c>
      <c r="P274" s="82">
        <v>1644.7</v>
      </c>
      <c r="Q274" s="83">
        <v>5930.28</v>
      </c>
    </row>
    <row r="275" spans="1:17" s="3" customFormat="1" ht="21" customHeight="1" thickBot="1" x14ac:dyDescent="0.3">
      <c r="A275" s="796"/>
      <c r="B275" s="79" t="s">
        <v>280</v>
      </c>
      <c r="C275" s="80">
        <v>43.5</v>
      </c>
      <c r="D275" s="61">
        <v>28.5</v>
      </c>
      <c r="E275" s="62">
        <f t="shared" si="27"/>
        <v>72</v>
      </c>
      <c r="F275" s="80">
        <v>0</v>
      </c>
      <c r="G275" s="61">
        <v>0</v>
      </c>
      <c r="H275" s="62">
        <f t="shared" si="28"/>
        <v>0</v>
      </c>
      <c r="I275" s="80">
        <v>0</v>
      </c>
      <c r="J275" s="61">
        <v>28.5</v>
      </c>
      <c r="K275" s="62">
        <f t="shared" si="29"/>
        <v>28.5</v>
      </c>
      <c r="L275" s="80">
        <v>0</v>
      </c>
      <c r="M275" s="61">
        <v>0</v>
      </c>
      <c r="N275" s="62">
        <f t="shared" si="30"/>
        <v>0</v>
      </c>
      <c r="O275" s="81">
        <v>43.5</v>
      </c>
      <c r="P275" s="82">
        <v>57</v>
      </c>
      <c r="Q275" s="83">
        <v>100.5</v>
      </c>
    </row>
    <row r="276" spans="1:17" s="3" customFormat="1" ht="21" customHeight="1" thickBot="1" x14ac:dyDescent="0.3">
      <c r="A276" s="784" t="s">
        <v>301</v>
      </c>
      <c r="B276" s="797"/>
      <c r="C276" s="11">
        <f>SUM(C277:C281)</f>
        <v>1837.45</v>
      </c>
      <c r="D276" s="11">
        <f t="shared" ref="D276:Q276" si="36">SUM(D277:D281)</f>
        <v>10.15</v>
      </c>
      <c r="E276" s="10">
        <f t="shared" si="36"/>
        <v>1847.6000000000001</v>
      </c>
      <c r="F276" s="11">
        <f t="shared" si="36"/>
        <v>0</v>
      </c>
      <c r="G276" s="9">
        <f t="shared" si="36"/>
        <v>0</v>
      </c>
      <c r="H276" s="10">
        <f t="shared" si="36"/>
        <v>0</v>
      </c>
      <c r="I276" s="11">
        <f t="shared" si="36"/>
        <v>0</v>
      </c>
      <c r="J276" s="9">
        <f t="shared" si="36"/>
        <v>0</v>
      </c>
      <c r="K276" s="10">
        <f t="shared" si="36"/>
        <v>0</v>
      </c>
      <c r="L276" s="11">
        <f t="shared" si="36"/>
        <v>0</v>
      </c>
      <c r="M276" s="9">
        <f t="shared" si="36"/>
        <v>0</v>
      </c>
      <c r="N276" s="10">
        <f t="shared" si="36"/>
        <v>0</v>
      </c>
      <c r="O276" s="12">
        <f t="shared" si="36"/>
        <v>1837.45</v>
      </c>
      <c r="P276" s="13">
        <f t="shared" si="36"/>
        <v>10.15</v>
      </c>
      <c r="Q276" s="14">
        <f t="shared" si="36"/>
        <v>1847.6</v>
      </c>
    </row>
    <row r="277" spans="1:17" s="3" customFormat="1" ht="21" customHeight="1" x14ac:dyDescent="0.25">
      <c r="A277" s="794" t="s">
        <v>282</v>
      </c>
      <c r="B277" s="79" t="s">
        <v>104</v>
      </c>
      <c r="C277" s="80">
        <v>4</v>
      </c>
      <c r="D277" s="61">
        <v>0</v>
      </c>
      <c r="E277" s="62">
        <f t="shared" si="27"/>
        <v>4</v>
      </c>
      <c r="F277" s="80">
        <v>0</v>
      </c>
      <c r="G277" s="61">
        <v>0</v>
      </c>
      <c r="H277" s="62">
        <f t="shared" si="28"/>
        <v>0</v>
      </c>
      <c r="I277" s="80">
        <v>0</v>
      </c>
      <c r="J277" s="61">
        <v>0</v>
      </c>
      <c r="K277" s="62">
        <f t="shared" si="29"/>
        <v>0</v>
      </c>
      <c r="L277" s="80">
        <v>0</v>
      </c>
      <c r="M277" s="61">
        <v>0</v>
      </c>
      <c r="N277" s="62">
        <f t="shared" si="30"/>
        <v>0</v>
      </c>
      <c r="O277" s="81">
        <v>4</v>
      </c>
      <c r="P277" s="82">
        <v>0</v>
      </c>
      <c r="Q277" s="83">
        <v>4</v>
      </c>
    </row>
    <row r="278" spans="1:17" s="3" customFormat="1" ht="21" customHeight="1" x14ac:dyDescent="0.25">
      <c r="A278" s="795"/>
      <c r="B278" s="79" t="s">
        <v>282</v>
      </c>
      <c r="C278" s="80">
        <v>37</v>
      </c>
      <c r="D278" s="61">
        <v>10</v>
      </c>
      <c r="E278" s="62">
        <f t="shared" si="27"/>
        <v>47</v>
      </c>
      <c r="F278" s="80">
        <v>0</v>
      </c>
      <c r="G278" s="61">
        <v>0</v>
      </c>
      <c r="H278" s="62">
        <f t="shared" si="28"/>
        <v>0</v>
      </c>
      <c r="I278" s="80">
        <v>0</v>
      </c>
      <c r="J278" s="61">
        <v>0</v>
      </c>
      <c r="K278" s="62">
        <f t="shared" si="29"/>
        <v>0</v>
      </c>
      <c r="L278" s="80">
        <v>0</v>
      </c>
      <c r="M278" s="61">
        <v>0</v>
      </c>
      <c r="N278" s="62">
        <f t="shared" si="30"/>
        <v>0</v>
      </c>
      <c r="O278" s="81">
        <v>37</v>
      </c>
      <c r="P278" s="82">
        <v>10</v>
      </c>
      <c r="Q278" s="83">
        <v>47</v>
      </c>
    </row>
    <row r="279" spans="1:17" s="3" customFormat="1" ht="21" customHeight="1" x14ac:dyDescent="0.25">
      <c r="A279" s="795"/>
      <c r="B279" s="79" t="s">
        <v>283</v>
      </c>
      <c r="C279" s="80">
        <v>13</v>
      </c>
      <c r="D279" s="61">
        <v>0</v>
      </c>
      <c r="E279" s="62">
        <f t="shared" si="27"/>
        <v>13</v>
      </c>
      <c r="F279" s="80">
        <v>0</v>
      </c>
      <c r="G279" s="61">
        <v>0</v>
      </c>
      <c r="H279" s="62">
        <f t="shared" si="28"/>
        <v>0</v>
      </c>
      <c r="I279" s="80">
        <v>0</v>
      </c>
      <c r="J279" s="61">
        <v>0</v>
      </c>
      <c r="K279" s="62">
        <f t="shared" si="29"/>
        <v>0</v>
      </c>
      <c r="L279" s="80">
        <v>0</v>
      </c>
      <c r="M279" s="61">
        <v>0</v>
      </c>
      <c r="N279" s="62">
        <f t="shared" si="30"/>
        <v>0</v>
      </c>
      <c r="O279" s="81">
        <v>13</v>
      </c>
      <c r="P279" s="82">
        <v>0</v>
      </c>
      <c r="Q279" s="83">
        <v>13</v>
      </c>
    </row>
    <row r="280" spans="1:17" s="3" customFormat="1" ht="21" customHeight="1" x14ac:dyDescent="0.25">
      <c r="A280" s="795"/>
      <c r="B280" s="79" t="s">
        <v>285</v>
      </c>
      <c r="C280" s="80">
        <v>1747.45</v>
      </c>
      <c r="D280" s="61">
        <v>0.15</v>
      </c>
      <c r="E280" s="62">
        <f t="shared" si="27"/>
        <v>1747.6000000000001</v>
      </c>
      <c r="F280" s="80">
        <v>0</v>
      </c>
      <c r="G280" s="61">
        <v>0</v>
      </c>
      <c r="H280" s="62">
        <f t="shared" si="28"/>
        <v>0</v>
      </c>
      <c r="I280" s="80">
        <v>0</v>
      </c>
      <c r="J280" s="61">
        <v>0</v>
      </c>
      <c r="K280" s="62">
        <f t="shared" si="29"/>
        <v>0</v>
      </c>
      <c r="L280" s="80">
        <v>0</v>
      </c>
      <c r="M280" s="61">
        <v>0</v>
      </c>
      <c r="N280" s="62">
        <f t="shared" si="30"/>
        <v>0</v>
      </c>
      <c r="O280" s="81">
        <v>1747.45</v>
      </c>
      <c r="P280" s="82">
        <v>0.15</v>
      </c>
      <c r="Q280" s="83">
        <v>1747.6</v>
      </c>
    </row>
    <row r="281" spans="1:17" s="3" customFormat="1" ht="21" customHeight="1" thickBot="1" x14ac:dyDescent="0.3">
      <c r="A281" s="796"/>
      <c r="B281" s="85" t="s">
        <v>286</v>
      </c>
      <c r="C281" s="86">
        <v>36</v>
      </c>
      <c r="D281" s="87">
        <v>0</v>
      </c>
      <c r="E281" s="88">
        <f t="shared" si="27"/>
        <v>36</v>
      </c>
      <c r="F281" s="86">
        <v>0</v>
      </c>
      <c r="G281" s="87">
        <v>0</v>
      </c>
      <c r="H281" s="88">
        <f t="shared" si="28"/>
        <v>0</v>
      </c>
      <c r="I281" s="86">
        <v>0</v>
      </c>
      <c r="J281" s="87">
        <v>0</v>
      </c>
      <c r="K281" s="88">
        <f t="shared" si="29"/>
        <v>0</v>
      </c>
      <c r="L281" s="86">
        <v>0</v>
      </c>
      <c r="M281" s="87">
        <v>0</v>
      </c>
      <c r="N281" s="88">
        <f t="shared" si="30"/>
        <v>0</v>
      </c>
      <c r="O281" s="89">
        <v>36</v>
      </c>
      <c r="P281" s="90">
        <v>0</v>
      </c>
      <c r="Q281" s="91">
        <v>36</v>
      </c>
    </row>
    <row r="282" spans="1:17" s="3" customFormat="1" ht="21" customHeight="1" thickBot="1" x14ac:dyDescent="0.3">
      <c r="A282" s="68" t="s">
        <v>287</v>
      </c>
      <c r="B282" s="92" t="s">
        <v>287</v>
      </c>
      <c r="C282" s="36">
        <v>6936.4</v>
      </c>
      <c r="D282" s="34">
        <v>0</v>
      </c>
      <c r="E282" s="35">
        <f t="shared" si="27"/>
        <v>6936.4</v>
      </c>
      <c r="F282" s="36">
        <v>0</v>
      </c>
      <c r="G282" s="34">
        <v>0</v>
      </c>
      <c r="H282" s="35">
        <f t="shared" si="28"/>
        <v>0</v>
      </c>
      <c r="I282" s="36">
        <v>35719.81</v>
      </c>
      <c r="J282" s="34">
        <v>0</v>
      </c>
      <c r="K282" s="35">
        <f t="shared" si="29"/>
        <v>35719.81</v>
      </c>
      <c r="L282" s="36">
        <v>0</v>
      </c>
      <c r="M282" s="34">
        <v>0</v>
      </c>
      <c r="N282" s="35">
        <f t="shared" si="30"/>
        <v>0</v>
      </c>
      <c r="O282" s="37">
        <v>42656.21</v>
      </c>
      <c r="P282" s="38">
        <v>0</v>
      </c>
      <c r="Q282" s="39">
        <v>42656.21</v>
      </c>
    </row>
    <row r="283" spans="1:17" ht="10.5" customHeight="1" thickBot="1" x14ac:dyDescent="0.3"/>
    <row r="284" spans="1:17" ht="21" customHeight="1" thickBot="1" x14ac:dyDescent="0.3">
      <c r="A284" s="779" t="s">
        <v>8</v>
      </c>
      <c r="B284" s="780"/>
      <c r="C284" s="40">
        <f>C6+C20+C30+C45+C58+C66+C81+C94+C106+C120+C136+C153+C167+C186+C206+C218+C229+C243+C267+C271+C276+C282</f>
        <v>1607338.15</v>
      </c>
      <c r="D284" s="40">
        <f t="shared" ref="D284:Q284" si="37">D6+D20+D30+D45+D58+D66+D81+D94+D106+D120+D136+D153+D167+D186+D206+D218+D229+D243+D267+D271+D276+D282</f>
        <v>855030.83000000007</v>
      </c>
      <c r="E284" s="40">
        <f t="shared" si="37"/>
        <v>2462368.9799999995</v>
      </c>
      <c r="F284" s="40">
        <f t="shared" si="37"/>
        <v>1021139.49</v>
      </c>
      <c r="G284" s="40">
        <f t="shared" si="37"/>
        <v>395008.61</v>
      </c>
      <c r="H284" s="40">
        <f t="shared" si="37"/>
        <v>1416148.0999999999</v>
      </c>
      <c r="I284" s="40">
        <f t="shared" si="37"/>
        <v>713135.33000000007</v>
      </c>
      <c r="J284" s="40">
        <f t="shared" si="37"/>
        <v>240308.40999999997</v>
      </c>
      <c r="K284" s="40">
        <f t="shared" si="37"/>
        <v>953443.74000000022</v>
      </c>
      <c r="L284" s="40">
        <f t="shared" si="37"/>
        <v>1480361.88</v>
      </c>
      <c r="M284" s="40">
        <f t="shared" si="37"/>
        <v>953922.49</v>
      </c>
      <c r="N284" s="40">
        <f t="shared" si="37"/>
        <v>2434284.3699999996</v>
      </c>
      <c r="O284" s="40">
        <f t="shared" si="37"/>
        <v>4821974.8499999996</v>
      </c>
      <c r="P284" s="40">
        <f t="shared" si="37"/>
        <v>2444270.34</v>
      </c>
      <c r="Q284" s="40">
        <f t="shared" si="37"/>
        <v>7266245.1900000004</v>
      </c>
    </row>
    <row r="286" spans="1:17" x14ac:dyDescent="0.25">
      <c r="G286" s="41"/>
      <c r="H286" s="41"/>
    </row>
  </sheetData>
  <sheetProtection algorithmName="SHA-512" hashValue="WhXBBfSed5IFtRwN7DIKK+zDk4/hL4goKlCW8Ou1t0Zs62PgBOPTCvTz6J+RUEHjnGLol2gCdpNh5A6weJTndw==" saltValue="t/vh6ERJSWZ8rGL2q2qV/w==" spinCount="100000" sheet="1" objects="1" scenarios="1"/>
  <mergeCells count="50">
    <mergeCell ref="A277:A281"/>
    <mergeCell ref="A284:B284"/>
    <mergeCell ref="A244:A266"/>
    <mergeCell ref="A267:B267"/>
    <mergeCell ref="A268:A270"/>
    <mergeCell ref="A271:B271"/>
    <mergeCell ref="A272:A275"/>
    <mergeCell ref="A276:B276"/>
    <mergeCell ref="A243:B243"/>
    <mergeCell ref="A154:A166"/>
    <mergeCell ref="A167:B167"/>
    <mergeCell ref="A168:A185"/>
    <mergeCell ref="A186:B186"/>
    <mergeCell ref="A187:A205"/>
    <mergeCell ref="A206:B206"/>
    <mergeCell ref="A207:A217"/>
    <mergeCell ref="A218:B218"/>
    <mergeCell ref="A219:A228"/>
    <mergeCell ref="A229:B229"/>
    <mergeCell ref="A230:A242"/>
    <mergeCell ref="A58:B58"/>
    <mergeCell ref="A59:A65"/>
    <mergeCell ref="A153:B153"/>
    <mergeCell ref="A67:A80"/>
    <mergeCell ref="A81:B81"/>
    <mergeCell ref="A82:A93"/>
    <mergeCell ref="A94:B94"/>
    <mergeCell ref="A95:A105"/>
    <mergeCell ref="A106:B106"/>
    <mergeCell ref="A107:A119"/>
    <mergeCell ref="A120:B120"/>
    <mergeCell ref="A121:A135"/>
    <mergeCell ref="A136:B136"/>
    <mergeCell ref="A137:A152"/>
    <mergeCell ref="A66:B66"/>
    <mergeCell ref="C3:E3"/>
    <mergeCell ref="F3:H3"/>
    <mergeCell ref="O3:Q3"/>
    <mergeCell ref="A6:B6"/>
    <mergeCell ref="A7:A19"/>
    <mergeCell ref="I3:K3"/>
    <mergeCell ref="L3:N3"/>
    <mergeCell ref="A31:A44"/>
    <mergeCell ref="A45:B45"/>
    <mergeCell ref="A46:A57"/>
    <mergeCell ref="A30:B30"/>
    <mergeCell ref="A3:A4"/>
    <mergeCell ref="B3:B4"/>
    <mergeCell ref="A20:B20"/>
    <mergeCell ref="A21:A29"/>
  </mergeCells>
  <pageMargins left="0.7" right="0.7" top="0.75" bottom="0.75" header="0.3" footer="0.3"/>
  <ignoredErrors>
    <ignoredError sqref="C276:Q27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00FE-446A-4420-9E7A-9D0599160EC4}">
  <dimension ref="A1:Q320"/>
  <sheetViews>
    <sheetView showGridLines="0" workbookViewId="0">
      <pane ySplit="5" topLeftCell="A6" activePane="bottomLeft" state="frozen"/>
      <selection pane="bottomLeft" activeCell="A22" sqref="A22:A31"/>
    </sheetView>
  </sheetViews>
  <sheetFormatPr defaultRowHeight="15" x14ac:dyDescent="0.25"/>
  <cols>
    <col min="1" max="1" width="19.140625" customWidth="1"/>
    <col min="2" max="2" width="22.7109375" customWidth="1"/>
    <col min="257" max="257" width="19.140625" customWidth="1"/>
    <col min="258" max="258" width="22.7109375" customWidth="1"/>
    <col min="513" max="513" width="19.140625" customWidth="1"/>
    <col min="514" max="514" width="22.7109375" customWidth="1"/>
    <col min="769" max="769" width="19.140625" customWidth="1"/>
    <col min="770" max="770" width="22.7109375" customWidth="1"/>
    <col min="1025" max="1025" width="19.140625" customWidth="1"/>
    <col min="1026" max="1026" width="22.7109375" customWidth="1"/>
    <col min="1281" max="1281" width="19.140625" customWidth="1"/>
    <col min="1282" max="1282" width="22.7109375" customWidth="1"/>
    <col min="1537" max="1537" width="19.140625" customWidth="1"/>
    <col min="1538" max="1538" width="22.7109375" customWidth="1"/>
    <col min="1793" max="1793" width="19.140625" customWidth="1"/>
    <col min="1794" max="1794" width="22.7109375" customWidth="1"/>
    <col min="2049" max="2049" width="19.140625" customWidth="1"/>
    <col min="2050" max="2050" width="22.7109375" customWidth="1"/>
    <col min="2305" max="2305" width="19.140625" customWidth="1"/>
    <col min="2306" max="2306" width="22.7109375" customWidth="1"/>
    <col min="2561" max="2561" width="19.140625" customWidth="1"/>
    <col min="2562" max="2562" width="22.7109375" customWidth="1"/>
    <col min="2817" max="2817" width="19.140625" customWidth="1"/>
    <col min="2818" max="2818" width="22.7109375" customWidth="1"/>
    <col min="3073" max="3073" width="19.140625" customWidth="1"/>
    <col min="3074" max="3074" width="22.7109375" customWidth="1"/>
    <col min="3329" max="3329" width="19.140625" customWidth="1"/>
    <col min="3330" max="3330" width="22.7109375" customWidth="1"/>
    <col min="3585" max="3585" width="19.140625" customWidth="1"/>
    <col min="3586" max="3586" width="22.7109375" customWidth="1"/>
    <col min="3841" max="3841" width="19.140625" customWidth="1"/>
    <col min="3842" max="3842" width="22.7109375" customWidth="1"/>
    <col min="4097" max="4097" width="19.140625" customWidth="1"/>
    <col min="4098" max="4098" width="22.7109375" customWidth="1"/>
    <col min="4353" max="4353" width="19.140625" customWidth="1"/>
    <col min="4354" max="4354" width="22.7109375" customWidth="1"/>
    <col min="4609" max="4609" width="19.140625" customWidth="1"/>
    <col min="4610" max="4610" width="22.7109375" customWidth="1"/>
    <col min="4865" max="4865" width="19.140625" customWidth="1"/>
    <col min="4866" max="4866" width="22.7109375" customWidth="1"/>
    <col min="5121" max="5121" width="19.140625" customWidth="1"/>
    <col min="5122" max="5122" width="22.7109375" customWidth="1"/>
    <col min="5377" max="5377" width="19.140625" customWidth="1"/>
    <col min="5378" max="5378" width="22.7109375" customWidth="1"/>
    <col min="5633" max="5633" width="19.140625" customWidth="1"/>
    <col min="5634" max="5634" width="22.7109375" customWidth="1"/>
    <col min="5889" max="5889" width="19.140625" customWidth="1"/>
    <col min="5890" max="5890" width="22.7109375" customWidth="1"/>
    <col min="6145" max="6145" width="19.140625" customWidth="1"/>
    <col min="6146" max="6146" width="22.7109375" customWidth="1"/>
    <col min="6401" max="6401" width="19.140625" customWidth="1"/>
    <col min="6402" max="6402" width="22.7109375" customWidth="1"/>
    <col min="6657" max="6657" width="19.140625" customWidth="1"/>
    <col min="6658" max="6658" width="22.7109375" customWidth="1"/>
    <col min="6913" max="6913" width="19.140625" customWidth="1"/>
    <col min="6914" max="6914" width="22.7109375" customWidth="1"/>
    <col min="7169" max="7169" width="19.140625" customWidth="1"/>
    <col min="7170" max="7170" width="22.7109375" customWidth="1"/>
    <col min="7425" max="7425" width="19.140625" customWidth="1"/>
    <col min="7426" max="7426" width="22.7109375" customWidth="1"/>
    <col min="7681" max="7681" width="19.140625" customWidth="1"/>
    <col min="7682" max="7682" width="22.7109375" customWidth="1"/>
    <col min="7937" max="7937" width="19.140625" customWidth="1"/>
    <col min="7938" max="7938" width="22.7109375" customWidth="1"/>
    <col min="8193" max="8193" width="19.140625" customWidth="1"/>
    <col min="8194" max="8194" width="22.7109375" customWidth="1"/>
    <col min="8449" max="8449" width="19.140625" customWidth="1"/>
    <col min="8450" max="8450" width="22.7109375" customWidth="1"/>
    <col min="8705" max="8705" width="19.140625" customWidth="1"/>
    <col min="8706" max="8706" width="22.7109375" customWidth="1"/>
    <col min="8961" max="8961" width="19.140625" customWidth="1"/>
    <col min="8962" max="8962" width="22.7109375" customWidth="1"/>
    <col min="9217" max="9217" width="19.140625" customWidth="1"/>
    <col min="9218" max="9218" width="22.7109375" customWidth="1"/>
    <col min="9473" max="9473" width="19.140625" customWidth="1"/>
    <col min="9474" max="9474" width="22.7109375" customWidth="1"/>
    <col min="9729" max="9729" width="19.140625" customWidth="1"/>
    <col min="9730" max="9730" width="22.7109375" customWidth="1"/>
    <col min="9985" max="9985" width="19.140625" customWidth="1"/>
    <col min="9986" max="9986" width="22.7109375" customWidth="1"/>
    <col min="10241" max="10241" width="19.140625" customWidth="1"/>
    <col min="10242" max="10242" width="22.7109375" customWidth="1"/>
    <col min="10497" max="10497" width="19.140625" customWidth="1"/>
    <col min="10498" max="10498" width="22.7109375" customWidth="1"/>
    <col min="10753" max="10753" width="19.140625" customWidth="1"/>
    <col min="10754" max="10754" width="22.7109375" customWidth="1"/>
    <col min="11009" max="11009" width="19.140625" customWidth="1"/>
    <col min="11010" max="11010" width="22.7109375" customWidth="1"/>
    <col min="11265" max="11265" width="19.140625" customWidth="1"/>
    <col min="11266" max="11266" width="22.7109375" customWidth="1"/>
    <col min="11521" max="11521" width="19.140625" customWidth="1"/>
    <col min="11522" max="11522" width="22.7109375" customWidth="1"/>
    <col min="11777" max="11777" width="19.140625" customWidth="1"/>
    <col min="11778" max="11778" width="22.7109375" customWidth="1"/>
    <col min="12033" max="12033" width="19.140625" customWidth="1"/>
    <col min="12034" max="12034" width="22.7109375" customWidth="1"/>
    <col min="12289" max="12289" width="19.140625" customWidth="1"/>
    <col min="12290" max="12290" width="22.7109375" customWidth="1"/>
    <col min="12545" max="12545" width="19.140625" customWidth="1"/>
    <col min="12546" max="12546" width="22.7109375" customWidth="1"/>
    <col min="12801" max="12801" width="19.140625" customWidth="1"/>
    <col min="12802" max="12802" width="22.7109375" customWidth="1"/>
    <col min="13057" max="13057" width="19.140625" customWidth="1"/>
    <col min="13058" max="13058" width="22.7109375" customWidth="1"/>
    <col min="13313" max="13313" width="19.140625" customWidth="1"/>
    <col min="13314" max="13314" width="22.7109375" customWidth="1"/>
    <col min="13569" max="13569" width="19.140625" customWidth="1"/>
    <col min="13570" max="13570" width="22.7109375" customWidth="1"/>
    <col min="13825" max="13825" width="19.140625" customWidth="1"/>
    <col min="13826" max="13826" width="22.7109375" customWidth="1"/>
    <col min="14081" max="14081" width="19.140625" customWidth="1"/>
    <col min="14082" max="14082" width="22.7109375" customWidth="1"/>
    <col min="14337" max="14337" width="19.140625" customWidth="1"/>
    <col min="14338" max="14338" width="22.7109375" customWidth="1"/>
    <col min="14593" max="14593" width="19.140625" customWidth="1"/>
    <col min="14594" max="14594" width="22.7109375" customWidth="1"/>
    <col min="14849" max="14849" width="19.140625" customWidth="1"/>
    <col min="14850" max="14850" width="22.7109375" customWidth="1"/>
    <col min="15105" max="15105" width="19.140625" customWidth="1"/>
    <col min="15106" max="15106" width="22.7109375" customWidth="1"/>
    <col min="15361" max="15361" width="19.140625" customWidth="1"/>
    <col min="15362" max="15362" width="22.7109375" customWidth="1"/>
    <col min="15617" max="15617" width="19.140625" customWidth="1"/>
    <col min="15618" max="15618" width="22.7109375" customWidth="1"/>
    <col min="15873" max="15873" width="19.140625" customWidth="1"/>
    <col min="15874" max="15874" width="22.7109375" customWidth="1"/>
    <col min="16129" max="16129" width="19.140625" customWidth="1"/>
    <col min="16130" max="16130" width="22.7109375" customWidth="1"/>
  </cols>
  <sheetData>
    <row r="1" spans="1:17" ht="15.75" x14ac:dyDescent="0.25">
      <c r="A1" s="1" t="s">
        <v>302</v>
      </c>
    </row>
    <row r="2" spans="1:17" ht="15.75" customHeight="1" thickBot="1" x14ac:dyDescent="0.3">
      <c r="Q2" s="2" t="s">
        <v>1</v>
      </c>
    </row>
    <row r="3" spans="1:17" s="3" customFormat="1" ht="22.5" customHeight="1" thickBot="1" x14ac:dyDescent="0.3">
      <c r="A3" s="786" t="s">
        <v>2</v>
      </c>
      <c r="B3" s="788" t="s">
        <v>3</v>
      </c>
      <c r="C3" s="788" t="s">
        <v>4</v>
      </c>
      <c r="D3" s="788"/>
      <c r="E3" s="788"/>
      <c r="F3" s="788" t="s">
        <v>5</v>
      </c>
      <c r="G3" s="788"/>
      <c r="H3" s="788"/>
      <c r="I3" s="788" t="s">
        <v>6</v>
      </c>
      <c r="J3" s="788"/>
      <c r="K3" s="788"/>
      <c r="L3" s="788" t="s">
        <v>7</v>
      </c>
      <c r="M3" s="788"/>
      <c r="N3" s="788"/>
      <c r="O3" s="788" t="s">
        <v>8</v>
      </c>
      <c r="P3" s="788"/>
      <c r="Q3" s="790"/>
    </row>
    <row r="4" spans="1:17" s="3" customFormat="1" ht="22.5" customHeight="1" thickTop="1" thickBot="1" x14ac:dyDescent="0.3">
      <c r="A4" s="787"/>
      <c r="B4" s="789"/>
      <c r="C4" s="43" t="s">
        <v>9</v>
      </c>
      <c r="D4" s="43" t="s">
        <v>10</v>
      </c>
      <c r="E4" s="43" t="s">
        <v>11</v>
      </c>
      <c r="F4" s="43" t="s">
        <v>9</v>
      </c>
      <c r="G4" s="43" t="s">
        <v>10</v>
      </c>
      <c r="H4" s="43" t="s">
        <v>11</v>
      </c>
      <c r="I4" s="43" t="s">
        <v>9</v>
      </c>
      <c r="J4" s="43" t="s">
        <v>10</v>
      </c>
      <c r="K4" s="43" t="s">
        <v>11</v>
      </c>
      <c r="L4" s="43" t="s">
        <v>9</v>
      </c>
      <c r="M4" s="43" t="s">
        <v>10</v>
      </c>
      <c r="N4" s="43" t="s">
        <v>11</v>
      </c>
      <c r="O4" s="43" t="s">
        <v>9</v>
      </c>
      <c r="P4" s="43" t="s">
        <v>10</v>
      </c>
      <c r="Q4" s="44" t="s">
        <v>11</v>
      </c>
    </row>
    <row r="5" spans="1:17" s="3" customFormat="1" ht="5.25" customHeight="1" thickBot="1" x14ac:dyDescent="0.3">
      <c r="A5" s="45"/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3" customFormat="1" ht="18" customHeight="1" thickBot="1" x14ac:dyDescent="0.3">
      <c r="A6" s="798" t="s">
        <v>12</v>
      </c>
      <c r="B6" s="799"/>
      <c r="C6" s="11">
        <f>SUM(C7:C20)</f>
        <v>115572.75</v>
      </c>
      <c r="D6" s="9">
        <f t="shared" ref="D6:Q6" si="0">SUM(D7:D20)</f>
        <v>20687.150000000001</v>
      </c>
      <c r="E6" s="10">
        <f t="shared" si="0"/>
        <v>136259.9</v>
      </c>
      <c r="F6" s="11">
        <f t="shared" si="0"/>
        <v>24857</v>
      </c>
      <c r="G6" s="9">
        <f t="shared" si="0"/>
        <v>24188.9</v>
      </c>
      <c r="H6" s="10">
        <f t="shared" si="0"/>
        <v>49045.9</v>
      </c>
      <c r="I6" s="11">
        <f t="shared" si="0"/>
        <v>0</v>
      </c>
      <c r="J6" s="9">
        <f t="shared" si="0"/>
        <v>0</v>
      </c>
      <c r="K6" s="93">
        <f t="shared" si="0"/>
        <v>0</v>
      </c>
      <c r="L6" s="94">
        <f t="shared" si="0"/>
        <v>52619.28</v>
      </c>
      <c r="M6" s="95">
        <f t="shared" si="0"/>
        <v>33071.06</v>
      </c>
      <c r="N6" s="96">
        <f t="shared" si="0"/>
        <v>85690.34</v>
      </c>
      <c r="O6" s="12">
        <f t="shared" si="0"/>
        <v>193049.03</v>
      </c>
      <c r="P6" s="13">
        <f t="shared" si="0"/>
        <v>77947.11</v>
      </c>
      <c r="Q6" s="14">
        <f t="shared" si="0"/>
        <v>270996.14</v>
      </c>
    </row>
    <row r="7" spans="1:17" s="3" customFormat="1" ht="18" customHeight="1" x14ac:dyDescent="0.25">
      <c r="A7" s="800" t="s">
        <v>13</v>
      </c>
      <c r="B7" s="97" t="s">
        <v>14</v>
      </c>
      <c r="C7" s="75">
        <v>7727.35</v>
      </c>
      <c r="D7" s="52">
        <v>1024.5</v>
      </c>
      <c r="E7" s="53">
        <v>8751.85</v>
      </c>
      <c r="F7" s="75">
        <v>2389</v>
      </c>
      <c r="G7" s="52">
        <v>496</v>
      </c>
      <c r="H7" s="53">
        <v>2885</v>
      </c>
      <c r="I7" s="75">
        <v>0</v>
      </c>
      <c r="J7" s="52">
        <v>0</v>
      </c>
      <c r="K7" s="98">
        <v>0</v>
      </c>
      <c r="L7" s="99">
        <v>4027</v>
      </c>
      <c r="M7" s="100">
        <v>1559</v>
      </c>
      <c r="N7" s="101">
        <v>5586</v>
      </c>
      <c r="O7" s="76">
        <v>14143.35</v>
      </c>
      <c r="P7" s="77">
        <v>3079.5</v>
      </c>
      <c r="Q7" s="78">
        <v>17222.849999999999</v>
      </c>
    </row>
    <row r="8" spans="1:17" s="3" customFormat="1" ht="18" customHeight="1" x14ac:dyDescent="0.25">
      <c r="A8" s="801"/>
      <c r="B8" s="102" t="s">
        <v>15</v>
      </c>
      <c r="C8" s="80">
        <v>80</v>
      </c>
      <c r="D8" s="61">
        <v>11</v>
      </c>
      <c r="E8" s="62">
        <v>91</v>
      </c>
      <c r="F8" s="80">
        <v>0</v>
      </c>
      <c r="G8" s="61">
        <v>0</v>
      </c>
      <c r="H8" s="62">
        <v>0</v>
      </c>
      <c r="I8" s="80">
        <v>0</v>
      </c>
      <c r="J8" s="61">
        <v>0</v>
      </c>
      <c r="K8" s="103">
        <v>0</v>
      </c>
      <c r="L8" s="104">
        <v>0</v>
      </c>
      <c r="M8" s="105">
        <v>0</v>
      </c>
      <c r="N8" s="106">
        <v>0</v>
      </c>
      <c r="O8" s="81">
        <v>80</v>
      </c>
      <c r="P8" s="82">
        <v>11</v>
      </c>
      <c r="Q8" s="83">
        <v>91</v>
      </c>
    </row>
    <row r="9" spans="1:17" s="3" customFormat="1" ht="18" customHeight="1" x14ac:dyDescent="0.25">
      <c r="A9" s="801"/>
      <c r="B9" s="102" t="s">
        <v>16</v>
      </c>
      <c r="C9" s="80">
        <v>75867.149999999994</v>
      </c>
      <c r="D9" s="61">
        <v>8439.25</v>
      </c>
      <c r="E9" s="62">
        <v>84306.4</v>
      </c>
      <c r="F9" s="80">
        <v>21869</v>
      </c>
      <c r="G9" s="61">
        <v>22960</v>
      </c>
      <c r="H9" s="62">
        <v>44829</v>
      </c>
      <c r="I9" s="80">
        <v>0</v>
      </c>
      <c r="J9" s="61">
        <v>0</v>
      </c>
      <c r="K9" s="103">
        <v>0</v>
      </c>
      <c r="L9" s="104">
        <v>26474.53</v>
      </c>
      <c r="M9" s="105">
        <v>15429.06</v>
      </c>
      <c r="N9" s="106">
        <v>41903.589999999997</v>
      </c>
      <c r="O9" s="81">
        <v>124210.68</v>
      </c>
      <c r="P9" s="82">
        <v>46828.31</v>
      </c>
      <c r="Q9" s="83">
        <v>171038.99</v>
      </c>
    </row>
    <row r="10" spans="1:17" s="3" customFormat="1" ht="18" customHeight="1" x14ac:dyDescent="0.25">
      <c r="A10" s="801"/>
      <c r="B10" s="102" t="s">
        <v>17</v>
      </c>
      <c r="C10" s="80">
        <v>16</v>
      </c>
      <c r="D10" s="61">
        <v>10</v>
      </c>
      <c r="E10" s="62">
        <v>26</v>
      </c>
      <c r="F10" s="80">
        <v>19</v>
      </c>
      <c r="G10" s="61">
        <v>15</v>
      </c>
      <c r="H10" s="62">
        <v>34</v>
      </c>
      <c r="I10" s="80">
        <v>0</v>
      </c>
      <c r="J10" s="61">
        <v>0</v>
      </c>
      <c r="K10" s="103">
        <v>0</v>
      </c>
      <c r="L10" s="104">
        <v>896</v>
      </c>
      <c r="M10" s="105">
        <v>839</v>
      </c>
      <c r="N10" s="106">
        <v>1735</v>
      </c>
      <c r="O10" s="81">
        <v>931</v>
      </c>
      <c r="P10" s="82">
        <v>864</v>
      </c>
      <c r="Q10" s="83">
        <v>1795</v>
      </c>
    </row>
    <row r="11" spans="1:17" s="3" customFormat="1" ht="18" customHeight="1" x14ac:dyDescent="0.25">
      <c r="A11" s="801"/>
      <c r="B11" s="102" t="s">
        <v>13</v>
      </c>
      <c r="C11" s="80">
        <v>231</v>
      </c>
      <c r="D11" s="61">
        <v>41</v>
      </c>
      <c r="E11" s="62">
        <v>272</v>
      </c>
      <c r="F11" s="80">
        <v>0</v>
      </c>
      <c r="G11" s="61">
        <v>0</v>
      </c>
      <c r="H11" s="62">
        <v>0</v>
      </c>
      <c r="I11" s="80">
        <v>0</v>
      </c>
      <c r="J11" s="61">
        <v>0</v>
      </c>
      <c r="K11" s="103">
        <v>0</v>
      </c>
      <c r="L11" s="104">
        <v>0</v>
      </c>
      <c r="M11" s="105">
        <v>0</v>
      </c>
      <c r="N11" s="106">
        <v>0</v>
      </c>
      <c r="O11" s="81">
        <v>231</v>
      </c>
      <c r="P11" s="82">
        <v>41</v>
      </c>
      <c r="Q11" s="83">
        <v>272</v>
      </c>
    </row>
    <row r="12" spans="1:17" s="3" customFormat="1" ht="18" customHeight="1" x14ac:dyDescent="0.25">
      <c r="A12" s="801"/>
      <c r="B12" s="102" t="s">
        <v>18</v>
      </c>
      <c r="C12" s="80">
        <v>0</v>
      </c>
      <c r="D12" s="61">
        <v>0</v>
      </c>
      <c r="E12" s="62">
        <v>0</v>
      </c>
      <c r="F12" s="80">
        <v>43</v>
      </c>
      <c r="G12" s="61">
        <v>19</v>
      </c>
      <c r="H12" s="62">
        <v>62</v>
      </c>
      <c r="I12" s="80">
        <v>0</v>
      </c>
      <c r="J12" s="61">
        <v>0</v>
      </c>
      <c r="K12" s="103">
        <v>0</v>
      </c>
      <c r="L12" s="104">
        <v>5770</v>
      </c>
      <c r="M12" s="105">
        <v>4588</v>
      </c>
      <c r="N12" s="106">
        <v>10358</v>
      </c>
      <c r="O12" s="81">
        <v>5813</v>
      </c>
      <c r="P12" s="82">
        <v>4607</v>
      </c>
      <c r="Q12" s="83">
        <v>10420</v>
      </c>
    </row>
    <row r="13" spans="1:17" s="3" customFormat="1" ht="18" customHeight="1" x14ac:dyDescent="0.25">
      <c r="A13" s="801"/>
      <c r="B13" s="102" t="s">
        <v>19</v>
      </c>
      <c r="C13" s="80">
        <v>6</v>
      </c>
      <c r="D13" s="61">
        <v>14</v>
      </c>
      <c r="E13" s="62">
        <v>20</v>
      </c>
      <c r="F13" s="80">
        <v>0</v>
      </c>
      <c r="G13" s="61">
        <v>0</v>
      </c>
      <c r="H13" s="62">
        <v>0</v>
      </c>
      <c r="I13" s="80">
        <v>0</v>
      </c>
      <c r="J13" s="61">
        <v>0</v>
      </c>
      <c r="K13" s="103">
        <v>0</v>
      </c>
      <c r="L13" s="104">
        <v>0</v>
      </c>
      <c r="M13" s="105">
        <v>0</v>
      </c>
      <c r="N13" s="106">
        <v>0</v>
      </c>
      <c r="O13" s="81">
        <v>6</v>
      </c>
      <c r="P13" s="82">
        <v>14</v>
      </c>
      <c r="Q13" s="83">
        <v>20</v>
      </c>
    </row>
    <row r="14" spans="1:17" s="3" customFormat="1" ht="18" customHeight="1" x14ac:dyDescent="0.25">
      <c r="A14" s="801"/>
      <c r="B14" s="102" t="s">
        <v>20</v>
      </c>
      <c r="C14" s="80">
        <v>12276.5</v>
      </c>
      <c r="D14" s="61">
        <v>3504.5</v>
      </c>
      <c r="E14" s="62">
        <v>15781</v>
      </c>
      <c r="F14" s="80">
        <v>208</v>
      </c>
      <c r="G14" s="61">
        <v>9.9</v>
      </c>
      <c r="H14" s="62">
        <v>217.9</v>
      </c>
      <c r="I14" s="80">
        <v>0</v>
      </c>
      <c r="J14" s="61">
        <v>0</v>
      </c>
      <c r="K14" s="103">
        <v>0</v>
      </c>
      <c r="L14" s="104">
        <v>5728.5</v>
      </c>
      <c r="M14" s="105">
        <v>4580</v>
      </c>
      <c r="N14" s="106">
        <v>10308.5</v>
      </c>
      <c r="O14" s="81">
        <v>18213</v>
      </c>
      <c r="P14" s="82">
        <v>8094.4</v>
      </c>
      <c r="Q14" s="83">
        <v>26307.4</v>
      </c>
    </row>
    <row r="15" spans="1:17" s="3" customFormat="1" ht="18" customHeight="1" x14ac:dyDescent="0.25">
      <c r="A15" s="801"/>
      <c r="B15" s="102" t="s">
        <v>303</v>
      </c>
      <c r="C15" s="80">
        <v>14</v>
      </c>
      <c r="D15" s="61">
        <v>0</v>
      </c>
      <c r="E15" s="62">
        <v>14</v>
      </c>
      <c r="F15" s="80">
        <v>112</v>
      </c>
      <c r="G15" s="61">
        <v>99</v>
      </c>
      <c r="H15" s="62">
        <v>211</v>
      </c>
      <c r="I15" s="80">
        <v>0</v>
      </c>
      <c r="J15" s="61">
        <v>0</v>
      </c>
      <c r="K15" s="103">
        <v>0</v>
      </c>
      <c r="L15" s="104">
        <v>465</v>
      </c>
      <c r="M15" s="105">
        <v>257</v>
      </c>
      <c r="N15" s="106">
        <v>722</v>
      </c>
      <c r="O15" s="81">
        <v>591</v>
      </c>
      <c r="P15" s="82">
        <v>356</v>
      </c>
      <c r="Q15" s="83">
        <v>947</v>
      </c>
    </row>
    <row r="16" spans="1:17" s="3" customFormat="1" ht="18" customHeight="1" x14ac:dyDescent="0.25">
      <c r="A16" s="801"/>
      <c r="B16" s="102" t="s">
        <v>22</v>
      </c>
      <c r="C16" s="80">
        <v>19132.75</v>
      </c>
      <c r="D16" s="61">
        <v>7578.9</v>
      </c>
      <c r="E16" s="62">
        <v>26711.65</v>
      </c>
      <c r="F16" s="80">
        <v>0</v>
      </c>
      <c r="G16" s="61">
        <v>0</v>
      </c>
      <c r="H16" s="62">
        <v>0</v>
      </c>
      <c r="I16" s="80">
        <v>0</v>
      </c>
      <c r="J16" s="61">
        <v>0</v>
      </c>
      <c r="K16" s="103">
        <v>0</v>
      </c>
      <c r="L16" s="104">
        <v>394.25</v>
      </c>
      <c r="M16" s="105">
        <v>296</v>
      </c>
      <c r="N16" s="106">
        <v>690.25</v>
      </c>
      <c r="O16" s="81">
        <v>19527</v>
      </c>
      <c r="P16" s="82">
        <v>7874.9</v>
      </c>
      <c r="Q16" s="83">
        <v>27401.9</v>
      </c>
    </row>
    <row r="17" spans="1:17" s="3" customFormat="1" ht="18" customHeight="1" x14ac:dyDescent="0.25">
      <c r="A17" s="801"/>
      <c r="B17" s="102" t="s">
        <v>23</v>
      </c>
      <c r="C17" s="80">
        <v>4</v>
      </c>
      <c r="D17" s="61">
        <v>6</v>
      </c>
      <c r="E17" s="62">
        <v>10</v>
      </c>
      <c r="F17" s="80">
        <v>0</v>
      </c>
      <c r="G17" s="61">
        <v>0</v>
      </c>
      <c r="H17" s="62">
        <v>0</v>
      </c>
      <c r="I17" s="80">
        <v>0</v>
      </c>
      <c r="J17" s="61">
        <v>0</v>
      </c>
      <c r="K17" s="103">
        <v>0</v>
      </c>
      <c r="L17" s="104">
        <v>0</v>
      </c>
      <c r="M17" s="105">
        <v>0</v>
      </c>
      <c r="N17" s="106">
        <v>0</v>
      </c>
      <c r="O17" s="81">
        <v>4</v>
      </c>
      <c r="P17" s="82">
        <v>6</v>
      </c>
      <c r="Q17" s="83">
        <v>10</v>
      </c>
    </row>
    <row r="18" spans="1:17" s="3" customFormat="1" ht="18" customHeight="1" x14ac:dyDescent="0.25">
      <c r="A18" s="801"/>
      <c r="B18" s="102" t="s">
        <v>24</v>
      </c>
      <c r="C18" s="80">
        <v>10</v>
      </c>
      <c r="D18" s="61">
        <v>0</v>
      </c>
      <c r="E18" s="62">
        <v>10</v>
      </c>
      <c r="F18" s="80">
        <v>0</v>
      </c>
      <c r="G18" s="61">
        <v>0</v>
      </c>
      <c r="H18" s="62">
        <v>0</v>
      </c>
      <c r="I18" s="80">
        <v>0</v>
      </c>
      <c r="J18" s="61">
        <v>0</v>
      </c>
      <c r="K18" s="103">
        <v>0</v>
      </c>
      <c r="L18" s="104">
        <v>0</v>
      </c>
      <c r="M18" s="105">
        <v>0</v>
      </c>
      <c r="N18" s="106">
        <v>0</v>
      </c>
      <c r="O18" s="81">
        <v>10</v>
      </c>
      <c r="P18" s="82">
        <v>0</v>
      </c>
      <c r="Q18" s="83">
        <v>10</v>
      </c>
    </row>
    <row r="19" spans="1:17" s="3" customFormat="1" ht="18" customHeight="1" x14ac:dyDescent="0.25">
      <c r="A19" s="801"/>
      <c r="B19" s="102" t="s">
        <v>25</v>
      </c>
      <c r="C19" s="80">
        <v>202</v>
      </c>
      <c r="D19" s="61">
        <v>58</v>
      </c>
      <c r="E19" s="62">
        <v>260</v>
      </c>
      <c r="F19" s="80">
        <v>0</v>
      </c>
      <c r="G19" s="61">
        <v>0</v>
      </c>
      <c r="H19" s="62">
        <v>0</v>
      </c>
      <c r="I19" s="80">
        <v>0</v>
      </c>
      <c r="J19" s="61">
        <v>0</v>
      </c>
      <c r="K19" s="103">
        <v>0</v>
      </c>
      <c r="L19" s="104">
        <v>0</v>
      </c>
      <c r="M19" s="105">
        <v>150</v>
      </c>
      <c r="N19" s="106">
        <v>150</v>
      </c>
      <c r="O19" s="81">
        <v>202</v>
      </c>
      <c r="P19" s="82">
        <v>208</v>
      </c>
      <c r="Q19" s="83">
        <v>410</v>
      </c>
    </row>
    <row r="20" spans="1:17" s="3" customFormat="1" ht="18" customHeight="1" thickBot="1" x14ac:dyDescent="0.3">
      <c r="A20" s="802"/>
      <c r="B20" s="102" t="s">
        <v>26</v>
      </c>
      <c r="C20" s="80">
        <v>6</v>
      </c>
      <c r="D20" s="61">
        <v>0</v>
      </c>
      <c r="E20" s="62">
        <v>6</v>
      </c>
      <c r="F20" s="80">
        <v>217</v>
      </c>
      <c r="G20" s="61">
        <v>590</v>
      </c>
      <c r="H20" s="62">
        <v>807</v>
      </c>
      <c r="I20" s="80">
        <v>0</v>
      </c>
      <c r="J20" s="61">
        <v>0</v>
      </c>
      <c r="K20" s="103">
        <v>0</v>
      </c>
      <c r="L20" s="104">
        <v>8864</v>
      </c>
      <c r="M20" s="105">
        <v>5373</v>
      </c>
      <c r="N20" s="106">
        <v>14237</v>
      </c>
      <c r="O20" s="81">
        <v>9087</v>
      </c>
      <c r="P20" s="82">
        <v>5963</v>
      </c>
      <c r="Q20" s="83">
        <v>15050</v>
      </c>
    </row>
    <row r="21" spans="1:17" s="3" customFormat="1" ht="18" customHeight="1" thickBot="1" x14ac:dyDescent="0.3">
      <c r="A21" s="803" t="s">
        <v>27</v>
      </c>
      <c r="B21" s="804"/>
      <c r="C21" s="11">
        <f>SUM(C22:C31)</f>
        <v>1623</v>
      </c>
      <c r="D21" s="9">
        <f t="shared" ref="D21:Q21" si="1">SUM(D22:D31)</f>
        <v>393</v>
      </c>
      <c r="E21" s="10">
        <f t="shared" si="1"/>
        <v>2016</v>
      </c>
      <c r="F21" s="11">
        <f t="shared" si="1"/>
        <v>71103.37</v>
      </c>
      <c r="G21" s="9">
        <f t="shared" si="1"/>
        <v>22931.65</v>
      </c>
      <c r="H21" s="10">
        <f t="shared" si="1"/>
        <v>94035.020000000019</v>
      </c>
      <c r="I21" s="11">
        <f t="shared" si="1"/>
        <v>0</v>
      </c>
      <c r="J21" s="9">
        <f t="shared" si="1"/>
        <v>0</v>
      </c>
      <c r="K21" s="93">
        <f t="shared" si="1"/>
        <v>0</v>
      </c>
      <c r="L21" s="94">
        <f t="shared" si="1"/>
        <v>25759.200000000001</v>
      </c>
      <c r="M21" s="95">
        <f t="shared" si="1"/>
        <v>19869.5</v>
      </c>
      <c r="N21" s="96">
        <f t="shared" si="1"/>
        <v>45628.7</v>
      </c>
      <c r="O21" s="12">
        <f t="shared" si="1"/>
        <v>98485.569999999992</v>
      </c>
      <c r="P21" s="13">
        <f t="shared" si="1"/>
        <v>43194.15</v>
      </c>
      <c r="Q21" s="14">
        <f t="shared" si="1"/>
        <v>141679.72</v>
      </c>
    </row>
    <row r="22" spans="1:17" s="3" customFormat="1" ht="18" customHeight="1" x14ac:dyDescent="0.25">
      <c r="A22" s="800" t="s">
        <v>28</v>
      </c>
      <c r="B22" s="102" t="s">
        <v>29</v>
      </c>
      <c r="C22" s="80">
        <v>50</v>
      </c>
      <c r="D22" s="61">
        <v>100</v>
      </c>
      <c r="E22" s="62">
        <v>150</v>
      </c>
      <c r="F22" s="80">
        <v>975</v>
      </c>
      <c r="G22" s="61">
        <v>145</v>
      </c>
      <c r="H22" s="62">
        <v>1120</v>
      </c>
      <c r="I22" s="80">
        <v>0</v>
      </c>
      <c r="J22" s="61">
        <v>0</v>
      </c>
      <c r="K22" s="103">
        <v>0</v>
      </c>
      <c r="L22" s="104">
        <v>0</v>
      </c>
      <c r="M22" s="105">
        <v>0</v>
      </c>
      <c r="N22" s="106">
        <v>0</v>
      </c>
      <c r="O22" s="81">
        <v>1025</v>
      </c>
      <c r="P22" s="82">
        <v>245</v>
      </c>
      <c r="Q22" s="83">
        <v>1270</v>
      </c>
    </row>
    <row r="23" spans="1:17" s="3" customFormat="1" ht="18" customHeight="1" x14ac:dyDescent="0.25">
      <c r="A23" s="801"/>
      <c r="B23" s="102" t="s">
        <v>289</v>
      </c>
      <c r="C23" s="80">
        <v>0</v>
      </c>
      <c r="D23" s="61">
        <v>0</v>
      </c>
      <c r="E23" s="62">
        <v>0</v>
      </c>
      <c r="F23" s="80">
        <v>970</v>
      </c>
      <c r="G23" s="61">
        <v>30</v>
      </c>
      <c r="H23" s="62">
        <v>1000</v>
      </c>
      <c r="I23" s="80">
        <v>0</v>
      </c>
      <c r="J23" s="61">
        <v>0</v>
      </c>
      <c r="K23" s="103">
        <v>0</v>
      </c>
      <c r="L23" s="104">
        <v>0</v>
      </c>
      <c r="M23" s="105">
        <v>0</v>
      </c>
      <c r="N23" s="106">
        <v>0</v>
      </c>
      <c r="O23" s="81">
        <v>970</v>
      </c>
      <c r="P23" s="82">
        <v>30</v>
      </c>
      <c r="Q23" s="83">
        <v>1000</v>
      </c>
    </row>
    <row r="24" spans="1:17" s="3" customFormat="1" ht="18" customHeight="1" x14ac:dyDescent="0.25">
      <c r="A24" s="801"/>
      <c r="B24" s="102" t="s">
        <v>290</v>
      </c>
      <c r="C24" s="80">
        <v>0</v>
      </c>
      <c r="D24" s="61">
        <v>0</v>
      </c>
      <c r="E24" s="62">
        <v>0</v>
      </c>
      <c r="F24" s="80">
        <v>62</v>
      </c>
      <c r="G24" s="61">
        <v>0</v>
      </c>
      <c r="H24" s="62">
        <v>62</v>
      </c>
      <c r="I24" s="80">
        <v>0</v>
      </c>
      <c r="J24" s="61">
        <v>0</v>
      </c>
      <c r="K24" s="103">
        <v>0</v>
      </c>
      <c r="L24" s="104">
        <v>0</v>
      </c>
      <c r="M24" s="105">
        <v>0</v>
      </c>
      <c r="N24" s="106">
        <v>0</v>
      </c>
      <c r="O24" s="81">
        <v>62</v>
      </c>
      <c r="P24" s="82">
        <v>0</v>
      </c>
      <c r="Q24" s="83">
        <v>62</v>
      </c>
    </row>
    <row r="25" spans="1:17" s="3" customFormat="1" ht="18" customHeight="1" x14ac:dyDescent="0.25">
      <c r="A25" s="801"/>
      <c r="B25" s="102" t="s">
        <v>28</v>
      </c>
      <c r="C25" s="80">
        <v>146</v>
      </c>
      <c r="D25" s="61">
        <v>0</v>
      </c>
      <c r="E25" s="62">
        <v>146</v>
      </c>
      <c r="F25" s="80">
        <v>29518.34</v>
      </c>
      <c r="G25" s="61">
        <v>2588.65</v>
      </c>
      <c r="H25" s="62">
        <v>32106.99</v>
      </c>
      <c r="I25" s="80">
        <v>0</v>
      </c>
      <c r="J25" s="61">
        <v>0</v>
      </c>
      <c r="K25" s="103">
        <v>0</v>
      </c>
      <c r="L25" s="104">
        <v>0</v>
      </c>
      <c r="M25" s="105">
        <v>0</v>
      </c>
      <c r="N25" s="106">
        <v>0</v>
      </c>
      <c r="O25" s="81">
        <v>29664.34</v>
      </c>
      <c r="P25" s="82">
        <v>2588.65</v>
      </c>
      <c r="Q25" s="83">
        <v>32252.99</v>
      </c>
    </row>
    <row r="26" spans="1:17" s="3" customFormat="1" ht="18" customHeight="1" x14ac:dyDescent="0.25">
      <c r="A26" s="801"/>
      <c r="B26" s="102" t="s">
        <v>30</v>
      </c>
      <c r="C26" s="80">
        <v>20</v>
      </c>
      <c r="D26" s="61">
        <v>40</v>
      </c>
      <c r="E26" s="62">
        <v>60</v>
      </c>
      <c r="F26" s="80">
        <v>1495</v>
      </c>
      <c r="G26" s="61">
        <v>140</v>
      </c>
      <c r="H26" s="62">
        <v>1635</v>
      </c>
      <c r="I26" s="80">
        <v>0</v>
      </c>
      <c r="J26" s="61">
        <v>0</v>
      </c>
      <c r="K26" s="103">
        <v>0</v>
      </c>
      <c r="L26" s="104">
        <v>560</v>
      </c>
      <c r="M26" s="105">
        <v>115</v>
      </c>
      <c r="N26" s="106">
        <v>675</v>
      </c>
      <c r="O26" s="81">
        <v>2075</v>
      </c>
      <c r="P26" s="82">
        <v>295</v>
      </c>
      <c r="Q26" s="83">
        <v>2370</v>
      </c>
    </row>
    <row r="27" spans="1:17" s="3" customFormat="1" ht="18" customHeight="1" x14ac:dyDescent="0.25">
      <c r="A27" s="801"/>
      <c r="B27" s="102" t="s">
        <v>304</v>
      </c>
      <c r="C27" s="80">
        <v>21</v>
      </c>
      <c r="D27" s="61">
        <v>28</v>
      </c>
      <c r="E27" s="62">
        <v>49</v>
      </c>
      <c r="F27" s="80">
        <v>2870</v>
      </c>
      <c r="G27" s="61">
        <v>500</v>
      </c>
      <c r="H27" s="62">
        <v>3370</v>
      </c>
      <c r="I27" s="80">
        <v>0</v>
      </c>
      <c r="J27" s="61">
        <v>0</v>
      </c>
      <c r="K27" s="103">
        <v>0</v>
      </c>
      <c r="L27" s="104">
        <v>0</v>
      </c>
      <c r="M27" s="105">
        <v>0</v>
      </c>
      <c r="N27" s="106">
        <v>0</v>
      </c>
      <c r="O27" s="81">
        <v>2891</v>
      </c>
      <c r="P27" s="82">
        <v>528</v>
      </c>
      <c r="Q27" s="83">
        <v>3419</v>
      </c>
    </row>
    <row r="28" spans="1:17" s="3" customFormat="1" ht="18" customHeight="1" x14ac:dyDescent="0.25">
      <c r="A28" s="801"/>
      <c r="B28" s="102" t="s">
        <v>32</v>
      </c>
      <c r="C28" s="80">
        <v>863</v>
      </c>
      <c r="D28" s="61">
        <v>158</v>
      </c>
      <c r="E28" s="62">
        <v>1021</v>
      </c>
      <c r="F28" s="80">
        <v>3283.23</v>
      </c>
      <c r="G28" s="61">
        <v>157</v>
      </c>
      <c r="H28" s="62">
        <v>3440.23</v>
      </c>
      <c r="I28" s="80">
        <v>0</v>
      </c>
      <c r="J28" s="61">
        <v>0</v>
      </c>
      <c r="K28" s="103">
        <v>0</v>
      </c>
      <c r="L28" s="104">
        <v>2752</v>
      </c>
      <c r="M28" s="105">
        <v>410</v>
      </c>
      <c r="N28" s="106">
        <v>3162</v>
      </c>
      <c r="O28" s="81">
        <v>6898.23</v>
      </c>
      <c r="P28" s="82">
        <v>725</v>
      </c>
      <c r="Q28" s="83">
        <v>7623.23</v>
      </c>
    </row>
    <row r="29" spans="1:17" s="3" customFormat="1" ht="18" customHeight="1" x14ac:dyDescent="0.25">
      <c r="A29" s="801"/>
      <c r="B29" s="102" t="s">
        <v>33</v>
      </c>
      <c r="C29" s="80">
        <v>445</v>
      </c>
      <c r="D29" s="61">
        <v>10</v>
      </c>
      <c r="E29" s="62">
        <v>455</v>
      </c>
      <c r="F29" s="80">
        <v>160</v>
      </c>
      <c r="G29" s="61">
        <v>70</v>
      </c>
      <c r="H29" s="62">
        <v>230</v>
      </c>
      <c r="I29" s="80">
        <v>0</v>
      </c>
      <c r="J29" s="61">
        <v>0</v>
      </c>
      <c r="K29" s="103">
        <v>0</v>
      </c>
      <c r="L29" s="104">
        <v>0</v>
      </c>
      <c r="M29" s="105">
        <v>0</v>
      </c>
      <c r="N29" s="106">
        <v>0</v>
      </c>
      <c r="O29" s="81">
        <v>605</v>
      </c>
      <c r="P29" s="82">
        <v>80</v>
      </c>
      <c r="Q29" s="83">
        <v>685</v>
      </c>
    </row>
    <row r="30" spans="1:17" s="3" customFormat="1" ht="18" customHeight="1" x14ac:dyDescent="0.25">
      <c r="A30" s="801"/>
      <c r="B30" s="102" t="s">
        <v>34</v>
      </c>
      <c r="C30" s="80">
        <v>0</v>
      </c>
      <c r="D30" s="61">
        <v>0</v>
      </c>
      <c r="E30" s="62">
        <v>0</v>
      </c>
      <c r="F30" s="80">
        <v>6180</v>
      </c>
      <c r="G30" s="61">
        <v>1250</v>
      </c>
      <c r="H30" s="62">
        <v>7430</v>
      </c>
      <c r="I30" s="80">
        <v>0</v>
      </c>
      <c r="J30" s="61">
        <v>0</v>
      </c>
      <c r="K30" s="103">
        <v>0</v>
      </c>
      <c r="L30" s="104">
        <v>1000</v>
      </c>
      <c r="M30" s="105">
        <v>250</v>
      </c>
      <c r="N30" s="106">
        <v>1250</v>
      </c>
      <c r="O30" s="81">
        <v>7180</v>
      </c>
      <c r="P30" s="82">
        <v>1500</v>
      </c>
      <c r="Q30" s="83">
        <v>8680</v>
      </c>
    </row>
    <row r="31" spans="1:17" s="3" customFormat="1" ht="18" customHeight="1" thickBot="1" x14ac:dyDescent="0.3">
      <c r="A31" s="802"/>
      <c r="B31" s="102" t="s">
        <v>35</v>
      </c>
      <c r="C31" s="80">
        <v>78</v>
      </c>
      <c r="D31" s="61">
        <v>57</v>
      </c>
      <c r="E31" s="62">
        <v>135</v>
      </c>
      <c r="F31" s="80">
        <v>25589.8</v>
      </c>
      <c r="G31" s="61">
        <v>18051</v>
      </c>
      <c r="H31" s="62">
        <v>43640.800000000003</v>
      </c>
      <c r="I31" s="80">
        <v>0</v>
      </c>
      <c r="J31" s="61">
        <v>0</v>
      </c>
      <c r="K31" s="103">
        <v>0</v>
      </c>
      <c r="L31" s="104">
        <v>21447.200000000001</v>
      </c>
      <c r="M31" s="105">
        <v>19094.5</v>
      </c>
      <c r="N31" s="106">
        <v>40541.699999999997</v>
      </c>
      <c r="O31" s="81">
        <v>47115</v>
      </c>
      <c r="P31" s="82">
        <v>37202.5</v>
      </c>
      <c r="Q31" s="83">
        <v>84317.5</v>
      </c>
    </row>
    <row r="32" spans="1:17" s="3" customFormat="1" ht="18" customHeight="1" thickBot="1" x14ac:dyDescent="0.3">
      <c r="A32" s="803" t="s">
        <v>36</v>
      </c>
      <c r="B32" s="804"/>
      <c r="C32" s="11">
        <f>SUM(C33:C46)</f>
        <v>328</v>
      </c>
      <c r="D32" s="9">
        <f t="shared" ref="D32:Q32" si="2">SUM(D33:D46)</f>
        <v>1153</v>
      </c>
      <c r="E32" s="10">
        <f t="shared" si="2"/>
        <v>1481</v>
      </c>
      <c r="F32" s="11">
        <f t="shared" si="2"/>
        <v>4318</v>
      </c>
      <c r="G32" s="9">
        <f t="shared" si="2"/>
        <v>2869</v>
      </c>
      <c r="H32" s="10">
        <f t="shared" si="2"/>
        <v>7187</v>
      </c>
      <c r="I32" s="11">
        <f t="shared" si="2"/>
        <v>0</v>
      </c>
      <c r="J32" s="9">
        <f t="shared" si="2"/>
        <v>0</v>
      </c>
      <c r="K32" s="93">
        <f t="shared" si="2"/>
        <v>0</v>
      </c>
      <c r="L32" s="94">
        <f t="shared" si="2"/>
        <v>98379</v>
      </c>
      <c r="M32" s="95">
        <f t="shared" si="2"/>
        <v>135691</v>
      </c>
      <c r="N32" s="96">
        <f t="shared" si="2"/>
        <v>234070</v>
      </c>
      <c r="O32" s="12">
        <f t="shared" si="2"/>
        <v>103025</v>
      </c>
      <c r="P32" s="13">
        <f t="shared" si="2"/>
        <v>139713</v>
      </c>
      <c r="Q32" s="14">
        <f t="shared" si="2"/>
        <v>242738</v>
      </c>
    </row>
    <row r="33" spans="1:17" s="3" customFormat="1" ht="18" customHeight="1" x14ac:dyDescent="0.25">
      <c r="A33" s="800" t="s">
        <v>37</v>
      </c>
      <c r="B33" s="102" t="s">
        <v>38</v>
      </c>
      <c r="C33" s="80">
        <v>15</v>
      </c>
      <c r="D33" s="61">
        <v>500</v>
      </c>
      <c r="E33" s="62">
        <v>515</v>
      </c>
      <c r="F33" s="80">
        <v>65</v>
      </c>
      <c r="G33" s="61">
        <v>91</v>
      </c>
      <c r="H33" s="62">
        <v>156</v>
      </c>
      <c r="I33" s="80">
        <v>0</v>
      </c>
      <c r="J33" s="61">
        <v>0</v>
      </c>
      <c r="K33" s="103">
        <v>0</v>
      </c>
      <c r="L33" s="104">
        <v>3603</v>
      </c>
      <c r="M33" s="105">
        <v>8334</v>
      </c>
      <c r="N33" s="106">
        <v>11937</v>
      </c>
      <c r="O33" s="81">
        <v>3683</v>
      </c>
      <c r="P33" s="82">
        <v>8925</v>
      </c>
      <c r="Q33" s="83">
        <v>12608</v>
      </c>
    </row>
    <row r="34" spans="1:17" s="3" customFormat="1" ht="18" customHeight="1" x14ac:dyDescent="0.25">
      <c r="A34" s="801"/>
      <c r="B34" s="102" t="s">
        <v>39</v>
      </c>
      <c r="C34" s="80">
        <v>25</v>
      </c>
      <c r="D34" s="61">
        <v>84</v>
      </c>
      <c r="E34" s="62">
        <v>109</v>
      </c>
      <c r="F34" s="80">
        <v>457</v>
      </c>
      <c r="G34" s="61">
        <v>423</v>
      </c>
      <c r="H34" s="62">
        <v>880</v>
      </c>
      <c r="I34" s="80">
        <v>0</v>
      </c>
      <c r="J34" s="61">
        <v>0</v>
      </c>
      <c r="K34" s="103">
        <v>0</v>
      </c>
      <c r="L34" s="104">
        <v>13584</v>
      </c>
      <c r="M34" s="105">
        <v>37307</v>
      </c>
      <c r="N34" s="106">
        <v>50891</v>
      </c>
      <c r="O34" s="81">
        <v>14066</v>
      </c>
      <c r="P34" s="82">
        <v>37814</v>
      </c>
      <c r="Q34" s="83">
        <v>51880</v>
      </c>
    </row>
    <row r="35" spans="1:17" s="3" customFormat="1" ht="18" customHeight="1" x14ac:dyDescent="0.25">
      <c r="A35" s="801"/>
      <c r="B35" s="102" t="s">
        <v>37</v>
      </c>
      <c r="C35" s="80">
        <v>64</v>
      </c>
      <c r="D35" s="61">
        <v>260</v>
      </c>
      <c r="E35" s="62">
        <v>324</v>
      </c>
      <c r="F35" s="80">
        <v>267</v>
      </c>
      <c r="G35" s="61">
        <v>149</v>
      </c>
      <c r="H35" s="62">
        <v>416</v>
      </c>
      <c r="I35" s="80">
        <v>0</v>
      </c>
      <c r="J35" s="61">
        <v>0</v>
      </c>
      <c r="K35" s="103">
        <v>0</v>
      </c>
      <c r="L35" s="104">
        <v>7477</v>
      </c>
      <c r="M35" s="105">
        <v>8222</v>
      </c>
      <c r="N35" s="106">
        <v>15699</v>
      </c>
      <c r="O35" s="81">
        <v>7808</v>
      </c>
      <c r="P35" s="82">
        <v>8631</v>
      </c>
      <c r="Q35" s="83">
        <v>16439</v>
      </c>
    </row>
    <row r="36" spans="1:17" s="3" customFormat="1" ht="18" customHeight="1" x14ac:dyDescent="0.25">
      <c r="A36" s="801"/>
      <c r="B36" s="102" t="s">
        <v>305</v>
      </c>
      <c r="C36" s="80">
        <v>115</v>
      </c>
      <c r="D36" s="61">
        <v>0</v>
      </c>
      <c r="E36" s="62">
        <v>115</v>
      </c>
      <c r="F36" s="80">
        <v>183</v>
      </c>
      <c r="G36" s="61">
        <v>109</v>
      </c>
      <c r="H36" s="62">
        <v>292</v>
      </c>
      <c r="I36" s="80">
        <v>0</v>
      </c>
      <c r="J36" s="61">
        <v>0</v>
      </c>
      <c r="K36" s="103">
        <v>0</v>
      </c>
      <c r="L36" s="104">
        <v>7398</v>
      </c>
      <c r="M36" s="105">
        <v>4829</v>
      </c>
      <c r="N36" s="106">
        <v>12227</v>
      </c>
      <c r="O36" s="81">
        <v>7696</v>
      </c>
      <c r="P36" s="82">
        <v>4938</v>
      </c>
      <c r="Q36" s="83">
        <v>12634</v>
      </c>
    </row>
    <row r="37" spans="1:17" s="3" customFormat="1" ht="18" customHeight="1" x14ac:dyDescent="0.25">
      <c r="A37" s="801"/>
      <c r="B37" s="102" t="s">
        <v>41</v>
      </c>
      <c r="C37" s="80">
        <v>0</v>
      </c>
      <c r="D37" s="61">
        <v>0</v>
      </c>
      <c r="E37" s="62">
        <v>0</v>
      </c>
      <c r="F37" s="80">
        <v>670</v>
      </c>
      <c r="G37" s="61">
        <v>623</v>
      </c>
      <c r="H37" s="62">
        <v>1293</v>
      </c>
      <c r="I37" s="80">
        <v>0</v>
      </c>
      <c r="J37" s="61">
        <v>0</v>
      </c>
      <c r="K37" s="103">
        <v>0</v>
      </c>
      <c r="L37" s="104">
        <v>16542</v>
      </c>
      <c r="M37" s="105">
        <v>17508</v>
      </c>
      <c r="N37" s="106">
        <v>34050</v>
      </c>
      <c r="O37" s="81">
        <v>17212</v>
      </c>
      <c r="P37" s="82">
        <v>18131</v>
      </c>
      <c r="Q37" s="83">
        <v>35343</v>
      </c>
    </row>
    <row r="38" spans="1:17" s="3" customFormat="1" ht="18" customHeight="1" x14ac:dyDescent="0.25">
      <c r="A38" s="801"/>
      <c r="B38" s="102" t="s">
        <v>42</v>
      </c>
      <c r="C38" s="80">
        <v>0</v>
      </c>
      <c r="D38" s="61">
        <v>0</v>
      </c>
      <c r="E38" s="62">
        <v>0</v>
      </c>
      <c r="F38" s="80">
        <v>30</v>
      </c>
      <c r="G38" s="61">
        <v>44</v>
      </c>
      <c r="H38" s="62">
        <v>74</v>
      </c>
      <c r="I38" s="80">
        <v>0</v>
      </c>
      <c r="J38" s="61">
        <v>0</v>
      </c>
      <c r="K38" s="103">
        <v>0</v>
      </c>
      <c r="L38" s="104">
        <v>342</v>
      </c>
      <c r="M38" s="105">
        <v>925</v>
      </c>
      <c r="N38" s="106">
        <v>1267</v>
      </c>
      <c r="O38" s="81">
        <v>372</v>
      </c>
      <c r="P38" s="82">
        <v>969</v>
      </c>
      <c r="Q38" s="83">
        <v>1341</v>
      </c>
    </row>
    <row r="39" spans="1:17" s="3" customFormat="1" ht="18" customHeight="1" x14ac:dyDescent="0.25">
      <c r="A39" s="801"/>
      <c r="B39" s="102" t="s">
        <v>43</v>
      </c>
      <c r="C39" s="80">
        <v>0</v>
      </c>
      <c r="D39" s="61">
        <v>0</v>
      </c>
      <c r="E39" s="62">
        <v>0</v>
      </c>
      <c r="F39" s="80">
        <v>556</v>
      </c>
      <c r="G39" s="61">
        <v>266</v>
      </c>
      <c r="H39" s="62">
        <v>822</v>
      </c>
      <c r="I39" s="80">
        <v>0</v>
      </c>
      <c r="J39" s="61">
        <v>0</v>
      </c>
      <c r="K39" s="103">
        <v>0</v>
      </c>
      <c r="L39" s="104">
        <v>13693</v>
      </c>
      <c r="M39" s="105">
        <v>16784</v>
      </c>
      <c r="N39" s="106">
        <v>30477</v>
      </c>
      <c r="O39" s="81">
        <v>14249</v>
      </c>
      <c r="P39" s="82">
        <v>17050</v>
      </c>
      <c r="Q39" s="83">
        <v>31299</v>
      </c>
    </row>
    <row r="40" spans="1:17" s="3" customFormat="1" ht="18" customHeight="1" x14ac:dyDescent="0.25">
      <c r="A40" s="801"/>
      <c r="B40" s="102" t="s">
        <v>44</v>
      </c>
      <c r="C40" s="80">
        <v>60</v>
      </c>
      <c r="D40" s="61">
        <v>279</v>
      </c>
      <c r="E40" s="62">
        <v>339</v>
      </c>
      <c r="F40" s="80">
        <v>536</v>
      </c>
      <c r="G40" s="61">
        <v>222</v>
      </c>
      <c r="H40" s="62">
        <v>758</v>
      </c>
      <c r="I40" s="80">
        <v>0</v>
      </c>
      <c r="J40" s="61">
        <v>0</v>
      </c>
      <c r="K40" s="103">
        <v>0</v>
      </c>
      <c r="L40" s="104">
        <v>14293</v>
      </c>
      <c r="M40" s="105">
        <v>15670</v>
      </c>
      <c r="N40" s="106">
        <v>29963</v>
      </c>
      <c r="O40" s="81">
        <v>14889</v>
      </c>
      <c r="P40" s="82">
        <v>16171</v>
      </c>
      <c r="Q40" s="83">
        <v>31060</v>
      </c>
    </row>
    <row r="41" spans="1:17" s="3" customFormat="1" ht="18" customHeight="1" x14ac:dyDescent="0.25">
      <c r="A41" s="801"/>
      <c r="B41" s="102" t="s">
        <v>45</v>
      </c>
      <c r="C41" s="80">
        <v>49</v>
      </c>
      <c r="D41" s="61">
        <v>30</v>
      </c>
      <c r="E41" s="62">
        <v>79</v>
      </c>
      <c r="F41" s="80">
        <v>390</v>
      </c>
      <c r="G41" s="61">
        <v>30</v>
      </c>
      <c r="H41" s="62">
        <v>420</v>
      </c>
      <c r="I41" s="80">
        <v>0</v>
      </c>
      <c r="J41" s="61">
        <v>0</v>
      </c>
      <c r="K41" s="103">
        <v>0</v>
      </c>
      <c r="L41" s="104">
        <v>5416</v>
      </c>
      <c r="M41" s="105">
        <v>7247</v>
      </c>
      <c r="N41" s="106">
        <v>12663</v>
      </c>
      <c r="O41" s="81">
        <v>5855</v>
      </c>
      <c r="P41" s="82">
        <v>7307</v>
      </c>
      <c r="Q41" s="83">
        <v>13162</v>
      </c>
    </row>
    <row r="42" spans="1:17" s="3" customFormat="1" ht="18" customHeight="1" x14ac:dyDescent="0.25">
      <c r="A42" s="801"/>
      <c r="B42" s="102" t="s">
        <v>46</v>
      </c>
      <c r="C42" s="80">
        <v>0</v>
      </c>
      <c r="D42" s="61">
        <v>0</v>
      </c>
      <c r="E42" s="62">
        <v>0</v>
      </c>
      <c r="F42" s="80">
        <v>83</v>
      </c>
      <c r="G42" s="61">
        <v>2</v>
      </c>
      <c r="H42" s="62">
        <v>85</v>
      </c>
      <c r="I42" s="80">
        <v>0</v>
      </c>
      <c r="J42" s="61">
        <v>0</v>
      </c>
      <c r="K42" s="103">
        <v>0</v>
      </c>
      <c r="L42" s="104">
        <v>378</v>
      </c>
      <c r="M42" s="105">
        <v>22</v>
      </c>
      <c r="N42" s="106">
        <v>400</v>
      </c>
      <c r="O42" s="81">
        <v>461</v>
      </c>
      <c r="P42" s="82">
        <v>24</v>
      </c>
      <c r="Q42" s="83">
        <v>485</v>
      </c>
    </row>
    <row r="43" spans="1:17" s="3" customFormat="1" ht="18" customHeight="1" x14ac:dyDescent="0.25">
      <c r="A43" s="801"/>
      <c r="B43" s="102" t="s">
        <v>47</v>
      </c>
      <c r="C43" s="80">
        <v>0</v>
      </c>
      <c r="D43" s="61">
        <v>0</v>
      </c>
      <c r="E43" s="62">
        <v>0</v>
      </c>
      <c r="F43" s="80">
        <v>5</v>
      </c>
      <c r="G43" s="61">
        <v>0</v>
      </c>
      <c r="H43" s="62">
        <v>5</v>
      </c>
      <c r="I43" s="80">
        <v>0</v>
      </c>
      <c r="J43" s="61">
        <v>0</v>
      </c>
      <c r="K43" s="103">
        <v>0</v>
      </c>
      <c r="L43" s="104">
        <v>77</v>
      </c>
      <c r="M43" s="105">
        <v>17</v>
      </c>
      <c r="N43" s="106">
        <v>94</v>
      </c>
      <c r="O43" s="81">
        <v>82</v>
      </c>
      <c r="P43" s="82">
        <v>17</v>
      </c>
      <c r="Q43" s="83">
        <v>99</v>
      </c>
    </row>
    <row r="44" spans="1:17" s="3" customFormat="1" ht="18" customHeight="1" x14ac:dyDescent="0.25">
      <c r="A44" s="801"/>
      <c r="B44" s="102" t="s">
        <v>306</v>
      </c>
      <c r="C44" s="80">
        <v>0</v>
      </c>
      <c r="D44" s="61">
        <v>0</v>
      </c>
      <c r="E44" s="62">
        <v>0</v>
      </c>
      <c r="F44" s="80">
        <v>696</v>
      </c>
      <c r="G44" s="61">
        <v>866</v>
      </c>
      <c r="H44" s="62">
        <v>1562</v>
      </c>
      <c r="I44" s="80">
        <v>0</v>
      </c>
      <c r="J44" s="61">
        <v>0</v>
      </c>
      <c r="K44" s="103">
        <v>0</v>
      </c>
      <c r="L44" s="104">
        <v>10041</v>
      </c>
      <c r="M44" s="105">
        <v>16541</v>
      </c>
      <c r="N44" s="106">
        <v>26582</v>
      </c>
      <c r="O44" s="81">
        <v>10737</v>
      </c>
      <c r="P44" s="82">
        <v>17407</v>
      </c>
      <c r="Q44" s="83">
        <v>28144</v>
      </c>
    </row>
    <row r="45" spans="1:17" s="3" customFormat="1" ht="18" customHeight="1" x14ac:dyDescent="0.25">
      <c r="A45" s="801"/>
      <c r="B45" s="102" t="s">
        <v>49</v>
      </c>
      <c r="C45" s="80">
        <v>0</v>
      </c>
      <c r="D45" s="61">
        <v>0</v>
      </c>
      <c r="E45" s="62">
        <v>0</v>
      </c>
      <c r="F45" s="80">
        <v>361</v>
      </c>
      <c r="G45" s="61">
        <v>39</v>
      </c>
      <c r="H45" s="62">
        <v>400</v>
      </c>
      <c r="I45" s="80">
        <v>0</v>
      </c>
      <c r="J45" s="61">
        <v>0</v>
      </c>
      <c r="K45" s="103">
        <v>0</v>
      </c>
      <c r="L45" s="104">
        <v>5346</v>
      </c>
      <c r="M45" s="105">
        <v>1981</v>
      </c>
      <c r="N45" s="106">
        <v>7327</v>
      </c>
      <c r="O45" s="81">
        <v>5707</v>
      </c>
      <c r="P45" s="82">
        <v>2020</v>
      </c>
      <c r="Q45" s="83">
        <v>7727</v>
      </c>
    </row>
    <row r="46" spans="1:17" s="3" customFormat="1" ht="18" customHeight="1" thickBot="1" x14ac:dyDescent="0.3">
      <c r="A46" s="802"/>
      <c r="B46" s="102" t="s">
        <v>50</v>
      </c>
      <c r="C46" s="80">
        <v>0</v>
      </c>
      <c r="D46" s="61">
        <v>0</v>
      </c>
      <c r="E46" s="62">
        <v>0</v>
      </c>
      <c r="F46" s="80">
        <v>19</v>
      </c>
      <c r="G46" s="61">
        <v>5</v>
      </c>
      <c r="H46" s="62">
        <v>24</v>
      </c>
      <c r="I46" s="80">
        <v>0</v>
      </c>
      <c r="J46" s="61">
        <v>0</v>
      </c>
      <c r="K46" s="103">
        <v>0</v>
      </c>
      <c r="L46" s="104">
        <v>189</v>
      </c>
      <c r="M46" s="105">
        <v>304</v>
      </c>
      <c r="N46" s="106">
        <v>493</v>
      </c>
      <c r="O46" s="81">
        <v>208</v>
      </c>
      <c r="P46" s="82">
        <v>309</v>
      </c>
      <c r="Q46" s="83">
        <v>517</v>
      </c>
    </row>
    <row r="47" spans="1:17" s="3" customFormat="1" ht="18" customHeight="1" thickBot="1" x14ac:dyDescent="0.3">
      <c r="A47" s="803" t="s">
        <v>51</v>
      </c>
      <c r="B47" s="804"/>
      <c r="C47" s="11">
        <f>SUM(C48:C59)</f>
        <v>110586.15</v>
      </c>
      <c r="D47" s="9">
        <f t="shared" ref="D47:Q47" si="3">SUM(D48:D59)</f>
        <v>21121.05</v>
      </c>
      <c r="E47" s="10">
        <f t="shared" si="3"/>
        <v>131707.20000000001</v>
      </c>
      <c r="F47" s="11">
        <f t="shared" si="3"/>
        <v>6170.91</v>
      </c>
      <c r="G47" s="9">
        <f t="shared" si="3"/>
        <v>264</v>
      </c>
      <c r="H47" s="10">
        <f t="shared" si="3"/>
        <v>6434.91</v>
      </c>
      <c r="I47" s="11">
        <f t="shared" si="3"/>
        <v>56796</v>
      </c>
      <c r="J47" s="9">
        <f t="shared" si="3"/>
        <v>11930</v>
      </c>
      <c r="K47" s="93">
        <f t="shared" si="3"/>
        <v>68726</v>
      </c>
      <c r="L47" s="94">
        <f t="shared" si="3"/>
        <v>15220.84</v>
      </c>
      <c r="M47" s="95">
        <f t="shared" si="3"/>
        <v>3999</v>
      </c>
      <c r="N47" s="96">
        <f t="shared" si="3"/>
        <v>19219.84</v>
      </c>
      <c r="O47" s="12">
        <f t="shared" si="3"/>
        <v>188773.9</v>
      </c>
      <c r="P47" s="13">
        <f t="shared" si="3"/>
        <v>37314.050000000003</v>
      </c>
      <c r="Q47" s="14">
        <f t="shared" si="3"/>
        <v>226087.95</v>
      </c>
    </row>
    <row r="48" spans="1:17" s="3" customFormat="1" ht="18" customHeight="1" x14ac:dyDescent="0.25">
      <c r="A48" s="800" t="s">
        <v>52</v>
      </c>
      <c r="B48" s="102" t="s">
        <v>53</v>
      </c>
      <c r="C48" s="80">
        <v>110.5</v>
      </c>
      <c r="D48" s="61">
        <v>0</v>
      </c>
      <c r="E48" s="62">
        <v>110.5</v>
      </c>
      <c r="F48" s="80">
        <v>0</v>
      </c>
      <c r="G48" s="61">
        <v>0</v>
      </c>
      <c r="H48" s="62">
        <v>0</v>
      </c>
      <c r="I48" s="80">
        <v>0</v>
      </c>
      <c r="J48" s="61">
        <v>0</v>
      </c>
      <c r="K48" s="103">
        <v>0</v>
      </c>
      <c r="L48" s="104">
        <v>0</v>
      </c>
      <c r="M48" s="105">
        <v>0</v>
      </c>
      <c r="N48" s="106">
        <v>0</v>
      </c>
      <c r="O48" s="81">
        <v>110.5</v>
      </c>
      <c r="P48" s="82">
        <v>0</v>
      </c>
      <c r="Q48" s="83">
        <v>110.5</v>
      </c>
    </row>
    <row r="49" spans="1:17" s="3" customFormat="1" ht="18" customHeight="1" x14ac:dyDescent="0.25">
      <c r="A49" s="801"/>
      <c r="B49" s="102" t="s">
        <v>52</v>
      </c>
      <c r="C49" s="80">
        <v>2112.9</v>
      </c>
      <c r="D49" s="61">
        <v>13</v>
      </c>
      <c r="E49" s="62">
        <v>2125.9</v>
      </c>
      <c r="F49" s="80">
        <v>0</v>
      </c>
      <c r="G49" s="61">
        <v>0</v>
      </c>
      <c r="H49" s="62">
        <v>0</v>
      </c>
      <c r="I49" s="80">
        <v>0</v>
      </c>
      <c r="J49" s="61">
        <v>0</v>
      </c>
      <c r="K49" s="103">
        <v>0</v>
      </c>
      <c r="L49" s="104">
        <v>0</v>
      </c>
      <c r="M49" s="105">
        <v>0</v>
      </c>
      <c r="N49" s="106">
        <v>0</v>
      </c>
      <c r="O49" s="81">
        <v>2112.9</v>
      </c>
      <c r="P49" s="82">
        <v>13</v>
      </c>
      <c r="Q49" s="83">
        <v>2125.9</v>
      </c>
    </row>
    <row r="50" spans="1:17" s="3" customFormat="1" ht="18" customHeight="1" x14ac:dyDescent="0.25">
      <c r="A50" s="801"/>
      <c r="B50" s="102" t="s">
        <v>307</v>
      </c>
      <c r="C50" s="80">
        <v>6646</v>
      </c>
      <c r="D50" s="61">
        <v>140</v>
      </c>
      <c r="E50" s="62">
        <v>6786</v>
      </c>
      <c r="F50" s="80">
        <v>233</v>
      </c>
      <c r="G50" s="61">
        <v>110</v>
      </c>
      <c r="H50" s="62">
        <v>343</v>
      </c>
      <c r="I50" s="80">
        <v>23391</v>
      </c>
      <c r="J50" s="61">
        <v>3512</v>
      </c>
      <c r="K50" s="103">
        <v>26903</v>
      </c>
      <c r="L50" s="104">
        <v>4841</v>
      </c>
      <c r="M50" s="105">
        <v>1181</v>
      </c>
      <c r="N50" s="106">
        <v>6022</v>
      </c>
      <c r="O50" s="81">
        <v>35111</v>
      </c>
      <c r="P50" s="82">
        <v>4943</v>
      </c>
      <c r="Q50" s="83">
        <v>40054</v>
      </c>
    </row>
    <row r="51" spans="1:17" s="3" customFormat="1" ht="18" customHeight="1" x14ac:dyDescent="0.25">
      <c r="A51" s="801"/>
      <c r="B51" s="102" t="s">
        <v>308</v>
      </c>
      <c r="C51" s="80">
        <v>624</v>
      </c>
      <c r="D51" s="61">
        <v>256</v>
      </c>
      <c r="E51" s="62">
        <v>880</v>
      </c>
      <c r="F51" s="80">
        <v>1086</v>
      </c>
      <c r="G51" s="61">
        <v>0</v>
      </c>
      <c r="H51" s="62">
        <v>1086</v>
      </c>
      <c r="I51" s="80">
        <v>12030</v>
      </c>
      <c r="J51" s="61">
        <v>2128</v>
      </c>
      <c r="K51" s="103">
        <v>14158</v>
      </c>
      <c r="L51" s="104">
        <v>4470</v>
      </c>
      <c r="M51" s="105">
        <v>2176</v>
      </c>
      <c r="N51" s="106">
        <v>6646</v>
      </c>
      <c r="O51" s="81">
        <v>18210</v>
      </c>
      <c r="P51" s="82">
        <v>4560</v>
      </c>
      <c r="Q51" s="83">
        <v>22770</v>
      </c>
    </row>
    <row r="52" spans="1:17" s="3" customFormat="1" ht="18" customHeight="1" x14ac:dyDescent="0.25">
      <c r="A52" s="801"/>
      <c r="B52" s="102" t="s">
        <v>309</v>
      </c>
      <c r="C52" s="80">
        <v>7251.5</v>
      </c>
      <c r="D52" s="61">
        <v>3</v>
      </c>
      <c r="E52" s="62">
        <v>7254.5</v>
      </c>
      <c r="F52" s="80">
        <v>370.91</v>
      </c>
      <c r="G52" s="61">
        <v>101</v>
      </c>
      <c r="H52" s="62">
        <v>471.91</v>
      </c>
      <c r="I52" s="80">
        <v>0</v>
      </c>
      <c r="J52" s="61">
        <v>0</v>
      </c>
      <c r="K52" s="103">
        <v>0</v>
      </c>
      <c r="L52" s="104">
        <v>144.84</v>
      </c>
      <c r="M52" s="105">
        <v>0</v>
      </c>
      <c r="N52" s="106">
        <v>144.84</v>
      </c>
      <c r="O52" s="81">
        <v>7767.25</v>
      </c>
      <c r="P52" s="82">
        <v>104</v>
      </c>
      <c r="Q52" s="83">
        <v>7871.25</v>
      </c>
    </row>
    <row r="53" spans="1:17" s="3" customFormat="1" ht="18" customHeight="1" x14ac:dyDescent="0.25">
      <c r="A53" s="801"/>
      <c r="B53" s="102" t="s">
        <v>57</v>
      </c>
      <c r="C53" s="80">
        <v>15232</v>
      </c>
      <c r="D53" s="61">
        <v>10153.799999999999</v>
      </c>
      <c r="E53" s="62">
        <v>25385.8</v>
      </c>
      <c r="F53" s="80">
        <v>2240</v>
      </c>
      <c r="G53" s="61">
        <v>0</v>
      </c>
      <c r="H53" s="62">
        <v>2240</v>
      </c>
      <c r="I53" s="80">
        <v>0</v>
      </c>
      <c r="J53" s="61">
        <v>0</v>
      </c>
      <c r="K53" s="103">
        <v>0</v>
      </c>
      <c r="L53" s="104">
        <v>392</v>
      </c>
      <c r="M53" s="105">
        <v>50</v>
      </c>
      <c r="N53" s="106">
        <v>442</v>
      </c>
      <c r="O53" s="81">
        <v>17864</v>
      </c>
      <c r="P53" s="82">
        <v>10203.799999999999</v>
      </c>
      <c r="Q53" s="83">
        <v>28067.8</v>
      </c>
    </row>
    <row r="54" spans="1:17" s="3" customFormat="1" ht="18" customHeight="1" x14ac:dyDescent="0.25">
      <c r="A54" s="801"/>
      <c r="B54" s="102" t="s">
        <v>58</v>
      </c>
      <c r="C54" s="80">
        <v>4084</v>
      </c>
      <c r="D54" s="61">
        <v>750</v>
      </c>
      <c r="E54" s="62">
        <v>4834</v>
      </c>
      <c r="F54" s="80">
        <v>77</v>
      </c>
      <c r="G54" s="61">
        <v>3</v>
      </c>
      <c r="H54" s="62">
        <v>80</v>
      </c>
      <c r="I54" s="80">
        <v>644</v>
      </c>
      <c r="J54" s="61">
        <v>0</v>
      </c>
      <c r="K54" s="103">
        <v>644</v>
      </c>
      <c r="L54" s="104">
        <v>4</v>
      </c>
      <c r="M54" s="105">
        <v>22</v>
      </c>
      <c r="N54" s="106">
        <v>26</v>
      </c>
      <c r="O54" s="81">
        <v>4809</v>
      </c>
      <c r="P54" s="82">
        <v>775</v>
      </c>
      <c r="Q54" s="83">
        <v>5584</v>
      </c>
    </row>
    <row r="55" spans="1:17" s="3" customFormat="1" ht="18" customHeight="1" x14ac:dyDescent="0.25">
      <c r="A55" s="801"/>
      <c r="B55" s="102" t="s">
        <v>59</v>
      </c>
      <c r="C55" s="80">
        <v>47169</v>
      </c>
      <c r="D55" s="61">
        <v>11</v>
      </c>
      <c r="E55" s="62">
        <v>47180</v>
      </c>
      <c r="F55" s="80">
        <v>0</v>
      </c>
      <c r="G55" s="61">
        <v>0</v>
      </c>
      <c r="H55" s="62">
        <v>0</v>
      </c>
      <c r="I55" s="80">
        <v>0</v>
      </c>
      <c r="J55" s="61">
        <v>0</v>
      </c>
      <c r="K55" s="103">
        <v>0</v>
      </c>
      <c r="L55" s="104">
        <v>29</v>
      </c>
      <c r="M55" s="105">
        <v>0</v>
      </c>
      <c r="N55" s="106">
        <v>29</v>
      </c>
      <c r="O55" s="81">
        <v>47198</v>
      </c>
      <c r="P55" s="82">
        <v>11</v>
      </c>
      <c r="Q55" s="83">
        <v>47209</v>
      </c>
    </row>
    <row r="56" spans="1:17" s="3" customFormat="1" ht="18" customHeight="1" x14ac:dyDescent="0.25">
      <c r="A56" s="801"/>
      <c r="B56" s="102" t="s">
        <v>60</v>
      </c>
      <c r="C56" s="80">
        <v>4714.25</v>
      </c>
      <c r="D56" s="61">
        <v>13.25</v>
      </c>
      <c r="E56" s="62">
        <v>4727.5</v>
      </c>
      <c r="F56" s="80">
        <v>60</v>
      </c>
      <c r="G56" s="61">
        <v>0</v>
      </c>
      <c r="H56" s="62">
        <v>60</v>
      </c>
      <c r="I56" s="80">
        <v>10500</v>
      </c>
      <c r="J56" s="61">
        <v>6206</v>
      </c>
      <c r="K56" s="103">
        <v>16706</v>
      </c>
      <c r="L56" s="104">
        <v>3138</v>
      </c>
      <c r="M56" s="105">
        <v>432</v>
      </c>
      <c r="N56" s="106">
        <v>3570</v>
      </c>
      <c r="O56" s="81">
        <v>18412.25</v>
      </c>
      <c r="P56" s="82">
        <v>6651.25</v>
      </c>
      <c r="Q56" s="83">
        <v>25063.5</v>
      </c>
    </row>
    <row r="57" spans="1:17" s="3" customFormat="1" ht="18" customHeight="1" x14ac:dyDescent="0.25">
      <c r="A57" s="801"/>
      <c r="B57" s="102" t="s">
        <v>61</v>
      </c>
      <c r="C57" s="80">
        <v>9187</v>
      </c>
      <c r="D57" s="61">
        <v>2154</v>
      </c>
      <c r="E57" s="62">
        <v>11341</v>
      </c>
      <c r="F57" s="80">
        <v>284</v>
      </c>
      <c r="G57" s="61">
        <v>0</v>
      </c>
      <c r="H57" s="62">
        <v>284</v>
      </c>
      <c r="I57" s="80">
        <v>10231</v>
      </c>
      <c r="J57" s="61">
        <v>84</v>
      </c>
      <c r="K57" s="103">
        <v>10315</v>
      </c>
      <c r="L57" s="104">
        <v>2202</v>
      </c>
      <c r="M57" s="105">
        <v>138</v>
      </c>
      <c r="N57" s="106">
        <v>2340</v>
      </c>
      <c r="O57" s="81">
        <v>21904</v>
      </c>
      <c r="P57" s="82">
        <v>2376</v>
      </c>
      <c r="Q57" s="83">
        <v>24280</v>
      </c>
    </row>
    <row r="58" spans="1:17" s="3" customFormat="1" ht="18" customHeight="1" x14ac:dyDescent="0.25">
      <c r="A58" s="801"/>
      <c r="B58" s="102" t="s">
        <v>62</v>
      </c>
      <c r="C58" s="80">
        <v>2466</v>
      </c>
      <c r="D58" s="61">
        <v>2</v>
      </c>
      <c r="E58" s="62">
        <v>2468</v>
      </c>
      <c r="F58" s="80">
        <v>0</v>
      </c>
      <c r="G58" s="61">
        <v>0</v>
      </c>
      <c r="H58" s="62">
        <v>0</v>
      </c>
      <c r="I58" s="80">
        <v>0</v>
      </c>
      <c r="J58" s="61">
        <v>0</v>
      </c>
      <c r="K58" s="103">
        <v>0</v>
      </c>
      <c r="L58" s="104">
        <v>0</v>
      </c>
      <c r="M58" s="105">
        <v>0</v>
      </c>
      <c r="N58" s="106">
        <v>0</v>
      </c>
      <c r="O58" s="81">
        <v>2466</v>
      </c>
      <c r="P58" s="82">
        <v>2</v>
      </c>
      <c r="Q58" s="83">
        <v>2468</v>
      </c>
    </row>
    <row r="59" spans="1:17" s="3" customFormat="1" ht="18" customHeight="1" thickBot="1" x14ac:dyDescent="0.3">
      <c r="A59" s="802"/>
      <c r="B59" s="102" t="s">
        <v>63</v>
      </c>
      <c r="C59" s="80">
        <v>10989</v>
      </c>
      <c r="D59" s="61">
        <v>7625</v>
      </c>
      <c r="E59" s="62">
        <v>18614</v>
      </c>
      <c r="F59" s="80">
        <v>1820</v>
      </c>
      <c r="G59" s="61">
        <v>50</v>
      </c>
      <c r="H59" s="62">
        <v>1870</v>
      </c>
      <c r="I59" s="80">
        <v>0</v>
      </c>
      <c r="J59" s="61">
        <v>0</v>
      </c>
      <c r="K59" s="103">
        <v>0</v>
      </c>
      <c r="L59" s="104">
        <v>0</v>
      </c>
      <c r="M59" s="105">
        <v>0</v>
      </c>
      <c r="N59" s="106">
        <v>0</v>
      </c>
      <c r="O59" s="81">
        <v>12809</v>
      </c>
      <c r="P59" s="82">
        <v>7675</v>
      </c>
      <c r="Q59" s="83">
        <v>20484</v>
      </c>
    </row>
    <row r="60" spans="1:17" s="3" customFormat="1" ht="18" customHeight="1" thickBot="1" x14ac:dyDescent="0.3">
      <c r="A60" s="803" t="s">
        <v>64</v>
      </c>
      <c r="B60" s="804"/>
      <c r="C60" s="11">
        <f>SUM(C61:C67)</f>
        <v>937</v>
      </c>
      <c r="D60" s="9">
        <f t="shared" ref="D60:Q60" si="4">SUM(D61:D67)</f>
        <v>53.5</v>
      </c>
      <c r="E60" s="10">
        <f t="shared" si="4"/>
        <v>990.5</v>
      </c>
      <c r="F60" s="11">
        <f t="shared" si="4"/>
        <v>28421.54</v>
      </c>
      <c r="G60" s="9">
        <f t="shared" si="4"/>
        <v>8102.54</v>
      </c>
      <c r="H60" s="10">
        <f t="shared" si="4"/>
        <v>36524.080000000002</v>
      </c>
      <c r="I60" s="11">
        <f t="shared" si="4"/>
        <v>0</v>
      </c>
      <c r="J60" s="9">
        <f t="shared" si="4"/>
        <v>0</v>
      </c>
      <c r="K60" s="93">
        <f t="shared" si="4"/>
        <v>0</v>
      </c>
      <c r="L60" s="94">
        <f t="shared" si="4"/>
        <v>15765</v>
      </c>
      <c r="M60" s="95">
        <f t="shared" si="4"/>
        <v>2870</v>
      </c>
      <c r="N60" s="96">
        <f t="shared" si="4"/>
        <v>18635</v>
      </c>
      <c r="O60" s="12">
        <f t="shared" si="4"/>
        <v>45123.54</v>
      </c>
      <c r="P60" s="13">
        <f t="shared" si="4"/>
        <v>11026.04</v>
      </c>
      <c r="Q60" s="14">
        <f t="shared" si="4"/>
        <v>56149.58</v>
      </c>
    </row>
    <row r="61" spans="1:17" s="3" customFormat="1" ht="18" customHeight="1" x14ac:dyDescent="0.25">
      <c r="A61" s="800" t="s">
        <v>65</v>
      </c>
      <c r="B61" s="102" t="s">
        <v>66</v>
      </c>
      <c r="C61" s="80">
        <v>71</v>
      </c>
      <c r="D61" s="61">
        <v>5</v>
      </c>
      <c r="E61" s="62">
        <v>76</v>
      </c>
      <c r="F61" s="80">
        <v>140.54</v>
      </c>
      <c r="G61" s="61">
        <v>30.54</v>
      </c>
      <c r="H61" s="62">
        <v>171.08</v>
      </c>
      <c r="I61" s="80">
        <v>0</v>
      </c>
      <c r="J61" s="61">
        <v>0</v>
      </c>
      <c r="K61" s="103">
        <v>0</v>
      </c>
      <c r="L61" s="104">
        <v>1168</v>
      </c>
      <c r="M61" s="105">
        <v>160</v>
      </c>
      <c r="N61" s="106">
        <v>1328</v>
      </c>
      <c r="O61" s="81">
        <v>1379.54</v>
      </c>
      <c r="P61" s="82">
        <v>195.54</v>
      </c>
      <c r="Q61" s="83">
        <v>1575.08</v>
      </c>
    </row>
    <row r="62" spans="1:17" s="3" customFormat="1" ht="18" customHeight="1" x14ac:dyDescent="0.25">
      <c r="A62" s="801"/>
      <c r="B62" s="102" t="s">
        <v>65</v>
      </c>
      <c r="C62" s="80">
        <v>78</v>
      </c>
      <c r="D62" s="61">
        <v>8</v>
      </c>
      <c r="E62" s="62">
        <v>86</v>
      </c>
      <c r="F62" s="80">
        <v>70</v>
      </c>
      <c r="G62" s="61">
        <v>0</v>
      </c>
      <c r="H62" s="62">
        <v>70</v>
      </c>
      <c r="I62" s="80">
        <v>0</v>
      </c>
      <c r="J62" s="61">
        <v>0</v>
      </c>
      <c r="K62" s="103">
        <v>0</v>
      </c>
      <c r="L62" s="104">
        <v>128</v>
      </c>
      <c r="M62" s="105">
        <v>0</v>
      </c>
      <c r="N62" s="106">
        <v>128</v>
      </c>
      <c r="O62" s="81">
        <v>276</v>
      </c>
      <c r="P62" s="82">
        <v>8</v>
      </c>
      <c r="Q62" s="83">
        <v>284</v>
      </c>
    </row>
    <row r="63" spans="1:17" s="3" customFormat="1" ht="18" customHeight="1" x14ac:dyDescent="0.25">
      <c r="A63" s="801"/>
      <c r="B63" s="102" t="s">
        <v>67</v>
      </c>
      <c r="C63" s="80">
        <v>254</v>
      </c>
      <c r="D63" s="61">
        <v>2</v>
      </c>
      <c r="E63" s="62">
        <v>256</v>
      </c>
      <c r="F63" s="80">
        <v>6507</v>
      </c>
      <c r="G63" s="61">
        <v>3313</v>
      </c>
      <c r="H63" s="62">
        <v>9820</v>
      </c>
      <c r="I63" s="80">
        <v>0</v>
      </c>
      <c r="J63" s="61">
        <v>0</v>
      </c>
      <c r="K63" s="103">
        <v>0</v>
      </c>
      <c r="L63" s="104">
        <v>10198</v>
      </c>
      <c r="M63" s="105">
        <v>1535</v>
      </c>
      <c r="N63" s="106">
        <v>11733</v>
      </c>
      <c r="O63" s="81">
        <v>16959</v>
      </c>
      <c r="P63" s="82">
        <v>4850</v>
      </c>
      <c r="Q63" s="83">
        <v>21809</v>
      </c>
    </row>
    <row r="64" spans="1:17" s="3" customFormat="1" ht="18" customHeight="1" x14ac:dyDescent="0.25">
      <c r="A64" s="801"/>
      <c r="B64" s="102" t="s">
        <v>68</v>
      </c>
      <c r="C64" s="80">
        <v>35</v>
      </c>
      <c r="D64" s="61">
        <v>0</v>
      </c>
      <c r="E64" s="62">
        <v>35</v>
      </c>
      <c r="F64" s="80">
        <v>21361</v>
      </c>
      <c r="G64" s="61">
        <v>4699</v>
      </c>
      <c r="H64" s="62">
        <v>26060</v>
      </c>
      <c r="I64" s="80">
        <v>0</v>
      </c>
      <c r="J64" s="61">
        <v>0</v>
      </c>
      <c r="K64" s="103">
        <v>0</v>
      </c>
      <c r="L64" s="104">
        <v>4271</v>
      </c>
      <c r="M64" s="105">
        <v>1175</v>
      </c>
      <c r="N64" s="106">
        <v>5446</v>
      </c>
      <c r="O64" s="81">
        <v>25667</v>
      </c>
      <c r="P64" s="82">
        <v>5874</v>
      </c>
      <c r="Q64" s="83">
        <v>31541</v>
      </c>
    </row>
    <row r="65" spans="1:17" s="3" customFormat="1" ht="18" customHeight="1" x14ac:dyDescent="0.25">
      <c r="A65" s="801"/>
      <c r="B65" s="102" t="s">
        <v>297</v>
      </c>
      <c r="C65" s="80">
        <v>32</v>
      </c>
      <c r="D65" s="61">
        <v>2</v>
      </c>
      <c r="E65" s="62">
        <v>34</v>
      </c>
      <c r="F65" s="80">
        <v>0</v>
      </c>
      <c r="G65" s="61">
        <v>0</v>
      </c>
      <c r="H65" s="62">
        <v>0</v>
      </c>
      <c r="I65" s="80">
        <v>0</v>
      </c>
      <c r="J65" s="61">
        <v>0</v>
      </c>
      <c r="K65" s="103">
        <v>0</v>
      </c>
      <c r="L65" s="104">
        <v>0</v>
      </c>
      <c r="M65" s="105">
        <v>0</v>
      </c>
      <c r="N65" s="106">
        <v>0</v>
      </c>
      <c r="O65" s="81">
        <v>32</v>
      </c>
      <c r="P65" s="82">
        <v>2</v>
      </c>
      <c r="Q65" s="83">
        <v>34</v>
      </c>
    </row>
    <row r="66" spans="1:17" s="3" customFormat="1" ht="18" customHeight="1" x14ac:dyDescent="0.25">
      <c r="A66" s="801"/>
      <c r="B66" s="102" t="s">
        <v>69</v>
      </c>
      <c r="C66" s="80">
        <v>124</v>
      </c>
      <c r="D66" s="61">
        <v>7</v>
      </c>
      <c r="E66" s="62">
        <v>131</v>
      </c>
      <c r="F66" s="80">
        <v>100</v>
      </c>
      <c r="G66" s="61">
        <v>20</v>
      </c>
      <c r="H66" s="62">
        <v>120</v>
      </c>
      <c r="I66" s="80">
        <v>0</v>
      </c>
      <c r="J66" s="61">
        <v>0</v>
      </c>
      <c r="K66" s="103">
        <v>0</v>
      </c>
      <c r="L66" s="104">
        <v>0</v>
      </c>
      <c r="M66" s="105">
        <v>0</v>
      </c>
      <c r="N66" s="106">
        <v>0</v>
      </c>
      <c r="O66" s="81">
        <v>224</v>
      </c>
      <c r="P66" s="82">
        <v>27</v>
      </c>
      <c r="Q66" s="83">
        <v>251</v>
      </c>
    </row>
    <row r="67" spans="1:17" s="3" customFormat="1" ht="18" customHeight="1" thickBot="1" x14ac:dyDescent="0.3">
      <c r="A67" s="802"/>
      <c r="B67" s="102" t="s">
        <v>70</v>
      </c>
      <c r="C67" s="80">
        <v>343</v>
      </c>
      <c r="D67" s="61">
        <v>29.5</v>
      </c>
      <c r="E67" s="62">
        <v>372.5</v>
      </c>
      <c r="F67" s="80">
        <v>243</v>
      </c>
      <c r="G67" s="61">
        <v>40</v>
      </c>
      <c r="H67" s="62">
        <v>283</v>
      </c>
      <c r="I67" s="80">
        <v>0</v>
      </c>
      <c r="J67" s="61">
        <v>0</v>
      </c>
      <c r="K67" s="103">
        <v>0</v>
      </c>
      <c r="L67" s="104">
        <v>0</v>
      </c>
      <c r="M67" s="105">
        <v>0</v>
      </c>
      <c r="N67" s="106">
        <v>0</v>
      </c>
      <c r="O67" s="81">
        <v>586</v>
      </c>
      <c r="P67" s="82">
        <v>69.5</v>
      </c>
      <c r="Q67" s="83">
        <v>655.5</v>
      </c>
    </row>
    <row r="68" spans="1:17" s="3" customFormat="1" ht="18" customHeight="1" thickBot="1" x14ac:dyDescent="0.3">
      <c r="A68" s="803" t="s">
        <v>71</v>
      </c>
      <c r="B68" s="804"/>
      <c r="C68" s="11">
        <f>SUM(C69:C82)</f>
        <v>61393.14</v>
      </c>
      <c r="D68" s="9">
        <f t="shared" ref="D68:Q68" si="5">SUM(D69:D82)</f>
        <v>16085.88</v>
      </c>
      <c r="E68" s="10">
        <f t="shared" si="5"/>
        <v>77479.01999999999</v>
      </c>
      <c r="F68" s="11">
        <f t="shared" si="5"/>
        <v>17023.570000000003</v>
      </c>
      <c r="G68" s="9">
        <f t="shared" si="5"/>
        <v>6165.8</v>
      </c>
      <c r="H68" s="10">
        <f t="shared" si="5"/>
        <v>23189.37</v>
      </c>
      <c r="I68" s="11">
        <f t="shared" si="5"/>
        <v>0</v>
      </c>
      <c r="J68" s="9">
        <f t="shared" si="5"/>
        <v>0</v>
      </c>
      <c r="K68" s="93">
        <f t="shared" si="5"/>
        <v>0</v>
      </c>
      <c r="L68" s="94">
        <f t="shared" si="5"/>
        <v>16605.23</v>
      </c>
      <c r="M68" s="95">
        <f t="shared" si="5"/>
        <v>8963.119999999999</v>
      </c>
      <c r="N68" s="96">
        <f t="shared" si="5"/>
        <v>25568.35</v>
      </c>
      <c r="O68" s="12">
        <f t="shared" si="5"/>
        <v>95021.94</v>
      </c>
      <c r="P68" s="13">
        <f t="shared" si="5"/>
        <v>31214.799999999996</v>
      </c>
      <c r="Q68" s="14">
        <f t="shared" si="5"/>
        <v>126236.74</v>
      </c>
    </row>
    <row r="69" spans="1:17" s="3" customFormat="1" ht="18" customHeight="1" x14ac:dyDescent="0.25">
      <c r="A69" s="800" t="s">
        <v>72</v>
      </c>
      <c r="B69" s="102" t="s">
        <v>73</v>
      </c>
      <c r="C69" s="80">
        <v>0</v>
      </c>
      <c r="D69" s="61">
        <v>0</v>
      </c>
      <c r="E69" s="62">
        <v>0</v>
      </c>
      <c r="F69" s="80">
        <v>0</v>
      </c>
      <c r="G69" s="61">
        <v>0</v>
      </c>
      <c r="H69" s="62">
        <v>0</v>
      </c>
      <c r="I69" s="80">
        <v>0</v>
      </c>
      <c r="J69" s="61">
        <v>0</v>
      </c>
      <c r="K69" s="103">
        <v>0</v>
      </c>
      <c r="L69" s="104">
        <v>105</v>
      </c>
      <c r="M69" s="105">
        <v>0</v>
      </c>
      <c r="N69" s="106">
        <v>105</v>
      </c>
      <c r="O69" s="81">
        <v>105</v>
      </c>
      <c r="P69" s="82">
        <v>0</v>
      </c>
      <c r="Q69" s="83">
        <v>105</v>
      </c>
    </row>
    <row r="70" spans="1:17" s="3" customFormat="1" ht="18" customHeight="1" x14ac:dyDescent="0.25">
      <c r="A70" s="801"/>
      <c r="B70" s="102" t="s">
        <v>74</v>
      </c>
      <c r="C70" s="80">
        <v>41901.24</v>
      </c>
      <c r="D70" s="61">
        <v>7356.78</v>
      </c>
      <c r="E70" s="62">
        <v>49258.02</v>
      </c>
      <c r="F70" s="80">
        <v>12242.37</v>
      </c>
      <c r="G70" s="61">
        <v>5093.2</v>
      </c>
      <c r="H70" s="62">
        <v>17335.57</v>
      </c>
      <c r="I70" s="80">
        <v>0</v>
      </c>
      <c r="J70" s="61">
        <v>0</v>
      </c>
      <c r="K70" s="103">
        <v>0</v>
      </c>
      <c r="L70" s="104">
        <v>9884.23</v>
      </c>
      <c r="M70" s="105">
        <v>7319.12</v>
      </c>
      <c r="N70" s="106">
        <v>17203.349999999999</v>
      </c>
      <c r="O70" s="81">
        <v>64027.839999999997</v>
      </c>
      <c r="P70" s="82">
        <v>19769.099999999999</v>
      </c>
      <c r="Q70" s="83">
        <v>83796.94</v>
      </c>
    </row>
    <row r="71" spans="1:17" s="3" customFormat="1" ht="18" customHeight="1" x14ac:dyDescent="0.25">
      <c r="A71" s="801"/>
      <c r="B71" s="102" t="s">
        <v>72</v>
      </c>
      <c r="C71" s="80">
        <v>13818.5</v>
      </c>
      <c r="D71" s="61">
        <v>8175</v>
      </c>
      <c r="E71" s="62">
        <v>21993.5</v>
      </c>
      <c r="F71" s="80">
        <v>94</v>
      </c>
      <c r="G71" s="61">
        <v>59</v>
      </c>
      <c r="H71" s="62">
        <v>153</v>
      </c>
      <c r="I71" s="80">
        <v>0</v>
      </c>
      <c r="J71" s="61">
        <v>0</v>
      </c>
      <c r="K71" s="103">
        <v>0</v>
      </c>
      <c r="L71" s="104">
        <v>1168</v>
      </c>
      <c r="M71" s="105">
        <v>768</v>
      </c>
      <c r="N71" s="106">
        <v>1936</v>
      </c>
      <c r="O71" s="81">
        <v>15080.5</v>
      </c>
      <c r="P71" s="82">
        <v>9002</v>
      </c>
      <c r="Q71" s="83">
        <v>24082.5</v>
      </c>
    </row>
    <row r="72" spans="1:17" s="3" customFormat="1" ht="18" customHeight="1" x14ac:dyDescent="0.25">
      <c r="A72" s="801"/>
      <c r="B72" s="102" t="s">
        <v>75</v>
      </c>
      <c r="C72" s="80">
        <v>2001</v>
      </c>
      <c r="D72" s="61">
        <v>143</v>
      </c>
      <c r="E72" s="62">
        <v>2144</v>
      </c>
      <c r="F72" s="80">
        <v>603</v>
      </c>
      <c r="G72" s="61">
        <v>114</v>
      </c>
      <c r="H72" s="62">
        <v>717</v>
      </c>
      <c r="I72" s="80">
        <v>0</v>
      </c>
      <c r="J72" s="61">
        <v>0</v>
      </c>
      <c r="K72" s="103">
        <v>0</v>
      </c>
      <c r="L72" s="104">
        <v>0</v>
      </c>
      <c r="M72" s="105">
        <v>0</v>
      </c>
      <c r="N72" s="106">
        <v>0</v>
      </c>
      <c r="O72" s="81">
        <v>2604</v>
      </c>
      <c r="P72" s="82">
        <v>257</v>
      </c>
      <c r="Q72" s="83">
        <v>2861</v>
      </c>
    </row>
    <row r="73" spans="1:17" s="3" customFormat="1" ht="18" customHeight="1" x14ac:dyDescent="0.25">
      <c r="A73" s="801"/>
      <c r="B73" s="102" t="s">
        <v>76</v>
      </c>
      <c r="C73" s="80">
        <v>70</v>
      </c>
      <c r="D73" s="61">
        <v>18</v>
      </c>
      <c r="E73" s="62">
        <v>88</v>
      </c>
      <c r="F73" s="80">
        <v>152</v>
      </c>
      <c r="G73" s="61">
        <v>49</v>
      </c>
      <c r="H73" s="62">
        <v>201</v>
      </c>
      <c r="I73" s="80">
        <v>0</v>
      </c>
      <c r="J73" s="61">
        <v>0</v>
      </c>
      <c r="K73" s="103">
        <v>0</v>
      </c>
      <c r="L73" s="104">
        <v>0</v>
      </c>
      <c r="M73" s="105">
        <v>0</v>
      </c>
      <c r="N73" s="106">
        <v>0</v>
      </c>
      <c r="O73" s="81">
        <v>222</v>
      </c>
      <c r="P73" s="82">
        <v>67</v>
      </c>
      <c r="Q73" s="83">
        <v>289</v>
      </c>
    </row>
    <row r="74" spans="1:17" s="3" customFormat="1" ht="18" customHeight="1" x14ac:dyDescent="0.25">
      <c r="A74" s="801"/>
      <c r="B74" s="102" t="s">
        <v>77</v>
      </c>
      <c r="C74" s="80">
        <v>22</v>
      </c>
      <c r="D74" s="61">
        <v>0</v>
      </c>
      <c r="E74" s="62">
        <v>22</v>
      </c>
      <c r="F74" s="80">
        <v>240</v>
      </c>
      <c r="G74" s="61">
        <v>16</v>
      </c>
      <c r="H74" s="62">
        <v>256</v>
      </c>
      <c r="I74" s="80">
        <v>0</v>
      </c>
      <c r="J74" s="61">
        <v>0</v>
      </c>
      <c r="K74" s="103">
        <v>0</v>
      </c>
      <c r="L74" s="104">
        <v>0</v>
      </c>
      <c r="M74" s="105">
        <v>0</v>
      </c>
      <c r="N74" s="106">
        <v>0</v>
      </c>
      <c r="O74" s="81">
        <v>262</v>
      </c>
      <c r="P74" s="82">
        <v>16</v>
      </c>
      <c r="Q74" s="83">
        <v>278</v>
      </c>
    </row>
    <row r="75" spans="1:17" s="3" customFormat="1" ht="18" customHeight="1" x14ac:dyDescent="0.25">
      <c r="A75" s="801"/>
      <c r="B75" s="102" t="s">
        <v>79</v>
      </c>
      <c r="C75" s="80">
        <v>825</v>
      </c>
      <c r="D75" s="61">
        <v>63</v>
      </c>
      <c r="E75" s="62">
        <v>888</v>
      </c>
      <c r="F75" s="80">
        <v>464</v>
      </c>
      <c r="G75" s="61">
        <v>81.5</v>
      </c>
      <c r="H75" s="62">
        <v>545.5</v>
      </c>
      <c r="I75" s="80">
        <v>0</v>
      </c>
      <c r="J75" s="61">
        <v>0</v>
      </c>
      <c r="K75" s="103">
        <v>0</v>
      </c>
      <c r="L75" s="104">
        <v>0</v>
      </c>
      <c r="M75" s="105">
        <v>0</v>
      </c>
      <c r="N75" s="106">
        <v>0</v>
      </c>
      <c r="O75" s="81">
        <v>1289</v>
      </c>
      <c r="P75" s="82">
        <v>144.5</v>
      </c>
      <c r="Q75" s="83">
        <v>1433.5</v>
      </c>
    </row>
    <row r="76" spans="1:17" s="3" customFormat="1" ht="18" customHeight="1" x14ac:dyDescent="0.25">
      <c r="A76" s="801"/>
      <c r="B76" s="102" t="s">
        <v>80</v>
      </c>
      <c r="C76" s="80">
        <v>120</v>
      </c>
      <c r="D76" s="61">
        <v>11</v>
      </c>
      <c r="E76" s="62">
        <v>131</v>
      </c>
      <c r="F76" s="80">
        <v>0</v>
      </c>
      <c r="G76" s="61">
        <v>0</v>
      </c>
      <c r="H76" s="62">
        <v>0</v>
      </c>
      <c r="I76" s="80">
        <v>0</v>
      </c>
      <c r="J76" s="61">
        <v>0</v>
      </c>
      <c r="K76" s="103">
        <v>0</v>
      </c>
      <c r="L76" s="104">
        <v>0</v>
      </c>
      <c r="M76" s="105">
        <v>0</v>
      </c>
      <c r="N76" s="106">
        <v>0</v>
      </c>
      <c r="O76" s="81">
        <v>120</v>
      </c>
      <c r="P76" s="82">
        <v>11</v>
      </c>
      <c r="Q76" s="83">
        <v>131</v>
      </c>
    </row>
    <row r="77" spans="1:17" s="3" customFormat="1" ht="18" customHeight="1" x14ac:dyDescent="0.25">
      <c r="A77" s="801"/>
      <c r="B77" s="102" t="s">
        <v>310</v>
      </c>
      <c r="C77" s="80">
        <v>1529</v>
      </c>
      <c r="D77" s="61">
        <v>187</v>
      </c>
      <c r="E77" s="62">
        <v>1716</v>
      </c>
      <c r="F77" s="80">
        <v>1475</v>
      </c>
      <c r="G77" s="61">
        <v>350</v>
      </c>
      <c r="H77" s="62">
        <v>1825</v>
      </c>
      <c r="I77" s="80">
        <v>0</v>
      </c>
      <c r="J77" s="61">
        <v>0</v>
      </c>
      <c r="K77" s="103">
        <v>0</v>
      </c>
      <c r="L77" s="104">
        <v>4848</v>
      </c>
      <c r="M77" s="105">
        <v>826</v>
      </c>
      <c r="N77" s="106">
        <v>5674</v>
      </c>
      <c r="O77" s="81">
        <v>7852</v>
      </c>
      <c r="P77" s="82">
        <v>1363</v>
      </c>
      <c r="Q77" s="83">
        <v>9215</v>
      </c>
    </row>
    <row r="78" spans="1:17" s="3" customFormat="1" ht="18" customHeight="1" x14ac:dyDescent="0.25">
      <c r="A78" s="801"/>
      <c r="B78" s="102" t="s">
        <v>82</v>
      </c>
      <c r="C78" s="80">
        <v>132</v>
      </c>
      <c r="D78" s="61">
        <v>7</v>
      </c>
      <c r="E78" s="62">
        <v>139</v>
      </c>
      <c r="F78" s="80">
        <v>0</v>
      </c>
      <c r="G78" s="61">
        <v>0</v>
      </c>
      <c r="H78" s="62">
        <v>0</v>
      </c>
      <c r="I78" s="80">
        <v>0</v>
      </c>
      <c r="J78" s="61">
        <v>0</v>
      </c>
      <c r="K78" s="103">
        <v>0</v>
      </c>
      <c r="L78" s="104">
        <v>3</v>
      </c>
      <c r="M78" s="105">
        <v>0</v>
      </c>
      <c r="N78" s="106">
        <v>3</v>
      </c>
      <c r="O78" s="81">
        <v>135</v>
      </c>
      <c r="P78" s="82">
        <v>7</v>
      </c>
      <c r="Q78" s="83">
        <v>142</v>
      </c>
    </row>
    <row r="79" spans="1:17" s="3" customFormat="1" ht="18" customHeight="1" x14ac:dyDescent="0.25">
      <c r="A79" s="801"/>
      <c r="B79" s="102" t="s">
        <v>83</v>
      </c>
      <c r="C79" s="80">
        <v>373</v>
      </c>
      <c r="D79" s="61">
        <v>45</v>
      </c>
      <c r="E79" s="62">
        <v>418</v>
      </c>
      <c r="F79" s="80">
        <v>1655</v>
      </c>
      <c r="G79" s="61">
        <v>361</v>
      </c>
      <c r="H79" s="62">
        <v>2016</v>
      </c>
      <c r="I79" s="80">
        <v>0</v>
      </c>
      <c r="J79" s="61">
        <v>0</v>
      </c>
      <c r="K79" s="103">
        <v>0</v>
      </c>
      <c r="L79" s="104">
        <v>0</v>
      </c>
      <c r="M79" s="105">
        <v>0</v>
      </c>
      <c r="N79" s="106">
        <v>0</v>
      </c>
      <c r="O79" s="81">
        <v>2028</v>
      </c>
      <c r="P79" s="82">
        <v>406</v>
      </c>
      <c r="Q79" s="83">
        <v>2434</v>
      </c>
    </row>
    <row r="80" spans="1:17" s="3" customFormat="1" ht="18" customHeight="1" x14ac:dyDescent="0.25">
      <c r="A80" s="801"/>
      <c r="B80" s="102" t="s">
        <v>84</v>
      </c>
      <c r="C80" s="80">
        <v>502.9</v>
      </c>
      <c r="D80" s="61">
        <v>69</v>
      </c>
      <c r="E80" s="62">
        <v>571.9</v>
      </c>
      <c r="F80" s="80">
        <v>98.2</v>
      </c>
      <c r="G80" s="61">
        <v>42.1</v>
      </c>
      <c r="H80" s="62">
        <v>140.30000000000001</v>
      </c>
      <c r="I80" s="80">
        <v>0</v>
      </c>
      <c r="J80" s="61">
        <v>0</v>
      </c>
      <c r="K80" s="103">
        <v>0</v>
      </c>
      <c r="L80" s="104">
        <v>0</v>
      </c>
      <c r="M80" s="105">
        <v>0</v>
      </c>
      <c r="N80" s="106">
        <v>0</v>
      </c>
      <c r="O80" s="81">
        <v>601.1</v>
      </c>
      <c r="P80" s="82">
        <v>111.1</v>
      </c>
      <c r="Q80" s="83">
        <v>712.2</v>
      </c>
    </row>
    <row r="81" spans="1:17" s="3" customFormat="1" ht="18" customHeight="1" x14ac:dyDescent="0.25">
      <c r="A81" s="801"/>
      <c r="B81" s="102" t="s">
        <v>85</v>
      </c>
      <c r="C81" s="80">
        <v>89.5</v>
      </c>
      <c r="D81" s="61">
        <v>11.1</v>
      </c>
      <c r="E81" s="62">
        <v>100.6</v>
      </c>
      <c r="F81" s="80">
        <v>0</v>
      </c>
      <c r="G81" s="61">
        <v>0</v>
      </c>
      <c r="H81" s="62">
        <v>0</v>
      </c>
      <c r="I81" s="80">
        <v>0</v>
      </c>
      <c r="J81" s="61">
        <v>0</v>
      </c>
      <c r="K81" s="103">
        <v>0</v>
      </c>
      <c r="L81" s="104">
        <v>597</v>
      </c>
      <c r="M81" s="105">
        <v>50</v>
      </c>
      <c r="N81" s="106">
        <v>647</v>
      </c>
      <c r="O81" s="81">
        <v>686.5</v>
      </c>
      <c r="P81" s="82">
        <v>61.1</v>
      </c>
      <c r="Q81" s="83">
        <v>747.6</v>
      </c>
    </row>
    <row r="82" spans="1:17" s="3" customFormat="1" ht="18" customHeight="1" thickBot="1" x14ac:dyDescent="0.3">
      <c r="A82" s="802"/>
      <c r="B82" s="102" t="s">
        <v>311</v>
      </c>
      <c r="C82" s="80">
        <v>9</v>
      </c>
      <c r="D82" s="61">
        <v>0</v>
      </c>
      <c r="E82" s="62">
        <v>9</v>
      </c>
      <c r="F82" s="80">
        <v>0</v>
      </c>
      <c r="G82" s="61">
        <v>0</v>
      </c>
      <c r="H82" s="62">
        <v>0</v>
      </c>
      <c r="I82" s="80">
        <v>0</v>
      </c>
      <c r="J82" s="61">
        <v>0</v>
      </c>
      <c r="K82" s="103">
        <v>0</v>
      </c>
      <c r="L82" s="104">
        <v>0</v>
      </c>
      <c r="M82" s="105">
        <v>0</v>
      </c>
      <c r="N82" s="106">
        <v>0</v>
      </c>
      <c r="O82" s="81">
        <v>9</v>
      </c>
      <c r="P82" s="82">
        <v>0</v>
      </c>
      <c r="Q82" s="83">
        <v>9</v>
      </c>
    </row>
    <row r="83" spans="1:17" s="3" customFormat="1" ht="18" customHeight="1" thickBot="1" x14ac:dyDescent="0.3">
      <c r="A83" s="803" t="s">
        <v>87</v>
      </c>
      <c r="B83" s="804"/>
      <c r="C83" s="11">
        <f>SUM(C84:C97)</f>
        <v>2365</v>
      </c>
      <c r="D83" s="9">
        <f t="shared" ref="D83:Q83" si="6">SUM(D84:D97)</f>
        <v>410</v>
      </c>
      <c r="E83" s="10">
        <f t="shared" si="6"/>
        <v>2775</v>
      </c>
      <c r="F83" s="11">
        <f t="shared" si="6"/>
        <v>356273.37000000005</v>
      </c>
      <c r="G83" s="9">
        <f t="shared" si="6"/>
        <v>73900.42</v>
      </c>
      <c r="H83" s="10">
        <f t="shared" si="6"/>
        <v>430173.79000000004</v>
      </c>
      <c r="I83" s="11">
        <f t="shared" si="6"/>
        <v>56</v>
      </c>
      <c r="J83" s="9">
        <f t="shared" si="6"/>
        <v>70</v>
      </c>
      <c r="K83" s="93">
        <f t="shared" si="6"/>
        <v>126</v>
      </c>
      <c r="L83" s="94">
        <f t="shared" si="6"/>
        <v>248488.80000000002</v>
      </c>
      <c r="M83" s="95">
        <f t="shared" si="6"/>
        <v>76383.69</v>
      </c>
      <c r="N83" s="96">
        <f t="shared" si="6"/>
        <v>324872.49</v>
      </c>
      <c r="O83" s="12">
        <f t="shared" si="6"/>
        <v>607183.17000000004</v>
      </c>
      <c r="P83" s="13">
        <f t="shared" si="6"/>
        <v>150764.11000000002</v>
      </c>
      <c r="Q83" s="14">
        <f t="shared" si="6"/>
        <v>757947.27999999991</v>
      </c>
    </row>
    <row r="84" spans="1:17" s="3" customFormat="1" ht="18" customHeight="1" x14ac:dyDescent="0.25">
      <c r="A84" s="800" t="s">
        <v>88</v>
      </c>
      <c r="B84" s="102" t="s">
        <v>89</v>
      </c>
      <c r="C84" s="80">
        <v>0</v>
      </c>
      <c r="D84" s="61">
        <v>0</v>
      </c>
      <c r="E84" s="62">
        <v>0</v>
      </c>
      <c r="F84" s="80">
        <v>830</v>
      </c>
      <c r="G84" s="61">
        <v>0</v>
      </c>
      <c r="H84" s="62">
        <v>830</v>
      </c>
      <c r="I84" s="80">
        <v>0</v>
      </c>
      <c r="J84" s="61">
        <v>0</v>
      </c>
      <c r="K84" s="103">
        <v>0</v>
      </c>
      <c r="L84" s="104">
        <v>0</v>
      </c>
      <c r="M84" s="105">
        <v>0</v>
      </c>
      <c r="N84" s="106">
        <v>0</v>
      </c>
      <c r="O84" s="81">
        <v>830</v>
      </c>
      <c r="P84" s="82">
        <v>0</v>
      </c>
      <c r="Q84" s="83">
        <v>830</v>
      </c>
    </row>
    <row r="85" spans="1:17" s="3" customFormat="1" ht="18" customHeight="1" x14ac:dyDescent="0.25">
      <c r="A85" s="801"/>
      <c r="B85" s="102" t="s">
        <v>90</v>
      </c>
      <c r="C85" s="80">
        <v>0</v>
      </c>
      <c r="D85" s="61">
        <v>0</v>
      </c>
      <c r="E85" s="62">
        <v>0</v>
      </c>
      <c r="F85" s="80">
        <v>28094.07</v>
      </c>
      <c r="G85" s="61">
        <v>1176.5</v>
      </c>
      <c r="H85" s="62">
        <v>29270.57</v>
      </c>
      <c r="I85" s="80">
        <v>0</v>
      </c>
      <c r="J85" s="61">
        <v>0</v>
      </c>
      <c r="K85" s="103">
        <v>0</v>
      </c>
      <c r="L85" s="104">
        <v>860</v>
      </c>
      <c r="M85" s="105">
        <v>177.25</v>
      </c>
      <c r="N85" s="106">
        <v>1037.25</v>
      </c>
      <c r="O85" s="81">
        <v>28954.07</v>
      </c>
      <c r="P85" s="82">
        <v>1353.75</v>
      </c>
      <c r="Q85" s="83">
        <v>30307.82</v>
      </c>
    </row>
    <row r="86" spans="1:17" s="3" customFormat="1" ht="18" customHeight="1" x14ac:dyDescent="0.25">
      <c r="A86" s="801"/>
      <c r="B86" s="102" t="s">
        <v>91</v>
      </c>
      <c r="C86" s="80">
        <v>0</v>
      </c>
      <c r="D86" s="61">
        <v>155</v>
      </c>
      <c r="E86" s="62">
        <v>155</v>
      </c>
      <c r="F86" s="80">
        <v>77295.25</v>
      </c>
      <c r="G86" s="61">
        <v>23496</v>
      </c>
      <c r="H86" s="62">
        <v>100791.25</v>
      </c>
      <c r="I86" s="80">
        <v>23</v>
      </c>
      <c r="J86" s="61">
        <v>0</v>
      </c>
      <c r="K86" s="103">
        <v>23</v>
      </c>
      <c r="L86" s="104">
        <v>51953.5</v>
      </c>
      <c r="M86" s="105">
        <v>20122</v>
      </c>
      <c r="N86" s="106">
        <v>72075.5</v>
      </c>
      <c r="O86" s="81">
        <v>129271.75</v>
      </c>
      <c r="P86" s="82">
        <v>43773</v>
      </c>
      <c r="Q86" s="83">
        <v>173044.75</v>
      </c>
    </row>
    <row r="87" spans="1:17" s="3" customFormat="1" ht="18" customHeight="1" x14ac:dyDescent="0.25">
      <c r="A87" s="801"/>
      <c r="B87" s="102" t="s">
        <v>92</v>
      </c>
      <c r="C87" s="80">
        <v>29</v>
      </c>
      <c r="D87" s="61">
        <v>27</v>
      </c>
      <c r="E87" s="62">
        <v>56</v>
      </c>
      <c r="F87" s="80">
        <v>40753.08</v>
      </c>
      <c r="G87" s="61">
        <v>4575.1499999999996</v>
      </c>
      <c r="H87" s="62">
        <v>45328.23</v>
      </c>
      <c r="I87" s="80">
        <v>0</v>
      </c>
      <c r="J87" s="61">
        <v>70</v>
      </c>
      <c r="K87" s="103">
        <v>70</v>
      </c>
      <c r="L87" s="104">
        <v>20654</v>
      </c>
      <c r="M87" s="105">
        <v>2915.5</v>
      </c>
      <c r="N87" s="106">
        <v>23569.5</v>
      </c>
      <c r="O87" s="81">
        <v>61436.08</v>
      </c>
      <c r="P87" s="82">
        <v>7587.65</v>
      </c>
      <c r="Q87" s="83">
        <v>69023.73</v>
      </c>
    </row>
    <row r="88" spans="1:17" s="3" customFormat="1" ht="18" customHeight="1" x14ac:dyDescent="0.25">
      <c r="A88" s="801"/>
      <c r="B88" s="102" t="s">
        <v>88</v>
      </c>
      <c r="C88" s="80">
        <v>20</v>
      </c>
      <c r="D88" s="61">
        <v>10</v>
      </c>
      <c r="E88" s="62">
        <v>30</v>
      </c>
      <c r="F88" s="80">
        <v>9912.25</v>
      </c>
      <c r="G88" s="61">
        <v>1651</v>
      </c>
      <c r="H88" s="62">
        <v>11563.25</v>
      </c>
      <c r="I88" s="80">
        <v>0</v>
      </c>
      <c r="J88" s="61">
        <v>0</v>
      </c>
      <c r="K88" s="103">
        <v>0</v>
      </c>
      <c r="L88" s="104">
        <v>12862.6</v>
      </c>
      <c r="M88" s="105">
        <v>3050</v>
      </c>
      <c r="N88" s="106">
        <v>15912.6</v>
      </c>
      <c r="O88" s="81">
        <v>22794.85</v>
      </c>
      <c r="P88" s="82">
        <v>4711</v>
      </c>
      <c r="Q88" s="83">
        <v>27505.85</v>
      </c>
    </row>
    <row r="89" spans="1:17" s="3" customFormat="1" ht="18" customHeight="1" x14ac:dyDescent="0.25">
      <c r="A89" s="801"/>
      <c r="B89" s="102" t="s">
        <v>93</v>
      </c>
      <c r="C89" s="80">
        <v>0</v>
      </c>
      <c r="D89" s="61">
        <v>50</v>
      </c>
      <c r="E89" s="62">
        <v>50</v>
      </c>
      <c r="F89" s="80">
        <v>9222.4</v>
      </c>
      <c r="G89" s="61">
        <v>1360</v>
      </c>
      <c r="H89" s="62">
        <v>10582.4</v>
      </c>
      <c r="I89" s="80">
        <v>0</v>
      </c>
      <c r="J89" s="61">
        <v>0</v>
      </c>
      <c r="K89" s="103">
        <v>0</v>
      </c>
      <c r="L89" s="104">
        <v>3143.85</v>
      </c>
      <c r="M89" s="105">
        <v>80</v>
      </c>
      <c r="N89" s="106">
        <v>3223.85</v>
      </c>
      <c r="O89" s="81">
        <v>12366.25</v>
      </c>
      <c r="P89" s="82">
        <v>1490</v>
      </c>
      <c r="Q89" s="83">
        <v>13856.25</v>
      </c>
    </row>
    <row r="90" spans="1:17" s="3" customFormat="1" ht="18" customHeight="1" x14ac:dyDescent="0.25">
      <c r="A90" s="801"/>
      <c r="B90" s="102" t="s">
        <v>94</v>
      </c>
      <c r="C90" s="80">
        <v>228</v>
      </c>
      <c r="D90" s="61">
        <v>46</v>
      </c>
      <c r="E90" s="62">
        <v>274</v>
      </c>
      <c r="F90" s="80">
        <v>1662.4</v>
      </c>
      <c r="G90" s="61">
        <v>1.6</v>
      </c>
      <c r="H90" s="62">
        <v>1664</v>
      </c>
      <c r="I90" s="80">
        <v>0</v>
      </c>
      <c r="J90" s="61">
        <v>0</v>
      </c>
      <c r="K90" s="103">
        <v>0</v>
      </c>
      <c r="L90" s="104">
        <v>0</v>
      </c>
      <c r="M90" s="105">
        <v>0</v>
      </c>
      <c r="N90" s="106">
        <v>0</v>
      </c>
      <c r="O90" s="81">
        <v>1890.4</v>
      </c>
      <c r="P90" s="82">
        <v>47.6</v>
      </c>
      <c r="Q90" s="83">
        <v>1938</v>
      </c>
    </row>
    <row r="91" spans="1:17" s="3" customFormat="1" ht="18" customHeight="1" x14ac:dyDescent="0.25">
      <c r="A91" s="801"/>
      <c r="B91" s="102" t="s">
        <v>95</v>
      </c>
      <c r="C91" s="80">
        <v>45</v>
      </c>
      <c r="D91" s="61">
        <v>0</v>
      </c>
      <c r="E91" s="62">
        <v>45</v>
      </c>
      <c r="F91" s="80">
        <v>2030.35</v>
      </c>
      <c r="G91" s="61">
        <v>489.28</v>
      </c>
      <c r="H91" s="62">
        <v>2519.63</v>
      </c>
      <c r="I91" s="80">
        <v>0</v>
      </c>
      <c r="J91" s="61">
        <v>0</v>
      </c>
      <c r="K91" s="103">
        <v>0</v>
      </c>
      <c r="L91" s="104">
        <v>403.2</v>
      </c>
      <c r="M91" s="105">
        <v>132.79</v>
      </c>
      <c r="N91" s="106">
        <v>535.99</v>
      </c>
      <c r="O91" s="81">
        <v>2478.5500000000002</v>
      </c>
      <c r="P91" s="82">
        <v>622.07000000000005</v>
      </c>
      <c r="Q91" s="83">
        <v>3100.62</v>
      </c>
    </row>
    <row r="92" spans="1:17" s="3" customFormat="1" ht="18" customHeight="1" x14ac:dyDescent="0.25">
      <c r="A92" s="801"/>
      <c r="B92" s="102" t="s">
        <v>96</v>
      </c>
      <c r="C92" s="80">
        <v>0</v>
      </c>
      <c r="D92" s="61">
        <v>92</v>
      </c>
      <c r="E92" s="62">
        <v>92</v>
      </c>
      <c r="F92" s="80">
        <v>11699</v>
      </c>
      <c r="G92" s="61">
        <v>838</v>
      </c>
      <c r="H92" s="62">
        <v>12537</v>
      </c>
      <c r="I92" s="80">
        <v>0</v>
      </c>
      <c r="J92" s="61">
        <v>0</v>
      </c>
      <c r="K92" s="103">
        <v>0</v>
      </c>
      <c r="L92" s="104">
        <v>0</v>
      </c>
      <c r="M92" s="105">
        <v>0</v>
      </c>
      <c r="N92" s="106">
        <v>0</v>
      </c>
      <c r="O92" s="81">
        <v>11699</v>
      </c>
      <c r="P92" s="82">
        <v>930</v>
      </c>
      <c r="Q92" s="83">
        <v>12629</v>
      </c>
    </row>
    <row r="93" spans="1:17" s="3" customFormat="1" ht="18" customHeight="1" x14ac:dyDescent="0.25">
      <c r="A93" s="801"/>
      <c r="B93" s="102" t="s">
        <v>97</v>
      </c>
      <c r="C93" s="80">
        <v>1953</v>
      </c>
      <c r="D93" s="61">
        <v>0</v>
      </c>
      <c r="E93" s="62">
        <v>1953</v>
      </c>
      <c r="F93" s="80">
        <v>58064.55</v>
      </c>
      <c r="G93" s="61">
        <v>10270.25</v>
      </c>
      <c r="H93" s="62">
        <v>68334.8</v>
      </c>
      <c r="I93" s="80">
        <v>0</v>
      </c>
      <c r="J93" s="61">
        <v>0</v>
      </c>
      <c r="K93" s="103">
        <v>0</v>
      </c>
      <c r="L93" s="104">
        <v>70984.75</v>
      </c>
      <c r="M93" s="105">
        <v>21662</v>
      </c>
      <c r="N93" s="106">
        <v>92646.75</v>
      </c>
      <c r="O93" s="81">
        <v>131002.3</v>
      </c>
      <c r="P93" s="82">
        <v>31932.25</v>
      </c>
      <c r="Q93" s="83">
        <v>162934.54999999999</v>
      </c>
    </row>
    <row r="94" spans="1:17" s="3" customFormat="1" ht="18" customHeight="1" x14ac:dyDescent="0.25">
      <c r="A94" s="801"/>
      <c r="B94" s="102" t="s">
        <v>312</v>
      </c>
      <c r="C94" s="80">
        <v>90</v>
      </c>
      <c r="D94" s="61">
        <v>30</v>
      </c>
      <c r="E94" s="62">
        <v>120</v>
      </c>
      <c r="F94" s="80">
        <v>105775.52</v>
      </c>
      <c r="G94" s="61">
        <v>28568.639999999999</v>
      </c>
      <c r="H94" s="62">
        <v>134344.16</v>
      </c>
      <c r="I94" s="80">
        <v>33</v>
      </c>
      <c r="J94" s="61">
        <v>0</v>
      </c>
      <c r="K94" s="103">
        <v>33</v>
      </c>
      <c r="L94" s="104">
        <v>87601.3</v>
      </c>
      <c r="M94" s="105">
        <v>28244.15</v>
      </c>
      <c r="N94" s="106">
        <v>115845.45</v>
      </c>
      <c r="O94" s="81">
        <v>193499.82</v>
      </c>
      <c r="P94" s="82">
        <v>56842.79</v>
      </c>
      <c r="Q94" s="83">
        <v>250342.61</v>
      </c>
    </row>
    <row r="95" spans="1:17" s="3" customFormat="1" ht="18" customHeight="1" x14ac:dyDescent="0.25">
      <c r="A95" s="801"/>
      <c r="B95" s="102" t="s">
        <v>99</v>
      </c>
      <c r="C95" s="80">
        <v>0</v>
      </c>
      <c r="D95" s="61">
        <v>0</v>
      </c>
      <c r="E95" s="62">
        <v>0</v>
      </c>
      <c r="F95" s="80">
        <v>7000</v>
      </c>
      <c r="G95" s="61">
        <v>1266</v>
      </c>
      <c r="H95" s="62">
        <v>8266</v>
      </c>
      <c r="I95" s="80">
        <v>0</v>
      </c>
      <c r="J95" s="61">
        <v>0</v>
      </c>
      <c r="K95" s="103">
        <v>0</v>
      </c>
      <c r="L95" s="104">
        <v>0</v>
      </c>
      <c r="M95" s="105">
        <v>0</v>
      </c>
      <c r="N95" s="106">
        <v>0</v>
      </c>
      <c r="O95" s="81">
        <v>7000</v>
      </c>
      <c r="P95" s="82">
        <v>1266</v>
      </c>
      <c r="Q95" s="83">
        <v>8266</v>
      </c>
    </row>
    <row r="96" spans="1:17" s="3" customFormat="1" ht="18" customHeight="1" x14ac:dyDescent="0.25">
      <c r="A96" s="801"/>
      <c r="B96" s="102" t="s">
        <v>313</v>
      </c>
      <c r="C96" s="80">
        <v>0</v>
      </c>
      <c r="D96" s="61">
        <v>0</v>
      </c>
      <c r="E96" s="62">
        <v>0</v>
      </c>
      <c r="F96" s="80">
        <v>0</v>
      </c>
      <c r="G96" s="61">
        <v>0</v>
      </c>
      <c r="H96" s="62">
        <v>0</v>
      </c>
      <c r="I96" s="80">
        <v>0</v>
      </c>
      <c r="J96" s="61">
        <v>0</v>
      </c>
      <c r="K96" s="103">
        <v>0</v>
      </c>
      <c r="L96" s="104">
        <v>25.6</v>
      </c>
      <c r="M96" s="105">
        <v>0</v>
      </c>
      <c r="N96" s="106">
        <v>25.6</v>
      </c>
      <c r="O96" s="81">
        <v>25.6</v>
      </c>
      <c r="P96" s="82">
        <v>0</v>
      </c>
      <c r="Q96" s="83">
        <v>25.6</v>
      </c>
    </row>
    <row r="97" spans="1:17" s="3" customFormat="1" ht="18" customHeight="1" thickBot="1" x14ac:dyDescent="0.3">
      <c r="A97" s="802"/>
      <c r="B97" s="102" t="s">
        <v>291</v>
      </c>
      <c r="C97" s="80">
        <v>0</v>
      </c>
      <c r="D97" s="61">
        <v>0</v>
      </c>
      <c r="E97" s="62">
        <v>0</v>
      </c>
      <c r="F97" s="80">
        <v>3934.5</v>
      </c>
      <c r="G97" s="61">
        <v>208</v>
      </c>
      <c r="H97" s="62">
        <v>4142.5</v>
      </c>
      <c r="I97" s="80">
        <v>0</v>
      </c>
      <c r="J97" s="61">
        <v>0</v>
      </c>
      <c r="K97" s="103">
        <v>0</v>
      </c>
      <c r="L97" s="104">
        <v>0</v>
      </c>
      <c r="M97" s="105">
        <v>0</v>
      </c>
      <c r="N97" s="106">
        <v>0</v>
      </c>
      <c r="O97" s="81">
        <v>3934.5</v>
      </c>
      <c r="P97" s="82">
        <v>208</v>
      </c>
      <c r="Q97" s="83">
        <v>4142.5</v>
      </c>
    </row>
    <row r="98" spans="1:17" s="3" customFormat="1" ht="18" customHeight="1" thickBot="1" x14ac:dyDescent="0.3">
      <c r="A98" s="803" t="s">
        <v>100</v>
      </c>
      <c r="B98" s="804"/>
      <c r="C98" s="11">
        <f>SUM(C99:C108)</f>
        <v>6561.3899999999994</v>
      </c>
      <c r="D98" s="9">
        <f t="shared" ref="D98:Q98" si="7">SUM(D99:D108)</f>
        <v>659.35</v>
      </c>
      <c r="E98" s="10">
        <f t="shared" si="7"/>
        <v>7220.7400000000007</v>
      </c>
      <c r="F98" s="11">
        <f t="shared" si="7"/>
        <v>19519.690000000002</v>
      </c>
      <c r="G98" s="9">
        <f t="shared" si="7"/>
        <v>523.54</v>
      </c>
      <c r="H98" s="10">
        <f t="shared" si="7"/>
        <v>20043.23</v>
      </c>
      <c r="I98" s="11">
        <f t="shared" si="7"/>
        <v>0</v>
      </c>
      <c r="J98" s="9">
        <f t="shared" si="7"/>
        <v>0</v>
      </c>
      <c r="K98" s="93">
        <f t="shared" si="7"/>
        <v>0</v>
      </c>
      <c r="L98" s="94">
        <f t="shared" si="7"/>
        <v>3663.29</v>
      </c>
      <c r="M98" s="95">
        <f t="shared" si="7"/>
        <v>745</v>
      </c>
      <c r="N98" s="96">
        <f t="shared" si="7"/>
        <v>4408.29</v>
      </c>
      <c r="O98" s="12">
        <f t="shared" si="7"/>
        <v>29744.370000000003</v>
      </c>
      <c r="P98" s="13">
        <f t="shared" si="7"/>
        <v>1927.8899999999999</v>
      </c>
      <c r="Q98" s="14">
        <f t="shared" si="7"/>
        <v>31672.260000000002</v>
      </c>
    </row>
    <row r="99" spans="1:17" s="3" customFormat="1" ht="18" customHeight="1" x14ac:dyDescent="0.25">
      <c r="A99" s="800" t="s">
        <v>101</v>
      </c>
      <c r="B99" s="102" t="s">
        <v>102</v>
      </c>
      <c r="C99" s="80">
        <v>64</v>
      </c>
      <c r="D99" s="61">
        <v>0</v>
      </c>
      <c r="E99" s="62">
        <v>64</v>
      </c>
      <c r="F99" s="80">
        <v>1278.22</v>
      </c>
      <c r="G99" s="61">
        <v>75</v>
      </c>
      <c r="H99" s="62">
        <v>1353.22</v>
      </c>
      <c r="I99" s="80">
        <v>0</v>
      </c>
      <c r="J99" s="61">
        <v>0</v>
      </c>
      <c r="K99" s="103">
        <v>0</v>
      </c>
      <c r="L99" s="104">
        <v>0</v>
      </c>
      <c r="M99" s="105">
        <v>0</v>
      </c>
      <c r="N99" s="106">
        <v>0</v>
      </c>
      <c r="O99" s="81">
        <v>1342.22</v>
      </c>
      <c r="P99" s="82">
        <v>75</v>
      </c>
      <c r="Q99" s="83">
        <v>1417.22</v>
      </c>
    </row>
    <row r="100" spans="1:17" s="3" customFormat="1" ht="18" customHeight="1" x14ac:dyDescent="0.25">
      <c r="A100" s="801"/>
      <c r="B100" s="102" t="s">
        <v>103</v>
      </c>
      <c r="C100" s="80">
        <v>113.5</v>
      </c>
      <c r="D100" s="61">
        <v>0</v>
      </c>
      <c r="E100" s="62">
        <v>113.5</v>
      </c>
      <c r="F100" s="80">
        <v>50.91</v>
      </c>
      <c r="G100" s="61">
        <v>3.64</v>
      </c>
      <c r="H100" s="62">
        <v>54.55</v>
      </c>
      <c r="I100" s="80">
        <v>0</v>
      </c>
      <c r="J100" s="61">
        <v>0</v>
      </c>
      <c r="K100" s="103">
        <v>0</v>
      </c>
      <c r="L100" s="104">
        <v>0</v>
      </c>
      <c r="M100" s="105">
        <v>0</v>
      </c>
      <c r="N100" s="106">
        <v>0</v>
      </c>
      <c r="O100" s="81">
        <v>164.41</v>
      </c>
      <c r="P100" s="82">
        <v>3.64</v>
      </c>
      <c r="Q100" s="83">
        <v>168.05</v>
      </c>
    </row>
    <row r="101" spans="1:17" s="3" customFormat="1" ht="18" customHeight="1" x14ac:dyDescent="0.25">
      <c r="A101" s="801"/>
      <c r="B101" s="102" t="s">
        <v>104</v>
      </c>
      <c r="C101" s="80">
        <v>327.44</v>
      </c>
      <c r="D101" s="61">
        <v>20</v>
      </c>
      <c r="E101" s="62">
        <v>347.44</v>
      </c>
      <c r="F101" s="80">
        <v>16052</v>
      </c>
      <c r="G101" s="61">
        <v>45</v>
      </c>
      <c r="H101" s="62">
        <v>16097</v>
      </c>
      <c r="I101" s="80">
        <v>0</v>
      </c>
      <c r="J101" s="61">
        <v>0</v>
      </c>
      <c r="K101" s="103">
        <v>0</v>
      </c>
      <c r="L101" s="104">
        <v>3171.89</v>
      </c>
      <c r="M101" s="105">
        <v>586</v>
      </c>
      <c r="N101" s="106">
        <v>3757.89</v>
      </c>
      <c r="O101" s="81">
        <v>19551.330000000002</v>
      </c>
      <c r="P101" s="82">
        <v>651</v>
      </c>
      <c r="Q101" s="83">
        <v>20202.330000000002</v>
      </c>
    </row>
    <row r="102" spans="1:17" s="3" customFormat="1" ht="18" customHeight="1" x14ac:dyDescent="0.25">
      <c r="A102" s="801"/>
      <c r="B102" s="102" t="s">
        <v>105</v>
      </c>
      <c r="C102" s="80">
        <v>4607.1499999999996</v>
      </c>
      <c r="D102" s="61">
        <v>611.85</v>
      </c>
      <c r="E102" s="62">
        <v>5219</v>
      </c>
      <c r="F102" s="80">
        <v>360.15</v>
      </c>
      <c r="G102" s="61">
        <v>279.89999999999998</v>
      </c>
      <c r="H102" s="62">
        <v>640.04999999999995</v>
      </c>
      <c r="I102" s="80">
        <v>0</v>
      </c>
      <c r="J102" s="61">
        <v>0</v>
      </c>
      <c r="K102" s="103">
        <v>0</v>
      </c>
      <c r="L102" s="104">
        <v>241.4</v>
      </c>
      <c r="M102" s="105">
        <v>50</v>
      </c>
      <c r="N102" s="106">
        <v>291.39999999999998</v>
      </c>
      <c r="O102" s="81">
        <v>5208.7</v>
      </c>
      <c r="P102" s="82">
        <v>941.75</v>
      </c>
      <c r="Q102" s="83">
        <v>6150.45</v>
      </c>
    </row>
    <row r="103" spans="1:17" s="3" customFormat="1" ht="18" customHeight="1" x14ac:dyDescent="0.25">
      <c r="A103" s="801"/>
      <c r="B103" s="102" t="s">
        <v>106</v>
      </c>
      <c r="C103" s="80">
        <v>0</v>
      </c>
      <c r="D103" s="61">
        <v>0</v>
      </c>
      <c r="E103" s="62">
        <v>0</v>
      </c>
      <c r="F103" s="80">
        <v>65.41</v>
      </c>
      <c r="G103" s="61">
        <v>14</v>
      </c>
      <c r="H103" s="62">
        <v>79.41</v>
      </c>
      <c r="I103" s="80">
        <v>0</v>
      </c>
      <c r="J103" s="61">
        <v>0</v>
      </c>
      <c r="K103" s="103">
        <v>0</v>
      </c>
      <c r="L103" s="104">
        <v>0</v>
      </c>
      <c r="M103" s="105">
        <v>0</v>
      </c>
      <c r="N103" s="106">
        <v>0</v>
      </c>
      <c r="O103" s="81">
        <v>65.41</v>
      </c>
      <c r="P103" s="82">
        <v>14</v>
      </c>
      <c r="Q103" s="83">
        <v>79.41</v>
      </c>
    </row>
    <row r="104" spans="1:17" s="3" customFormat="1" ht="18" customHeight="1" x14ac:dyDescent="0.25">
      <c r="A104" s="801"/>
      <c r="B104" s="102" t="s">
        <v>107</v>
      </c>
      <c r="C104" s="80">
        <v>731.75</v>
      </c>
      <c r="D104" s="61">
        <v>27.5</v>
      </c>
      <c r="E104" s="62">
        <v>759.25</v>
      </c>
      <c r="F104" s="80">
        <v>980</v>
      </c>
      <c r="G104" s="61">
        <v>16</v>
      </c>
      <c r="H104" s="62">
        <v>996</v>
      </c>
      <c r="I104" s="80">
        <v>0</v>
      </c>
      <c r="J104" s="61">
        <v>0</v>
      </c>
      <c r="K104" s="103">
        <v>0</v>
      </c>
      <c r="L104" s="104">
        <v>0</v>
      </c>
      <c r="M104" s="105">
        <v>109</v>
      </c>
      <c r="N104" s="106">
        <v>109</v>
      </c>
      <c r="O104" s="81">
        <v>1711.75</v>
      </c>
      <c r="P104" s="82">
        <v>152.5</v>
      </c>
      <c r="Q104" s="83">
        <v>1864.25</v>
      </c>
    </row>
    <row r="105" spans="1:17" s="3" customFormat="1" ht="18" customHeight="1" x14ac:dyDescent="0.25">
      <c r="A105" s="801"/>
      <c r="B105" s="102" t="s">
        <v>314</v>
      </c>
      <c r="C105" s="80">
        <v>280.55</v>
      </c>
      <c r="D105" s="61">
        <v>0</v>
      </c>
      <c r="E105" s="62">
        <v>280.55</v>
      </c>
      <c r="F105" s="80">
        <v>0</v>
      </c>
      <c r="G105" s="61">
        <v>0</v>
      </c>
      <c r="H105" s="62">
        <v>0</v>
      </c>
      <c r="I105" s="80">
        <v>0</v>
      </c>
      <c r="J105" s="61">
        <v>0</v>
      </c>
      <c r="K105" s="103">
        <v>0</v>
      </c>
      <c r="L105" s="104">
        <v>0</v>
      </c>
      <c r="M105" s="105">
        <v>0</v>
      </c>
      <c r="N105" s="106">
        <v>0</v>
      </c>
      <c r="O105" s="81">
        <v>280.55</v>
      </c>
      <c r="P105" s="82">
        <v>0</v>
      </c>
      <c r="Q105" s="83">
        <v>280.55</v>
      </c>
    </row>
    <row r="106" spans="1:17" s="3" customFormat="1" ht="18" customHeight="1" x14ac:dyDescent="0.25">
      <c r="A106" s="801"/>
      <c r="B106" s="102" t="s">
        <v>109</v>
      </c>
      <c r="C106" s="80">
        <v>332</v>
      </c>
      <c r="D106" s="61">
        <v>0</v>
      </c>
      <c r="E106" s="62">
        <v>332</v>
      </c>
      <c r="F106" s="80">
        <v>733</v>
      </c>
      <c r="G106" s="61">
        <v>90</v>
      </c>
      <c r="H106" s="62">
        <v>823</v>
      </c>
      <c r="I106" s="80">
        <v>0</v>
      </c>
      <c r="J106" s="61">
        <v>0</v>
      </c>
      <c r="K106" s="103">
        <v>0</v>
      </c>
      <c r="L106" s="104">
        <v>0</v>
      </c>
      <c r="M106" s="105">
        <v>0</v>
      </c>
      <c r="N106" s="106">
        <v>0</v>
      </c>
      <c r="O106" s="81">
        <v>1065</v>
      </c>
      <c r="P106" s="82">
        <v>90</v>
      </c>
      <c r="Q106" s="83">
        <v>1155</v>
      </c>
    </row>
    <row r="107" spans="1:17" s="3" customFormat="1" ht="18" customHeight="1" x14ac:dyDescent="0.25">
      <c r="A107" s="801"/>
      <c r="B107" s="102" t="s">
        <v>110</v>
      </c>
      <c r="C107" s="80">
        <v>0</v>
      </c>
      <c r="D107" s="61">
        <v>0</v>
      </c>
      <c r="E107" s="62">
        <v>0</v>
      </c>
      <c r="F107" s="80">
        <v>0</v>
      </c>
      <c r="G107" s="61">
        <v>0</v>
      </c>
      <c r="H107" s="62">
        <v>0</v>
      </c>
      <c r="I107" s="80">
        <v>0</v>
      </c>
      <c r="J107" s="61">
        <v>0</v>
      </c>
      <c r="K107" s="103">
        <v>0</v>
      </c>
      <c r="L107" s="104">
        <v>250</v>
      </c>
      <c r="M107" s="105">
        <v>0</v>
      </c>
      <c r="N107" s="106">
        <v>250</v>
      </c>
      <c r="O107" s="81">
        <v>250</v>
      </c>
      <c r="P107" s="82">
        <v>0</v>
      </c>
      <c r="Q107" s="83">
        <v>250</v>
      </c>
    </row>
    <row r="108" spans="1:17" s="3" customFormat="1" ht="18" customHeight="1" thickBot="1" x14ac:dyDescent="0.3">
      <c r="A108" s="802"/>
      <c r="B108" s="102" t="s">
        <v>111</v>
      </c>
      <c r="C108" s="80">
        <v>105</v>
      </c>
      <c r="D108" s="61">
        <v>0</v>
      </c>
      <c r="E108" s="62">
        <v>105</v>
      </c>
      <c r="F108" s="80">
        <v>0</v>
      </c>
      <c r="G108" s="61">
        <v>0</v>
      </c>
      <c r="H108" s="62">
        <v>0</v>
      </c>
      <c r="I108" s="80">
        <v>0</v>
      </c>
      <c r="J108" s="61">
        <v>0</v>
      </c>
      <c r="K108" s="103">
        <v>0</v>
      </c>
      <c r="L108" s="104">
        <v>0</v>
      </c>
      <c r="M108" s="105">
        <v>0</v>
      </c>
      <c r="N108" s="106">
        <v>0</v>
      </c>
      <c r="O108" s="81">
        <v>105</v>
      </c>
      <c r="P108" s="82">
        <v>0</v>
      </c>
      <c r="Q108" s="83">
        <v>105</v>
      </c>
    </row>
    <row r="109" spans="1:17" s="3" customFormat="1" ht="18" customHeight="1" thickBot="1" x14ac:dyDescent="0.3">
      <c r="A109" s="803" t="s">
        <v>112</v>
      </c>
      <c r="B109" s="804"/>
      <c r="C109" s="11">
        <f>SUM(C110:C122)</f>
        <v>165487</v>
      </c>
      <c r="D109" s="9">
        <f t="shared" ref="D109:Q109" si="8">SUM(D110:D122)</f>
        <v>102309</v>
      </c>
      <c r="E109" s="10">
        <f t="shared" si="8"/>
        <v>267796</v>
      </c>
      <c r="F109" s="11">
        <f t="shared" si="8"/>
        <v>36802.800000000003</v>
      </c>
      <c r="G109" s="9">
        <f t="shared" si="8"/>
        <v>12618</v>
      </c>
      <c r="H109" s="10">
        <f t="shared" si="8"/>
        <v>49420.800000000003</v>
      </c>
      <c r="I109" s="11">
        <f t="shared" si="8"/>
        <v>62294</v>
      </c>
      <c r="J109" s="9">
        <f t="shared" si="8"/>
        <v>18798</v>
      </c>
      <c r="K109" s="93">
        <f t="shared" si="8"/>
        <v>81092</v>
      </c>
      <c r="L109" s="94">
        <f t="shared" si="8"/>
        <v>79806.100000000006</v>
      </c>
      <c r="M109" s="95">
        <f t="shared" si="8"/>
        <v>14867.85</v>
      </c>
      <c r="N109" s="96">
        <f t="shared" si="8"/>
        <v>94673.95</v>
      </c>
      <c r="O109" s="12">
        <f t="shared" si="8"/>
        <v>344389.9</v>
      </c>
      <c r="P109" s="13">
        <f t="shared" si="8"/>
        <v>148592.85</v>
      </c>
      <c r="Q109" s="14">
        <f t="shared" si="8"/>
        <v>492982.75</v>
      </c>
    </row>
    <row r="110" spans="1:17" s="3" customFormat="1" ht="18" customHeight="1" x14ac:dyDescent="0.25">
      <c r="A110" s="800" t="s">
        <v>113</v>
      </c>
      <c r="B110" s="102" t="s">
        <v>114</v>
      </c>
      <c r="C110" s="80">
        <v>338</v>
      </c>
      <c r="D110" s="61">
        <v>11</v>
      </c>
      <c r="E110" s="62">
        <v>349</v>
      </c>
      <c r="F110" s="80">
        <v>0</v>
      </c>
      <c r="G110" s="61">
        <v>0</v>
      </c>
      <c r="H110" s="62">
        <v>0</v>
      </c>
      <c r="I110" s="80">
        <v>0</v>
      </c>
      <c r="J110" s="61">
        <v>0</v>
      </c>
      <c r="K110" s="103">
        <v>0</v>
      </c>
      <c r="L110" s="104">
        <v>0</v>
      </c>
      <c r="M110" s="105">
        <v>0</v>
      </c>
      <c r="N110" s="106">
        <v>0</v>
      </c>
      <c r="O110" s="81">
        <v>338</v>
      </c>
      <c r="P110" s="82">
        <v>11</v>
      </c>
      <c r="Q110" s="83">
        <v>349</v>
      </c>
    </row>
    <row r="111" spans="1:17" s="3" customFormat="1" ht="18" customHeight="1" x14ac:dyDescent="0.25">
      <c r="A111" s="801"/>
      <c r="B111" s="102" t="s">
        <v>115</v>
      </c>
      <c r="C111" s="80">
        <v>78.5</v>
      </c>
      <c r="D111" s="61">
        <v>10</v>
      </c>
      <c r="E111" s="62">
        <v>88.5</v>
      </c>
      <c r="F111" s="80">
        <v>0</v>
      </c>
      <c r="G111" s="61">
        <v>0</v>
      </c>
      <c r="H111" s="62">
        <v>0</v>
      </c>
      <c r="I111" s="80">
        <v>0</v>
      </c>
      <c r="J111" s="61">
        <v>0</v>
      </c>
      <c r="K111" s="103">
        <v>0</v>
      </c>
      <c r="L111" s="104">
        <v>0</v>
      </c>
      <c r="M111" s="105">
        <v>0</v>
      </c>
      <c r="N111" s="106">
        <v>0</v>
      </c>
      <c r="O111" s="81">
        <v>78.5</v>
      </c>
      <c r="P111" s="82">
        <v>10</v>
      </c>
      <c r="Q111" s="83">
        <v>88.5</v>
      </c>
    </row>
    <row r="112" spans="1:17" s="3" customFormat="1" ht="18" customHeight="1" x14ac:dyDescent="0.25">
      <c r="A112" s="801"/>
      <c r="B112" s="102" t="s">
        <v>116</v>
      </c>
      <c r="C112" s="80">
        <v>206</v>
      </c>
      <c r="D112" s="61">
        <v>8</v>
      </c>
      <c r="E112" s="62">
        <v>214</v>
      </c>
      <c r="F112" s="80">
        <v>0</v>
      </c>
      <c r="G112" s="61">
        <v>0</v>
      </c>
      <c r="H112" s="62">
        <v>0</v>
      </c>
      <c r="I112" s="80">
        <v>0</v>
      </c>
      <c r="J112" s="61">
        <v>0</v>
      </c>
      <c r="K112" s="103">
        <v>0</v>
      </c>
      <c r="L112" s="104">
        <v>0</v>
      </c>
      <c r="M112" s="105">
        <v>0</v>
      </c>
      <c r="N112" s="106">
        <v>0</v>
      </c>
      <c r="O112" s="81">
        <v>206</v>
      </c>
      <c r="P112" s="82">
        <v>8</v>
      </c>
      <c r="Q112" s="83">
        <v>214</v>
      </c>
    </row>
    <row r="113" spans="1:17" s="3" customFormat="1" ht="18" customHeight="1" x14ac:dyDescent="0.25">
      <c r="A113" s="801"/>
      <c r="B113" s="102" t="s">
        <v>315</v>
      </c>
      <c r="C113" s="80">
        <v>29461.5</v>
      </c>
      <c r="D113" s="61">
        <v>40585</v>
      </c>
      <c r="E113" s="62">
        <v>70046.5</v>
      </c>
      <c r="F113" s="80">
        <v>7500</v>
      </c>
      <c r="G113" s="61">
        <v>2500</v>
      </c>
      <c r="H113" s="62">
        <v>10000</v>
      </c>
      <c r="I113" s="80">
        <v>0</v>
      </c>
      <c r="J113" s="61">
        <v>0</v>
      </c>
      <c r="K113" s="103">
        <v>0</v>
      </c>
      <c r="L113" s="104">
        <v>6082.6</v>
      </c>
      <c r="M113" s="105">
        <v>1977.1</v>
      </c>
      <c r="N113" s="106">
        <v>8059.7</v>
      </c>
      <c r="O113" s="81">
        <v>43044.1</v>
      </c>
      <c r="P113" s="82">
        <v>45062.1</v>
      </c>
      <c r="Q113" s="83">
        <v>88106.2</v>
      </c>
    </row>
    <row r="114" spans="1:17" s="3" customFormat="1" ht="18" customHeight="1" x14ac:dyDescent="0.25">
      <c r="A114" s="801"/>
      <c r="B114" s="102" t="s">
        <v>316</v>
      </c>
      <c r="C114" s="80">
        <v>113</v>
      </c>
      <c r="D114" s="61">
        <v>0</v>
      </c>
      <c r="E114" s="62">
        <v>113</v>
      </c>
      <c r="F114" s="80">
        <v>0</v>
      </c>
      <c r="G114" s="61">
        <v>0</v>
      </c>
      <c r="H114" s="62">
        <v>0</v>
      </c>
      <c r="I114" s="80">
        <v>0</v>
      </c>
      <c r="J114" s="61">
        <v>0</v>
      </c>
      <c r="K114" s="103">
        <v>0</v>
      </c>
      <c r="L114" s="104">
        <v>90</v>
      </c>
      <c r="M114" s="105">
        <v>7</v>
      </c>
      <c r="N114" s="106">
        <v>97</v>
      </c>
      <c r="O114" s="81">
        <v>203</v>
      </c>
      <c r="P114" s="82">
        <v>7</v>
      </c>
      <c r="Q114" s="83">
        <v>210</v>
      </c>
    </row>
    <row r="115" spans="1:17" s="3" customFormat="1" ht="18" customHeight="1" x14ac:dyDescent="0.25">
      <c r="A115" s="801"/>
      <c r="B115" s="102" t="s">
        <v>119</v>
      </c>
      <c r="C115" s="80">
        <v>3722</v>
      </c>
      <c r="D115" s="61">
        <v>582</v>
      </c>
      <c r="E115" s="62">
        <v>4304</v>
      </c>
      <c r="F115" s="80">
        <v>3646</v>
      </c>
      <c r="G115" s="61">
        <v>1080</v>
      </c>
      <c r="H115" s="62">
        <v>4726</v>
      </c>
      <c r="I115" s="80">
        <v>0</v>
      </c>
      <c r="J115" s="61">
        <v>0</v>
      </c>
      <c r="K115" s="103">
        <v>0</v>
      </c>
      <c r="L115" s="104">
        <v>27926</v>
      </c>
      <c r="M115" s="105">
        <v>5143.75</v>
      </c>
      <c r="N115" s="106">
        <v>33069.75</v>
      </c>
      <c r="O115" s="81">
        <v>35294</v>
      </c>
      <c r="P115" s="82">
        <v>6805.75</v>
      </c>
      <c r="Q115" s="83">
        <v>42099.75</v>
      </c>
    </row>
    <row r="116" spans="1:17" s="3" customFormat="1" ht="18" customHeight="1" x14ac:dyDescent="0.25">
      <c r="A116" s="801"/>
      <c r="B116" s="102" t="s">
        <v>113</v>
      </c>
      <c r="C116" s="80">
        <v>363.5</v>
      </c>
      <c r="D116" s="61">
        <v>10</v>
      </c>
      <c r="E116" s="62">
        <v>373.5</v>
      </c>
      <c r="F116" s="80">
        <v>1.8</v>
      </c>
      <c r="G116" s="61">
        <v>0</v>
      </c>
      <c r="H116" s="62">
        <v>1.8</v>
      </c>
      <c r="I116" s="80">
        <v>0</v>
      </c>
      <c r="J116" s="61">
        <v>0</v>
      </c>
      <c r="K116" s="103">
        <v>0</v>
      </c>
      <c r="L116" s="104">
        <v>150</v>
      </c>
      <c r="M116" s="105">
        <v>0</v>
      </c>
      <c r="N116" s="106">
        <v>150</v>
      </c>
      <c r="O116" s="81">
        <v>515.29999999999995</v>
      </c>
      <c r="P116" s="82">
        <v>10</v>
      </c>
      <c r="Q116" s="83">
        <v>525.29999999999995</v>
      </c>
    </row>
    <row r="117" spans="1:17" s="3" customFormat="1" ht="18" customHeight="1" x14ac:dyDescent="0.25">
      <c r="A117" s="801"/>
      <c r="B117" s="102" t="s">
        <v>120</v>
      </c>
      <c r="C117" s="80">
        <v>10723.5</v>
      </c>
      <c r="D117" s="61">
        <v>765</v>
      </c>
      <c r="E117" s="62">
        <v>11488.5</v>
      </c>
      <c r="F117" s="80">
        <v>5818</v>
      </c>
      <c r="G117" s="61">
        <v>2136</v>
      </c>
      <c r="H117" s="62">
        <v>7954</v>
      </c>
      <c r="I117" s="80">
        <v>1893</v>
      </c>
      <c r="J117" s="61">
        <v>2854</v>
      </c>
      <c r="K117" s="103">
        <v>4747</v>
      </c>
      <c r="L117" s="104">
        <v>4917</v>
      </c>
      <c r="M117" s="105">
        <v>1589</v>
      </c>
      <c r="N117" s="106">
        <v>6506</v>
      </c>
      <c r="O117" s="81">
        <v>23351.5</v>
      </c>
      <c r="P117" s="82">
        <v>7344</v>
      </c>
      <c r="Q117" s="83">
        <v>30695.5</v>
      </c>
    </row>
    <row r="118" spans="1:17" s="3" customFormat="1" ht="18" customHeight="1" x14ac:dyDescent="0.25">
      <c r="A118" s="801"/>
      <c r="B118" s="102" t="s">
        <v>121</v>
      </c>
      <c r="C118" s="80">
        <v>84695</v>
      </c>
      <c r="D118" s="61">
        <v>40272</v>
      </c>
      <c r="E118" s="62">
        <v>124967</v>
      </c>
      <c r="F118" s="80">
        <v>9010</v>
      </c>
      <c r="G118" s="61">
        <v>3230</v>
      </c>
      <c r="H118" s="62">
        <v>12240</v>
      </c>
      <c r="I118" s="80">
        <v>0</v>
      </c>
      <c r="J118" s="61">
        <v>0</v>
      </c>
      <c r="K118" s="103">
        <v>0</v>
      </c>
      <c r="L118" s="104">
        <v>2395.5</v>
      </c>
      <c r="M118" s="105">
        <v>515</v>
      </c>
      <c r="N118" s="106">
        <v>2910.5</v>
      </c>
      <c r="O118" s="81">
        <v>96100.5</v>
      </c>
      <c r="P118" s="82">
        <v>44017</v>
      </c>
      <c r="Q118" s="83">
        <v>140117.5</v>
      </c>
    </row>
    <row r="119" spans="1:17" s="3" customFormat="1" ht="18" customHeight="1" x14ac:dyDescent="0.25">
      <c r="A119" s="801"/>
      <c r="B119" s="102" t="s">
        <v>122</v>
      </c>
      <c r="C119" s="80">
        <v>10</v>
      </c>
      <c r="D119" s="61">
        <v>2</v>
      </c>
      <c r="E119" s="62">
        <v>12</v>
      </c>
      <c r="F119" s="80">
        <v>0</v>
      </c>
      <c r="G119" s="61">
        <v>0</v>
      </c>
      <c r="H119" s="62">
        <v>0</v>
      </c>
      <c r="I119" s="80">
        <v>0</v>
      </c>
      <c r="J119" s="61">
        <v>0</v>
      </c>
      <c r="K119" s="103">
        <v>0</v>
      </c>
      <c r="L119" s="104">
        <v>0</v>
      </c>
      <c r="M119" s="105">
        <v>0</v>
      </c>
      <c r="N119" s="106">
        <v>0</v>
      </c>
      <c r="O119" s="81">
        <v>10</v>
      </c>
      <c r="P119" s="82">
        <v>2</v>
      </c>
      <c r="Q119" s="83">
        <v>12</v>
      </c>
    </row>
    <row r="120" spans="1:17" s="3" customFormat="1" ht="18" customHeight="1" x14ac:dyDescent="0.25">
      <c r="A120" s="801"/>
      <c r="B120" s="102" t="s">
        <v>123</v>
      </c>
      <c r="C120" s="80">
        <v>455</v>
      </c>
      <c r="D120" s="61">
        <v>30</v>
      </c>
      <c r="E120" s="62">
        <v>485</v>
      </c>
      <c r="F120" s="80">
        <v>0</v>
      </c>
      <c r="G120" s="61">
        <v>0</v>
      </c>
      <c r="H120" s="62">
        <v>0</v>
      </c>
      <c r="I120" s="80">
        <v>0</v>
      </c>
      <c r="J120" s="61">
        <v>0</v>
      </c>
      <c r="K120" s="103">
        <v>0</v>
      </c>
      <c r="L120" s="104">
        <v>3190</v>
      </c>
      <c r="M120" s="105">
        <v>212</v>
      </c>
      <c r="N120" s="106">
        <v>3402</v>
      </c>
      <c r="O120" s="81">
        <v>3645</v>
      </c>
      <c r="P120" s="82">
        <v>242</v>
      </c>
      <c r="Q120" s="83">
        <v>3887</v>
      </c>
    </row>
    <row r="121" spans="1:17" s="3" customFormat="1" ht="18" customHeight="1" x14ac:dyDescent="0.25">
      <c r="A121" s="801"/>
      <c r="B121" s="102" t="s">
        <v>124</v>
      </c>
      <c r="C121" s="80">
        <v>30077</v>
      </c>
      <c r="D121" s="61">
        <v>19727</v>
      </c>
      <c r="E121" s="62">
        <v>49804</v>
      </c>
      <c r="F121" s="80">
        <v>9790</v>
      </c>
      <c r="G121" s="61">
        <v>1740</v>
      </c>
      <c r="H121" s="62">
        <v>11530</v>
      </c>
      <c r="I121" s="80">
        <v>0</v>
      </c>
      <c r="J121" s="61">
        <v>0</v>
      </c>
      <c r="K121" s="103">
        <v>0</v>
      </c>
      <c r="L121" s="104">
        <v>2508</v>
      </c>
      <c r="M121" s="105">
        <v>1024</v>
      </c>
      <c r="N121" s="106">
        <v>3532</v>
      </c>
      <c r="O121" s="81">
        <v>42375</v>
      </c>
      <c r="P121" s="82">
        <v>22491</v>
      </c>
      <c r="Q121" s="83">
        <v>64866</v>
      </c>
    </row>
    <row r="122" spans="1:17" s="3" customFormat="1" ht="18" customHeight="1" thickBot="1" x14ac:dyDescent="0.3">
      <c r="A122" s="802"/>
      <c r="B122" s="102" t="s">
        <v>317</v>
      </c>
      <c r="C122" s="80">
        <v>5244</v>
      </c>
      <c r="D122" s="61">
        <v>307</v>
      </c>
      <c r="E122" s="62">
        <v>5551</v>
      </c>
      <c r="F122" s="80">
        <v>1037</v>
      </c>
      <c r="G122" s="61">
        <v>1932</v>
      </c>
      <c r="H122" s="62">
        <v>2969</v>
      </c>
      <c r="I122" s="80">
        <v>60401</v>
      </c>
      <c r="J122" s="61">
        <v>15944</v>
      </c>
      <c r="K122" s="103">
        <v>76345</v>
      </c>
      <c r="L122" s="104">
        <v>32547</v>
      </c>
      <c r="M122" s="105">
        <v>4400</v>
      </c>
      <c r="N122" s="106">
        <v>36947</v>
      </c>
      <c r="O122" s="81">
        <v>99229</v>
      </c>
      <c r="P122" s="82">
        <v>22583</v>
      </c>
      <c r="Q122" s="83">
        <v>121812</v>
      </c>
    </row>
    <row r="123" spans="1:17" s="3" customFormat="1" ht="18" customHeight="1" thickBot="1" x14ac:dyDescent="0.3">
      <c r="A123" s="803" t="s">
        <v>126</v>
      </c>
      <c r="B123" s="804"/>
      <c r="C123" s="11">
        <f>SUM(C124:C138)</f>
        <v>62570</v>
      </c>
      <c r="D123" s="9">
        <f t="shared" ref="D123:Q123" si="9">SUM(D124:D138)</f>
        <v>63175</v>
      </c>
      <c r="E123" s="10">
        <f t="shared" si="9"/>
        <v>125745</v>
      </c>
      <c r="F123" s="11">
        <f t="shared" si="9"/>
        <v>19293.5</v>
      </c>
      <c r="G123" s="9">
        <f t="shared" si="9"/>
        <v>18197</v>
      </c>
      <c r="H123" s="10">
        <f t="shared" si="9"/>
        <v>37490.5</v>
      </c>
      <c r="I123" s="11">
        <f t="shared" si="9"/>
        <v>0</v>
      </c>
      <c r="J123" s="9">
        <f t="shared" si="9"/>
        <v>0</v>
      </c>
      <c r="K123" s="93">
        <f t="shared" si="9"/>
        <v>0</v>
      </c>
      <c r="L123" s="94">
        <f t="shared" si="9"/>
        <v>2090</v>
      </c>
      <c r="M123" s="95">
        <f t="shared" si="9"/>
        <v>1261</v>
      </c>
      <c r="N123" s="96">
        <f t="shared" si="9"/>
        <v>3351</v>
      </c>
      <c r="O123" s="12">
        <f t="shared" si="9"/>
        <v>83953.5</v>
      </c>
      <c r="P123" s="13">
        <f t="shared" si="9"/>
        <v>82633</v>
      </c>
      <c r="Q123" s="14">
        <f t="shared" si="9"/>
        <v>166586.5</v>
      </c>
    </row>
    <row r="124" spans="1:17" s="3" customFormat="1" ht="18" customHeight="1" x14ac:dyDescent="0.25">
      <c r="A124" s="800" t="s">
        <v>127</v>
      </c>
      <c r="B124" s="102" t="s">
        <v>128</v>
      </c>
      <c r="C124" s="80">
        <v>5516</v>
      </c>
      <c r="D124" s="61">
        <v>4107</v>
      </c>
      <c r="E124" s="62">
        <v>9623</v>
      </c>
      <c r="F124" s="80">
        <v>280</v>
      </c>
      <c r="G124" s="61">
        <v>0</v>
      </c>
      <c r="H124" s="62">
        <v>280</v>
      </c>
      <c r="I124" s="80">
        <v>0</v>
      </c>
      <c r="J124" s="61">
        <v>0</v>
      </c>
      <c r="K124" s="103">
        <v>0</v>
      </c>
      <c r="L124" s="104">
        <v>0</v>
      </c>
      <c r="M124" s="105">
        <v>0</v>
      </c>
      <c r="N124" s="106">
        <v>0</v>
      </c>
      <c r="O124" s="81">
        <v>5796</v>
      </c>
      <c r="P124" s="82">
        <v>4107</v>
      </c>
      <c r="Q124" s="83">
        <v>9903</v>
      </c>
    </row>
    <row r="125" spans="1:17" s="3" customFormat="1" ht="18" customHeight="1" x14ac:dyDescent="0.25">
      <c r="A125" s="801"/>
      <c r="B125" s="102" t="s">
        <v>129</v>
      </c>
      <c r="C125" s="80">
        <v>430.5</v>
      </c>
      <c r="D125" s="61">
        <v>35</v>
      </c>
      <c r="E125" s="62">
        <v>465.5</v>
      </c>
      <c r="F125" s="80">
        <v>143</v>
      </c>
      <c r="G125" s="61">
        <v>4</v>
      </c>
      <c r="H125" s="62">
        <v>147</v>
      </c>
      <c r="I125" s="80">
        <v>0</v>
      </c>
      <c r="J125" s="61">
        <v>0</v>
      </c>
      <c r="K125" s="103">
        <v>0</v>
      </c>
      <c r="L125" s="104">
        <v>0</v>
      </c>
      <c r="M125" s="105">
        <v>0</v>
      </c>
      <c r="N125" s="106">
        <v>0</v>
      </c>
      <c r="O125" s="81">
        <v>573.5</v>
      </c>
      <c r="P125" s="82">
        <v>39</v>
      </c>
      <c r="Q125" s="83">
        <v>612.5</v>
      </c>
    </row>
    <row r="126" spans="1:17" s="3" customFormat="1" ht="18" customHeight="1" x14ac:dyDescent="0.25">
      <c r="A126" s="801"/>
      <c r="B126" s="102" t="s">
        <v>130</v>
      </c>
      <c r="C126" s="80">
        <v>513</v>
      </c>
      <c r="D126" s="61">
        <v>6</v>
      </c>
      <c r="E126" s="62">
        <v>519</v>
      </c>
      <c r="F126" s="80">
        <v>83</v>
      </c>
      <c r="G126" s="61">
        <v>12</v>
      </c>
      <c r="H126" s="62">
        <v>95</v>
      </c>
      <c r="I126" s="80">
        <v>0</v>
      </c>
      <c r="J126" s="61">
        <v>0</v>
      </c>
      <c r="K126" s="103">
        <v>0</v>
      </c>
      <c r="L126" s="104">
        <v>0</v>
      </c>
      <c r="M126" s="105">
        <v>0</v>
      </c>
      <c r="N126" s="106">
        <v>0</v>
      </c>
      <c r="O126" s="81">
        <v>596</v>
      </c>
      <c r="P126" s="82">
        <v>18</v>
      </c>
      <c r="Q126" s="83">
        <v>614</v>
      </c>
    </row>
    <row r="127" spans="1:17" s="3" customFormat="1" ht="18" customHeight="1" x14ac:dyDescent="0.25">
      <c r="A127" s="801"/>
      <c r="B127" s="102" t="s">
        <v>131</v>
      </c>
      <c r="C127" s="80">
        <v>22453</v>
      </c>
      <c r="D127" s="61">
        <v>10005</v>
      </c>
      <c r="E127" s="62">
        <v>32458</v>
      </c>
      <c r="F127" s="80">
        <v>1460</v>
      </c>
      <c r="G127" s="61">
        <v>600</v>
      </c>
      <c r="H127" s="62">
        <v>2060</v>
      </c>
      <c r="I127" s="80">
        <v>0</v>
      </c>
      <c r="J127" s="61">
        <v>0</v>
      </c>
      <c r="K127" s="103">
        <v>0</v>
      </c>
      <c r="L127" s="104">
        <v>630</v>
      </c>
      <c r="M127" s="105">
        <v>50</v>
      </c>
      <c r="N127" s="106">
        <v>680</v>
      </c>
      <c r="O127" s="81">
        <v>24543</v>
      </c>
      <c r="P127" s="82">
        <v>10655</v>
      </c>
      <c r="Q127" s="83">
        <v>35198</v>
      </c>
    </row>
    <row r="128" spans="1:17" s="3" customFormat="1" ht="18" customHeight="1" x14ac:dyDescent="0.25">
      <c r="A128" s="801"/>
      <c r="B128" s="102" t="s">
        <v>132</v>
      </c>
      <c r="C128" s="80">
        <v>8226</v>
      </c>
      <c r="D128" s="61">
        <v>33959</v>
      </c>
      <c r="E128" s="62">
        <v>42185</v>
      </c>
      <c r="F128" s="80">
        <v>5858</v>
      </c>
      <c r="G128" s="61">
        <v>7420</v>
      </c>
      <c r="H128" s="62">
        <v>13278</v>
      </c>
      <c r="I128" s="80">
        <v>0</v>
      </c>
      <c r="J128" s="61">
        <v>0</v>
      </c>
      <c r="K128" s="103">
        <v>0</v>
      </c>
      <c r="L128" s="104">
        <v>406</v>
      </c>
      <c r="M128" s="105">
        <v>1101</v>
      </c>
      <c r="N128" s="106">
        <v>1507</v>
      </c>
      <c r="O128" s="81">
        <v>14490</v>
      </c>
      <c r="P128" s="82">
        <v>42480</v>
      </c>
      <c r="Q128" s="83">
        <v>56970</v>
      </c>
    </row>
    <row r="129" spans="1:17" s="3" customFormat="1" ht="18" customHeight="1" x14ac:dyDescent="0.25">
      <c r="A129" s="801"/>
      <c r="B129" s="102" t="s">
        <v>133</v>
      </c>
      <c r="C129" s="80">
        <v>6269</v>
      </c>
      <c r="D129" s="61">
        <v>11390</v>
      </c>
      <c r="E129" s="62">
        <v>17659</v>
      </c>
      <c r="F129" s="80">
        <v>3854</v>
      </c>
      <c r="G129" s="61">
        <v>2406</v>
      </c>
      <c r="H129" s="62">
        <v>6260</v>
      </c>
      <c r="I129" s="80">
        <v>0</v>
      </c>
      <c r="J129" s="61">
        <v>0</v>
      </c>
      <c r="K129" s="103">
        <v>0</v>
      </c>
      <c r="L129" s="104">
        <v>416</v>
      </c>
      <c r="M129" s="105">
        <v>110</v>
      </c>
      <c r="N129" s="106">
        <v>526</v>
      </c>
      <c r="O129" s="81">
        <v>10539</v>
      </c>
      <c r="P129" s="82">
        <v>13906</v>
      </c>
      <c r="Q129" s="83">
        <v>24445</v>
      </c>
    </row>
    <row r="130" spans="1:17" s="3" customFormat="1" ht="18" customHeight="1" x14ac:dyDescent="0.25">
      <c r="A130" s="801"/>
      <c r="B130" s="102" t="s">
        <v>318</v>
      </c>
      <c r="C130" s="80">
        <v>10</v>
      </c>
      <c r="D130" s="61">
        <v>0</v>
      </c>
      <c r="E130" s="62">
        <v>10</v>
      </c>
      <c r="F130" s="80">
        <v>0</v>
      </c>
      <c r="G130" s="61">
        <v>0</v>
      </c>
      <c r="H130" s="62">
        <v>0</v>
      </c>
      <c r="I130" s="80">
        <v>0</v>
      </c>
      <c r="J130" s="61">
        <v>0</v>
      </c>
      <c r="K130" s="103">
        <v>0</v>
      </c>
      <c r="L130" s="104">
        <v>0</v>
      </c>
      <c r="M130" s="105">
        <v>0</v>
      </c>
      <c r="N130" s="106">
        <v>0</v>
      </c>
      <c r="O130" s="81">
        <v>10</v>
      </c>
      <c r="P130" s="82">
        <v>0</v>
      </c>
      <c r="Q130" s="83">
        <v>10</v>
      </c>
    </row>
    <row r="131" spans="1:17" s="3" customFormat="1" ht="18" customHeight="1" x14ac:dyDescent="0.25">
      <c r="A131" s="801"/>
      <c r="B131" s="102" t="s">
        <v>319</v>
      </c>
      <c r="C131" s="80">
        <v>404</v>
      </c>
      <c r="D131" s="61">
        <v>35</v>
      </c>
      <c r="E131" s="62">
        <v>439</v>
      </c>
      <c r="F131" s="80">
        <v>40</v>
      </c>
      <c r="G131" s="61">
        <v>10</v>
      </c>
      <c r="H131" s="62">
        <v>50</v>
      </c>
      <c r="I131" s="80">
        <v>0</v>
      </c>
      <c r="J131" s="61">
        <v>0</v>
      </c>
      <c r="K131" s="103">
        <v>0</v>
      </c>
      <c r="L131" s="104">
        <v>0</v>
      </c>
      <c r="M131" s="105">
        <v>0</v>
      </c>
      <c r="N131" s="106">
        <v>0</v>
      </c>
      <c r="O131" s="81">
        <v>444</v>
      </c>
      <c r="P131" s="82">
        <v>45</v>
      </c>
      <c r="Q131" s="83">
        <v>489</v>
      </c>
    </row>
    <row r="132" spans="1:17" s="3" customFormat="1" ht="18" customHeight="1" x14ac:dyDescent="0.25">
      <c r="A132" s="801"/>
      <c r="B132" s="102" t="s">
        <v>127</v>
      </c>
      <c r="C132" s="80">
        <v>13131.5</v>
      </c>
      <c r="D132" s="61">
        <v>1479</v>
      </c>
      <c r="E132" s="62">
        <v>14610.5</v>
      </c>
      <c r="F132" s="80">
        <v>1445.5</v>
      </c>
      <c r="G132" s="61">
        <v>175</v>
      </c>
      <c r="H132" s="62">
        <v>1620.5</v>
      </c>
      <c r="I132" s="80">
        <v>0</v>
      </c>
      <c r="J132" s="61">
        <v>0</v>
      </c>
      <c r="K132" s="103">
        <v>0</v>
      </c>
      <c r="L132" s="104">
        <v>638</v>
      </c>
      <c r="M132" s="105">
        <v>0</v>
      </c>
      <c r="N132" s="106">
        <v>638</v>
      </c>
      <c r="O132" s="81">
        <v>15215</v>
      </c>
      <c r="P132" s="82">
        <v>1654</v>
      </c>
      <c r="Q132" s="83">
        <v>16869</v>
      </c>
    </row>
    <row r="133" spans="1:17" s="3" customFormat="1" ht="18" customHeight="1" x14ac:dyDescent="0.25">
      <c r="A133" s="801"/>
      <c r="B133" s="102" t="s">
        <v>136</v>
      </c>
      <c r="C133" s="80">
        <v>83</v>
      </c>
      <c r="D133" s="61">
        <v>4</v>
      </c>
      <c r="E133" s="62">
        <v>87</v>
      </c>
      <c r="F133" s="80">
        <v>0</v>
      </c>
      <c r="G133" s="61">
        <v>0</v>
      </c>
      <c r="H133" s="62">
        <v>0</v>
      </c>
      <c r="I133" s="80">
        <v>0</v>
      </c>
      <c r="J133" s="61">
        <v>0</v>
      </c>
      <c r="K133" s="103">
        <v>0</v>
      </c>
      <c r="L133" s="104">
        <v>0</v>
      </c>
      <c r="M133" s="105">
        <v>0</v>
      </c>
      <c r="N133" s="106">
        <v>0</v>
      </c>
      <c r="O133" s="81">
        <v>83</v>
      </c>
      <c r="P133" s="82">
        <v>4</v>
      </c>
      <c r="Q133" s="83">
        <v>87</v>
      </c>
    </row>
    <row r="134" spans="1:17" s="3" customFormat="1" ht="18" customHeight="1" x14ac:dyDescent="0.25">
      <c r="A134" s="801"/>
      <c r="B134" s="102" t="s">
        <v>137</v>
      </c>
      <c r="C134" s="80">
        <v>2117</v>
      </c>
      <c r="D134" s="61">
        <v>1180</v>
      </c>
      <c r="E134" s="62">
        <v>3297</v>
      </c>
      <c r="F134" s="80">
        <v>1230</v>
      </c>
      <c r="G134" s="61">
        <v>700</v>
      </c>
      <c r="H134" s="62">
        <v>1930</v>
      </c>
      <c r="I134" s="80">
        <v>0</v>
      </c>
      <c r="J134" s="61">
        <v>0</v>
      </c>
      <c r="K134" s="103">
        <v>0</v>
      </c>
      <c r="L134" s="104">
        <v>0</v>
      </c>
      <c r="M134" s="105">
        <v>0</v>
      </c>
      <c r="N134" s="106">
        <v>0</v>
      </c>
      <c r="O134" s="81">
        <v>3347</v>
      </c>
      <c r="P134" s="82">
        <v>1880</v>
      </c>
      <c r="Q134" s="83">
        <v>5227</v>
      </c>
    </row>
    <row r="135" spans="1:17" s="3" customFormat="1" ht="18" customHeight="1" x14ac:dyDescent="0.25">
      <c r="A135" s="801"/>
      <c r="B135" s="102" t="s">
        <v>138</v>
      </c>
      <c r="C135" s="80">
        <v>39</v>
      </c>
      <c r="D135" s="61">
        <v>0</v>
      </c>
      <c r="E135" s="62">
        <v>39</v>
      </c>
      <c r="F135" s="80">
        <v>0</v>
      </c>
      <c r="G135" s="61">
        <v>0</v>
      </c>
      <c r="H135" s="62">
        <v>0</v>
      </c>
      <c r="I135" s="80">
        <v>0</v>
      </c>
      <c r="J135" s="61">
        <v>0</v>
      </c>
      <c r="K135" s="103">
        <v>0</v>
      </c>
      <c r="L135" s="104">
        <v>0</v>
      </c>
      <c r="M135" s="105">
        <v>0</v>
      </c>
      <c r="N135" s="106">
        <v>0</v>
      </c>
      <c r="O135" s="81">
        <v>39</v>
      </c>
      <c r="P135" s="82">
        <v>0</v>
      </c>
      <c r="Q135" s="83">
        <v>39</v>
      </c>
    </row>
    <row r="136" spans="1:17" s="3" customFormat="1" ht="18" customHeight="1" x14ac:dyDescent="0.25">
      <c r="A136" s="801"/>
      <c r="B136" s="102" t="s">
        <v>139</v>
      </c>
      <c r="C136" s="80">
        <v>2370</v>
      </c>
      <c r="D136" s="61">
        <v>960</v>
      </c>
      <c r="E136" s="62">
        <v>3330</v>
      </c>
      <c r="F136" s="80">
        <v>0</v>
      </c>
      <c r="G136" s="61">
        <v>0</v>
      </c>
      <c r="H136" s="62">
        <v>0</v>
      </c>
      <c r="I136" s="80">
        <v>0</v>
      </c>
      <c r="J136" s="61">
        <v>0</v>
      </c>
      <c r="K136" s="103">
        <v>0</v>
      </c>
      <c r="L136" s="104">
        <v>0</v>
      </c>
      <c r="M136" s="105">
        <v>0</v>
      </c>
      <c r="N136" s="106">
        <v>0</v>
      </c>
      <c r="O136" s="81">
        <v>2370</v>
      </c>
      <c r="P136" s="82">
        <v>960</v>
      </c>
      <c r="Q136" s="83">
        <v>3330</v>
      </c>
    </row>
    <row r="137" spans="1:17" s="3" customFormat="1" ht="18" customHeight="1" x14ac:dyDescent="0.25">
      <c r="A137" s="801"/>
      <c r="B137" s="102" t="s">
        <v>140</v>
      </c>
      <c r="C137" s="80">
        <v>235</v>
      </c>
      <c r="D137" s="61">
        <v>11</v>
      </c>
      <c r="E137" s="62">
        <v>246</v>
      </c>
      <c r="F137" s="80">
        <v>4900</v>
      </c>
      <c r="G137" s="61">
        <v>6870</v>
      </c>
      <c r="H137" s="62">
        <v>11770</v>
      </c>
      <c r="I137" s="80">
        <v>0</v>
      </c>
      <c r="J137" s="61">
        <v>0</v>
      </c>
      <c r="K137" s="103">
        <v>0</v>
      </c>
      <c r="L137" s="104">
        <v>0</v>
      </c>
      <c r="M137" s="105">
        <v>0</v>
      </c>
      <c r="N137" s="106">
        <v>0</v>
      </c>
      <c r="O137" s="81">
        <v>5135</v>
      </c>
      <c r="P137" s="82">
        <v>6881</v>
      </c>
      <c r="Q137" s="83">
        <v>12016</v>
      </c>
    </row>
    <row r="138" spans="1:17" s="3" customFormat="1" ht="18" customHeight="1" thickBot="1" x14ac:dyDescent="0.3">
      <c r="A138" s="802"/>
      <c r="B138" s="102" t="s">
        <v>141</v>
      </c>
      <c r="C138" s="80">
        <v>773</v>
      </c>
      <c r="D138" s="61">
        <v>4</v>
      </c>
      <c r="E138" s="62">
        <v>777</v>
      </c>
      <c r="F138" s="80">
        <v>0</v>
      </c>
      <c r="G138" s="61">
        <v>0</v>
      </c>
      <c r="H138" s="62">
        <v>0</v>
      </c>
      <c r="I138" s="80">
        <v>0</v>
      </c>
      <c r="J138" s="61">
        <v>0</v>
      </c>
      <c r="K138" s="103">
        <v>0</v>
      </c>
      <c r="L138" s="104">
        <v>0</v>
      </c>
      <c r="M138" s="105">
        <v>0</v>
      </c>
      <c r="N138" s="106">
        <v>0</v>
      </c>
      <c r="O138" s="81">
        <v>773</v>
      </c>
      <c r="P138" s="82">
        <v>4</v>
      </c>
      <c r="Q138" s="83">
        <v>777</v>
      </c>
    </row>
    <row r="139" spans="1:17" s="3" customFormat="1" ht="18" customHeight="1" thickBot="1" x14ac:dyDescent="0.3">
      <c r="A139" s="803" t="s">
        <v>142</v>
      </c>
      <c r="B139" s="804"/>
      <c r="C139" s="11">
        <f>SUM(C140:C155)</f>
        <v>489714.97</v>
      </c>
      <c r="D139" s="9">
        <f t="shared" ref="D139:Q139" si="10">SUM(D140:D155)</f>
        <v>186066.8</v>
      </c>
      <c r="E139" s="10">
        <f t="shared" si="10"/>
        <v>675781.77</v>
      </c>
      <c r="F139" s="11">
        <f t="shared" si="10"/>
        <v>256224.89</v>
      </c>
      <c r="G139" s="9">
        <f t="shared" si="10"/>
        <v>77454.34</v>
      </c>
      <c r="H139" s="10">
        <f t="shared" si="10"/>
        <v>333679.23</v>
      </c>
      <c r="I139" s="11">
        <f t="shared" si="10"/>
        <v>11</v>
      </c>
      <c r="J139" s="9">
        <f t="shared" si="10"/>
        <v>63</v>
      </c>
      <c r="K139" s="93">
        <f t="shared" si="10"/>
        <v>74</v>
      </c>
      <c r="L139" s="94">
        <f t="shared" si="10"/>
        <v>50069.16</v>
      </c>
      <c r="M139" s="95">
        <f t="shared" si="10"/>
        <v>15352.25</v>
      </c>
      <c r="N139" s="96">
        <f t="shared" si="10"/>
        <v>65421.41</v>
      </c>
      <c r="O139" s="12">
        <f t="shared" si="10"/>
        <v>796020.02</v>
      </c>
      <c r="P139" s="13">
        <f t="shared" si="10"/>
        <v>278936.39</v>
      </c>
      <c r="Q139" s="14">
        <f t="shared" si="10"/>
        <v>1074956.4100000001</v>
      </c>
    </row>
    <row r="140" spans="1:17" s="3" customFormat="1" ht="18" customHeight="1" x14ac:dyDescent="0.25">
      <c r="A140" s="800" t="s">
        <v>143</v>
      </c>
      <c r="B140" s="102" t="s">
        <v>144</v>
      </c>
      <c r="C140" s="80">
        <v>136187.74</v>
      </c>
      <c r="D140" s="61">
        <v>34119.339999999997</v>
      </c>
      <c r="E140" s="62">
        <v>170307.08</v>
      </c>
      <c r="F140" s="80">
        <v>87883.75</v>
      </c>
      <c r="G140" s="61">
        <v>15193.25</v>
      </c>
      <c r="H140" s="62">
        <v>103077</v>
      </c>
      <c r="I140" s="80">
        <v>0</v>
      </c>
      <c r="J140" s="61">
        <v>0</v>
      </c>
      <c r="K140" s="103">
        <v>0</v>
      </c>
      <c r="L140" s="104">
        <v>16776</v>
      </c>
      <c r="M140" s="105">
        <v>2193</v>
      </c>
      <c r="N140" s="106">
        <v>18969</v>
      </c>
      <c r="O140" s="81">
        <v>240847.49</v>
      </c>
      <c r="P140" s="82">
        <v>51505.59</v>
      </c>
      <c r="Q140" s="83">
        <v>292353.08</v>
      </c>
    </row>
    <row r="141" spans="1:17" s="3" customFormat="1" ht="18" customHeight="1" x14ac:dyDescent="0.25">
      <c r="A141" s="801"/>
      <c r="B141" s="102" t="s">
        <v>320</v>
      </c>
      <c r="C141" s="80">
        <v>2475</v>
      </c>
      <c r="D141" s="61">
        <v>582</v>
      </c>
      <c r="E141" s="62">
        <v>3057</v>
      </c>
      <c r="F141" s="80">
        <v>20175</v>
      </c>
      <c r="G141" s="61">
        <v>6530</v>
      </c>
      <c r="H141" s="62">
        <v>26705</v>
      </c>
      <c r="I141" s="80">
        <v>0</v>
      </c>
      <c r="J141" s="61">
        <v>0</v>
      </c>
      <c r="K141" s="103">
        <v>0</v>
      </c>
      <c r="L141" s="104">
        <v>11550</v>
      </c>
      <c r="M141" s="105">
        <v>1455</v>
      </c>
      <c r="N141" s="106">
        <v>13005</v>
      </c>
      <c r="O141" s="81">
        <v>34200</v>
      </c>
      <c r="P141" s="82">
        <v>8567</v>
      </c>
      <c r="Q141" s="83">
        <v>42767</v>
      </c>
    </row>
    <row r="142" spans="1:17" s="3" customFormat="1" ht="18" customHeight="1" x14ac:dyDescent="0.25">
      <c r="A142" s="801"/>
      <c r="B142" s="102" t="s">
        <v>146</v>
      </c>
      <c r="C142" s="80">
        <v>36426</v>
      </c>
      <c r="D142" s="61">
        <v>2130.65</v>
      </c>
      <c r="E142" s="62">
        <v>38556.65</v>
      </c>
      <c r="F142" s="80">
        <v>6543</v>
      </c>
      <c r="G142" s="61">
        <v>1202</v>
      </c>
      <c r="H142" s="62">
        <v>7745</v>
      </c>
      <c r="I142" s="80">
        <v>0</v>
      </c>
      <c r="J142" s="61">
        <v>0</v>
      </c>
      <c r="K142" s="103">
        <v>0</v>
      </c>
      <c r="L142" s="104">
        <v>2549</v>
      </c>
      <c r="M142" s="105">
        <v>310</v>
      </c>
      <c r="N142" s="106">
        <v>2859</v>
      </c>
      <c r="O142" s="81">
        <v>45518</v>
      </c>
      <c r="P142" s="82">
        <v>3642.65</v>
      </c>
      <c r="Q142" s="83">
        <v>49160.65</v>
      </c>
    </row>
    <row r="143" spans="1:17" s="3" customFormat="1" ht="18" customHeight="1" x14ac:dyDescent="0.25">
      <c r="A143" s="801"/>
      <c r="B143" s="102" t="s">
        <v>147</v>
      </c>
      <c r="C143" s="80">
        <v>51103.35</v>
      </c>
      <c r="D143" s="61">
        <v>73220.06</v>
      </c>
      <c r="E143" s="62">
        <v>124323.41</v>
      </c>
      <c r="F143" s="80">
        <v>33333.72</v>
      </c>
      <c r="G143" s="61">
        <v>27644.94</v>
      </c>
      <c r="H143" s="62">
        <v>60978.66</v>
      </c>
      <c r="I143" s="80">
        <v>0</v>
      </c>
      <c r="J143" s="61">
        <v>0</v>
      </c>
      <c r="K143" s="103">
        <v>0</v>
      </c>
      <c r="L143" s="104">
        <v>1675</v>
      </c>
      <c r="M143" s="105">
        <v>685</v>
      </c>
      <c r="N143" s="106">
        <v>2360</v>
      </c>
      <c r="O143" s="81">
        <v>86112.07</v>
      </c>
      <c r="P143" s="82">
        <v>101550</v>
      </c>
      <c r="Q143" s="83">
        <v>187662.07</v>
      </c>
    </row>
    <row r="144" spans="1:17" s="3" customFormat="1" ht="18" customHeight="1" x14ac:dyDescent="0.25">
      <c r="A144" s="801"/>
      <c r="B144" s="102" t="s">
        <v>148</v>
      </c>
      <c r="C144" s="80">
        <v>148</v>
      </c>
      <c r="D144" s="61">
        <v>10</v>
      </c>
      <c r="E144" s="62">
        <v>158</v>
      </c>
      <c r="F144" s="80">
        <v>0</v>
      </c>
      <c r="G144" s="61">
        <v>0</v>
      </c>
      <c r="H144" s="62">
        <v>0</v>
      </c>
      <c r="I144" s="80">
        <v>0</v>
      </c>
      <c r="J144" s="61">
        <v>0</v>
      </c>
      <c r="K144" s="103">
        <v>0</v>
      </c>
      <c r="L144" s="104">
        <v>0</v>
      </c>
      <c r="M144" s="105">
        <v>0</v>
      </c>
      <c r="N144" s="106">
        <v>0</v>
      </c>
      <c r="O144" s="81">
        <v>148</v>
      </c>
      <c r="P144" s="82">
        <v>10</v>
      </c>
      <c r="Q144" s="83">
        <v>158</v>
      </c>
    </row>
    <row r="145" spans="1:17" s="3" customFormat="1" ht="18" customHeight="1" x14ac:dyDescent="0.25">
      <c r="A145" s="801"/>
      <c r="B145" s="102" t="s">
        <v>143</v>
      </c>
      <c r="C145" s="80">
        <v>269</v>
      </c>
      <c r="D145" s="61">
        <v>47</v>
      </c>
      <c r="E145" s="62">
        <v>316</v>
      </c>
      <c r="F145" s="80">
        <v>0</v>
      </c>
      <c r="G145" s="61">
        <v>0</v>
      </c>
      <c r="H145" s="62">
        <v>0</v>
      </c>
      <c r="I145" s="80">
        <v>0</v>
      </c>
      <c r="J145" s="61">
        <v>0</v>
      </c>
      <c r="K145" s="103">
        <v>0</v>
      </c>
      <c r="L145" s="104">
        <v>0</v>
      </c>
      <c r="M145" s="105">
        <v>0</v>
      </c>
      <c r="N145" s="106">
        <v>0</v>
      </c>
      <c r="O145" s="81">
        <v>269</v>
      </c>
      <c r="P145" s="82">
        <v>47</v>
      </c>
      <c r="Q145" s="83">
        <v>316</v>
      </c>
    </row>
    <row r="146" spans="1:17" s="3" customFormat="1" ht="18" customHeight="1" x14ac:dyDescent="0.25">
      <c r="A146" s="801"/>
      <c r="B146" s="102" t="s">
        <v>149</v>
      </c>
      <c r="C146" s="80">
        <v>449</v>
      </c>
      <c r="D146" s="61">
        <v>260</v>
      </c>
      <c r="E146" s="62">
        <v>709</v>
      </c>
      <c r="F146" s="80">
        <v>1558.5</v>
      </c>
      <c r="G146" s="61">
        <v>710</v>
      </c>
      <c r="H146" s="62">
        <v>2268.5</v>
      </c>
      <c r="I146" s="80">
        <v>0</v>
      </c>
      <c r="J146" s="61">
        <v>0</v>
      </c>
      <c r="K146" s="103">
        <v>0</v>
      </c>
      <c r="L146" s="104">
        <v>0</v>
      </c>
      <c r="M146" s="105">
        <v>4434.1000000000004</v>
      </c>
      <c r="N146" s="106">
        <v>4434.1000000000004</v>
      </c>
      <c r="O146" s="81">
        <v>2007.5</v>
      </c>
      <c r="P146" s="82">
        <v>5404.1</v>
      </c>
      <c r="Q146" s="83">
        <v>7411.6</v>
      </c>
    </row>
    <row r="147" spans="1:17" s="3" customFormat="1" ht="18" customHeight="1" x14ac:dyDescent="0.25">
      <c r="A147" s="801"/>
      <c r="B147" s="102" t="s">
        <v>150</v>
      </c>
      <c r="C147" s="80">
        <v>9356</v>
      </c>
      <c r="D147" s="61">
        <v>6462</v>
      </c>
      <c r="E147" s="62">
        <v>15818</v>
      </c>
      <c r="F147" s="80">
        <v>3881</v>
      </c>
      <c r="G147" s="61">
        <v>0</v>
      </c>
      <c r="H147" s="62">
        <v>3881</v>
      </c>
      <c r="I147" s="80">
        <v>0</v>
      </c>
      <c r="J147" s="61">
        <v>0</v>
      </c>
      <c r="K147" s="103">
        <v>0</v>
      </c>
      <c r="L147" s="104">
        <v>0</v>
      </c>
      <c r="M147" s="105">
        <v>0</v>
      </c>
      <c r="N147" s="106">
        <v>0</v>
      </c>
      <c r="O147" s="81">
        <v>13237</v>
      </c>
      <c r="P147" s="82">
        <v>6462</v>
      </c>
      <c r="Q147" s="83">
        <v>19699</v>
      </c>
    </row>
    <row r="148" spans="1:17" s="3" customFormat="1" ht="18" customHeight="1" x14ac:dyDescent="0.25">
      <c r="A148" s="801"/>
      <c r="B148" s="102" t="s">
        <v>151</v>
      </c>
      <c r="C148" s="80">
        <v>71341</v>
      </c>
      <c r="D148" s="61">
        <v>20631</v>
      </c>
      <c r="E148" s="62">
        <v>91972</v>
      </c>
      <c r="F148" s="80">
        <v>4260</v>
      </c>
      <c r="G148" s="61">
        <v>908</v>
      </c>
      <c r="H148" s="62">
        <v>5168</v>
      </c>
      <c r="I148" s="80">
        <v>0</v>
      </c>
      <c r="J148" s="61">
        <v>0</v>
      </c>
      <c r="K148" s="103">
        <v>0</v>
      </c>
      <c r="L148" s="104">
        <v>0</v>
      </c>
      <c r="M148" s="105">
        <v>0</v>
      </c>
      <c r="N148" s="106">
        <v>0</v>
      </c>
      <c r="O148" s="81">
        <v>75601</v>
      </c>
      <c r="P148" s="82">
        <v>21539</v>
      </c>
      <c r="Q148" s="83">
        <v>97140</v>
      </c>
    </row>
    <row r="149" spans="1:17" s="3" customFormat="1" ht="18" customHeight="1" x14ac:dyDescent="0.25">
      <c r="A149" s="801"/>
      <c r="B149" s="102" t="s">
        <v>152</v>
      </c>
      <c r="C149" s="80">
        <v>71</v>
      </c>
      <c r="D149" s="61">
        <v>3</v>
      </c>
      <c r="E149" s="62">
        <v>74</v>
      </c>
      <c r="F149" s="80">
        <v>0</v>
      </c>
      <c r="G149" s="61">
        <v>0</v>
      </c>
      <c r="H149" s="62">
        <v>0</v>
      </c>
      <c r="I149" s="80">
        <v>11</v>
      </c>
      <c r="J149" s="61">
        <v>63</v>
      </c>
      <c r="K149" s="103">
        <v>74</v>
      </c>
      <c r="L149" s="104">
        <v>0</v>
      </c>
      <c r="M149" s="105">
        <v>0</v>
      </c>
      <c r="N149" s="106">
        <v>0</v>
      </c>
      <c r="O149" s="81">
        <v>82</v>
      </c>
      <c r="P149" s="82">
        <v>66</v>
      </c>
      <c r="Q149" s="83">
        <v>148</v>
      </c>
    </row>
    <row r="150" spans="1:17" s="3" customFormat="1" ht="18" customHeight="1" x14ac:dyDescent="0.25">
      <c r="A150" s="801"/>
      <c r="B150" s="102" t="s">
        <v>153</v>
      </c>
      <c r="C150" s="80">
        <v>290.43</v>
      </c>
      <c r="D150" s="61">
        <v>1</v>
      </c>
      <c r="E150" s="62">
        <v>291.43</v>
      </c>
      <c r="F150" s="80">
        <v>377.42</v>
      </c>
      <c r="G150" s="61">
        <v>66.150000000000006</v>
      </c>
      <c r="H150" s="62">
        <v>443.57</v>
      </c>
      <c r="I150" s="80">
        <v>0</v>
      </c>
      <c r="J150" s="61">
        <v>0</v>
      </c>
      <c r="K150" s="103">
        <v>0</v>
      </c>
      <c r="L150" s="104">
        <v>85</v>
      </c>
      <c r="M150" s="105">
        <v>41.75</v>
      </c>
      <c r="N150" s="106">
        <v>126.75</v>
      </c>
      <c r="O150" s="81">
        <v>752.85</v>
      </c>
      <c r="P150" s="82">
        <v>108.9</v>
      </c>
      <c r="Q150" s="83">
        <v>861.75</v>
      </c>
    </row>
    <row r="151" spans="1:17" s="3" customFormat="1" ht="18" customHeight="1" x14ac:dyDescent="0.25">
      <c r="A151" s="801"/>
      <c r="B151" s="102" t="s">
        <v>321</v>
      </c>
      <c r="C151" s="80">
        <v>8928</v>
      </c>
      <c r="D151" s="61">
        <v>2499</v>
      </c>
      <c r="E151" s="62">
        <v>11427</v>
      </c>
      <c r="F151" s="80">
        <v>3750</v>
      </c>
      <c r="G151" s="61">
        <v>180</v>
      </c>
      <c r="H151" s="62">
        <v>3930</v>
      </c>
      <c r="I151" s="80">
        <v>0</v>
      </c>
      <c r="J151" s="61">
        <v>0</v>
      </c>
      <c r="K151" s="103">
        <v>0</v>
      </c>
      <c r="L151" s="104">
        <v>0</v>
      </c>
      <c r="M151" s="105">
        <v>0</v>
      </c>
      <c r="N151" s="106">
        <v>0</v>
      </c>
      <c r="O151" s="81">
        <v>12678</v>
      </c>
      <c r="P151" s="82">
        <v>2679</v>
      </c>
      <c r="Q151" s="83">
        <v>15357</v>
      </c>
    </row>
    <row r="152" spans="1:17" s="3" customFormat="1" ht="18" customHeight="1" x14ac:dyDescent="0.25">
      <c r="A152" s="801"/>
      <c r="B152" s="102" t="s">
        <v>155</v>
      </c>
      <c r="C152" s="80">
        <v>171956.45</v>
      </c>
      <c r="D152" s="61">
        <v>45898.75</v>
      </c>
      <c r="E152" s="62">
        <v>217855.2</v>
      </c>
      <c r="F152" s="80">
        <v>94282.5</v>
      </c>
      <c r="G152" s="61">
        <v>25020</v>
      </c>
      <c r="H152" s="62">
        <v>119302.5</v>
      </c>
      <c r="I152" s="80">
        <v>0</v>
      </c>
      <c r="J152" s="61">
        <v>0</v>
      </c>
      <c r="K152" s="103">
        <v>0</v>
      </c>
      <c r="L152" s="104">
        <v>17434.16</v>
      </c>
      <c r="M152" s="105">
        <v>6233.4</v>
      </c>
      <c r="N152" s="106">
        <v>23667.56</v>
      </c>
      <c r="O152" s="81">
        <v>283673.11</v>
      </c>
      <c r="P152" s="82">
        <v>77152.149999999994</v>
      </c>
      <c r="Q152" s="83">
        <v>360825.26</v>
      </c>
    </row>
    <row r="153" spans="1:17" s="3" customFormat="1" ht="18" customHeight="1" x14ac:dyDescent="0.25">
      <c r="A153" s="801"/>
      <c r="B153" s="102" t="s">
        <v>322</v>
      </c>
      <c r="C153" s="80">
        <v>634</v>
      </c>
      <c r="D153" s="61">
        <v>199</v>
      </c>
      <c r="E153" s="62">
        <v>833</v>
      </c>
      <c r="F153" s="80">
        <v>180</v>
      </c>
      <c r="G153" s="61">
        <v>0</v>
      </c>
      <c r="H153" s="62">
        <v>180</v>
      </c>
      <c r="I153" s="80">
        <v>0</v>
      </c>
      <c r="J153" s="61">
        <v>0</v>
      </c>
      <c r="K153" s="103">
        <v>0</v>
      </c>
      <c r="L153" s="104">
        <v>0</v>
      </c>
      <c r="M153" s="105">
        <v>0</v>
      </c>
      <c r="N153" s="106">
        <v>0</v>
      </c>
      <c r="O153" s="81">
        <v>814</v>
      </c>
      <c r="P153" s="82">
        <v>199</v>
      </c>
      <c r="Q153" s="83">
        <v>1013</v>
      </c>
    </row>
    <row r="154" spans="1:17" s="3" customFormat="1" ht="18" customHeight="1" x14ac:dyDescent="0.25">
      <c r="A154" s="801"/>
      <c r="B154" s="102" t="s">
        <v>157</v>
      </c>
      <c r="C154" s="80">
        <v>55</v>
      </c>
      <c r="D154" s="61">
        <v>4</v>
      </c>
      <c r="E154" s="62">
        <v>59</v>
      </c>
      <c r="F154" s="80">
        <v>0</v>
      </c>
      <c r="G154" s="61">
        <v>0</v>
      </c>
      <c r="H154" s="62">
        <v>0</v>
      </c>
      <c r="I154" s="80">
        <v>0</v>
      </c>
      <c r="J154" s="61">
        <v>0</v>
      </c>
      <c r="K154" s="103">
        <v>0</v>
      </c>
      <c r="L154" s="104">
        <v>0</v>
      </c>
      <c r="M154" s="105">
        <v>0</v>
      </c>
      <c r="N154" s="106">
        <v>0</v>
      </c>
      <c r="O154" s="81">
        <v>55</v>
      </c>
      <c r="P154" s="82">
        <v>4</v>
      </c>
      <c r="Q154" s="83">
        <v>59</v>
      </c>
    </row>
    <row r="155" spans="1:17" s="3" customFormat="1" ht="18" customHeight="1" thickBot="1" x14ac:dyDescent="0.3">
      <c r="A155" s="802"/>
      <c r="B155" s="102" t="s">
        <v>158</v>
      </c>
      <c r="C155" s="80">
        <v>25</v>
      </c>
      <c r="D155" s="61">
        <v>0</v>
      </c>
      <c r="E155" s="62">
        <v>25</v>
      </c>
      <c r="F155" s="80">
        <v>0</v>
      </c>
      <c r="G155" s="61">
        <v>0</v>
      </c>
      <c r="H155" s="62">
        <v>0</v>
      </c>
      <c r="I155" s="80">
        <v>0</v>
      </c>
      <c r="J155" s="61">
        <v>0</v>
      </c>
      <c r="K155" s="103">
        <v>0</v>
      </c>
      <c r="L155" s="104">
        <v>0</v>
      </c>
      <c r="M155" s="105">
        <v>0</v>
      </c>
      <c r="N155" s="106">
        <v>0</v>
      </c>
      <c r="O155" s="81">
        <v>25</v>
      </c>
      <c r="P155" s="82">
        <v>0</v>
      </c>
      <c r="Q155" s="83">
        <v>25</v>
      </c>
    </row>
    <row r="156" spans="1:17" s="3" customFormat="1" ht="18" customHeight="1" thickBot="1" x14ac:dyDescent="0.3">
      <c r="A156" s="803" t="s">
        <v>159</v>
      </c>
      <c r="B156" s="804"/>
      <c r="C156" s="11">
        <f>SUM(C157:C169)</f>
        <v>376.38</v>
      </c>
      <c r="D156" s="9">
        <f t="shared" ref="D156:Q156" si="11">SUM(D157:D169)</f>
        <v>140.5</v>
      </c>
      <c r="E156" s="10">
        <f t="shared" si="11"/>
        <v>516.88</v>
      </c>
      <c r="F156" s="11">
        <f t="shared" si="11"/>
        <v>46619.05</v>
      </c>
      <c r="G156" s="9">
        <f t="shared" si="11"/>
        <v>3130.5</v>
      </c>
      <c r="H156" s="10">
        <f t="shared" si="11"/>
        <v>49749.55</v>
      </c>
      <c r="I156" s="11">
        <f t="shared" si="11"/>
        <v>46</v>
      </c>
      <c r="J156" s="9">
        <f t="shared" si="11"/>
        <v>0</v>
      </c>
      <c r="K156" s="93">
        <f t="shared" si="11"/>
        <v>46</v>
      </c>
      <c r="L156" s="94">
        <f t="shared" si="11"/>
        <v>10506.83</v>
      </c>
      <c r="M156" s="95">
        <f t="shared" si="11"/>
        <v>969.8</v>
      </c>
      <c r="N156" s="96">
        <f t="shared" si="11"/>
        <v>11476.63</v>
      </c>
      <c r="O156" s="12">
        <f t="shared" si="11"/>
        <v>57548.26</v>
      </c>
      <c r="P156" s="13">
        <f t="shared" si="11"/>
        <v>4240.8</v>
      </c>
      <c r="Q156" s="14">
        <f t="shared" si="11"/>
        <v>61789.06</v>
      </c>
    </row>
    <row r="157" spans="1:17" s="3" customFormat="1" ht="18" customHeight="1" x14ac:dyDescent="0.25">
      <c r="A157" s="800" t="s">
        <v>160</v>
      </c>
      <c r="B157" s="102" t="s">
        <v>161</v>
      </c>
      <c r="C157" s="80">
        <v>0</v>
      </c>
      <c r="D157" s="61">
        <v>0</v>
      </c>
      <c r="E157" s="62">
        <v>0</v>
      </c>
      <c r="F157" s="80">
        <v>1165</v>
      </c>
      <c r="G157" s="61">
        <v>85</v>
      </c>
      <c r="H157" s="62">
        <v>1250</v>
      </c>
      <c r="I157" s="80">
        <v>0</v>
      </c>
      <c r="J157" s="61">
        <v>0</v>
      </c>
      <c r="K157" s="103">
        <v>0</v>
      </c>
      <c r="L157" s="104">
        <v>0</v>
      </c>
      <c r="M157" s="105">
        <v>0</v>
      </c>
      <c r="N157" s="106">
        <v>0</v>
      </c>
      <c r="O157" s="81">
        <v>1165</v>
      </c>
      <c r="P157" s="82">
        <v>85</v>
      </c>
      <c r="Q157" s="83">
        <v>1250</v>
      </c>
    </row>
    <row r="158" spans="1:17" s="3" customFormat="1" ht="18" customHeight="1" x14ac:dyDescent="0.25">
      <c r="A158" s="801"/>
      <c r="B158" s="102" t="s">
        <v>162</v>
      </c>
      <c r="C158" s="80">
        <v>27</v>
      </c>
      <c r="D158" s="61">
        <v>0</v>
      </c>
      <c r="E158" s="62">
        <v>27</v>
      </c>
      <c r="F158" s="80">
        <v>1148</v>
      </c>
      <c r="G158" s="61">
        <v>0</v>
      </c>
      <c r="H158" s="62">
        <v>1148</v>
      </c>
      <c r="I158" s="80">
        <v>0</v>
      </c>
      <c r="J158" s="61">
        <v>0</v>
      </c>
      <c r="K158" s="103">
        <v>0</v>
      </c>
      <c r="L158" s="104">
        <v>0</v>
      </c>
      <c r="M158" s="105">
        <v>0</v>
      </c>
      <c r="N158" s="106">
        <v>0</v>
      </c>
      <c r="O158" s="81">
        <v>1175</v>
      </c>
      <c r="P158" s="82">
        <v>0</v>
      </c>
      <c r="Q158" s="83">
        <v>1175</v>
      </c>
    </row>
    <row r="159" spans="1:17" s="3" customFormat="1" ht="18" customHeight="1" x14ac:dyDescent="0.25">
      <c r="A159" s="801"/>
      <c r="B159" s="102" t="s">
        <v>163</v>
      </c>
      <c r="C159" s="80">
        <v>0</v>
      </c>
      <c r="D159" s="61">
        <v>0</v>
      </c>
      <c r="E159" s="62">
        <v>0</v>
      </c>
      <c r="F159" s="80">
        <v>6224</v>
      </c>
      <c r="G159" s="61">
        <v>194</v>
      </c>
      <c r="H159" s="62">
        <v>6418</v>
      </c>
      <c r="I159" s="80">
        <v>0</v>
      </c>
      <c r="J159" s="61">
        <v>0</v>
      </c>
      <c r="K159" s="103">
        <v>0</v>
      </c>
      <c r="L159" s="104">
        <v>0</v>
      </c>
      <c r="M159" s="105">
        <v>0</v>
      </c>
      <c r="N159" s="106">
        <v>0</v>
      </c>
      <c r="O159" s="81">
        <v>6224</v>
      </c>
      <c r="P159" s="82">
        <v>194</v>
      </c>
      <c r="Q159" s="83">
        <v>6418</v>
      </c>
    </row>
    <row r="160" spans="1:17" s="3" customFormat="1" ht="18" customHeight="1" x14ac:dyDescent="0.25">
      <c r="A160" s="801"/>
      <c r="B160" s="102" t="s">
        <v>300</v>
      </c>
      <c r="C160" s="80">
        <v>0</v>
      </c>
      <c r="D160" s="61">
        <v>0</v>
      </c>
      <c r="E160" s="62">
        <v>0</v>
      </c>
      <c r="F160" s="80">
        <v>1376</v>
      </c>
      <c r="G160" s="61">
        <v>9</v>
      </c>
      <c r="H160" s="62">
        <v>1385</v>
      </c>
      <c r="I160" s="80">
        <v>0</v>
      </c>
      <c r="J160" s="61">
        <v>0</v>
      </c>
      <c r="K160" s="103">
        <v>0</v>
      </c>
      <c r="L160" s="104">
        <v>0</v>
      </c>
      <c r="M160" s="105">
        <v>0</v>
      </c>
      <c r="N160" s="106">
        <v>0</v>
      </c>
      <c r="O160" s="81">
        <v>1376</v>
      </c>
      <c r="P160" s="82">
        <v>9</v>
      </c>
      <c r="Q160" s="83">
        <v>1385</v>
      </c>
    </row>
    <row r="161" spans="1:17" s="3" customFormat="1" ht="18" customHeight="1" x14ac:dyDescent="0.25">
      <c r="A161" s="801"/>
      <c r="B161" s="102" t="s">
        <v>292</v>
      </c>
      <c r="C161" s="80">
        <v>64</v>
      </c>
      <c r="D161" s="61">
        <v>11</v>
      </c>
      <c r="E161" s="62">
        <v>75</v>
      </c>
      <c r="F161" s="80">
        <v>0</v>
      </c>
      <c r="G161" s="61">
        <v>0</v>
      </c>
      <c r="H161" s="62">
        <v>0</v>
      </c>
      <c r="I161" s="80">
        <v>0</v>
      </c>
      <c r="J161" s="61">
        <v>0</v>
      </c>
      <c r="K161" s="103">
        <v>0</v>
      </c>
      <c r="L161" s="104">
        <v>0</v>
      </c>
      <c r="M161" s="105">
        <v>0</v>
      </c>
      <c r="N161" s="106">
        <v>0</v>
      </c>
      <c r="O161" s="81">
        <v>64</v>
      </c>
      <c r="P161" s="82">
        <v>11</v>
      </c>
      <c r="Q161" s="83">
        <v>75</v>
      </c>
    </row>
    <row r="162" spans="1:17" s="3" customFormat="1" ht="18" customHeight="1" x14ac:dyDescent="0.25">
      <c r="A162" s="801"/>
      <c r="B162" s="102" t="s">
        <v>164</v>
      </c>
      <c r="C162" s="80">
        <v>0</v>
      </c>
      <c r="D162" s="61">
        <v>0</v>
      </c>
      <c r="E162" s="62">
        <v>0</v>
      </c>
      <c r="F162" s="80">
        <v>669</v>
      </c>
      <c r="G162" s="61">
        <v>0</v>
      </c>
      <c r="H162" s="62">
        <v>669</v>
      </c>
      <c r="I162" s="80">
        <v>0</v>
      </c>
      <c r="J162" s="61">
        <v>0</v>
      </c>
      <c r="K162" s="103">
        <v>0</v>
      </c>
      <c r="L162" s="104">
        <v>0</v>
      </c>
      <c r="M162" s="105">
        <v>0</v>
      </c>
      <c r="N162" s="106">
        <v>0</v>
      </c>
      <c r="O162" s="81">
        <v>669</v>
      </c>
      <c r="P162" s="82">
        <v>0</v>
      </c>
      <c r="Q162" s="83">
        <v>669</v>
      </c>
    </row>
    <row r="163" spans="1:17" s="3" customFormat="1" ht="18" customHeight="1" x14ac:dyDescent="0.25">
      <c r="A163" s="801"/>
      <c r="B163" s="102" t="s">
        <v>165</v>
      </c>
      <c r="C163" s="80">
        <v>0</v>
      </c>
      <c r="D163" s="61">
        <v>0</v>
      </c>
      <c r="E163" s="62">
        <v>0</v>
      </c>
      <c r="F163" s="80">
        <v>5508</v>
      </c>
      <c r="G163" s="61">
        <v>0</v>
      </c>
      <c r="H163" s="62">
        <v>5508</v>
      </c>
      <c r="I163" s="80">
        <v>0</v>
      </c>
      <c r="J163" s="61">
        <v>0</v>
      </c>
      <c r="K163" s="103">
        <v>0</v>
      </c>
      <c r="L163" s="104">
        <v>2692</v>
      </c>
      <c r="M163" s="105">
        <v>0</v>
      </c>
      <c r="N163" s="106">
        <v>2692</v>
      </c>
      <c r="O163" s="81">
        <v>8200</v>
      </c>
      <c r="P163" s="82">
        <v>0</v>
      </c>
      <c r="Q163" s="83">
        <v>8200</v>
      </c>
    </row>
    <row r="164" spans="1:17" s="3" customFormat="1" ht="18" customHeight="1" x14ac:dyDescent="0.25">
      <c r="A164" s="801"/>
      <c r="B164" s="102" t="s">
        <v>166</v>
      </c>
      <c r="C164" s="80">
        <v>0</v>
      </c>
      <c r="D164" s="61">
        <v>0</v>
      </c>
      <c r="E164" s="62">
        <v>0</v>
      </c>
      <c r="F164" s="80">
        <v>1407.8</v>
      </c>
      <c r="G164" s="61">
        <v>147.5</v>
      </c>
      <c r="H164" s="62">
        <v>1555.3</v>
      </c>
      <c r="I164" s="80">
        <v>0</v>
      </c>
      <c r="J164" s="61">
        <v>0</v>
      </c>
      <c r="K164" s="103">
        <v>0</v>
      </c>
      <c r="L164" s="104">
        <v>0</v>
      </c>
      <c r="M164" s="105">
        <v>0</v>
      </c>
      <c r="N164" s="106">
        <v>0</v>
      </c>
      <c r="O164" s="81">
        <v>1407.8</v>
      </c>
      <c r="P164" s="82">
        <v>147.5</v>
      </c>
      <c r="Q164" s="83">
        <v>1555.3</v>
      </c>
    </row>
    <row r="165" spans="1:17" s="3" customFormat="1" ht="18" customHeight="1" x14ac:dyDescent="0.25">
      <c r="A165" s="801"/>
      <c r="B165" s="102" t="s">
        <v>167</v>
      </c>
      <c r="C165" s="80">
        <v>17</v>
      </c>
      <c r="D165" s="61">
        <v>7</v>
      </c>
      <c r="E165" s="62">
        <v>24</v>
      </c>
      <c r="F165" s="80">
        <v>0</v>
      </c>
      <c r="G165" s="61">
        <v>0</v>
      </c>
      <c r="H165" s="62">
        <v>0</v>
      </c>
      <c r="I165" s="80">
        <v>0</v>
      </c>
      <c r="J165" s="61">
        <v>0</v>
      </c>
      <c r="K165" s="103">
        <v>0</v>
      </c>
      <c r="L165" s="104">
        <v>0</v>
      </c>
      <c r="M165" s="105">
        <v>0</v>
      </c>
      <c r="N165" s="106">
        <v>0</v>
      </c>
      <c r="O165" s="81">
        <v>17</v>
      </c>
      <c r="P165" s="82">
        <v>7</v>
      </c>
      <c r="Q165" s="83">
        <v>24</v>
      </c>
    </row>
    <row r="166" spans="1:17" s="3" customFormat="1" ht="18" customHeight="1" x14ac:dyDescent="0.25">
      <c r="A166" s="801"/>
      <c r="B166" s="102" t="s">
        <v>168</v>
      </c>
      <c r="C166" s="80">
        <v>0</v>
      </c>
      <c r="D166" s="61">
        <v>50</v>
      </c>
      <c r="E166" s="62">
        <v>50</v>
      </c>
      <c r="F166" s="80">
        <v>5634</v>
      </c>
      <c r="G166" s="61">
        <v>455</v>
      </c>
      <c r="H166" s="62">
        <v>6089</v>
      </c>
      <c r="I166" s="80">
        <v>0</v>
      </c>
      <c r="J166" s="61">
        <v>0</v>
      </c>
      <c r="K166" s="103">
        <v>0</v>
      </c>
      <c r="L166" s="104">
        <v>152</v>
      </c>
      <c r="M166" s="105">
        <v>0</v>
      </c>
      <c r="N166" s="106">
        <v>152</v>
      </c>
      <c r="O166" s="81">
        <v>5786</v>
      </c>
      <c r="P166" s="82">
        <v>505</v>
      </c>
      <c r="Q166" s="83">
        <v>6291</v>
      </c>
    </row>
    <row r="167" spans="1:17" s="3" customFormat="1" ht="18" customHeight="1" x14ac:dyDescent="0.25">
      <c r="A167" s="801"/>
      <c r="B167" s="102" t="s">
        <v>294</v>
      </c>
      <c r="C167" s="80">
        <v>40</v>
      </c>
      <c r="D167" s="61">
        <v>0</v>
      </c>
      <c r="E167" s="62">
        <v>40</v>
      </c>
      <c r="F167" s="80">
        <v>402</v>
      </c>
      <c r="G167" s="61">
        <v>2</v>
      </c>
      <c r="H167" s="62">
        <v>404</v>
      </c>
      <c r="I167" s="80">
        <v>0</v>
      </c>
      <c r="J167" s="61">
        <v>0</v>
      </c>
      <c r="K167" s="103">
        <v>0</v>
      </c>
      <c r="L167" s="104">
        <v>0</v>
      </c>
      <c r="M167" s="105">
        <v>0</v>
      </c>
      <c r="N167" s="106">
        <v>0</v>
      </c>
      <c r="O167" s="81">
        <v>442</v>
      </c>
      <c r="P167" s="82">
        <v>2</v>
      </c>
      <c r="Q167" s="83">
        <v>444</v>
      </c>
    </row>
    <row r="168" spans="1:17" s="3" customFormat="1" ht="18" customHeight="1" x14ac:dyDescent="0.25">
      <c r="A168" s="801"/>
      <c r="B168" s="102" t="s">
        <v>160</v>
      </c>
      <c r="C168" s="80">
        <v>228.38</v>
      </c>
      <c r="D168" s="61">
        <v>72.5</v>
      </c>
      <c r="E168" s="62">
        <v>300.88</v>
      </c>
      <c r="F168" s="80">
        <v>20799.240000000002</v>
      </c>
      <c r="G168" s="61">
        <v>2130</v>
      </c>
      <c r="H168" s="62">
        <v>22929.24</v>
      </c>
      <c r="I168" s="80">
        <v>0</v>
      </c>
      <c r="J168" s="61">
        <v>0</v>
      </c>
      <c r="K168" s="103">
        <v>0</v>
      </c>
      <c r="L168" s="104">
        <v>7013.85</v>
      </c>
      <c r="M168" s="105">
        <v>891.8</v>
      </c>
      <c r="N168" s="106">
        <v>7905.65</v>
      </c>
      <c r="O168" s="81">
        <v>28041.47</v>
      </c>
      <c r="P168" s="82">
        <v>3094.3</v>
      </c>
      <c r="Q168" s="83">
        <v>31135.77</v>
      </c>
    </row>
    <row r="169" spans="1:17" s="3" customFormat="1" ht="18" customHeight="1" thickBot="1" x14ac:dyDescent="0.3">
      <c r="A169" s="802"/>
      <c r="B169" s="102" t="s">
        <v>170</v>
      </c>
      <c r="C169" s="80">
        <v>0</v>
      </c>
      <c r="D169" s="61">
        <v>0</v>
      </c>
      <c r="E169" s="62">
        <v>0</v>
      </c>
      <c r="F169" s="80">
        <v>2286.0100000000002</v>
      </c>
      <c r="G169" s="61">
        <v>108</v>
      </c>
      <c r="H169" s="62">
        <v>2394.0100000000002</v>
      </c>
      <c r="I169" s="80">
        <v>46</v>
      </c>
      <c r="J169" s="61">
        <v>0</v>
      </c>
      <c r="K169" s="103">
        <v>46</v>
      </c>
      <c r="L169" s="104">
        <v>648.98</v>
      </c>
      <c r="M169" s="105">
        <v>78</v>
      </c>
      <c r="N169" s="106">
        <v>726.98</v>
      </c>
      <c r="O169" s="81">
        <v>2980.99</v>
      </c>
      <c r="P169" s="82">
        <v>186</v>
      </c>
      <c r="Q169" s="83">
        <v>3166.99</v>
      </c>
    </row>
    <row r="170" spans="1:17" s="3" customFormat="1" ht="18" customHeight="1" thickBot="1" x14ac:dyDescent="0.3">
      <c r="A170" s="803" t="s">
        <v>171</v>
      </c>
      <c r="B170" s="804"/>
      <c r="C170" s="11">
        <f>SUM(C171:C187)</f>
        <v>3159</v>
      </c>
      <c r="D170" s="9">
        <f t="shared" ref="D170:Q170" si="12">SUM(D171:D187)</f>
        <v>5530</v>
      </c>
      <c r="E170" s="10">
        <f t="shared" si="12"/>
        <v>8689</v>
      </c>
      <c r="F170" s="11">
        <f t="shared" si="12"/>
        <v>4565.5</v>
      </c>
      <c r="G170" s="9">
        <f t="shared" si="12"/>
        <v>5421</v>
      </c>
      <c r="H170" s="10">
        <f t="shared" si="12"/>
        <v>9986.5</v>
      </c>
      <c r="I170" s="11">
        <f t="shared" si="12"/>
        <v>0</v>
      </c>
      <c r="J170" s="9">
        <f t="shared" si="12"/>
        <v>0</v>
      </c>
      <c r="K170" s="93">
        <f t="shared" si="12"/>
        <v>0</v>
      </c>
      <c r="L170" s="94">
        <f t="shared" si="12"/>
        <v>84651</v>
      </c>
      <c r="M170" s="95">
        <f t="shared" si="12"/>
        <v>313741</v>
      </c>
      <c r="N170" s="96">
        <f t="shared" si="12"/>
        <v>398392</v>
      </c>
      <c r="O170" s="12">
        <f t="shared" si="12"/>
        <v>92375.5</v>
      </c>
      <c r="P170" s="13">
        <f t="shared" si="12"/>
        <v>324692</v>
      </c>
      <c r="Q170" s="14">
        <f t="shared" si="12"/>
        <v>417067.5</v>
      </c>
    </row>
    <row r="171" spans="1:17" s="3" customFormat="1" ht="18" customHeight="1" x14ac:dyDescent="0.25">
      <c r="A171" s="800" t="s">
        <v>172</v>
      </c>
      <c r="B171" s="102" t="s">
        <v>173</v>
      </c>
      <c r="C171" s="80">
        <v>393</v>
      </c>
      <c r="D171" s="61">
        <v>240</v>
      </c>
      <c r="E171" s="62">
        <v>633</v>
      </c>
      <c r="F171" s="80">
        <v>1007</v>
      </c>
      <c r="G171" s="61">
        <v>1054</v>
      </c>
      <c r="H171" s="62">
        <v>2061</v>
      </c>
      <c r="I171" s="80">
        <v>0</v>
      </c>
      <c r="J171" s="61">
        <v>0</v>
      </c>
      <c r="K171" s="103">
        <v>0</v>
      </c>
      <c r="L171" s="104">
        <v>18911</v>
      </c>
      <c r="M171" s="105">
        <v>38507</v>
      </c>
      <c r="N171" s="106">
        <v>57418</v>
      </c>
      <c r="O171" s="81">
        <v>20311</v>
      </c>
      <c r="P171" s="82">
        <v>39801</v>
      </c>
      <c r="Q171" s="83">
        <v>60112</v>
      </c>
    </row>
    <row r="172" spans="1:17" s="3" customFormat="1" ht="18" customHeight="1" x14ac:dyDescent="0.25">
      <c r="A172" s="801"/>
      <c r="B172" s="102" t="s">
        <v>174</v>
      </c>
      <c r="C172" s="80">
        <v>0</v>
      </c>
      <c r="D172" s="61">
        <v>127</v>
      </c>
      <c r="E172" s="62">
        <v>127</v>
      </c>
      <c r="F172" s="80">
        <v>398</v>
      </c>
      <c r="G172" s="61">
        <v>685</v>
      </c>
      <c r="H172" s="62">
        <v>1083</v>
      </c>
      <c r="I172" s="80">
        <v>0</v>
      </c>
      <c r="J172" s="61">
        <v>0</v>
      </c>
      <c r="K172" s="103">
        <v>0</v>
      </c>
      <c r="L172" s="104">
        <v>4755</v>
      </c>
      <c r="M172" s="105">
        <v>20095</v>
      </c>
      <c r="N172" s="106">
        <v>24850</v>
      </c>
      <c r="O172" s="81">
        <v>5153</v>
      </c>
      <c r="P172" s="82">
        <v>20907</v>
      </c>
      <c r="Q172" s="83">
        <v>26060</v>
      </c>
    </row>
    <row r="173" spans="1:17" s="3" customFormat="1" ht="18" customHeight="1" x14ac:dyDescent="0.25">
      <c r="A173" s="801"/>
      <c r="B173" s="102" t="s">
        <v>175</v>
      </c>
      <c r="C173" s="80">
        <v>807</v>
      </c>
      <c r="D173" s="61">
        <v>1573</v>
      </c>
      <c r="E173" s="62">
        <v>2380</v>
      </c>
      <c r="F173" s="80">
        <v>938</v>
      </c>
      <c r="G173" s="61">
        <v>778</v>
      </c>
      <c r="H173" s="62">
        <v>1716</v>
      </c>
      <c r="I173" s="80">
        <v>0</v>
      </c>
      <c r="J173" s="61">
        <v>0</v>
      </c>
      <c r="K173" s="103">
        <v>0</v>
      </c>
      <c r="L173" s="104">
        <v>19304</v>
      </c>
      <c r="M173" s="105">
        <v>68144</v>
      </c>
      <c r="N173" s="106">
        <v>87448</v>
      </c>
      <c r="O173" s="81">
        <v>21049</v>
      </c>
      <c r="P173" s="82">
        <v>70495</v>
      </c>
      <c r="Q173" s="83">
        <v>91544</v>
      </c>
    </row>
    <row r="174" spans="1:17" s="3" customFormat="1" ht="18" customHeight="1" x14ac:dyDescent="0.25">
      <c r="A174" s="801"/>
      <c r="B174" s="102" t="s">
        <v>176</v>
      </c>
      <c r="C174" s="80">
        <v>37</v>
      </c>
      <c r="D174" s="61">
        <v>0</v>
      </c>
      <c r="E174" s="62">
        <v>37</v>
      </c>
      <c r="F174" s="80">
        <v>33</v>
      </c>
      <c r="G174" s="61">
        <v>347</v>
      </c>
      <c r="H174" s="62">
        <v>380</v>
      </c>
      <c r="I174" s="80">
        <v>0</v>
      </c>
      <c r="J174" s="61">
        <v>0</v>
      </c>
      <c r="K174" s="103">
        <v>0</v>
      </c>
      <c r="L174" s="104">
        <v>645</v>
      </c>
      <c r="M174" s="105">
        <v>3917</v>
      </c>
      <c r="N174" s="106">
        <v>4562</v>
      </c>
      <c r="O174" s="81">
        <v>715</v>
      </c>
      <c r="P174" s="82">
        <v>4264</v>
      </c>
      <c r="Q174" s="83">
        <v>4979</v>
      </c>
    </row>
    <row r="175" spans="1:17" s="3" customFormat="1" ht="18" customHeight="1" x14ac:dyDescent="0.25">
      <c r="A175" s="801"/>
      <c r="B175" s="102" t="s">
        <v>177</v>
      </c>
      <c r="C175" s="80">
        <v>0</v>
      </c>
      <c r="D175" s="61">
        <v>300</v>
      </c>
      <c r="E175" s="62">
        <v>300</v>
      </c>
      <c r="F175" s="80">
        <v>304</v>
      </c>
      <c r="G175" s="61">
        <v>464</v>
      </c>
      <c r="H175" s="62">
        <v>768</v>
      </c>
      <c r="I175" s="80">
        <v>0</v>
      </c>
      <c r="J175" s="61">
        <v>0</v>
      </c>
      <c r="K175" s="103">
        <v>0</v>
      </c>
      <c r="L175" s="104">
        <v>7716</v>
      </c>
      <c r="M175" s="105">
        <v>11868</v>
      </c>
      <c r="N175" s="106">
        <v>19584</v>
      </c>
      <c r="O175" s="81">
        <v>8020</v>
      </c>
      <c r="P175" s="82">
        <v>12632</v>
      </c>
      <c r="Q175" s="83">
        <v>20652</v>
      </c>
    </row>
    <row r="176" spans="1:17" s="3" customFormat="1" ht="18" customHeight="1" x14ac:dyDescent="0.25">
      <c r="A176" s="801"/>
      <c r="B176" s="102" t="s">
        <v>178</v>
      </c>
      <c r="C176" s="80">
        <v>0</v>
      </c>
      <c r="D176" s="61">
        <v>0</v>
      </c>
      <c r="E176" s="62">
        <v>0</v>
      </c>
      <c r="F176" s="80">
        <v>7</v>
      </c>
      <c r="G176" s="61">
        <v>0</v>
      </c>
      <c r="H176" s="62">
        <v>7</v>
      </c>
      <c r="I176" s="80">
        <v>0</v>
      </c>
      <c r="J176" s="61">
        <v>0</v>
      </c>
      <c r="K176" s="103">
        <v>0</v>
      </c>
      <c r="L176" s="104">
        <v>361</v>
      </c>
      <c r="M176" s="105">
        <v>140</v>
      </c>
      <c r="N176" s="106">
        <v>501</v>
      </c>
      <c r="O176" s="81">
        <v>368</v>
      </c>
      <c r="P176" s="82">
        <v>140</v>
      </c>
      <c r="Q176" s="83">
        <v>508</v>
      </c>
    </row>
    <row r="177" spans="1:17" s="3" customFormat="1" ht="18" customHeight="1" x14ac:dyDescent="0.25">
      <c r="A177" s="801"/>
      <c r="B177" s="102" t="s">
        <v>323</v>
      </c>
      <c r="C177" s="80">
        <v>78</v>
      </c>
      <c r="D177" s="61">
        <v>0</v>
      </c>
      <c r="E177" s="62">
        <v>78</v>
      </c>
      <c r="F177" s="80">
        <v>331</v>
      </c>
      <c r="G177" s="61">
        <v>162</v>
      </c>
      <c r="H177" s="62">
        <v>493</v>
      </c>
      <c r="I177" s="80">
        <v>0</v>
      </c>
      <c r="J177" s="61">
        <v>0</v>
      </c>
      <c r="K177" s="103">
        <v>0</v>
      </c>
      <c r="L177" s="104">
        <v>7245</v>
      </c>
      <c r="M177" s="105">
        <v>8785</v>
      </c>
      <c r="N177" s="106">
        <v>16030</v>
      </c>
      <c r="O177" s="81">
        <v>7654</v>
      </c>
      <c r="P177" s="82">
        <v>8947</v>
      </c>
      <c r="Q177" s="83">
        <v>16601</v>
      </c>
    </row>
    <row r="178" spans="1:17" s="3" customFormat="1" ht="18" customHeight="1" x14ac:dyDescent="0.25">
      <c r="A178" s="801"/>
      <c r="B178" s="102" t="s">
        <v>180</v>
      </c>
      <c r="C178" s="80">
        <v>23</v>
      </c>
      <c r="D178" s="61">
        <v>0</v>
      </c>
      <c r="E178" s="62">
        <v>23</v>
      </c>
      <c r="F178" s="80">
        <v>7</v>
      </c>
      <c r="G178" s="61">
        <v>0</v>
      </c>
      <c r="H178" s="62">
        <v>7</v>
      </c>
      <c r="I178" s="80">
        <v>0</v>
      </c>
      <c r="J178" s="61">
        <v>0</v>
      </c>
      <c r="K178" s="103">
        <v>0</v>
      </c>
      <c r="L178" s="104">
        <v>291</v>
      </c>
      <c r="M178" s="105">
        <v>121</v>
      </c>
      <c r="N178" s="106">
        <v>412</v>
      </c>
      <c r="O178" s="81">
        <v>321</v>
      </c>
      <c r="P178" s="82">
        <v>121</v>
      </c>
      <c r="Q178" s="83">
        <v>442</v>
      </c>
    </row>
    <row r="179" spans="1:17" s="3" customFormat="1" ht="18" customHeight="1" x14ac:dyDescent="0.25">
      <c r="A179" s="801"/>
      <c r="B179" s="102" t="s">
        <v>181</v>
      </c>
      <c r="C179" s="80">
        <v>0</v>
      </c>
      <c r="D179" s="61">
        <v>0</v>
      </c>
      <c r="E179" s="62">
        <v>0</v>
      </c>
      <c r="F179" s="80">
        <v>156</v>
      </c>
      <c r="G179" s="61">
        <v>162</v>
      </c>
      <c r="H179" s="62">
        <v>318</v>
      </c>
      <c r="I179" s="80">
        <v>0</v>
      </c>
      <c r="J179" s="61">
        <v>0</v>
      </c>
      <c r="K179" s="103">
        <v>0</v>
      </c>
      <c r="L179" s="104">
        <v>841</v>
      </c>
      <c r="M179" s="105">
        <v>1521</v>
      </c>
      <c r="N179" s="106">
        <v>2362</v>
      </c>
      <c r="O179" s="81">
        <v>997</v>
      </c>
      <c r="P179" s="82">
        <v>1683</v>
      </c>
      <c r="Q179" s="83">
        <v>2680</v>
      </c>
    </row>
    <row r="180" spans="1:17" s="3" customFormat="1" ht="18" customHeight="1" x14ac:dyDescent="0.25">
      <c r="A180" s="801"/>
      <c r="B180" s="102" t="s">
        <v>182</v>
      </c>
      <c r="C180" s="80">
        <v>0</v>
      </c>
      <c r="D180" s="61">
        <v>0</v>
      </c>
      <c r="E180" s="62">
        <v>0</v>
      </c>
      <c r="F180" s="80">
        <v>471</v>
      </c>
      <c r="G180" s="61">
        <v>618</v>
      </c>
      <c r="H180" s="62">
        <v>1089</v>
      </c>
      <c r="I180" s="80">
        <v>0</v>
      </c>
      <c r="J180" s="61">
        <v>0</v>
      </c>
      <c r="K180" s="103">
        <v>0</v>
      </c>
      <c r="L180" s="104">
        <v>3396</v>
      </c>
      <c r="M180" s="105">
        <v>6961</v>
      </c>
      <c r="N180" s="106">
        <v>10357</v>
      </c>
      <c r="O180" s="81">
        <v>3867</v>
      </c>
      <c r="P180" s="82">
        <v>7579</v>
      </c>
      <c r="Q180" s="83">
        <v>11446</v>
      </c>
    </row>
    <row r="181" spans="1:17" s="3" customFormat="1" ht="18" customHeight="1" x14ac:dyDescent="0.25">
      <c r="A181" s="801"/>
      <c r="B181" s="102" t="s">
        <v>183</v>
      </c>
      <c r="C181" s="80">
        <v>1703</v>
      </c>
      <c r="D181" s="61">
        <v>3280</v>
      </c>
      <c r="E181" s="62">
        <v>4983</v>
      </c>
      <c r="F181" s="80">
        <v>595</v>
      </c>
      <c r="G181" s="61">
        <v>700</v>
      </c>
      <c r="H181" s="62">
        <v>1295</v>
      </c>
      <c r="I181" s="80">
        <v>0</v>
      </c>
      <c r="J181" s="61">
        <v>0</v>
      </c>
      <c r="K181" s="103">
        <v>0</v>
      </c>
      <c r="L181" s="104">
        <v>12226</v>
      </c>
      <c r="M181" s="105">
        <v>129600</v>
      </c>
      <c r="N181" s="106">
        <v>141826</v>
      </c>
      <c r="O181" s="81">
        <v>14524</v>
      </c>
      <c r="P181" s="82">
        <v>133580</v>
      </c>
      <c r="Q181" s="83">
        <v>148104</v>
      </c>
    </row>
    <row r="182" spans="1:17" s="3" customFormat="1" ht="18" customHeight="1" x14ac:dyDescent="0.25">
      <c r="A182" s="801"/>
      <c r="B182" s="102" t="s">
        <v>172</v>
      </c>
      <c r="C182" s="80">
        <v>50</v>
      </c>
      <c r="D182" s="61">
        <v>0</v>
      </c>
      <c r="E182" s="62">
        <v>50</v>
      </c>
      <c r="F182" s="80">
        <v>6.5</v>
      </c>
      <c r="G182" s="61">
        <v>0</v>
      </c>
      <c r="H182" s="62">
        <v>6.5</v>
      </c>
      <c r="I182" s="80">
        <v>0</v>
      </c>
      <c r="J182" s="61">
        <v>0</v>
      </c>
      <c r="K182" s="103">
        <v>0</v>
      </c>
      <c r="L182" s="104">
        <v>0</v>
      </c>
      <c r="M182" s="105">
        <v>0</v>
      </c>
      <c r="N182" s="106">
        <v>0</v>
      </c>
      <c r="O182" s="81">
        <v>56.5</v>
      </c>
      <c r="P182" s="82">
        <v>0</v>
      </c>
      <c r="Q182" s="83">
        <v>56.5</v>
      </c>
    </row>
    <row r="183" spans="1:17" s="3" customFormat="1" ht="18" customHeight="1" x14ac:dyDescent="0.25">
      <c r="A183" s="801"/>
      <c r="B183" s="102" t="s">
        <v>184</v>
      </c>
      <c r="C183" s="80">
        <v>18</v>
      </c>
      <c r="D183" s="61">
        <v>0</v>
      </c>
      <c r="E183" s="62">
        <v>18</v>
      </c>
      <c r="F183" s="80">
        <v>10</v>
      </c>
      <c r="G183" s="61">
        <v>12</v>
      </c>
      <c r="H183" s="62">
        <v>22</v>
      </c>
      <c r="I183" s="80">
        <v>0</v>
      </c>
      <c r="J183" s="61">
        <v>0</v>
      </c>
      <c r="K183" s="103">
        <v>0</v>
      </c>
      <c r="L183" s="104">
        <v>879</v>
      </c>
      <c r="M183" s="105">
        <v>1017</v>
      </c>
      <c r="N183" s="106">
        <v>1896</v>
      </c>
      <c r="O183" s="81">
        <v>907</v>
      </c>
      <c r="P183" s="82">
        <v>1029</v>
      </c>
      <c r="Q183" s="83">
        <v>1936</v>
      </c>
    </row>
    <row r="184" spans="1:17" s="3" customFormat="1" ht="18" customHeight="1" x14ac:dyDescent="0.25">
      <c r="A184" s="801"/>
      <c r="B184" s="102" t="s">
        <v>185</v>
      </c>
      <c r="C184" s="80">
        <v>15</v>
      </c>
      <c r="D184" s="61">
        <v>10</v>
      </c>
      <c r="E184" s="62">
        <v>25</v>
      </c>
      <c r="F184" s="80">
        <v>203</v>
      </c>
      <c r="G184" s="61">
        <v>272</v>
      </c>
      <c r="H184" s="62">
        <v>475</v>
      </c>
      <c r="I184" s="80">
        <v>0</v>
      </c>
      <c r="J184" s="61">
        <v>0</v>
      </c>
      <c r="K184" s="103">
        <v>0</v>
      </c>
      <c r="L184" s="104">
        <v>5236</v>
      </c>
      <c r="M184" s="105">
        <v>9232</v>
      </c>
      <c r="N184" s="106">
        <v>14468</v>
      </c>
      <c r="O184" s="81">
        <v>5454</v>
      </c>
      <c r="P184" s="82">
        <v>9514</v>
      </c>
      <c r="Q184" s="83">
        <v>14968</v>
      </c>
    </row>
    <row r="185" spans="1:17" s="3" customFormat="1" ht="18" customHeight="1" x14ac:dyDescent="0.25">
      <c r="A185" s="801"/>
      <c r="B185" s="102" t="s">
        <v>186</v>
      </c>
      <c r="C185" s="80">
        <v>20</v>
      </c>
      <c r="D185" s="61">
        <v>0</v>
      </c>
      <c r="E185" s="62">
        <v>20</v>
      </c>
      <c r="F185" s="80">
        <v>76</v>
      </c>
      <c r="G185" s="61">
        <v>134</v>
      </c>
      <c r="H185" s="62">
        <v>210</v>
      </c>
      <c r="I185" s="80">
        <v>0</v>
      </c>
      <c r="J185" s="61">
        <v>0</v>
      </c>
      <c r="K185" s="103">
        <v>0</v>
      </c>
      <c r="L185" s="104">
        <v>2239</v>
      </c>
      <c r="M185" s="105">
        <v>12858</v>
      </c>
      <c r="N185" s="106">
        <v>15097</v>
      </c>
      <c r="O185" s="81">
        <v>2335</v>
      </c>
      <c r="P185" s="82">
        <v>12992</v>
      </c>
      <c r="Q185" s="83">
        <v>15327</v>
      </c>
    </row>
    <row r="186" spans="1:17" s="3" customFormat="1" ht="18" customHeight="1" x14ac:dyDescent="0.25">
      <c r="A186" s="801"/>
      <c r="B186" s="102" t="s">
        <v>187</v>
      </c>
      <c r="C186" s="80">
        <v>15</v>
      </c>
      <c r="D186" s="61">
        <v>0</v>
      </c>
      <c r="E186" s="62">
        <v>15</v>
      </c>
      <c r="F186" s="80">
        <v>23</v>
      </c>
      <c r="G186" s="61">
        <v>20</v>
      </c>
      <c r="H186" s="62">
        <v>43</v>
      </c>
      <c r="I186" s="80">
        <v>0</v>
      </c>
      <c r="J186" s="61">
        <v>0</v>
      </c>
      <c r="K186" s="103">
        <v>0</v>
      </c>
      <c r="L186" s="104">
        <v>537</v>
      </c>
      <c r="M186" s="105">
        <v>853</v>
      </c>
      <c r="N186" s="106">
        <v>1390</v>
      </c>
      <c r="O186" s="81">
        <v>575</v>
      </c>
      <c r="P186" s="82">
        <v>873</v>
      </c>
      <c r="Q186" s="83">
        <v>1448</v>
      </c>
    </row>
    <row r="187" spans="1:17" s="3" customFormat="1" ht="18" customHeight="1" thickBot="1" x14ac:dyDescent="0.3">
      <c r="A187" s="802"/>
      <c r="B187" s="102" t="s">
        <v>189</v>
      </c>
      <c r="C187" s="80">
        <v>0</v>
      </c>
      <c r="D187" s="61">
        <v>0</v>
      </c>
      <c r="E187" s="62">
        <v>0</v>
      </c>
      <c r="F187" s="80">
        <v>0</v>
      </c>
      <c r="G187" s="61">
        <v>13</v>
      </c>
      <c r="H187" s="62">
        <v>13</v>
      </c>
      <c r="I187" s="80">
        <v>0</v>
      </c>
      <c r="J187" s="61">
        <v>0</v>
      </c>
      <c r="K187" s="103">
        <v>0</v>
      </c>
      <c r="L187" s="104">
        <v>69</v>
      </c>
      <c r="M187" s="105">
        <v>122</v>
      </c>
      <c r="N187" s="106">
        <v>191</v>
      </c>
      <c r="O187" s="81">
        <v>69</v>
      </c>
      <c r="P187" s="82">
        <v>135</v>
      </c>
      <c r="Q187" s="83">
        <v>204</v>
      </c>
    </row>
    <row r="188" spans="1:17" s="3" customFormat="1" ht="18" customHeight="1" thickBot="1" x14ac:dyDescent="0.3">
      <c r="A188" s="803" t="s">
        <v>190</v>
      </c>
      <c r="B188" s="804"/>
      <c r="C188" s="11">
        <f>SUM(C189:C206)</f>
        <v>147281.82999999999</v>
      </c>
      <c r="D188" s="9">
        <f t="shared" ref="D188:Q188" si="13">SUM(D189:D206)</f>
        <v>205965.73000000004</v>
      </c>
      <c r="E188" s="10">
        <f t="shared" si="13"/>
        <v>353247.56000000006</v>
      </c>
      <c r="F188" s="11">
        <f t="shared" si="13"/>
        <v>108349.28</v>
      </c>
      <c r="G188" s="9">
        <f t="shared" si="13"/>
        <v>58228.23</v>
      </c>
      <c r="H188" s="10">
        <f t="shared" si="13"/>
        <v>166577.50999999998</v>
      </c>
      <c r="I188" s="11">
        <f t="shared" si="13"/>
        <v>0</v>
      </c>
      <c r="J188" s="9">
        <f t="shared" si="13"/>
        <v>820</v>
      </c>
      <c r="K188" s="93">
        <f t="shared" si="13"/>
        <v>820</v>
      </c>
      <c r="L188" s="94">
        <f t="shared" si="13"/>
        <v>56875.69</v>
      </c>
      <c r="M188" s="95">
        <f t="shared" si="13"/>
        <v>22975.87</v>
      </c>
      <c r="N188" s="96">
        <f t="shared" si="13"/>
        <v>79851.56</v>
      </c>
      <c r="O188" s="12">
        <f t="shared" si="13"/>
        <v>312506.80000000005</v>
      </c>
      <c r="P188" s="13">
        <f t="shared" si="13"/>
        <v>287989.83</v>
      </c>
      <c r="Q188" s="14">
        <f t="shared" si="13"/>
        <v>600496.63000000012</v>
      </c>
    </row>
    <row r="189" spans="1:17" s="3" customFormat="1" ht="18" customHeight="1" x14ac:dyDescent="0.25">
      <c r="A189" s="800" t="s">
        <v>191</v>
      </c>
      <c r="B189" s="102" t="s">
        <v>192</v>
      </c>
      <c r="C189" s="80">
        <v>361.5</v>
      </c>
      <c r="D189" s="61">
        <v>4</v>
      </c>
      <c r="E189" s="62">
        <v>365.5</v>
      </c>
      <c r="F189" s="80">
        <v>2587</v>
      </c>
      <c r="G189" s="61">
        <v>115</v>
      </c>
      <c r="H189" s="62">
        <v>2702</v>
      </c>
      <c r="I189" s="80">
        <v>0</v>
      </c>
      <c r="J189" s="61">
        <v>0</v>
      </c>
      <c r="K189" s="103">
        <v>0</v>
      </c>
      <c r="L189" s="104">
        <v>1688</v>
      </c>
      <c r="M189" s="105">
        <v>450</v>
      </c>
      <c r="N189" s="106">
        <v>2138</v>
      </c>
      <c r="O189" s="81">
        <v>4636.5</v>
      </c>
      <c r="P189" s="82">
        <v>569</v>
      </c>
      <c r="Q189" s="83">
        <v>5205.5</v>
      </c>
    </row>
    <row r="190" spans="1:17" s="3" customFormat="1" ht="18" customHeight="1" x14ac:dyDescent="0.25">
      <c r="A190" s="801"/>
      <c r="B190" s="102" t="s">
        <v>193</v>
      </c>
      <c r="C190" s="80">
        <v>2</v>
      </c>
      <c r="D190" s="61">
        <v>945</v>
      </c>
      <c r="E190" s="62">
        <v>947</v>
      </c>
      <c r="F190" s="80">
        <v>0</v>
      </c>
      <c r="G190" s="61">
        <v>0</v>
      </c>
      <c r="H190" s="62">
        <v>0</v>
      </c>
      <c r="I190" s="80">
        <v>0</v>
      </c>
      <c r="J190" s="61">
        <v>0</v>
      </c>
      <c r="K190" s="103">
        <v>0</v>
      </c>
      <c r="L190" s="104">
        <v>0</v>
      </c>
      <c r="M190" s="105">
        <v>0</v>
      </c>
      <c r="N190" s="106">
        <v>0</v>
      </c>
      <c r="O190" s="81">
        <v>2</v>
      </c>
      <c r="P190" s="82">
        <v>945</v>
      </c>
      <c r="Q190" s="83">
        <v>947</v>
      </c>
    </row>
    <row r="191" spans="1:17" s="3" customFormat="1" ht="18" customHeight="1" x14ac:dyDescent="0.25">
      <c r="A191" s="801"/>
      <c r="B191" s="102" t="s">
        <v>194</v>
      </c>
      <c r="C191" s="80">
        <v>54691.42</v>
      </c>
      <c r="D191" s="61">
        <v>113211.82</v>
      </c>
      <c r="E191" s="62">
        <v>167903.24</v>
      </c>
      <c r="F191" s="80">
        <v>22526.639999999999</v>
      </c>
      <c r="G191" s="61">
        <v>16639.650000000001</v>
      </c>
      <c r="H191" s="62">
        <v>39166.29</v>
      </c>
      <c r="I191" s="80">
        <v>0</v>
      </c>
      <c r="J191" s="61">
        <v>370</v>
      </c>
      <c r="K191" s="103">
        <v>370</v>
      </c>
      <c r="L191" s="104">
        <v>12343.65</v>
      </c>
      <c r="M191" s="105">
        <v>8913.85</v>
      </c>
      <c r="N191" s="106">
        <v>21257.5</v>
      </c>
      <c r="O191" s="81">
        <v>89561.71</v>
      </c>
      <c r="P191" s="82">
        <v>139135.32</v>
      </c>
      <c r="Q191" s="83">
        <v>228697.03</v>
      </c>
    </row>
    <row r="192" spans="1:17" s="3" customFormat="1" ht="18" customHeight="1" x14ac:dyDescent="0.25">
      <c r="A192" s="801"/>
      <c r="B192" s="102" t="s">
        <v>195</v>
      </c>
      <c r="C192" s="80">
        <v>15283.55</v>
      </c>
      <c r="D192" s="61">
        <v>69022</v>
      </c>
      <c r="E192" s="62">
        <v>84305.55</v>
      </c>
      <c r="F192" s="80">
        <v>15299.75</v>
      </c>
      <c r="G192" s="61">
        <v>7386.8</v>
      </c>
      <c r="H192" s="62">
        <v>22686.55</v>
      </c>
      <c r="I192" s="80">
        <v>0</v>
      </c>
      <c r="J192" s="61">
        <v>300</v>
      </c>
      <c r="K192" s="103">
        <v>300</v>
      </c>
      <c r="L192" s="104">
        <v>9465.5</v>
      </c>
      <c r="M192" s="105">
        <v>5007.25</v>
      </c>
      <c r="N192" s="106">
        <v>14472.75</v>
      </c>
      <c r="O192" s="81">
        <v>40048.800000000003</v>
      </c>
      <c r="P192" s="82">
        <v>81716.05</v>
      </c>
      <c r="Q192" s="83">
        <v>121764.85</v>
      </c>
    </row>
    <row r="193" spans="1:17" s="3" customFormat="1" ht="18" customHeight="1" x14ac:dyDescent="0.25">
      <c r="A193" s="801"/>
      <c r="B193" s="102" t="s">
        <v>196</v>
      </c>
      <c r="C193" s="80">
        <v>0</v>
      </c>
      <c r="D193" s="61">
        <v>0</v>
      </c>
      <c r="E193" s="62">
        <v>0</v>
      </c>
      <c r="F193" s="80">
        <v>2016</v>
      </c>
      <c r="G193" s="61">
        <v>550</v>
      </c>
      <c r="H193" s="62">
        <v>2566</v>
      </c>
      <c r="I193" s="80">
        <v>0</v>
      </c>
      <c r="J193" s="61">
        <v>0</v>
      </c>
      <c r="K193" s="103">
        <v>0</v>
      </c>
      <c r="L193" s="104">
        <v>744</v>
      </c>
      <c r="M193" s="105">
        <v>1130</v>
      </c>
      <c r="N193" s="106">
        <v>1874</v>
      </c>
      <c r="O193" s="81">
        <v>2760</v>
      </c>
      <c r="P193" s="82">
        <v>1680</v>
      </c>
      <c r="Q193" s="83">
        <v>4440</v>
      </c>
    </row>
    <row r="194" spans="1:17" s="3" customFormat="1" ht="18" customHeight="1" x14ac:dyDescent="0.25">
      <c r="A194" s="801"/>
      <c r="B194" s="102" t="s">
        <v>197</v>
      </c>
      <c r="C194" s="80">
        <v>15023.67</v>
      </c>
      <c r="D194" s="61">
        <v>5302.57</v>
      </c>
      <c r="E194" s="62">
        <v>20326.240000000002</v>
      </c>
      <c r="F194" s="80">
        <v>45084.59</v>
      </c>
      <c r="G194" s="61">
        <v>27812.38</v>
      </c>
      <c r="H194" s="62">
        <v>72896.97</v>
      </c>
      <c r="I194" s="80">
        <v>0</v>
      </c>
      <c r="J194" s="61">
        <v>0</v>
      </c>
      <c r="K194" s="103">
        <v>0</v>
      </c>
      <c r="L194" s="104">
        <v>17762.54</v>
      </c>
      <c r="M194" s="105">
        <v>3959.81</v>
      </c>
      <c r="N194" s="106">
        <v>21722.35</v>
      </c>
      <c r="O194" s="81">
        <v>77870.8</v>
      </c>
      <c r="P194" s="82">
        <v>37074.76</v>
      </c>
      <c r="Q194" s="83">
        <v>114945.56</v>
      </c>
    </row>
    <row r="195" spans="1:17" s="3" customFormat="1" ht="18" customHeight="1" x14ac:dyDescent="0.25">
      <c r="A195" s="801"/>
      <c r="B195" s="102" t="s">
        <v>198</v>
      </c>
      <c r="C195" s="80">
        <v>3998.2</v>
      </c>
      <c r="D195" s="61">
        <v>2395.64</v>
      </c>
      <c r="E195" s="62">
        <v>6393.84</v>
      </c>
      <c r="F195" s="80">
        <v>2195</v>
      </c>
      <c r="G195" s="61">
        <v>1120</v>
      </c>
      <c r="H195" s="62">
        <v>3315</v>
      </c>
      <c r="I195" s="80">
        <v>0</v>
      </c>
      <c r="J195" s="61">
        <v>0</v>
      </c>
      <c r="K195" s="103">
        <v>0</v>
      </c>
      <c r="L195" s="104">
        <v>215</v>
      </c>
      <c r="M195" s="105">
        <v>350</v>
      </c>
      <c r="N195" s="106">
        <v>565</v>
      </c>
      <c r="O195" s="81">
        <v>6408.2</v>
      </c>
      <c r="P195" s="82">
        <v>3865.64</v>
      </c>
      <c r="Q195" s="83">
        <v>10273.84</v>
      </c>
    </row>
    <row r="196" spans="1:17" s="3" customFormat="1" ht="18" customHeight="1" x14ac:dyDescent="0.25">
      <c r="A196" s="801"/>
      <c r="B196" s="102" t="s">
        <v>199</v>
      </c>
      <c r="C196" s="80">
        <v>2748</v>
      </c>
      <c r="D196" s="61">
        <v>1202</v>
      </c>
      <c r="E196" s="62">
        <v>3950</v>
      </c>
      <c r="F196" s="80">
        <v>2230</v>
      </c>
      <c r="G196" s="61">
        <v>270</v>
      </c>
      <c r="H196" s="62">
        <v>2500</v>
      </c>
      <c r="I196" s="80">
        <v>0</v>
      </c>
      <c r="J196" s="61">
        <v>0</v>
      </c>
      <c r="K196" s="103">
        <v>0</v>
      </c>
      <c r="L196" s="104">
        <v>0</v>
      </c>
      <c r="M196" s="105">
        <v>0</v>
      </c>
      <c r="N196" s="106">
        <v>0</v>
      </c>
      <c r="O196" s="81">
        <v>4978</v>
      </c>
      <c r="P196" s="82">
        <v>1472</v>
      </c>
      <c r="Q196" s="83">
        <v>6450</v>
      </c>
    </row>
    <row r="197" spans="1:17" s="3" customFormat="1" ht="18" customHeight="1" x14ac:dyDescent="0.25">
      <c r="A197" s="801"/>
      <c r="B197" s="102" t="s">
        <v>201</v>
      </c>
      <c r="C197" s="80">
        <v>888</v>
      </c>
      <c r="D197" s="61">
        <v>58</v>
      </c>
      <c r="E197" s="62">
        <v>946</v>
      </c>
      <c r="F197" s="80">
        <v>0</v>
      </c>
      <c r="G197" s="61">
        <v>0</v>
      </c>
      <c r="H197" s="62">
        <v>0</v>
      </c>
      <c r="I197" s="80">
        <v>0</v>
      </c>
      <c r="J197" s="61">
        <v>0</v>
      </c>
      <c r="K197" s="103">
        <v>0</v>
      </c>
      <c r="L197" s="104">
        <v>0</v>
      </c>
      <c r="M197" s="105">
        <v>0</v>
      </c>
      <c r="N197" s="106">
        <v>0</v>
      </c>
      <c r="O197" s="81">
        <v>888</v>
      </c>
      <c r="P197" s="82">
        <v>58</v>
      </c>
      <c r="Q197" s="83">
        <v>946</v>
      </c>
    </row>
    <row r="198" spans="1:17" s="3" customFormat="1" ht="18" customHeight="1" x14ac:dyDescent="0.25">
      <c r="A198" s="801"/>
      <c r="B198" s="102" t="s">
        <v>202</v>
      </c>
      <c r="C198" s="80">
        <v>154</v>
      </c>
      <c r="D198" s="61">
        <v>42</v>
      </c>
      <c r="E198" s="62">
        <v>196</v>
      </c>
      <c r="F198" s="80">
        <v>0</v>
      </c>
      <c r="G198" s="61">
        <v>0</v>
      </c>
      <c r="H198" s="62">
        <v>0</v>
      </c>
      <c r="I198" s="80">
        <v>0</v>
      </c>
      <c r="J198" s="61">
        <v>0</v>
      </c>
      <c r="K198" s="103">
        <v>0</v>
      </c>
      <c r="L198" s="104">
        <v>0</v>
      </c>
      <c r="M198" s="105">
        <v>0</v>
      </c>
      <c r="N198" s="106">
        <v>0</v>
      </c>
      <c r="O198" s="81">
        <v>154</v>
      </c>
      <c r="P198" s="82">
        <v>42</v>
      </c>
      <c r="Q198" s="83">
        <v>196</v>
      </c>
    </row>
    <row r="199" spans="1:17" s="3" customFormat="1" ht="18" customHeight="1" x14ac:dyDescent="0.25">
      <c r="A199" s="801"/>
      <c r="B199" s="102" t="s">
        <v>203</v>
      </c>
      <c r="C199" s="80">
        <v>33</v>
      </c>
      <c r="D199" s="61">
        <v>1</v>
      </c>
      <c r="E199" s="62">
        <v>34</v>
      </c>
      <c r="F199" s="80">
        <v>0</v>
      </c>
      <c r="G199" s="61">
        <v>0</v>
      </c>
      <c r="H199" s="62">
        <v>0</v>
      </c>
      <c r="I199" s="80">
        <v>0</v>
      </c>
      <c r="J199" s="61">
        <v>0</v>
      </c>
      <c r="K199" s="103">
        <v>0</v>
      </c>
      <c r="L199" s="104">
        <v>0</v>
      </c>
      <c r="M199" s="105">
        <v>0</v>
      </c>
      <c r="N199" s="106">
        <v>0</v>
      </c>
      <c r="O199" s="81">
        <v>33</v>
      </c>
      <c r="P199" s="82">
        <v>1</v>
      </c>
      <c r="Q199" s="83">
        <v>34</v>
      </c>
    </row>
    <row r="200" spans="1:17" s="3" customFormat="1" ht="18" customHeight="1" x14ac:dyDescent="0.25">
      <c r="A200" s="801"/>
      <c r="B200" s="102" t="s">
        <v>204</v>
      </c>
      <c r="C200" s="80">
        <v>18884.2</v>
      </c>
      <c r="D200" s="61">
        <v>991</v>
      </c>
      <c r="E200" s="62">
        <v>19875.2</v>
      </c>
      <c r="F200" s="80">
        <v>2365</v>
      </c>
      <c r="G200" s="61">
        <v>340</v>
      </c>
      <c r="H200" s="62">
        <v>2705</v>
      </c>
      <c r="I200" s="80">
        <v>0</v>
      </c>
      <c r="J200" s="61">
        <v>0</v>
      </c>
      <c r="K200" s="103">
        <v>0</v>
      </c>
      <c r="L200" s="104">
        <v>528</v>
      </c>
      <c r="M200" s="105">
        <v>0</v>
      </c>
      <c r="N200" s="106">
        <v>528</v>
      </c>
      <c r="O200" s="81">
        <v>21777.200000000001</v>
      </c>
      <c r="P200" s="82">
        <v>1331</v>
      </c>
      <c r="Q200" s="83">
        <v>23108.2</v>
      </c>
    </row>
    <row r="201" spans="1:17" s="3" customFormat="1" ht="18" customHeight="1" x14ac:dyDescent="0.25">
      <c r="A201" s="801"/>
      <c r="B201" s="102" t="s">
        <v>324</v>
      </c>
      <c r="C201" s="80">
        <v>345</v>
      </c>
      <c r="D201" s="61">
        <v>157</v>
      </c>
      <c r="E201" s="62">
        <v>502</v>
      </c>
      <c r="F201" s="80">
        <v>2865</v>
      </c>
      <c r="G201" s="61">
        <v>50</v>
      </c>
      <c r="H201" s="62">
        <v>2915</v>
      </c>
      <c r="I201" s="80">
        <v>0</v>
      </c>
      <c r="J201" s="61">
        <v>0</v>
      </c>
      <c r="K201" s="103">
        <v>0</v>
      </c>
      <c r="L201" s="104">
        <v>433</v>
      </c>
      <c r="M201" s="105">
        <v>116</v>
      </c>
      <c r="N201" s="106">
        <v>549</v>
      </c>
      <c r="O201" s="81">
        <v>3643</v>
      </c>
      <c r="P201" s="82">
        <v>323</v>
      </c>
      <c r="Q201" s="83">
        <v>3966</v>
      </c>
    </row>
    <row r="202" spans="1:17" s="3" customFormat="1" ht="18" customHeight="1" x14ac:dyDescent="0.25">
      <c r="A202" s="801"/>
      <c r="B202" s="102" t="s">
        <v>191</v>
      </c>
      <c r="C202" s="80">
        <v>16613.09</v>
      </c>
      <c r="D202" s="61">
        <v>4849.5</v>
      </c>
      <c r="E202" s="62">
        <v>21462.59</v>
      </c>
      <c r="F202" s="80">
        <v>4504.8</v>
      </c>
      <c r="G202" s="61">
        <v>2093</v>
      </c>
      <c r="H202" s="62">
        <v>6597.8</v>
      </c>
      <c r="I202" s="80">
        <v>0</v>
      </c>
      <c r="J202" s="61">
        <v>150</v>
      </c>
      <c r="K202" s="103">
        <v>150</v>
      </c>
      <c r="L202" s="104">
        <v>5328</v>
      </c>
      <c r="M202" s="105">
        <v>1324.96</v>
      </c>
      <c r="N202" s="106">
        <v>6652.96</v>
      </c>
      <c r="O202" s="81">
        <v>26445.89</v>
      </c>
      <c r="P202" s="82">
        <v>8417.4599999999991</v>
      </c>
      <c r="Q202" s="83">
        <v>34863.35</v>
      </c>
    </row>
    <row r="203" spans="1:17" s="3" customFormat="1" ht="18" customHeight="1" x14ac:dyDescent="0.25">
      <c r="A203" s="801"/>
      <c r="B203" s="102" t="s">
        <v>206</v>
      </c>
      <c r="C203" s="80">
        <v>269</v>
      </c>
      <c r="D203" s="61">
        <v>0</v>
      </c>
      <c r="E203" s="62">
        <v>269</v>
      </c>
      <c r="F203" s="80">
        <v>380</v>
      </c>
      <c r="G203" s="61">
        <v>0</v>
      </c>
      <c r="H203" s="62">
        <v>380</v>
      </c>
      <c r="I203" s="80">
        <v>0</v>
      </c>
      <c r="J203" s="61">
        <v>0</v>
      </c>
      <c r="K203" s="103">
        <v>0</v>
      </c>
      <c r="L203" s="104">
        <v>0</v>
      </c>
      <c r="M203" s="105">
        <v>0</v>
      </c>
      <c r="N203" s="106">
        <v>0</v>
      </c>
      <c r="O203" s="81">
        <v>649</v>
      </c>
      <c r="P203" s="82">
        <v>0</v>
      </c>
      <c r="Q203" s="83">
        <v>649</v>
      </c>
    </row>
    <row r="204" spans="1:17" s="3" customFormat="1" ht="18" customHeight="1" x14ac:dyDescent="0.25">
      <c r="A204" s="801"/>
      <c r="B204" s="102" t="s">
        <v>207</v>
      </c>
      <c r="C204" s="80">
        <v>11380.2</v>
      </c>
      <c r="D204" s="61">
        <v>6715.2</v>
      </c>
      <c r="E204" s="62">
        <v>18095.400000000001</v>
      </c>
      <c r="F204" s="80">
        <v>2356</v>
      </c>
      <c r="G204" s="61">
        <v>540.4</v>
      </c>
      <c r="H204" s="62">
        <v>2896.4</v>
      </c>
      <c r="I204" s="80">
        <v>0</v>
      </c>
      <c r="J204" s="61">
        <v>0</v>
      </c>
      <c r="K204" s="103">
        <v>0</v>
      </c>
      <c r="L204" s="104">
        <v>1100</v>
      </c>
      <c r="M204" s="105">
        <v>271</v>
      </c>
      <c r="N204" s="106">
        <v>1371</v>
      </c>
      <c r="O204" s="81">
        <v>14836.2</v>
      </c>
      <c r="P204" s="82">
        <v>7526.6</v>
      </c>
      <c r="Q204" s="83">
        <v>22362.799999999999</v>
      </c>
    </row>
    <row r="205" spans="1:17" s="3" customFormat="1" ht="18" customHeight="1" x14ac:dyDescent="0.25">
      <c r="A205" s="801"/>
      <c r="B205" s="102" t="s">
        <v>208</v>
      </c>
      <c r="C205" s="80">
        <v>360</v>
      </c>
      <c r="D205" s="61">
        <v>4.5</v>
      </c>
      <c r="E205" s="62">
        <v>364.5</v>
      </c>
      <c r="F205" s="80">
        <v>2998</v>
      </c>
      <c r="G205" s="61">
        <v>515</v>
      </c>
      <c r="H205" s="62">
        <v>3513</v>
      </c>
      <c r="I205" s="80">
        <v>0</v>
      </c>
      <c r="J205" s="61">
        <v>0</v>
      </c>
      <c r="K205" s="103">
        <v>0</v>
      </c>
      <c r="L205" s="104">
        <v>6713</v>
      </c>
      <c r="M205" s="105">
        <v>1332</v>
      </c>
      <c r="N205" s="106">
        <v>8045</v>
      </c>
      <c r="O205" s="81">
        <v>10071</v>
      </c>
      <c r="P205" s="82">
        <v>1851.5</v>
      </c>
      <c r="Q205" s="83">
        <v>11922.5</v>
      </c>
    </row>
    <row r="206" spans="1:17" s="3" customFormat="1" ht="18" customHeight="1" thickBot="1" x14ac:dyDescent="0.3">
      <c r="A206" s="802"/>
      <c r="B206" s="102" t="s">
        <v>209</v>
      </c>
      <c r="C206" s="80">
        <v>6247</v>
      </c>
      <c r="D206" s="61">
        <v>1064.5</v>
      </c>
      <c r="E206" s="62">
        <v>7311.5</v>
      </c>
      <c r="F206" s="80">
        <v>941.5</v>
      </c>
      <c r="G206" s="61">
        <v>796</v>
      </c>
      <c r="H206" s="62">
        <v>1737.5</v>
      </c>
      <c r="I206" s="80">
        <v>0</v>
      </c>
      <c r="J206" s="61">
        <v>0</v>
      </c>
      <c r="K206" s="103">
        <v>0</v>
      </c>
      <c r="L206" s="104">
        <v>555</v>
      </c>
      <c r="M206" s="105">
        <v>121</v>
      </c>
      <c r="N206" s="106">
        <v>676</v>
      </c>
      <c r="O206" s="81">
        <v>7743.5</v>
      </c>
      <c r="P206" s="82">
        <v>1981.5</v>
      </c>
      <c r="Q206" s="83">
        <v>9725</v>
      </c>
    </row>
    <row r="207" spans="1:17" s="3" customFormat="1" ht="18" customHeight="1" thickBot="1" x14ac:dyDescent="0.3">
      <c r="A207" s="803" t="s">
        <v>210</v>
      </c>
      <c r="B207" s="804"/>
      <c r="C207" s="11">
        <f>SUM(C208:C218)</f>
        <v>91529.109999999986</v>
      </c>
      <c r="D207" s="9">
        <f t="shared" ref="D207:Q207" si="14">SUM(D208:D218)</f>
        <v>19039.099999999999</v>
      </c>
      <c r="E207" s="10">
        <f t="shared" si="14"/>
        <v>110568.20999999999</v>
      </c>
      <c r="F207" s="11">
        <f t="shared" si="14"/>
        <v>177145.37999999998</v>
      </c>
      <c r="G207" s="9">
        <f t="shared" si="14"/>
        <v>45988.5</v>
      </c>
      <c r="H207" s="10">
        <f t="shared" si="14"/>
        <v>223133.88</v>
      </c>
      <c r="I207" s="11">
        <f t="shared" si="14"/>
        <v>753.21</v>
      </c>
      <c r="J207" s="9">
        <f t="shared" si="14"/>
        <v>10231.200000000001</v>
      </c>
      <c r="K207" s="93">
        <f t="shared" si="14"/>
        <v>10984.41</v>
      </c>
      <c r="L207" s="94">
        <f t="shared" si="14"/>
        <v>76116.72</v>
      </c>
      <c r="M207" s="95">
        <f t="shared" si="14"/>
        <v>7684.5</v>
      </c>
      <c r="N207" s="96">
        <f t="shared" si="14"/>
        <v>83801.22</v>
      </c>
      <c r="O207" s="12">
        <f t="shared" si="14"/>
        <v>345544.42</v>
      </c>
      <c r="P207" s="13">
        <f t="shared" si="14"/>
        <v>82943.3</v>
      </c>
      <c r="Q207" s="14">
        <f t="shared" si="14"/>
        <v>428487.72000000003</v>
      </c>
    </row>
    <row r="208" spans="1:17" s="3" customFormat="1" ht="18" customHeight="1" x14ac:dyDescent="0.25">
      <c r="A208" s="800" t="s">
        <v>211</v>
      </c>
      <c r="B208" s="102" t="s">
        <v>212</v>
      </c>
      <c r="C208" s="80">
        <v>541</v>
      </c>
      <c r="D208" s="61">
        <v>14</v>
      </c>
      <c r="E208" s="62">
        <v>555</v>
      </c>
      <c r="F208" s="80">
        <v>9401</v>
      </c>
      <c r="G208" s="61">
        <v>649</v>
      </c>
      <c r="H208" s="62">
        <v>10050</v>
      </c>
      <c r="I208" s="80">
        <v>0</v>
      </c>
      <c r="J208" s="61">
        <v>0</v>
      </c>
      <c r="K208" s="103">
        <v>0</v>
      </c>
      <c r="L208" s="104">
        <v>0</v>
      </c>
      <c r="M208" s="105">
        <v>0</v>
      </c>
      <c r="N208" s="106">
        <v>0</v>
      </c>
      <c r="O208" s="81">
        <v>9942</v>
      </c>
      <c r="P208" s="82">
        <v>663</v>
      </c>
      <c r="Q208" s="83">
        <v>10605</v>
      </c>
    </row>
    <row r="209" spans="1:17" s="3" customFormat="1" ht="18" customHeight="1" x14ac:dyDescent="0.25">
      <c r="A209" s="801"/>
      <c r="B209" s="102" t="s">
        <v>295</v>
      </c>
      <c r="C209" s="80">
        <v>20</v>
      </c>
      <c r="D209" s="61">
        <v>5</v>
      </c>
      <c r="E209" s="62">
        <v>25</v>
      </c>
      <c r="F209" s="80">
        <v>0</v>
      </c>
      <c r="G209" s="61">
        <v>0</v>
      </c>
      <c r="H209" s="62">
        <v>0</v>
      </c>
      <c r="I209" s="80">
        <v>0</v>
      </c>
      <c r="J209" s="61">
        <v>0</v>
      </c>
      <c r="K209" s="103">
        <v>0</v>
      </c>
      <c r="L209" s="104">
        <v>0</v>
      </c>
      <c r="M209" s="105">
        <v>0</v>
      </c>
      <c r="N209" s="106">
        <v>0</v>
      </c>
      <c r="O209" s="81">
        <v>20</v>
      </c>
      <c r="P209" s="82">
        <v>5</v>
      </c>
      <c r="Q209" s="83">
        <v>25</v>
      </c>
    </row>
    <row r="210" spans="1:17" s="3" customFormat="1" ht="18" customHeight="1" x14ac:dyDescent="0.25">
      <c r="A210" s="801"/>
      <c r="B210" s="102" t="s">
        <v>215</v>
      </c>
      <c r="C210" s="80">
        <v>340.75</v>
      </c>
      <c r="D210" s="61">
        <v>23.5</v>
      </c>
      <c r="E210" s="62">
        <v>364.25</v>
      </c>
      <c r="F210" s="80">
        <v>310</v>
      </c>
      <c r="G210" s="61">
        <v>50</v>
      </c>
      <c r="H210" s="62">
        <v>360</v>
      </c>
      <c r="I210" s="80">
        <v>0</v>
      </c>
      <c r="J210" s="61">
        <v>0</v>
      </c>
      <c r="K210" s="103">
        <v>0</v>
      </c>
      <c r="L210" s="104">
        <v>0</v>
      </c>
      <c r="M210" s="105">
        <v>0</v>
      </c>
      <c r="N210" s="106">
        <v>0</v>
      </c>
      <c r="O210" s="81">
        <v>650.75</v>
      </c>
      <c r="P210" s="82">
        <v>73.5</v>
      </c>
      <c r="Q210" s="83">
        <v>724.25</v>
      </c>
    </row>
    <row r="211" spans="1:17" s="3" customFormat="1" ht="18" customHeight="1" x14ac:dyDescent="0.25">
      <c r="A211" s="801"/>
      <c r="B211" s="102" t="s">
        <v>216</v>
      </c>
      <c r="C211" s="80">
        <v>6.5</v>
      </c>
      <c r="D211" s="61">
        <v>0</v>
      </c>
      <c r="E211" s="62">
        <v>6.5</v>
      </c>
      <c r="F211" s="80">
        <v>0</v>
      </c>
      <c r="G211" s="61">
        <v>0</v>
      </c>
      <c r="H211" s="62">
        <v>0</v>
      </c>
      <c r="I211" s="80">
        <v>0</v>
      </c>
      <c r="J211" s="61">
        <v>0</v>
      </c>
      <c r="K211" s="103">
        <v>0</v>
      </c>
      <c r="L211" s="104">
        <v>0</v>
      </c>
      <c r="M211" s="105">
        <v>0</v>
      </c>
      <c r="N211" s="106">
        <v>0</v>
      </c>
      <c r="O211" s="81">
        <v>6.5</v>
      </c>
      <c r="P211" s="82">
        <v>0</v>
      </c>
      <c r="Q211" s="83">
        <v>6.5</v>
      </c>
    </row>
    <row r="212" spans="1:17" s="3" customFormat="1" ht="18" customHeight="1" x14ac:dyDescent="0.25">
      <c r="A212" s="801"/>
      <c r="B212" s="102" t="s">
        <v>217</v>
      </c>
      <c r="C212" s="80">
        <v>7485.46</v>
      </c>
      <c r="D212" s="61">
        <v>1196.5999999999999</v>
      </c>
      <c r="E212" s="62">
        <v>8682.06</v>
      </c>
      <c r="F212" s="80">
        <v>36363.129999999997</v>
      </c>
      <c r="G212" s="61">
        <v>10348.299999999999</v>
      </c>
      <c r="H212" s="62">
        <v>46711.43</v>
      </c>
      <c r="I212" s="80">
        <v>0</v>
      </c>
      <c r="J212" s="61">
        <v>1300</v>
      </c>
      <c r="K212" s="103">
        <v>1300</v>
      </c>
      <c r="L212" s="104">
        <v>26985</v>
      </c>
      <c r="M212" s="105">
        <v>3810</v>
      </c>
      <c r="N212" s="106">
        <v>30795</v>
      </c>
      <c r="O212" s="81">
        <v>70833.59</v>
      </c>
      <c r="P212" s="82">
        <v>16654.900000000001</v>
      </c>
      <c r="Q212" s="83">
        <v>87488.49</v>
      </c>
    </row>
    <row r="213" spans="1:17" s="3" customFormat="1" ht="18" customHeight="1" x14ac:dyDescent="0.25">
      <c r="A213" s="801"/>
      <c r="B213" s="102" t="s">
        <v>218</v>
      </c>
      <c r="C213" s="80">
        <v>76863</v>
      </c>
      <c r="D213" s="61">
        <v>14731</v>
      </c>
      <c r="E213" s="62">
        <v>91594</v>
      </c>
      <c r="F213" s="80">
        <v>73037.509999999995</v>
      </c>
      <c r="G213" s="61">
        <v>7413.2</v>
      </c>
      <c r="H213" s="62">
        <v>80450.710000000006</v>
      </c>
      <c r="I213" s="80">
        <v>186.21</v>
      </c>
      <c r="J213" s="61">
        <v>5794.5</v>
      </c>
      <c r="K213" s="103">
        <v>5980.71</v>
      </c>
      <c r="L213" s="104">
        <v>47748.12</v>
      </c>
      <c r="M213" s="105">
        <v>3815</v>
      </c>
      <c r="N213" s="106">
        <v>51563.12</v>
      </c>
      <c r="O213" s="81">
        <v>197834.84</v>
      </c>
      <c r="P213" s="82">
        <v>31753.7</v>
      </c>
      <c r="Q213" s="83">
        <v>229588.54</v>
      </c>
    </row>
    <row r="214" spans="1:17" s="3" customFormat="1" ht="18" customHeight="1" x14ac:dyDescent="0.25">
      <c r="A214" s="801"/>
      <c r="B214" s="102" t="s">
        <v>325</v>
      </c>
      <c r="C214" s="80">
        <v>3676</v>
      </c>
      <c r="D214" s="61">
        <v>952</v>
      </c>
      <c r="E214" s="62">
        <v>4628</v>
      </c>
      <c r="F214" s="80">
        <v>240</v>
      </c>
      <c r="G214" s="61">
        <v>63</v>
      </c>
      <c r="H214" s="62">
        <v>303</v>
      </c>
      <c r="I214" s="80">
        <v>0</v>
      </c>
      <c r="J214" s="61">
        <v>0</v>
      </c>
      <c r="K214" s="103">
        <v>0</v>
      </c>
      <c r="L214" s="104">
        <v>0</v>
      </c>
      <c r="M214" s="105">
        <v>0</v>
      </c>
      <c r="N214" s="106">
        <v>0</v>
      </c>
      <c r="O214" s="81">
        <v>3916</v>
      </c>
      <c r="P214" s="82">
        <v>1015</v>
      </c>
      <c r="Q214" s="83">
        <v>4931</v>
      </c>
    </row>
    <row r="215" spans="1:17" s="3" customFormat="1" ht="18" customHeight="1" x14ac:dyDescent="0.25">
      <c r="A215" s="801"/>
      <c r="B215" s="102" t="s">
        <v>220</v>
      </c>
      <c r="C215" s="80">
        <v>25</v>
      </c>
      <c r="D215" s="61">
        <v>0</v>
      </c>
      <c r="E215" s="62">
        <v>25</v>
      </c>
      <c r="F215" s="80">
        <v>0</v>
      </c>
      <c r="G215" s="61">
        <v>0</v>
      </c>
      <c r="H215" s="62">
        <v>0</v>
      </c>
      <c r="I215" s="80">
        <v>0</v>
      </c>
      <c r="J215" s="61">
        <v>0</v>
      </c>
      <c r="K215" s="103">
        <v>0</v>
      </c>
      <c r="L215" s="104">
        <v>0</v>
      </c>
      <c r="M215" s="105">
        <v>0</v>
      </c>
      <c r="N215" s="106">
        <v>0</v>
      </c>
      <c r="O215" s="81">
        <v>25</v>
      </c>
      <c r="P215" s="82">
        <v>0</v>
      </c>
      <c r="Q215" s="83">
        <v>25</v>
      </c>
    </row>
    <row r="216" spans="1:17" s="3" customFormat="1" ht="18" customHeight="1" x14ac:dyDescent="0.25">
      <c r="A216" s="801"/>
      <c r="B216" s="102" t="s">
        <v>221</v>
      </c>
      <c r="C216" s="80">
        <v>9</v>
      </c>
      <c r="D216" s="61">
        <v>7</v>
      </c>
      <c r="E216" s="62">
        <v>16</v>
      </c>
      <c r="F216" s="80">
        <v>0</v>
      </c>
      <c r="G216" s="61">
        <v>0</v>
      </c>
      <c r="H216" s="62">
        <v>0</v>
      </c>
      <c r="I216" s="80">
        <v>0</v>
      </c>
      <c r="J216" s="61">
        <v>0</v>
      </c>
      <c r="K216" s="103">
        <v>0</v>
      </c>
      <c r="L216" s="104">
        <v>0</v>
      </c>
      <c r="M216" s="105">
        <v>0</v>
      </c>
      <c r="N216" s="106">
        <v>0</v>
      </c>
      <c r="O216" s="81">
        <v>9</v>
      </c>
      <c r="P216" s="82">
        <v>7</v>
      </c>
      <c r="Q216" s="83">
        <v>16</v>
      </c>
    </row>
    <row r="217" spans="1:17" s="3" customFormat="1" ht="18" customHeight="1" x14ac:dyDescent="0.25">
      <c r="A217" s="801"/>
      <c r="B217" s="102" t="s">
        <v>211</v>
      </c>
      <c r="C217" s="80">
        <v>2532.4</v>
      </c>
      <c r="D217" s="61">
        <v>2107</v>
      </c>
      <c r="E217" s="62">
        <v>4639.3999999999996</v>
      </c>
      <c r="F217" s="80">
        <v>57793.74</v>
      </c>
      <c r="G217" s="61">
        <v>27465</v>
      </c>
      <c r="H217" s="62">
        <v>85258.74</v>
      </c>
      <c r="I217" s="80">
        <v>567</v>
      </c>
      <c r="J217" s="61">
        <v>3136.7</v>
      </c>
      <c r="K217" s="103">
        <v>3703.7</v>
      </c>
      <c r="L217" s="104">
        <v>1383.6</v>
      </c>
      <c r="M217" s="105">
        <v>59.5</v>
      </c>
      <c r="N217" s="106">
        <v>1443.1</v>
      </c>
      <c r="O217" s="81">
        <v>62276.74</v>
      </c>
      <c r="P217" s="82">
        <v>32768.199999999997</v>
      </c>
      <c r="Q217" s="83">
        <v>95044.94</v>
      </c>
    </row>
    <row r="218" spans="1:17" s="3" customFormat="1" ht="18" customHeight="1" thickBot="1" x14ac:dyDescent="0.3">
      <c r="A218" s="802"/>
      <c r="B218" s="102" t="s">
        <v>222</v>
      </c>
      <c r="C218" s="80">
        <v>30</v>
      </c>
      <c r="D218" s="61">
        <v>3</v>
      </c>
      <c r="E218" s="62">
        <v>33</v>
      </c>
      <c r="F218" s="80">
        <v>0</v>
      </c>
      <c r="G218" s="61">
        <v>0</v>
      </c>
      <c r="H218" s="62">
        <v>0</v>
      </c>
      <c r="I218" s="80">
        <v>0</v>
      </c>
      <c r="J218" s="61">
        <v>0</v>
      </c>
      <c r="K218" s="103">
        <v>0</v>
      </c>
      <c r="L218" s="104">
        <v>0</v>
      </c>
      <c r="M218" s="105">
        <v>0</v>
      </c>
      <c r="N218" s="106">
        <v>0</v>
      </c>
      <c r="O218" s="81">
        <v>30</v>
      </c>
      <c r="P218" s="82">
        <v>3</v>
      </c>
      <c r="Q218" s="83">
        <v>33</v>
      </c>
    </row>
    <row r="219" spans="1:17" s="3" customFormat="1" ht="18" customHeight="1" thickBot="1" x14ac:dyDescent="0.3">
      <c r="A219" s="803" t="s">
        <v>223</v>
      </c>
      <c r="B219" s="804"/>
      <c r="C219" s="11">
        <f>SUM(C220:C229)</f>
        <v>20</v>
      </c>
      <c r="D219" s="9">
        <f t="shared" ref="D219:Q219" si="15">SUM(D220:D229)</f>
        <v>125</v>
      </c>
      <c r="E219" s="10">
        <f t="shared" si="15"/>
        <v>145</v>
      </c>
      <c r="F219" s="11">
        <f t="shared" si="15"/>
        <v>6333</v>
      </c>
      <c r="G219" s="9">
        <f t="shared" si="15"/>
        <v>2137</v>
      </c>
      <c r="H219" s="10">
        <f t="shared" si="15"/>
        <v>8470</v>
      </c>
      <c r="I219" s="11">
        <f t="shared" si="15"/>
        <v>0</v>
      </c>
      <c r="J219" s="9">
        <f t="shared" si="15"/>
        <v>0</v>
      </c>
      <c r="K219" s="93">
        <f t="shared" si="15"/>
        <v>0</v>
      </c>
      <c r="L219" s="94">
        <f t="shared" si="15"/>
        <v>96527</v>
      </c>
      <c r="M219" s="95">
        <f t="shared" si="15"/>
        <v>113306</v>
      </c>
      <c r="N219" s="96">
        <f t="shared" si="15"/>
        <v>209833</v>
      </c>
      <c r="O219" s="12">
        <f t="shared" si="15"/>
        <v>102880</v>
      </c>
      <c r="P219" s="13">
        <f t="shared" si="15"/>
        <v>115568</v>
      </c>
      <c r="Q219" s="14">
        <f t="shared" si="15"/>
        <v>218448</v>
      </c>
    </row>
    <row r="220" spans="1:17" s="3" customFormat="1" ht="18" customHeight="1" x14ac:dyDescent="0.25">
      <c r="A220" s="800" t="s">
        <v>224</v>
      </c>
      <c r="B220" s="102" t="s">
        <v>326</v>
      </c>
      <c r="C220" s="80">
        <v>15</v>
      </c>
      <c r="D220" s="61">
        <v>0</v>
      </c>
      <c r="E220" s="62">
        <v>15</v>
      </c>
      <c r="F220" s="80">
        <v>349</v>
      </c>
      <c r="G220" s="61">
        <v>53</v>
      </c>
      <c r="H220" s="62">
        <v>402</v>
      </c>
      <c r="I220" s="80">
        <v>0</v>
      </c>
      <c r="J220" s="61">
        <v>0</v>
      </c>
      <c r="K220" s="103">
        <v>0</v>
      </c>
      <c r="L220" s="104">
        <v>5461</v>
      </c>
      <c r="M220" s="105">
        <v>740</v>
      </c>
      <c r="N220" s="106">
        <v>6201</v>
      </c>
      <c r="O220" s="81">
        <v>5825</v>
      </c>
      <c r="P220" s="82">
        <v>793</v>
      </c>
      <c r="Q220" s="83">
        <v>6618</v>
      </c>
    </row>
    <row r="221" spans="1:17" s="3" customFormat="1" ht="18" customHeight="1" x14ac:dyDescent="0.25">
      <c r="A221" s="801"/>
      <c r="B221" s="102" t="s">
        <v>226</v>
      </c>
      <c r="C221" s="80">
        <v>0</v>
      </c>
      <c r="D221" s="61">
        <v>0</v>
      </c>
      <c r="E221" s="62">
        <v>0</v>
      </c>
      <c r="F221" s="80">
        <v>29</v>
      </c>
      <c r="G221" s="61">
        <v>6</v>
      </c>
      <c r="H221" s="62">
        <v>35</v>
      </c>
      <c r="I221" s="80">
        <v>0</v>
      </c>
      <c r="J221" s="61">
        <v>0</v>
      </c>
      <c r="K221" s="103">
        <v>0</v>
      </c>
      <c r="L221" s="104">
        <v>211</v>
      </c>
      <c r="M221" s="105">
        <v>412</v>
      </c>
      <c r="N221" s="106">
        <v>623</v>
      </c>
      <c r="O221" s="81">
        <v>240</v>
      </c>
      <c r="P221" s="82">
        <v>418</v>
      </c>
      <c r="Q221" s="83">
        <v>658</v>
      </c>
    </row>
    <row r="222" spans="1:17" s="3" customFormat="1" ht="18" customHeight="1" x14ac:dyDescent="0.25">
      <c r="A222" s="801"/>
      <c r="B222" s="102" t="s">
        <v>227</v>
      </c>
      <c r="C222" s="80">
        <v>0</v>
      </c>
      <c r="D222" s="61">
        <v>0</v>
      </c>
      <c r="E222" s="62">
        <v>0</v>
      </c>
      <c r="F222" s="80">
        <v>808</v>
      </c>
      <c r="G222" s="61">
        <v>255</v>
      </c>
      <c r="H222" s="62">
        <v>1063</v>
      </c>
      <c r="I222" s="80">
        <v>0</v>
      </c>
      <c r="J222" s="61">
        <v>0</v>
      </c>
      <c r="K222" s="103">
        <v>0</v>
      </c>
      <c r="L222" s="104">
        <v>4647</v>
      </c>
      <c r="M222" s="105">
        <v>10679</v>
      </c>
      <c r="N222" s="106">
        <v>15326</v>
      </c>
      <c r="O222" s="81">
        <v>5455</v>
      </c>
      <c r="P222" s="82">
        <v>10934</v>
      </c>
      <c r="Q222" s="83">
        <v>16389</v>
      </c>
    </row>
    <row r="223" spans="1:17" s="3" customFormat="1" ht="18" customHeight="1" x14ac:dyDescent="0.25">
      <c r="A223" s="801"/>
      <c r="B223" s="102" t="s">
        <v>228</v>
      </c>
      <c r="C223" s="80">
        <v>0</v>
      </c>
      <c r="D223" s="61">
        <v>0</v>
      </c>
      <c r="E223" s="62">
        <v>0</v>
      </c>
      <c r="F223" s="80">
        <v>2201</v>
      </c>
      <c r="G223" s="61">
        <v>70</v>
      </c>
      <c r="H223" s="62">
        <v>2271</v>
      </c>
      <c r="I223" s="80">
        <v>0</v>
      </c>
      <c r="J223" s="61">
        <v>0</v>
      </c>
      <c r="K223" s="103">
        <v>0</v>
      </c>
      <c r="L223" s="104">
        <v>26420</v>
      </c>
      <c r="M223" s="105">
        <v>51115</v>
      </c>
      <c r="N223" s="106">
        <v>77535</v>
      </c>
      <c r="O223" s="81">
        <v>28621</v>
      </c>
      <c r="P223" s="82">
        <v>51185</v>
      </c>
      <c r="Q223" s="83">
        <v>79806</v>
      </c>
    </row>
    <row r="224" spans="1:17" s="3" customFormat="1" ht="18" customHeight="1" x14ac:dyDescent="0.25">
      <c r="A224" s="801"/>
      <c r="B224" s="102" t="s">
        <v>229</v>
      </c>
      <c r="C224" s="80">
        <v>0</v>
      </c>
      <c r="D224" s="61">
        <v>0</v>
      </c>
      <c r="E224" s="62">
        <v>0</v>
      </c>
      <c r="F224" s="80">
        <v>0</v>
      </c>
      <c r="G224" s="61">
        <v>0</v>
      </c>
      <c r="H224" s="62">
        <v>0</v>
      </c>
      <c r="I224" s="80">
        <v>0</v>
      </c>
      <c r="J224" s="61">
        <v>0</v>
      </c>
      <c r="K224" s="103">
        <v>0</v>
      </c>
      <c r="L224" s="104">
        <v>12</v>
      </c>
      <c r="M224" s="105">
        <v>10</v>
      </c>
      <c r="N224" s="106">
        <v>22</v>
      </c>
      <c r="O224" s="81">
        <v>12</v>
      </c>
      <c r="P224" s="82">
        <v>10</v>
      </c>
      <c r="Q224" s="83">
        <v>22</v>
      </c>
    </row>
    <row r="225" spans="1:17" s="3" customFormat="1" ht="18" customHeight="1" x14ac:dyDescent="0.25">
      <c r="A225" s="801"/>
      <c r="B225" s="102" t="s">
        <v>230</v>
      </c>
      <c r="C225" s="80">
        <v>0</v>
      </c>
      <c r="D225" s="61">
        <v>0</v>
      </c>
      <c r="E225" s="62">
        <v>0</v>
      </c>
      <c r="F225" s="80">
        <v>406</v>
      </c>
      <c r="G225" s="61">
        <v>23</v>
      </c>
      <c r="H225" s="62">
        <v>429</v>
      </c>
      <c r="I225" s="80">
        <v>0</v>
      </c>
      <c r="J225" s="61">
        <v>0</v>
      </c>
      <c r="K225" s="103">
        <v>0</v>
      </c>
      <c r="L225" s="104">
        <v>19883</v>
      </c>
      <c r="M225" s="105">
        <v>8548</v>
      </c>
      <c r="N225" s="106">
        <v>28431</v>
      </c>
      <c r="O225" s="81">
        <v>20289</v>
      </c>
      <c r="P225" s="82">
        <v>8571</v>
      </c>
      <c r="Q225" s="83">
        <v>28860</v>
      </c>
    </row>
    <row r="226" spans="1:17" s="3" customFormat="1" ht="18" customHeight="1" x14ac:dyDescent="0.25">
      <c r="A226" s="801"/>
      <c r="B226" s="102" t="s">
        <v>231</v>
      </c>
      <c r="C226" s="80">
        <v>0</v>
      </c>
      <c r="D226" s="61">
        <v>0</v>
      </c>
      <c r="E226" s="62">
        <v>0</v>
      </c>
      <c r="F226" s="80">
        <v>1740</v>
      </c>
      <c r="G226" s="61">
        <v>1533</v>
      </c>
      <c r="H226" s="62">
        <v>3273</v>
      </c>
      <c r="I226" s="80">
        <v>0</v>
      </c>
      <c r="J226" s="61">
        <v>0</v>
      </c>
      <c r="K226" s="103">
        <v>0</v>
      </c>
      <c r="L226" s="104">
        <v>32466</v>
      </c>
      <c r="M226" s="105">
        <v>38016</v>
      </c>
      <c r="N226" s="106">
        <v>70482</v>
      </c>
      <c r="O226" s="81">
        <v>34206</v>
      </c>
      <c r="P226" s="82">
        <v>39549</v>
      </c>
      <c r="Q226" s="83">
        <v>73755</v>
      </c>
    </row>
    <row r="227" spans="1:17" s="3" customFormat="1" ht="18" customHeight="1" x14ac:dyDescent="0.25">
      <c r="A227" s="801"/>
      <c r="B227" s="102" t="s">
        <v>232</v>
      </c>
      <c r="C227" s="80">
        <v>0</v>
      </c>
      <c r="D227" s="61">
        <v>0</v>
      </c>
      <c r="E227" s="62">
        <v>0</v>
      </c>
      <c r="F227" s="80">
        <v>78</v>
      </c>
      <c r="G227" s="61">
        <v>61</v>
      </c>
      <c r="H227" s="62">
        <v>139</v>
      </c>
      <c r="I227" s="80">
        <v>0</v>
      </c>
      <c r="J227" s="61">
        <v>0</v>
      </c>
      <c r="K227" s="103">
        <v>0</v>
      </c>
      <c r="L227" s="104">
        <v>1297</v>
      </c>
      <c r="M227" s="105">
        <v>1215</v>
      </c>
      <c r="N227" s="106">
        <v>2512</v>
      </c>
      <c r="O227" s="81">
        <v>1375</v>
      </c>
      <c r="P227" s="82">
        <v>1276</v>
      </c>
      <c r="Q227" s="83">
        <v>2651</v>
      </c>
    </row>
    <row r="228" spans="1:17" s="3" customFormat="1" ht="18" customHeight="1" x14ac:dyDescent="0.25">
      <c r="A228" s="801"/>
      <c r="B228" s="102" t="s">
        <v>224</v>
      </c>
      <c r="C228" s="80">
        <v>5</v>
      </c>
      <c r="D228" s="61">
        <v>125</v>
      </c>
      <c r="E228" s="62">
        <v>130</v>
      </c>
      <c r="F228" s="80">
        <v>688</v>
      </c>
      <c r="G228" s="61">
        <v>61</v>
      </c>
      <c r="H228" s="62">
        <v>749</v>
      </c>
      <c r="I228" s="80">
        <v>0</v>
      </c>
      <c r="J228" s="61">
        <v>0</v>
      </c>
      <c r="K228" s="103">
        <v>0</v>
      </c>
      <c r="L228" s="104">
        <v>5999</v>
      </c>
      <c r="M228" s="105">
        <v>2494</v>
      </c>
      <c r="N228" s="106">
        <v>8493</v>
      </c>
      <c r="O228" s="81">
        <v>6692</v>
      </c>
      <c r="P228" s="82">
        <v>2680</v>
      </c>
      <c r="Q228" s="83">
        <v>9372</v>
      </c>
    </row>
    <row r="229" spans="1:17" s="3" customFormat="1" ht="18" customHeight="1" thickBot="1" x14ac:dyDescent="0.3">
      <c r="A229" s="802"/>
      <c r="B229" s="102" t="s">
        <v>327</v>
      </c>
      <c r="C229" s="80">
        <v>0</v>
      </c>
      <c r="D229" s="61">
        <v>0</v>
      </c>
      <c r="E229" s="62">
        <v>0</v>
      </c>
      <c r="F229" s="80">
        <v>34</v>
      </c>
      <c r="G229" s="61">
        <v>75</v>
      </c>
      <c r="H229" s="62">
        <v>109</v>
      </c>
      <c r="I229" s="80">
        <v>0</v>
      </c>
      <c r="J229" s="61">
        <v>0</v>
      </c>
      <c r="K229" s="103">
        <v>0</v>
      </c>
      <c r="L229" s="104">
        <v>131</v>
      </c>
      <c r="M229" s="105">
        <v>77</v>
      </c>
      <c r="N229" s="106">
        <v>208</v>
      </c>
      <c r="O229" s="81">
        <v>165</v>
      </c>
      <c r="P229" s="82">
        <v>152</v>
      </c>
      <c r="Q229" s="83">
        <v>317</v>
      </c>
    </row>
    <row r="230" spans="1:17" s="3" customFormat="1" ht="18" customHeight="1" thickBot="1" x14ac:dyDescent="0.3">
      <c r="A230" s="803" t="s">
        <v>234</v>
      </c>
      <c r="B230" s="804"/>
      <c r="C230" s="11">
        <f>SUM(C231:C243)</f>
        <v>221290.1</v>
      </c>
      <c r="D230" s="9">
        <f t="shared" ref="D230:Q230" si="16">SUM(D231:D243)</f>
        <v>82466.89</v>
      </c>
      <c r="E230" s="10">
        <f t="shared" si="16"/>
        <v>303756.99</v>
      </c>
      <c r="F230" s="11">
        <f t="shared" si="16"/>
        <v>73595.89</v>
      </c>
      <c r="G230" s="9">
        <f t="shared" si="16"/>
        <v>17373.87</v>
      </c>
      <c r="H230" s="10">
        <f t="shared" si="16"/>
        <v>90969.76</v>
      </c>
      <c r="I230" s="11">
        <f t="shared" si="16"/>
        <v>277236</v>
      </c>
      <c r="J230" s="9">
        <f t="shared" si="16"/>
        <v>181440</v>
      </c>
      <c r="K230" s="93">
        <f t="shared" si="16"/>
        <v>458676</v>
      </c>
      <c r="L230" s="94">
        <f t="shared" si="16"/>
        <v>178085.79</v>
      </c>
      <c r="M230" s="95">
        <f t="shared" si="16"/>
        <v>55942.89</v>
      </c>
      <c r="N230" s="96">
        <f t="shared" si="16"/>
        <v>234028.68</v>
      </c>
      <c r="O230" s="12">
        <f t="shared" si="16"/>
        <v>750207.78</v>
      </c>
      <c r="P230" s="13">
        <f t="shared" si="16"/>
        <v>337223.65</v>
      </c>
      <c r="Q230" s="14">
        <f t="shared" si="16"/>
        <v>1087431.43</v>
      </c>
    </row>
    <row r="231" spans="1:17" s="3" customFormat="1" ht="18" customHeight="1" x14ac:dyDescent="0.25">
      <c r="A231" s="800" t="s">
        <v>235</v>
      </c>
      <c r="B231" s="102" t="s">
        <v>236</v>
      </c>
      <c r="C231" s="80">
        <v>20334</v>
      </c>
      <c r="D231" s="61">
        <v>14863</v>
      </c>
      <c r="E231" s="62">
        <v>35197</v>
      </c>
      <c r="F231" s="80">
        <v>30776</v>
      </c>
      <c r="G231" s="61">
        <v>3527</v>
      </c>
      <c r="H231" s="62">
        <v>34303</v>
      </c>
      <c r="I231" s="80">
        <v>112482</v>
      </c>
      <c r="J231" s="61">
        <v>58491</v>
      </c>
      <c r="K231" s="103">
        <v>170973</v>
      </c>
      <c r="L231" s="104">
        <v>51469</v>
      </c>
      <c r="M231" s="105">
        <v>11129</v>
      </c>
      <c r="N231" s="106">
        <v>62598</v>
      </c>
      <c r="O231" s="81">
        <v>215061</v>
      </c>
      <c r="P231" s="82">
        <v>88010</v>
      </c>
      <c r="Q231" s="83">
        <v>303071</v>
      </c>
    </row>
    <row r="232" spans="1:17" s="3" customFormat="1" ht="18" customHeight="1" x14ac:dyDescent="0.25">
      <c r="A232" s="801"/>
      <c r="B232" s="102" t="s">
        <v>237</v>
      </c>
      <c r="C232" s="80">
        <v>46</v>
      </c>
      <c r="D232" s="61">
        <v>0</v>
      </c>
      <c r="E232" s="62">
        <v>46</v>
      </c>
      <c r="F232" s="80">
        <v>0</v>
      </c>
      <c r="G232" s="61">
        <v>0</v>
      </c>
      <c r="H232" s="62">
        <v>0</v>
      </c>
      <c r="I232" s="80">
        <v>0</v>
      </c>
      <c r="J232" s="61">
        <v>0</v>
      </c>
      <c r="K232" s="103">
        <v>0</v>
      </c>
      <c r="L232" s="104">
        <v>0</v>
      </c>
      <c r="M232" s="105">
        <v>0</v>
      </c>
      <c r="N232" s="106">
        <v>0</v>
      </c>
      <c r="O232" s="81">
        <v>46</v>
      </c>
      <c r="P232" s="82">
        <v>0</v>
      </c>
      <c r="Q232" s="83">
        <v>46</v>
      </c>
    </row>
    <row r="233" spans="1:17" s="3" customFormat="1" ht="18" customHeight="1" x14ac:dyDescent="0.25">
      <c r="A233" s="801"/>
      <c r="B233" s="102" t="s">
        <v>238</v>
      </c>
      <c r="C233" s="80">
        <v>22918.6</v>
      </c>
      <c r="D233" s="61">
        <v>11807.89</v>
      </c>
      <c r="E233" s="62">
        <v>34726.49</v>
      </c>
      <c r="F233" s="80">
        <v>135</v>
      </c>
      <c r="G233" s="61">
        <v>16</v>
      </c>
      <c r="H233" s="62">
        <v>151</v>
      </c>
      <c r="I233" s="80">
        <v>0</v>
      </c>
      <c r="J233" s="61">
        <v>0</v>
      </c>
      <c r="K233" s="103">
        <v>0</v>
      </c>
      <c r="L233" s="104">
        <v>0</v>
      </c>
      <c r="M233" s="105">
        <v>0</v>
      </c>
      <c r="N233" s="106">
        <v>0</v>
      </c>
      <c r="O233" s="81">
        <v>23053.599999999999</v>
      </c>
      <c r="P233" s="82">
        <v>11823.89</v>
      </c>
      <c r="Q233" s="83">
        <v>34877.49</v>
      </c>
    </row>
    <row r="234" spans="1:17" s="3" customFormat="1" ht="18" customHeight="1" x14ac:dyDescent="0.25">
      <c r="A234" s="801"/>
      <c r="B234" s="102" t="s">
        <v>239</v>
      </c>
      <c r="C234" s="80">
        <v>7673</v>
      </c>
      <c r="D234" s="61">
        <v>677</v>
      </c>
      <c r="E234" s="62">
        <v>8350</v>
      </c>
      <c r="F234" s="80">
        <v>42</v>
      </c>
      <c r="G234" s="61">
        <v>0</v>
      </c>
      <c r="H234" s="62">
        <v>42</v>
      </c>
      <c r="I234" s="80">
        <v>6021</v>
      </c>
      <c r="J234" s="61">
        <v>6315</v>
      </c>
      <c r="K234" s="103">
        <v>12336</v>
      </c>
      <c r="L234" s="104">
        <v>9054</v>
      </c>
      <c r="M234" s="105">
        <v>1500</v>
      </c>
      <c r="N234" s="106">
        <v>10554</v>
      </c>
      <c r="O234" s="81">
        <v>22790</v>
      </c>
      <c r="P234" s="82">
        <v>8492</v>
      </c>
      <c r="Q234" s="83">
        <v>31282</v>
      </c>
    </row>
    <row r="235" spans="1:17" s="3" customFormat="1" ht="18" customHeight="1" x14ac:dyDescent="0.25">
      <c r="A235" s="801"/>
      <c r="B235" s="102" t="s">
        <v>240</v>
      </c>
      <c r="C235" s="80">
        <v>0</v>
      </c>
      <c r="D235" s="61">
        <v>0</v>
      </c>
      <c r="E235" s="62">
        <v>0</v>
      </c>
      <c r="F235" s="80">
        <v>604</v>
      </c>
      <c r="G235" s="61">
        <v>124</v>
      </c>
      <c r="H235" s="62">
        <v>728</v>
      </c>
      <c r="I235" s="80">
        <v>0</v>
      </c>
      <c r="J235" s="61">
        <v>0</v>
      </c>
      <c r="K235" s="103">
        <v>0</v>
      </c>
      <c r="L235" s="104">
        <v>10255</v>
      </c>
      <c r="M235" s="105">
        <v>3979</v>
      </c>
      <c r="N235" s="106">
        <v>14234</v>
      </c>
      <c r="O235" s="81">
        <v>10859</v>
      </c>
      <c r="P235" s="82">
        <v>4103</v>
      </c>
      <c r="Q235" s="83">
        <v>14962</v>
      </c>
    </row>
    <row r="236" spans="1:17" s="3" customFormat="1" ht="18" customHeight="1" x14ac:dyDescent="0.25">
      <c r="A236" s="801"/>
      <c r="B236" s="102" t="s">
        <v>241</v>
      </c>
      <c r="C236" s="80">
        <v>16075</v>
      </c>
      <c r="D236" s="61">
        <v>4484</v>
      </c>
      <c r="E236" s="62">
        <v>20559</v>
      </c>
      <c r="F236" s="80">
        <v>2678</v>
      </c>
      <c r="G236" s="61">
        <v>602</v>
      </c>
      <c r="H236" s="62">
        <v>3280</v>
      </c>
      <c r="I236" s="80">
        <v>401</v>
      </c>
      <c r="J236" s="61">
        <v>16655</v>
      </c>
      <c r="K236" s="103">
        <v>17056</v>
      </c>
      <c r="L236" s="104">
        <v>2304</v>
      </c>
      <c r="M236" s="105">
        <v>892</v>
      </c>
      <c r="N236" s="106">
        <v>3196</v>
      </c>
      <c r="O236" s="81">
        <v>21458</v>
      </c>
      <c r="P236" s="82">
        <v>22633</v>
      </c>
      <c r="Q236" s="83">
        <v>44091</v>
      </c>
    </row>
    <row r="237" spans="1:17" s="3" customFormat="1" ht="18" customHeight="1" x14ac:dyDescent="0.25">
      <c r="A237" s="801"/>
      <c r="B237" s="102" t="s">
        <v>242</v>
      </c>
      <c r="C237" s="80">
        <v>28718</v>
      </c>
      <c r="D237" s="61">
        <v>4588</v>
      </c>
      <c r="E237" s="62">
        <v>33306</v>
      </c>
      <c r="F237" s="80">
        <v>5825</v>
      </c>
      <c r="G237" s="61">
        <v>87</v>
      </c>
      <c r="H237" s="62">
        <v>5912</v>
      </c>
      <c r="I237" s="80">
        <v>49291</v>
      </c>
      <c r="J237" s="61">
        <v>20474</v>
      </c>
      <c r="K237" s="103">
        <v>69765</v>
      </c>
      <c r="L237" s="104">
        <v>25782</v>
      </c>
      <c r="M237" s="105">
        <v>2339</v>
      </c>
      <c r="N237" s="106">
        <v>28121</v>
      </c>
      <c r="O237" s="81">
        <v>109616</v>
      </c>
      <c r="P237" s="82">
        <v>27488</v>
      </c>
      <c r="Q237" s="83">
        <v>137104</v>
      </c>
    </row>
    <row r="238" spans="1:17" s="3" customFormat="1" ht="18" customHeight="1" x14ac:dyDescent="0.25">
      <c r="A238" s="801"/>
      <c r="B238" s="102" t="s">
        <v>243</v>
      </c>
      <c r="C238" s="80">
        <v>28</v>
      </c>
      <c r="D238" s="61">
        <v>0</v>
      </c>
      <c r="E238" s="62">
        <v>28</v>
      </c>
      <c r="F238" s="80">
        <v>63</v>
      </c>
      <c r="G238" s="61">
        <v>5</v>
      </c>
      <c r="H238" s="62">
        <v>68</v>
      </c>
      <c r="I238" s="80">
        <v>0</v>
      </c>
      <c r="J238" s="61">
        <v>0</v>
      </c>
      <c r="K238" s="103">
        <v>0</v>
      </c>
      <c r="L238" s="104">
        <v>3350</v>
      </c>
      <c r="M238" s="105">
        <v>1151</v>
      </c>
      <c r="N238" s="106">
        <v>4501</v>
      </c>
      <c r="O238" s="81">
        <v>3441</v>
      </c>
      <c r="P238" s="82">
        <v>1156</v>
      </c>
      <c r="Q238" s="83">
        <v>4597</v>
      </c>
    </row>
    <row r="239" spans="1:17" s="3" customFormat="1" ht="18" customHeight="1" x14ac:dyDescent="0.25">
      <c r="A239" s="801"/>
      <c r="B239" s="102" t="s">
        <v>244</v>
      </c>
      <c r="C239" s="80">
        <v>10858</v>
      </c>
      <c r="D239" s="61">
        <v>3065</v>
      </c>
      <c r="E239" s="62">
        <v>13923</v>
      </c>
      <c r="F239" s="80">
        <v>161</v>
      </c>
      <c r="G239" s="61">
        <v>500</v>
      </c>
      <c r="H239" s="62">
        <v>661</v>
      </c>
      <c r="I239" s="80">
        <v>40777</v>
      </c>
      <c r="J239" s="61">
        <v>8845</v>
      </c>
      <c r="K239" s="103">
        <v>49622</v>
      </c>
      <c r="L239" s="104">
        <v>18797</v>
      </c>
      <c r="M239" s="105">
        <v>1979</v>
      </c>
      <c r="N239" s="106">
        <v>20776</v>
      </c>
      <c r="O239" s="81">
        <v>70593</v>
      </c>
      <c r="P239" s="82">
        <v>14389</v>
      </c>
      <c r="Q239" s="83">
        <v>84982</v>
      </c>
    </row>
    <row r="240" spans="1:17" s="3" customFormat="1" ht="18" customHeight="1" x14ac:dyDescent="0.25">
      <c r="A240" s="801"/>
      <c r="B240" s="102" t="s">
        <v>328</v>
      </c>
      <c r="C240" s="80">
        <v>38055</v>
      </c>
      <c r="D240" s="61">
        <v>14231</v>
      </c>
      <c r="E240" s="62">
        <v>52286</v>
      </c>
      <c r="F240" s="80">
        <v>15245</v>
      </c>
      <c r="G240" s="61">
        <v>9178</v>
      </c>
      <c r="H240" s="62">
        <v>24423</v>
      </c>
      <c r="I240" s="80">
        <v>46121</v>
      </c>
      <c r="J240" s="61">
        <v>54259</v>
      </c>
      <c r="K240" s="103">
        <v>100380</v>
      </c>
      <c r="L240" s="104">
        <v>39614</v>
      </c>
      <c r="M240" s="105">
        <v>22188</v>
      </c>
      <c r="N240" s="106">
        <v>61802</v>
      </c>
      <c r="O240" s="81">
        <v>139035</v>
      </c>
      <c r="P240" s="82">
        <v>99856</v>
      </c>
      <c r="Q240" s="83">
        <v>238891</v>
      </c>
    </row>
    <row r="241" spans="1:17" s="3" customFormat="1" ht="18" customHeight="1" x14ac:dyDescent="0.25">
      <c r="A241" s="801"/>
      <c r="B241" s="102" t="s">
        <v>246</v>
      </c>
      <c r="C241" s="80">
        <v>38533</v>
      </c>
      <c r="D241" s="61">
        <v>17606</v>
      </c>
      <c r="E241" s="62">
        <v>56139</v>
      </c>
      <c r="F241" s="80">
        <v>6859.89</v>
      </c>
      <c r="G241" s="61">
        <v>1567.87</v>
      </c>
      <c r="H241" s="62">
        <v>8427.76</v>
      </c>
      <c r="I241" s="80">
        <v>0</v>
      </c>
      <c r="J241" s="61">
        <v>0</v>
      </c>
      <c r="K241" s="103">
        <v>0</v>
      </c>
      <c r="L241" s="104">
        <v>3876.79</v>
      </c>
      <c r="M241" s="105">
        <v>2530.89</v>
      </c>
      <c r="N241" s="106">
        <v>6407.68</v>
      </c>
      <c r="O241" s="81">
        <v>49269.68</v>
      </c>
      <c r="P241" s="82">
        <v>21704.76</v>
      </c>
      <c r="Q241" s="83">
        <v>70974.44</v>
      </c>
    </row>
    <row r="242" spans="1:17" s="3" customFormat="1" ht="18" customHeight="1" x14ac:dyDescent="0.25">
      <c r="A242" s="801"/>
      <c r="B242" s="102" t="s">
        <v>329</v>
      </c>
      <c r="C242" s="80">
        <v>99.5</v>
      </c>
      <c r="D242" s="61">
        <v>0</v>
      </c>
      <c r="E242" s="62">
        <v>99.5</v>
      </c>
      <c r="F242" s="80">
        <v>0</v>
      </c>
      <c r="G242" s="61">
        <v>0</v>
      </c>
      <c r="H242" s="62">
        <v>0</v>
      </c>
      <c r="I242" s="80">
        <v>0</v>
      </c>
      <c r="J242" s="61">
        <v>0</v>
      </c>
      <c r="K242" s="103">
        <v>0</v>
      </c>
      <c r="L242" s="104">
        <v>0</v>
      </c>
      <c r="M242" s="105">
        <v>0</v>
      </c>
      <c r="N242" s="106">
        <v>0</v>
      </c>
      <c r="O242" s="81">
        <v>99.5</v>
      </c>
      <c r="P242" s="82">
        <v>0</v>
      </c>
      <c r="Q242" s="83">
        <v>99.5</v>
      </c>
    </row>
    <row r="243" spans="1:17" s="3" customFormat="1" ht="18" customHeight="1" thickBot="1" x14ac:dyDescent="0.3">
      <c r="A243" s="802"/>
      <c r="B243" s="102" t="s">
        <v>235</v>
      </c>
      <c r="C243" s="80">
        <v>37952</v>
      </c>
      <c r="D243" s="61">
        <v>11145</v>
      </c>
      <c r="E243" s="62">
        <v>49097</v>
      </c>
      <c r="F243" s="80">
        <v>11207</v>
      </c>
      <c r="G243" s="61">
        <v>1767</v>
      </c>
      <c r="H243" s="62">
        <v>12974</v>
      </c>
      <c r="I243" s="80">
        <v>22143</v>
      </c>
      <c r="J243" s="61">
        <v>16401</v>
      </c>
      <c r="K243" s="103">
        <v>38544</v>
      </c>
      <c r="L243" s="104">
        <v>13584</v>
      </c>
      <c r="M243" s="105">
        <v>8255</v>
      </c>
      <c r="N243" s="106">
        <v>21839</v>
      </c>
      <c r="O243" s="81">
        <v>84886</v>
      </c>
      <c r="P243" s="82">
        <v>37568</v>
      </c>
      <c r="Q243" s="83">
        <v>122454</v>
      </c>
    </row>
    <row r="244" spans="1:17" s="3" customFormat="1" ht="18" customHeight="1" thickBot="1" x14ac:dyDescent="0.3">
      <c r="A244" s="803" t="s">
        <v>248</v>
      </c>
      <c r="B244" s="804"/>
      <c r="C244" s="11">
        <f>SUM(C245:C267)</f>
        <v>216816.09</v>
      </c>
      <c r="D244" s="9">
        <f t="shared" ref="D244:Q244" si="17">SUM(D245:D267)</f>
        <v>47352.2</v>
      </c>
      <c r="E244" s="10">
        <f t="shared" si="17"/>
        <v>264168.28999999998</v>
      </c>
      <c r="F244" s="11">
        <f t="shared" si="17"/>
        <v>73544.75</v>
      </c>
      <c r="G244" s="9">
        <f t="shared" si="17"/>
        <v>27043</v>
      </c>
      <c r="H244" s="10">
        <f t="shared" si="17"/>
        <v>100587.75</v>
      </c>
      <c r="I244" s="11">
        <f t="shared" si="17"/>
        <v>254370</v>
      </c>
      <c r="J244" s="9">
        <f t="shared" si="17"/>
        <v>42634</v>
      </c>
      <c r="K244" s="93">
        <f t="shared" si="17"/>
        <v>297004</v>
      </c>
      <c r="L244" s="94">
        <f t="shared" si="17"/>
        <v>348581.49000000005</v>
      </c>
      <c r="M244" s="95">
        <f t="shared" si="17"/>
        <v>70883.349999999991</v>
      </c>
      <c r="N244" s="96">
        <f t="shared" si="17"/>
        <v>419464.84</v>
      </c>
      <c r="O244" s="12">
        <f t="shared" si="17"/>
        <v>893312.33</v>
      </c>
      <c r="P244" s="13">
        <f t="shared" si="17"/>
        <v>187912.55000000002</v>
      </c>
      <c r="Q244" s="14">
        <f t="shared" si="17"/>
        <v>1081224.8799999999</v>
      </c>
    </row>
    <row r="245" spans="1:17" s="3" customFormat="1" ht="18" customHeight="1" x14ac:dyDescent="0.25">
      <c r="A245" s="800" t="s">
        <v>249</v>
      </c>
      <c r="B245" s="102" t="s">
        <v>250</v>
      </c>
      <c r="C245" s="80">
        <v>17276</v>
      </c>
      <c r="D245" s="61">
        <v>6860</v>
      </c>
      <c r="E245" s="62">
        <v>24136</v>
      </c>
      <c r="F245" s="80">
        <v>250</v>
      </c>
      <c r="G245" s="61">
        <v>838</v>
      </c>
      <c r="H245" s="62">
        <v>1088</v>
      </c>
      <c r="I245" s="80">
        <v>4668</v>
      </c>
      <c r="J245" s="61">
        <v>1410</v>
      </c>
      <c r="K245" s="103">
        <v>6078</v>
      </c>
      <c r="L245" s="104">
        <v>4105</v>
      </c>
      <c r="M245" s="105">
        <v>2037</v>
      </c>
      <c r="N245" s="106">
        <v>6142</v>
      </c>
      <c r="O245" s="81">
        <v>26299</v>
      </c>
      <c r="P245" s="82">
        <v>11145</v>
      </c>
      <c r="Q245" s="83">
        <v>37444</v>
      </c>
    </row>
    <row r="246" spans="1:17" s="3" customFormat="1" ht="18" customHeight="1" x14ac:dyDescent="0.25">
      <c r="A246" s="801"/>
      <c r="B246" s="102" t="s">
        <v>251</v>
      </c>
      <c r="C246" s="80">
        <v>2021.85</v>
      </c>
      <c r="D246" s="61">
        <v>102.25</v>
      </c>
      <c r="E246" s="62">
        <v>2124.1</v>
      </c>
      <c r="F246" s="80">
        <v>69.75</v>
      </c>
      <c r="G246" s="61">
        <v>40</v>
      </c>
      <c r="H246" s="62">
        <v>109.75</v>
      </c>
      <c r="I246" s="80">
        <v>0</v>
      </c>
      <c r="J246" s="61">
        <v>0</v>
      </c>
      <c r="K246" s="103">
        <v>0</v>
      </c>
      <c r="L246" s="104">
        <v>14290.95</v>
      </c>
      <c r="M246" s="105">
        <v>3905.77</v>
      </c>
      <c r="N246" s="106">
        <v>18196.72</v>
      </c>
      <c r="O246" s="81">
        <v>16382.55</v>
      </c>
      <c r="P246" s="82">
        <v>4048.02</v>
      </c>
      <c r="Q246" s="83">
        <v>20430.57</v>
      </c>
    </row>
    <row r="247" spans="1:17" s="3" customFormat="1" ht="18" customHeight="1" x14ac:dyDescent="0.25">
      <c r="A247" s="801"/>
      <c r="B247" s="102" t="s">
        <v>252</v>
      </c>
      <c r="C247" s="80">
        <v>276.60000000000002</v>
      </c>
      <c r="D247" s="61">
        <v>20.3</v>
      </c>
      <c r="E247" s="62">
        <v>296.89999999999998</v>
      </c>
      <c r="F247" s="80">
        <v>0</v>
      </c>
      <c r="G247" s="61">
        <v>0</v>
      </c>
      <c r="H247" s="62">
        <v>0</v>
      </c>
      <c r="I247" s="80">
        <v>0</v>
      </c>
      <c r="J247" s="61">
        <v>0</v>
      </c>
      <c r="K247" s="103">
        <v>0</v>
      </c>
      <c r="L247" s="104">
        <v>0</v>
      </c>
      <c r="M247" s="105">
        <v>0</v>
      </c>
      <c r="N247" s="106">
        <v>0</v>
      </c>
      <c r="O247" s="81">
        <v>276.60000000000002</v>
      </c>
      <c r="P247" s="82">
        <v>20.3</v>
      </c>
      <c r="Q247" s="83">
        <v>296.89999999999998</v>
      </c>
    </row>
    <row r="248" spans="1:17" s="3" customFormat="1" ht="18" customHeight="1" x14ac:dyDescent="0.25">
      <c r="A248" s="801"/>
      <c r="B248" s="102" t="s">
        <v>253</v>
      </c>
      <c r="C248" s="80">
        <v>40</v>
      </c>
      <c r="D248" s="61">
        <v>36.200000000000003</v>
      </c>
      <c r="E248" s="62">
        <v>76.2</v>
      </c>
      <c r="F248" s="80">
        <v>410</v>
      </c>
      <c r="G248" s="61">
        <v>280</v>
      </c>
      <c r="H248" s="62">
        <v>690</v>
      </c>
      <c r="I248" s="80">
        <v>0</v>
      </c>
      <c r="J248" s="61">
        <v>0</v>
      </c>
      <c r="K248" s="103">
        <v>0</v>
      </c>
      <c r="L248" s="104">
        <v>2518</v>
      </c>
      <c r="M248" s="105">
        <v>2455</v>
      </c>
      <c r="N248" s="106">
        <v>4973</v>
      </c>
      <c r="O248" s="81">
        <v>2968</v>
      </c>
      <c r="P248" s="82">
        <v>2771.2</v>
      </c>
      <c r="Q248" s="83">
        <v>5739.2</v>
      </c>
    </row>
    <row r="249" spans="1:17" s="3" customFormat="1" ht="18" customHeight="1" x14ac:dyDescent="0.25">
      <c r="A249" s="801"/>
      <c r="B249" s="102" t="s">
        <v>254</v>
      </c>
      <c r="C249" s="80">
        <v>28077</v>
      </c>
      <c r="D249" s="61">
        <v>11326.55</v>
      </c>
      <c r="E249" s="62">
        <v>39403.550000000003</v>
      </c>
      <c r="F249" s="80">
        <v>1669</v>
      </c>
      <c r="G249" s="61">
        <v>60</v>
      </c>
      <c r="H249" s="62">
        <v>1729</v>
      </c>
      <c r="I249" s="80">
        <v>80529</v>
      </c>
      <c r="J249" s="61">
        <v>19623</v>
      </c>
      <c r="K249" s="103">
        <v>100152</v>
      </c>
      <c r="L249" s="104">
        <v>24298.66</v>
      </c>
      <c r="M249" s="105">
        <v>13418.98</v>
      </c>
      <c r="N249" s="106">
        <v>37717.64</v>
      </c>
      <c r="O249" s="81">
        <v>134573.66</v>
      </c>
      <c r="P249" s="82">
        <v>44428.53</v>
      </c>
      <c r="Q249" s="83">
        <v>179002.19</v>
      </c>
    </row>
    <row r="250" spans="1:17" s="3" customFormat="1" ht="18" customHeight="1" x14ac:dyDescent="0.25">
      <c r="A250" s="801"/>
      <c r="B250" s="102" t="s">
        <v>255</v>
      </c>
      <c r="C250" s="80">
        <v>26200.55</v>
      </c>
      <c r="D250" s="61">
        <v>4170.8</v>
      </c>
      <c r="E250" s="62">
        <v>30371.35</v>
      </c>
      <c r="F250" s="80">
        <v>1622</v>
      </c>
      <c r="G250" s="61">
        <v>0</v>
      </c>
      <c r="H250" s="62">
        <v>1622</v>
      </c>
      <c r="I250" s="80">
        <v>0</v>
      </c>
      <c r="J250" s="61">
        <v>0</v>
      </c>
      <c r="K250" s="103">
        <v>0</v>
      </c>
      <c r="L250" s="104">
        <v>62939.95</v>
      </c>
      <c r="M250" s="105">
        <v>8660</v>
      </c>
      <c r="N250" s="106">
        <v>71599.95</v>
      </c>
      <c r="O250" s="81">
        <v>90762.5</v>
      </c>
      <c r="P250" s="82">
        <v>12830.8</v>
      </c>
      <c r="Q250" s="83">
        <v>103593.3</v>
      </c>
    </row>
    <row r="251" spans="1:17" s="3" customFormat="1" ht="18" customHeight="1" x14ac:dyDescent="0.25">
      <c r="A251" s="801"/>
      <c r="B251" s="102" t="s">
        <v>256</v>
      </c>
      <c r="C251" s="80">
        <v>22255</v>
      </c>
      <c r="D251" s="61">
        <v>25</v>
      </c>
      <c r="E251" s="62">
        <v>22280</v>
      </c>
      <c r="F251" s="80">
        <v>12880</v>
      </c>
      <c r="G251" s="61">
        <v>16141</v>
      </c>
      <c r="H251" s="62">
        <v>29021</v>
      </c>
      <c r="I251" s="80">
        <v>0</v>
      </c>
      <c r="J251" s="61">
        <v>0</v>
      </c>
      <c r="K251" s="103">
        <v>0</v>
      </c>
      <c r="L251" s="104">
        <v>4556</v>
      </c>
      <c r="M251" s="105">
        <v>7106</v>
      </c>
      <c r="N251" s="106">
        <v>11662</v>
      </c>
      <c r="O251" s="81">
        <v>39691</v>
      </c>
      <c r="P251" s="82">
        <v>23272</v>
      </c>
      <c r="Q251" s="83">
        <v>62963</v>
      </c>
    </row>
    <row r="252" spans="1:17" s="3" customFormat="1" ht="18" customHeight="1" x14ac:dyDescent="0.25">
      <c r="A252" s="801"/>
      <c r="B252" s="102" t="s">
        <v>257</v>
      </c>
      <c r="C252" s="80">
        <v>309</v>
      </c>
      <c r="D252" s="61">
        <v>262</v>
      </c>
      <c r="E252" s="62">
        <v>571</v>
      </c>
      <c r="F252" s="80">
        <v>0</v>
      </c>
      <c r="G252" s="61">
        <v>0</v>
      </c>
      <c r="H252" s="62">
        <v>0</v>
      </c>
      <c r="I252" s="80">
        <v>0</v>
      </c>
      <c r="J252" s="61">
        <v>0</v>
      </c>
      <c r="K252" s="103">
        <v>0</v>
      </c>
      <c r="L252" s="104">
        <v>617</v>
      </c>
      <c r="M252" s="105">
        <v>144</v>
      </c>
      <c r="N252" s="106">
        <v>761</v>
      </c>
      <c r="O252" s="81">
        <v>926</v>
      </c>
      <c r="P252" s="82">
        <v>406</v>
      </c>
      <c r="Q252" s="83">
        <v>1332</v>
      </c>
    </row>
    <row r="253" spans="1:17" s="3" customFormat="1" ht="18" customHeight="1" x14ac:dyDescent="0.25">
      <c r="A253" s="801"/>
      <c r="B253" s="102" t="s">
        <v>258</v>
      </c>
      <c r="C253" s="80">
        <v>11098.3</v>
      </c>
      <c r="D253" s="61">
        <v>823.5</v>
      </c>
      <c r="E253" s="62">
        <v>11921.8</v>
      </c>
      <c r="F253" s="80">
        <v>6580</v>
      </c>
      <c r="G253" s="61">
        <v>640</v>
      </c>
      <c r="H253" s="62">
        <v>7220</v>
      </c>
      <c r="I253" s="80">
        <v>0</v>
      </c>
      <c r="J253" s="61">
        <v>0</v>
      </c>
      <c r="K253" s="103">
        <v>0</v>
      </c>
      <c r="L253" s="104">
        <v>45408.639999999999</v>
      </c>
      <c r="M253" s="105">
        <v>5891</v>
      </c>
      <c r="N253" s="106">
        <v>51299.64</v>
      </c>
      <c r="O253" s="81">
        <v>63086.94</v>
      </c>
      <c r="P253" s="82">
        <v>7354.5</v>
      </c>
      <c r="Q253" s="83">
        <v>70441.440000000002</v>
      </c>
    </row>
    <row r="254" spans="1:17" s="3" customFormat="1" ht="18" customHeight="1" x14ac:dyDescent="0.25">
      <c r="A254" s="801"/>
      <c r="B254" s="102" t="s">
        <v>259</v>
      </c>
      <c r="C254" s="80">
        <v>583.5</v>
      </c>
      <c r="D254" s="61">
        <v>552</v>
      </c>
      <c r="E254" s="62">
        <v>1135.5</v>
      </c>
      <c r="F254" s="80">
        <v>0</v>
      </c>
      <c r="G254" s="61">
        <v>0</v>
      </c>
      <c r="H254" s="62">
        <v>0</v>
      </c>
      <c r="I254" s="80">
        <v>0</v>
      </c>
      <c r="J254" s="61">
        <v>0</v>
      </c>
      <c r="K254" s="103">
        <v>0</v>
      </c>
      <c r="L254" s="104">
        <v>0</v>
      </c>
      <c r="M254" s="105">
        <v>0</v>
      </c>
      <c r="N254" s="106">
        <v>0</v>
      </c>
      <c r="O254" s="81">
        <v>583.5</v>
      </c>
      <c r="P254" s="82">
        <v>552</v>
      </c>
      <c r="Q254" s="83">
        <v>1135.5</v>
      </c>
    </row>
    <row r="255" spans="1:17" s="3" customFormat="1" ht="18" customHeight="1" x14ac:dyDescent="0.25">
      <c r="A255" s="801"/>
      <c r="B255" s="102" t="s">
        <v>330</v>
      </c>
      <c r="C255" s="80">
        <v>18787</v>
      </c>
      <c r="D255" s="61">
        <v>1101.5</v>
      </c>
      <c r="E255" s="62">
        <v>19888.5</v>
      </c>
      <c r="F255" s="80">
        <v>14780</v>
      </c>
      <c r="G255" s="61">
        <v>1920</v>
      </c>
      <c r="H255" s="62">
        <v>16700</v>
      </c>
      <c r="I255" s="80">
        <v>0</v>
      </c>
      <c r="J255" s="61">
        <v>0</v>
      </c>
      <c r="K255" s="103">
        <v>0</v>
      </c>
      <c r="L255" s="104">
        <v>34601.5</v>
      </c>
      <c r="M255" s="105">
        <v>2927</v>
      </c>
      <c r="N255" s="106">
        <v>37528.5</v>
      </c>
      <c r="O255" s="81">
        <v>68168.5</v>
      </c>
      <c r="P255" s="82">
        <v>5948.5</v>
      </c>
      <c r="Q255" s="83">
        <v>74117</v>
      </c>
    </row>
    <row r="256" spans="1:17" s="3" customFormat="1" ht="18" customHeight="1" x14ac:dyDescent="0.25">
      <c r="A256" s="801"/>
      <c r="B256" s="102" t="s">
        <v>261</v>
      </c>
      <c r="C256" s="80">
        <v>10</v>
      </c>
      <c r="D256" s="61">
        <v>0</v>
      </c>
      <c r="E256" s="62">
        <v>10</v>
      </c>
      <c r="F256" s="80">
        <v>0</v>
      </c>
      <c r="G256" s="61">
        <v>0</v>
      </c>
      <c r="H256" s="62">
        <v>0</v>
      </c>
      <c r="I256" s="80">
        <v>0</v>
      </c>
      <c r="J256" s="61">
        <v>0</v>
      </c>
      <c r="K256" s="103">
        <v>0</v>
      </c>
      <c r="L256" s="104">
        <v>80</v>
      </c>
      <c r="M256" s="105">
        <v>12</v>
      </c>
      <c r="N256" s="106">
        <v>92</v>
      </c>
      <c r="O256" s="81">
        <v>90</v>
      </c>
      <c r="P256" s="82">
        <v>12</v>
      </c>
      <c r="Q256" s="83">
        <v>102</v>
      </c>
    </row>
    <row r="257" spans="1:17" s="3" customFormat="1" ht="18" customHeight="1" x14ac:dyDescent="0.25">
      <c r="A257" s="801"/>
      <c r="B257" s="102" t="s">
        <v>262</v>
      </c>
      <c r="C257" s="80">
        <v>230</v>
      </c>
      <c r="D257" s="61">
        <v>3</v>
      </c>
      <c r="E257" s="62">
        <v>233</v>
      </c>
      <c r="F257" s="80">
        <v>363</v>
      </c>
      <c r="G257" s="61">
        <v>62</v>
      </c>
      <c r="H257" s="62">
        <v>425</v>
      </c>
      <c r="I257" s="80">
        <v>0</v>
      </c>
      <c r="J257" s="61">
        <v>0</v>
      </c>
      <c r="K257" s="103">
        <v>0</v>
      </c>
      <c r="L257" s="104">
        <v>4578</v>
      </c>
      <c r="M257" s="105">
        <v>1050</v>
      </c>
      <c r="N257" s="106">
        <v>5628</v>
      </c>
      <c r="O257" s="81">
        <v>5171</v>
      </c>
      <c r="P257" s="82">
        <v>1115</v>
      </c>
      <c r="Q257" s="83">
        <v>6286</v>
      </c>
    </row>
    <row r="258" spans="1:17" s="3" customFormat="1" ht="18" customHeight="1" x14ac:dyDescent="0.25">
      <c r="A258" s="801"/>
      <c r="B258" s="102" t="s">
        <v>263</v>
      </c>
      <c r="C258" s="80">
        <v>1692.5</v>
      </c>
      <c r="D258" s="61">
        <v>540</v>
      </c>
      <c r="E258" s="62">
        <v>2232.5</v>
      </c>
      <c r="F258" s="80">
        <v>0</v>
      </c>
      <c r="G258" s="61">
        <v>0</v>
      </c>
      <c r="H258" s="62">
        <v>0</v>
      </c>
      <c r="I258" s="80">
        <v>0</v>
      </c>
      <c r="J258" s="61">
        <v>0</v>
      </c>
      <c r="K258" s="103">
        <v>0</v>
      </c>
      <c r="L258" s="104">
        <v>1126</v>
      </c>
      <c r="M258" s="105">
        <v>495</v>
      </c>
      <c r="N258" s="106">
        <v>1621</v>
      </c>
      <c r="O258" s="81">
        <v>2818.5</v>
      </c>
      <c r="P258" s="82">
        <v>1035</v>
      </c>
      <c r="Q258" s="83">
        <v>3853.5</v>
      </c>
    </row>
    <row r="259" spans="1:17" s="3" customFormat="1" ht="18" customHeight="1" x14ac:dyDescent="0.25">
      <c r="A259" s="801"/>
      <c r="B259" s="102" t="s">
        <v>331</v>
      </c>
      <c r="C259" s="80">
        <v>16849</v>
      </c>
      <c r="D259" s="61">
        <v>2642</v>
      </c>
      <c r="E259" s="62">
        <v>19491</v>
      </c>
      <c r="F259" s="80">
        <v>7012</v>
      </c>
      <c r="G259" s="61">
        <v>2098</v>
      </c>
      <c r="H259" s="62">
        <v>9110</v>
      </c>
      <c r="I259" s="80">
        <v>142196</v>
      </c>
      <c r="J259" s="61">
        <v>15500</v>
      </c>
      <c r="K259" s="103">
        <v>157696</v>
      </c>
      <c r="L259" s="104">
        <v>61913</v>
      </c>
      <c r="M259" s="105">
        <v>4632</v>
      </c>
      <c r="N259" s="106">
        <v>66545</v>
      </c>
      <c r="O259" s="81">
        <v>227970</v>
      </c>
      <c r="P259" s="82">
        <v>24872</v>
      </c>
      <c r="Q259" s="83">
        <v>252842</v>
      </c>
    </row>
    <row r="260" spans="1:17" s="3" customFormat="1" ht="18" customHeight="1" x14ac:dyDescent="0.25">
      <c r="A260" s="801"/>
      <c r="B260" s="102" t="s">
        <v>265</v>
      </c>
      <c r="C260" s="80">
        <v>1202.5</v>
      </c>
      <c r="D260" s="61">
        <v>1280</v>
      </c>
      <c r="E260" s="62">
        <v>2482.5</v>
      </c>
      <c r="F260" s="80">
        <v>105</v>
      </c>
      <c r="G260" s="61">
        <v>285</v>
      </c>
      <c r="H260" s="62">
        <v>390</v>
      </c>
      <c r="I260" s="80">
        <v>0</v>
      </c>
      <c r="J260" s="61">
        <v>0</v>
      </c>
      <c r="K260" s="103">
        <v>0</v>
      </c>
      <c r="L260" s="104">
        <v>139.5</v>
      </c>
      <c r="M260" s="105">
        <v>600</v>
      </c>
      <c r="N260" s="106">
        <v>739.5</v>
      </c>
      <c r="O260" s="81">
        <v>1447</v>
      </c>
      <c r="P260" s="82">
        <v>2165</v>
      </c>
      <c r="Q260" s="83">
        <v>3612</v>
      </c>
    </row>
    <row r="261" spans="1:17" s="3" customFormat="1" ht="18" customHeight="1" x14ac:dyDescent="0.25">
      <c r="A261" s="801"/>
      <c r="B261" s="102" t="s">
        <v>266</v>
      </c>
      <c r="C261" s="80">
        <v>489</v>
      </c>
      <c r="D261" s="61">
        <v>23</v>
      </c>
      <c r="E261" s="62">
        <v>512</v>
      </c>
      <c r="F261" s="80">
        <v>0</v>
      </c>
      <c r="G261" s="61">
        <v>0</v>
      </c>
      <c r="H261" s="62">
        <v>0</v>
      </c>
      <c r="I261" s="80">
        <v>0</v>
      </c>
      <c r="J261" s="61">
        <v>0</v>
      </c>
      <c r="K261" s="103">
        <v>0</v>
      </c>
      <c r="L261" s="104">
        <v>3189</v>
      </c>
      <c r="M261" s="105">
        <v>80</v>
      </c>
      <c r="N261" s="106">
        <v>3269</v>
      </c>
      <c r="O261" s="81">
        <v>3678</v>
      </c>
      <c r="P261" s="82">
        <v>103</v>
      </c>
      <c r="Q261" s="83">
        <v>3781</v>
      </c>
    </row>
    <row r="262" spans="1:17" s="3" customFormat="1" ht="18" customHeight="1" x14ac:dyDescent="0.25">
      <c r="A262" s="801"/>
      <c r="B262" s="102" t="s">
        <v>267</v>
      </c>
      <c r="C262" s="80">
        <v>279</v>
      </c>
      <c r="D262" s="61">
        <v>9</v>
      </c>
      <c r="E262" s="62">
        <v>288</v>
      </c>
      <c r="F262" s="80">
        <v>0</v>
      </c>
      <c r="G262" s="61">
        <v>0</v>
      </c>
      <c r="H262" s="62">
        <v>0</v>
      </c>
      <c r="I262" s="80">
        <v>0</v>
      </c>
      <c r="J262" s="61">
        <v>0</v>
      </c>
      <c r="K262" s="103">
        <v>0</v>
      </c>
      <c r="L262" s="104">
        <v>215</v>
      </c>
      <c r="M262" s="105">
        <v>54</v>
      </c>
      <c r="N262" s="106">
        <v>269</v>
      </c>
      <c r="O262" s="81">
        <v>494</v>
      </c>
      <c r="P262" s="82">
        <v>63</v>
      </c>
      <c r="Q262" s="83">
        <v>557</v>
      </c>
    </row>
    <row r="263" spans="1:17" s="3" customFormat="1" ht="18" customHeight="1" x14ac:dyDescent="0.25">
      <c r="A263" s="801"/>
      <c r="B263" s="102" t="s">
        <v>268</v>
      </c>
      <c r="C263" s="80">
        <v>8549</v>
      </c>
      <c r="D263" s="61">
        <v>696</v>
      </c>
      <c r="E263" s="62">
        <v>9245</v>
      </c>
      <c r="F263" s="80">
        <v>5017</v>
      </c>
      <c r="G263" s="61">
        <v>0</v>
      </c>
      <c r="H263" s="62">
        <v>5017</v>
      </c>
      <c r="I263" s="80">
        <v>26977</v>
      </c>
      <c r="J263" s="61">
        <v>6101</v>
      </c>
      <c r="K263" s="103">
        <v>33078</v>
      </c>
      <c r="L263" s="104">
        <v>18424</v>
      </c>
      <c r="M263" s="105">
        <v>1708</v>
      </c>
      <c r="N263" s="106">
        <v>20132</v>
      </c>
      <c r="O263" s="81">
        <v>58967</v>
      </c>
      <c r="P263" s="82">
        <v>8505</v>
      </c>
      <c r="Q263" s="83">
        <v>67472</v>
      </c>
    </row>
    <row r="264" spans="1:17" s="3" customFormat="1" ht="18" customHeight="1" x14ac:dyDescent="0.25">
      <c r="A264" s="801"/>
      <c r="B264" s="102" t="s">
        <v>269</v>
      </c>
      <c r="C264" s="80">
        <v>1595.44</v>
      </c>
      <c r="D264" s="61">
        <v>1240</v>
      </c>
      <c r="E264" s="62">
        <v>2835.44</v>
      </c>
      <c r="F264" s="80">
        <v>115</v>
      </c>
      <c r="G264" s="61">
        <v>495</v>
      </c>
      <c r="H264" s="62">
        <v>610</v>
      </c>
      <c r="I264" s="80">
        <v>0</v>
      </c>
      <c r="J264" s="61">
        <v>0</v>
      </c>
      <c r="K264" s="103">
        <v>0</v>
      </c>
      <c r="L264" s="104">
        <v>4843.3900000000003</v>
      </c>
      <c r="M264" s="105">
        <v>5825.2</v>
      </c>
      <c r="N264" s="106">
        <v>10668.59</v>
      </c>
      <c r="O264" s="81">
        <v>6553.83</v>
      </c>
      <c r="P264" s="82">
        <v>7560.2</v>
      </c>
      <c r="Q264" s="83">
        <v>14114.03</v>
      </c>
    </row>
    <row r="265" spans="1:17" s="3" customFormat="1" ht="18" customHeight="1" x14ac:dyDescent="0.25">
      <c r="A265" s="801"/>
      <c r="B265" s="102" t="s">
        <v>270</v>
      </c>
      <c r="C265" s="80">
        <v>29021.599999999999</v>
      </c>
      <c r="D265" s="61">
        <v>10355.6</v>
      </c>
      <c r="E265" s="62">
        <v>39377.199999999997</v>
      </c>
      <c r="F265" s="80">
        <v>14042</v>
      </c>
      <c r="G265" s="61">
        <v>2284</v>
      </c>
      <c r="H265" s="62">
        <v>16326</v>
      </c>
      <c r="I265" s="80">
        <v>0</v>
      </c>
      <c r="J265" s="61">
        <v>0</v>
      </c>
      <c r="K265" s="103">
        <v>0</v>
      </c>
      <c r="L265" s="104">
        <v>39472.5</v>
      </c>
      <c r="M265" s="105">
        <v>7037</v>
      </c>
      <c r="N265" s="106">
        <v>46509.5</v>
      </c>
      <c r="O265" s="81">
        <v>82536.100000000006</v>
      </c>
      <c r="P265" s="82">
        <v>19676.599999999999</v>
      </c>
      <c r="Q265" s="83">
        <v>102212.7</v>
      </c>
    </row>
    <row r="266" spans="1:17" s="3" customFormat="1" ht="18" customHeight="1" x14ac:dyDescent="0.25">
      <c r="A266" s="801"/>
      <c r="B266" s="102" t="s">
        <v>249</v>
      </c>
      <c r="C266" s="80">
        <v>29808.25</v>
      </c>
      <c r="D266" s="61">
        <v>5219.5</v>
      </c>
      <c r="E266" s="62">
        <v>35027.75</v>
      </c>
      <c r="F266" s="80">
        <v>8630</v>
      </c>
      <c r="G266" s="61">
        <v>1900</v>
      </c>
      <c r="H266" s="62">
        <v>10530</v>
      </c>
      <c r="I266" s="80">
        <v>0</v>
      </c>
      <c r="J266" s="61">
        <v>0</v>
      </c>
      <c r="K266" s="103">
        <v>0</v>
      </c>
      <c r="L266" s="104">
        <v>21265.4</v>
      </c>
      <c r="M266" s="105">
        <v>2845.4</v>
      </c>
      <c r="N266" s="106">
        <v>24110.799999999999</v>
      </c>
      <c r="O266" s="81">
        <v>59703.65</v>
      </c>
      <c r="P266" s="82">
        <v>9964.9</v>
      </c>
      <c r="Q266" s="83">
        <v>69668.55</v>
      </c>
    </row>
    <row r="267" spans="1:17" s="3" customFormat="1" ht="18" customHeight="1" thickBot="1" x14ac:dyDescent="0.3">
      <c r="A267" s="802"/>
      <c r="B267" s="102" t="s">
        <v>271</v>
      </c>
      <c r="C267" s="80">
        <v>165</v>
      </c>
      <c r="D267" s="61">
        <v>64</v>
      </c>
      <c r="E267" s="62">
        <v>229</v>
      </c>
      <c r="F267" s="80">
        <v>0</v>
      </c>
      <c r="G267" s="61">
        <v>0</v>
      </c>
      <c r="H267" s="62">
        <v>0</v>
      </c>
      <c r="I267" s="80">
        <v>0</v>
      </c>
      <c r="J267" s="61">
        <v>0</v>
      </c>
      <c r="K267" s="103">
        <v>0</v>
      </c>
      <c r="L267" s="104">
        <v>0</v>
      </c>
      <c r="M267" s="105">
        <v>0</v>
      </c>
      <c r="N267" s="106">
        <v>0</v>
      </c>
      <c r="O267" s="81">
        <v>165</v>
      </c>
      <c r="P267" s="82">
        <v>64</v>
      </c>
      <c r="Q267" s="83">
        <v>229</v>
      </c>
    </row>
    <row r="268" spans="1:17" s="3" customFormat="1" ht="18" customHeight="1" thickBot="1" x14ac:dyDescent="0.3">
      <c r="A268" s="803" t="s">
        <v>272</v>
      </c>
      <c r="B268" s="804"/>
      <c r="C268" s="11">
        <f>SUM(C269:C271)</f>
        <v>707</v>
      </c>
      <c r="D268" s="9">
        <f t="shared" ref="D268:Q268" si="18">SUM(D269:D271)</f>
        <v>73</v>
      </c>
      <c r="E268" s="10">
        <f t="shared" si="18"/>
        <v>780</v>
      </c>
      <c r="F268" s="11">
        <f t="shared" si="18"/>
        <v>0</v>
      </c>
      <c r="G268" s="9">
        <f t="shared" si="18"/>
        <v>70</v>
      </c>
      <c r="H268" s="10">
        <f t="shared" si="18"/>
        <v>70</v>
      </c>
      <c r="I268" s="11">
        <f t="shared" si="18"/>
        <v>0</v>
      </c>
      <c r="J268" s="9">
        <f t="shared" si="18"/>
        <v>99.5</v>
      </c>
      <c r="K268" s="93">
        <f t="shared" si="18"/>
        <v>99.5</v>
      </c>
      <c r="L268" s="94">
        <f t="shared" si="18"/>
        <v>0</v>
      </c>
      <c r="M268" s="95">
        <f t="shared" si="18"/>
        <v>216</v>
      </c>
      <c r="N268" s="96">
        <f t="shared" si="18"/>
        <v>216</v>
      </c>
      <c r="O268" s="12">
        <f t="shared" si="18"/>
        <v>707</v>
      </c>
      <c r="P268" s="13">
        <f t="shared" si="18"/>
        <v>458.5</v>
      </c>
      <c r="Q268" s="14">
        <f t="shared" si="18"/>
        <v>1165.5</v>
      </c>
    </row>
    <row r="269" spans="1:17" s="3" customFormat="1" ht="18" customHeight="1" x14ac:dyDescent="0.25">
      <c r="A269" s="800" t="s">
        <v>273</v>
      </c>
      <c r="B269" s="102" t="s">
        <v>273</v>
      </c>
      <c r="C269" s="80">
        <v>8</v>
      </c>
      <c r="D269" s="61">
        <v>0</v>
      </c>
      <c r="E269" s="62">
        <v>8</v>
      </c>
      <c r="F269" s="80">
        <v>0</v>
      </c>
      <c r="G269" s="61">
        <v>0</v>
      </c>
      <c r="H269" s="62">
        <v>0</v>
      </c>
      <c r="I269" s="80">
        <v>0</v>
      </c>
      <c r="J269" s="61">
        <v>40</v>
      </c>
      <c r="K269" s="103">
        <v>40</v>
      </c>
      <c r="L269" s="104">
        <v>0</v>
      </c>
      <c r="M269" s="105">
        <v>0</v>
      </c>
      <c r="N269" s="106">
        <v>0</v>
      </c>
      <c r="O269" s="81">
        <v>8</v>
      </c>
      <c r="P269" s="82">
        <v>40</v>
      </c>
      <c r="Q269" s="83">
        <v>48</v>
      </c>
    </row>
    <row r="270" spans="1:17" s="3" customFormat="1" ht="18" customHeight="1" x14ac:dyDescent="0.25">
      <c r="A270" s="801"/>
      <c r="B270" s="102" t="s">
        <v>332</v>
      </c>
      <c r="C270" s="80">
        <v>489</v>
      </c>
      <c r="D270" s="61">
        <v>0</v>
      </c>
      <c r="E270" s="62">
        <v>489</v>
      </c>
      <c r="F270" s="80">
        <v>0</v>
      </c>
      <c r="G270" s="61">
        <v>0</v>
      </c>
      <c r="H270" s="62">
        <v>0</v>
      </c>
      <c r="I270" s="80">
        <v>0</v>
      </c>
      <c r="J270" s="61">
        <v>0</v>
      </c>
      <c r="K270" s="103">
        <v>0</v>
      </c>
      <c r="L270" s="104">
        <v>0</v>
      </c>
      <c r="M270" s="105">
        <v>216</v>
      </c>
      <c r="N270" s="106">
        <v>216</v>
      </c>
      <c r="O270" s="81">
        <v>489</v>
      </c>
      <c r="P270" s="82">
        <v>216</v>
      </c>
      <c r="Q270" s="83">
        <v>705</v>
      </c>
    </row>
    <row r="271" spans="1:17" s="3" customFormat="1" ht="18" customHeight="1" thickBot="1" x14ac:dyDescent="0.3">
      <c r="A271" s="802"/>
      <c r="B271" s="102" t="s">
        <v>333</v>
      </c>
      <c r="C271" s="80">
        <v>210</v>
      </c>
      <c r="D271" s="61">
        <v>73</v>
      </c>
      <c r="E271" s="62">
        <v>283</v>
      </c>
      <c r="F271" s="80">
        <v>0</v>
      </c>
      <c r="G271" s="61">
        <v>70</v>
      </c>
      <c r="H271" s="62">
        <v>70</v>
      </c>
      <c r="I271" s="80">
        <v>0</v>
      </c>
      <c r="J271" s="61">
        <v>59.5</v>
      </c>
      <c r="K271" s="103">
        <v>59.5</v>
      </c>
      <c r="L271" s="104">
        <v>0</v>
      </c>
      <c r="M271" s="105">
        <v>0</v>
      </c>
      <c r="N271" s="106">
        <v>0</v>
      </c>
      <c r="O271" s="81">
        <v>210</v>
      </c>
      <c r="P271" s="82">
        <v>202.5</v>
      </c>
      <c r="Q271" s="83">
        <v>412.5</v>
      </c>
    </row>
    <row r="272" spans="1:17" s="3" customFormat="1" ht="18" customHeight="1" thickBot="1" x14ac:dyDescent="0.3">
      <c r="A272" s="803" t="s">
        <v>276</v>
      </c>
      <c r="B272" s="804"/>
      <c r="C272" s="11">
        <f>SUM(C273:C277)</f>
        <v>5762.5</v>
      </c>
      <c r="D272" s="9">
        <f t="shared" ref="D272:Q272" si="19">SUM(D273:D277)</f>
        <v>600.9</v>
      </c>
      <c r="E272" s="10">
        <f t="shared" si="19"/>
        <v>6363.4</v>
      </c>
      <c r="F272" s="11">
        <f t="shared" si="19"/>
        <v>40</v>
      </c>
      <c r="G272" s="9">
        <f t="shared" si="19"/>
        <v>405.1</v>
      </c>
      <c r="H272" s="10">
        <f t="shared" si="19"/>
        <v>445.1</v>
      </c>
      <c r="I272" s="11">
        <f t="shared" si="19"/>
        <v>0</v>
      </c>
      <c r="J272" s="9">
        <f t="shared" si="19"/>
        <v>658.72</v>
      </c>
      <c r="K272" s="93">
        <f t="shared" si="19"/>
        <v>658.72</v>
      </c>
      <c r="L272" s="94">
        <f t="shared" si="19"/>
        <v>0</v>
      </c>
      <c r="M272" s="95">
        <f t="shared" si="19"/>
        <v>0</v>
      </c>
      <c r="N272" s="96">
        <f t="shared" si="19"/>
        <v>0</v>
      </c>
      <c r="O272" s="12">
        <f t="shared" si="19"/>
        <v>5802.5</v>
      </c>
      <c r="P272" s="13">
        <f t="shared" si="19"/>
        <v>1664.7199999999998</v>
      </c>
      <c r="Q272" s="14">
        <f t="shared" si="19"/>
        <v>7467.22</v>
      </c>
    </row>
    <row r="273" spans="1:17" s="3" customFormat="1" ht="18" customHeight="1" x14ac:dyDescent="0.25">
      <c r="A273" s="800" t="s">
        <v>277</v>
      </c>
      <c r="B273" s="102" t="s">
        <v>277</v>
      </c>
      <c r="C273" s="80">
        <v>2</v>
      </c>
      <c r="D273" s="61">
        <v>0</v>
      </c>
      <c r="E273" s="62">
        <v>2</v>
      </c>
      <c r="F273" s="80">
        <v>0</v>
      </c>
      <c r="G273" s="61">
        <v>0</v>
      </c>
      <c r="H273" s="62">
        <v>0</v>
      </c>
      <c r="I273" s="80">
        <v>0</v>
      </c>
      <c r="J273" s="61">
        <v>0.3</v>
      </c>
      <c r="K273" s="103">
        <v>0.3</v>
      </c>
      <c r="L273" s="104">
        <v>0</v>
      </c>
      <c r="M273" s="105">
        <v>0</v>
      </c>
      <c r="N273" s="106">
        <v>0</v>
      </c>
      <c r="O273" s="81">
        <v>2</v>
      </c>
      <c r="P273" s="82">
        <v>0.3</v>
      </c>
      <c r="Q273" s="83">
        <v>2.2999999999999998</v>
      </c>
    </row>
    <row r="274" spans="1:17" s="3" customFormat="1" ht="18" customHeight="1" x14ac:dyDescent="0.25">
      <c r="A274" s="801"/>
      <c r="B274" s="102" t="s">
        <v>334</v>
      </c>
      <c r="C274" s="80">
        <v>0</v>
      </c>
      <c r="D274" s="61">
        <v>0</v>
      </c>
      <c r="E274" s="62">
        <v>0</v>
      </c>
      <c r="F274" s="80">
        <v>0</v>
      </c>
      <c r="G274" s="61">
        <v>0</v>
      </c>
      <c r="H274" s="62">
        <v>0</v>
      </c>
      <c r="I274" s="80">
        <v>0</v>
      </c>
      <c r="J274" s="61">
        <v>0</v>
      </c>
      <c r="K274" s="103">
        <v>0</v>
      </c>
      <c r="L274" s="104">
        <v>0</v>
      </c>
      <c r="M274" s="105">
        <v>0</v>
      </c>
      <c r="N274" s="106">
        <v>0</v>
      </c>
      <c r="O274" s="81">
        <v>0</v>
      </c>
      <c r="P274" s="82">
        <v>0</v>
      </c>
      <c r="Q274" s="83">
        <v>0</v>
      </c>
    </row>
    <row r="275" spans="1:17" s="3" customFormat="1" ht="18" customHeight="1" x14ac:dyDescent="0.25">
      <c r="A275" s="801"/>
      <c r="B275" s="102" t="s">
        <v>278</v>
      </c>
      <c r="C275" s="80">
        <v>273</v>
      </c>
      <c r="D275" s="61">
        <v>1</v>
      </c>
      <c r="E275" s="62">
        <v>274</v>
      </c>
      <c r="F275" s="80">
        <v>0</v>
      </c>
      <c r="G275" s="61">
        <v>0</v>
      </c>
      <c r="H275" s="62">
        <v>0</v>
      </c>
      <c r="I275" s="80">
        <v>0</v>
      </c>
      <c r="J275" s="61">
        <v>3</v>
      </c>
      <c r="K275" s="103">
        <v>3</v>
      </c>
      <c r="L275" s="104">
        <v>0</v>
      </c>
      <c r="M275" s="105">
        <v>0</v>
      </c>
      <c r="N275" s="106">
        <v>0</v>
      </c>
      <c r="O275" s="81">
        <v>273</v>
      </c>
      <c r="P275" s="82">
        <v>4</v>
      </c>
      <c r="Q275" s="83">
        <v>277</v>
      </c>
    </row>
    <row r="276" spans="1:17" s="3" customFormat="1" ht="18" customHeight="1" x14ac:dyDescent="0.25">
      <c r="A276" s="801"/>
      <c r="B276" s="102" t="s">
        <v>279</v>
      </c>
      <c r="C276" s="80">
        <v>5336</v>
      </c>
      <c r="D276" s="61">
        <v>560.4</v>
      </c>
      <c r="E276" s="62">
        <v>5896.4</v>
      </c>
      <c r="F276" s="80">
        <v>40</v>
      </c>
      <c r="G276" s="61">
        <v>405.1</v>
      </c>
      <c r="H276" s="62">
        <v>445.1</v>
      </c>
      <c r="I276" s="80">
        <v>0</v>
      </c>
      <c r="J276" s="61">
        <v>624.32000000000005</v>
      </c>
      <c r="K276" s="103">
        <v>624.32000000000005</v>
      </c>
      <c r="L276" s="104">
        <v>0</v>
      </c>
      <c r="M276" s="105">
        <v>0</v>
      </c>
      <c r="N276" s="106">
        <v>0</v>
      </c>
      <c r="O276" s="81">
        <v>5376</v>
      </c>
      <c r="P276" s="82">
        <v>1589.82</v>
      </c>
      <c r="Q276" s="83">
        <v>6965.82</v>
      </c>
    </row>
    <row r="277" spans="1:17" s="3" customFormat="1" ht="18" customHeight="1" thickBot="1" x14ac:dyDescent="0.3">
      <c r="A277" s="802"/>
      <c r="B277" s="102" t="s">
        <v>335</v>
      </c>
      <c r="C277" s="80">
        <v>151.5</v>
      </c>
      <c r="D277" s="61">
        <v>39.5</v>
      </c>
      <c r="E277" s="62">
        <v>191</v>
      </c>
      <c r="F277" s="80">
        <v>0</v>
      </c>
      <c r="G277" s="61">
        <v>0</v>
      </c>
      <c r="H277" s="62">
        <v>0</v>
      </c>
      <c r="I277" s="80">
        <v>0</v>
      </c>
      <c r="J277" s="61">
        <v>31.1</v>
      </c>
      <c r="K277" s="103">
        <v>31.1</v>
      </c>
      <c r="L277" s="104">
        <v>0</v>
      </c>
      <c r="M277" s="105">
        <v>0</v>
      </c>
      <c r="N277" s="106">
        <v>0</v>
      </c>
      <c r="O277" s="81">
        <v>151.5</v>
      </c>
      <c r="P277" s="82">
        <v>70.599999999999994</v>
      </c>
      <c r="Q277" s="83">
        <v>222.1</v>
      </c>
    </row>
    <row r="278" spans="1:17" s="3" customFormat="1" ht="18" customHeight="1" thickBot="1" x14ac:dyDescent="0.3">
      <c r="A278" s="803" t="s">
        <v>281</v>
      </c>
      <c r="B278" s="804"/>
      <c r="C278" s="11">
        <f>SUM(C279:C282)</f>
        <v>1836</v>
      </c>
      <c r="D278" s="9">
        <f t="shared" ref="D278:Q278" si="20">SUM(D279:D282)</f>
        <v>13.5</v>
      </c>
      <c r="E278" s="10">
        <f t="shared" si="20"/>
        <v>1849.5</v>
      </c>
      <c r="F278" s="11">
        <f t="shared" si="20"/>
        <v>0</v>
      </c>
      <c r="G278" s="9">
        <f t="shared" si="20"/>
        <v>0</v>
      </c>
      <c r="H278" s="10">
        <f t="shared" si="20"/>
        <v>0</v>
      </c>
      <c r="I278" s="11">
        <f t="shared" si="20"/>
        <v>0</v>
      </c>
      <c r="J278" s="9">
        <f t="shared" si="20"/>
        <v>0</v>
      </c>
      <c r="K278" s="93">
        <f t="shared" si="20"/>
        <v>0</v>
      </c>
      <c r="L278" s="94">
        <f t="shared" si="20"/>
        <v>0</v>
      </c>
      <c r="M278" s="95">
        <f t="shared" si="20"/>
        <v>0</v>
      </c>
      <c r="N278" s="96">
        <f t="shared" si="20"/>
        <v>0</v>
      </c>
      <c r="O278" s="12">
        <f t="shared" si="20"/>
        <v>1836</v>
      </c>
      <c r="P278" s="13">
        <f t="shared" si="20"/>
        <v>13.5</v>
      </c>
      <c r="Q278" s="14">
        <f t="shared" si="20"/>
        <v>1849.5</v>
      </c>
    </row>
    <row r="279" spans="1:17" s="3" customFormat="1" ht="18" customHeight="1" x14ac:dyDescent="0.25">
      <c r="A279" s="800" t="s">
        <v>282</v>
      </c>
      <c r="B279" s="102" t="s">
        <v>104</v>
      </c>
      <c r="C279" s="80">
        <v>1</v>
      </c>
      <c r="D279" s="61">
        <v>2</v>
      </c>
      <c r="E279" s="62">
        <v>3</v>
      </c>
      <c r="F279" s="80">
        <v>0</v>
      </c>
      <c r="G279" s="61">
        <v>0</v>
      </c>
      <c r="H279" s="62">
        <v>0</v>
      </c>
      <c r="I279" s="80">
        <v>0</v>
      </c>
      <c r="J279" s="61">
        <v>0</v>
      </c>
      <c r="K279" s="103">
        <v>0</v>
      </c>
      <c r="L279" s="104">
        <v>0</v>
      </c>
      <c r="M279" s="105">
        <v>0</v>
      </c>
      <c r="N279" s="106">
        <v>0</v>
      </c>
      <c r="O279" s="81">
        <v>1</v>
      </c>
      <c r="P279" s="82">
        <v>2</v>
      </c>
      <c r="Q279" s="83">
        <v>3</v>
      </c>
    </row>
    <row r="280" spans="1:17" s="3" customFormat="1" ht="18" customHeight="1" x14ac:dyDescent="0.25">
      <c r="A280" s="801"/>
      <c r="B280" s="102" t="s">
        <v>282</v>
      </c>
      <c r="C280" s="80">
        <v>42</v>
      </c>
      <c r="D280" s="61">
        <v>10</v>
      </c>
      <c r="E280" s="62">
        <v>52</v>
      </c>
      <c r="F280" s="80">
        <v>0</v>
      </c>
      <c r="G280" s="61">
        <v>0</v>
      </c>
      <c r="H280" s="62">
        <v>0</v>
      </c>
      <c r="I280" s="80">
        <v>0</v>
      </c>
      <c r="J280" s="61">
        <v>0</v>
      </c>
      <c r="K280" s="103">
        <v>0</v>
      </c>
      <c r="L280" s="104">
        <v>0</v>
      </c>
      <c r="M280" s="105">
        <v>0</v>
      </c>
      <c r="N280" s="106">
        <v>0</v>
      </c>
      <c r="O280" s="81">
        <v>42</v>
      </c>
      <c r="P280" s="82">
        <v>10</v>
      </c>
      <c r="Q280" s="83">
        <v>52</v>
      </c>
    </row>
    <row r="281" spans="1:17" s="3" customFormat="1" ht="18" customHeight="1" x14ac:dyDescent="0.25">
      <c r="A281" s="801"/>
      <c r="B281" s="102" t="s">
        <v>336</v>
      </c>
      <c r="C281" s="80">
        <v>1771</v>
      </c>
      <c r="D281" s="61">
        <v>1.5</v>
      </c>
      <c r="E281" s="62">
        <v>1772.5</v>
      </c>
      <c r="F281" s="80">
        <v>0</v>
      </c>
      <c r="G281" s="61">
        <v>0</v>
      </c>
      <c r="H281" s="62">
        <v>0</v>
      </c>
      <c r="I281" s="80">
        <v>0</v>
      </c>
      <c r="J281" s="61">
        <v>0</v>
      </c>
      <c r="K281" s="103">
        <v>0</v>
      </c>
      <c r="L281" s="104">
        <v>0</v>
      </c>
      <c r="M281" s="105">
        <v>0</v>
      </c>
      <c r="N281" s="106">
        <v>0</v>
      </c>
      <c r="O281" s="81">
        <v>1771</v>
      </c>
      <c r="P281" s="82">
        <v>1.5</v>
      </c>
      <c r="Q281" s="83">
        <v>1772.5</v>
      </c>
    </row>
    <row r="282" spans="1:17" s="3" customFormat="1" ht="18" customHeight="1" thickBot="1" x14ac:dyDescent="0.3">
      <c r="A282" s="802"/>
      <c r="B282" s="102" t="s">
        <v>286</v>
      </c>
      <c r="C282" s="80">
        <v>22</v>
      </c>
      <c r="D282" s="61">
        <v>0</v>
      </c>
      <c r="E282" s="62">
        <v>22</v>
      </c>
      <c r="F282" s="80">
        <v>0</v>
      </c>
      <c r="G282" s="61">
        <v>0</v>
      </c>
      <c r="H282" s="62">
        <v>0</v>
      </c>
      <c r="I282" s="80">
        <v>0</v>
      </c>
      <c r="J282" s="61">
        <v>0</v>
      </c>
      <c r="K282" s="103">
        <v>0</v>
      </c>
      <c r="L282" s="104">
        <v>0</v>
      </c>
      <c r="M282" s="105">
        <v>0</v>
      </c>
      <c r="N282" s="106">
        <v>0</v>
      </c>
      <c r="O282" s="81">
        <v>22</v>
      </c>
      <c r="P282" s="82">
        <v>0</v>
      </c>
      <c r="Q282" s="83">
        <v>22</v>
      </c>
    </row>
    <row r="283" spans="1:17" s="3" customFormat="1" ht="18" customHeight="1" thickBot="1" x14ac:dyDescent="0.3">
      <c r="A283" s="68" t="s">
        <v>287</v>
      </c>
      <c r="B283" s="92" t="s">
        <v>287</v>
      </c>
      <c r="C283" s="36">
        <v>4712.04</v>
      </c>
      <c r="D283" s="34">
        <v>0</v>
      </c>
      <c r="E283" s="35">
        <v>4712.04</v>
      </c>
      <c r="F283" s="36">
        <v>0</v>
      </c>
      <c r="G283" s="34">
        <v>0</v>
      </c>
      <c r="H283" s="35">
        <v>0</v>
      </c>
      <c r="I283" s="36">
        <v>43133.38</v>
      </c>
      <c r="J283" s="34">
        <v>0</v>
      </c>
      <c r="K283" s="107">
        <v>43133.38</v>
      </c>
      <c r="L283" s="108">
        <v>1399.9</v>
      </c>
      <c r="M283" s="109">
        <v>0</v>
      </c>
      <c r="N283" s="110">
        <v>1399.9</v>
      </c>
      <c r="O283" s="37">
        <v>49245.32</v>
      </c>
      <c r="P283" s="38">
        <v>0</v>
      </c>
      <c r="Q283" s="39">
        <v>49245.32</v>
      </c>
    </row>
    <row r="284" spans="1:17" ht="6.75" customHeight="1" thickBot="1" x14ac:dyDescent="0.3"/>
    <row r="285" spans="1:17" ht="29.25" customHeight="1" thickBot="1" x14ac:dyDescent="0.3">
      <c r="A285" s="779" t="s">
        <v>8</v>
      </c>
      <c r="B285" s="780"/>
      <c r="C285" s="40">
        <f>C6+C21+C32+C47+C60+C68+C83+C98+C109+C123+C139+C156+C170+C188+C207+C219++C230+C244+C268+C272+C278+C283</f>
        <v>1710628.45</v>
      </c>
      <c r="D285" s="40">
        <f t="shared" ref="D285:Q285" si="21">D6+D21+D32+D47+D60+D68+D83+D98+D109+D123+D139+D156+D170+D188+D207+D219++D230+D244+D268+D272+D278+D283</f>
        <v>773420.54999999993</v>
      </c>
      <c r="E285" s="40">
        <f t="shared" si="21"/>
        <v>2484048.9999999995</v>
      </c>
      <c r="F285" s="40">
        <f t="shared" si="21"/>
        <v>1330201.49</v>
      </c>
      <c r="G285" s="40">
        <f t="shared" si="21"/>
        <v>407012.38999999996</v>
      </c>
      <c r="H285" s="40">
        <f t="shared" si="21"/>
        <v>1737213.8800000001</v>
      </c>
      <c r="I285" s="40">
        <f t="shared" si="21"/>
        <v>694695.59</v>
      </c>
      <c r="J285" s="40">
        <f t="shared" si="21"/>
        <v>266744.42</v>
      </c>
      <c r="K285" s="40">
        <f t="shared" si="21"/>
        <v>961440.01</v>
      </c>
      <c r="L285" s="40">
        <f t="shared" si="21"/>
        <v>1461210.3199999998</v>
      </c>
      <c r="M285" s="40">
        <f t="shared" si="21"/>
        <v>898792.88</v>
      </c>
      <c r="N285" s="40">
        <f t="shared" si="21"/>
        <v>2360003.1999999997</v>
      </c>
      <c r="O285" s="40">
        <f t="shared" si="21"/>
        <v>5196735.8500000006</v>
      </c>
      <c r="P285" s="40">
        <f t="shared" si="21"/>
        <v>2345970.2400000002</v>
      </c>
      <c r="Q285" s="40">
        <f t="shared" si="21"/>
        <v>7542706.0899999999</v>
      </c>
    </row>
    <row r="286" spans="1:17" ht="18" customHeight="1" x14ac:dyDescent="0.25"/>
    <row r="287" spans="1:17" ht="18" customHeight="1" x14ac:dyDescent="0.25">
      <c r="G287" s="41"/>
      <c r="H287" s="41"/>
    </row>
    <row r="288" spans="1:17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6.75" customHeight="1" x14ac:dyDescent="0.25"/>
    <row r="300" ht="29.25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4.5" customHeight="1" x14ac:dyDescent="0.25"/>
    <row r="319" ht="29.25" customHeight="1" x14ac:dyDescent="0.25"/>
    <row r="320" ht="15.95" customHeight="1" x14ac:dyDescent="0.25"/>
  </sheetData>
  <sheetProtection algorithmName="SHA-512" hashValue="iNLysGim362uHNpWSfEYyFEvYpNcF0MtZjuSaHy6B3kL375xTIy188Gxr/EYwzVayUgHlYiSSNEUHkIx81axog==" saltValue="0mN8JKHH+3rE5FWQf/WcyA==" spinCount="100000" sheet="1" objects="1" scenarios="1"/>
  <mergeCells count="50">
    <mergeCell ref="A279:A282"/>
    <mergeCell ref="A285:B285"/>
    <mergeCell ref="A245:A267"/>
    <mergeCell ref="A268:B268"/>
    <mergeCell ref="A269:A271"/>
    <mergeCell ref="A272:B272"/>
    <mergeCell ref="A273:A277"/>
    <mergeCell ref="A278:B278"/>
    <mergeCell ref="A244:B244"/>
    <mergeCell ref="A157:A169"/>
    <mergeCell ref="A170:B170"/>
    <mergeCell ref="A171:A187"/>
    <mergeCell ref="A188:B188"/>
    <mergeCell ref="A189:A206"/>
    <mergeCell ref="A207:B207"/>
    <mergeCell ref="A208:A218"/>
    <mergeCell ref="A219:B219"/>
    <mergeCell ref="A220:A229"/>
    <mergeCell ref="A230:B230"/>
    <mergeCell ref="A231:A243"/>
    <mergeCell ref="A60:B60"/>
    <mergeCell ref="A61:A67"/>
    <mergeCell ref="A156:B156"/>
    <mergeCell ref="A69:A82"/>
    <mergeCell ref="A83:B83"/>
    <mergeCell ref="A84:A97"/>
    <mergeCell ref="A98:B98"/>
    <mergeCell ref="A99:A108"/>
    <mergeCell ref="A109:B109"/>
    <mergeCell ref="A110:A122"/>
    <mergeCell ref="A123:B123"/>
    <mergeCell ref="A124:A138"/>
    <mergeCell ref="A139:B139"/>
    <mergeCell ref="A140:A155"/>
    <mergeCell ref="A68:B68"/>
    <mergeCell ref="C3:E3"/>
    <mergeCell ref="F3:H3"/>
    <mergeCell ref="O3:Q3"/>
    <mergeCell ref="A6:B6"/>
    <mergeCell ref="A7:A20"/>
    <mergeCell ref="I3:K3"/>
    <mergeCell ref="L3:N3"/>
    <mergeCell ref="A33:A46"/>
    <mergeCell ref="A47:B47"/>
    <mergeCell ref="A48:A59"/>
    <mergeCell ref="A32:B32"/>
    <mergeCell ref="A3:A4"/>
    <mergeCell ref="B3:B4"/>
    <mergeCell ref="A21:B21"/>
    <mergeCell ref="A22:A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3EE3-6A79-48EE-AE54-8223AB4E4AE5}">
  <dimension ref="A1:Q300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9.140625" customWidth="1"/>
    <col min="2" max="2" width="25.140625" customWidth="1"/>
    <col min="257" max="257" width="19.140625" customWidth="1"/>
    <col min="258" max="258" width="25.140625" customWidth="1"/>
    <col min="513" max="513" width="19.140625" customWidth="1"/>
    <col min="514" max="514" width="25.140625" customWidth="1"/>
    <col min="769" max="769" width="19.140625" customWidth="1"/>
    <col min="770" max="770" width="25.140625" customWidth="1"/>
    <col min="1025" max="1025" width="19.140625" customWidth="1"/>
    <col min="1026" max="1026" width="25.140625" customWidth="1"/>
    <col min="1281" max="1281" width="19.140625" customWidth="1"/>
    <col min="1282" max="1282" width="25.140625" customWidth="1"/>
    <col min="1537" max="1537" width="19.140625" customWidth="1"/>
    <col min="1538" max="1538" width="25.140625" customWidth="1"/>
    <col min="1793" max="1793" width="19.140625" customWidth="1"/>
    <col min="1794" max="1794" width="25.140625" customWidth="1"/>
    <col min="2049" max="2049" width="19.140625" customWidth="1"/>
    <col min="2050" max="2050" width="25.140625" customWidth="1"/>
    <col min="2305" max="2305" width="19.140625" customWidth="1"/>
    <col min="2306" max="2306" width="25.140625" customWidth="1"/>
    <col min="2561" max="2561" width="19.140625" customWidth="1"/>
    <col min="2562" max="2562" width="25.140625" customWidth="1"/>
    <col min="2817" max="2817" width="19.140625" customWidth="1"/>
    <col min="2818" max="2818" width="25.140625" customWidth="1"/>
    <col min="3073" max="3073" width="19.140625" customWidth="1"/>
    <col min="3074" max="3074" width="25.140625" customWidth="1"/>
    <col min="3329" max="3329" width="19.140625" customWidth="1"/>
    <col min="3330" max="3330" width="25.140625" customWidth="1"/>
    <col min="3585" max="3585" width="19.140625" customWidth="1"/>
    <col min="3586" max="3586" width="25.140625" customWidth="1"/>
    <col min="3841" max="3841" width="19.140625" customWidth="1"/>
    <col min="3842" max="3842" width="25.140625" customWidth="1"/>
    <col min="4097" max="4097" width="19.140625" customWidth="1"/>
    <col min="4098" max="4098" width="25.140625" customWidth="1"/>
    <col min="4353" max="4353" width="19.140625" customWidth="1"/>
    <col min="4354" max="4354" width="25.140625" customWidth="1"/>
    <col min="4609" max="4609" width="19.140625" customWidth="1"/>
    <col min="4610" max="4610" width="25.140625" customWidth="1"/>
    <col min="4865" max="4865" width="19.140625" customWidth="1"/>
    <col min="4866" max="4866" width="25.140625" customWidth="1"/>
    <col min="5121" max="5121" width="19.140625" customWidth="1"/>
    <col min="5122" max="5122" width="25.140625" customWidth="1"/>
    <col min="5377" max="5377" width="19.140625" customWidth="1"/>
    <col min="5378" max="5378" width="25.140625" customWidth="1"/>
    <col min="5633" max="5633" width="19.140625" customWidth="1"/>
    <col min="5634" max="5634" width="25.140625" customWidth="1"/>
    <col min="5889" max="5889" width="19.140625" customWidth="1"/>
    <col min="5890" max="5890" width="25.140625" customWidth="1"/>
    <col min="6145" max="6145" width="19.140625" customWidth="1"/>
    <col min="6146" max="6146" width="25.140625" customWidth="1"/>
    <col min="6401" max="6401" width="19.140625" customWidth="1"/>
    <col min="6402" max="6402" width="25.140625" customWidth="1"/>
    <col min="6657" max="6657" width="19.140625" customWidth="1"/>
    <col min="6658" max="6658" width="25.140625" customWidth="1"/>
    <col min="6913" max="6913" width="19.140625" customWidth="1"/>
    <col min="6914" max="6914" width="25.140625" customWidth="1"/>
    <col min="7169" max="7169" width="19.140625" customWidth="1"/>
    <col min="7170" max="7170" width="25.140625" customWidth="1"/>
    <col min="7425" max="7425" width="19.140625" customWidth="1"/>
    <col min="7426" max="7426" width="25.140625" customWidth="1"/>
    <col min="7681" max="7681" width="19.140625" customWidth="1"/>
    <col min="7682" max="7682" width="25.140625" customWidth="1"/>
    <col min="7937" max="7937" width="19.140625" customWidth="1"/>
    <col min="7938" max="7938" width="25.140625" customWidth="1"/>
    <col min="8193" max="8193" width="19.140625" customWidth="1"/>
    <col min="8194" max="8194" width="25.140625" customWidth="1"/>
    <col min="8449" max="8449" width="19.140625" customWidth="1"/>
    <col min="8450" max="8450" width="25.140625" customWidth="1"/>
    <col min="8705" max="8705" width="19.140625" customWidth="1"/>
    <col min="8706" max="8706" width="25.140625" customWidth="1"/>
    <col min="8961" max="8961" width="19.140625" customWidth="1"/>
    <col min="8962" max="8962" width="25.140625" customWidth="1"/>
    <col min="9217" max="9217" width="19.140625" customWidth="1"/>
    <col min="9218" max="9218" width="25.140625" customWidth="1"/>
    <col min="9473" max="9473" width="19.140625" customWidth="1"/>
    <col min="9474" max="9474" width="25.140625" customWidth="1"/>
    <col min="9729" max="9729" width="19.140625" customWidth="1"/>
    <col min="9730" max="9730" width="25.140625" customWidth="1"/>
    <col min="9985" max="9985" width="19.140625" customWidth="1"/>
    <col min="9986" max="9986" width="25.140625" customWidth="1"/>
    <col min="10241" max="10241" width="19.140625" customWidth="1"/>
    <col min="10242" max="10242" width="25.140625" customWidth="1"/>
    <col min="10497" max="10497" width="19.140625" customWidth="1"/>
    <col min="10498" max="10498" width="25.140625" customWidth="1"/>
    <col min="10753" max="10753" width="19.140625" customWidth="1"/>
    <col min="10754" max="10754" width="25.140625" customWidth="1"/>
    <col min="11009" max="11009" width="19.140625" customWidth="1"/>
    <col min="11010" max="11010" width="25.140625" customWidth="1"/>
    <col min="11265" max="11265" width="19.140625" customWidth="1"/>
    <col min="11266" max="11266" width="25.140625" customWidth="1"/>
    <col min="11521" max="11521" width="19.140625" customWidth="1"/>
    <col min="11522" max="11522" width="25.140625" customWidth="1"/>
    <col min="11777" max="11777" width="19.140625" customWidth="1"/>
    <col min="11778" max="11778" width="25.140625" customWidth="1"/>
    <col min="12033" max="12033" width="19.140625" customWidth="1"/>
    <col min="12034" max="12034" width="25.140625" customWidth="1"/>
    <col min="12289" max="12289" width="19.140625" customWidth="1"/>
    <col min="12290" max="12290" width="25.140625" customWidth="1"/>
    <col min="12545" max="12545" width="19.140625" customWidth="1"/>
    <col min="12546" max="12546" width="25.140625" customWidth="1"/>
    <col min="12801" max="12801" width="19.140625" customWidth="1"/>
    <col min="12802" max="12802" width="25.140625" customWidth="1"/>
    <col min="13057" max="13057" width="19.140625" customWidth="1"/>
    <col min="13058" max="13058" width="25.140625" customWidth="1"/>
    <col min="13313" max="13313" width="19.140625" customWidth="1"/>
    <col min="13314" max="13314" width="25.140625" customWidth="1"/>
    <col min="13569" max="13569" width="19.140625" customWidth="1"/>
    <col min="13570" max="13570" width="25.140625" customWidth="1"/>
    <col min="13825" max="13825" width="19.140625" customWidth="1"/>
    <col min="13826" max="13826" width="25.140625" customWidth="1"/>
    <col min="14081" max="14081" width="19.140625" customWidth="1"/>
    <col min="14082" max="14082" width="25.140625" customWidth="1"/>
    <col min="14337" max="14337" width="19.140625" customWidth="1"/>
    <col min="14338" max="14338" width="25.140625" customWidth="1"/>
    <col min="14593" max="14593" width="19.140625" customWidth="1"/>
    <col min="14594" max="14594" width="25.140625" customWidth="1"/>
    <col min="14849" max="14849" width="19.140625" customWidth="1"/>
    <col min="14850" max="14850" width="25.140625" customWidth="1"/>
    <col min="15105" max="15105" width="19.140625" customWidth="1"/>
    <col min="15106" max="15106" width="25.140625" customWidth="1"/>
    <col min="15361" max="15361" width="19.140625" customWidth="1"/>
    <col min="15362" max="15362" width="25.140625" customWidth="1"/>
    <col min="15617" max="15617" width="19.140625" customWidth="1"/>
    <col min="15618" max="15618" width="25.140625" customWidth="1"/>
    <col min="15873" max="15873" width="19.140625" customWidth="1"/>
    <col min="15874" max="15874" width="25.140625" customWidth="1"/>
    <col min="16129" max="16129" width="19.140625" customWidth="1"/>
    <col min="16130" max="16130" width="25.140625" customWidth="1"/>
  </cols>
  <sheetData>
    <row r="1" spans="1:17" ht="15.75" x14ac:dyDescent="0.25">
      <c r="A1" s="1" t="s">
        <v>337</v>
      </c>
    </row>
    <row r="2" spans="1:17" ht="16.5" customHeight="1" thickBot="1" x14ac:dyDescent="0.3">
      <c r="Q2" s="2" t="s">
        <v>1</v>
      </c>
    </row>
    <row r="3" spans="1:17" ht="22.5" customHeight="1" thickBot="1" x14ac:dyDescent="0.3">
      <c r="A3" s="810" t="s">
        <v>2</v>
      </c>
      <c r="B3" s="812" t="s">
        <v>3</v>
      </c>
      <c r="C3" s="812" t="s">
        <v>4</v>
      </c>
      <c r="D3" s="812"/>
      <c r="E3" s="812"/>
      <c r="F3" s="812" t="s">
        <v>5</v>
      </c>
      <c r="G3" s="812"/>
      <c r="H3" s="812"/>
      <c r="I3" s="812" t="s">
        <v>6</v>
      </c>
      <c r="J3" s="812"/>
      <c r="K3" s="812"/>
      <c r="L3" s="812" t="s">
        <v>7</v>
      </c>
      <c r="M3" s="812"/>
      <c r="N3" s="812"/>
      <c r="O3" s="812" t="s">
        <v>8</v>
      </c>
      <c r="P3" s="812"/>
      <c r="Q3" s="814"/>
    </row>
    <row r="4" spans="1:17" ht="22.5" customHeight="1" thickTop="1" thickBot="1" x14ac:dyDescent="0.3">
      <c r="A4" s="811"/>
      <c r="B4" s="813"/>
      <c r="C4" s="111" t="s">
        <v>9</v>
      </c>
      <c r="D4" s="111" t="s">
        <v>10</v>
      </c>
      <c r="E4" s="111" t="s">
        <v>11</v>
      </c>
      <c r="F4" s="111" t="s">
        <v>9</v>
      </c>
      <c r="G4" s="111" t="s">
        <v>10</v>
      </c>
      <c r="H4" s="111" t="s">
        <v>11</v>
      </c>
      <c r="I4" s="111" t="s">
        <v>9</v>
      </c>
      <c r="J4" s="111" t="s">
        <v>10</v>
      </c>
      <c r="K4" s="111" t="s">
        <v>11</v>
      </c>
      <c r="L4" s="111" t="s">
        <v>9</v>
      </c>
      <c r="M4" s="111" t="s">
        <v>10</v>
      </c>
      <c r="N4" s="111" t="s">
        <v>11</v>
      </c>
      <c r="O4" s="111" t="s">
        <v>9</v>
      </c>
      <c r="P4" s="111" t="s">
        <v>10</v>
      </c>
      <c r="Q4" s="112" t="s">
        <v>11</v>
      </c>
    </row>
    <row r="5" spans="1:17" ht="5.25" customHeight="1" thickBot="1" x14ac:dyDescent="0.3">
      <c r="A5" s="113"/>
      <c r="B5" s="113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7" ht="18" customHeight="1" thickBot="1" x14ac:dyDescent="0.3">
      <c r="A6" s="815" t="s">
        <v>12</v>
      </c>
      <c r="B6" s="816"/>
      <c r="C6" s="115">
        <f>SUM(C7:C20)</f>
        <v>76699.25</v>
      </c>
      <c r="D6" s="116">
        <f t="shared" ref="D6:Q6" si="0">SUM(D7:D20)</f>
        <v>10327</v>
      </c>
      <c r="E6" s="117">
        <f t="shared" si="0"/>
        <v>87026.25</v>
      </c>
      <c r="F6" s="118">
        <f t="shared" si="0"/>
        <v>19959.900000000001</v>
      </c>
      <c r="G6" s="116">
        <f t="shared" si="0"/>
        <v>17614</v>
      </c>
      <c r="H6" s="117">
        <f t="shared" si="0"/>
        <v>37573.9</v>
      </c>
      <c r="I6" s="118">
        <f t="shared" si="0"/>
        <v>0</v>
      </c>
      <c r="J6" s="116">
        <f t="shared" si="0"/>
        <v>0</v>
      </c>
      <c r="K6" s="117">
        <f t="shared" si="0"/>
        <v>0</v>
      </c>
      <c r="L6" s="118">
        <f t="shared" si="0"/>
        <v>40729.350000000006</v>
      </c>
      <c r="M6" s="116">
        <f t="shared" si="0"/>
        <v>26267.42</v>
      </c>
      <c r="N6" s="117">
        <f t="shared" si="0"/>
        <v>66996.77</v>
      </c>
      <c r="O6" s="119">
        <f t="shared" si="0"/>
        <v>137388.49999999997</v>
      </c>
      <c r="P6" s="120">
        <f t="shared" si="0"/>
        <v>54208.420000000006</v>
      </c>
      <c r="Q6" s="121">
        <f t="shared" si="0"/>
        <v>191596.91999999998</v>
      </c>
    </row>
    <row r="7" spans="1:17" ht="18" customHeight="1" x14ac:dyDescent="0.25">
      <c r="A7" s="805" t="s">
        <v>13</v>
      </c>
      <c r="B7" s="122" t="s">
        <v>14</v>
      </c>
      <c r="C7" s="123">
        <v>4261</v>
      </c>
      <c r="D7" s="124">
        <v>289</v>
      </c>
      <c r="E7" s="125">
        <f>SUM(C7:D7)</f>
        <v>4550</v>
      </c>
      <c r="F7" s="126">
        <v>1058</v>
      </c>
      <c r="G7" s="124">
        <v>1579</v>
      </c>
      <c r="H7" s="125">
        <f>SUM(F7:G7)</f>
        <v>2637</v>
      </c>
      <c r="I7" s="126">
        <v>0</v>
      </c>
      <c r="J7" s="124">
        <v>0</v>
      </c>
      <c r="K7" s="125">
        <f>SUM(I7:J7)</f>
        <v>0</v>
      </c>
      <c r="L7" s="126">
        <v>3385</v>
      </c>
      <c r="M7" s="124">
        <v>1511</v>
      </c>
      <c r="N7" s="125">
        <f>SUM(L7:M7)</f>
        <v>4896</v>
      </c>
      <c r="O7" s="127">
        <f>SUM(C7,F7,I7,L7)</f>
        <v>8704</v>
      </c>
      <c r="P7" s="128">
        <f>SUM(D7,G7,J7,M7)</f>
        <v>3379</v>
      </c>
      <c r="Q7" s="129">
        <f>SUM(O7:P7)</f>
        <v>12083</v>
      </c>
    </row>
    <row r="8" spans="1:17" ht="18" customHeight="1" x14ac:dyDescent="0.25">
      <c r="A8" s="806"/>
      <c r="B8" s="130" t="s">
        <v>15</v>
      </c>
      <c r="C8" s="131">
        <v>26</v>
      </c>
      <c r="D8" s="132">
        <v>8</v>
      </c>
      <c r="E8" s="133">
        <f t="shared" ref="E8:E76" si="1">SUM(C8:D8)</f>
        <v>34</v>
      </c>
      <c r="F8" s="134">
        <v>0</v>
      </c>
      <c r="G8" s="132">
        <v>0</v>
      </c>
      <c r="H8" s="133">
        <f t="shared" ref="H8:H76" si="2">SUM(F8:G8)</f>
        <v>0</v>
      </c>
      <c r="I8" s="134">
        <v>0</v>
      </c>
      <c r="J8" s="132">
        <v>0</v>
      </c>
      <c r="K8" s="133">
        <f t="shared" ref="K8:K76" si="3">SUM(I8:J8)</f>
        <v>0</v>
      </c>
      <c r="L8" s="134">
        <v>0</v>
      </c>
      <c r="M8" s="132">
        <v>0</v>
      </c>
      <c r="N8" s="133">
        <f t="shared" ref="N8:N76" si="4">SUM(L8:M8)</f>
        <v>0</v>
      </c>
      <c r="O8" s="135">
        <f t="shared" ref="O8:P76" si="5">SUM(C8,F8,I8,L8)</f>
        <v>26</v>
      </c>
      <c r="P8" s="136">
        <f t="shared" si="5"/>
        <v>8</v>
      </c>
      <c r="Q8" s="137">
        <f t="shared" ref="Q8:Q76" si="6">SUM(O8:P8)</f>
        <v>34</v>
      </c>
    </row>
    <row r="9" spans="1:17" ht="18" customHeight="1" x14ac:dyDescent="0.25">
      <c r="A9" s="806"/>
      <c r="B9" s="138" t="s">
        <v>16</v>
      </c>
      <c r="C9" s="139">
        <v>56255.8</v>
      </c>
      <c r="D9" s="140">
        <v>4368.3999999999996</v>
      </c>
      <c r="E9" s="141">
        <f t="shared" si="1"/>
        <v>60624.200000000004</v>
      </c>
      <c r="F9" s="142">
        <v>12745.5</v>
      </c>
      <c r="G9" s="140">
        <v>14258.5</v>
      </c>
      <c r="H9" s="141">
        <f t="shared" si="2"/>
        <v>27004</v>
      </c>
      <c r="I9" s="142">
        <v>0</v>
      </c>
      <c r="J9" s="140">
        <v>0</v>
      </c>
      <c r="K9" s="141">
        <f t="shared" si="3"/>
        <v>0</v>
      </c>
      <c r="L9" s="142">
        <v>22669.84</v>
      </c>
      <c r="M9" s="140">
        <v>11486.88</v>
      </c>
      <c r="N9" s="141">
        <f t="shared" si="4"/>
        <v>34156.720000000001</v>
      </c>
      <c r="O9" s="143">
        <f t="shared" si="5"/>
        <v>91671.14</v>
      </c>
      <c r="P9" s="144">
        <f t="shared" si="5"/>
        <v>30113.78</v>
      </c>
      <c r="Q9" s="145">
        <f t="shared" si="6"/>
        <v>121784.92</v>
      </c>
    </row>
    <row r="10" spans="1:17" ht="18" customHeight="1" x14ac:dyDescent="0.25">
      <c r="A10" s="806"/>
      <c r="B10" s="138" t="s">
        <v>17</v>
      </c>
      <c r="C10" s="139">
        <v>0</v>
      </c>
      <c r="D10" s="140">
        <v>0</v>
      </c>
      <c r="E10" s="141">
        <f t="shared" si="1"/>
        <v>0</v>
      </c>
      <c r="F10" s="142">
        <v>17</v>
      </c>
      <c r="G10" s="140">
        <v>0</v>
      </c>
      <c r="H10" s="141">
        <f t="shared" si="2"/>
        <v>17</v>
      </c>
      <c r="I10" s="142">
        <v>0</v>
      </c>
      <c r="J10" s="140">
        <v>0</v>
      </c>
      <c r="K10" s="141">
        <f t="shared" si="3"/>
        <v>0</v>
      </c>
      <c r="L10" s="142">
        <v>583.20000000000005</v>
      </c>
      <c r="M10" s="140">
        <v>681.25</v>
      </c>
      <c r="N10" s="141">
        <f t="shared" si="4"/>
        <v>1264.45</v>
      </c>
      <c r="O10" s="143">
        <f t="shared" si="5"/>
        <v>600.20000000000005</v>
      </c>
      <c r="P10" s="144">
        <f t="shared" si="5"/>
        <v>681.25</v>
      </c>
      <c r="Q10" s="145">
        <f t="shared" si="6"/>
        <v>1281.45</v>
      </c>
    </row>
    <row r="11" spans="1:17" ht="18" customHeight="1" x14ac:dyDescent="0.25">
      <c r="A11" s="806"/>
      <c r="B11" s="138" t="s">
        <v>13</v>
      </c>
      <c r="C11" s="139">
        <v>164</v>
      </c>
      <c r="D11" s="140">
        <v>6</v>
      </c>
      <c r="E11" s="141">
        <f t="shared" si="1"/>
        <v>170</v>
      </c>
      <c r="F11" s="142">
        <v>0</v>
      </c>
      <c r="G11" s="140">
        <v>0</v>
      </c>
      <c r="H11" s="141">
        <f t="shared" si="2"/>
        <v>0</v>
      </c>
      <c r="I11" s="142">
        <v>0</v>
      </c>
      <c r="J11" s="140">
        <v>0</v>
      </c>
      <c r="K11" s="141">
        <f t="shared" si="3"/>
        <v>0</v>
      </c>
      <c r="L11" s="142">
        <v>0</v>
      </c>
      <c r="M11" s="140">
        <v>0</v>
      </c>
      <c r="N11" s="141">
        <f t="shared" si="4"/>
        <v>0</v>
      </c>
      <c r="O11" s="143">
        <f t="shared" si="5"/>
        <v>164</v>
      </c>
      <c r="P11" s="144">
        <f t="shared" si="5"/>
        <v>6</v>
      </c>
      <c r="Q11" s="145">
        <f t="shared" si="6"/>
        <v>170</v>
      </c>
    </row>
    <row r="12" spans="1:17" ht="18" customHeight="1" x14ac:dyDescent="0.25">
      <c r="A12" s="806"/>
      <c r="B12" s="138" t="s">
        <v>18</v>
      </c>
      <c r="C12" s="139">
        <v>0</v>
      </c>
      <c r="D12" s="140">
        <v>0</v>
      </c>
      <c r="E12" s="141">
        <f t="shared" si="1"/>
        <v>0</v>
      </c>
      <c r="F12" s="142">
        <v>140</v>
      </c>
      <c r="G12" s="140">
        <v>60</v>
      </c>
      <c r="H12" s="141">
        <f t="shared" si="2"/>
        <v>200</v>
      </c>
      <c r="I12" s="142">
        <v>0</v>
      </c>
      <c r="J12" s="140">
        <v>0</v>
      </c>
      <c r="K12" s="141">
        <f t="shared" si="3"/>
        <v>0</v>
      </c>
      <c r="L12" s="142">
        <v>3627.51</v>
      </c>
      <c r="M12" s="140">
        <v>4292.6499999999996</v>
      </c>
      <c r="N12" s="141">
        <f t="shared" si="4"/>
        <v>7920.16</v>
      </c>
      <c r="O12" s="143">
        <f t="shared" si="5"/>
        <v>3767.51</v>
      </c>
      <c r="P12" s="144">
        <f t="shared" si="5"/>
        <v>4352.6499999999996</v>
      </c>
      <c r="Q12" s="145">
        <f t="shared" si="6"/>
        <v>8120.16</v>
      </c>
    </row>
    <row r="13" spans="1:17" ht="18" customHeight="1" x14ac:dyDescent="0.25">
      <c r="A13" s="806"/>
      <c r="B13" s="138" t="s">
        <v>19</v>
      </c>
      <c r="C13" s="139">
        <v>5.5</v>
      </c>
      <c r="D13" s="140">
        <v>10</v>
      </c>
      <c r="E13" s="141">
        <f t="shared" si="1"/>
        <v>15.5</v>
      </c>
      <c r="F13" s="142">
        <v>0</v>
      </c>
      <c r="G13" s="140">
        <v>0</v>
      </c>
      <c r="H13" s="141">
        <f t="shared" si="2"/>
        <v>0</v>
      </c>
      <c r="I13" s="142">
        <v>0</v>
      </c>
      <c r="J13" s="140">
        <v>0</v>
      </c>
      <c r="K13" s="141">
        <f t="shared" si="3"/>
        <v>0</v>
      </c>
      <c r="L13" s="142">
        <v>0</v>
      </c>
      <c r="M13" s="140">
        <v>0</v>
      </c>
      <c r="N13" s="141">
        <f t="shared" si="4"/>
        <v>0</v>
      </c>
      <c r="O13" s="143">
        <f t="shared" si="5"/>
        <v>5.5</v>
      </c>
      <c r="P13" s="144">
        <f t="shared" si="5"/>
        <v>10</v>
      </c>
      <c r="Q13" s="145">
        <f t="shared" si="6"/>
        <v>15.5</v>
      </c>
    </row>
    <row r="14" spans="1:17" ht="18" customHeight="1" x14ac:dyDescent="0.25">
      <c r="A14" s="806"/>
      <c r="B14" s="138" t="s">
        <v>20</v>
      </c>
      <c r="C14" s="139">
        <v>2866.9</v>
      </c>
      <c r="D14" s="140">
        <v>863.4</v>
      </c>
      <c r="E14" s="141">
        <f t="shared" si="1"/>
        <v>3730.3</v>
      </c>
      <c r="F14" s="142">
        <v>5146.8999999999996</v>
      </c>
      <c r="G14" s="140">
        <v>910</v>
      </c>
      <c r="H14" s="141">
        <f t="shared" si="2"/>
        <v>6056.9</v>
      </c>
      <c r="I14" s="142">
        <v>0</v>
      </c>
      <c r="J14" s="140">
        <v>0</v>
      </c>
      <c r="K14" s="141">
        <f t="shared" si="3"/>
        <v>0</v>
      </c>
      <c r="L14" s="142">
        <v>5451.4</v>
      </c>
      <c r="M14" s="140">
        <v>4223.5</v>
      </c>
      <c r="N14" s="141">
        <f t="shared" si="4"/>
        <v>9674.9</v>
      </c>
      <c r="O14" s="143">
        <f t="shared" si="5"/>
        <v>13465.199999999999</v>
      </c>
      <c r="P14" s="144">
        <f t="shared" si="5"/>
        <v>5996.9</v>
      </c>
      <c r="Q14" s="145">
        <f t="shared" si="6"/>
        <v>19462.099999999999</v>
      </c>
    </row>
    <row r="15" spans="1:17" ht="18" customHeight="1" x14ac:dyDescent="0.25">
      <c r="A15" s="806"/>
      <c r="B15" s="138" t="s">
        <v>21</v>
      </c>
      <c r="C15" s="139">
        <v>6.5</v>
      </c>
      <c r="D15" s="140">
        <v>0</v>
      </c>
      <c r="E15" s="141">
        <f t="shared" si="1"/>
        <v>6.5</v>
      </c>
      <c r="F15" s="142">
        <v>20</v>
      </c>
      <c r="G15" s="140">
        <v>44</v>
      </c>
      <c r="H15" s="141">
        <f t="shared" si="2"/>
        <v>64</v>
      </c>
      <c r="I15" s="142">
        <v>0</v>
      </c>
      <c r="J15" s="140">
        <v>0</v>
      </c>
      <c r="K15" s="141">
        <f t="shared" si="3"/>
        <v>0</v>
      </c>
      <c r="L15" s="142">
        <v>85</v>
      </c>
      <c r="M15" s="140">
        <v>198.9</v>
      </c>
      <c r="N15" s="141">
        <f t="shared" si="4"/>
        <v>283.89999999999998</v>
      </c>
      <c r="O15" s="143">
        <f t="shared" si="5"/>
        <v>111.5</v>
      </c>
      <c r="P15" s="144">
        <f t="shared" si="5"/>
        <v>242.9</v>
      </c>
      <c r="Q15" s="145">
        <f t="shared" si="6"/>
        <v>354.4</v>
      </c>
    </row>
    <row r="16" spans="1:17" ht="18" customHeight="1" x14ac:dyDescent="0.25">
      <c r="A16" s="806"/>
      <c r="B16" s="138" t="s">
        <v>22</v>
      </c>
      <c r="C16" s="139">
        <v>12895.55</v>
      </c>
      <c r="D16" s="140">
        <v>4764.2</v>
      </c>
      <c r="E16" s="141">
        <f t="shared" si="1"/>
        <v>17659.75</v>
      </c>
      <c r="F16" s="142">
        <v>800</v>
      </c>
      <c r="G16" s="140">
        <v>509</v>
      </c>
      <c r="H16" s="141">
        <f t="shared" si="2"/>
        <v>1309</v>
      </c>
      <c r="I16" s="142">
        <v>0</v>
      </c>
      <c r="J16" s="140">
        <v>0</v>
      </c>
      <c r="K16" s="141">
        <f t="shared" si="3"/>
        <v>0</v>
      </c>
      <c r="L16" s="142">
        <v>324</v>
      </c>
      <c r="M16" s="140">
        <v>232.8</v>
      </c>
      <c r="N16" s="141">
        <f t="shared" si="4"/>
        <v>556.79999999999995</v>
      </c>
      <c r="O16" s="143">
        <f t="shared" si="5"/>
        <v>14019.55</v>
      </c>
      <c r="P16" s="144">
        <f t="shared" si="5"/>
        <v>5506</v>
      </c>
      <c r="Q16" s="145">
        <f t="shared" si="6"/>
        <v>19525.55</v>
      </c>
    </row>
    <row r="17" spans="1:17" ht="18" customHeight="1" x14ac:dyDescent="0.25">
      <c r="A17" s="806"/>
      <c r="B17" s="138" t="s">
        <v>23</v>
      </c>
      <c r="C17" s="139">
        <v>8</v>
      </c>
      <c r="D17" s="140">
        <v>0</v>
      </c>
      <c r="E17" s="141">
        <f t="shared" si="1"/>
        <v>8</v>
      </c>
      <c r="F17" s="142">
        <v>0</v>
      </c>
      <c r="G17" s="140">
        <v>0</v>
      </c>
      <c r="H17" s="141">
        <f t="shared" si="2"/>
        <v>0</v>
      </c>
      <c r="I17" s="142">
        <v>0</v>
      </c>
      <c r="J17" s="140">
        <v>0</v>
      </c>
      <c r="K17" s="141">
        <f t="shared" si="3"/>
        <v>0</v>
      </c>
      <c r="L17" s="142">
        <v>0</v>
      </c>
      <c r="M17" s="140">
        <v>0</v>
      </c>
      <c r="N17" s="141">
        <f t="shared" si="4"/>
        <v>0</v>
      </c>
      <c r="O17" s="143">
        <f t="shared" si="5"/>
        <v>8</v>
      </c>
      <c r="P17" s="144">
        <f t="shared" si="5"/>
        <v>0</v>
      </c>
      <c r="Q17" s="145">
        <f t="shared" si="6"/>
        <v>8</v>
      </c>
    </row>
    <row r="18" spans="1:17" ht="18" customHeight="1" x14ac:dyDescent="0.25">
      <c r="A18" s="806"/>
      <c r="B18" s="138" t="s">
        <v>24</v>
      </c>
      <c r="C18" s="139">
        <v>8</v>
      </c>
      <c r="D18" s="140">
        <v>0</v>
      </c>
      <c r="E18" s="141">
        <f t="shared" si="1"/>
        <v>8</v>
      </c>
      <c r="F18" s="142">
        <v>0</v>
      </c>
      <c r="G18" s="140">
        <v>0</v>
      </c>
      <c r="H18" s="141">
        <f t="shared" si="2"/>
        <v>0</v>
      </c>
      <c r="I18" s="142">
        <v>0</v>
      </c>
      <c r="J18" s="140">
        <v>0</v>
      </c>
      <c r="K18" s="141">
        <f t="shared" si="3"/>
        <v>0</v>
      </c>
      <c r="L18" s="142">
        <v>0</v>
      </c>
      <c r="M18" s="140">
        <v>0</v>
      </c>
      <c r="N18" s="141">
        <f t="shared" si="4"/>
        <v>0</v>
      </c>
      <c r="O18" s="143">
        <f t="shared" si="5"/>
        <v>8</v>
      </c>
      <c r="P18" s="144">
        <f t="shared" si="5"/>
        <v>0</v>
      </c>
      <c r="Q18" s="145">
        <f t="shared" si="6"/>
        <v>8</v>
      </c>
    </row>
    <row r="19" spans="1:17" ht="18" customHeight="1" x14ac:dyDescent="0.25">
      <c r="A19" s="806"/>
      <c r="B19" s="138" t="s">
        <v>25</v>
      </c>
      <c r="C19" s="139">
        <v>194</v>
      </c>
      <c r="D19" s="140">
        <v>18</v>
      </c>
      <c r="E19" s="141">
        <f t="shared" si="1"/>
        <v>212</v>
      </c>
      <c r="F19" s="142">
        <v>0</v>
      </c>
      <c r="G19" s="140">
        <v>0</v>
      </c>
      <c r="H19" s="141">
        <f t="shared" si="2"/>
        <v>0</v>
      </c>
      <c r="I19" s="142">
        <v>0</v>
      </c>
      <c r="J19" s="140">
        <v>0</v>
      </c>
      <c r="K19" s="141">
        <f t="shared" si="3"/>
        <v>0</v>
      </c>
      <c r="L19" s="142">
        <v>48</v>
      </c>
      <c r="M19" s="140">
        <v>105</v>
      </c>
      <c r="N19" s="141">
        <f t="shared" si="4"/>
        <v>153</v>
      </c>
      <c r="O19" s="143">
        <f t="shared" si="5"/>
        <v>242</v>
      </c>
      <c r="P19" s="144">
        <f t="shared" si="5"/>
        <v>123</v>
      </c>
      <c r="Q19" s="145">
        <f t="shared" si="6"/>
        <v>365</v>
      </c>
    </row>
    <row r="20" spans="1:17" ht="18" customHeight="1" thickBot="1" x14ac:dyDescent="0.3">
      <c r="A20" s="807"/>
      <c r="B20" s="138" t="s">
        <v>26</v>
      </c>
      <c r="C20" s="139">
        <v>8</v>
      </c>
      <c r="D20" s="140">
        <v>0</v>
      </c>
      <c r="E20" s="141">
        <f t="shared" si="1"/>
        <v>8</v>
      </c>
      <c r="F20" s="142">
        <v>32.5</v>
      </c>
      <c r="G20" s="140">
        <v>253.5</v>
      </c>
      <c r="H20" s="141">
        <f t="shared" si="2"/>
        <v>286</v>
      </c>
      <c r="I20" s="142">
        <v>0</v>
      </c>
      <c r="J20" s="140">
        <v>0</v>
      </c>
      <c r="K20" s="141">
        <f t="shared" si="3"/>
        <v>0</v>
      </c>
      <c r="L20" s="142">
        <v>4555.3999999999996</v>
      </c>
      <c r="M20" s="140">
        <v>3535.44</v>
      </c>
      <c r="N20" s="141">
        <f t="shared" si="4"/>
        <v>8090.84</v>
      </c>
      <c r="O20" s="143">
        <f t="shared" si="5"/>
        <v>4595.8999999999996</v>
      </c>
      <c r="P20" s="144">
        <f t="shared" si="5"/>
        <v>3788.94</v>
      </c>
      <c r="Q20" s="145">
        <f t="shared" si="6"/>
        <v>8384.84</v>
      </c>
    </row>
    <row r="21" spans="1:17" ht="18" customHeight="1" thickBot="1" x14ac:dyDescent="0.3">
      <c r="A21" s="808" t="s">
        <v>27</v>
      </c>
      <c r="B21" s="809"/>
      <c r="C21" s="115">
        <f>SUM(C22:C31)</f>
        <v>840.2</v>
      </c>
      <c r="D21" s="116">
        <f t="shared" ref="D21:Q21" si="7">SUM(D22:D31)</f>
        <v>103.5</v>
      </c>
      <c r="E21" s="117">
        <f t="shared" si="7"/>
        <v>943.7</v>
      </c>
      <c r="F21" s="118">
        <f t="shared" si="7"/>
        <v>73901.600000000006</v>
      </c>
      <c r="G21" s="116">
        <f t="shared" si="7"/>
        <v>14072.01</v>
      </c>
      <c r="H21" s="117">
        <f t="shared" si="7"/>
        <v>87973.61</v>
      </c>
      <c r="I21" s="118">
        <f t="shared" si="7"/>
        <v>0</v>
      </c>
      <c r="J21" s="116">
        <f t="shared" si="7"/>
        <v>0</v>
      </c>
      <c r="K21" s="117">
        <f t="shared" si="7"/>
        <v>0</v>
      </c>
      <c r="L21" s="118">
        <f t="shared" si="7"/>
        <v>25362.7</v>
      </c>
      <c r="M21" s="116">
        <f t="shared" si="7"/>
        <v>14822</v>
      </c>
      <c r="N21" s="117">
        <f t="shared" si="7"/>
        <v>40184.699999999997</v>
      </c>
      <c r="O21" s="119">
        <f t="shared" si="7"/>
        <v>100104.5</v>
      </c>
      <c r="P21" s="120">
        <f t="shared" si="7"/>
        <v>28997.510000000002</v>
      </c>
      <c r="Q21" s="121">
        <f t="shared" si="7"/>
        <v>129102.01000000001</v>
      </c>
    </row>
    <row r="22" spans="1:17" ht="18" customHeight="1" x14ac:dyDescent="0.25">
      <c r="A22" s="805" t="s">
        <v>28</v>
      </c>
      <c r="B22" s="138" t="s">
        <v>29</v>
      </c>
      <c r="C22" s="139">
        <v>0</v>
      </c>
      <c r="D22" s="140">
        <v>0</v>
      </c>
      <c r="E22" s="141">
        <f t="shared" si="1"/>
        <v>0</v>
      </c>
      <c r="F22" s="142">
        <v>1130</v>
      </c>
      <c r="G22" s="140">
        <v>235.6</v>
      </c>
      <c r="H22" s="141">
        <f t="shared" si="2"/>
        <v>1365.6</v>
      </c>
      <c r="I22" s="142">
        <v>0</v>
      </c>
      <c r="J22" s="140">
        <v>0</v>
      </c>
      <c r="K22" s="141">
        <f t="shared" si="3"/>
        <v>0</v>
      </c>
      <c r="L22" s="142">
        <v>0</v>
      </c>
      <c r="M22" s="140">
        <v>0</v>
      </c>
      <c r="N22" s="141">
        <f t="shared" si="4"/>
        <v>0</v>
      </c>
      <c r="O22" s="143">
        <f t="shared" si="5"/>
        <v>1130</v>
      </c>
      <c r="P22" s="144">
        <f t="shared" si="5"/>
        <v>235.6</v>
      </c>
      <c r="Q22" s="145">
        <f t="shared" si="6"/>
        <v>1365.6</v>
      </c>
    </row>
    <row r="23" spans="1:17" ht="18" customHeight="1" x14ac:dyDescent="0.25">
      <c r="A23" s="806"/>
      <c r="B23" s="138" t="s">
        <v>289</v>
      </c>
      <c r="C23" s="139">
        <v>0</v>
      </c>
      <c r="D23" s="140">
        <v>0</v>
      </c>
      <c r="E23" s="141">
        <f t="shared" si="1"/>
        <v>0</v>
      </c>
      <c r="F23" s="142">
        <v>831.44</v>
      </c>
      <c r="G23" s="140">
        <v>94.5</v>
      </c>
      <c r="H23" s="141">
        <f t="shared" si="2"/>
        <v>925.94</v>
      </c>
      <c r="I23" s="142">
        <v>0</v>
      </c>
      <c r="J23" s="140">
        <v>0</v>
      </c>
      <c r="K23" s="141">
        <f t="shared" si="3"/>
        <v>0</v>
      </c>
      <c r="L23" s="142">
        <v>0</v>
      </c>
      <c r="M23" s="140">
        <v>0</v>
      </c>
      <c r="N23" s="141">
        <f t="shared" si="4"/>
        <v>0</v>
      </c>
      <c r="O23" s="143">
        <f t="shared" si="5"/>
        <v>831.44</v>
      </c>
      <c r="P23" s="144">
        <f t="shared" si="5"/>
        <v>94.5</v>
      </c>
      <c r="Q23" s="145">
        <f t="shared" si="6"/>
        <v>925.94</v>
      </c>
    </row>
    <row r="24" spans="1:17" ht="18" customHeight="1" x14ac:dyDescent="0.25">
      <c r="A24" s="806"/>
      <c r="B24" s="138" t="s">
        <v>290</v>
      </c>
      <c r="C24" s="139">
        <v>0</v>
      </c>
      <c r="D24" s="140">
        <v>0</v>
      </c>
      <c r="E24" s="141">
        <f t="shared" si="1"/>
        <v>0</v>
      </c>
      <c r="F24" s="142">
        <v>50</v>
      </c>
      <c r="G24" s="140">
        <v>0</v>
      </c>
      <c r="H24" s="141">
        <f t="shared" si="2"/>
        <v>50</v>
      </c>
      <c r="I24" s="142">
        <v>0</v>
      </c>
      <c r="J24" s="140">
        <v>0</v>
      </c>
      <c r="K24" s="141">
        <f t="shared" si="3"/>
        <v>0</v>
      </c>
      <c r="L24" s="142">
        <v>0</v>
      </c>
      <c r="M24" s="140">
        <v>0</v>
      </c>
      <c r="N24" s="141">
        <f t="shared" si="4"/>
        <v>0</v>
      </c>
      <c r="O24" s="143">
        <f t="shared" si="5"/>
        <v>50</v>
      </c>
      <c r="P24" s="144">
        <f t="shared" si="5"/>
        <v>0</v>
      </c>
      <c r="Q24" s="145">
        <f t="shared" si="6"/>
        <v>50</v>
      </c>
    </row>
    <row r="25" spans="1:17" ht="18" customHeight="1" x14ac:dyDescent="0.25">
      <c r="A25" s="806"/>
      <c r="B25" s="138" t="s">
        <v>28</v>
      </c>
      <c r="C25" s="139">
        <v>346.6</v>
      </c>
      <c r="D25" s="140">
        <v>10</v>
      </c>
      <c r="E25" s="141">
        <f t="shared" si="1"/>
        <v>356.6</v>
      </c>
      <c r="F25" s="142">
        <v>23873.84</v>
      </c>
      <c r="G25" s="140">
        <v>3301.55</v>
      </c>
      <c r="H25" s="141">
        <f t="shared" si="2"/>
        <v>27175.39</v>
      </c>
      <c r="I25" s="142">
        <v>0</v>
      </c>
      <c r="J25" s="140">
        <v>0</v>
      </c>
      <c r="K25" s="141">
        <f t="shared" si="3"/>
        <v>0</v>
      </c>
      <c r="L25" s="142">
        <v>0</v>
      </c>
      <c r="M25" s="140">
        <v>0</v>
      </c>
      <c r="N25" s="141">
        <f t="shared" si="4"/>
        <v>0</v>
      </c>
      <c r="O25" s="143">
        <f t="shared" si="5"/>
        <v>24220.44</v>
      </c>
      <c r="P25" s="144">
        <f t="shared" si="5"/>
        <v>3311.55</v>
      </c>
      <c r="Q25" s="145">
        <f t="shared" si="6"/>
        <v>27531.989999999998</v>
      </c>
    </row>
    <row r="26" spans="1:17" ht="18" customHeight="1" x14ac:dyDescent="0.25">
      <c r="A26" s="806"/>
      <c r="B26" s="138" t="s">
        <v>30</v>
      </c>
      <c r="C26" s="139">
        <v>50</v>
      </c>
      <c r="D26" s="140">
        <v>30</v>
      </c>
      <c r="E26" s="141">
        <f t="shared" si="1"/>
        <v>80</v>
      </c>
      <c r="F26" s="142">
        <v>2607.5</v>
      </c>
      <c r="G26" s="140">
        <v>85</v>
      </c>
      <c r="H26" s="141">
        <f t="shared" si="2"/>
        <v>2692.5</v>
      </c>
      <c r="I26" s="142">
        <v>0</v>
      </c>
      <c r="J26" s="140">
        <v>0</v>
      </c>
      <c r="K26" s="141">
        <f t="shared" si="3"/>
        <v>0</v>
      </c>
      <c r="L26" s="142">
        <v>420</v>
      </c>
      <c r="M26" s="140">
        <v>75</v>
      </c>
      <c r="N26" s="141">
        <f t="shared" si="4"/>
        <v>495</v>
      </c>
      <c r="O26" s="143">
        <f t="shared" si="5"/>
        <v>3077.5</v>
      </c>
      <c r="P26" s="144">
        <f t="shared" si="5"/>
        <v>190</v>
      </c>
      <c r="Q26" s="145">
        <f t="shared" si="6"/>
        <v>3267.5</v>
      </c>
    </row>
    <row r="27" spans="1:17" ht="18" customHeight="1" x14ac:dyDescent="0.25">
      <c r="A27" s="806"/>
      <c r="B27" s="138" t="s">
        <v>31</v>
      </c>
      <c r="C27" s="139">
        <v>0</v>
      </c>
      <c r="D27" s="140">
        <v>0</v>
      </c>
      <c r="E27" s="141">
        <f t="shared" si="1"/>
        <v>0</v>
      </c>
      <c r="F27" s="142">
        <v>3379.5</v>
      </c>
      <c r="G27" s="140">
        <v>350</v>
      </c>
      <c r="H27" s="141">
        <f t="shared" si="2"/>
        <v>3729.5</v>
      </c>
      <c r="I27" s="142">
        <v>0</v>
      </c>
      <c r="J27" s="140">
        <v>0</v>
      </c>
      <c r="K27" s="141">
        <f t="shared" si="3"/>
        <v>0</v>
      </c>
      <c r="L27" s="142">
        <v>0</v>
      </c>
      <c r="M27" s="140">
        <v>0</v>
      </c>
      <c r="N27" s="141">
        <f t="shared" si="4"/>
        <v>0</v>
      </c>
      <c r="O27" s="143">
        <f t="shared" si="5"/>
        <v>3379.5</v>
      </c>
      <c r="P27" s="144">
        <f t="shared" si="5"/>
        <v>350</v>
      </c>
      <c r="Q27" s="145">
        <f t="shared" si="6"/>
        <v>3729.5</v>
      </c>
    </row>
    <row r="28" spans="1:17" ht="18" customHeight="1" x14ac:dyDescent="0.25">
      <c r="A28" s="806"/>
      <c r="B28" s="138" t="s">
        <v>32</v>
      </c>
      <c r="C28" s="139">
        <v>12.6</v>
      </c>
      <c r="D28" s="140">
        <v>17</v>
      </c>
      <c r="E28" s="141">
        <f t="shared" si="1"/>
        <v>29.6</v>
      </c>
      <c r="F28" s="142">
        <v>3804.5</v>
      </c>
      <c r="G28" s="140">
        <v>175</v>
      </c>
      <c r="H28" s="141">
        <f t="shared" si="2"/>
        <v>3979.5</v>
      </c>
      <c r="I28" s="142">
        <v>0</v>
      </c>
      <c r="J28" s="140">
        <v>0</v>
      </c>
      <c r="K28" s="141">
        <f t="shared" si="3"/>
        <v>0</v>
      </c>
      <c r="L28" s="142">
        <v>3076</v>
      </c>
      <c r="M28" s="140">
        <v>550</v>
      </c>
      <c r="N28" s="141">
        <f t="shared" si="4"/>
        <v>3626</v>
      </c>
      <c r="O28" s="143">
        <f t="shared" si="5"/>
        <v>6893.1</v>
      </c>
      <c r="P28" s="144">
        <f t="shared" si="5"/>
        <v>742</v>
      </c>
      <c r="Q28" s="145">
        <f t="shared" si="6"/>
        <v>7635.1</v>
      </c>
    </row>
    <row r="29" spans="1:17" ht="18" customHeight="1" x14ac:dyDescent="0.25">
      <c r="A29" s="806"/>
      <c r="B29" s="138" t="s">
        <v>33</v>
      </c>
      <c r="C29" s="139">
        <v>43</v>
      </c>
      <c r="D29" s="140">
        <v>8</v>
      </c>
      <c r="E29" s="141">
        <f t="shared" si="1"/>
        <v>51</v>
      </c>
      <c r="F29" s="142">
        <v>270</v>
      </c>
      <c r="G29" s="140">
        <v>60</v>
      </c>
      <c r="H29" s="141">
        <f t="shared" si="2"/>
        <v>330</v>
      </c>
      <c r="I29" s="142">
        <v>0</v>
      </c>
      <c r="J29" s="140">
        <v>0</v>
      </c>
      <c r="K29" s="141">
        <f t="shared" si="3"/>
        <v>0</v>
      </c>
      <c r="L29" s="142">
        <v>0</v>
      </c>
      <c r="M29" s="140">
        <v>0</v>
      </c>
      <c r="N29" s="141">
        <f t="shared" si="4"/>
        <v>0</v>
      </c>
      <c r="O29" s="143">
        <f t="shared" si="5"/>
        <v>313</v>
      </c>
      <c r="P29" s="144">
        <f t="shared" si="5"/>
        <v>68</v>
      </c>
      <c r="Q29" s="145">
        <f t="shared" si="6"/>
        <v>381</v>
      </c>
    </row>
    <row r="30" spans="1:17" ht="18" customHeight="1" x14ac:dyDescent="0.25">
      <c r="A30" s="806"/>
      <c r="B30" s="138" t="s">
        <v>34</v>
      </c>
      <c r="C30" s="139">
        <v>0</v>
      </c>
      <c r="D30" s="140">
        <v>0</v>
      </c>
      <c r="E30" s="141">
        <f t="shared" si="1"/>
        <v>0</v>
      </c>
      <c r="F30" s="142">
        <v>6898</v>
      </c>
      <c r="G30" s="140">
        <v>690</v>
      </c>
      <c r="H30" s="141">
        <f t="shared" si="2"/>
        <v>7588</v>
      </c>
      <c r="I30" s="142">
        <v>0</v>
      </c>
      <c r="J30" s="140">
        <v>0</v>
      </c>
      <c r="K30" s="141">
        <f t="shared" si="3"/>
        <v>0</v>
      </c>
      <c r="L30" s="142">
        <v>1207</v>
      </c>
      <c r="M30" s="140">
        <v>220</v>
      </c>
      <c r="N30" s="141">
        <f t="shared" si="4"/>
        <v>1427</v>
      </c>
      <c r="O30" s="143">
        <f t="shared" si="5"/>
        <v>8105</v>
      </c>
      <c r="P30" s="144">
        <f t="shared" si="5"/>
        <v>910</v>
      </c>
      <c r="Q30" s="145">
        <f t="shared" si="6"/>
        <v>9015</v>
      </c>
    </row>
    <row r="31" spans="1:17" ht="18" customHeight="1" thickBot="1" x14ac:dyDescent="0.3">
      <c r="A31" s="807"/>
      <c r="B31" s="138" t="s">
        <v>35</v>
      </c>
      <c r="C31" s="139">
        <v>388</v>
      </c>
      <c r="D31" s="140">
        <v>38.5</v>
      </c>
      <c r="E31" s="141">
        <f t="shared" si="1"/>
        <v>426.5</v>
      </c>
      <c r="F31" s="142">
        <v>31056.82</v>
      </c>
      <c r="G31" s="140">
        <v>9080.36</v>
      </c>
      <c r="H31" s="141">
        <f t="shared" si="2"/>
        <v>40137.18</v>
      </c>
      <c r="I31" s="142">
        <v>0</v>
      </c>
      <c r="J31" s="140">
        <v>0</v>
      </c>
      <c r="K31" s="141">
        <f t="shared" si="3"/>
        <v>0</v>
      </c>
      <c r="L31" s="142">
        <v>20659.7</v>
      </c>
      <c r="M31" s="140">
        <v>13977</v>
      </c>
      <c r="N31" s="141">
        <f t="shared" si="4"/>
        <v>34636.699999999997</v>
      </c>
      <c r="O31" s="143">
        <f t="shared" si="5"/>
        <v>52104.520000000004</v>
      </c>
      <c r="P31" s="144">
        <f t="shared" si="5"/>
        <v>23095.86</v>
      </c>
      <c r="Q31" s="145">
        <f t="shared" si="6"/>
        <v>75200.38</v>
      </c>
    </row>
    <row r="32" spans="1:17" ht="18" customHeight="1" thickBot="1" x14ac:dyDescent="0.3">
      <c r="A32" s="808" t="s">
        <v>36</v>
      </c>
      <c r="B32" s="809"/>
      <c r="C32" s="115">
        <f>SUM(C33:C46)</f>
        <v>96.65</v>
      </c>
      <c r="D32" s="116">
        <f t="shared" ref="D32:Q32" si="8">SUM(D33:D46)</f>
        <v>540</v>
      </c>
      <c r="E32" s="117">
        <f t="shared" si="8"/>
        <v>636.65</v>
      </c>
      <c r="F32" s="118">
        <f t="shared" si="8"/>
        <v>1564.5600000000002</v>
      </c>
      <c r="G32" s="116">
        <f t="shared" si="8"/>
        <v>1447.69</v>
      </c>
      <c r="H32" s="117">
        <f t="shared" si="8"/>
        <v>3012.2499999999995</v>
      </c>
      <c r="I32" s="118">
        <f t="shared" si="8"/>
        <v>0</v>
      </c>
      <c r="J32" s="116">
        <f t="shared" si="8"/>
        <v>0</v>
      </c>
      <c r="K32" s="117">
        <f t="shared" si="8"/>
        <v>0</v>
      </c>
      <c r="L32" s="118">
        <f t="shared" si="8"/>
        <v>61527.380000000005</v>
      </c>
      <c r="M32" s="116">
        <f t="shared" si="8"/>
        <v>122761.79000000001</v>
      </c>
      <c r="N32" s="117">
        <f t="shared" si="8"/>
        <v>184289.16999999993</v>
      </c>
      <c r="O32" s="119">
        <f t="shared" si="8"/>
        <v>63188.59</v>
      </c>
      <c r="P32" s="120">
        <f t="shared" si="8"/>
        <v>124749.48</v>
      </c>
      <c r="Q32" s="121">
        <f t="shared" si="8"/>
        <v>187938.06999999992</v>
      </c>
    </row>
    <row r="33" spans="1:17" ht="18" customHeight="1" x14ac:dyDescent="0.25">
      <c r="A33" s="805" t="s">
        <v>37</v>
      </c>
      <c r="B33" s="138" t="s">
        <v>38</v>
      </c>
      <c r="C33" s="139">
        <v>15</v>
      </c>
      <c r="D33" s="140">
        <v>245</v>
      </c>
      <c r="E33" s="141">
        <f t="shared" si="1"/>
        <v>260</v>
      </c>
      <c r="F33" s="142">
        <v>17.5</v>
      </c>
      <c r="G33" s="140">
        <v>0</v>
      </c>
      <c r="H33" s="141">
        <f t="shared" si="2"/>
        <v>17.5</v>
      </c>
      <c r="I33" s="142">
        <v>0</v>
      </c>
      <c r="J33" s="140">
        <v>0</v>
      </c>
      <c r="K33" s="141">
        <f t="shared" si="3"/>
        <v>0</v>
      </c>
      <c r="L33" s="142">
        <v>2029.3</v>
      </c>
      <c r="M33" s="140">
        <v>7507.5</v>
      </c>
      <c r="N33" s="141">
        <f t="shared" si="4"/>
        <v>9536.7999999999993</v>
      </c>
      <c r="O33" s="143">
        <f t="shared" si="5"/>
        <v>2061.8000000000002</v>
      </c>
      <c r="P33" s="144">
        <f t="shared" si="5"/>
        <v>7752.5</v>
      </c>
      <c r="Q33" s="145">
        <f t="shared" si="6"/>
        <v>9814.2999999999993</v>
      </c>
    </row>
    <row r="34" spans="1:17" ht="18" customHeight="1" x14ac:dyDescent="0.25">
      <c r="A34" s="806"/>
      <c r="B34" s="138" t="s">
        <v>39</v>
      </c>
      <c r="C34" s="139">
        <v>0</v>
      </c>
      <c r="D34" s="140">
        <v>0</v>
      </c>
      <c r="E34" s="141">
        <f t="shared" si="1"/>
        <v>0</v>
      </c>
      <c r="F34" s="142">
        <v>200.3</v>
      </c>
      <c r="G34" s="140">
        <v>170.2</v>
      </c>
      <c r="H34" s="141">
        <f t="shared" si="2"/>
        <v>370.5</v>
      </c>
      <c r="I34" s="142">
        <v>0</v>
      </c>
      <c r="J34" s="140">
        <v>0</v>
      </c>
      <c r="K34" s="141">
        <f t="shared" si="3"/>
        <v>0</v>
      </c>
      <c r="L34" s="142">
        <v>6654.36</v>
      </c>
      <c r="M34" s="140">
        <v>34804.769999999997</v>
      </c>
      <c r="N34" s="141">
        <f t="shared" si="4"/>
        <v>41459.129999999997</v>
      </c>
      <c r="O34" s="143">
        <f t="shared" si="5"/>
        <v>6854.66</v>
      </c>
      <c r="P34" s="144">
        <f t="shared" si="5"/>
        <v>34974.969999999994</v>
      </c>
      <c r="Q34" s="145">
        <f t="shared" si="6"/>
        <v>41829.62999999999</v>
      </c>
    </row>
    <row r="35" spans="1:17" ht="18" customHeight="1" x14ac:dyDescent="0.25">
      <c r="A35" s="806"/>
      <c r="B35" s="138" t="s">
        <v>37</v>
      </c>
      <c r="C35" s="139">
        <v>16</v>
      </c>
      <c r="D35" s="140">
        <v>285</v>
      </c>
      <c r="E35" s="141">
        <f t="shared" si="1"/>
        <v>301</v>
      </c>
      <c r="F35" s="142">
        <v>172.3</v>
      </c>
      <c r="G35" s="140">
        <v>392.5</v>
      </c>
      <c r="H35" s="141">
        <f t="shared" si="2"/>
        <v>564.79999999999995</v>
      </c>
      <c r="I35" s="142">
        <v>0</v>
      </c>
      <c r="J35" s="140">
        <v>0</v>
      </c>
      <c r="K35" s="141">
        <f t="shared" si="3"/>
        <v>0</v>
      </c>
      <c r="L35" s="142">
        <v>3932.04</v>
      </c>
      <c r="M35" s="140">
        <v>3716.44</v>
      </c>
      <c r="N35" s="141">
        <f t="shared" si="4"/>
        <v>7648.48</v>
      </c>
      <c r="O35" s="143">
        <f t="shared" si="5"/>
        <v>4120.34</v>
      </c>
      <c r="P35" s="144">
        <f t="shared" si="5"/>
        <v>4393.9400000000005</v>
      </c>
      <c r="Q35" s="145">
        <f t="shared" si="6"/>
        <v>8514.2800000000007</v>
      </c>
    </row>
    <row r="36" spans="1:17" ht="18" customHeight="1" x14ac:dyDescent="0.25">
      <c r="A36" s="806"/>
      <c r="B36" s="138" t="s">
        <v>40</v>
      </c>
      <c r="C36" s="139">
        <v>10</v>
      </c>
      <c r="D36" s="140">
        <v>0</v>
      </c>
      <c r="E36" s="141">
        <f t="shared" si="1"/>
        <v>10</v>
      </c>
      <c r="F36" s="142">
        <v>68</v>
      </c>
      <c r="G36" s="140">
        <v>62.5</v>
      </c>
      <c r="H36" s="141">
        <f t="shared" si="2"/>
        <v>130.5</v>
      </c>
      <c r="I36" s="142">
        <v>0</v>
      </c>
      <c r="J36" s="140">
        <v>0</v>
      </c>
      <c r="K36" s="141">
        <f t="shared" si="3"/>
        <v>0</v>
      </c>
      <c r="L36" s="142">
        <v>5687.65</v>
      </c>
      <c r="M36" s="140">
        <v>3989.25</v>
      </c>
      <c r="N36" s="141">
        <f t="shared" si="4"/>
        <v>9676.9</v>
      </c>
      <c r="O36" s="143">
        <f t="shared" si="5"/>
        <v>5765.65</v>
      </c>
      <c r="P36" s="144">
        <f t="shared" si="5"/>
        <v>4051.75</v>
      </c>
      <c r="Q36" s="145">
        <f t="shared" si="6"/>
        <v>9817.4</v>
      </c>
    </row>
    <row r="37" spans="1:17" ht="18" customHeight="1" x14ac:dyDescent="0.25">
      <c r="A37" s="806"/>
      <c r="B37" s="138" t="s">
        <v>41</v>
      </c>
      <c r="C37" s="139">
        <v>30.15</v>
      </c>
      <c r="D37" s="140">
        <v>0</v>
      </c>
      <c r="E37" s="141">
        <f t="shared" si="1"/>
        <v>30.15</v>
      </c>
      <c r="F37" s="142">
        <v>324.33999999999997</v>
      </c>
      <c r="G37" s="140">
        <v>349.33</v>
      </c>
      <c r="H37" s="141">
        <f t="shared" si="2"/>
        <v>673.67</v>
      </c>
      <c r="I37" s="142">
        <v>0</v>
      </c>
      <c r="J37" s="140">
        <v>0</v>
      </c>
      <c r="K37" s="141">
        <f t="shared" si="3"/>
        <v>0</v>
      </c>
      <c r="L37" s="142">
        <v>11363.76</v>
      </c>
      <c r="M37" s="140">
        <v>16854.54</v>
      </c>
      <c r="N37" s="141">
        <f t="shared" si="4"/>
        <v>28218.300000000003</v>
      </c>
      <c r="O37" s="143">
        <f t="shared" si="5"/>
        <v>11718.25</v>
      </c>
      <c r="P37" s="144">
        <f t="shared" si="5"/>
        <v>17203.870000000003</v>
      </c>
      <c r="Q37" s="145">
        <f t="shared" si="6"/>
        <v>28922.120000000003</v>
      </c>
    </row>
    <row r="38" spans="1:17" ht="18" customHeight="1" x14ac:dyDescent="0.25">
      <c r="A38" s="806"/>
      <c r="B38" s="138" t="s">
        <v>42</v>
      </c>
      <c r="C38" s="139">
        <v>0</v>
      </c>
      <c r="D38" s="140">
        <v>0</v>
      </c>
      <c r="E38" s="141">
        <f t="shared" si="1"/>
        <v>0</v>
      </c>
      <c r="F38" s="142">
        <v>0</v>
      </c>
      <c r="G38" s="140">
        <v>1.36</v>
      </c>
      <c r="H38" s="141">
        <f t="shared" si="2"/>
        <v>1.36</v>
      </c>
      <c r="I38" s="142">
        <v>0</v>
      </c>
      <c r="J38" s="140">
        <v>0</v>
      </c>
      <c r="K38" s="141">
        <f t="shared" si="3"/>
        <v>0</v>
      </c>
      <c r="L38" s="142">
        <v>343.25</v>
      </c>
      <c r="M38" s="140">
        <v>1178.6400000000001</v>
      </c>
      <c r="N38" s="141">
        <f t="shared" si="4"/>
        <v>1521.89</v>
      </c>
      <c r="O38" s="143">
        <f t="shared" si="5"/>
        <v>343.25</v>
      </c>
      <c r="P38" s="144">
        <f t="shared" si="5"/>
        <v>1180</v>
      </c>
      <c r="Q38" s="145">
        <f t="shared" si="6"/>
        <v>1523.25</v>
      </c>
    </row>
    <row r="39" spans="1:17" ht="18" customHeight="1" x14ac:dyDescent="0.25">
      <c r="A39" s="806"/>
      <c r="B39" s="138" t="s">
        <v>43</v>
      </c>
      <c r="C39" s="139">
        <v>0</v>
      </c>
      <c r="D39" s="140">
        <v>0</v>
      </c>
      <c r="E39" s="141">
        <f t="shared" si="1"/>
        <v>0</v>
      </c>
      <c r="F39" s="142">
        <v>84.5</v>
      </c>
      <c r="G39" s="140">
        <v>130</v>
      </c>
      <c r="H39" s="141">
        <f t="shared" si="2"/>
        <v>214.5</v>
      </c>
      <c r="I39" s="142">
        <v>0</v>
      </c>
      <c r="J39" s="140">
        <v>0</v>
      </c>
      <c r="K39" s="141">
        <f t="shared" si="3"/>
        <v>0</v>
      </c>
      <c r="L39" s="142">
        <v>12081.06</v>
      </c>
      <c r="M39" s="140">
        <v>25620.55</v>
      </c>
      <c r="N39" s="141">
        <f t="shared" si="4"/>
        <v>37701.61</v>
      </c>
      <c r="O39" s="143">
        <f t="shared" si="5"/>
        <v>12165.56</v>
      </c>
      <c r="P39" s="144">
        <f t="shared" si="5"/>
        <v>25750.55</v>
      </c>
      <c r="Q39" s="145">
        <f t="shared" si="6"/>
        <v>37916.11</v>
      </c>
    </row>
    <row r="40" spans="1:17" ht="18" customHeight="1" x14ac:dyDescent="0.25">
      <c r="A40" s="806"/>
      <c r="B40" s="138" t="s">
        <v>44</v>
      </c>
      <c r="C40" s="139">
        <v>10</v>
      </c>
      <c r="D40" s="140">
        <v>10</v>
      </c>
      <c r="E40" s="141">
        <f t="shared" si="1"/>
        <v>20</v>
      </c>
      <c r="F40" s="142">
        <v>147.5</v>
      </c>
      <c r="G40" s="140">
        <v>72</v>
      </c>
      <c r="H40" s="141">
        <f t="shared" si="2"/>
        <v>219.5</v>
      </c>
      <c r="I40" s="142">
        <v>0</v>
      </c>
      <c r="J40" s="140">
        <v>0</v>
      </c>
      <c r="K40" s="141">
        <f t="shared" si="3"/>
        <v>0</v>
      </c>
      <c r="L40" s="142">
        <v>7334.33</v>
      </c>
      <c r="M40" s="140">
        <v>9932.2199999999993</v>
      </c>
      <c r="N40" s="141">
        <f t="shared" si="4"/>
        <v>17266.55</v>
      </c>
      <c r="O40" s="143">
        <f t="shared" si="5"/>
        <v>7491.83</v>
      </c>
      <c r="P40" s="144">
        <f t="shared" si="5"/>
        <v>10014.219999999999</v>
      </c>
      <c r="Q40" s="145">
        <f t="shared" si="6"/>
        <v>17506.05</v>
      </c>
    </row>
    <row r="41" spans="1:17" ht="18" customHeight="1" x14ac:dyDescent="0.25">
      <c r="A41" s="806"/>
      <c r="B41" s="138" t="s">
        <v>45</v>
      </c>
      <c r="C41" s="139">
        <v>0</v>
      </c>
      <c r="D41" s="140">
        <v>0</v>
      </c>
      <c r="E41" s="141">
        <f t="shared" si="1"/>
        <v>0</v>
      </c>
      <c r="F41" s="142">
        <v>59.77</v>
      </c>
      <c r="G41" s="140">
        <v>2.2000000000000002</v>
      </c>
      <c r="H41" s="141">
        <f t="shared" si="2"/>
        <v>61.970000000000006</v>
      </c>
      <c r="I41" s="142">
        <v>0</v>
      </c>
      <c r="J41" s="140">
        <v>0</v>
      </c>
      <c r="K41" s="141">
        <f t="shared" si="3"/>
        <v>0</v>
      </c>
      <c r="L41" s="142">
        <v>2424.33</v>
      </c>
      <c r="M41" s="140">
        <v>4349</v>
      </c>
      <c r="N41" s="141">
        <f t="shared" si="4"/>
        <v>6773.33</v>
      </c>
      <c r="O41" s="143">
        <f t="shared" si="5"/>
        <v>2484.1</v>
      </c>
      <c r="P41" s="144">
        <f t="shared" si="5"/>
        <v>4351.2</v>
      </c>
      <c r="Q41" s="145">
        <f t="shared" si="6"/>
        <v>6835.2999999999993</v>
      </c>
    </row>
    <row r="42" spans="1:17" ht="18" customHeight="1" x14ac:dyDescent="0.25">
      <c r="A42" s="806"/>
      <c r="B42" s="138" t="s">
        <v>46</v>
      </c>
      <c r="C42" s="139">
        <v>0</v>
      </c>
      <c r="D42" s="140">
        <v>0</v>
      </c>
      <c r="E42" s="141">
        <f t="shared" si="1"/>
        <v>0</v>
      </c>
      <c r="F42" s="142">
        <v>23.5</v>
      </c>
      <c r="G42" s="140">
        <v>2.5</v>
      </c>
      <c r="H42" s="141">
        <f t="shared" si="2"/>
        <v>26</v>
      </c>
      <c r="I42" s="142">
        <v>0</v>
      </c>
      <c r="J42" s="140">
        <v>0</v>
      </c>
      <c r="K42" s="141">
        <f t="shared" si="3"/>
        <v>0</v>
      </c>
      <c r="L42" s="142">
        <v>217.5</v>
      </c>
      <c r="M42" s="140">
        <v>5</v>
      </c>
      <c r="N42" s="141">
        <f t="shared" si="4"/>
        <v>222.5</v>
      </c>
      <c r="O42" s="143">
        <f t="shared" si="5"/>
        <v>241</v>
      </c>
      <c r="P42" s="144">
        <f t="shared" si="5"/>
        <v>7.5</v>
      </c>
      <c r="Q42" s="145">
        <f t="shared" si="6"/>
        <v>248.5</v>
      </c>
    </row>
    <row r="43" spans="1:17" ht="18" customHeight="1" x14ac:dyDescent="0.25">
      <c r="A43" s="806"/>
      <c r="B43" s="138" t="s">
        <v>47</v>
      </c>
      <c r="C43" s="139">
        <v>0</v>
      </c>
      <c r="D43" s="140">
        <v>0</v>
      </c>
      <c r="E43" s="141">
        <f t="shared" si="1"/>
        <v>0</v>
      </c>
      <c r="F43" s="142">
        <v>0</v>
      </c>
      <c r="G43" s="140">
        <v>0</v>
      </c>
      <c r="H43" s="141">
        <f t="shared" si="2"/>
        <v>0</v>
      </c>
      <c r="I43" s="142">
        <v>0</v>
      </c>
      <c r="J43" s="140">
        <v>0</v>
      </c>
      <c r="K43" s="141">
        <f t="shared" si="3"/>
        <v>0</v>
      </c>
      <c r="L43" s="142">
        <v>27.5</v>
      </c>
      <c r="M43" s="140">
        <v>5</v>
      </c>
      <c r="N43" s="141">
        <f t="shared" si="4"/>
        <v>32.5</v>
      </c>
      <c r="O43" s="143">
        <f t="shared" si="5"/>
        <v>27.5</v>
      </c>
      <c r="P43" s="144">
        <f t="shared" si="5"/>
        <v>5</v>
      </c>
      <c r="Q43" s="145">
        <f t="shared" si="6"/>
        <v>32.5</v>
      </c>
    </row>
    <row r="44" spans="1:17" ht="18" customHeight="1" x14ac:dyDescent="0.25">
      <c r="A44" s="806"/>
      <c r="B44" s="138" t="s">
        <v>48</v>
      </c>
      <c r="C44" s="139">
        <v>15.5</v>
      </c>
      <c r="D44" s="140">
        <v>0</v>
      </c>
      <c r="E44" s="141">
        <f t="shared" si="1"/>
        <v>15.5</v>
      </c>
      <c r="F44" s="142">
        <v>404.86</v>
      </c>
      <c r="G44" s="140">
        <v>220.14</v>
      </c>
      <c r="H44" s="141">
        <f t="shared" si="2"/>
        <v>625</v>
      </c>
      <c r="I44" s="142">
        <v>0</v>
      </c>
      <c r="J44" s="140">
        <v>0</v>
      </c>
      <c r="K44" s="141">
        <f t="shared" si="3"/>
        <v>0</v>
      </c>
      <c r="L44" s="142">
        <v>5712.61</v>
      </c>
      <c r="M44" s="140">
        <v>10929.94</v>
      </c>
      <c r="N44" s="141">
        <f t="shared" si="4"/>
        <v>16642.55</v>
      </c>
      <c r="O44" s="143">
        <f t="shared" si="5"/>
        <v>6132.9699999999993</v>
      </c>
      <c r="P44" s="144">
        <f t="shared" si="5"/>
        <v>11150.08</v>
      </c>
      <c r="Q44" s="145">
        <f t="shared" si="6"/>
        <v>17283.05</v>
      </c>
    </row>
    <row r="45" spans="1:17" ht="18" customHeight="1" x14ac:dyDescent="0.25">
      <c r="A45" s="806"/>
      <c r="B45" s="138" t="s">
        <v>49</v>
      </c>
      <c r="C45" s="139">
        <v>0</v>
      </c>
      <c r="D45" s="140">
        <v>0</v>
      </c>
      <c r="E45" s="141">
        <f t="shared" si="1"/>
        <v>0</v>
      </c>
      <c r="F45" s="142">
        <v>61.99</v>
      </c>
      <c r="G45" s="140">
        <v>4.96</v>
      </c>
      <c r="H45" s="141">
        <f t="shared" si="2"/>
        <v>66.95</v>
      </c>
      <c r="I45" s="142">
        <v>0</v>
      </c>
      <c r="J45" s="140">
        <v>0</v>
      </c>
      <c r="K45" s="141">
        <f t="shared" si="3"/>
        <v>0</v>
      </c>
      <c r="L45" s="142">
        <v>2909.29</v>
      </c>
      <c r="M45" s="140">
        <v>1852.1</v>
      </c>
      <c r="N45" s="141">
        <f t="shared" si="4"/>
        <v>4761.3899999999994</v>
      </c>
      <c r="O45" s="143">
        <f t="shared" si="5"/>
        <v>2971.2799999999997</v>
      </c>
      <c r="P45" s="144">
        <f t="shared" si="5"/>
        <v>1857.06</v>
      </c>
      <c r="Q45" s="145">
        <f t="shared" si="6"/>
        <v>4828.34</v>
      </c>
    </row>
    <row r="46" spans="1:17" ht="18" customHeight="1" thickBot="1" x14ac:dyDescent="0.3">
      <c r="A46" s="807"/>
      <c r="B46" s="138" t="s">
        <v>50</v>
      </c>
      <c r="C46" s="139">
        <v>0</v>
      </c>
      <c r="D46" s="140">
        <v>0</v>
      </c>
      <c r="E46" s="141">
        <f t="shared" si="1"/>
        <v>0</v>
      </c>
      <c r="F46" s="142">
        <v>0</v>
      </c>
      <c r="G46" s="140">
        <v>40</v>
      </c>
      <c r="H46" s="141">
        <f t="shared" si="2"/>
        <v>40</v>
      </c>
      <c r="I46" s="142">
        <v>0</v>
      </c>
      <c r="J46" s="140">
        <v>0</v>
      </c>
      <c r="K46" s="141">
        <f t="shared" si="3"/>
        <v>0</v>
      </c>
      <c r="L46" s="142">
        <v>810.4</v>
      </c>
      <c r="M46" s="140">
        <v>2016.84</v>
      </c>
      <c r="N46" s="141">
        <f t="shared" si="4"/>
        <v>2827.24</v>
      </c>
      <c r="O46" s="143">
        <f t="shared" si="5"/>
        <v>810.4</v>
      </c>
      <c r="P46" s="144">
        <f t="shared" si="5"/>
        <v>2056.84</v>
      </c>
      <c r="Q46" s="145">
        <f t="shared" si="6"/>
        <v>2867.2400000000002</v>
      </c>
    </row>
    <row r="47" spans="1:17" ht="18" customHeight="1" thickBot="1" x14ac:dyDescent="0.3">
      <c r="A47" s="808" t="s">
        <v>51</v>
      </c>
      <c r="B47" s="809"/>
      <c r="C47" s="115">
        <f>SUM(C48:C59)</f>
        <v>49507.77</v>
      </c>
      <c r="D47" s="116">
        <f t="shared" ref="D47:Q47" si="9">SUM(D48:D59)</f>
        <v>8745.91</v>
      </c>
      <c r="E47" s="117">
        <f t="shared" si="9"/>
        <v>58253.68</v>
      </c>
      <c r="F47" s="118">
        <f t="shared" si="9"/>
        <v>6263.17</v>
      </c>
      <c r="G47" s="116">
        <f t="shared" si="9"/>
        <v>211.8</v>
      </c>
      <c r="H47" s="117">
        <f t="shared" si="9"/>
        <v>6474.9699999999993</v>
      </c>
      <c r="I47" s="118">
        <f t="shared" si="9"/>
        <v>52609.77</v>
      </c>
      <c r="J47" s="116">
        <f t="shared" si="9"/>
        <v>13241.56</v>
      </c>
      <c r="K47" s="117">
        <f t="shared" si="9"/>
        <v>65851.33</v>
      </c>
      <c r="L47" s="118">
        <f t="shared" si="9"/>
        <v>15283.710000000001</v>
      </c>
      <c r="M47" s="116">
        <f t="shared" si="9"/>
        <v>2041.46</v>
      </c>
      <c r="N47" s="117">
        <f t="shared" si="9"/>
        <v>17325.169999999998</v>
      </c>
      <c r="O47" s="119">
        <f t="shared" si="9"/>
        <v>123664.42000000001</v>
      </c>
      <c r="P47" s="120">
        <f t="shared" si="9"/>
        <v>24240.730000000003</v>
      </c>
      <c r="Q47" s="121">
        <f t="shared" si="9"/>
        <v>147905.15</v>
      </c>
    </row>
    <row r="48" spans="1:17" ht="18" customHeight="1" x14ac:dyDescent="0.25">
      <c r="A48" s="805" t="s">
        <v>52</v>
      </c>
      <c r="B48" s="138" t="s">
        <v>338</v>
      </c>
      <c r="C48" s="139">
        <v>102.5</v>
      </c>
      <c r="D48" s="140">
        <v>0</v>
      </c>
      <c r="E48" s="141">
        <f t="shared" si="1"/>
        <v>102.5</v>
      </c>
      <c r="F48" s="142">
        <v>0</v>
      </c>
      <c r="G48" s="140">
        <v>0</v>
      </c>
      <c r="H48" s="141">
        <f t="shared" si="2"/>
        <v>0</v>
      </c>
      <c r="I48" s="142">
        <v>0</v>
      </c>
      <c r="J48" s="140">
        <v>0</v>
      </c>
      <c r="K48" s="141">
        <f t="shared" si="3"/>
        <v>0</v>
      </c>
      <c r="L48" s="142">
        <v>0</v>
      </c>
      <c r="M48" s="140">
        <v>0</v>
      </c>
      <c r="N48" s="141">
        <f t="shared" si="4"/>
        <v>0</v>
      </c>
      <c r="O48" s="143">
        <f t="shared" si="5"/>
        <v>102.5</v>
      </c>
      <c r="P48" s="144">
        <f t="shared" si="5"/>
        <v>0</v>
      </c>
      <c r="Q48" s="145">
        <f t="shared" si="6"/>
        <v>102.5</v>
      </c>
    </row>
    <row r="49" spans="1:17" ht="18" customHeight="1" x14ac:dyDescent="0.25">
      <c r="A49" s="806"/>
      <c r="B49" s="138" t="s">
        <v>52</v>
      </c>
      <c r="C49" s="139">
        <v>416.25</v>
      </c>
      <c r="D49" s="140">
        <v>12</v>
      </c>
      <c r="E49" s="141">
        <f t="shared" si="1"/>
        <v>428.25</v>
      </c>
      <c r="F49" s="142">
        <v>0</v>
      </c>
      <c r="G49" s="140">
        <v>0</v>
      </c>
      <c r="H49" s="141">
        <f t="shared" si="2"/>
        <v>0</v>
      </c>
      <c r="I49" s="142">
        <v>0</v>
      </c>
      <c r="J49" s="140">
        <v>0</v>
      </c>
      <c r="K49" s="141">
        <f t="shared" si="3"/>
        <v>0</v>
      </c>
      <c r="L49" s="142">
        <v>0</v>
      </c>
      <c r="M49" s="140">
        <v>0</v>
      </c>
      <c r="N49" s="141">
        <f t="shared" si="4"/>
        <v>0</v>
      </c>
      <c r="O49" s="143">
        <f t="shared" si="5"/>
        <v>416.25</v>
      </c>
      <c r="P49" s="144">
        <f t="shared" si="5"/>
        <v>12</v>
      </c>
      <c r="Q49" s="145">
        <f t="shared" si="6"/>
        <v>428.25</v>
      </c>
    </row>
    <row r="50" spans="1:17" ht="18" customHeight="1" x14ac:dyDescent="0.25">
      <c r="A50" s="806"/>
      <c r="B50" s="138" t="s">
        <v>54</v>
      </c>
      <c r="C50" s="139">
        <v>3445.97</v>
      </c>
      <c r="D50" s="140">
        <v>275.69</v>
      </c>
      <c r="E50" s="141">
        <f t="shared" si="1"/>
        <v>3721.66</v>
      </c>
      <c r="F50" s="142">
        <v>0</v>
      </c>
      <c r="G50" s="140">
        <v>0</v>
      </c>
      <c r="H50" s="141">
        <f t="shared" si="2"/>
        <v>0</v>
      </c>
      <c r="I50" s="142">
        <v>24298.78</v>
      </c>
      <c r="J50" s="140">
        <v>3011.93</v>
      </c>
      <c r="K50" s="141">
        <f t="shared" si="3"/>
        <v>27310.71</v>
      </c>
      <c r="L50" s="142">
        <v>5053.6499999999996</v>
      </c>
      <c r="M50" s="140">
        <v>785.46</v>
      </c>
      <c r="N50" s="141">
        <f t="shared" si="4"/>
        <v>5839.11</v>
      </c>
      <c r="O50" s="143">
        <f t="shared" si="5"/>
        <v>32798.400000000001</v>
      </c>
      <c r="P50" s="144">
        <f t="shared" si="5"/>
        <v>4073.08</v>
      </c>
      <c r="Q50" s="145">
        <f t="shared" si="6"/>
        <v>36871.480000000003</v>
      </c>
    </row>
    <row r="51" spans="1:17" ht="18" customHeight="1" x14ac:dyDescent="0.25">
      <c r="A51" s="806"/>
      <c r="B51" s="138" t="s">
        <v>339</v>
      </c>
      <c r="C51" s="139">
        <v>155.4</v>
      </c>
      <c r="D51" s="140">
        <v>43.2</v>
      </c>
      <c r="E51" s="141">
        <f t="shared" si="1"/>
        <v>198.60000000000002</v>
      </c>
      <c r="F51" s="142">
        <v>0</v>
      </c>
      <c r="G51" s="140">
        <v>0</v>
      </c>
      <c r="H51" s="141">
        <f t="shared" si="2"/>
        <v>0</v>
      </c>
      <c r="I51" s="142">
        <v>7164.92</v>
      </c>
      <c r="J51" s="140">
        <v>1324.68</v>
      </c>
      <c r="K51" s="141">
        <f t="shared" si="3"/>
        <v>8489.6</v>
      </c>
      <c r="L51" s="142">
        <v>2749.53</v>
      </c>
      <c r="M51" s="140">
        <v>601.04999999999995</v>
      </c>
      <c r="N51" s="141">
        <f t="shared" si="4"/>
        <v>3350.58</v>
      </c>
      <c r="O51" s="143">
        <f t="shared" si="5"/>
        <v>10069.85</v>
      </c>
      <c r="P51" s="144">
        <f t="shared" si="5"/>
        <v>1968.93</v>
      </c>
      <c r="Q51" s="145">
        <f t="shared" si="6"/>
        <v>12038.78</v>
      </c>
    </row>
    <row r="52" spans="1:17" ht="18" customHeight="1" x14ac:dyDescent="0.25">
      <c r="A52" s="806"/>
      <c r="B52" s="138" t="s">
        <v>56</v>
      </c>
      <c r="C52" s="139">
        <v>2616.1999999999998</v>
      </c>
      <c r="D52" s="140">
        <v>0</v>
      </c>
      <c r="E52" s="141">
        <f t="shared" si="1"/>
        <v>2616.1999999999998</v>
      </c>
      <c r="F52" s="142">
        <v>500.1</v>
      </c>
      <c r="G52" s="140">
        <v>104.8</v>
      </c>
      <c r="H52" s="141">
        <f t="shared" si="2"/>
        <v>604.9</v>
      </c>
      <c r="I52" s="142">
        <v>0</v>
      </c>
      <c r="J52" s="140">
        <v>0</v>
      </c>
      <c r="K52" s="141">
        <f t="shared" si="3"/>
        <v>0</v>
      </c>
      <c r="L52" s="142">
        <v>327.10000000000002</v>
      </c>
      <c r="M52" s="140">
        <v>20</v>
      </c>
      <c r="N52" s="141">
        <f t="shared" si="4"/>
        <v>347.1</v>
      </c>
      <c r="O52" s="143">
        <f t="shared" si="5"/>
        <v>3443.3999999999996</v>
      </c>
      <c r="P52" s="144">
        <f t="shared" si="5"/>
        <v>124.8</v>
      </c>
      <c r="Q52" s="145">
        <f t="shared" si="6"/>
        <v>3568.2</v>
      </c>
    </row>
    <row r="53" spans="1:17" ht="18" customHeight="1" x14ac:dyDescent="0.25">
      <c r="A53" s="806"/>
      <c r="B53" s="138" t="s">
        <v>57</v>
      </c>
      <c r="C53" s="139">
        <v>5853.92</v>
      </c>
      <c r="D53" s="140">
        <v>4123.79</v>
      </c>
      <c r="E53" s="141">
        <f t="shared" si="1"/>
        <v>9977.7099999999991</v>
      </c>
      <c r="F53" s="142">
        <v>5170</v>
      </c>
      <c r="G53" s="140">
        <v>0</v>
      </c>
      <c r="H53" s="141">
        <f t="shared" si="2"/>
        <v>5170</v>
      </c>
      <c r="I53" s="142">
        <v>0</v>
      </c>
      <c r="J53" s="140">
        <v>0</v>
      </c>
      <c r="K53" s="141">
        <f t="shared" si="3"/>
        <v>0</v>
      </c>
      <c r="L53" s="142">
        <v>230</v>
      </c>
      <c r="M53" s="140">
        <v>50</v>
      </c>
      <c r="N53" s="141">
        <f t="shared" si="4"/>
        <v>280</v>
      </c>
      <c r="O53" s="143">
        <f t="shared" si="5"/>
        <v>11253.92</v>
      </c>
      <c r="P53" s="144">
        <f t="shared" si="5"/>
        <v>4173.79</v>
      </c>
      <c r="Q53" s="145">
        <f t="shared" si="6"/>
        <v>15427.71</v>
      </c>
    </row>
    <row r="54" spans="1:17" ht="18" customHeight="1" x14ac:dyDescent="0.25">
      <c r="A54" s="806"/>
      <c r="B54" s="138" t="s">
        <v>58</v>
      </c>
      <c r="C54" s="139">
        <v>1651.9</v>
      </c>
      <c r="D54" s="140">
        <v>180.54</v>
      </c>
      <c r="E54" s="141">
        <f t="shared" si="1"/>
        <v>1832.44</v>
      </c>
      <c r="F54" s="142">
        <v>36</v>
      </c>
      <c r="G54" s="140">
        <v>7</v>
      </c>
      <c r="H54" s="141">
        <f t="shared" si="2"/>
        <v>43</v>
      </c>
      <c r="I54" s="142">
        <v>735.13</v>
      </c>
      <c r="J54" s="140">
        <v>0</v>
      </c>
      <c r="K54" s="141">
        <f t="shared" si="3"/>
        <v>735.13</v>
      </c>
      <c r="L54" s="142">
        <v>162.5</v>
      </c>
      <c r="M54" s="140">
        <v>37.5</v>
      </c>
      <c r="N54" s="141">
        <f t="shared" si="4"/>
        <v>200</v>
      </c>
      <c r="O54" s="143">
        <f t="shared" si="5"/>
        <v>2585.5300000000002</v>
      </c>
      <c r="P54" s="144">
        <f t="shared" si="5"/>
        <v>225.04</v>
      </c>
      <c r="Q54" s="145">
        <f t="shared" si="6"/>
        <v>2810.57</v>
      </c>
    </row>
    <row r="55" spans="1:17" ht="18" customHeight="1" x14ac:dyDescent="0.25">
      <c r="A55" s="806"/>
      <c r="B55" s="138" t="s">
        <v>59</v>
      </c>
      <c r="C55" s="139">
        <v>25303.87</v>
      </c>
      <c r="D55" s="140">
        <v>2</v>
      </c>
      <c r="E55" s="141">
        <f t="shared" si="1"/>
        <v>25305.87</v>
      </c>
      <c r="F55" s="142">
        <v>0</v>
      </c>
      <c r="G55" s="140">
        <v>0</v>
      </c>
      <c r="H55" s="141">
        <f t="shared" si="2"/>
        <v>0</v>
      </c>
      <c r="I55" s="142">
        <v>0</v>
      </c>
      <c r="J55" s="140">
        <v>0</v>
      </c>
      <c r="K55" s="141">
        <f t="shared" si="3"/>
        <v>0</v>
      </c>
      <c r="L55" s="142">
        <v>336</v>
      </c>
      <c r="M55" s="140">
        <v>0</v>
      </c>
      <c r="N55" s="141">
        <f t="shared" si="4"/>
        <v>336</v>
      </c>
      <c r="O55" s="143">
        <f t="shared" si="5"/>
        <v>25639.87</v>
      </c>
      <c r="P55" s="144">
        <f t="shared" si="5"/>
        <v>2</v>
      </c>
      <c r="Q55" s="145">
        <f t="shared" si="6"/>
        <v>25641.87</v>
      </c>
    </row>
    <row r="56" spans="1:17" ht="18" customHeight="1" x14ac:dyDescent="0.25">
      <c r="A56" s="806"/>
      <c r="B56" s="138" t="s">
        <v>60</v>
      </c>
      <c r="C56" s="139">
        <v>2646.64</v>
      </c>
      <c r="D56" s="140">
        <v>0</v>
      </c>
      <c r="E56" s="141">
        <f t="shared" si="1"/>
        <v>2646.64</v>
      </c>
      <c r="F56" s="142">
        <v>8</v>
      </c>
      <c r="G56" s="140">
        <v>0</v>
      </c>
      <c r="H56" s="141">
        <f t="shared" si="2"/>
        <v>8</v>
      </c>
      <c r="I56" s="142">
        <v>11656.41</v>
      </c>
      <c r="J56" s="140">
        <v>4144.54</v>
      </c>
      <c r="K56" s="141">
        <f t="shared" si="3"/>
        <v>15800.95</v>
      </c>
      <c r="L56" s="142">
        <v>3696.75</v>
      </c>
      <c r="M56" s="140">
        <v>312.95</v>
      </c>
      <c r="N56" s="141">
        <f t="shared" si="4"/>
        <v>4009.7</v>
      </c>
      <c r="O56" s="143">
        <f t="shared" si="5"/>
        <v>18007.8</v>
      </c>
      <c r="P56" s="144">
        <f t="shared" si="5"/>
        <v>4457.49</v>
      </c>
      <c r="Q56" s="145">
        <f t="shared" si="6"/>
        <v>22465.29</v>
      </c>
    </row>
    <row r="57" spans="1:17" ht="18" customHeight="1" x14ac:dyDescent="0.25">
      <c r="A57" s="806"/>
      <c r="B57" s="138" t="s">
        <v>61</v>
      </c>
      <c r="C57" s="139">
        <v>1686.18</v>
      </c>
      <c r="D57" s="140">
        <v>525.69000000000005</v>
      </c>
      <c r="E57" s="141">
        <f t="shared" si="1"/>
        <v>2211.87</v>
      </c>
      <c r="F57" s="142">
        <v>49.07</v>
      </c>
      <c r="G57" s="140">
        <v>0</v>
      </c>
      <c r="H57" s="141">
        <f t="shared" si="2"/>
        <v>49.07</v>
      </c>
      <c r="I57" s="142">
        <v>8754.5300000000007</v>
      </c>
      <c r="J57" s="140">
        <v>4760.41</v>
      </c>
      <c r="K57" s="141">
        <f t="shared" si="3"/>
        <v>13514.94</v>
      </c>
      <c r="L57" s="142">
        <v>2728.18</v>
      </c>
      <c r="M57" s="140">
        <v>234.5</v>
      </c>
      <c r="N57" s="141">
        <f t="shared" si="4"/>
        <v>2962.68</v>
      </c>
      <c r="O57" s="143">
        <f t="shared" si="5"/>
        <v>13217.960000000001</v>
      </c>
      <c r="P57" s="144">
        <f t="shared" si="5"/>
        <v>5520.6</v>
      </c>
      <c r="Q57" s="145">
        <f t="shared" si="6"/>
        <v>18738.560000000001</v>
      </c>
    </row>
    <row r="58" spans="1:17" ht="18" customHeight="1" x14ac:dyDescent="0.25">
      <c r="A58" s="806"/>
      <c r="B58" s="138" t="s">
        <v>62</v>
      </c>
      <c r="C58" s="139">
        <v>526.94000000000005</v>
      </c>
      <c r="D58" s="140">
        <v>0</v>
      </c>
      <c r="E58" s="141">
        <f t="shared" si="1"/>
        <v>526.94000000000005</v>
      </c>
      <c r="F58" s="142">
        <v>0</v>
      </c>
      <c r="G58" s="140">
        <v>0</v>
      </c>
      <c r="H58" s="141">
        <f t="shared" si="2"/>
        <v>0</v>
      </c>
      <c r="I58" s="142">
        <v>0</v>
      </c>
      <c r="J58" s="140">
        <v>0</v>
      </c>
      <c r="K58" s="141">
        <f t="shared" si="3"/>
        <v>0</v>
      </c>
      <c r="L58" s="142">
        <v>0</v>
      </c>
      <c r="M58" s="140">
        <v>0</v>
      </c>
      <c r="N58" s="141">
        <f t="shared" si="4"/>
        <v>0</v>
      </c>
      <c r="O58" s="143">
        <f t="shared" si="5"/>
        <v>526.94000000000005</v>
      </c>
      <c r="P58" s="144">
        <f t="shared" si="5"/>
        <v>0</v>
      </c>
      <c r="Q58" s="145">
        <f t="shared" si="6"/>
        <v>526.94000000000005</v>
      </c>
    </row>
    <row r="59" spans="1:17" ht="18" customHeight="1" thickBot="1" x14ac:dyDescent="0.3">
      <c r="A59" s="807"/>
      <c r="B59" s="138" t="s">
        <v>63</v>
      </c>
      <c r="C59" s="139">
        <v>5102</v>
      </c>
      <c r="D59" s="140">
        <v>3583</v>
      </c>
      <c r="E59" s="141">
        <f t="shared" si="1"/>
        <v>8685</v>
      </c>
      <c r="F59" s="142">
        <v>500</v>
      </c>
      <c r="G59" s="140">
        <v>100</v>
      </c>
      <c r="H59" s="141">
        <f t="shared" si="2"/>
        <v>600</v>
      </c>
      <c r="I59" s="142">
        <v>0</v>
      </c>
      <c r="J59" s="140">
        <v>0</v>
      </c>
      <c r="K59" s="141">
        <f t="shared" si="3"/>
        <v>0</v>
      </c>
      <c r="L59" s="142">
        <v>0</v>
      </c>
      <c r="M59" s="140">
        <v>0</v>
      </c>
      <c r="N59" s="141">
        <f t="shared" si="4"/>
        <v>0</v>
      </c>
      <c r="O59" s="143">
        <f t="shared" si="5"/>
        <v>5602</v>
      </c>
      <c r="P59" s="144">
        <f t="shared" si="5"/>
        <v>3683</v>
      </c>
      <c r="Q59" s="145">
        <f t="shared" si="6"/>
        <v>9285</v>
      </c>
    </row>
    <row r="60" spans="1:17" ht="18" customHeight="1" thickBot="1" x14ac:dyDescent="0.3">
      <c r="A60" s="808" t="s">
        <v>64</v>
      </c>
      <c r="B60" s="809"/>
      <c r="C60" s="115">
        <f>SUM(C61:C66)</f>
        <v>708.09999999999991</v>
      </c>
      <c r="D60" s="116">
        <f t="shared" ref="D60:Q60" si="10">SUM(D61:D66)</f>
        <v>20.5</v>
      </c>
      <c r="E60" s="117">
        <f t="shared" si="10"/>
        <v>728.59999999999991</v>
      </c>
      <c r="F60" s="118">
        <f t="shared" si="10"/>
        <v>9018.08</v>
      </c>
      <c r="G60" s="116">
        <f t="shared" si="10"/>
        <v>1694.1</v>
      </c>
      <c r="H60" s="117">
        <f t="shared" si="10"/>
        <v>10712.18</v>
      </c>
      <c r="I60" s="118">
        <f t="shared" si="10"/>
        <v>0</v>
      </c>
      <c r="J60" s="116">
        <f t="shared" si="10"/>
        <v>0</v>
      </c>
      <c r="K60" s="117">
        <f t="shared" si="10"/>
        <v>0</v>
      </c>
      <c r="L60" s="118">
        <f t="shared" si="10"/>
        <v>9167.3100000000013</v>
      </c>
      <c r="M60" s="116">
        <f t="shared" si="10"/>
        <v>1418.58</v>
      </c>
      <c r="N60" s="117">
        <f t="shared" si="10"/>
        <v>10585.89</v>
      </c>
      <c r="O60" s="119">
        <f t="shared" si="10"/>
        <v>18893.490000000002</v>
      </c>
      <c r="P60" s="120">
        <f t="shared" si="10"/>
        <v>3133.18</v>
      </c>
      <c r="Q60" s="121">
        <f t="shared" si="10"/>
        <v>22026.670000000002</v>
      </c>
    </row>
    <row r="61" spans="1:17" ht="18" customHeight="1" x14ac:dyDescent="0.25">
      <c r="A61" s="805" t="s">
        <v>65</v>
      </c>
      <c r="B61" s="138" t="s">
        <v>66</v>
      </c>
      <c r="C61" s="139">
        <v>28.4</v>
      </c>
      <c r="D61" s="140">
        <v>0</v>
      </c>
      <c r="E61" s="141">
        <f t="shared" si="1"/>
        <v>28.4</v>
      </c>
      <c r="F61" s="142">
        <v>154</v>
      </c>
      <c r="G61" s="140">
        <v>30</v>
      </c>
      <c r="H61" s="141">
        <f t="shared" si="2"/>
        <v>184</v>
      </c>
      <c r="I61" s="142">
        <v>0</v>
      </c>
      <c r="J61" s="140">
        <v>0</v>
      </c>
      <c r="K61" s="141">
        <f t="shared" si="3"/>
        <v>0</v>
      </c>
      <c r="L61" s="142">
        <v>1416</v>
      </c>
      <c r="M61" s="140">
        <v>125</v>
      </c>
      <c r="N61" s="141">
        <f t="shared" si="4"/>
        <v>1541</v>
      </c>
      <c r="O61" s="143">
        <f t="shared" si="5"/>
        <v>1598.4</v>
      </c>
      <c r="P61" s="144">
        <f t="shared" si="5"/>
        <v>155</v>
      </c>
      <c r="Q61" s="145">
        <f t="shared" si="6"/>
        <v>1753.4</v>
      </c>
    </row>
    <row r="62" spans="1:17" ht="18" customHeight="1" x14ac:dyDescent="0.25">
      <c r="A62" s="806"/>
      <c r="B62" s="138" t="s">
        <v>65</v>
      </c>
      <c r="C62" s="139">
        <v>331</v>
      </c>
      <c r="D62" s="140">
        <v>0</v>
      </c>
      <c r="E62" s="141">
        <f t="shared" si="1"/>
        <v>331</v>
      </c>
      <c r="F62" s="142">
        <v>0</v>
      </c>
      <c r="G62" s="140">
        <v>0</v>
      </c>
      <c r="H62" s="141">
        <f t="shared" si="2"/>
        <v>0</v>
      </c>
      <c r="I62" s="142">
        <v>0</v>
      </c>
      <c r="J62" s="140">
        <v>0</v>
      </c>
      <c r="K62" s="141">
        <f t="shared" si="3"/>
        <v>0</v>
      </c>
      <c r="L62" s="142">
        <v>219</v>
      </c>
      <c r="M62" s="140">
        <v>0</v>
      </c>
      <c r="N62" s="141">
        <f t="shared" si="4"/>
        <v>219</v>
      </c>
      <c r="O62" s="143">
        <f t="shared" si="5"/>
        <v>550</v>
      </c>
      <c r="P62" s="144">
        <f t="shared" si="5"/>
        <v>0</v>
      </c>
      <c r="Q62" s="145">
        <f t="shared" si="6"/>
        <v>550</v>
      </c>
    </row>
    <row r="63" spans="1:17" ht="18" customHeight="1" x14ac:dyDescent="0.25">
      <c r="A63" s="806"/>
      <c r="B63" s="138" t="s">
        <v>67</v>
      </c>
      <c r="C63" s="139">
        <v>27</v>
      </c>
      <c r="D63" s="140">
        <v>0</v>
      </c>
      <c r="E63" s="141">
        <f t="shared" si="1"/>
        <v>27</v>
      </c>
      <c r="F63" s="142">
        <v>300</v>
      </c>
      <c r="G63" s="140">
        <v>250</v>
      </c>
      <c r="H63" s="141">
        <f t="shared" si="2"/>
        <v>550</v>
      </c>
      <c r="I63" s="142">
        <v>0</v>
      </c>
      <c r="J63" s="140">
        <v>0</v>
      </c>
      <c r="K63" s="141">
        <f t="shared" si="3"/>
        <v>0</v>
      </c>
      <c r="L63" s="142">
        <v>2679</v>
      </c>
      <c r="M63" s="140">
        <v>409.5</v>
      </c>
      <c r="N63" s="141">
        <f t="shared" si="4"/>
        <v>3088.5</v>
      </c>
      <c r="O63" s="143">
        <f t="shared" si="5"/>
        <v>3006</v>
      </c>
      <c r="P63" s="144">
        <f t="shared" si="5"/>
        <v>659.5</v>
      </c>
      <c r="Q63" s="145">
        <f t="shared" si="6"/>
        <v>3665.5</v>
      </c>
    </row>
    <row r="64" spans="1:17" ht="18" customHeight="1" x14ac:dyDescent="0.25">
      <c r="A64" s="806"/>
      <c r="B64" s="138" t="s">
        <v>68</v>
      </c>
      <c r="C64" s="139">
        <v>25</v>
      </c>
      <c r="D64" s="140">
        <v>0</v>
      </c>
      <c r="E64" s="141">
        <f t="shared" si="1"/>
        <v>25</v>
      </c>
      <c r="F64" s="142">
        <v>8363.08</v>
      </c>
      <c r="G64" s="140">
        <v>1363.1</v>
      </c>
      <c r="H64" s="141">
        <f t="shared" si="2"/>
        <v>9726.18</v>
      </c>
      <c r="I64" s="142">
        <v>0</v>
      </c>
      <c r="J64" s="140">
        <v>0</v>
      </c>
      <c r="K64" s="141">
        <f t="shared" si="3"/>
        <v>0</v>
      </c>
      <c r="L64" s="142">
        <v>4847.3100000000004</v>
      </c>
      <c r="M64" s="140">
        <v>884.08</v>
      </c>
      <c r="N64" s="141">
        <f t="shared" si="4"/>
        <v>5731.39</v>
      </c>
      <c r="O64" s="143">
        <f t="shared" si="5"/>
        <v>13235.39</v>
      </c>
      <c r="P64" s="144">
        <f t="shared" si="5"/>
        <v>2247.1799999999998</v>
      </c>
      <c r="Q64" s="145">
        <f t="shared" si="6"/>
        <v>15482.57</v>
      </c>
    </row>
    <row r="65" spans="1:17" ht="18" customHeight="1" x14ac:dyDescent="0.25">
      <c r="A65" s="806"/>
      <c r="B65" s="138" t="s">
        <v>69</v>
      </c>
      <c r="C65" s="139">
        <v>104.5</v>
      </c>
      <c r="D65" s="140">
        <v>7</v>
      </c>
      <c r="E65" s="141">
        <f t="shared" si="1"/>
        <v>111.5</v>
      </c>
      <c r="F65" s="142">
        <v>100</v>
      </c>
      <c r="G65" s="140">
        <v>20</v>
      </c>
      <c r="H65" s="141">
        <f t="shared" si="2"/>
        <v>120</v>
      </c>
      <c r="I65" s="142">
        <v>0</v>
      </c>
      <c r="J65" s="140">
        <v>0</v>
      </c>
      <c r="K65" s="141">
        <f t="shared" si="3"/>
        <v>0</v>
      </c>
      <c r="L65" s="142">
        <v>6</v>
      </c>
      <c r="M65" s="140">
        <v>0</v>
      </c>
      <c r="N65" s="141">
        <f t="shared" si="4"/>
        <v>6</v>
      </c>
      <c r="O65" s="143">
        <f t="shared" si="5"/>
        <v>210.5</v>
      </c>
      <c r="P65" s="144">
        <f t="shared" si="5"/>
        <v>27</v>
      </c>
      <c r="Q65" s="145">
        <f t="shared" si="6"/>
        <v>237.5</v>
      </c>
    </row>
    <row r="66" spans="1:17" ht="18" customHeight="1" thickBot="1" x14ac:dyDescent="0.3">
      <c r="A66" s="807"/>
      <c r="B66" s="138" t="s">
        <v>70</v>
      </c>
      <c r="C66" s="139">
        <v>192.2</v>
      </c>
      <c r="D66" s="140">
        <v>13.5</v>
      </c>
      <c r="E66" s="141">
        <f t="shared" si="1"/>
        <v>205.7</v>
      </c>
      <c r="F66" s="142">
        <v>101</v>
      </c>
      <c r="G66" s="140">
        <v>31</v>
      </c>
      <c r="H66" s="141">
        <f t="shared" si="2"/>
        <v>132</v>
      </c>
      <c r="I66" s="142">
        <v>0</v>
      </c>
      <c r="J66" s="140">
        <v>0</v>
      </c>
      <c r="K66" s="141">
        <f t="shared" si="3"/>
        <v>0</v>
      </c>
      <c r="L66" s="142">
        <v>0</v>
      </c>
      <c r="M66" s="140">
        <v>0</v>
      </c>
      <c r="N66" s="141">
        <f t="shared" si="4"/>
        <v>0</v>
      </c>
      <c r="O66" s="143">
        <f t="shared" si="5"/>
        <v>293.2</v>
      </c>
      <c r="P66" s="144">
        <f t="shared" si="5"/>
        <v>44.5</v>
      </c>
      <c r="Q66" s="145">
        <f t="shared" si="6"/>
        <v>337.7</v>
      </c>
    </row>
    <row r="67" spans="1:17" ht="18" customHeight="1" thickBot="1" x14ac:dyDescent="0.3">
      <c r="A67" s="808" t="s">
        <v>71</v>
      </c>
      <c r="B67" s="809"/>
      <c r="C67" s="115">
        <f>SUM(C68:C80)</f>
        <v>38783.359999999993</v>
      </c>
      <c r="D67" s="116">
        <f t="shared" ref="D67:Q67" si="11">SUM(D68:D80)</f>
        <v>7906.2699999999995</v>
      </c>
      <c r="E67" s="117">
        <f t="shared" si="11"/>
        <v>46689.630000000005</v>
      </c>
      <c r="F67" s="118">
        <f t="shared" si="11"/>
        <v>12878.18</v>
      </c>
      <c r="G67" s="116">
        <f t="shared" si="11"/>
        <v>3209.29</v>
      </c>
      <c r="H67" s="117">
        <f t="shared" si="11"/>
        <v>16087.47</v>
      </c>
      <c r="I67" s="118">
        <f t="shared" si="11"/>
        <v>0</v>
      </c>
      <c r="J67" s="116">
        <f t="shared" si="11"/>
        <v>0</v>
      </c>
      <c r="K67" s="117">
        <f t="shared" si="11"/>
        <v>0</v>
      </c>
      <c r="L67" s="118">
        <f t="shared" si="11"/>
        <v>14924</v>
      </c>
      <c r="M67" s="116">
        <f t="shared" si="11"/>
        <v>5903.5</v>
      </c>
      <c r="N67" s="117">
        <f t="shared" si="11"/>
        <v>20827.5</v>
      </c>
      <c r="O67" s="119">
        <f t="shared" si="11"/>
        <v>66585.539999999994</v>
      </c>
      <c r="P67" s="120">
        <f t="shared" si="11"/>
        <v>17019.060000000001</v>
      </c>
      <c r="Q67" s="121">
        <f t="shared" si="11"/>
        <v>83604.600000000006</v>
      </c>
    </row>
    <row r="68" spans="1:17" ht="18" customHeight="1" x14ac:dyDescent="0.25">
      <c r="A68" s="805" t="s">
        <v>72</v>
      </c>
      <c r="B68" s="138" t="s">
        <v>73</v>
      </c>
      <c r="C68" s="139">
        <v>0</v>
      </c>
      <c r="D68" s="140">
        <v>0</v>
      </c>
      <c r="E68" s="141">
        <f t="shared" si="1"/>
        <v>0</v>
      </c>
      <c r="F68" s="142">
        <v>0</v>
      </c>
      <c r="G68" s="140">
        <v>0</v>
      </c>
      <c r="H68" s="141">
        <f t="shared" si="2"/>
        <v>0</v>
      </c>
      <c r="I68" s="142">
        <v>0</v>
      </c>
      <c r="J68" s="140">
        <v>0</v>
      </c>
      <c r="K68" s="141">
        <f t="shared" si="3"/>
        <v>0</v>
      </c>
      <c r="L68" s="142">
        <v>173</v>
      </c>
      <c r="M68" s="140">
        <v>0</v>
      </c>
      <c r="N68" s="141">
        <f t="shared" si="4"/>
        <v>173</v>
      </c>
      <c r="O68" s="143">
        <f t="shared" si="5"/>
        <v>173</v>
      </c>
      <c r="P68" s="144">
        <f t="shared" si="5"/>
        <v>0</v>
      </c>
      <c r="Q68" s="145">
        <f t="shared" si="6"/>
        <v>173</v>
      </c>
    </row>
    <row r="69" spans="1:17" ht="18" customHeight="1" x14ac:dyDescent="0.25">
      <c r="A69" s="806"/>
      <c r="B69" s="138" t="s">
        <v>74</v>
      </c>
      <c r="C69" s="139">
        <v>26275.45</v>
      </c>
      <c r="D69" s="140">
        <v>6167.57</v>
      </c>
      <c r="E69" s="141">
        <f t="shared" si="1"/>
        <v>32443.02</v>
      </c>
      <c r="F69" s="142">
        <v>11025.5</v>
      </c>
      <c r="G69" s="140">
        <v>2830</v>
      </c>
      <c r="H69" s="141">
        <f t="shared" si="2"/>
        <v>13855.5</v>
      </c>
      <c r="I69" s="142">
        <v>0</v>
      </c>
      <c r="J69" s="140">
        <v>0</v>
      </c>
      <c r="K69" s="141">
        <f t="shared" si="3"/>
        <v>0</v>
      </c>
      <c r="L69" s="142">
        <v>12940.9</v>
      </c>
      <c r="M69" s="140">
        <v>5137</v>
      </c>
      <c r="N69" s="141">
        <f t="shared" si="4"/>
        <v>18077.900000000001</v>
      </c>
      <c r="O69" s="143">
        <f t="shared" si="5"/>
        <v>50241.85</v>
      </c>
      <c r="P69" s="144">
        <f t="shared" si="5"/>
        <v>14134.57</v>
      </c>
      <c r="Q69" s="145">
        <f t="shared" si="6"/>
        <v>64376.42</v>
      </c>
    </row>
    <row r="70" spans="1:17" ht="18" customHeight="1" x14ac:dyDescent="0.25">
      <c r="A70" s="806"/>
      <c r="B70" s="138" t="s">
        <v>72</v>
      </c>
      <c r="C70" s="139">
        <v>9134</v>
      </c>
      <c r="D70" s="140">
        <v>1536</v>
      </c>
      <c r="E70" s="141">
        <f t="shared" si="1"/>
        <v>10670</v>
      </c>
      <c r="F70" s="142">
        <v>33</v>
      </c>
      <c r="G70" s="140">
        <v>0</v>
      </c>
      <c r="H70" s="141">
        <f t="shared" si="2"/>
        <v>33</v>
      </c>
      <c r="I70" s="142">
        <v>0</v>
      </c>
      <c r="J70" s="140">
        <v>0</v>
      </c>
      <c r="K70" s="141">
        <f t="shared" si="3"/>
        <v>0</v>
      </c>
      <c r="L70" s="142">
        <v>990</v>
      </c>
      <c r="M70" s="140">
        <v>608</v>
      </c>
      <c r="N70" s="141">
        <f t="shared" si="4"/>
        <v>1598</v>
      </c>
      <c r="O70" s="143">
        <f t="shared" si="5"/>
        <v>10157</v>
      </c>
      <c r="P70" s="144">
        <f t="shared" si="5"/>
        <v>2144</v>
      </c>
      <c r="Q70" s="145">
        <f t="shared" si="6"/>
        <v>12301</v>
      </c>
    </row>
    <row r="71" spans="1:17" ht="18" customHeight="1" x14ac:dyDescent="0.25">
      <c r="A71" s="806"/>
      <c r="B71" s="138" t="s">
        <v>75</v>
      </c>
      <c r="C71" s="139">
        <v>1143.21</v>
      </c>
      <c r="D71" s="140">
        <v>56.5</v>
      </c>
      <c r="E71" s="141">
        <f t="shared" si="1"/>
        <v>1199.71</v>
      </c>
      <c r="F71" s="142">
        <v>241</v>
      </c>
      <c r="G71" s="140">
        <v>9</v>
      </c>
      <c r="H71" s="141">
        <f t="shared" si="2"/>
        <v>250</v>
      </c>
      <c r="I71" s="142">
        <v>0</v>
      </c>
      <c r="J71" s="140">
        <v>0</v>
      </c>
      <c r="K71" s="141">
        <f t="shared" si="3"/>
        <v>0</v>
      </c>
      <c r="L71" s="142">
        <v>0</v>
      </c>
      <c r="M71" s="140">
        <v>0</v>
      </c>
      <c r="N71" s="141">
        <f t="shared" si="4"/>
        <v>0</v>
      </c>
      <c r="O71" s="143">
        <f t="shared" si="5"/>
        <v>1384.21</v>
      </c>
      <c r="P71" s="144">
        <f t="shared" si="5"/>
        <v>65.5</v>
      </c>
      <c r="Q71" s="145">
        <f t="shared" si="6"/>
        <v>1449.71</v>
      </c>
    </row>
    <row r="72" spans="1:17" ht="18" customHeight="1" x14ac:dyDescent="0.25">
      <c r="A72" s="806"/>
      <c r="B72" s="138" t="s">
        <v>76</v>
      </c>
      <c r="C72" s="139">
        <v>43</v>
      </c>
      <c r="D72" s="140">
        <v>5</v>
      </c>
      <c r="E72" s="141">
        <f t="shared" si="1"/>
        <v>48</v>
      </c>
      <c r="F72" s="142">
        <v>196.08</v>
      </c>
      <c r="G72" s="140">
        <v>60.09</v>
      </c>
      <c r="H72" s="141">
        <f t="shared" si="2"/>
        <v>256.17</v>
      </c>
      <c r="I72" s="142">
        <v>0</v>
      </c>
      <c r="J72" s="140">
        <v>0</v>
      </c>
      <c r="K72" s="141">
        <f t="shared" si="3"/>
        <v>0</v>
      </c>
      <c r="L72" s="142">
        <v>0</v>
      </c>
      <c r="M72" s="140">
        <v>0</v>
      </c>
      <c r="N72" s="141">
        <f t="shared" si="4"/>
        <v>0</v>
      </c>
      <c r="O72" s="143">
        <f t="shared" si="5"/>
        <v>239.08</v>
      </c>
      <c r="P72" s="144">
        <f t="shared" si="5"/>
        <v>65.09</v>
      </c>
      <c r="Q72" s="145">
        <f t="shared" si="6"/>
        <v>304.17</v>
      </c>
    </row>
    <row r="73" spans="1:17" ht="18" customHeight="1" x14ac:dyDescent="0.25">
      <c r="A73" s="806"/>
      <c r="B73" s="138" t="s">
        <v>77</v>
      </c>
      <c r="C73" s="139">
        <v>10</v>
      </c>
      <c r="D73" s="140">
        <v>0</v>
      </c>
      <c r="E73" s="141">
        <f t="shared" si="1"/>
        <v>10</v>
      </c>
      <c r="F73" s="142">
        <v>0</v>
      </c>
      <c r="G73" s="140">
        <v>0</v>
      </c>
      <c r="H73" s="141">
        <f t="shared" si="2"/>
        <v>0</v>
      </c>
      <c r="I73" s="142">
        <v>0</v>
      </c>
      <c r="J73" s="140">
        <v>0</v>
      </c>
      <c r="K73" s="141">
        <f t="shared" si="3"/>
        <v>0</v>
      </c>
      <c r="L73" s="142">
        <v>0</v>
      </c>
      <c r="M73" s="140">
        <v>0</v>
      </c>
      <c r="N73" s="141">
        <f t="shared" si="4"/>
        <v>0</v>
      </c>
      <c r="O73" s="143">
        <f t="shared" si="5"/>
        <v>10</v>
      </c>
      <c r="P73" s="144">
        <f t="shared" si="5"/>
        <v>0</v>
      </c>
      <c r="Q73" s="145">
        <f t="shared" si="6"/>
        <v>10</v>
      </c>
    </row>
    <row r="74" spans="1:17" ht="18" customHeight="1" x14ac:dyDescent="0.25">
      <c r="A74" s="806"/>
      <c r="B74" s="138" t="s">
        <v>79</v>
      </c>
      <c r="C74" s="139">
        <v>517.5</v>
      </c>
      <c r="D74" s="140">
        <v>33</v>
      </c>
      <c r="E74" s="141">
        <f t="shared" si="1"/>
        <v>550.5</v>
      </c>
      <c r="F74" s="142">
        <v>230</v>
      </c>
      <c r="G74" s="140">
        <v>25</v>
      </c>
      <c r="H74" s="141">
        <f t="shared" si="2"/>
        <v>255</v>
      </c>
      <c r="I74" s="142">
        <v>0</v>
      </c>
      <c r="J74" s="140">
        <v>0</v>
      </c>
      <c r="K74" s="141">
        <f t="shared" si="3"/>
        <v>0</v>
      </c>
      <c r="L74" s="142">
        <v>0</v>
      </c>
      <c r="M74" s="140">
        <v>0</v>
      </c>
      <c r="N74" s="141">
        <f t="shared" si="4"/>
        <v>0</v>
      </c>
      <c r="O74" s="143">
        <f t="shared" si="5"/>
        <v>747.5</v>
      </c>
      <c r="P74" s="144">
        <f t="shared" si="5"/>
        <v>58</v>
      </c>
      <c r="Q74" s="145">
        <f t="shared" si="6"/>
        <v>805.5</v>
      </c>
    </row>
    <row r="75" spans="1:17" ht="18" customHeight="1" x14ac:dyDescent="0.25">
      <c r="A75" s="806"/>
      <c r="B75" s="138" t="s">
        <v>80</v>
      </c>
      <c r="C75" s="139">
        <v>28</v>
      </c>
      <c r="D75" s="140">
        <v>0</v>
      </c>
      <c r="E75" s="141">
        <f t="shared" si="1"/>
        <v>28</v>
      </c>
      <c r="F75" s="142">
        <v>0</v>
      </c>
      <c r="G75" s="140">
        <v>0</v>
      </c>
      <c r="H75" s="141">
        <f t="shared" si="2"/>
        <v>0</v>
      </c>
      <c r="I75" s="142">
        <v>0</v>
      </c>
      <c r="J75" s="140">
        <v>0</v>
      </c>
      <c r="K75" s="141">
        <f t="shared" si="3"/>
        <v>0</v>
      </c>
      <c r="L75" s="142">
        <v>0</v>
      </c>
      <c r="M75" s="140">
        <v>0</v>
      </c>
      <c r="N75" s="141">
        <f t="shared" si="4"/>
        <v>0</v>
      </c>
      <c r="O75" s="143">
        <f t="shared" si="5"/>
        <v>28</v>
      </c>
      <c r="P75" s="144">
        <f t="shared" si="5"/>
        <v>0</v>
      </c>
      <c r="Q75" s="145">
        <f t="shared" si="6"/>
        <v>28</v>
      </c>
    </row>
    <row r="76" spans="1:17" ht="18" customHeight="1" x14ac:dyDescent="0.25">
      <c r="A76" s="806"/>
      <c r="B76" s="138" t="s">
        <v>81</v>
      </c>
      <c r="C76" s="139">
        <v>984.5</v>
      </c>
      <c r="D76" s="140">
        <v>26</v>
      </c>
      <c r="E76" s="141">
        <f t="shared" si="1"/>
        <v>1010.5</v>
      </c>
      <c r="F76" s="142">
        <v>365</v>
      </c>
      <c r="G76" s="140">
        <v>170</v>
      </c>
      <c r="H76" s="141">
        <f t="shared" si="2"/>
        <v>535</v>
      </c>
      <c r="I76" s="142">
        <v>0</v>
      </c>
      <c r="J76" s="140">
        <v>0</v>
      </c>
      <c r="K76" s="141">
        <f t="shared" si="3"/>
        <v>0</v>
      </c>
      <c r="L76" s="142">
        <v>751.1</v>
      </c>
      <c r="M76" s="140">
        <v>158.5</v>
      </c>
      <c r="N76" s="141">
        <f t="shared" si="4"/>
        <v>909.6</v>
      </c>
      <c r="O76" s="143">
        <f t="shared" si="5"/>
        <v>2100.6</v>
      </c>
      <c r="P76" s="144">
        <f t="shared" si="5"/>
        <v>354.5</v>
      </c>
      <c r="Q76" s="145">
        <f t="shared" si="6"/>
        <v>2455.1</v>
      </c>
    </row>
    <row r="77" spans="1:17" ht="18" customHeight="1" x14ac:dyDescent="0.25">
      <c r="A77" s="806"/>
      <c r="B77" s="138" t="s">
        <v>82</v>
      </c>
      <c r="C77" s="139">
        <v>48.5</v>
      </c>
      <c r="D77" s="140">
        <v>3</v>
      </c>
      <c r="E77" s="141">
        <f t="shared" ref="E77:E145" si="12">SUM(C77:D77)</f>
        <v>51.5</v>
      </c>
      <c r="F77" s="142">
        <v>0</v>
      </c>
      <c r="G77" s="140">
        <v>0</v>
      </c>
      <c r="H77" s="141">
        <f t="shared" ref="H77:H145" si="13">SUM(F77:G77)</f>
        <v>0</v>
      </c>
      <c r="I77" s="142">
        <v>0</v>
      </c>
      <c r="J77" s="140">
        <v>0</v>
      </c>
      <c r="K77" s="141">
        <f t="shared" ref="K77:K145" si="14">SUM(I77:J77)</f>
        <v>0</v>
      </c>
      <c r="L77" s="142">
        <v>4</v>
      </c>
      <c r="M77" s="140">
        <v>0</v>
      </c>
      <c r="N77" s="141">
        <f t="shared" ref="N77:N145" si="15">SUM(L77:M77)</f>
        <v>4</v>
      </c>
      <c r="O77" s="143">
        <f t="shared" ref="O77:P144" si="16">SUM(C77,F77,I77,L77)</f>
        <v>52.5</v>
      </c>
      <c r="P77" s="144">
        <f t="shared" si="16"/>
        <v>3</v>
      </c>
      <c r="Q77" s="145">
        <f t="shared" ref="Q77:Q145" si="17">SUM(O77:P77)</f>
        <v>55.5</v>
      </c>
    </row>
    <row r="78" spans="1:17" ht="18" customHeight="1" x14ac:dyDescent="0.25">
      <c r="A78" s="806"/>
      <c r="B78" s="138" t="s">
        <v>83</v>
      </c>
      <c r="C78" s="139">
        <v>190</v>
      </c>
      <c r="D78" s="140">
        <v>13</v>
      </c>
      <c r="E78" s="141">
        <f t="shared" si="12"/>
        <v>203</v>
      </c>
      <c r="F78" s="142">
        <v>771</v>
      </c>
      <c r="G78" s="140">
        <v>108</v>
      </c>
      <c r="H78" s="141">
        <f t="shared" si="13"/>
        <v>879</v>
      </c>
      <c r="I78" s="142">
        <v>0</v>
      </c>
      <c r="J78" s="140">
        <v>0</v>
      </c>
      <c r="K78" s="141">
        <f t="shared" si="14"/>
        <v>0</v>
      </c>
      <c r="L78" s="142">
        <v>0</v>
      </c>
      <c r="M78" s="140">
        <v>0</v>
      </c>
      <c r="N78" s="141">
        <f t="shared" si="15"/>
        <v>0</v>
      </c>
      <c r="O78" s="143">
        <f t="shared" si="16"/>
        <v>961</v>
      </c>
      <c r="P78" s="144">
        <f t="shared" si="16"/>
        <v>121</v>
      </c>
      <c r="Q78" s="145">
        <f t="shared" si="17"/>
        <v>1082</v>
      </c>
    </row>
    <row r="79" spans="1:17" ht="18" customHeight="1" x14ac:dyDescent="0.25">
      <c r="A79" s="806"/>
      <c r="B79" s="138" t="s">
        <v>84</v>
      </c>
      <c r="C79" s="139">
        <v>409.2</v>
      </c>
      <c r="D79" s="140">
        <v>66.2</v>
      </c>
      <c r="E79" s="141">
        <f t="shared" si="12"/>
        <v>475.4</v>
      </c>
      <c r="F79" s="142">
        <v>16.600000000000001</v>
      </c>
      <c r="G79" s="140">
        <v>7.2</v>
      </c>
      <c r="H79" s="141">
        <f t="shared" si="13"/>
        <v>23.8</v>
      </c>
      <c r="I79" s="142">
        <v>0</v>
      </c>
      <c r="J79" s="140">
        <v>0</v>
      </c>
      <c r="K79" s="141">
        <f t="shared" si="14"/>
        <v>0</v>
      </c>
      <c r="L79" s="142">
        <v>0</v>
      </c>
      <c r="M79" s="140">
        <v>0</v>
      </c>
      <c r="N79" s="141">
        <f t="shared" si="15"/>
        <v>0</v>
      </c>
      <c r="O79" s="143">
        <f t="shared" si="16"/>
        <v>425.8</v>
      </c>
      <c r="P79" s="144">
        <f t="shared" si="16"/>
        <v>73.400000000000006</v>
      </c>
      <c r="Q79" s="145">
        <f t="shared" si="17"/>
        <v>499.20000000000005</v>
      </c>
    </row>
    <row r="80" spans="1:17" ht="18" customHeight="1" thickBot="1" x14ac:dyDescent="0.3">
      <c r="A80" s="807"/>
      <c r="B80" s="138" t="s">
        <v>85</v>
      </c>
      <c r="C80" s="139">
        <v>0</v>
      </c>
      <c r="D80" s="140">
        <v>0</v>
      </c>
      <c r="E80" s="141">
        <f t="shared" si="12"/>
        <v>0</v>
      </c>
      <c r="F80" s="142">
        <v>0</v>
      </c>
      <c r="G80" s="140">
        <v>0</v>
      </c>
      <c r="H80" s="141">
        <f t="shared" si="13"/>
        <v>0</v>
      </c>
      <c r="I80" s="142">
        <v>0</v>
      </c>
      <c r="J80" s="140">
        <v>0</v>
      </c>
      <c r="K80" s="141">
        <f t="shared" si="14"/>
        <v>0</v>
      </c>
      <c r="L80" s="142">
        <v>65</v>
      </c>
      <c r="M80" s="140">
        <v>0</v>
      </c>
      <c r="N80" s="141">
        <f t="shared" si="15"/>
        <v>65</v>
      </c>
      <c r="O80" s="143">
        <f t="shared" si="16"/>
        <v>65</v>
      </c>
      <c r="P80" s="144">
        <f t="shared" si="16"/>
        <v>0</v>
      </c>
      <c r="Q80" s="145">
        <f t="shared" si="17"/>
        <v>65</v>
      </c>
    </row>
    <row r="81" spans="1:17" ht="18" customHeight="1" thickBot="1" x14ac:dyDescent="0.3">
      <c r="A81" s="808" t="s">
        <v>87</v>
      </c>
      <c r="B81" s="809"/>
      <c r="C81" s="115">
        <f>SUM(C82:C95)</f>
        <v>4470.67</v>
      </c>
      <c r="D81" s="116">
        <f t="shared" ref="D81:Q81" si="18">SUM(D82:D95)</f>
        <v>114.6</v>
      </c>
      <c r="E81" s="117">
        <f t="shared" si="18"/>
        <v>4585.2699999999995</v>
      </c>
      <c r="F81" s="118">
        <f t="shared" si="18"/>
        <v>368604.5</v>
      </c>
      <c r="G81" s="118">
        <f t="shared" si="18"/>
        <v>43588.92</v>
      </c>
      <c r="H81" s="117">
        <f t="shared" si="18"/>
        <v>412193.42</v>
      </c>
      <c r="I81" s="118">
        <f t="shared" si="18"/>
        <v>106</v>
      </c>
      <c r="J81" s="116">
        <f t="shared" si="18"/>
        <v>376</v>
      </c>
      <c r="K81" s="117">
        <f t="shared" si="18"/>
        <v>482</v>
      </c>
      <c r="L81" s="118">
        <f t="shared" si="18"/>
        <v>246652.95</v>
      </c>
      <c r="M81" s="116">
        <f t="shared" si="18"/>
        <v>75217.2</v>
      </c>
      <c r="N81" s="117">
        <f t="shared" si="18"/>
        <v>321870.15000000002</v>
      </c>
      <c r="O81" s="119">
        <f t="shared" si="18"/>
        <v>619834.12</v>
      </c>
      <c r="P81" s="120">
        <f t="shared" si="18"/>
        <v>119296.71999999999</v>
      </c>
      <c r="Q81" s="121">
        <f t="shared" si="18"/>
        <v>739130.84000000008</v>
      </c>
    </row>
    <row r="82" spans="1:17" ht="18" customHeight="1" x14ac:dyDescent="0.25">
      <c r="A82" s="805" t="s">
        <v>88</v>
      </c>
      <c r="B82" s="138" t="s">
        <v>89</v>
      </c>
      <c r="C82" s="139">
        <v>0</v>
      </c>
      <c r="D82" s="140">
        <v>0</v>
      </c>
      <c r="E82" s="141">
        <f t="shared" si="12"/>
        <v>0</v>
      </c>
      <c r="F82" s="142">
        <v>2032</v>
      </c>
      <c r="G82" s="140">
        <v>79</v>
      </c>
      <c r="H82" s="141">
        <f t="shared" si="13"/>
        <v>2111</v>
      </c>
      <c r="I82" s="142">
        <v>0</v>
      </c>
      <c r="J82" s="140">
        <v>0</v>
      </c>
      <c r="K82" s="141">
        <f t="shared" si="14"/>
        <v>0</v>
      </c>
      <c r="L82" s="142">
        <v>0</v>
      </c>
      <c r="M82" s="140">
        <v>0</v>
      </c>
      <c r="N82" s="141">
        <f t="shared" si="15"/>
        <v>0</v>
      </c>
      <c r="O82" s="143">
        <f t="shared" si="16"/>
        <v>2032</v>
      </c>
      <c r="P82" s="144">
        <f t="shared" si="16"/>
        <v>79</v>
      </c>
      <c r="Q82" s="145">
        <f t="shared" si="17"/>
        <v>2111</v>
      </c>
    </row>
    <row r="83" spans="1:17" ht="18" customHeight="1" x14ac:dyDescent="0.25">
      <c r="A83" s="806"/>
      <c r="B83" s="138" t="s">
        <v>90</v>
      </c>
      <c r="C83" s="139">
        <v>636</v>
      </c>
      <c r="D83" s="140">
        <v>0</v>
      </c>
      <c r="E83" s="141">
        <f t="shared" si="12"/>
        <v>636</v>
      </c>
      <c r="F83" s="142">
        <v>30995.62</v>
      </c>
      <c r="G83" s="140">
        <v>1046.3399999999999</v>
      </c>
      <c r="H83" s="141">
        <f t="shared" si="13"/>
        <v>32041.96</v>
      </c>
      <c r="I83" s="142">
        <v>0</v>
      </c>
      <c r="J83" s="140">
        <v>0</v>
      </c>
      <c r="K83" s="141">
        <f t="shared" si="14"/>
        <v>0</v>
      </c>
      <c r="L83" s="142">
        <v>151.24</v>
      </c>
      <c r="M83" s="140">
        <v>77.94</v>
      </c>
      <c r="N83" s="141">
        <f t="shared" si="15"/>
        <v>229.18</v>
      </c>
      <c r="O83" s="143">
        <f t="shared" si="16"/>
        <v>31782.86</v>
      </c>
      <c r="P83" s="144">
        <f t="shared" si="16"/>
        <v>1124.28</v>
      </c>
      <c r="Q83" s="145">
        <f t="shared" si="17"/>
        <v>32907.14</v>
      </c>
    </row>
    <row r="84" spans="1:17" ht="18" customHeight="1" x14ac:dyDescent="0.25">
      <c r="A84" s="806"/>
      <c r="B84" s="138" t="s">
        <v>91</v>
      </c>
      <c r="C84" s="139">
        <v>0</v>
      </c>
      <c r="D84" s="140">
        <v>0</v>
      </c>
      <c r="E84" s="141">
        <f t="shared" si="12"/>
        <v>0</v>
      </c>
      <c r="F84" s="142">
        <v>62919.8</v>
      </c>
      <c r="G84" s="140">
        <v>6725.7</v>
      </c>
      <c r="H84" s="141">
        <f t="shared" si="13"/>
        <v>69645.5</v>
      </c>
      <c r="I84" s="142">
        <v>0</v>
      </c>
      <c r="J84" s="140">
        <v>301</v>
      </c>
      <c r="K84" s="141">
        <f t="shared" si="14"/>
        <v>301</v>
      </c>
      <c r="L84" s="142">
        <v>48734.42</v>
      </c>
      <c r="M84" s="140">
        <v>18241.64</v>
      </c>
      <c r="N84" s="141">
        <f t="shared" si="15"/>
        <v>66976.06</v>
      </c>
      <c r="O84" s="143">
        <f t="shared" si="16"/>
        <v>111654.22</v>
      </c>
      <c r="P84" s="144">
        <f t="shared" si="16"/>
        <v>25268.34</v>
      </c>
      <c r="Q84" s="145">
        <f t="shared" si="17"/>
        <v>136922.56</v>
      </c>
    </row>
    <row r="85" spans="1:17" ht="18" customHeight="1" x14ac:dyDescent="0.25">
      <c r="A85" s="806"/>
      <c r="B85" s="138" t="s">
        <v>92</v>
      </c>
      <c r="C85" s="139">
        <v>179</v>
      </c>
      <c r="D85" s="140">
        <v>25</v>
      </c>
      <c r="E85" s="141">
        <f t="shared" si="12"/>
        <v>204</v>
      </c>
      <c r="F85" s="142">
        <v>41428.15</v>
      </c>
      <c r="G85" s="140">
        <v>6014.04</v>
      </c>
      <c r="H85" s="141">
        <f t="shared" si="13"/>
        <v>47442.19</v>
      </c>
      <c r="I85" s="142">
        <v>0</v>
      </c>
      <c r="J85" s="140">
        <v>0</v>
      </c>
      <c r="K85" s="141">
        <f t="shared" si="14"/>
        <v>0</v>
      </c>
      <c r="L85" s="142">
        <v>21050.02</v>
      </c>
      <c r="M85" s="140">
        <v>2715.2</v>
      </c>
      <c r="N85" s="141">
        <f t="shared" si="15"/>
        <v>23765.22</v>
      </c>
      <c r="O85" s="143">
        <f t="shared" si="16"/>
        <v>62657.17</v>
      </c>
      <c r="P85" s="144">
        <f t="shared" si="16"/>
        <v>8754.24</v>
      </c>
      <c r="Q85" s="145">
        <f t="shared" si="17"/>
        <v>71411.41</v>
      </c>
    </row>
    <row r="86" spans="1:17" ht="18" customHeight="1" x14ac:dyDescent="0.25">
      <c r="A86" s="806"/>
      <c r="B86" s="138" t="s">
        <v>88</v>
      </c>
      <c r="C86" s="139">
        <v>69</v>
      </c>
      <c r="D86" s="140">
        <v>0</v>
      </c>
      <c r="E86" s="141">
        <f t="shared" si="12"/>
        <v>69</v>
      </c>
      <c r="F86" s="142">
        <v>24722.79</v>
      </c>
      <c r="G86" s="140">
        <v>992.1</v>
      </c>
      <c r="H86" s="141">
        <f t="shared" si="13"/>
        <v>25714.89</v>
      </c>
      <c r="I86" s="142">
        <v>0</v>
      </c>
      <c r="J86" s="140">
        <v>0</v>
      </c>
      <c r="K86" s="141">
        <f t="shared" si="14"/>
        <v>0</v>
      </c>
      <c r="L86" s="142">
        <v>14869.57</v>
      </c>
      <c r="M86" s="140">
        <v>5155.72</v>
      </c>
      <c r="N86" s="141">
        <f t="shared" si="15"/>
        <v>20025.29</v>
      </c>
      <c r="O86" s="143">
        <f t="shared" si="16"/>
        <v>39661.360000000001</v>
      </c>
      <c r="P86" s="144">
        <f t="shared" si="16"/>
        <v>6147.8200000000006</v>
      </c>
      <c r="Q86" s="145">
        <f t="shared" si="17"/>
        <v>45809.18</v>
      </c>
    </row>
    <row r="87" spans="1:17" ht="18" customHeight="1" x14ac:dyDescent="0.25">
      <c r="A87" s="806"/>
      <c r="B87" s="138" t="s">
        <v>93</v>
      </c>
      <c r="C87" s="139">
        <v>0</v>
      </c>
      <c r="D87" s="140">
        <v>50</v>
      </c>
      <c r="E87" s="141">
        <f t="shared" si="12"/>
        <v>50</v>
      </c>
      <c r="F87" s="142">
        <v>7659.07</v>
      </c>
      <c r="G87" s="140">
        <v>1532.5</v>
      </c>
      <c r="H87" s="141">
        <f t="shared" si="13"/>
        <v>9191.57</v>
      </c>
      <c r="I87" s="142">
        <v>0</v>
      </c>
      <c r="J87" s="140">
        <v>0</v>
      </c>
      <c r="K87" s="141">
        <f t="shared" si="14"/>
        <v>0</v>
      </c>
      <c r="L87" s="142">
        <v>2575</v>
      </c>
      <c r="M87" s="140">
        <v>126.2</v>
      </c>
      <c r="N87" s="141">
        <f t="shared" si="15"/>
        <v>2701.2</v>
      </c>
      <c r="O87" s="143">
        <f t="shared" si="16"/>
        <v>10234.07</v>
      </c>
      <c r="P87" s="144">
        <f t="shared" si="16"/>
        <v>1708.7</v>
      </c>
      <c r="Q87" s="145">
        <f t="shared" si="17"/>
        <v>11942.77</v>
      </c>
    </row>
    <row r="88" spans="1:17" ht="18" customHeight="1" x14ac:dyDescent="0.25">
      <c r="A88" s="806"/>
      <c r="B88" s="138" t="s">
        <v>94</v>
      </c>
      <c r="C88" s="139">
        <v>188</v>
      </c>
      <c r="D88" s="140">
        <v>32</v>
      </c>
      <c r="E88" s="141">
        <f t="shared" si="12"/>
        <v>220</v>
      </c>
      <c r="F88" s="142">
        <v>2445</v>
      </c>
      <c r="G88" s="140">
        <v>0</v>
      </c>
      <c r="H88" s="141">
        <f t="shared" si="13"/>
        <v>2445</v>
      </c>
      <c r="I88" s="142">
        <v>0</v>
      </c>
      <c r="J88" s="140">
        <v>0</v>
      </c>
      <c r="K88" s="141">
        <f t="shared" si="14"/>
        <v>0</v>
      </c>
      <c r="L88" s="142">
        <v>0</v>
      </c>
      <c r="M88" s="140">
        <v>0</v>
      </c>
      <c r="N88" s="141">
        <f t="shared" si="15"/>
        <v>0</v>
      </c>
      <c r="O88" s="143">
        <f t="shared" si="16"/>
        <v>2633</v>
      </c>
      <c r="P88" s="144">
        <f t="shared" si="16"/>
        <v>32</v>
      </c>
      <c r="Q88" s="145">
        <f t="shared" si="17"/>
        <v>2665</v>
      </c>
    </row>
    <row r="89" spans="1:17" ht="18" customHeight="1" x14ac:dyDescent="0.25">
      <c r="A89" s="806"/>
      <c r="B89" s="138" t="s">
        <v>95</v>
      </c>
      <c r="C89" s="139">
        <v>0</v>
      </c>
      <c r="D89" s="140">
        <v>0</v>
      </c>
      <c r="E89" s="141">
        <f t="shared" si="12"/>
        <v>0</v>
      </c>
      <c r="F89" s="142">
        <v>4054.1</v>
      </c>
      <c r="G89" s="140">
        <v>72.5</v>
      </c>
      <c r="H89" s="141">
        <f t="shared" si="13"/>
        <v>4126.6000000000004</v>
      </c>
      <c r="I89" s="142">
        <v>0</v>
      </c>
      <c r="J89" s="140">
        <v>0</v>
      </c>
      <c r="K89" s="141">
        <f t="shared" si="14"/>
        <v>0</v>
      </c>
      <c r="L89" s="142">
        <v>805</v>
      </c>
      <c r="M89" s="140">
        <v>31</v>
      </c>
      <c r="N89" s="141">
        <f t="shared" si="15"/>
        <v>836</v>
      </c>
      <c r="O89" s="143">
        <f t="shared" si="16"/>
        <v>4859.1000000000004</v>
      </c>
      <c r="P89" s="144">
        <f t="shared" si="16"/>
        <v>103.5</v>
      </c>
      <c r="Q89" s="145">
        <f t="shared" si="17"/>
        <v>4962.6000000000004</v>
      </c>
    </row>
    <row r="90" spans="1:17" ht="18" customHeight="1" x14ac:dyDescent="0.25">
      <c r="A90" s="806"/>
      <c r="B90" s="138" t="s">
        <v>96</v>
      </c>
      <c r="C90" s="139">
        <v>0</v>
      </c>
      <c r="D90" s="140">
        <v>0</v>
      </c>
      <c r="E90" s="141">
        <f t="shared" si="12"/>
        <v>0</v>
      </c>
      <c r="F90" s="142">
        <v>8061.42</v>
      </c>
      <c r="G90" s="140">
        <v>487.05</v>
      </c>
      <c r="H90" s="141">
        <f t="shared" si="13"/>
        <v>8548.4699999999993</v>
      </c>
      <c r="I90" s="142">
        <v>0</v>
      </c>
      <c r="J90" s="140">
        <v>0</v>
      </c>
      <c r="K90" s="141">
        <f t="shared" si="14"/>
        <v>0</v>
      </c>
      <c r="L90" s="142">
        <v>0</v>
      </c>
      <c r="M90" s="140">
        <v>0</v>
      </c>
      <c r="N90" s="141">
        <f t="shared" si="15"/>
        <v>0</v>
      </c>
      <c r="O90" s="143">
        <f t="shared" si="16"/>
        <v>8061.42</v>
      </c>
      <c r="P90" s="144">
        <f t="shared" si="16"/>
        <v>487.05</v>
      </c>
      <c r="Q90" s="145">
        <f t="shared" si="17"/>
        <v>8548.4699999999993</v>
      </c>
    </row>
    <row r="91" spans="1:17" ht="18" customHeight="1" x14ac:dyDescent="0.25">
      <c r="A91" s="806"/>
      <c r="B91" s="138" t="s">
        <v>97</v>
      </c>
      <c r="C91" s="139">
        <v>3193.07</v>
      </c>
      <c r="D91" s="140">
        <v>0</v>
      </c>
      <c r="E91" s="141">
        <f t="shared" si="12"/>
        <v>3193.07</v>
      </c>
      <c r="F91" s="142">
        <v>75090</v>
      </c>
      <c r="G91" s="140">
        <v>10380.799999999999</v>
      </c>
      <c r="H91" s="141">
        <f t="shared" si="13"/>
        <v>85470.8</v>
      </c>
      <c r="I91" s="142">
        <v>14</v>
      </c>
      <c r="J91" s="140">
        <v>75</v>
      </c>
      <c r="K91" s="141">
        <f t="shared" si="14"/>
        <v>89</v>
      </c>
      <c r="L91" s="142">
        <v>62960</v>
      </c>
      <c r="M91" s="140">
        <v>19714.5</v>
      </c>
      <c r="N91" s="141">
        <f t="shared" si="15"/>
        <v>82674.5</v>
      </c>
      <c r="O91" s="143">
        <f t="shared" si="16"/>
        <v>141257.07</v>
      </c>
      <c r="P91" s="144">
        <f t="shared" si="16"/>
        <v>30170.3</v>
      </c>
      <c r="Q91" s="145">
        <f t="shared" si="17"/>
        <v>171427.37</v>
      </c>
    </row>
    <row r="92" spans="1:17" ht="18" customHeight="1" x14ac:dyDescent="0.25">
      <c r="A92" s="806"/>
      <c r="B92" s="138" t="s">
        <v>98</v>
      </c>
      <c r="C92" s="139">
        <v>205.6</v>
      </c>
      <c r="D92" s="140">
        <v>7.6</v>
      </c>
      <c r="E92" s="141">
        <f t="shared" si="12"/>
        <v>213.2</v>
      </c>
      <c r="F92" s="142">
        <v>99625.9</v>
      </c>
      <c r="G92" s="140">
        <v>14262</v>
      </c>
      <c r="H92" s="141">
        <f t="shared" si="13"/>
        <v>113887.9</v>
      </c>
      <c r="I92" s="142">
        <v>92</v>
      </c>
      <c r="J92" s="140">
        <v>0</v>
      </c>
      <c r="K92" s="141">
        <f t="shared" si="14"/>
        <v>92</v>
      </c>
      <c r="L92" s="142">
        <v>95492.7</v>
      </c>
      <c r="M92" s="140">
        <v>29155</v>
      </c>
      <c r="N92" s="141">
        <f t="shared" si="15"/>
        <v>124647.7</v>
      </c>
      <c r="O92" s="143">
        <f t="shared" si="16"/>
        <v>195416.2</v>
      </c>
      <c r="P92" s="144">
        <f t="shared" si="16"/>
        <v>43424.6</v>
      </c>
      <c r="Q92" s="145">
        <f t="shared" si="17"/>
        <v>238840.80000000002</v>
      </c>
    </row>
    <row r="93" spans="1:17" ht="18" customHeight="1" x14ac:dyDescent="0.25">
      <c r="A93" s="806"/>
      <c r="B93" s="138" t="s">
        <v>99</v>
      </c>
      <c r="C93" s="139">
        <v>0</v>
      </c>
      <c r="D93" s="140">
        <v>0</v>
      </c>
      <c r="E93" s="141">
        <f t="shared" si="12"/>
        <v>0</v>
      </c>
      <c r="F93" s="142">
        <v>5650.8</v>
      </c>
      <c r="G93" s="140">
        <v>1760</v>
      </c>
      <c r="H93" s="141">
        <f t="shared" si="13"/>
        <v>7410.8</v>
      </c>
      <c r="I93" s="142">
        <v>0</v>
      </c>
      <c r="J93" s="140">
        <v>0</v>
      </c>
      <c r="K93" s="141">
        <f t="shared" si="14"/>
        <v>0</v>
      </c>
      <c r="L93" s="142">
        <v>0</v>
      </c>
      <c r="M93" s="140">
        <v>0</v>
      </c>
      <c r="N93" s="141">
        <f t="shared" si="15"/>
        <v>0</v>
      </c>
      <c r="O93" s="143">
        <f t="shared" si="16"/>
        <v>5650.8</v>
      </c>
      <c r="P93" s="144">
        <f t="shared" si="16"/>
        <v>1760</v>
      </c>
      <c r="Q93" s="145">
        <f t="shared" si="17"/>
        <v>7410.8</v>
      </c>
    </row>
    <row r="94" spans="1:17" ht="18" customHeight="1" x14ac:dyDescent="0.25">
      <c r="A94" s="806"/>
      <c r="B94" s="138" t="s">
        <v>313</v>
      </c>
      <c r="C94" s="139">
        <v>0</v>
      </c>
      <c r="D94" s="140">
        <v>0</v>
      </c>
      <c r="E94" s="141">
        <f t="shared" si="12"/>
        <v>0</v>
      </c>
      <c r="F94" s="142">
        <v>15</v>
      </c>
      <c r="G94" s="140">
        <v>0</v>
      </c>
      <c r="H94" s="141">
        <f t="shared" si="13"/>
        <v>15</v>
      </c>
      <c r="I94" s="142">
        <v>0</v>
      </c>
      <c r="J94" s="140">
        <v>0</v>
      </c>
      <c r="K94" s="141">
        <f t="shared" si="14"/>
        <v>0</v>
      </c>
      <c r="L94" s="142">
        <v>15</v>
      </c>
      <c r="M94" s="140">
        <v>0</v>
      </c>
      <c r="N94" s="141">
        <f t="shared" si="15"/>
        <v>15</v>
      </c>
      <c r="O94" s="143">
        <f t="shared" si="16"/>
        <v>30</v>
      </c>
      <c r="P94" s="144">
        <f t="shared" si="16"/>
        <v>0</v>
      </c>
      <c r="Q94" s="145">
        <f t="shared" si="17"/>
        <v>30</v>
      </c>
    </row>
    <row r="95" spans="1:17" ht="18" customHeight="1" thickBot="1" x14ac:dyDescent="0.3">
      <c r="A95" s="807"/>
      <c r="B95" s="138" t="s">
        <v>291</v>
      </c>
      <c r="C95" s="139">
        <v>0</v>
      </c>
      <c r="D95" s="140">
        <v>0</v>
      </c>
      <c r="E95" s="141">
        <f t="shared" si="12"/>
        <v>0</v>
      </c>
      <c r="F95" s="142">
        <v>3904.85</v>
      </c>
      <c r="G95" s="140">
        <v>236.89</v>
      </c>
      <c r="H95" s="141">
        <f t="shared" si="13"/>
        <v>4141.74</v>
      </c>
      <c r="I95" s="142">
        <v>0</v>
      </c>
      <c r="J95" s="140">
        <v>0</v>
      </c>
      <c r="K95" s="141">
        <f t="shared" si="14"/>
        <v>0</v>
      </c>
      <c r="L95" s="142">
        <v>0</v>
      </c>
      <c r="M95" s="140">
        <v>0</v>
      </c>
      <c r="N95" s="141">
        <f t="shared" si="15"/>
        <v>0</v>
      </c>
      <c r="O95" s="143">
        <f t="shared" si="16"/>
        <v>3904.85</v>
      </c>
      <c r="P95" s="144">
        <f t="shared" si="16"/>
        <v>236.89</v>
      </c>
      <c r="Q95" s="145">
        <f t="shared" si="17"/>
        <v>4141.74</v>
      </c>
    </row>
    <row r="96" spans="1:17" ht="18" customHeight="1" thickBot="1" x14ac:dyDescent="0.3">
      <c r="A96" s="808" t="s">
        <v>100</v>
      </c>
      <c r="B96" s="809"/>
      <c r="C96" s="115">
        <f>SUM(C97:C107)</f>
        <v>3282.62</v>
      </c>
      <c r="D96" s="116">
        <f t="shared" ref="D96:Q96" si="19">SUM(D97:D107)</f>
        <v>193.8</v>
      </c>
      <c r="E96" s="117">
        <f t="shared" si="19"/>
        <v>3476.42</v>
      </c>
      <c r="F96" s="118">
        <f t="shared" si="19"/>
        <v>18439.5</v>
      </c>
      <c r="G96" s="118">
        <f t="shared" si="19"/>
        <v>1081</v>
      </c>
      <c r="H96" s="117">
        <f t="shared" si="19"/>
        <v>19520.5</v>
      </c>
      <c r="I96" s="118">
        <f t="shared" si="19"/>
        <v>0</v>
      </c>
      <c r="J96" s="116">
        <f t="shared" si="19"/>
        <v>0</v>
      </c>
      <c r="K96" s="117">
        <f t="shared" si="19"/>
        <v>0</v>
      </c>
      <c r="L96" s="118">
        <f t="shared" si="19"/>
        <v>3869.5</v>
      </c>
      <c r="M96" s="116">
        <f t="shared" si="19"/>
        <v>721</v>
      </c>
      <c r="N96" s="117">
        <f t="shared" si="19"/>
        <v>4590.5</v>
      </c>
      <c r="O96" s="119">
        <f t="shared" si="19"/>
        <v>25591.62</v>
      </c>
      <c r="P96" s="120">
        <f t="shared" si="19"/>
        <v>1995.8</v>
      </c>
      <c r="Q96" s="121">
        <f t="shared" si="19"/>
        <v>27587.42</v>
      </c>
    </row>
    <row r="97" spans="1:17" ht="18" customHeight="1" x14ac:dyDescent="0.25">
      <c r="A97" s="805" t="s">
        <v>101</v>
      </c>
      <c r="B97" s="138" t="s">
        <v>102</v>
      </c>
      <c r="C97" s="139">
        <v>13</v>
      </c>
      <c r="D97" s="140">
        <v>0</v>
      </c>
      <c r="E97" s="141">
        <f t="shared" si="12"/>
        <v>13</v>
      </c>
      <c r="F97" s="142">
        <v>1125</v>
      </c>
      <c r="G97" s="140">
        <v>66</v>
      </c>
      <c r="H97" s="141">
        <f t="shared" si="13"/>
        <v>1191</v>
      </c>
      <c r="I97" s="142">
        <v>0</v>
      </c>
      <c r="J97" s="140">
        <v>0</v>
      </c>
      <c r="K97" s="141">
        <f t="shared" si="14"/>
        <v>0</v>
      </c>
      <c r="L97" s="142">
        <v>0</v>
      </c>
      <c r="M97" s="140">
        <v>0</v>
      </c>
      <c r="N97" s="141">
        <f t="shared" si="15"/>
        <v>0</v>
      </c>
      <c r="O97" s="143">
        <f t="shared" si="16"/>
        <v>1138</v>
      </c>
      <c r="P97" s="144">
        <f t="shared" si="16"/>
        <v>66</v>
      </c>
      <c r="Q97" s="145">
        <f t="shared" si="17"/>
        <v>1204</v>
      </c>
    </row>
    <row r="98" spans="1:17" ht="18" customHeight="1" x14ac:dyDescent="0.25">
      <c r="A98" s="806"/>
      <c r="B98" s="138" t="s">
        <v>103</v>
      </c>
      <c r="C98" s="139">
        <v>0</v>
      </c>
      <c r="D98" s="140">
        <v>0</v>
      </c>
      <c r="E98" s="141">
        <f t="shared" si="12"/>
        <v>0</v>
      </c>
      <c r="F98" s="142">
        <v>200.85</v>
      </c>
      <c r="G98" s="140">
        <v>7.5</v>
      </c>
      <c r="H98" s="141">
        <f t="shared" si="13"/>
        <v>208.35</v>
      </c>
      <c r="I98" s="142">
        <v>0</v>
      </c>
      <c r="J98" s="140">
        <v>0</v>
      </c>
      <c r="K98" s="141">
        <f t="shared" si="14"/>
        <v>0</v>
      </c>
      <c r="L98" s="142">
        <v>0</v>
      </c>
      <c r="M98" s="140">
        <v>0</v>
      </c>
      <c r="N98" s="141">
        <f t="shared" si="15"/>
        <v>0</v>
      </c>
      <c r="O98" s="143">
        <f t="shared" si="16"/>
        <v>200.85</v>
      </c>
      <c r="P98" s="144">
        <f t="shared" si="16"/>
        <v>7.5</v>
      </c>
      <c r="Q98" s="145">
        <f t="shared" si="17"/>
        <v>208.35</v>
      </c>
    </row>
    <row r="99" spans="1:17" ht="18" customHeight="1" x14ac:dyDescent="0.25">
      <c r="A99" s="806"/>
      <c r="B99" s="138" t="s">
        <v>340</v>
      </c>
      <c r="C99" s="139">
        <v>1880</v>
      </c>
      <c r="D99" s="140">
        <v>188.8</v>
      </c>
      <c r="E99" s="141">
        <f t="shared" si="12"/>
        <v>2068.8000000000002</v>
      </c>
      <c r="F99" s="142">
        <v>12266.48</v>
      </c>
      <c r="G99" s="140">
        <v>317</v>
      </c>
      <c r="H99" s="141">
        <f t="shared" si="13"/>
        <v>12583.48</v>
      </c>
      <c r="I99" s="142">
        <v>0</v>
      </c>
      <c r="J99" s="140">
        <v>0</v>
      </c>
      <c r="K99" s="141">
        <f t="shared" si="14"/>
        <v>0</v>
      </c>
      <c r="L99" s="142">
        <v>3267</v>
      </c>
      <c r="M99" s="140">
        <v>721</v>
      </c>
      <c r="N99" s="141">
        <f t="shared" si="15"/>
        <v>3988</v>
      </c>
      <c r="O99" s="143">
        <f t="shared" si="16"/>
        <v>17413.48</v>
      </c>
      <c r="P99" s="144">
        <f t="shared" si="16"/>
        <v>1226.8</v>
      </c>
      <c r="Q99" s="145">
        <f t="shared" si="17"/>
        <v>18640.28</v>
      </c>
    </row>
    <row r="100" spans="1:17" ht="18" customHeight="1" x14ac:dyDescent="0.25">
      <c r="A100" s="806"/>
      <c r="B100" s="138" t="s">
        <v>105</v>
      </c>
      <c r="C100" s="139">
        <v>794</v>
      </c>
      <c r="D100" s="140">
        <v>0</v>
      </c>
      <c r="E100" s="141">
        <f t="shared" si="12"/>
        <v>794</v>
      </c>
      <c r="F100" s="142">
        <v>2258.9699999999998</v>
      </c>
      <c r="G100" s="140">
        <v>385</v>
      </c>
      <c r="H100" s="141">
        <f t="shared" si="13"/>
        <v>2643.97</v>
      </c>
      <c r="I100" s="142">
        <v>0</v>
      </c>
      <c r="J100" s="140">
        <v>0</v>
      </c>
      <c r="K100" s="141">
        <f t="shared" si="14"/>
        <v>0</v>
      </c>
      <c r="L100" s="142">
        <v>72.5</v>
      </c>
      <c r="M100" s="140">
        <v>0</v>
      </c>
      <c r="N100" s="141">
        <f t="shared" si="15"/>
        <v>72.5</v>
      </c>
      <c r="O100" s="143">
        <f t="shared" si="16"/>
        <v>3125.47</v>
      </c>
      <c r="P100" s="144">
        <f t="shared" si="16"/>
        <v>385</v>
      </c>
      <c r="Q100" s="145">
        <f t="shared" si="17"/>
        <v>3510.47</v>
      </c>
    </row>
    <row r="101" spans="1:17" ht="18" customHeight="1" x14ac:dyDescent="0.25">
      <c r="A101" s="806"/>
      <c r="B101" s="138" t="s">
        <v>106</v>
      </c>
      <c r="C101" s="139">
        <v>0</v>
      </c>
      <c r="D101" s="140">
        <v>0</v>
      </c>
      <c r="E101" s="141">
        <f t="shared" si="12"/>
        <v>0</v>
      </c>
      <c r="F101" s="142">
        <v>81.7</v>
      </c>
      <c r="G101" s="140">
        <v>23</v>
      </c>
      <c r="H101" s="141">
        <f t="shared" si="13"/>
        <v>104.7</v>
      </c>
      <c r="I101" s="142">
        <v>0</v>
      </c>
      <c r="J101" s="140">
        <v>0</v>
      </c>
      <c r="K101" s="141">
        <f t="shared" si="14"/>
        <v>0</v>
      </c>
      <c r="L101" s="142">
        <v>0</v>
      </c>
      <c r="M101" s="140">
        <v>0</v>
      </c>
      <c r="N101" s="141">
        <f t="shared" si="15"/>
        <v>0</v>
      </c>
      <c r="O101" s="143">
        <f t="shared" si="16"/>
        <v>81.7</v>
      </c>
      <c r="P101" s="144">
        <f t="shared" si="16"/>
        <v>23</v>
      </c>
      <c r="Q101" s="145">
        <f t="shared" si="17"/>
        <v>104.7</v>
      </c>
    </row>
    <row r="102" spans="1:17" ht="18" customHeight="1" x14ac:dyDescent="0.25">
      <c r="A102" s="806"/>
      <c r="B102" s="138" t="s">
        <v>107</v>
      </c>
      <c r="C102" s="139">
        <v>490</v>
      </c>
      <c r="D102" s="140">
        <v>5</v>
      </c>
      <c r="E102" s="141">
        <f t="shared" si="12"/>
        <v>495</v>
      </c>
      <c r="F102" s="142">
        <v>1061.5</v>
      </c>
      <c r="G102" s="140">
        <v>210</v>
      </c>
      <c r="H102" s="141">
        <f t="shared" si="13"/>
        <v>1271.5</v>
      </c>
      <c r="I102" s="142">
        <v>0</v>
      </c>
      <c r="J102" s="140">
        <v>0</v>
      </c>
      <c r="K102" s="141">
        <f t="shared" si="14"/>
        <v>0</v>
      </c>
      <c r="L102" s="142">
        <v>280</v>
      </c>
      <c r="M102" s="140">
        <v>0</v>
      </c>
      <c r="N102" s="141">
        <f t="shared" si="15"/>
        <v>280</v>
      </c>
      <c r="O102" s="143">
        <f t="shared" si="16"/>
        <v>1831.5</v>
      </c>
      <c r="P102" s="144">
        <f t="shared" si="16"/>
        <v>215</v>
      </c>
      <c r="Q102" s="145">
        <f t="shared" si="17"/>
        <v>2046.5</v>
      </c>
    </row>
    <row r="103" spans="1:17" ht="18" customHeight="1" x14ac:dyDescent="0.25">
      <c r="A103" s="806"/>
      <c r="B103" s="138" t="s">
        <v>108</v>
      </c>
      <c r="C103" s="139">
        <v>0</v>
      </c>
      <c r="D103" s="140">
        <v>0</v>
      </c>
      <c r="E103" s="141">
        <f t="shared" si="12"/>
        <v>0</v>
      </c>
      <c r="F103" s="142">
        <v>180</v>
      </c>
      <c r="G103" s="140">
        <v>0</v>
      </c>
      <c r="H103" s="141">
        <f t="shared" si="13"/>
        <v>180</v>
      </c>
      <c r="I103" s="142">
        <v>0</v>
      </c>
      <c r="J103" s="140">
        <v>0</v>
      </c>
      <c r="K103" s="141">
        <f t="shared" si="14"/>
        <v>0</v>
      </c>
      <c r="L103" s="142">
        <v>0</v>
      </c>
      <c r="M103" s="140">
        <v>0</v>
      </c>
      <c r="N103" s="141">
        <f t="shared" si="15"/>
        <v>0</v>
      </c>
      <c r="O103" s="143">
        <f t="shared" si="16"/>
        <v>180</v>
      </c>
      <c r="P103" s="144">
        <f t="shared" si="16"/>
        <v>0</v>
      </c>
      <c r="Q103" s="145">
        <f t="shared" si="17"/>
        <v>180</v>
      </c>
    </row>
    <row r="104" spans="1:17" ht="18" customHeight="1" x14ac:dyDescent="0.25">
      <c r="A104" s="806"/>
      <c r="B104" s="138" t="s">
        <v>109</v>
      </c>
      <c r="C104" s="139">
        <v>26</v>
      </c>
      <c r="D104" s="140">
        <v>0</v>
      </c>
      <c r="E104" s="141">
        <f t="shared" si="12"/>
        <v>26</v>
      </c>
      <c r="F104" s="142">
        <v>1240</v>
      </c>
      <c r="G104" s="140">
        <v>72.5</v>
      </c>
      <c r="H104" s="141">
        <f t="shared" si="13"/>
        <v>1312.5</v>
      </c>
      <c r="I104" s="142">
        <v>0</v>
      </c>
      <c r="J104" s="140">
        <v>0</v>
      </c>
      <c r="K104" s="141">
        <f t="shared" si="14"/>
        <v>0</v>
      </c>
      <c r="L104" s="142">
        <v>0</v>
      </c>
      <c r="M104" s="140">
        <v>0</v>
      </c>
      <c r="N104" s="141">
        <f t="shared" si="15"/>
        <v>0</v>
      </c>
      <c r="O104" s="143">
        <f t="shared" si="16"/>
        <v>1266</v>
      </c>
      <c r="P104" s="144">
        <f t="shared" si="16"/>
        <v>72.5</v>
      </c>
      <c r="Q104" s="145">
        <f t="shared" si="17"/>
        <v>1338.5</v>
      </c>
    </row>
    <row r="105" spans="1:17" ht="18" customHeight="1" x14ac:dyDescent="0.25">
      <c r="A105" s="806"/>
      <c r="B105" s="138" t="s">
        <v>110</v>
      </c>
      <c r="C105" s="139">
        <v>0</v>
      </c>
      <c r="D105" s="140">
        <v>0</v>
      </c>
      <c r="E105" s="141">
        <f t="shared" si="12"/>
        <v>0</v>
      </c>
      <c r="F105" s="142">
        <v>0</v>
      </c>
      <c r="G105" s="140">
        <v>0</v>
      </c>
      <c r="H105" s="141">
        <f t="shared" si="13"/>
        <v>0</v>
      </c>
      <c r="I105" s="142">
        <v>0</v>
      </c>
      <c r="J105" s="140">
        <v>0</v>
      </c>
      <c r="K105" s="141">
        <f t="shared" si="14"/>
        <v>0</v>
      </c>
      <c r="L105" s="142">
        <v>250</v>
      </c>
      <c r="M105" s="140">
        <v>0</v>
      </c>
      <c r="N105" s="141">
        <f t="shared" si="15"/>
        <v>250</v>
      </c>
      <c r="O105" s="143">
        <f t="shared" si="16"/>
        <v>250</v>
      </c>
      <c r="P105" s="144">
        <f t="shared" si="16"/>
        <v>0</v>
      </c>
      <c r="Q105" s="145">
        <f t="shared" si="17"/>
        <v>250</v>
      </c>
    </row>
    <row r="106" spans="1:17" ht="18" customHeight="1" x14ac:dyDescent="0.25">
      <c r="A106" s="806"/>
      <c r="B106" s="138" t="s">
        <v>111</v>
      </c>
      <c r="C106" s="139">
        <v>0</v>
      </c>
      <c r="D106" s="140">
        <v>0</v>
      </c>
      <c r="E106" s="141">
        <f t="shared" si="12"/>
        <v>0</v>
      </c>
      <c r="F106" s="142">
        <v>25</v>
      </c>
      <c r="G106" s="140">
        <v>0</v>
      </c>
      <c r="H106" s="141">
        <f t="shared" si="13"/>
        <v>25</v>
      </c>
      <c r="I106" s="142">
        <v>0</v>
      </c>
      <c r="J106" s="140">
        <v>0</v>
      </c>
      <c r="K106" s="141">
        <f t="shared" si="14"/>
        <v>0</v>
      </c>
      <c r="L106" s="142">
        <v>0</v>
      </c>
      <c r="M106" s="140">
        <v>0</v>
      </c>
      <c r="N106" s="141">
        <f t="shared" si="15"/>
        <v>0</v>
      </c>
      <c r="O106" s="143">
        <f t="shared" si="16"/>
        <v>25</v>
      </c>
      <c r="P106" s="144">
        <f t="shared" si="16"/>
        <v>0</v>
      </c>
      <c r="Q106" s="145">
        <f t="shared" si="17"/>
        <v>25</v>
      </c>
    </row>
    <row r="107" spans="1:17" ht="18" customHeight="1" thickBot="1" x14ac:dyDescent="0.3">
      <c r="A107" s="807"/>
      <c r="B107" s="138" t="s">
        <v>341</v>
      </c>
      <c r="C107" s="139">
        <v>79.62</v>
      </c>
      <c r="D107" s="140">
        <v>0</v>
      </c>
      <c r="E107" s="141">
        <f t="shared" si="12"/>
        <v>79.62</v>
      </c>
      <c r="F107" s="142">
        <v>0</v>
      </c>
      <c r="G107" s="140">
        <v>0</v>
      </c>
      <c r="H107" s="141">
        <f t="shared" si="13"/>
        <v>0</v>
      </c>
      <c r="I107" s="142">
        <v>0</v>
      </c>
      <c r="J107" s="140">
        <v>0</v>
      </c>
      <c r="K107" s="141">
        <f t="shared" si="14"/>
        <v>0</v>
      </c>
      <c r="L107" s="142">
        <v>0</v>
      </c>
      <c r="M107" s="140">
        <v>0</v>
      </c>
      <c r="N107" s="141">
        <f t="shared" si="15"/>
        <v>0</v>
      </c>
      <c r="O107" s="143">
        <f t="shared" si="16"/>
        <v>79.62</v>
      </c>
      <c r="P107" s="144">
        <f t="shared" si="16"/>
        <v>0</v>
      </c>
      <c r="Q107" s="145">
        <f t="shared" si="17"/>
        <v>79.62</v>
      </c>
    </row>
    <row r="108" spans="1:17" ht="18" customHeight="1" thickBot="1" x14ac:dyDescent="0.3">
      <c r="A108" s="808" t="s">
        <v>112</v>
      </c>
      <c r="B108" s="809"/>
      <c r="C108" s="115">
        <f>SUM(C109:C121)</f>
        <v>51877.23</v>
      </c>
      <c r="D108" s="116">
        <f t="shared" ref="D108:Q108" si="20">SUM(D109:D121)</f>
        <v>23061.91</v>
      </c>
      <c r="E108" s="117">
        <f t="shared" si="20"/>
        <v>74939.14</v>
      </c>
      <c r="F108" s="118">
        <f t="shared" si="20"/>
        <v>17142.2</v>
      </c>
      <c r="G108" s="118">
        <f t="shared" si="20"/>
        <v>7282.73</v>
      </c>
      <c r="H108" s="117">
        <f t="shared" si="20"/>
        <v>24424.929999999997</v>
      </c>
      <c r="I108" s="118">
        <f t="shared" si="20"/>
        <v>46900.68</v>
      </c>
      <c r="J108" s="116">
        <f t="shared" si="20"/>
        <v>15115.71</v>
      </c>
      <c r="K108" s="117">
        <f t="shared" si="20"/>
        <v>62016.39</v>
      </c>
      <c r="L108" s="118">
        <f t="shared" si="20"/>
        <v>52342.429999999993</v>
      </c>
      <c r="M108" s="116">
        <f t="shared" si="20"/>
        <v>7492.5499999999993</v>
      </c>
      <c r="N108" s="117">
        <f t="shared" si="20"/>
        <v>59834.979999999996</v>
      </c>
      <c r="O108" s="119">
        <f t="shared" si="20"/>
        <v>168262.54</v>
      </c>
      <c r="P108" s="120">
        <f t="shared" si="20"/>
        <v>52952.899999999994</v>
      </c>
      <c r="Q108" s="121">
        <f t="shared" si="20"/>
        <v>221215.44</v>
      </c>
    </row>
    <row r="109" spans="1:17" ht="18" customHeight="1" x14ac:dyDescent="0.25">
      <c r="A109" s="805" t="s">
        <v>113</v>
      </c>
      <c r="B109" s="138" t="s">
        <v>114</v>
      </c>
      <c r="C109" s="139">
        <v>92</v>
      </c>
      <c r="D109" s="140">
        <v>9</v>
      </c>
      <c r="E109" s="141">
        <f t="shared" si="12"/>
        <v>101</v>
      </c>
      <c r="F109" s="142">
        <v>0</v>
      </c>
      <c r="G109" s="140">
        <v>0</v>
      </c>
      <c r="H109" s="141">
        <f t="shared" si="13"/>
        <v>0</v>
      </c>
      <c r="I109" s="142">
        <v>0</v>
      </c>
      <c r="J109" s="140">
        <v>0</v>
      </c>
      <c r="K109" s="141">
        <f t="shared" si="14"/>
        <v>0</v>
      </c>
      <c r="L109" s="142">
        <v>0</v>
      </c>
      <c r="M109" s="140">
        <v>0</v>
      </c>
      <c r="N109" s="141">
        <f t="shared" si="15"/>
        <v>0</v>
      </c>
      <c r="O109" s="143">
        <f t="shared" si="16"/>
        <v>92</v>
      </c>
      <c r="P109" s="144">
        <f t="shared" si="16"/>
        <v>9</v>
      </c>
      <c r="Q109" s="145">
        <f t="shared" si="17"/>
        <v>101</v>
      </c>
    </row>
    <row r="110" spans="1:17" ht="18" customHeight="1" x14ac:dyDescent="0.25">
      <c r="A110" s="806"/>
      <c r="B110" s="138" t="s">
        <v>115</v>
      </c>
      <c r="C110" s="139">
        <v>101</v>
      </c>
      <c r="D110" s="140">
        <v>8</v>
      </c>
      <c r="E110" s="141">
        <f t="shared" si="12"/>
        <v>109</v>
      </c>
      <c r="F110" s="142">
        <v>0</v>
      </c>
      <c r="G110" s="140">
        <v>0</v>
      </c>
      <c r="H110" s="141">
        <f t="shared" si="13"/>
        <v>0</v>
      </c>
      <c r="I110" s="142">
        <v>0</v>
      </c>
      <c r="J110" s="140">
        <v>0</v>
      </c>
      <c r="K110" s="141">
        <f t="shared" si="14"/>
        <v>0</v>
      </c>
      <c r="L110" s="142">
        <v>0</v>
      </c>
      <c r="M110" s="140">
        <v>0</v>
      </c>
      <c r="N110" s="141">
        <f t="shared" si="15"/>
        <v>0</v>
      </c>
      <c r="O110" s="143">
        <f t="shared" si="16"/>
        <v>101</v>
      </c>
      <c r="P110" s="144">
        <f t="shared" si="16"/>
        <v>8</v>
      </c>
      <c r="Q110" s="145">
        <f t="shared" si="17"/>
        <v>109</v>
      </c>
    </row>
    <row r="111" spans="1:17" ht="18" customHeight="1" x14ac:dyDescent="0.25">
      <c r="A111" s="806"/>
      <c r="B111" s="138" t="s">
        <v>116</v>
      </c>
      <c r="C111" s="139">
        <v>42</v>
      </c>
      <c r="D111" s="140">
        <v>0</v>
      </c>
      <c r="E111" s="141">
        <f t="shared" si="12"/>
        <v>42</v>
      </c>
      <c r="F111" s="142">
        <v>0</v>
      </c>
      <c r="G111" s="140">
        <v>0</v>
      </c>
      <c r="H111" s="141">
        <f t="shared" si="13"/>
        <v>0</v>
      </c>
      <c r="I111" s="142">
        <v>0</v>
      </c>
      <c r="J111" s="140">
        <v>0</v>
      </c>
      <c r="K111" s="141">
        <f t="shared" si="14"/>
        <v>0</v>
      </c>
      <c r="L111" s="142">
        <v>0</v>
      </c>
      <c r="M111" s="140">
        <v>0</v>
      </c>
      <c r="N111" s="141">
        <f t="shared" si="15"/>
        <v>0</v>
      </c>
      <c r="O111" s="143">
        <f t="shared" si="16"/>
        <v>42</v>
      </c>
      <c r="P111" s="144">
        <f t="shared" si="16"/>
        <v>0</v>
      </c>
      <c r="Q111" s="145">
        <f t="shared" si="17"/>
        <v>42</v>
      </c>
    </row>
    <row r="112" spans="1:17" ht="18" customHeight="1" x14ac:dyDescent="0.25">
      <c r="A112" s="806"/>
      <c r="B112" s="138" t="s">
        <v>117</v>
      </c>
      <c r="C112" s="139">
        <v>9145</v>
      </c>
      <c r="D112" s="140">
        <v>10000</v>
      </c>
      <c r="E112" s="141">
        <f t="shared" si="12"/>
        <v>19145</v>
      </c>
      <c r="F112" s="142">
        <v>5000</v>
      </c>
      <c r="G112" s="140">
        <v>5000</v>
      </c>
      <c r="H112" s="141">
        <f t="shared" si="13"/>
        <v>10000</v>
      </c>
      <c r="I112" s="142">
        <v>0</v>
      </c>
      <c r="J112" s="140">
        <v>0</v>
      </c>
      <c r="K112" s="141">
        <f t="shared" si="14"/>
        <v>0</v>
      </c>
      <c r="L112" s="142">
        <v>4144</v>
      </c>
      <c r="M112" s="140">
        <v>1666</v>
      </c>
      <c r="N112" s="141">
        <f t="shared" si="15"/>
        <v>5810</v>
      </c>
      <c r="O112" s="143">
        <f t="shared" si="16"/>
        <v>18289</v>
      </c>
      <c r="P112" s="144">
        <f t="shared" si="16"/>
        <v>16666</v>
      </c>
      <c r="Q112" s="145">
        <f t="shared" si="17"/>
        <v>34955</v>
      </c>
    </row>
    <row r="113" spans="1:17" ht="18" customHeight="1" x14ac:dyDescent="0.25">
      <c r="A113" s="806"/>
      <c r="B113" s="138" t="s">
        <v>118</v>
      </c>
      <c r="C113" s="139">
        <v>33</v>
      </c>
      <c r="D113" s="140">
        <v>0</v>
      </c>
      <c r="E113" s="141">
        <f t="shared" si="12"/>
        <v>33</v>
      </c>
      <c r="F113" s="142">
        <v>0</v>
      </c>
      <c r="G113" s="140">
        <v>0</v>
      </c>
      <c r="H113" s="141">
        <f t="shared" si="13"/>
        <v>0</v>
      </c>
      <c r="I113" s="142">
        <v>0</v>
      </c>
      <c r="J113" s="140">
        <v>0</v>
      </c>
      <c r="K113" s="141">
        <f t="shared" si="14"/>
        <v>0</v>
      </c>
      <c r="L113" s="142">
        <v>9</v>
      </c>
      <c r="M113" s="140">
        <v>0</v>
      </c>
      <c r="N113" s="141">
        <f t="shared" si="15"/>
        <v>9</v>
      </c>
      <c r="O113" s="143">
        <f t="shared" si="16"/>
        <v>42</v>
      </c>
      <c r="P113" s="144">
        <f t="shared" si="16"/>
        <v>0</v>
      </c>
      <c r="Q113" s="145">
        <f t="shared" si="17"/>
        <v>42</v>
      </c>
    </row>
    <row r="114" spans="1:17" ht="18" customHeight="1" x14ac:dyDescent="0.25">
      <c r="A114" s="806"/>
      <c r="B114" s="138" t="s">
        <v>119</v>
      </c>
      <c r="C114" s="139">
        <v>475</v>
      </c>
      <c r="D114" s="140">
        <v>93</v>
      </c>
      <c r="E114" s="141">
        <f t="shared" si="12"/>
        <v>568</v>
      </c>
      <c r="F114" s="142">
        <v>658</v>
      </c>
      <c r="G114" s="140">
        <v>120</v>
      </c>
      <c r="H114" s="141">
        <f t="shared" si="13"/>
        <v>778</v>
      </c>
      <c r="I114" s="142">
        <v>0</v>
      </c>
      <c r="J114" s="140">
        <v>0</v>
      </c>
      <c r="K114" s="141">
        <f t="shared" si="14"/>
        <v>0</v>
      </c>
      <c r="L114" s="142">
        <v>11855.05</v>
      </c>
      <c r="M114" s="140">
        <v>1203.8699999999999</v>
      </c>
      <c r="N114" s="141">
        <f t="shared" si="15"/>
        <v>13058.919999999998</v>
      </c>
      <c r="O114" s="143">
        <f t="shared" si="16"/>
        <v>12988.05</v>
      </c>
      <c r="P114" s="144">
        <f t="shared" si="16"/>
        <v>1416.87</v>
      </c>
      <c r="Q114" s="145">
        <f t="shared" si="17"/>
        <v>14404.919999999998</v>
      </c>
    </row>
    <row r="115" spans="1:17" ht="18" customHeight="1" x14ac:dyDescent="0.25">
      <c r="A115" s="806"/>
      <c r="B115" s="138" t="s">
        <v>113</v>
      </c>
      <c r="C115" s="139">
        <v>191</v>
      </c>
      <c r="D115" s="140">
        <v>5</v>
      </c>
      <c r="E115" s="141">
        <f t="shared" si="12"/>
        <v>196</v>
      </c>
      <c r="F115" s="142">
        <v>140</v>
      </c>
      <c r="G115" s="140">
        <v>0</v>
      </c>
      <c r="H115" s="141">
        <f t="shared" si="13"/>
        <v>140</v>
      </c>
      <c r="I115" s="142">
        <v>0</v>
      </c>
      <c r="J115" s="140">
        <v>0</v>
      </c>
      <c r="K115" s="141">
        <f t="shared" si="14"/>
        <v>0</v>
      </c>
      <c r="L115" s="142">
        <v>177</v>
      </c>
      <c r="M115" s="140">
        <v>0</v>
      </c>
      <c r="N115" s="141">
        <f t="shared" si="15"/>
        <v>177</v>
      </c>
      <c r="O115" s="143">
        <f t="shared" si="16"/>
        <v>508</v>
      </c>
      <c r="P115" s="144">
        <f t="shared" si="16"/>
        <v>5</v>
      </c>
      <c r="Q115" s="145">
        <f t="shared" si="17"/>
        <v>513</v>
      </c>
    </row>
    <row r="116" spans="1:17" ht="18" customHeight="1" x14ac:dyDescent="0.25">
      <c r="A116" s="806"/>
      <c r="B116" s="138" t="s">
        <v>120</v>
      </c>
      <c r="C116" s="139">
        <v>4093.89</v>
      </c>
      <c r="D116" s="140">
        <v>22</v>
      </c>
      <c r="E116" s="141">
        <f t="shared" si="12"/>
        <v>4115.8899999999994</v>
      </c>
      <c r="F116" s="142">
        <v>3096.68</v>
      </c>
      <c r="G116" s="140">
        <v>60.49</v>
      </c>
      <c r="H116" s="141">
        <f t="shared" si="13"/>
        <v>3157.1699999999996</v>
      </c>
      <c r="I116" s="142">
        <v>0</v>
      </c>
      <c r="J116" s="140">
        <v>4547.28</v>
      </c>
      <c r="K116" s="141">
        <f t="shared" si="14"/>
        <v>4547.28</v>
      </c>
      <c r="L116" s="142">
        <v>3403.01</v>
      </c>
      <c r="M116" s="140">
        <v>424.24</v>
      </c>
      <c r="N116" s="141">
        <f t="shared" si="15"/>
        <v>3827.25</v>
      </c>
      <c r="O116" s="143">
        <f t="shared" si="16"/>
        <v>10593.58</v>
      </c>
      <c r="P116" s="144">
        <f t="shared" si="16"/>
        <v>5054.0099999999993</v>
      </c>
      <c r="Q116" s="145">
        <f t="shared" si="17"/>
        <v>15647.59</v>
      </c>
    </row>
    <row r="117" spans="1:17" ht="18" customHeight="1" x14ac:dyDescent="0.25">
      <c r="A117" s="806"/>
      <c r="B117" s="138" t="s">
        <v>121</v>
      </c>
      <c r="C117" s="139">
        <v>30094</v>
      </c>
      <c r="D117" s="140">
        <v>10385</v>
      </c>
      <c r="E117" s="141">
        <f t="shared" si="12"/>
        <v>40479</v>
      </c>
      <c r="F117" s="142">
        <v>4030</v>
      </c>
      <c r="G117" s="140">
        <v>720</v>
      </c>
      <c r="H117" s="141">
        <f t="shared" si="13"/>
        <v>4750</v>
      </c>
      <c r="I117" s="142">
        <v>0</v>
      </c>
      <c r="J117" s="140">
        <v>0</v>
      </c>
      <c r="K117" s="141">
        <f t="shared" si="14"/>
        <v>0</v>
      </c>
      <c r="L117" s="142">
        <v>3956</v>
      </c>
      <c r="M117" s="140">
        <v>798</v>
      </c>
      <c r="N117" s="141">
        <f t="shared" si="15"/>
        <v>4754</v>
      </c>
      <c r="O117" s="143">
        <f t="shared" si="16"/>
        <v>38080</v>
      </c>
      <c r="P117" s="144">
        <f t="shared" si="16"/>
        <v>11903</v>
      </c>
      <c r="Q117" s="145">
        <f t="shared" si="17"/>
        <v>49983</v>
      </c>
    </row>
    <row r="118" spans="1:17" ht="18" customHeight="1" x14ac:dyDescent="0.25">
      <c r="A118" s="806"/>
      <c r="B118" s="138" t="s">
        <v>122</v>
      </c>
      <c r="C118" s="139">
        <v>6</v>
      </c>
      <c r="D118" s="140">
        <v>0</v>
      </c>
      <c r="E118" s="141">
        <f t="shared" si="12"/>
        <v>6</v>
      </c>
      <c r="F118" s="142">
        <v>0</v>
      </c>
      <c r="G118" s="140">
        <v>0</v>
      </c>
      <c r="H118" s="141">
        <f t="shared" si="13"/>
        <v>0</v>
      </c>
      <c r="I118" s="142">
        <v>0</v>
      </c>
      <c r="J118" s="140">
        <v>0</v>
      </c>
      <c r="K118" s="141">
        <f t="shared" si="14"/>
        <v>0</v>
      </c>
      <c r="L118" s="142">
        <v>0</v>
      </c>
      <c r="M118" s="140">
        <v>0</v>
      </c>
      <c r="N118" s="141">
        <f t="shared" si="15"/>
        <v>0</v>
      </c>
      <c r="O118" s="143">
        <f t="shared" si="16"/>
        <v>6</v>
      </c>
      <c r="P118" s="144">
        <f t="shared" si="16"/>
        <v>0</v>
      </c>
      <c r="Q118" s="145">
        <f t="shared" si="17"/>
        <v>6</v>
      </c>
    </row>
    <row r="119" spans="1:17" ht="18" customHeight="1" x14ac:dyDescent="0.25">
      <c r="A119" s="806"/>
      <c r="B119" s="138" t="s">
        <v>123</v>
      </c>
      <c r="C119" s="139">
        <v>125</v>
      </c>
      <c r="D119" s="140">
        <v>10</v>
      </c>
      <c r="E119" s="141">
        <f t="shared" si="12"/>
        <v>135</v>
      </c>
      <c r="F119" s="142">
        <v>0</v>
      </c>
      <c r="G119" s="140">
        <v>0</v>
      </c>
      <c r="H119" s="141">
        <f t="shared" si="13"/>
        <v>0</v>
      </c>
      <c r="I119" s="142">
        <v>0</v>
      </c>
      <c r="J119" s="140">
        <v>0</v>
      </c>
      <c r="K119" s="141">
        <f t="shared" si="14"/>
        <v>0</v>
      </c>
      <c r="L119" s="142">
        <v>2664</v>
      </c>
      <c r="M119" s="140">
        <v>248</v>
      </c>
      <c r="N119" s="141">
        <f t="shared" si="15"/>
        <v>2912</v>
      </c>
      <c r="O119" s="143">
        <f t="shared" si="16"/>
        <v>2789</v>
      </c>
      <c r="P119" s="144">
        <f t="shared" si="16"/>
        <v>258</v>
      </c>
      <c r="Q119" s="145">
        <f t="shared" si="17"/>
        <v>3047</v>
      </c>
    </row>
    <row r="120" spans="1:17" ht="18" customHeight="1" x14ac:dyDescent="0.25">
      <c r="A120" s="806"/>
      <c r="B120" s="138" t="s">
        <v>124</v>
      </c>
      <c r="C120" s="139">
        <v>5121.8</v>
      </c>
      <c r="D120" s="140">
        <v>2459.75</v>
      </c>
      <c r="E120" s="141">
        <f t="shared" si="12"/>
        <v>7581.55</v>
      </c>
      <c r="F120" s="142">
        <v>3960</v>
      </c>
      <c r="G120" s="140">
        <v>1100</v>
      </c>
      <c r="H120" s="141">
        <f t="shared" si="13"/>
        <v>5060</v>
      </c>
      <c r="I120" s="142">
        <v>0</v>
      </c>
      <c r="J120" s="140">
        <v>0</v>
      </c>
      <c r="K120" s="141">
        <f t="shared" si="14"/>
        <v>0</v>
      </c>
      <c r="L120" s="142">
        <v>1540</v>
      </c>
      <c r="M120" s="140">
        <v>220</v>
      </c>
      <c r="N120" s="141">
        <f t="shared" si="15"/>
        <v>1760</v>
      </c>
      <c r="O120" s="143">
        <f t="shared" si="16"/>
        <v>10621.8</v>
      </c>
      <c r="P120" s="144">
        <f t="shared" si="16"/>
        <v>3779.75</v>
      </c>
      <c r="Q120" s="145">
        <f t="shared" si="17"/>
        <v>14401.55</v>
      </c>
    </row>
    <row r="121" spans="1:17" ht="18" customHeight="1" thickBot="1" x14ac:dyDescent="0.3">
      <c r="A121" s="807"/>
      <c r="B121" s="138" t="s">
        <v>342</v>
      </c>
      <c r="C121" s="139">
        <v>2357.54</v>
      </c>
      <c r="D121" s="140">
        <v>70.16</v>
      </c>
      <c r="E121" s="141">
        <f t="shared" si="12"/>
        <v>2427.6999999999998</v>
      </c>
      <c r="F121" s="142">
        <v>257.52</v>
      </c>
      <c r="G121" s="140">
        <v>282.24</v>
      </c>
      <c r="H121" s="141">
        <f t="shared" si="13"/>
        <v>539.76</v>
      </c>
      <c r="I121" s="142">
        <v>46900.68</v>
      </c>
      <c r="J121" s="140">
        <v>10568.43</v>
      </c>
      <c r="K121" s="141">
        <f t="shared" si="14"/>
        <v>57469.11</v>
      </c>
      <c r="L121" s="142">
        <v>24594.37</v>
      </c>
      <c r="M121" s="140">
        <v>2932.44</v>
      </c>
      <c r="N121" s="141">
        <f t="shared" si="15"/>
        <v>27526.809999999998</v>
      </c>
      <c r="O121" s="143">
        <f t="shared" si="16"/>
        <v>74110.11</v>
      </c>
      <c r="P121" s="144">
        <f t="shared" si="16"/>
        <v>13853.27</v>
      </c>
      <c r="Q121" s="145">
        <f t="shared" si="17"/>
        <v>87963.38</v>
      </c>
    </row>
    <row r="122" spans="1:17" ht="18" customHeight="1" thickBot="1" x14ac:dyDescent="0.3">
      <c r="A122" s="808" t="s">
        <v>126</v>
      </c>
      <c r="B122" s="809"/>
      <c r="C122" s="115">
        <f>SUM(C123:C136)</f>
        <v>49795.619999999995</v>
      </c>
      <c r="D122" s="116">
        <f t="shared" ref="D122:Q122" si="21">SUM(D123:D136)</f>
        <v>49034.86</v>
      </c>
      <c r="E122" s="117">
        <f t="shared" si="21"/>
        <v>98830.48</v>
      </c>
      <c r="F122" s="118">
        <f t="shared" si="21"/>
        <v>13581.01</v>
      </c>
      <c r="G122" s="118">
        <f t="shared" si="21"/>
        <v>8709</v>
      </c>
      <c r="H122" s="117">
        <f t="shared" si="21"/>
        <v>22290.010000000002</v>
      </c>
      <c r="I122" s="118">
        <f t="shared" si="21"/>
        <v>0</v>
      </c>
      <c r="J122" s="116">
        <f t="shared" si="21"/>
        <v>0</v>
      </c>
      <c r="K122" s="117">
        <f t="shared" si="21"/>
        <v>0</v>
      </c>
      <c r="L122" s="118">
        <f t="shared" si="21"/>
        <v>2114</v>
      </c>
      <c r="M122" s="116">
        <f t="shared" si="21"/>
        <v>1008</v>
      </c>
      <c r="N122" s="117">
        <f t="shared" si="21"/>
        <v>3122</v>
      </c>
      <c r="O122" s="119">
        <f t="shared" si="21"/>
        <v>65490.630000000005</v>
      </c>
      <c r="P122" s="120">
        <f t="shared" si="21"/>
        <v>58751.86</v>
      </c>
      <c r="Q122" s="121">
        <f t="shared" si="21"/>
        <v>124242.49</v>
      </c>
    </row>
    <row r="123" spans="1:17" ht="18" customHeight="1" x14ac:dyDescent="0.25">
      <c r="A123" s="805" t="s">
        <v>127</v>
      </c>
      <c r="B123" s="138" t="s">
        <v>128</v>
      </c>
      <c r="C123" s="139">
        <v>3381</v>
      </c>
      <c r="D123" s="140">
        <v>1980</v>
      </c>
      <c r="E123" s="141">
        <f t="shared" si="12"/>
        <v>5361</v>
      </c>
      <c r="F123" s="142">
        <v>347</v>
      </c>
      <c r="G123" s="140">
        <v>0</v>
      </c>
      <c r="H123" s="141">
        <f t="shared" si="13"/>
        <v>347</v>
      </c>
      <c r="I123" s="142">
        <v>0</v>
      </c>
      <c r="J123" s="140">
        <v>0</v>
      </c>
      <c r="K123" s="141">
        <f t="shared" si="14"/>
        <v>0</v>
      </c>
      <c r="L123" s="142">
        <v>0</v>
      </c>
      <c r="M123" s="140">
        <v>0</v>
      </c>
      <c r="N123" s="141">
        <f t="shared" si="15"/>
        <v>0</v>
      </c>
      <c r="O123" s="143">
        <f t="shared" si="16"/>
        <v>3728</v>
      </c>
      <c r="P123" s="144">
        <f t="shared" si="16"/>
        <v>1980</v>
      </c>
      <c r="Q123" s="145">
        <f t="shared" si="17"/>
        <v>5708</v>
      </c>
    </row>
    <row r="124" spans="1:17" ht="18" customHeight="1" x14ac:dyDescent="0.25">
      <c r="A124" s="806"/>
      <c r="B124" s="138" t="s">
        <v>129</v>
      </c>
      <c r="C124" s="139">
        <v>330.5</v>
      </c>
      <c r="D124" s="140">
        <v>32.6</v>
      </c>
      <c r="E124" s="141">
        <f t="shared" si="12"/>
        <v>363.1</v>
      </c>
      <c r="F124" s="142">
        <v>115</v>
      </c>
      <c r="G124" s="140">
        <v>9</v>
      </c>
      <c r="H124" s="141">
        <f t="shared" si="13"/>
        <v>124</v>
      </c>
      <c r="I124" s="142">
        <v>0</v>
      </c>
      <c r="J124" s="140">
        <v>0</v>
      </c>
      <c r="K124" s="141">
        <f t="shared" si="14"/>
        <v>0</v>
      </c>
      <c r="L124" s="142">
        <v>0</v>
      </c>
      <c r="M124" s="140">
        <v>0</v>
      </c>
      <c r="N124" s="141">
        <f t="shared" si="15"/>
        <v>0</v>
      </c>
      <c r="O124" s="143">
        <f t="shared" si="16"/>
        <v>445.5</v>
      </c>
      <c r="P124" s="144">
        <f t="shared" si="16"/>
        <v>41.6</v>
      </c>
      <c r="Q124" s="145">
        <f t="shared" si="17"/>
        <v>487.1</v>
      </c>
    </row>
    <row r="125" spans="1:17" ht="18" customHeight="1" x14ac:dyDescent="0.25">
      <c r="A125" s="806"/>
      <c r="B125" s="138" t="s">
        <v>130</v>
      </c>
      <c r="C125" s="139">
        <v>167</v>
      </c>
      <c r="D125" s="140">
        <v>3.5</v>
      </c>
      <c r="E125" s="141">
        <f t="shared" si="12"/>
        <v>170.5</v>
      </c>
      <c r="F125" s="142">
        <v>45</v>
      </c>
      <c r="G125" s="140">
        <v>2</v>
      </c>
      <c r="H125" s="141">
        <f t="shared" si="13"/>
        <v>47</v>
      </c>
      <c r="I125" s="142">
        <v>0</v>
      </c>
      <c r="J125" s="140">
        <v>0</v>
      </c>
      <c r="K125" s="141">
        <f t="shared" si="14"/>
        <v>0</v>
      </c>
      <c r="L125" s="142">
        <v>0</v>
      </c>
      <c r="M125" s="140">
        <v>0</v>
      </c>
      <c r="N125" s="141">
        <f t="shared" si="15"/>
        <v>0</v>
      </c>
      <c r="O125" s="143">
        <f t="shared" si="16"/>
        <v>212</v>
      </c>
      <c r="P125" s="144">
        <f t="shared" si="16"/>
        <v>5.5</v>
      </c>
      <c r="Q125" s="145">
        <f t="shared" si="17"/>
        <v>217.5</v>
      </c>
    </row>
    <row r="126" spans="1:17" ht="18" customHeight="1" x14ac:dyDescent="0.25">
      <c r="A126" s="806"/>
      <c r="B126" s="138" t="s">
        <v>131</v>
      </c>
      <c r="C126" s="139">
        <v>19256</v>
      </c>
      <c r="D126" s="140">
        <v>2591</v>
      </c>
      <c r="E126" s="141">
        <f t="shared" si="12"/>
        <v>21847</v>
      </c>
      <c r="F126" s="142">
        <v>1500</v>
      </c>
      <c r="G126" s="140">
        <v>600</v>
      </c>
      <c r="H126" s="141">
        <f t="shared" si="13"/>
        <v>2100</v>
      </c>
      <c r="I126" s="142">
        <v>0</v>
      </c>
      <c r="J126" s="140">
        <v>0</v>
      </c>
      <c r="K126" s="141">
        <f t="shared" si="14"/>
        <v>0</v>
      </c>
      <c r="L126" s="142">
        <v>630</v>
      </c>
      <c r="M126" s="140">
        <v>50</v>
      </c>
      <c r="N126" s="141">
        <f t="shared" si="15"/>
        <v>680</v>
      </c>
      <c r="O126" s="143">
        <f t="shared" si="16"/>
        <v>21386</v>
      </c>
      <c r="P126" s="144">
        <f t="shared" si="16"/>
        <v>3241</v>
      </c>
      <c r="Q126" s="145">
        <f t="shared" si="17"/>
        <v>24627</v>
      </c>
    </row>
    <row r="127" spans="1:17" ht="18" customHeight="1" x14ac:dyDescent="0.25">
      <c r="A127" s="806"/>
      <c r="B127" s="138" t="s">
        <v>132</v>
      </c>
      <c r="C127" s="139">
        <v>7537.62</v>
      </c>
      <c r="D127" s="140">
        <v>30195.56</v>
      </c>
      <c r="E127" s="141">
        <f t="shared" si="12"/>
        <v>37733.18</v>
      </c>
      <c r="F127" s="142">
        <v>3363.01</v>
      </c>
      <c r="G127" s="140">
        <v>1901</v>
      </c>
      <c r="H127" s="141">
        <f t="shared" si="13"/>
        <v>5264.01</v>
      </c>
      <c r="I127" s="142">
        <v>0</v>
      </c>
      <c r="J127" s="140">
        <v>0</v>
      </c>
      <c r="K127" s="141">
        <f t="shared" si="14"/>
        <v>0</v>
      </c>
      <c r="L127" s="142">
        <v>644</v>
      </c>
      <c r="M127" s="140">
        <v>538</v>
      </c>
      <c r="N127" s="141">
        <f t="shared" si="15"/>
        <v>1182</v>
      </c>
      <c r="O127" s="143">
        <f t="shared" si="16"/>
        <v>11544.630000000001</v>
      </c>
      <c r="P127" s="144">
        <f t="shared" si="16"/>
        <v>32634.560000000001</v>
      </c>
      <c r="Q127" s="145">
        <f t="shared" si="17"/>
        <v>44179.19</v>
      </c>
    </row>
    <row r="128" spans="1:17" ht="18" customHeight="1" x14ac:dyDescent="0.25">
      <c r="A128" s="806"/>
      <c r="B128" s="138" t="s">
        <v>133</v>
      </c>
      <c r="C128" s="139">
        <v>4760</v>
      </c>
      <c r="D128" s="140">
        <v>11453.5</v>
      </c>
      <c r="E128" s="141">
        <f t="shared" si="12"/>
        <v>16213.5</v>
      </c>
      <c r="F128" s="142">
        <v>4290</v>
      </c>
      <c r="G128" s="140">
        <v>4852</v>
      </c>
      <c r="H128" s="141">
        <f t="shared" si="13"/>
        <v>9142</v>
      </c>
      <c r="I128" s="142">
        <v>0</v>
      </c>
      <c r="J128" s="140">
        <v>0</v>
      </c>
      <c r="K128" s="141">
        <f t="shared" si="14"/>
        <v>0</v>
      </c>
      <c r="L128" s="142">
        <v>417</v>
      </c>
      <c r="M128" s="140">
        <v>380</v>
      </c>
      <c r="N128" s="141">
        <f t="shared" si="15"/>
        <v>797</v>
      </c>
      <c r="O128" s="143">
        <f t="shared" si="16"/>
        <v>9467</v>
      </c>
      <c r="P128" s="144">
        <f t="shared" si="16"/>
        <v>16685.5</v>
      </c>
      <c r="Q128" s="145">
        <f t="shared" si="17"/>
        <v>26152.5</v>
      </c>
    </row>
    <row r="129" spans="1:17" ht="18" customHeight="1" x14ac:dyDescent="0.25">
      <c r="A129" s="806"/>
      <c r="B129" s="138" t="s">
        <v>135</v>
      </c>
      <c r="C129" s="139">
        <v>327</v>
      </c>
      <c r="D129" s="140">
        <v>29</v>
      </c>
      <c r="E129" s="141">
        <f t="shared" si="12"/>
        <v>356</v>
      </c>
      <c r="F129" s="142">
        <v>39</v>
      </c>
      <c r="G129" s="140">
        <v>4</v>
      </c>
      <c r="H129" s="141">
        <f t="shared" si="13"/>
        <v>43</v>
      </c>
      <c r="I129" s="142">
        <v>0</v>
      </c>
      <c r="J129" s="140">
        <v>0</v>
      </c>
      <c r="K129" s="141">
        <f t="shared" si="14"/>
        <v>0</v>
      </c>
      <c r="L129" s="142">
        <v>0</v>
      </c>
      <c r="M129" s="140">
        <v>0</v>
      </c>
      <c r="N129" s="141">
        <f t="shared" si="15"/>
        <v>0</v>
      </c>
      <c r="O129" s="143">
        <f t="shared" si="16"/>
        <v>366</v>
      </c>
      <c r="P129" s="144">
        <f t="shared" si="16"/>
        <v>33</v>
      </c>
      <c r="Q129" s="145">
        <f t="shared" si="17"/>
        <v>399</v>
      </c>
    </row>
    <row r="130" spans="1:17" ht="18" customHeight="1" x14ac:dyDescent="0.25">
      <c r="A130" s="806"/>
      <c r="B130" s="138" t="s">
        <v>127</v>
      </c>
      <c r="C130" s="139">
        <v>9235</v>
      </c>
      <c r="D130" s="140">
        <v>1130</v>
      </c>
      <c r="E130" s="141">
        <f t="shared" si="12"/>
        <v>10365</v>
      </c>
      <c r="F130" s="142">
        <v>1757</v>
      </c>
      <c r="G130" s="140">
        <v>121</v>
      </c>
      <c r="H130" s="141">
        <f t="shared" si="13"/>
        <v>1878</v>
      </c>
      <c r="I130" s="142">
        <v>0</v>
      </c>
      <c r="J130" s="140">
        <v>0</v>
      </c>
      <c r="K130" s="141">
        <f t="shared" si="14"/>
        <v>0</v>
      </c>
      <c r="L130" s="142">
        <v>423</v>
      </c>
      <c r="M130" s="140">
        <v>40</v>
      </c>
      <c r="N130" s="141">
        <f t="shared" si="15"/>
        <v>463</v>
      </c>
      <c r="O130" s="143">
        <f t="shared" si="16"/>
        <v>11415</v>
      </c>
      <c r="P130" s="144">
        <f t="shared" si="16"/>
        <v>1291</v>
      </c>
      <c r="Q130" s="145">
        <f t="shared" si="17"/>
        <v>12706</v>
      </c>
    </row>
    <row r="131" spans="1:17" ht="18" customHeight="1" x14ac:dyDescent="0.25">
      <c r="A131" s="806"/>
      <c r="B131" s="138" t="s">
        <v>136</v>
      </c>
      <c r="C131" s="139">
        <v>75</v>
      </c>
      <c r="D131" s="140">
        <v>2</v>
      </c>
      <c r="E131" s="141">
        <f t="shared" si="12"/>
        <v>77</v>
      </c>
      <c r="F131" s="142">
        <v>0</v>
      </c>
      <c r="G131" s="140">
        <v>0</v>
      </c>
      <c r="H131" s="141">
        <f t="shared" si="13"/>
        <v>0</v>
      </c>
      <c r="I131" s="142">
        <v>0</v>
      </c>
      <c r="J131" s="140">
        <v>0</v>
      </c>
      <c r="K131" s="141">
        <f t="shared" si="14"/>
        <v>0</v>
      </c>
      <c r="L131" s="142">
        <v>0</v>
      </c>
      <c r="M131" s="140">
        <v>0</v>
      </c>
      <c r="N131" s="141">
        <f t="shared" si="15"/>
        <v>0</v>
      </c>
      <c r="O131" s="143">
        <f t="shared" si="16"/>
        <v>75</v>
      </c>
      <c r="P131" s="144">
        <f t="shared" si="16"/>
        <v>2</v>
      </c>
      <c r="Q131" s="145">
        <f t="shared" si="17"/>
        <v>77</v>
      </c>
    </row>
    <row r="132" spans="1:17" ht="18" customHeight="1" x14ac:dyDescent="0.25">
      <c r="A132" s="806"/>
      <c r="B132" s="138" t="s">
        <v>137</v>
      </c>
      <c r="C132" s="139">
        <v>1290</v>
      </c>
      <c r="D132" s="140">
        <v>395.7</v>
      </c>
      <c r="E132" s="141">
        <f t="shared" si="12"/>
        <v>1685.7</v>
      </c>
      <c r="F132" s="142">
        <v>1230</v>
      </c>
      <c r="G132" s="140">
        <v>420</v>
      </c>
      <c r="H132" s="141">
        <f t="shared" si="13"/>
        <v>1650</v>
      </c>
      <c r="I132" s="142">
        <v>0</v>
      </c>
      <c r="J132" s="140">
        <v>0</v>
      </c>
      <c r="K132" s="141">
        <f t="shared" si="14"/>
        <v>0</v>
      </c>
      <c r="L132" s="142">
        <v>0</v>
      </c>
      <c r="M132" s="140">
        <v>0</v>
      </c>
      <c r="N132" s="141">
        <f t="shared" si="15"/>
        <v>0</v>
      </c>
      <c r="O132" s="143">
        <f t="shared" si="16"/>
        <v>2520</v>
      </c>
      <c r="P132" s="144">
        <f t="shared" si="16"/>
        <v>815.7</v>
      </c>
      <c r="Q132" s="145">
        <f t="shared" si="17"/>
        <v>3335.7</v>
      </c>
    </row>
    <row r="133" spans="1:17" ht="18" customHeight="1" x14ac:dyDescent="0.25">
      <c r="A133" s="806"/>
      <c r="B133" s="138" t="s">
        <v>138</v>
      </c>
      <c r="C133" s="139">
        <v>31</v>
      </c>
      <c r="D133" s="140">
        <v>0</v>
      </c>
      <c r="E133" s="141">
        <f t="shared" si="12"/>
        <v>31</v>
      </c>
      <c r="F133" s="142">
        <v>0</v>
      </c>
      <c r="G133" s="140">
        <v>0</v>
      </c>
      <c r="H133" s="141">
        <f t="shared" si="13"/>
        <v>0</v>
      </c>
      <c r="I133" s="142">
        <v>0</v>
      </c>
      <c r="J133" s="140">
        <v>0</v>
      </c>
      <c r="K133" s="141">
        <f t="shared" si="14"/>
        <v>0</v>
      </c>
      <c r="L133" s="142">
        <v>0</v>
      </c>
      <c r="M133" s="140">
        <v>0</v>
      </c>
      <c r="N133" s="141">
        <f t="shared" si="15"/>
        <v>0</v>
      </c>
      <c r="O133" s="143">
        <f t="shared" si="16"/>
        <v>31</v>
      </c>
      <c r="P133" s="144">
        <f t="shared" si="16"/>
        <v>0</v>
      </c>
      <c r="Q133" s="145">
        <f t="shared" si="17"/>
        <v>31</v>
      </c>
    </row>
    <row r="134" spans="1:17" ht="18" customHeight="1" x14ac:dyDescent="0.25">
      <c r="A134" s="806"/>
      <c r="B134" s="138" t="s">
        <v>139</v>
      </c>
      <c r="C134" s="139">
        <v>2780</v>
      </c>
      <c r="D134" s="140">
        <v>1195</v>
      </c>
      <c r="E134" s="141">
        <f t="shared" si="12"/>
        <v>3975</v>
      </c>
      <c r="F134" s="142">
        <v>0</v>
      </c>
      <c r="G134" s="140">
        <v>0</v>
      </c>
      <c r="H134" s="141">
        <f t="shared" si="13"/>
        <v>0</v>
      </c>
      <c r="I134" s="142">
        <v>0</v>
      </c>
      <c r="J134" s="140">
        <v>0</v>
      </c>
      <c r="K134" s="141">
        <f t="shared" si="14"/>
        <v>0</v>
      </c>
      <c r="L134" s="142">
        <v>0</v>
      </c>
      <c r="M134" s="140">
        <v>0</v>
      </c>
      <c r="N134" s="141">
        <f t="shared" si="15"/>
        <v>0</v>
      </c>
      <c r="O134" s="143">
        <f t="shared" si="16"/>
        <v>2780</v>
      </c>
      <c r="P134" s="144">
        <f t="shared" si="16"/>
        <v>1195</v>
      </c>
      <c r="Q134" s="145">
        <f t="shared" si="17"/>
        <v>3975</v>
      </c>
    </row>
    <row r="135" spans="1:17" ht="18" customHeight="1" x14ac:dyDescent="0.25">
      <c r="A135" s="806"/>
      <c r="B135" s="138" t="s">
        <v>140</v>
      </c>
      <c r="C135" s="139">
        <v>207.5</v>
      </c>
      <c r="D135" s="140">
        <v>3</v>
      </c>
      <c r="E135" s="141">
        <f t="shared" si="12"/>
        <v>210.5</v>
      </c>
      <c r="F135" s="142">
        <v>895</v>
      </c>
      <c r="G135" s="140">
        <v>800</v>
      </c>
      <c r="H135" s="141">
        <f t="shared" si="13"/>
        <v>1695</v>
      </c>
      <c r="I135" s="142">
        <v>0</v>
      </c>
      <c r="J135" s="140">
        <v>0</v>
      </c>
      <c r="K135" s="141">
        <f t="shared" si="14"/>
        <v>0</v>
      </c>
      <c r="L135" s="142">
        <v>0</v>
      </c>
      <c r="M135" s="140">
        <v>0</v>
      </c>
      <c r="N135" s="141">
        <f t="shared" si="15"/>
        <v>0</v>
      </c>
      <c r="O135" s="143">
        <f t="shared" si="16"/>
        <v>1102.5</v>
      </c>
      <c r="P135" s="144">
        <f t="shared" si="16"/>
        <v>803</v>
      </c>
      <c r="Q135" s="145">
        <f t="shared" si="17"/>
        <v>1905.5</v>
      </c>
    </row>
    <row r="136" spans="1:17" ht="18" customHeight="1" thickBot="1" x14ac:dyDescent="0.3">
      <c r="A136" s="807"/>
      <c r="B136" s="138" t="s">
        <v>141</v>
      </c>
      <c r="C136" s="139">
        <v>418</v>
      </c>
      <c r="D136" s="140">
        <v>24</v>
      </c>
      <c r="E136" s="141">
        <f t="shared" si="12"/>
        <v>442</v>
      </c>
      <c r="F136" s="142">
        <v>0</v>
      </c>
      <c r="G136" s="140">
        <v>0</v>
      </c>
      <c r="H136" s="141">
        <f t="shared" si="13"/>
        <v>0</v>
      </c>
      <c r="I136" s="142">
        <v>0</v>
      </c>
      <c r="J136" s="140">
        <v>0</v>
      </c>
      <c r="K136" s="141">
        <f t="shared" si="14"/>
        <v>0</v>
      </c>
      <c r="L136" s="142">
        <v>0</v>
      </c>
      <c r="M136" s="140">
        <v>0</v>
      </c>
      <c r="N136" s="141">
        <f t="shared" si="15"/>
        <v>0</v>
      </c>
      <c r="O136" s="143">
        <f t="shared" si="16"/>
        <v>418</v>
      </c>
      <c r="P136" s="144">
        <f t="shared" si="16"/>
        <v>24</v>
      </c>
      <c r="Q136" s="145">
        <f t="shared" si="17"/>
        <v>442</v>
      </c>
    </row>
    <row r="137" spans="1:17" ht="18" customHeight="1" thickBot="1" x14ac:dyDescent="0.3">
      <c r="A137" s="808" t="s">
        <v>142</v>
      </c>
      <c r="B137" s="809"/>
      <c r="C137" s="115">
        <f>SUM(C138:C152)</f>
        <v>421582.11999999994</v>
      </c>
      <c r="D137" s="116">
        <f t="shared" ref="D137:Q137" si="22">SUM(D138:D152)</f>
        <v>196215.91</v>
      </c>
      <c r="E137" s="117">
        <f t="shared" si="22"/>
        <v>617798.02999999991</v>
      </c>
      <c r="F137" s="118">
        <f t="shared" si="22"/>
        <v>229838.61000000002</v>
      </c>
      <c r="G137" s="118">
        <f t="shared" si="22"/>
        <v>64623.17</v>
      </c>
      <c r="H137" s="117">
        <f t="shared" si="22"/>
        <v>294461.78000000003</v>
      </c>
      <c r="I137" s="118">
        <f t="shared" si="22"/>
        <v>140.5</v>
      </c>
      <c r="J137" s="116">
        <f t="shared" si="22"/>
        <v>256.5</v>
      </c>
      <c r="K137" s="117">
        <f t="shared" si="22"/>
        <v>397</v>
      </c>
      <c r="L137" s="118">
        <f t="shared" si="22"/>
        <v>41520.879999999997</v>
      </c>
      <c r="M137" s="116">
        <f t="shared" si="22"/>
        <v>13884.720000000001</v>
      </c>
      <c r="N137" s="117">
        <f t="shared" si="22"/>
        <v>55405.599999999991</v>
      </c>
      <c r="O137" s="119">
        <f t="shared" si="22"/>
        <v>693082.11</v>
      </c>
      <c r="P137" s="120">
        <f t="shared" si="22"/>
        <v>274980.3</v>
      </c>
      <c r="Q137" s="121">
        <f t="shared" si="22"/>
        <v>968062.40999999992</v>
      </c>
    </row>
    <row r="138" spans="1:17" ht="18" customHeight="1" x14ac:dyDescent="0.25">
      <c r="A138" s="805" t="s">
        <v>143</v>
      </c>
      <c r="B138" s="138" t="s">
        <v>144</v>
      </c>
      <c r="C138" s="139">
        <v>119636.35</v>
      </c>
      <c r="D138" s="140">
        <v>50073.75</v>
      </c>
      <c r="E138" s="141">
        <f t="shared" si="12"/>
        <v>169710.1</v>
      </c>
      <c r="F138" s="142">
        <v>77949.13</v>
      </c>
      <c r="G138" s="140">
        <v>13431.38</v>
      </c>
      <c r="H138" s="141">
        <f t="shared" si="13"/>
        <v>91380.510000000009</v>
      </c>
      <c r="I138" s="142">
        <v>0</v>
      </c>
      <c r="J138" s="140">
        <v>0</v>
      </c>
      <c r="K138" s="141">
        <f t="shared" si="14"/>
        <v>0</v>
      </c>
      <c r="L138" s="142">
        <v>11232.49</v>
      </c>
      <c r="M138" s="140">
        <v>1828.75</v>
      </c>
      <c r="N138" s="141">
        <f t="shared" si="15"/>
        <v>13061.24</v>
      </c>
      <c r="O138" s="143">
        <f t="shared" si="16"/>
        <v>208817.97</v>
      </c>
      <c r="P138" s="144">
        <f t="shared" si="16"/>
        <v>65333.88</v>
      </c>
      <c r="Q138" s="145">
        <f t="shared" si="17"/>
        <v>274151.84999999998</v>
      </c>
    </row>
    <row r="139" spans="1:17" ht="18" customHeight="1" x14ac:dyDescent="0.25">
      <c r="A139" s="806"/>
      <c r="B139" s="138" t="s">
        <v>157</v>
      </c>
      <c r="C139" s="139">
        <v>31</v>
      </c>
      <c r="D139" s="140">
        <v>0</v>
      </c>
      <c r="E139" s="141">
        <f t="shared" si="12"/>
        <v>31</v>
      </c>
      <c r="F139" s="142">
        <v>0</v>
      </c>
      <c r="G139" s="140">
        <v>0</v>
      </c>
      <c r="H139" s="141">
        <f t="shared" si="13"/>
        <v>0</v>
      </c>
      <c r="I139" s="142">
        <v>0</v>
      </c>
      <c r="J139" s="140">
        <v>0</v>
      </c>
      <c r="K139" s="141">
        <f t="shared" si="14"/>
        <v>0</v>
      </c>
      <c r="L139" s="142">
        <v>0</v>
      </c>
      <c r="M139" s="140">
        <v>0</v>
      </c>
      <c r="N139" s="141">
        <f t="shared" si="15"/>
        <v>0</v>
      </c>
      <c r="O139" s="143">
        <f t="shared" si="16"/>
        <v>31</v>
      </c>
      <c r="P139" s="144">
        <f t="shared" si="16"/>
        <v>0</v>
      </c>
      <c r="Q139" s="145">
        <f t="shared" si="17"/>
        <v>31</v>
      </c>
    </row>
    <row r="140" spans="1:17" ht="18" customHeight="1" x14ac:dyDescent="0.25">
      <c r="A140" s="806"/>
      <c r="B140" s="138" t="s">
        <v>145</v>
      </c>
      <c r="C140" s="139">
        <v>1406.43</v>
      </c>
      <c r="D140" s="140">
        <v>81.25</v>
      </c>
      <c r="E140" s="141">
        <f t="shared" si="12"/>
        <v>1487.68</v>
      </c>
      <c r="F140" s="142">
        <v>13239.75</v>
      </c>
      <c r="G140" s="140">
        <v>3784.75</v>
      </c>
      <c r="H140" s="141">
        <f t="shared" si="13"/>
        <v>17024.5</v>
      </c>
      <c r="I140" s="142">
        <v>0</v>
      </c>
      <c r="J140" s="140">
        <v>0</v>
      </c>
      <c r="K140" s="141">
        <f t="shared" si="14"/>
        <v>0</v>
      </c>
      <c r="L140" s="142">
        <v>12279</v>
      </c>
      <c r="M140" s="140">
        <v>660</v>
      </c>
      <c r="N140" s="141">
        <f t="shared" si="15"/>
        <v>12939</v>
      </c>
      <c r="O140" s="143">
        <f t="shared" si="16"/>
        <v>26925.18</v>
      </c>
      <c r="P140" s="144">
        <f t="shared" si="16"/>
        <v>4526</v>
      </c>
      <c r="Q140" s="145">
        <f t="shared" si="17"/>
        <v>31451.18</v>
      </c>
    </row>
    <row r="141" spans="1:17" ht="18" customHeight="1" x14ac:dyDescent="0.25">
      <c r="A141" s="806"/>
      <c r="B141" s="138" t="s">
        <v>146</v>
      </c>
      <c r="C141" s="139">
        <v>32163.58</v>
      </c>
      <c r="D141" s="140">
        <v>1320.47</v>
      </c>
      <c r="E141" s="141">
        <f t="shared" si="12"/>
        <v>33484.050000000003</v>
      </c>
      <c r="F141" s="142">
        <v>4422.96</v>
      </c>
      <c r="G141" s="140">
        <v>1069.52</v>
      </c>
      <c r="H141" s="141">
        <f t="shared" si="13"/>
        <v>5492.48</v>
      </c>
      <c r="I141" s="142">
        <v>0</v>
      </c>
      <c r="J141" s="140">
        <v>0</v>
      </c>
      <c r="K141" s="141">
        <f t="shared" si="14"/>
        <v>0</v>
      </c>
      <c r="L141" s="142">
        <v>2706.16</v>
      </c>
      <c r="M141" s="140">
        <v>240</v>
      </c>
      <c r="N141" s="141">
        <f t="shared" si="15"/>
        <v>2946.16</v>
      </c>
      <c r="O141" s="143">
        <f t="shared" si="16"/>
        <v>39292.699999999997</v>
      </c>
      <c r="P141" s="144">
        <f t="shared" si="16"/>
        <v>2629.99</v>
      </c>
      <c r="Q141" s="145">
        <f t="shared" si="17"/>
        <v>41922.689999999995</v>
      </c>
    </row>
    <row r="142" spans="1:17" ht="18" customHeight="1" x14ac:dyDescent="0.25">
      <c r="A142" s="806"/>
      <c r="B142" s="138" t="s">
        <v>147</v>
      </c>
      <c r="C142" s="139">
        <v>34748.589999999997</v>
      </c>
      <c r="D142" s="140">
        <v>79446.06</v>
      </c>
      <c r="E142" s="141">
        <f t="shared" si="12"/>
        <v>114194.65</v>
      </c>
      <c r="F142" s="142">
        <v>33011.61</v>
      </c>
      <c r="G142" s="140">
        <v>22050.48</v>
      </c>
      <c r="H142" s="141">
        <f t="shared" si="13"/>
        <v>55062.09</v>
      </c>
      <c r="I142" s="142">
        <v>0</v>
      </c>
      <c r="J142" s="140">
        <v>0</v>
      </c>
      <c r="K142" s="141">
        <f t="shared" si="14"/>
        <v>0</v>
      </c>
      <c r="L142" s="142">
        <v>1550</v>
      </c>
      <c r="M142" s="140">
        <v>649</v>
      </c>
      <c r="N142" s="141">
        <f t="shared" si="15"/>
        <v>2199</v>
      </c>
      <c r="O142" s="143">
        <f t="shared" si="16"/>
        <v>69310.2</v>
      </c>
      <c r="P142" s="144">
        <f t="shared" si="16"/>
        <v>102145.54</v>
      </c>
      <c r="Q142" s="145">
        <f t="shared" si="17"/>
        <v>171455.74</v>
      </c>
    </row>
    <row r="143" spans="1:17" ht="18" customHeight="1" x14ac:dyDescent="0.25">
      <c r="A143" s="806"/>
      <c r="B143" s="138" t="s">
        <v>148</v>
      </c>
      <c r="C143" s="139">
        <v>162</v>
      </c>
      <c r="D143" s="140">
        <v>0</v>
      </c>
      <c r="E143" s="141">
        <f t="shared" si="12"/>
        <v>162</v>
      </c>
      <c r="F143" s="142">
        <v>0</v>
      </c>
      <c r="G143" s="140">
        <v>0</v>
      </c>
      <c r="H143" s="141">
        <f t="shared" si="13"/>
        <v>0</v>
      </c>
      <c r="I143" s="142">
        <v>0</v>
      </c>
      <c r="J143" s="140">
        <v>0</v>
      </c>
      <c r="K143" s="141">
        <f t="shared" si="14"/>
        <v>0</v>
      </c>
      <c r="L143" s="142">
        <v>0</v>
      </c>
      <c r="M143" s="140">
        <v>0</v>
      </c>
      <c r="N143" s="141">
        <f t="shared" si="15"/>
        <v>0</v>
      </c>
      <c r="O143" s="143">
        <f t="shared" si="16"/>
        <v>162</v>
      </c>
      <c r="P143" s="144">
        <f t="shared" si="16"/>
        <v>0</v>
      </c>
      <c r="Q143" s="145">
        <f t="shared" si="17"/>
        <v>162</v>
      </c>
    </row>
    <row r="144" spans="1:17" ht="18" customHeight="1" x14ac:dyDescent="0.25">
      <c r="A144" s="806"/>
      <c r="B144" s="138" t="s">
        <v>143</v>
      </c>
      <c r="C144" s="139">
        <v>33.5</v>
      </c>
      <c r="D144" s="140">
        <v>0</v>
      </c>
      <c r="E144" s="141">
        <f t="shared" si="12"/>
        <v>33.5</v>
      </c>
      <c r="F144" s="142">
        <v>0</v>
      </c>
      <c r="G144" s="140">
        <v>0</v>
      </c>
      <c r="H144" s="141">
        <f t="shared" si="13"/>
        <v>0</v>
      </c>
      <c r="I144" s="142">
        <v>0</v>
      </c>
      <c r="J144" s="140">
        <v>0</v>
      </c>
      <c r="K144" s="141">
        <f t="shared" si="14"/>
        <v>0</v>
      </c>
      <c r="L144" s="142">
        <v>0</v>
      </c>
      <c r="M144" s="140">
        <v>0</v>
      </c>
      <c r="N144" s="141">
        <f t="shared" si="15"/>
        <v>0</v>
      </c>
      <c r="O144" s="143">
        <f t="shared" si="16"/>
        <v>33.5</v>
      </c>
      <c r="P144" s="144">
        <f t="shared" si="16"/>
        <v>0</v>
      </c>
      <c r="Q144" s="145">
        <f t="shared" si="17"/>
        <v>33.5</v>
      </c>
    </row>
    <row r="145" spans="1:17" ht="18" customHeight="1" x14ac:dyDescent="0.25">
      <c r="A145" s="806"/>
      <c r="B145" s="138" t="s">
        <v>149</v>
      </c>
      <c r="C145" s="139">
        <v>956.5</v>
      </c>
      <c r="D145" s="140">
        <v>832</v>
      </c>
      <c r="E145" s="141">
        <f t="shared" si="12"/>
        <v>1788.5</v>
      </c>
      <c r="F145" s="142">
        <v>1232</v>
      </c>
      <c r="G145" s="140">
        <v>639</v>
      </c>
      <c r="H145" s="141">
        <f t="shared" si="13"/>
        <v>1871</v>
      </c>
      <c r="I145" s="142">
        <v>0</v>
      </c>
      <c r="J145" s="140">
        <v>0</v>
      </c>
      <c r="K145" s="141">
        <f t="shared" si="14"/>
        <v>0</v>
      </c>
      <c r="L145" s="142">
        <v>0</v>
      </c>
      <c r="M145" s="140">
        <v>5753.81</v>
      </c>
      <c r="N145" s="141">
        <f t="shared" si="15"/>
        <v>5753.81</v>
      </c>
      <c r="O145" s="143">
        <f t="shared" ref="O145:P212" si="23">SUM(C145,F145,I145,L145)</f>
        <v>2188.5</v>
      </c>
      <c r="P145" s="144">
        <f t="shared" si="23"/>
        <v>7224.81</v>
      </c>
      <c r="Q145" s="145">
        <f t="shared" si="17"/>
        <v>9413.3100000000013</v>
      </c>
    </row>
    <row r="146" spans="1:17" ht="18" customHeight="1" x14ac:dyDescent="0.25">
      <c r="A146" s="806"/>
      <c r="B146" s="138" t="s">
        <v>150</v>
      </c>
      <c r="C146" s="139">
        <v>6578</v>
      </c>
      <c r="D146" s="140">
        <v>6790</v>
      </c>
      <c r="E146" s="141">
        <f t="shared" ref="E146:E213" si="24">SUM(C146:D146)</f>
        <v>13368</v>
      </c>
      <c r="F146" s="142">
        <v>2971</v>
      </c>
      <c r="G146" s="140">
        <v>180</v>
      </c>
      <c r="H146" s="141">
        <f t="shared" ref="H146:H213" si="25">SUM(F146:G146)</f>
        <v>3151</v>
      </c>
      <c r="I146" s="142">
        <v>0</v>
      </c>
      <c r="J146" s="140">
        <v>0</v>
      </c>
      <c r="K146" s="141">
        <f t="shared" ref="K146:K213" si="26">SUM(I146:J146)</f>
        <v>0</v>
      </c>
      <c r="L146" s="142">
        <v>0</v>
      </c>
      <c r="M146" s="140">
        <v>0</v>
      </c>
      <c r="N146" s="141">
        <f t="shared" ref="N146:N213" si="27">SUM(L146:M146)</f>
        <v>0</v>
      </c>
      <c r="O146" s="143">
        <f t="shared" si="23"/>
        <v>9549</v>
      </c>
      <c r="P146" s="144">
        <f t="shared" si="23"/>
        <v>6970</v>
      </c>
      <c r="Q146" s="145">
        <f t="shared" ref="Q146:Q213" si="28">SUM(O146:P146)</f>
        <v>16519</v>
      </c>
    </row>
    <row r="147" spans="1:17" ht="18" customHeight="1" x14ac:dyDescent="0.25">
      <c r="A147" s="806"/>
      <c r="B147" s="138" t="s">
        <v>151</v>
      </c>
      <c r="C147" s="139">
        <v>84082.5</v>
      </c>
      <c r="D147" s="140">
        <v>19377</v>
      </c>
      <c r="E147" s="141">
        <f t="shared" si="24"/>
        <v>103459.5</v>
      </c>
      <c r="F147" s="142">
        <v>3052.25</v>
      </c>
      <c r="G147" s="140">
        <v>911.75</v>
      </c>
      <c r="H147" s="141">
        <f t="shared" si="25"/>
        <v>3964</v>
      </c>
      <c r="I147" s="142">
        <v>0</v>
      </c>
      <c r="J147" s="140">
        <v>0</v>
      </c>
      <c r="K147" s="141">
        <f t="shared" si="26"/>
        <v>0</v>
      </c>
      <c r="L147" s="142">
        <v>0</v>
      </c>
      <c r="M147" s="140">
        <v>0</v>
      </c>
      <c r="N147" s="141">
        <f t="shared" si="27"/>
        <v>0</v>
      </c>
      <c r="O147" s="143">
        <f t="shared" si="23"/>
        <v>87134.75</v>
      </c>
      <c r="P147" s="144">
        <f t="shared" si="23"/>
        <v>20288.75</v>
      </c>
      <c r="Q147" s="145">
        <f t="shared" si="28"/>
        <v>107423.5</v>
      </c>
    </row>
    <row r="148" spans="1:17" ht="18" customHeight="1" x14ac:dyDescent="0.25">
      <c r="A148" s="806"/>
      <c r="B148" s="138" t="s">
        <v>152</v>
      </c>
      <c r="C148" s="139">
        <v>16.5</v>
      </c>
      <c r="D148" s="140">
        <v>0</v>
      </c>
      <c r="E148" s="141">
        <f t="shared" si="24"/>
        <v>16.5</v>
      </c>
      <c r="F148" s="142">
        <v>0</v>
      </c>
      <c r="G148" s="140">
        <v>0</v>
      </c>
      <c r="H148" s="141">
        <f t="shared" si="25"/>
        <v>0</v>
      </c>
      <c r="I148" s="142">
        <v>140.5</v>
      </c>
      <c r="J148" s="140">
        <v>256.5</v>
      </c>
      <c r="K148" s="141">
        <f t="shared" si="26"/>
        <v>397</v>
      </c>
      <c r="L148" s="142">
        <v>0</v>
      </c>
      <c r="M148" s="140">
        <v>0</v>
      </c>
      <c r="N148" s="141">
        <f t="shared" si="27"/>
        <v>0</v>
      </c>
      <c r="O148" s="143">
        <f t="shared" si="23"/>
        <v>157</v>
      </c>
      <c r="P148" s="144">
        <f t="shared" si="23"/>
        <v>256.5</v>
      </c>
      <c r="Q148" s="145">
        <f t="shared" si="28"/>
        <v>413.5</v>
      </c>
    </row>
    <row r="149" spans="1:17" ht="18" customHeight="1" x14ac:dyDescent="0.25">
      <c r="A149" s="806"/>
      <c r="B149" s="138" t="s">
        <v>153</v>
      </c>
      <c r="C149" s="139">
        <v>201.1</v>
      </c>
      <c r="D149" s="140">
        <v>4</v>
      </c>
      <c r="E149" s="141">
        <f t="shared" si="24"/>
        <v>205.1</v>
      </c>
      <c r="F149" s="142">
        <v>265.51</v>
      </c>
      <c r="G149" s="140">
        <v>68.11</v>
      </c>
      <c r="H149" s="141">
        <f t="shared" si="25"/>
        <v>333.62</v>
      </c>
      <c r="I149" s="142">
        <v>0</v>
      </c>
      <c r="J149" s="140">
        <v>0</v>
      </c>
      <c r="K149" s="141">
        <f t="shared" si="26"/>
        <v>0</v>
      </c>
      <c r="L149" s="142">
        <v>77.73</v>
      </c>
      <c r="M149" s="140">
        <v>35.79</v>
      </c>
      <c r="N149" s="141">
        <f t="shared" si="27"/>
        <v>113.52000000000001</v>
      </c>
      <c r="O149" s="143">
        <f t="shared" si="23"/>
        <v>544.34</v>
      </c>
      <c r="P149" s="144">
        <f t="shared" si="23"/>
        <v>107.9</v>
      </c>
      <c r="Q149" s="145">
        <f t="shared" si="28"/>
        <v>652.24</v>
      </c>
    </row>
    <row r="150" spans="1:17" ht="18" customHeight="1" x14ac:dyDescent="0.25">
      <c r="A150" s="806"/>
      <c r="B150" s="138" t="s">
        <v>154</v>
      </c>
      <c r="C150" s="139">
        <v>2445.25</v>
      </c>
      <c r="D150" s="140">
        <v>611.5</v>
      </c>
      <c r="E150" s="141">
        <f t="shared" si="24"/>
        <v>3056.75</v>
      </c>
      <c r="F150" s="142">
        <v>450</v>
      </c>
      <c r="G150" s="140">
        <v>0</v>
      </c>
      <c r="H150" s="141">
        <f t="shared" si="25"/>
        <v>450</v>
      </c>
      <c r="I150" s="142">
        <v>0</v>
      </c>
      <c r="J150" s="140">
        <v>0</v>
      </c>
      <c r="K150" s="141">
        <f t="shared" si="26"/>
        <v>0</v>
      </c>
      <c r="L150" s="142">
        <v>0</v>
      </c>
      <c r="M150" s="140">
        <v>0</v>
      </c>
      <c r="N150" s="141">
        <f t="shared" si="27"/>
        <v>0</v>
      </c>
      <c r="O150" s="143">
        <f t="shared" si="23"/>
        <v>2895.25</v>
      </c>
      <c r="P150" s="144">
        <f t="shared" si="23"/>
        <v>611.5</v>
      </c>
      <c r="Q150" s="145">
        <f t="shared" si="28"/>
        <v>3506.75</v>
      </c>
    </row>
    <row r="151" spans="1:17" ht="18" customHeight="1" x14ac:dyDescent="0.25">
      <c r="A151" s="806"/>
      <c r="B151" s="138" t="s">
        <v>155</v>
      </c>
      <c r="C151" s="139">
        <v>138621.04999999999</v>
      </c>
      <c r="D151" s="140">
        <v>37615.410000000003</v>
      </c>
      <c r="E151" s="141">
        <f t="shared" si="24"/>
        <v>176236.46</v>
      </c>
      <c r="F151" s="142">
        <v>92994.4</v>
      </c>
      <c r="G151" s="140">
        <v>22488.18</v>
      </c>
      <c r="H151" s="141">
        <f t="shared" si="25"/>
        <v>115482.57999999999</v>
      </c>
      <c r="I151" s="142">
        <v>0</v>
      </c>
      <c r="J151" s="140">
        <v>0</v>
      </c>
      <c r="K151" s="141">
        <f t="shared" si="26"/>
        <v>0</v>
      </c>
      <c r="L151" s="142">
        <v>13646.25</v>
      </c>
      <c r="M151" s="140">
        <v>4717.37</v>
      </c>
      <c r="N151" s="141">
        <f t="shared" si="27"/>
        <v>18363.62</v>
      </c>
      <c r="O151" s="143">
        <f t="shared" si="23"/>
        <v>245261.69999999998</v>
      </c>
      <c r="P151" s="144">
        <f t="shared" si="23"/>
        <v>64820.960000000006</v>
      </c>
      <c r="Q151" s="145">
        <f t="shared" si="28"/>
        <v>310082.65999999997</v>
      </c>
    </row>
    <row r="152" spans="1:17" ht="18" customHeight="1" thickBot="1" x14ac:dyDescent="0.3">
      <c r="A152" s="807"/>
      <c r="B152" s="138" t="s">
        <v>156</v>
      </c>
      <c r="C152" s="139">
        <v>499.77</v>
      </c>
      <c r="D152" s="140">
        <v>64.47</v>
      </c>
      <c r="E152" s="141">
        <f t="shared" si="24"/>
        <v>564.24</v>
      </c>
      <c r="F152" s="142">
        <v>250</v>
      </c>
      <c r="G152" s="140">
        <v>0</v>
      </c>
      <c r="H152" s="141">
        <f t="shared" si="25"/>
        <v>250</v>
      </c>
      <c r="I152" s="142">
        <v>0</v>
      </c>
      <c r="J152" s="140">
        <v>0</v>
      </c>
      <c r="K152" s="141">
        <f t="shared" si="26"/>
        <v>0</v>
      </c>
      <c r="L152" s="142">
        <v>29.25</v>
      </c>
      <c r="M152" s="140">
        <v>0</v>
      </c>
      <c r="N152" s="141">
        <f t="shared" si="27"/>
        <v>29.25</v>
      </c>
      <c r="O152" s="143">
        <f t="shared" si="23"/>
        <v>779.02</v>
      </c>
      <c r="P152" s="144">
        <f t="shared" si="23"/>
        <v>64.47</v>
      </c>
      <c r="Q152" s="145">
        <f t="shared" si="28"/>
        <v>843.49</v>
      </c>
    </row>
    <row r="153" spans="1:17" ht="18" customHeight="1" thickBot="1" x14ac:dyDescent="0.3">
      <c r="A153" s="808" t="s">
        <v>159</v>
      </c>
      <c r="B153" s="809"/>
      <c r="C153" s="115">
        <f>SUM(C154:C167)</f>
        <v>389.4</v>
      </c>
      <c r="D153" s="116">
        <f t="shared" ref="D153:Q153" si="29">SUM(D154:D167)</f>
        <v>105</v>
      </c>
      <c r="E153" s="117">
        <f t="shared" si="29"/>
        <v>494.4</v>
      </c>
      <c r="F153" s="118">
        <f t="shared" si="29"/>
        <v>46479.25</v>
      </c>
      <c r="G153" s="118">
        <f t="shared" si="29"/>
        <v>2486.5700000000002</v>
      </c>
      <c r="H153" s="117">
        <f t="shared" si="29"/>
        <v>48965.82</v>
      </c>
      <c r="I153" s="118">
        <f t="shared" si="29"/>
        <v>22.5</v>
      </c>
      <c r="J153" s="116">
        <f t="shared" si="29"/>
        <v>0</v>
      </c>
      <c r="K153" s="117">
        <f t="shared" si="29"/>
        <v>22.5</v>
      </c>
      <c r="L153" s="118">
        <f t="shared" si="29"/>
        <v>12128.35</v>
      </c>
      <c r="M153" s="116">
        <f t="shared" si="29"/>
        <v>892.7</v>
      </c>
      <c r="N153" s="117">
        <f t="shared" si="29"/>
        <v>13021.05</v>
      </c>
      <c r="O153" s="119">
        <f t="shared" si="29"/>
        <v>59019.5</v>
      </c>
      <c r="P153" s="120">
        <f t="shared" si="29"/>
        <v>3484.2700000000004</v>
      </c>
      <c r="Q153" s="121">
        <f t="shared" si="29"/>
        <v>62503.770000000004</v>
      </c>
    </row>
    <row r="154" spans="1:17" ht="18" customHeight="1" x14ac:dyDescent="0.25">
      <c r="A154" s="805" t="s">
        <v>160</v>
      </c>
      <c r="B154" s="138" t="s">
        <v>161</v>
      </c>
      <c r="C154" s="139">
        <v>0</v>
      </c>
      <c r="D154" s="140">
        <v>0</v>
      </c>
      <c r="E154" s="141">
        <f t="shared" si="24"/>
        <v>0</v>
      </c>
      <c r="F154" s="142">
        <v>955</v>
      </c>
      <c r="G154" s="140">
        <v>88</v>
      </c>
      <c r="H154" s="141">
        <f t="shared" si="25"/>
        <v>1043</v>
      </c>
      <c r="I154" s="142">
        <v>0</v>
      </c>
      <c r="J154" s="140">
        <v>0</v>
      </c>
      <c r="K154" s="141">
        <f t="shared" si="26"/>
        <v>0</v>
      </c>
      <c r="L154" s="142">
        <v>0</v>
      </c>
      <c r="M154" s="140">
        <v>0</v>
      </c>
      <c r="N154" s="141">
        <f t="shared" si="27"/>
        <v>0</v>
      </c>
      <c r="O154" s="143">
        <f t="shared" si="23"/>
        <v>955</v>
      </c>
      <c r="P154" s="144">
        <f t="shared" si="23"/>
        <v>88</v>
      </c>
      <c r="Q154" s="145">
        <f t="shared" si="28"/>
        <v>1043</v>
      </c>
    </row>
    <row r="155" spans="1:17" ht="18" customHeight="1" x14ac:dyDescent="0.25">
      <c r="A155" s="806"/>
      <c r="B155" s="138" t="s">
        <v>162</v>
      </c>
      <c r="C155" s="139">
        <v>57.5</v>
      </c>
      <c r="D155" s="140">
        <v>0</v>
      </c>
      <c r="E155" s="141">
        <f t="shared" si="24"/>
        <v>57.5</v>
      </c>
      <c r="F155" s="142">
        <v>609.75</v>
      </c>
      <c r="G155" s="140">
        <v>50</v>
      </c>
      <c r="H155" s="141">
        <f t="shared" si="25"/>
        <v>659.75</v>
      </c>
      <c r="I155" s="142">
        <v>0</v>
      </c>
      <c r="J155" s="140">
        <v>0</v>
      </c>
      <c r="K155" s="141">
        <f t="shared" si="26"/>
        <v>0</v>
      </c>
      <c r="L155" s="142">
        <v>0</v>
      </c>
      <c r="M155" s="140">
        <v>0</v>
      </c>
      <c r="N155" s="141">
        <f t="shared" si="27"/>
        <v>0</v>
      </c>
      <c r="O155" s="143">
        <f t="shared" si="23"/>
        <v>667.25</v>
      </c>
      <c r="P155" s="144">
        <f t="shared" si="23"/>
        <v>50</v>
      </c>
      <c r="Q155" s="145">
        <f t="shared" si="28"/>
        <v>717.25</v>
      </c>
    </row>
    <row r="156" spans="1:17" ht="18" customHeight="1" x14ac:dyDescent="0.25">
      <c r="A156" s="806"/>
      <c r="B156" s="138" t="s">
        <v>163</v>
      </c>
      <c r="C156" s="139">
        <v>0</v>
      </c>
      <c r="D156" s="140">
        <v>0</v>
      </c>
      <c r="E156" s="141">
        <f t="shared" si="24"/>
        <v>0</v>
      </c>
      <c r="F156" s="142">
        <v>7748</v>
      </c>
      <c r="G156" s="140">
        <v>108.75</v>
      </c>
      <c r="H156" s="141">
        <f t="shared" si="25"/>
        <v>7856.75</v>
      </c>
      <c r="I156" s="142">
        <v>0</v>
      </c>
      <c r="J156" s="140">
        <v>0</v>
      </c>
      <c r="K156" s="141">
        <f t="shared" si="26"/>
        <v>0</v>
      </c>
      <c r="L156" s="142">
        <v>0</v>
      </c>
      <c r="M156" s="140">
        <v>0</v>
      </c>
      <c r="N156" s="141">
        <f t="shared" si="27"/>
        <v>0</v>
      </c>
      <c r="O156" s="143">
        <f t="shared" si="23"/>
        <v>7748</v>
      </c>
      <c r="P156" s="144">
        <f t="shared" si="23"/>
        <v>108.75</v>
      </c>
      <c r="Q156" s="145">
        <f t="shared" si="28"/>
        <v>7856.75</v>
      </c>
    </row>
    <row r="157" spans="1:17" ht="18" customHeight="1" x14ac:dyDescent="0.25">
      <c r="A157" s="806"/>
      <c r="B157" s="138" t="s">
        <v>300</v>
      </c>
      <c r="C157" s="139">
        <v>0</v>
      </c>
      <c r="D157" s="140">
        <v>0</v>
      </c>
      <c r="E157" s="141">
        <f t="shared" si="24"/>
        <v>0</v>
      </c>
      <c r="F157" s="142">
        <v>2024.8</v>
      </c>
      <c r="G157" s="140">
        <v>9</v>
      </c>
      <c r="H157" s="141">
        <f t="shared" si="25"/>
        <v>2033.8</v>
      </c>
      <c r="I157" s="142">
        <v>0</v>
      </c>
      <c r="J157" s="140">
        <v>0</v>
      </c>
      <c r="K157" s="141">
        <f t="shared" si="26"/>
        <v>0</v>
      </c>
      <c r="L157" s="142">
        <v>0</v>
      </c>
      <c r="M157" s="140">
        <v>0</v>
      </c>
      <c r="N157" s="141">
        <f t="shared" si="27"/>
        <v>0</v>
      </c>
      <c r="O157" s="143">
        <f t="shared" si="23"/>
        <v>2024.8</v>
      </c>
      <c r="P157" s="144">
        <f t="shared" si="23"/>
        <v>9</v>
      </c>
      <c r="Q157" s="145">
        <f t="shared" si="28"/>
        <v>2033.8</v>
      </c>
    </row>
    <row r="158" spans="1:17" ht="18" customHeight="1" x14ac:dyDescent="0.25">
      <c r="A158" s="806"/>
      <c r="B158" s="138" t="s">
        <v>164</v>
      </c>
      <c r="C158" s="139">
        <v>0</v>
      </c>
      <c r="D158" s="140">
        <v>0</v>
      </c>
      <c r="E158" s="141">
        <f t="shared" si="24"/>
        <v>0</v>
      </c>
      <c r="F158" s="142">
        <v>1001.25</v>
      </c>
      <c r="G158" s="140">
        <v>0</v>
      </c>
      <c r="H158" s="141">
        <f t="shared" si="25"/>
        <v>1001.25</v>
      </c>
      <c r="I158" s="142">
        <v>0</v>
      </c>
      <c r="J158" s="140">
        <v>0</v>
      </c>
      <c r="K158" s="141">
        <f t="shared" si="26"/>
        <v>0</v>
      </c>
      <c r="L158" s="142">
        <v>0</v>
      </c>
      <c r="M158" s="140">
        <v>0</v>
      </c>
      <c r="N158" s="141">
        <f t="shared" si="27"/>
        <v>0</v>
      </c>
      <c r="O158" s="143">
        <f t="shared" si="23"/>
        <v>1001.25</v>
      </c>
      <c r="P158" s="144">
        <f t="shared" si="23"/>
        <v>0</v>
      </c>
      <c r="Q158" s="145">
        <f t="shared" si="28"/>
        <v>1001.25</v>
      </c>
    </row>
    <row r="159" spans="1:17" ht="18" customHeight="1" x14ac:dyDescent="0.25">
      <c r="A159" s="806"/>
      <c r="B159" s="138" t="s">
        <v>165</v>
      </c>
      <c r="C159" s="139">
        <v>0</v>
      </c>
      <c r="D159" s="140">
        <v>0</v>
      </c>
      <c r="E159" s="141">
        <f t="shared" si="24"/>
        <v>0</v>
      </c>
      <c r="F159" s="142">
        <v>3362</v>
      </c>
      <c r="G159" s="140">
        <v>0</v>
      </c>
      <c r="H159" s="141">
        <f t="shared" si="25"/>
        <v>3362</v>
      </c>
      <c r="I159" s="142">
        <v>0</v>
      </c>
      <c r="J159" s="140">
        <v>0</v>
      </c>
      <c r="K159" s="141">
        <f t="shared" si="26"/>
        <v>0</v>
      </c>
      <c r="L159" s="142">
        <v>6518</v>
      </c>
      <c r="M159" s="140">
        <v>0</v>
      </c>
      <c r="N159" s="141">
        <f t="shared" si="27"/>
        <v>6518</v>
      </c>
      <c r="O159" s="143">
        <f t="shared" si="23"/>
        <v>9880</v>
      </c>
      <c r="P159" s="144">
        <f t="shared" si="23"/>
        <v>0</v>
      </c>
      <c r="Q159" s="145">
        <f t="shared" si="28"/>
        <v>9880</v>
      </c>
    </row>
    <row r="160" spans="1:17" ht="18" customHeight="1" x14ac:dyDescent="0.25">
      <c r="A160" s="806"/>
      <c r="B160" s="138" t="s">
        <v>166</v>
      </c>
      <c r="C160" s="139">
        <v>0</v>
      </c>
      <c r="D160" s="140">
        <v>0</v>
      </c>
      <c r="E160" s="141">
        <f t="shared" si="24"/>
        <v>0</v>
      </c>
      <c r="F160" s="142">
        <v>2170</v>
      </c>
      <c r="G160" s="140">
        <v>297.5</v>
      </c>
      <c r="H160" s="141">
        <f t="shared" si="25"/>
        <v>2467.5</v>
      </c>
      <c r="I160" s="142">
        <v>0</v>
      </c>
      <c r="J160" s="140">
        <v>0</v>
      </c>
      <c r="K160" s="141">
        <f t="shared" si="26"/>
        <v>0</v>
      </c>
      <c r="L160" s="142">
        <v>0</v>
      </c>
      <c r="M160" s="140">
        <v>0</v>
      </c>
      <c r="N160" s="141">
        <f t="shared" si="27"/>
        <v>0</v>
      </c>
      <c r="O160" s="143">
        <f t="shared" si="23"/>
        <v>2170</v>
      </c>
      <c r="P160" s="144">
        <f t="shared" si="23"/>
        <v>297.5</v>
      </c>
      <c r="Q160" s="145">
        <f t="shared" si="28"/>
        <v>2467.5</v>
      </c>
    </row>
    <row r="161" spans="1:17" ht="18" customHeight="1" x14ac:dyDescent="0.25">
      <c r="A161" s="806"/>
      <c r="B161" s="138" t="s">
        <v>167</v>
      </c>
      <c r="C161" s="139">
        <v>0</v>
      </c>
      <c r="D161" s="140">
        <v>0</v>
      </c>
      <c r="E161" s="141">
        <f t="shared" si="24"/>
        <v>0</v>
      </c>
      <c r="F161" s="142">
        <v>250</v>
      </c>
      <c r="G161" s="140">
        <v>0</v>
      </c>
      <c r="H161" s="141">
        <f t="shared" si="25"/>
        <v>250</v>
      </c>
      <c r="I161" s="142">
        <v>0</v>
      </c>
      <c r="J161" s="140">
        <v>0</v>
      </c>
      <c r="K161" s="141">
        <f t="shared" si="26"/>
        <v>0</v>
      </c>
      <c r="L161" s="142">
        <v>0</v>
      </c>
      <c r="M161" s="140">
        <v>0</v>
      </c>
      <c r="N161" s="141">
        <f t="shared" si="27"/>
        <v>0</v>
      </c>
      <c r="O161" s="143">
        <f t="shared" si="23"/>
        <v>250</v>
      </c>
      <c r="P161" s="144">
        <f t="shared" si="23"/>
        <v>0</v>
      </c>
      <c r="Q161" s="145">
        <f t="shared" si="28"/>
        <v>250</v>
      </c>
    </row>
    <row r="162" spans="1:17" ht="18" customHeight="1" x14ac:dyDescent="0.25">
      <c r="A162" s="806"/>
      <c r="B162" s="138" t="s">
        <v>293</v>
      </c>
      <c r="C162" s="139">
        <v>5</v>
      </c>
      <c r="D162" s="140">
        <v>3</v>
      </c>
      <c r="E162" s="141">
        <f t="shared" si="24"/>
        <v>8</v>
      </c>
      <c r="F162" s="142">
        <v>0</v>
      </c>
      <c r="G162" s="140">
        <v>0</v>
      </c>
      <c r="H162" s="141">
        <f t="shared" si="25"/>
        <v>0</v>
      </c>
      <c r="I162" s="142">
        <v>0</v>
      </c>
      <c r="J162" s="140">
        <v>0</v>
      </c>
      <c r="K162" s="141">
        <f t="shared" si="26"/>
        <v>0</v>
      </c>
      <c r="L162" s="142">
        <v>0</v>
      </c>
      <c r="M162" s="140">
        <v>0</v>
      </c>
      <c r="N162" s="141">
        <f t="shared" si="27"/>
        <v>0</v>
      </c>
      <c r="O162" s="143">
        <f t="shared" si="23"/>
        <v>5</v>
      </c>
      <c r="P162" s="144">
        <f t="shared" si="23"/>
        <v>3</v>
      </c>
      <c r="Q162" s="145">
        <f t="shared" si="28"/>
        <v>8</v>
      </c>
    </row>
    <row r="163" spans="1:17" ht="18" customHeight="1" x14ac:dyDescent="0.25">
      <c r="A163" s="806"/>
      <c r="B163" s="138" t="s">
        <v>168</v>
      </c>
      <c r="C163" s="139">
        <v>0</v>
      </c>
      <c r="D163" s="140">
        <v>50</v>
      </c>
      <c r="E163" s="141">
        <f t="shared" si="24"/>
        <v>50</v>
      </c>
      <c r="F163" s="142">
        <v>6041.03</v>
      </c>
      <c r="G163" s="140">
        <v>510.66</v>
      </c>
      <c r="H163" s="141">
        <f t="shared" si="25"/>
        <v>6551.69</v>
      </c>
      <c r="I163" s="142">
        <v>0</v>
      </c>
      <c r="J163" s="140">
        <v>0</v>
      </c>
      <c r="K163" s="141">
        <f t="shared" si="26"/>
        <v>0</v>
      </c>
      <c r="L163" s="142">
        <v>167.2</v>
      </c>
      <c r="M163" s="140">
        <v>0</v>
      </c>
      <c r="N163" s="141">
        <f t="shared" si="27"/>
        <v>167.2</v>
      </c>
      <c r="O163" s="143">
        <f t="shared" si="23"/>
        <v>6208.23</v>
      </c>
      <c r="P163" s="144">
        <f t="shared" si="23"/>
        <v>560.66000000000008</v>
      </c>
      <c r="Q163" s="145">
        <f t="shared" si="28"/>
        <v>6768.8899999999994</v>
      </c>
    </row>
    <row r="164" spans="1:17" ht="18" customHeight="1" x14ac:dyDescent="0.25">
      <c r="A164" s="806"/>
      <c r="B164" s="138" t="s">
        <v>169</v>
      </c>
      <c r="C164" s="139">
        <v>3</v>
      </c>
      <c r="D164" s="140">
        <v>0</v>
      </c>
      <c r="E164" s="141">
        <f t="shared" si="24"/>
        <v>3</v>
      </c>
      <c r="F164" s="142">
        <v>0</v>
      </c>
      <c r="G164" s="140">
        <v>0</v>
      </c>
      <c r="H164" s="141">
        <f t="shared" si="25"/>
        <v>0</v>
      </c>
      <c r="I164" s="142">
        <v>0</v>
      </c>
      <c r="J164" s="140">
        <v>0</v>
      </c>
      <c r="K164" s="141">
        <f t="shared" si="26"/>
        <v>0</v>
      </c>
      <c r="L164" s="142">
        <v>0</v>
      </c>
      <c r="M164" s="140">
        <v>0</v>
      </c>
      <c r="N164" s="141">
        <f t="shared" si="27"/>
        <v>0</v>
      </c>
      <c r="O164" s="143">
        <f t="shared" si="23"/>
        <v>3</v>
      </c>
      <c r="P164" s="144">
        <f t="shared" si="23"/>
        <v>0</v>
      </c>
      <c r="Q164" s="145">
        <f t="shared" si="28"/>
        <v>3</v>
      </c>
    </row>
    <row r="165" spans="1:17" ht="18" customHeight="1" x14ac:dyDescent="0.25">
      <c r="A165" s="806"/>
      <c r="B165" s="138" t="s">
        <v>294</v>
      </c>
      <c r="C165" s="139">
        <v>0</v>
      </c>
      <c r="D165" s="140">
        <v>0</v>
      </c>
      <c r="E165" s="141">
        <f t="shared" si="24"/>
        <v>0</v>
      </c>
      <c r="F165" s="142">
        <v>662</v>
      </c>
      <c r="G165" s="140">
        <v>25</v>
      </c>
      <c r="H165" s="141">
        <f t="shared" si="25"/>
        <v>687</v>
      </c>
      <c r="I165" s="142">
        <v>0</v>
      </c>
      <c r="J165" s="140">
        <v>0</v>
      </c>
      <c r="K165" s="141">
        <f t="shared" si="26"/>
        <v>0</v>
      </c>
      <c r="L165" s="142">
        <v>0</v>
      </c>
      <c r="M165" s="140">
        <v>0</v>
      </c>
      <c r="N165" s="141">
        <f t="shared" si="27"/>
        <v>0</v>
      </c>
      <c r="O165" s="143">
        <f t="shared" si="23"/>
        <v>662</v>
      </c>
      <c r="P165" s="144">
        <f t="shared" si="23"/>
        <v>25</v>
      </c>
      <c r="Q165" s="145">
        <f t="shared" si="28"/>
        <v>687</v>
      </c>
    </row>
    <row r="166" spans="1:17" ht="18" customHeight="1" x14ac:dyDescent="0.25">
      <c r="A166" s="806"/>
      <c r="B166" s="138" t="s">
        <v>160</v>
      </c>
      <c r="C166" s="139">
        <v>306</v>
      </c>
      <c r="D166" s="140">
        <v>52</v>
      </c>
      <c r="E166" s="141">
        <f t="shared" si="24"/>
        <v>358</v>
      </c>
      <c r="F166" s="142">
        <v>19487.38</v>
      </c>
      <c r="G166" s="140">
        <v>1217.6600000000001</v>
      </c>
      <c r="H166" s="141">
        <f t="shared" si="25"/>
        <v>20705.04</v>
      </c>
      <c r="I166" s="142">
        <v>0</v>
      </c>
      <c r="J166" s="140">
        <v>0</v>
      </c>
      <c r="K166" s="141">
        <f t="shared" si="26"/>
        <v>0</v>
      </c>
      <c r="L166" s="142">
        <v>4898.2</v>
      </c>
      <c r="M166" s="140">
        <v>797.7</v>
      </c>
      <c r="N166" s="141">
        <f t="shared" si="27"/>
        <v>5695.9</v>
      </c>
      <c r="O166" s="143">
        <f t="shared" si="23"/>
        <v>24691.58</v>
      </c>
      <c r="P166" s="144">
        <f t="shared" si="23"/>
        <v>2067.36</v>
      </c>
      <c r="Q166" s="145">
        <f t="shared" si="28"/>
        <v>26758.940000000002</v>
      </c>
    </row>
    <row r="167" spans="1:17" ht="18" customHeight="1" thickBot="1" x14ac:dyDescent="0.3">
      <c r="A167" s="807"/>
      <c r="B167" s="138" t="s">
        <v>170</v>
      </c>
      <c r="C167" s="139">
        <v>17.899999999999999</v>
      </c>
      <c r="D167" s="140">
        <v>0</v>
      </c>
      <c r="E167" s="141">
        <f t="shared" si="24"/>
        <v>17.899999999999999</v>
      </c>
      <c r="F167" s="142">
        <v>2168.04</v>
      </c>
      <c r="G167" s="140">
        <v>180</v>
      </c>
      <c r="H167" s="141">
        <f t="shared" si="25"/>
        <v>2348.04</v>
      </c>
      <c r="I167" s="142">
        <v>22.5</v>
      </c>
      <c r="J167" s="140">
        <v>0</v>
      </c>
      <c r="K167" s="141">
        <f t="shared" si="26"/>
        <v>22.5</v>
      </c>
      <c r="L167" s="142">
        <v>544.95000000000005</v>
      </c>
      <c r="M167" s="140">
        <v>95</v>
      </c>
      <c r="N167" s="141">
        <f t="shared" si="27"/>
        <v>639.95000000000005</v>
      </c>
      <c r="O167" s="143">
        <f t="shared" si="23"/>
        <v>2753.3900000000003</v>
      </c>
      <c r="P167" s="144">
        <f t="shared" si="23"/>
        <v>275</v>
      </c>
      <c r="Q167" s="145">
        <f t="shared" si="28"/>
        <v>3028.3900000000003</v>
      </c>
    </row>
    <row r="168" spans="1:17" ht="18" customHeight="1" thickBot="1" x14ac:dyDescent="0.3">
      <c r="A168" s="808" t="s">
        <v>171</v>
      </c>
      <c r="B168" s="809"/>
      <c r="C168" s="115">
        <f>SUM(C169:C185)</f>
        <v>831.56</v>
      </c>
      <c r="D168" s="116">
        <f t="shared" ref="D168:Q168" si="30">SUM(D169:D185)</f>
        <v>569</v>
      </c>
      <c r="E168" s="117">
        <f t="shared" si="30"/>
        <v>1400.56</v>
      </c>
      <c r="F168" s="118">
        <f t="shared" si="30"/>
        <v>1588.38</v>
      </c>
      <c r="G168" s="118">
        <f t="shared" si="30"/>
        <v>3401.6900000000005</v>
      </c>
      <c r="H168" s="117">
        <f t="shared" si="30"/>
        <v>4990.0700000000006</v>
      </c>
      <c r="I168" s="118">
        <f t="shared" si="30"/>
        <v>0</v>
      </c>
      <c r="J168" s="116">
        <f t="shared" si="30"/>
        <v>0</v>
      </c>
      <c r="K168" s="117">
        <f t="shared" si="30"/>
        <v>0</v>
      </c>
      <c r="L168" s="118">
        <f t="shared" si="30"/>
        <v>55601.070000000007</v>
      </c>
      <c r="M168" s="116">
        <f t="shared" si="30"/>
        <v>283963.42999999993</v>
      </c>
      <c r="N168" s="117">
        <f t="shared" si="30"/>
        <v>339564.5</v>
      </c>
      <c r="O168" s="119">
        <f t="shared" si="30"/>
        <v>58021.009999999995</v>
      </c>
      <c r="P168" s="120">
        <f t="shared" si="30"/>
        <v>287934.11999999994</v>
      </c>
      <c r="Q168" s="121">
        <f t="shared" si="30"/>
        <v>345955.13</v>
      </c>
    </row>
    <row r="169" spans="1:17" ht="18" customHeight="1" x14ac:dyDescent="0.25">
      <c r="A169" s="805" t="s">
        <v>172</v>
      </c>
      <c r="B169" s="138" t="s">
        <v>173</v>
      </c>
      <c r="C169" s="139">
        <v>167</v>
      </c>
      <c r="D169" s="140">
        <v>294</v>
      </c>
      <c r="E169" s="141">
        <f t="shared" si="24"/>
        <v>461</v>
      </c>
      <c r="F169" s="142">
        <v>336.26</v>
      </c>
      <c r="G169" s="140">
        <v>984.68</v>
      </c>
      <c r="H169" s="141">
        <f t="shared" si="25"/>
        <v>1320.94</v>
      </c>
      <c r="I169" s="142">
        <v>0</v>
      </c>
      <c r="J169" s="140">
        <v>0</v>
      </c>
      <c r="K169" s="141">
        <f t="shared" si="26"/>
        <v>0</v>
      </c>
      <c r="L169" s="142">
        <v>13796.19</v>
      </c>
      <c r="M169" s="140">
        <v>46735.81</v>
      </c>
      <c r="N169" s="141">
        <f t="shared" si="27"/>
        <v>60532</v>
      </c>
      <c r="O169" s="143">
        <f t="shared" si="23"/>
        <v>14299.45</v>
      </c>
      <c r="P169" s="144">
        <f t="shared" si="23"/>
        <v>48014.49</v>
      </c>
      <c r="Q169" s="145">
        <f t="shared" si="28"/>
        <v>62313.94</v>
      </c>
    </row>
    <row r="170" spans="1:17" ht="18" customHeight="1" x14ac:dyDescent="0.25">
      <c r="A170" s="806"/>
      <c r="B170" s="138" t="s">
        <v>174</v>
      </c>
      <c r="C170" s="139">
        <v>20</v>
      </c>
      <c r="D170" s="140">
        <v>135</v>
      </c>
      <c r="E170" s="141">
        <f t="shared" si="24"/>
        <v>155</v>
      </c>
      <c r="F170" s="142">
        <v>286.95999999999998</v>
      </c>
      <c r="G170" s="140">
        <v>731.5</v>
      </c>
      <c r="H170" s="141">
        <f t="shared" si="25"/>
        <v>1018.46</v>
      </c>
      <c r="I170" s="142">
        <v>0</v>
      </c>
      <c r="J170" s="140">
        <v>0</v>
      </c>
      <c r="K170" s="141">
        <f t="shared" si="26"/>
        <v>0</v>
      </c>
      <c r="L170" s="142">
        <v>3768.08</v>
      </c>
      <c r="M170" s="140">
        <v>18681.16</v>
      </c>
      <c r="N170" s="141">
        <f t="shared" si="27"/>
        <v>22449.239999999998</v>
      </c>
      <c r="O170" s="143">
        <f t="shared" si="23"/>
        <v>4075.04</v>
      </c>
      <c r="P170" s="144">
        <f t="shared" si="23"/>
        <v>19547.66</v>
      </c>
      <c r="Q170" s="145">
        <f t="shared" si="28"/>
        <v>23622.7</v>
      </c>
    </row>
    <row r="171" spans="1:17" ht="18" customHeight="1" x14ac:dyDescent="0.25">
      <c r="A171" s="806"/>
      <c r="B171" s="138" t="s">
        <v>175</v>
      </c>
      <c r="C171" s="139">
        <v>534.05999999999995</v>
      </c>
      <c r="D171" s="140">
        <v>0</v>
      </c>
      <c r="E171" s="141">
        <f t="shared" si="24"/>
        <v>534.05999999999995</v>
      </c>
      <c r="F171" s="142">
        <v>162.5</v>
      </c>
      <c r="G171" s="140">
        <v>184.88</v>
      </c>
      <c r="H171" s="141">
        <f t="shared" si="25"/>
        <v>347.38</v>
      </c>
      <c r="I171" s="142">
        <v>0</v>
      </c>
      <c r="J171" s="140">
        <v>0</v>
      </c>
      <c r="K171" s="141">
        <f t="shared" si="26"/>
        <v>0</v>
      </c>
      <c r="L171" s="142">
        <v>10146.799999999999</v>
      </c>
      <c r="M171" s="140">
        <v>53545.73</v>
      </c>
      <c r="N171" s="141">
        <f t="shared" si="27"/>
        <v>63692.53</v>
      </c>
      <c r="O171" s="143">
        <f t="shared" si="23"/>
        <v>10843.359999999999</v>
      </c>
      <c r="P171" s="144">
        <f t="shared" si="23"/>
        <v>53730.61</v>
      </c>
      <c r="Q171" s="145">
        <f t="shared" si="28"/>
        <v>64573.97</v>
      </c>
    </row>
    <row r="172" spans="1:17" ht="18" customHeight="1" x14ac:dyDescent="0.25">
      <c r="A172" s="806"/>
      <c r="B172" s="138" t="s">
        <v>176</v>
      </c>
      <c r="C172" s="139">
        <v>40</v>
      </c>
      <c r="D172" s="140">
        <v>20</v>
      </c>
      <c r="E172" s="141">
        <f t="shared" si="24"/>
        <v>60</v>
      </c>
      <c r="F172" s="142">
        <v>14.25</v>
      </c>
      <c r="G172" s="140">
        <v>119.53</v>
      </c>
      <c r="H172" s="141">
        <f t="shared" si="25"/>
        <v>133.78</v>
      </c>
      <c r="I172" s="142">
        <v>0</v>
      </c>
      <c r="J172" s="140">
        <v>0</v>
      </c>
      <c r="K172" s="141">
        <f t="shared" si="26"/>
        <v>0</v>
      </c>
      <c r="L172" s="142">
        <v>270.79000000000002</v>
      </c>
      <c r="M172" s="140">
        <v>2915.73</v>
      </c>
      <c r="N172" s="141">
        <f t="shared" si="27"/>
        <v>3186.52</v>
      </c>
      <c r="O172" s="143">
        <f t="shared" si="23"/>
        <v>325.04000000000002</v>
      </c>
      <c r="P172" s="144">
        <f t="shared" si="23"/>
        <v>3055.26</v>
      </c>
      <c r="Q172" s="145">
        <f t="shared" si="28"/>
        <v>3380.3</v>
      </c>
    </row>
    <row r="173" spans="1:17" ht="18" customHeight="1" x14ac:dyDescent="0.25">
      <c r="A173" s="806"/>
      <c r="B173" s="138" t="s">
        <v>177</v>
      </c>
      <c r="C173" s="139">
        <v>0</v>
      </c>
      <c r="D173" s="140">
        <v>0</v>
      </c>
      <c r="E173" s="141">
        <f t="shared" si="24"/>
        <v>0</v>
      </c>
      <c r="F173" s="142">
        <v>116</v>
      </c>
      <c r="G173" s="140">
        <v>275.5</v>
      </c>
      <c r="H173" s="141">
        <f t="shared" si="25"/>
        <v>391.5</v>
      </c>
      <c r="I173" s="142">
        <v>0</v>
      </c>
      <c r="J173" s="140">
        <v>0</v>
      </c>
      <c r="K173" s="141">
        <f t="shared" si="26"/>
        <v>0</v>
      </c>
      <c r="L173" s="142">
        <v>3746.7</v>
      </c>
      <c r="M173" s="140">
        <v>7639.15</v>
      </c>
      <c r="N173" s="141">
        <f t="shared" si="27"/>
        <v>11385.849999999999</v>
      </c>
      <c r="O173" s="143">
        <f t="shared" si="23"/>
        <v>3862.7</v>
      </c>
      <c r="P173" s="144">
        <f t="shared" si="23"/>
        <v>7914.65</v>
      </c>
      <c r="Q173" s="145">
        <f t="shared" si="28"/>
        <v>11777.349999999999</v>
      </c>
    </row>
    <row r="174" spans="1:17" ht="18" customHeight="1" x14ac:dyDescent="0.25">
      <c r="A174" s="806"/>
      <c r="B174" s="138" t="s">
        <v>178</v>
      </c>
      <c r="C174" s="139">
        <v>0</v>
      </c>
      <c r="D174" s="140">
        <v>0</v>
      </c>
      <c r="E174" s="141">
        <f t="shared" si="24"/>
        <v>0</v>
      </c>
      <c r="F174" s="142">
        <v>5.7</v>
      </c>
      <c r="G174" s="140">
        <v>5.3</v>
      </c>
      <c r="H174" s="141">
        <f t="shared" si="25"/>
        <v>11</v>
      </c>
      <c r="I174" s="142">
        <v>0</v>
      </c>
      <c r="J174" s="140">
        <v>0</v>
      </c>
      <c r="K174" s="141">
        <f t="shared" si="26"/>
        <v>0</v>
      </c>
      <c r="L174" s="142">
        <v>293.64999999999998</v>
      </c>
      <c r="M174" s="140">
        <v>610.6</v>
      </c>
      <c r="N174" s="141">
        <f t="shared" si="27"/>
        <v>904.25</v>
      </c>
      <c r="O174" s="143">
        <f t="shared" si="23"/>
        <v>299.34999999999997</v>
      </c>
      <c r="P174" s="144">
        <f t="shared" si="23"/>
        <v>615.9</v>
      </c>
      <c r="Q174" s="145">
        <f t="shared" si="28"/>
        <v>915.25</v>
      </c>
    </row>
    <row r="175" spans="1:17" ht="18" customHeight="1" x14ac:dyDescent="0.25">
      <c r="A175" s="806"/>
      <c r="B175" s="138" t="s">
        <v>179</v>
      </c>
      <c r="C175" s="139">
        <v>37.5</v>
      </c>
      <c r="D175" s="140">
        <v>120</v>
      </c>
      <c r="E175" s="141">
        <f t="shared" si="24"/>
        <v>157.5</v>
      </c>
      <c r="F175" s="142">
        <v>113.61</v>
      </c>
      <c r="G175" s="140">
        <v>295.5</v>
      </c>
      <c r="H175" s="141">
        <f t="shared" si="25"/>
        <v>409.11</v>
      </c>
      <c r="I175" s="142">
        <v>0</v>
      </c>
      <c r="J175" s="140">
        <v>0</v>
      </c>
      <c r="K175" s="141">
        <f t="shared" si="26"/>
        <v>0</v>
      </c>
      <c r="L175" s="142">
        <v>5632.24</v>
      </c>
      <c r="M175" s="140">
        <v>8420.7099999999991</v>
      </c>
      <c r="N175" s="141">
        <f t="shared" si="27"/>
        <v>14052.949999999999</v>
      </c>
      <c r="O175" s="143">
        <f t="shared" si="23"/>
        <v>5783.3499999999995</v>
      </c>
      <c r="P175" s="144">
        <f t="shared" si="23"/>
        <v>8836.2099999999991</v>
      </c>
      <c r="Q175" s="145">
        <f t="shared" si="28"/>
        <v>14619.559999999998</v>
      </c>
    </row>
    <row r="176" spans="1:17" ht="18" customHeight="1" x14ac:dyDescent="0.25">
      <c r="A176" s="806"/>
      <c r="B176" s="138" t="s">
        <v>180</v>
      </c>
      <c r="C176" s="139">
        <v>0</v>
      </c>
      <c r="D176" s="140">
        <v>0</v>
      </c>
      <c r="E176" s="141">
        <f t="shared" si="24"/>
        <v>0</v>
      </c>
      <c r="F176" s="142">
        <v>5</v>
      </c>
      <c r="G176" s="140">
        <v>0</v>
      </c>
      <c r="H176" s="141">
        <f t="shared" si="25"/>
        <v>5</v>
      </c>
      <c r="I176" s="142">
        <v>0</v>
      </c>
      <c r="J176" s="140">
        <v>0</v>
      </c>
      <c r="K176" s="141">
        <f t="shared" si="26"/>
        <v>0</v>
      </c>
      <c r="L176" s="142">
        <v>172.4</v>
      </c>
      <c r="M176" s="140">
        <v>80.849999999999994</v>
      </c>
      <c r="N176" s="141">
        <f t="shared" si="27"/>
        <v>253.25</v>
      </c>
      <c r="O176" s="143">
        <f t="shared" si="23"/>
        <v>177.4</v>
      </c>
      <c r="P176" s="144">
        <f t="shared" si="23"/>
        <v>80.849999999999994</v>
      </c>
      <c r="Q176" s="145">
        <f t="shared" si="28"/>
        <v>258.25</v>
      </c>
    </row>
    <row r="177" spans="1:17" ht="18" customHeight="1" x14ac:dyDescent="0.25">
      <c r="A177" s="806"/>
      <c r="B177" s="138" t="s">
        <v>181</v>
      </c>
      <c r="C177" s="139">
        <v>0</v>
      </c>
      <c r="D177" s="140">
        <v>0</v>
      </c>
      <c r="E177" s="141">
        <f t="shared" si="24"/>
        <v>0</v>
      </c>
      <c r="F177" s="142">
        <v>17.5</v>
      </c>
      <c r="G177" s="140">
        <v>27.5</v>
      </c>
      <c r="H177" s="141">
        <f t="shared" si="25"/>
        <v>45</v>
      </c>
      <c r="I177" s="142">
        <v>0</v>
      </c>
      <c r="J177" s="140">
        <v>0</v>
      </c>
      <c r="K177" s="141">
        <f t="shared" si="26"/>
        <v>0</v>
      </c>
      <c r="L177" s="142">
        <v>352.75</v>
      </c>
      <c r="M177" s="140">
        <v>841</v>
      </c>
      <c r="N177" s="141">
        <f t="shared" si="27"/>
        <v>1193.75</v>
      </c>
      <c r="O177" s="143">
        <f t="shared" si="23"/>
        <v>370.25</v>
      </c>
      <c r="P177" s="144">
        <f t="shared" si="23"/>
        <v>868.5</v>
      </c>
      <c r="Q177" s="145">
        <f t="shared" si="28"/>
        <v>1238.75</v>
      </c>
    </row>
    <row r="178" spans="1:17" ht="18" customHeight="1" x14ac:dyDescent="0.25">
      <c r="A178" s="806"/>
      <c r="B178" s="138" t="s">
        <v>182</v>
      </c>
      <c r="C178" s="139">
        <v>0</v>
      </c>
      <c r="D178" s="140">
        <v>0</v>
      </c>
      <c r="E178" s="141">
        <f t="shared" si="24"/>
        <v>0</v>
      </c>
      <c r="F178" s="142">
        <v>75</v>
      </c>
      <c r="G178" s="140">
        <v>104</v>
      </c>
      <c r="H178" s="141">
        <f t="shared" si="25"/>
        <v>179</v>
      </c>
      <c r="I178" s="142">
        <v>0</v>
      </c>
      <c r="J178" s="140">
        <v>0</v>
      </c>
      <c r="K178" s="141">
        <f t="shared" si="26"/>
        <v>0</v>
      </c>
      <c r="L178" s="142">
        <v>1857.93</v>
      </c>
      <c r="M178" s="140">
        <v>4025.05</v>
      </c>
      <c r="N178" s="141">
        <f t="shared" si="27"/>
        <v>5882.9800000000005</v>
      </c>
      <c r="O178" s="143">
        <f t="shared" si="23"/>
        <v>1932.93</v>
      </c>
      <c r="P178" s="144">
        <f t="shared" si="23"/>
        <v>4129.05</v>
      </c>
      <c r="Q178" s="145">
        <f t="shared" si="28"/>
        <v>6061.9800000000005</v>
      </c>
    </row>
    <row r="179" spans="1:17" ht="18" customHeight="1" x14ac:dyDescent="0.25">
      <c r="A179" s="806"/>
      <c r="B179" s="138" t="s">
        <v>183</v>
      </c>
      <c r="C179" s="139">
        <v>0</v>
      </c>
      <c r="D179" s="140">
        <v>0</v>
      </c>
      <c r="E179" s="141">
        <f t="shared" si="24"/>
        <v>0</v>
      </c>
      <c r="F179" s="142">
        <v>265.85000000000002</v>
      </c>
      <c r="G179" s="140">
        <v>366.3</v>
      </c>
      <c r="H179" s="141">
        <f t="shared" si="25"/>
        <v>632.15000000000009</v>
      </c>
      <c r="I179" s="142">
        <v>0</v>
      </c>
      <c r="J179" s="140">
        <v>0</v>
      </c>
      <c r="K179" s="141">
        <f t="shared" si="26"/>
        <v>0</v>
      </c>
      <c r="L179" s="142">
        <v>8606.34</v>
      </c>
      <c r="M179" s="140">
        <v>119985.18</v>
      </c>
      <c r="N179" s="141">
        <f t="shared" si="27"/>
        <v>128591.51999999999</v>
      </c>
      <c r="O179" s="143">
        <f t="shared" si="23"/>
        <v>8872.19</v>
      </c>
      <c r="P179" s="144">
        <f t="shared" si="23"/>
        <v>120351.48</v>
      </c>
      <c r="Q179" s="145">
        <f t="shared" si="28"/>
        <v>129223.67</v>
      </c>
    </row>
    <row r="180" spans="1:17" ht="18" customHeight="1" x14ac:dyDescent="0.25">
      <c r="A180" s="806"/>
      <c r="B180" s="138" t="s">
        <v>172</v>
      </c>
      <c r="C180" s="139">
        <v>8</v>
      </c>
      <c r="D180" s="140">
        <v>0</v>
      </c>
      <c r="E180" s="141">
        <f t="shared" si="24"/>
        <v>8</v>
      </c>
      <c r="F180" s="142">
        <v>8.25</v>
      </c>
      <c r="G180" s="140">
        <v>0</v>
      </c>
      <c r="H180" s="141">
        <f t="shared" si="25"/>
        <v>8.25</v>
      </c>
      <c r="I180" s="142">
        <v>0</v>
      </c>
      <c r="J180" s="140">
        <v>0</v>
      </c>
      <c r="K180" s="141">
        <f t="shared" si="26"/>
        <v>0</v>
      </c>
      <c r="L180" s="142">
        <v>0</v>
      </c>
      <c r="M180" s="140">
        <v>265</v>
      </c>
      <c r="N180" s="141">
        <f t="shared" si="27"/>
        <v>265</v>
      </c>
      <c r="O180" s="143">
        <f t="shared" si="23"/>
        <v>16.25</v>
      </c>
      <c r="P180" s="144">
        <f t="shared" si="23"/>
        <v>265</v>
      </c>
      <c r="Q180" s="145">
        <f t="shared" si="28"/>
        <v>281.25</v>
      </c>
    </row>
    <row r="181" spans="1:17" ht="18" customHeight="1" x14ac:dyDescent="0.25">
      <c r="A181" s="806"/>
      <c r="B181" s="138" t="s">
        <v>184</v>
      </c>
      <c r="C181" s="139">
        <v>15</v>
      </c>
      <c r="D181" s="140">
        <v>0</v>
      </c>
      <c r="E181" s="141">
        <f t="shared" si="24"/>
        <v>15</v>
      </c>
      <c r="F181" s="142">
        <v>2.5</v>
      </c>
      <c r="G181" s="140">
        <v>2.5</v>
      </c>
      <c r="H181" s="141">
        <f t="shared" si="25"/>
        <v>5</v>
      </c>
      <c r="I181" s="142">
        <v>0</v>
      </c>
      <c r="J181" s="140">
        <v>0</v>
      </c>
      <c r="K181" s="141">
        <f t="shared" si="26"/>
        <v>0</v>
      </c>
      <c r="L181" s="142">
        <v>622.5</v>
      </c>
      <c r="M181" s="140">
        <v>718.5</v>
      </c>
      <c r="N181" s="141">
        <f t="shared" si="27"/>
        <v>1341</v>
      </c>
      <c r="O181" s="143">
        <f t="shared" si="23"/>
        <v>640</v>
      </c>
      <c r="P181" s="144">
        <f t="shared" si="23"/>
        <v>721</v>
      </c>
      <c r="Q181" s="145">
        <f t="shared" si="28"/>
        <v>1361</v>
      </c>
    </row>
    <row r="182" spans="1:17" ht="18" customHeight="1" x14ac:dyDescent="0.25">
      <c r="A182" s="806"/>
      <c r="B182" s="138" t="s">
        <v>185</v>
      </c>
      <c r="C182" s="139">
        <v>0</v>
      </c>
      <c r="D182" s="140">
        <v>0</v>
      </c>
      <c r="E182" s="141">
        <f t="shared" si="24"/>
        <v>0</v>
      </c>
      <c r="F182" s="142">
        <v>156</v>
      </c>
      <c r="G182" s="140">
        <v>277</v>
      </c>
      <c r="H182" s="141">
        <f t="shared" si="25"/>
        <v>433</v>
      </c>
      <c r="I182" s="142">
        <v>0</v>
      </c>
      <c r="J182" s="140">
        <v>0</v>
      </c>
      <c r="K182" s="141">
        <f t="shared" si="26"/>
        <v>0</v>
      </c>
      <c r="L182" s="142">
        <v>3616.65</v>
      </c>
      <c r="M182" s="140">
        <v>6469.93</v>
      </c>
      <c r="N182" s="141">
        <f t="shared" si="27"/>
        <v>10086.58</v>
      </c>
      <c r="O182" s="143">
        <f t="shared" si="23"/>
        <v>3772.65</v>
      </c>
      <c r="P182" s="144">
        <f t="shared" si="23"/>
        <v>6746.93</v>
      </c>
      <c r="Q182" s="145">
        <f t="shared" si="28"/>
        <v>10519.58</v>
      </c>
    </row>
    <row r="183" spans="1:17" ht="18" customHeight="1" x14ac:dyDescent="0.25">
      <c r="A183" s="806"/>
      <c r="B183" s="138" t="s">
        <v>189</v>
      </c>
      <c r="C183" s="139">
        <v>0</v>
      </c>
      <c r="D183" s="140">
        <v>0</v>
      </c>
      <c r="E183" s="141">
        <f t="shared" si="24"/>
        <v>0</v>
      </c>
      <c r="F183" s="142">
        <v>15.5</v>
      </c>
      <c r="G183" s="140">
        <v>15</v>
      </c>
      <c r="H183" s="141">
        <f t="shared" si="25"/>
        <v>30.5</v>
      </c>
      <c r="I183" s="142">
        <v>0</v>
      </c>
      <c r="J183" s="140">
        <v>0</v>
      </c>
      <c r="K183" s="141">
        <f t="shared" si="26"/>
        <v>0</v>
      </c>
      <c r="L183" s="142">
        <v>669.25</v>
      </c>
      <c r="M183" s="140">
        <v>567.25</v>
      </c>
      <c r="N183" s="141">
        <f t="shared" si="27"/>
        <v>1236.5</v>
      </c>
      <c r="O183" s="143">
        <f t="shared" si="23"/>
        <v>684.75</v>
      </c>
      <c r="P183" s="144">
        <f t="shared" si="23"/>
        <v>582.25</v>
      </c>
      <c r="Q183" s="145">
        <f t="shared" si="28"/>
        <v>1267</v>
      </c>
    </row>
    <row r="184" spans="1:17" ht="18" customHeight="1" x14ac:dyDescent="0.25">
      <c r="A184" s="806"/>
      <c r="B184" s="138" t="s">
        <v>186</v>
      </c>
      <c r="C184" s="139">
        <v>10</v>
      </c>
      <c r="D184" s="140">
        <v>0</v>
      </c>
      <c r="E184" s="141">
        <f t="shared" si="24"/>
        <v>10</v>
      </c>
      <c r="F184" s="142">
        <v>7.5</v>
      </c>
      <c r="G184" s="140">
        <v>12.5</v>
      </c>
      <c r="H184" s="141">
        <f t="shared" si="25"/>
        <v>20</v>
      </c>
      <c r="I184" s="142">
        <v>0</v>
      </c>
      <c r="J184" s="140">
        <v>0</v>
      </c>
      <c r="K184" s="141">
        <f t="shared" si="26"/>
        <v>0</v>
      </c>
      <c r="L184" s="142">
        <v>1739.85</v>
      </c>
      <c r="M184" s="140">
        <v>11853.18</v>
      </c>
      <c r="N184" s="141">
        <f t="shared" si="27"/>
        <v>13593.03</v>
      </c>
      <c r="O184" s="143">
        <f t="shared" si="23"/>
        <v>1757.35</v>
      </c>
      <c r="P184" s="144">
        <f t="shared" si="23"/>
        <v>11865.68</v>
      </c>
      <c r="Q184" s="145">
        <f t="shared" si="28"/>
        <v>13623.03</v>
      </c>
    </row>
    <row r="185" spans="1:17" ht="18" customHeight="1" thickBot="1" x14ac:dyDescent="0.3">
      <c r="A185" s="807"/>
      <c r="B185" s="138" t="s">
        <v>187</v>
      </c>
      <c r="C185" s="139">
        <v>0</v>
      </c>
      <c r="D185" s="140">
        <v>0</v>
      </c>
      <c r="E185" s="141">
        <f t="shared" si="24"/>
        <v>0</v>
      </c>
      <c r="F185" s="142">
        <v>0</v>
      </c>
      <c r="G185" s="140">
        <v>0</v>
      </c>
      <c r="H185" s="141">
        <f t="shared" si="25"/>
        <v>0</v>
      </c>
      <c r="I185" s="142">
        <v>0</v>
      </c>
      <c r="J185" s="140">
        <v>0</v>
      </c>
      <c r="K185" s="141">
        <f t="shared" si="26"/>
        <v>0</v>
      </c>
      <c r="L185" s="142">
        <v>308.95</v>
      </c>
      <c r="M185" s="140">
        <v>608.6</v>
      </c>
      <c r="N185" s="141">
        <f t="shared" si="27"/>
        <v>917.55</v>
      </c>
      <c r="O185" s="143">
        <f t="shared" si="23"/>
        <v>308.95</v>
      </c>
      <c r="P185" s="144">
        <f t="shared" si="23"/>
        <v>608.6</v>
      </c>
      <c r="Q185" s="145">
        <f t="shared" si="28"/>
        <v>917.55</v>
      </c>
    </row>
    <row r="186" spans="1:17" ht="18" customHeight="1" thickBot="1" x14ac:dyDescent="0.3">
      <c r="A186" s="808" t="s">
        <v>190</v>
      </c>
      <c r="B186" s="809"/>
      <c r="C186" s="115">
        <f>SUM(C187:C204)</f>
        <v>160170.46999999997</v>
      </c>
      <c r="D186" s="116">
        <f t="shared" ref="D186:Q186" si="31">SUM(D187:D204)</f>
        <v>234373.74000000002</v>
      </c>
      <c r="E186" s="117">
        <f t="shared" si="31"/>
        <v>394544.21</v>
      </c>
      <c r="F186" s="118">
        <f t="shared" si="31"/>
        <v>111627.2</v>
      </c>
      <c r="G186" s="118">
        <f t="shared" si="31"/>
        <v>57780.909999999996</v>
      </c>
      <c r="H186" s="117">
        <f t="shared" si="31"/>
        <v>169408.11</v>
      </c>
      <c r="I186" s="118">
        <f t="shared" si="31"/>
        <v>0</v>
      </c>
      <c r="J186" s="116">
        <f t="shared" si="31"/>
        <v>327</v>
      </c>
      <c r="K186" s="117">
        <f t="shared" si="31"/>
        <v>327</v>
      </c>
      <c r="L186" s="118">
        <f t="shared" si="31"/>
        <v>47689.409999999996</v>
      </c>
      <c r="M186" s="116">
        <f t="shared" si="31"/>
        <v>23039.48</v>
      </c>
      <c r="N186" s="117">
        <f t="shared" si="31"/>
        <v>70728.89</v>
      </c>
      <c r="O186" s="119">
        <f t="shared" si="31"/>
        <v>319487.07999999996</v>
      </c>
      <c r="P186" s="120">
        <f t="shared" si="31"/>
        <v>315521.13</v>
      </c>
      <c r="Q186" s="121">
        <f t="shared" si="31"/>
        <v>635008.21</v>
      </c>
    </row>
    <row r="187" spans="1:17" ht="18" customHeight="1" x14ac:dyDescent="0.25">
      <c r="A187" s="805" t="s">
        <v>191</v>
      </c>
      <c r="B187" s="138" t="s">
        <v>192</v>
      </c>
      <c r="C187" s="139">
        <v>810.2</v>
      </c>
      <c r="D187" s="140">
        <v>58</v>
      </c>
      <c r="E187" s="141">
        <f t="shared" si="24"/>
        <v>868.2</v>
      </c>
      <c r="F187" s="142">
        <v>1944.76</v>
      </c>
      <c r="G187" s="140">
        <v>138</v>
      </c>
      <c r="H187" s="141">
        <f t="shared" si="25"/>
        <v>2082.7600000000002</v>
      </c>
      <c r="I187" s="142">
        <v>0</v>
      </c>
      <c r="J187" s="140">
        <v>0</v>
      </c>
      <c r="K187" s="141">
        <f t="shared" si="26"/>
        <v>0</v>
      </c>
      <c r="L187" s="142">
        <v>1180</v>
      </c>
      <c r="M187" s="140">
        <v>522</v>
      </c>
      <c r="N187" s="141">
        <f t="shared" si="27"/>
        <v>1702</v>
      </c>
      <c r="O187" s="143">
        <f t="shared" si="23"/>
        <v>3934.96</v>
      </c>
      <c r="P187" s="144">
        <f t="shared" si="23"/>
        <v>718</v>
      </c>
      <c r="Q187" s="145">
        <f t="shared" si="28"/>
        <v>4652.96</v>
      </c>
    </row>
    <row r="188" spans="1:17" ht="18" customHeight="1" x14ac:dyDescent="0.25">
      <c r="A188" s="806"/>
      <c r="B188" s="138" t="s">
        <v>193</v>
      </c>
      <c r="C188" s="139">
        <v>7.8</v>
      </c>
      <c r="D188" s="140">
        <v>0</v>
      </c>
      <c r="E188" s="141">
        <f t="shared" si="24"/>
        <v>7.8</v>
      </c>
      <c r="F188" s="142">
        <v>0</v>
      </c>
      <c r="G188" s="140">
        <v>0</v>
      </c>
      <c r="H188" s="141">
        <f t="shared" si="25"/>
        <v>0</v>
      </c>
      <c r="I188" s="142">
        <v>0</v>
      </c>
      <c r="J188" s="140">
        <v>0</v>
      </c>
      <c r="K188" s="141">
        <f t="shared" si="26"/>
        <v>0</v>
      </c>
      <c r="L188" s="142">
        <v>0</v>
      </c>
      <c r="M188" s="140">
        <v>0</v>
      </c>
      <c r="N188" s="141">
        <f t="shared" si="27"/>
        <v>0</v>
      </c>
      <c r="O188" s="143">
        <f t="shared" si="23"/>
        <v>7.8</v>
      </c>
      <c r="P188" s="144">
        <f t="shared" si="23"/>
        <v>0</v>
      </c>
      <c r="Q188" s="145">
        <f t="shared" si="28"/>
        <v>7.8</v>
      </c>
    </row>
    <row r="189" spans="1:17" ht="18" customHeight="1" x14ac:dyDescent="0.25">
      <c r="A189" s="806"/>
      <c r="B189" s="138" t="s">
        <v>194</v>
      </c>
      <c r="C189" s="139">
        <v>73134.539999999994</v>
      </c>
      <c r="D189" s="140">
        <v>133197.14000000001</v>
      </c>
      <c r="E189" s="141">
        <f t="shared" si="24"/>
        <v>206331.68</v>
      </c>
      <c r="F189" s="142">
        <v>24883.25</v>
      </c>
      <c r="G189" s="140">
        <v>19149.02</v>
      </c>
      <c r="H189" s="141">
        <f t="shared" si="25"/>
        <v>44032.270000000004</v>
      </c>
      <c r="I189" s="142">
        <v>0</v>
      </c>
      <c r="J189" s="140">
        <v>235</v>
      </c>
      <c r="K189" s="141">
        <f t="shared" si="26"/>
        <v>235</v>
      </c>
      <c r="L189" s="142">
        <v>14727.09</v>
      </c>
      <c r="M189" s="140">
        <v>12407.34</v>
      </c>
      <c r="N189" s="141">
        <f t="shared" si="27"/>
        <v>27134.43</v>
      </c>
      <c r="O189" s="143">
        <f t="shared" si="23"/>
        <v>112744.87999999999</v>
      </c>
      <c r="P189" s="144">
        <f t="shared" si="23"/>
        <v>164988.5</v>
      </c>
      <c r="Q189" s="145">
        <f t="shared" si="28"/>
        <v>277733.38</v>
      </c>
    </row>
    <row r="190" spans="1:17" ht="18" customHeight="1" x14ac:dyDescent="0.25">
      <c r="A190" s="806"/>
      <c r="B190" s="138" t="s">
        <v>195</v>
      </c>
      <c r="C190" s="139">
        <v>24887.4</v>
      </c>
      <c r="D190" s="140">
        <v>80930.2</v>
      </c>
      <c r="E190" s="141">
        <f t="shared" si="24"/>
        <v>105817.60000000001</v>
      </c>
      <c r="F190" s="142">
        <v>14525.25</v>
      </c>
      <c r="G190" s="140">
        <v>5123</v>
      </c>
      <c r="H190" s="141">
        <f t="shared" si="25"/>
        <v>19648.25</v>
      </c>
      <c r="I190" s="142">
        <v>0</v>
      </c>
      <c r="J190" s="140">
        <v>0</v>
      </c>
      <c r="K190" s="141">
        <f t="shared" si="26"/>
        <v>0</v>
      </c>
      <c r="L190" s="142">
        <v>7061.25</v>
      </c>
      <c r="M190" s="140">
        <v>4760.75</v>
      </c>
      <c r="N190" s="141">
        <f t="shared" si="27"/>
        <v>11822</v>
      </c>
      <c r="O190" s="143">
        <f t="shared" si="23"/>
        <v>46473.9</v>
      </c>
      <c r="P190" s="144">
        <f t="shared" si="23"/>
        <v>90813.95</v>
      </c>
      <c r="Q190" s="145">
        <f t="shared" si="28"/>
        <v>137287.85</v>
      </c>
    </row>
    <row r="191" spans="1:17" ht="18" customHeight="1" x14ac:dyDescent="0.25">
      <c r="A191" s="806"/>
      <c r="B191" s="138" t="s">
        <v>196</v>
      </c>
      <c r="C191" s="139">
        <v>0</v>
      </c>
      <c r="D191" s="140">
        <v>0</v>
      </c>
      <c r="E191" s="141">
        <f t="shared" si="24"/>
        <v>0</v>
      </c>
      <c r="F191" s="142">
        <v>3141</v>
      </c>
      <c r="G191" s="140">
        <v>751</v>
      </c>
      <c r="H191" s="141">
        <f t="shared" si="25"/>
        <v>3892</v>
      </c>
      <c r="I191" s="142">
        <v>0</v>
      </c>
      <c r="J191" s="140">
        <v>0</v>
      </c>
      <c r="K191" s="141">
        <f t="shared" si="26"/>
        <v>0</v>
      </c>
      <c r="L191" s="142">
        <v>636</v>
      </c>
      <c r="M191" s="140">
        <v>1161</v>
      </c>
      <c r="N191" s="141">
        <f t="shared" si="27"/>
        <v>1797</v>
      </c>
      <c r="O191" s="143">
        <f t="shared" si="23"/>
        <v>3777</v>
      </c>
      <c r="P191" s="144">
        <f t="shared" si="23"/>
        <v>1912</v>
      </c>
      <c r="Q191" s="145">
        <f t="shared" si="28"/>
        <v>5689</v>
      </c>
    </row>
    <row r="192" spans="1:17" ht="18" customHeight="1" x14ac:dyDescent="0.25">
      <c r="A192" s="806"/>
      <c r="B192" s="138" t="s">
        <v>197</v>
      </c>
      <c r="C192" s="139">
        <v>16093.73</v>
      </c>
      <c r="D192" s="140">
        <v>5983</v>
      </c>
      <c r="E192" s="141">
        <f t="shared" si="24"/>
        <v>22076.73</v>
      </c>
      <c r="F192" s="142">
        <v>39546.99</v>
      </c>
      <c r="G192" s="140">
        <v>23914.46</v>
      </c>
      <c r="H192" s="141">
        <f t="shared" si="25"/>
        <v>63461.45</v>
      </c>
      <c r="I192" s="142">
        <v>0</v>
      </c>
      <c r="J192" s="140">
        <v>92</v>
      </c>
      <c r="K192" s="141">
        <f t="shared" si="26"/>
        <v>92</v>
      </c>
      <c r="L192" s="142">
        <v>16908.3</v>
      </c>
      <c r="M192" s="140">
        <v>2482.31</v>
      </c>
      <c r="N192" s="141">
        <f t="shared" si="27"/>
        <v>19390.61</v>
      </c>
      <c r="O192" s="143">
        <f t="shared" si="23"/>
        <v>72549.02</v>
      </c>
      <c r="P192" s="144">
        <f t="shared" si="23"/>
        <v>32471.77</v>
      </c>
      <c r="Q192" s="145">
        <f t="shared" si="28"/>
        <v>105020.79000000001</v>
      </c>
    </row>
    <row r="193" spans="1:17" ht="18" customHeight="1" x14ac:dyDescent="0.25">
      <c r="A193" s="806"/>
      <c r="B193" s="138" t="s">
        <v>198</v>
      </c>
      <c r="C193" s="139">
        <v>936.5</v>
      </c>
      <c r="D193" s="140">
        <v>3602.5</v>
      </c>
      <c r="E193" s="141">
        <f t="shared" si="24"/>
        <v>4539</v>
      </c>
      <c r="F193" s="142">
        <v>1900</v>
      </c>
      <c r="G193" s="140">
        <v>1180</v>
      </c>
      <c r="H193" s="141">
        <f t="shared" si="25"/>
        <v>3080</v>
      </c>
      <c r="I193" s="142">
        <v>0</v>
      </c>
      <c r="J193" s="140">
        <v>0</v>
      </c>
      <c r="K193" s="141">
        <f t="shared" si="26"/>
        <v>0</v>
      </c>
      <c r="L193" s="142">
        <v>105</v>
      </c>
      <c r="M193" s="140">
        <v>195</v>
      </c>
      <c r="N193" s="141">
        <f t="shared" si="27"/>
        <v>300</v>
      </c>
      <c r="O193" s="143">
        <f t="shared" si="23"/>
        <v>2941.5</v>
      </c>
      <c r="P193" s="144">
        <f t="shared" si="23"/>
        <v>4977.5</v>
      </c>
      <c r="Q193" s="145">
        <f t="shared" si="28"/>
        <v>7919</v>
      </c>
    </row>
    <row r="194" spans="1:17" ht="18" customHeight="1" x14ac:dyDescent="0.25">
      <c r="A194" s="806"/>
      <c r="B194" s="138" t="s">
        <v>199</v>
      </c>
      <c r="C194" s="139">
        <v>772</v>
      </c>
      <c r="D194" s="140">
        <v>146</v>
      </c>
      <c r="E194" s="141">
        <f t="shared" si="24"/>
        <v>918</v>
      </c>
      <c r="F194" s="142">
        <v>3242</v>
      </c>
      <c r="G194" s="140">
        <v>708</v>
      </c>
      <c r="H194" s="141">
        <f t="shared" si="25"/>
        <v>3950</v>
      </c>
      <c r="I194" s="142">
        <v>0</v>
      </c>
      <c r="J194" s="140">
        <v>0</v>
      </c>
      <c r="K194" s="141">
        <f t="shared" si="26"/>
        <v>0</v>
      </c>
      <c r="L194" s="142">
        <v>0</v>
      </c>
      <c r="M194" s="140">
        <v>0</v>
      </c>
      <c r="N194" s="141">
        <f t="shared" si="27"/>
        <v>0</v>
      </c>
      <c r="O194" s="143">
        <f t="shared" si="23"/>
        <v>4014</v>
      </c>
      <c r="P194" s="144">
        <f t="shared" si="23"/>
        <v>854</v>
      </c>
      <c r="Q194" s="145">
        <f t="shared" si="28"/>
        <v>4868</v>
      </c>
    </row>
    <row r="195" spans="1:17" ht="18" customHeight="1" x14ac:dyDescent="0.25">
      <c r="A195" s="806"/>
      <c r="B195" s="138" t="s">
        <v>201</v>
      </c>
      <c r="C195" s="139">
        <v>506.5</v>
      </c>
      <c r="D195" s="140">
        <v>61.5</v>
      </c>
      <c r="E195" s="141">
        <f t="shared" si="24"/>
        <v>568</v>
      </c>
      <c r="F195" s="142">
        <v>0</v>
      </c>
      <c r="G195" s="140">
        <v>0</v>
      </c>
      <c r="H195" s="141">
        <f t="shared" si="25"/>
        <v>0</v>
      </c>
      <c r="I195" s="142">
        <v>0</v>
      </c>
      <c r="J195" s="140">
        <v>0</v>
      </c>
      <c r="K195" s="141">
        <f t="shared" si="26"/>
        <v>0</v>
      </c>
      <c r="L195" s="142">
        <v>0</v>
      </c>
      <c r="M195" s="140">
        <v>0</v>
      </c>
      <c r="N195" s="141">
        <f t="shared" si="27"/>
        <v>0</v>
      </c>
      <c r="O195" s="143">
        <f t="shared" si="23"/>
        <v>506.5</v>
      </c>
      <c r="P195" s="144">
        <f t="shared" si="23"/>
        <v>61.5</v>
      </c>
      <c r="Q195" s="145">
        <f t="shared" si="28"/>
        <v>568</v>
      </c>
    </row>
    <row r="196" spans="1:17" ht="18" customHeight="1" x14ac:dyDescent="0.25">
      <c r="A196" s="806"/>
      <c r="B196" s="138" t="s">
        <v>202</v>
      </c>
      <c r="C196" s="139">
        <v>106</v>
      </c>
      <c r="D196" s="140">
        <v>18.5</v>
      </c>
      <c r="E196" s="141">
        <f t="shared" si="24"/>
        <v>124.5</v>
      </c>
      <c r="F196" s="142">
        <v>150</v>
      </c>
      <c r="G196" s="140">
        <v>20</v>
      </c>
      <c r="H196" s="141">
        <f t="shared" si="25"/>
        <v>170</v>
      </c>
      <c r="I196" s="142">
        <v>0</v>
      </c>
      <c r="J196" s="140">
        <v>0</v>
      </c>
      <c r="K196" s="141">
        <f t="shared" si="26"/>
        <v>0</v>
      </c>
      <c r="L196" s="142">
        <v>0</v>
      </c>
      <c r="M196" s="140">
        <v>0</v>
      </c>
      <c r="N196" s="141">
        <f t="shared" si="27"/>
        <v>0</v>
      </c>
      <c r="O196" s="143">
        <f t="shared" si="23"/>
        <v>256</v>
      </c>
      <c r="P196" s="144">
        <f t="shared" si="23"/>
        <v>38.5</v>
      </c>
      <c r="Q196" s="145">
        <f t="shared" si="28"/>
        <v>294.5</v>
      </c>
    </row>
    <row r="197" spans="1:17" ht="18" customHeight="1" x14ac:dyDescent="0.25">
      <c r="A197" s="806"/>
      <c r="B197" s="138" t="s">
        <v>203</v>
      </c>
      <c r="C197" s="139">
        <v>28</v>
      </c>
      <c r="D197" s="140">
        <v>9</v>
      </c>
      <c r="E197" s="141">
        <f t="shared" si="24"/>
        <v>37</v>
      </c>
      <c r="F197" s="142">
        <v>0</v>
      </c>
      <c r="G197" s="140">
        <v>0</v>
      </c>
      <c r="H197" s="141">
        <f t="shared" si="25"/>
        <v>0</v>
      </c>
      <c r="I197" s="142">
        <v>0</v>
      </c>
      <c r="J197" s="140">
        <v>0</v>
      </c>
      <c r="K197" s="141">
        <f t="shared" si="26"/>
        <v>0</v>
      </c>
      <c r="L197" s="142">
        <v>0</v>
      </c>
      <c r="M197" s="140">
        <v>0</v>
      </c>
      <c r="N197" s="141">
        <f t="shared" si="27"/>
        <v>0</v>
      </c>
      <c r="O197" s="143">
        <f t="shared" si="23"/>
        <v>28</v>
      </c>
      <c r="P197" s="144">
        <f t="shared" si="23"/>
        <v>9</v>
      </c>
      <c r="Q197" s="145">
        <f t="shared" si="28"/>
        <v>37</v>
      </c>
    </row>
    <row r="198" spans="1:17" ht="18" customHeight="1" x14ac:dyDescent="0.25">
      <c r="A198" s="806"/>
      <c r="B198" s="138" t="s">
        <v>209</v>
      </c>
      <c r="C198" s="139">
        <v>5547.5</v>
      </c>
      <c r="D198" s="140">
        <v>233</v>
      </c>
      <c r="E198" s="141">
        <f t="shared" si="24"/>
        <v>5780.5</v>
      </c>
      <c r="F198" s="142">
        <v>617.20000000000005</v>
      </c>
      <c r="G198" s="140">
        <v>620</v>
      </c>
      <c r="H198" s="141">
        <f t="shared" si="25"/>
        <v>1237.2</v>
      </c>
      <c r="I198" s="142">
        <v>0</v>
      </c>
      <c r="J198" s="140">
        <v>0</v>
      </c>
      <c r="K198" s="141">
        <f t="shared" si="26"/>
        <v>0</v>
      </c>
      <c r="L198" s="142">
        <v>342.32</v>
      </c>
      <c r="M198" s="140">
        <v>135.80000000000001</v>
      </c>
      <c r="N198" s="141">
        <f t="shared" si="27"/>
        <v>478.12</v>
      </c>
      <c r="O198" s="143">
        <f t="shared" si="23"/>
        <v>6507.0199999999995</v>
      </c>
      <c r="P198" s="144">
        <f t="shared" si="23"/>
        <v>988.8</v>
      </c>
      <c r="Q198" s="145">
        <f t="shared" si="28"/>
        <v>7495.82</v>
      </c>
    </row>
    <row r="199" spans="1:17" ht="18" customHeight="1" x14ac:dyDescent="0.25">
      <c r="A199" s="806"/>
      <c r="B199" s="138" t="s">
        <v>204</v>
      </c>
      <c r="C199" s="139">
        <v>12293.5</v>
      </c>
      <c r="D199" s="140">
        <v>568.5</v>
      </c>
      <c r="E199" s="141">
        <f t="shared" si="24"/>
        <v>12862</v>
      </c>
      <c r="F199" s="142">
        <v>2490</v>
      </c>
      <c r="G199" s="140">
        <v>470</v>
      </c>
      <c r="H199" s="141">
        <f t="shared" si="25"/>
        <v>2960</v>
      </c>
      <c r="I199" s="142">
        <v>0</v>
      </c>
      <c r="J199" s="140">
        <v>0</v>
      </c>
      <c r="K199" s="141">
        <f t="shared" si="26"/>
        <v>0</v>
      </c>
      <c r="L199" s="142">
        <v>622</v>
      </c>
      <c r="M199" s="140">
        <v>28</v>
      </c>
      <c r="N199" s="141">
        <f t="shared" si="27"/>
        <v>650</v>
      </c>
      <c r="O199" s="143">
        <f t="shared" si="23"/>
        <v>15405.5</v>
      </c>
      <c r="P199" s="144">
        <f t="shared" si="23"/>
        <v>1066.5</v>
      </c>
      <c r="Q199" s="145">
        <f t="shared" si="28"/>
        <v>16472</v>
      </c>
    </row>
    <row r="200" spans="1:17" ht="18" customHeight="1" x14ac:dyDescent="0.25">
      <c r="A200" s="806"/>
      <c r="B200" s="138" t="s">
        <v>205</v>
      </c>
      <c r="C200" s="139">
        <v>396</v>
      </c>
      <c r="D200" s="140">
        <v>206</v>
      </c>
      <c r="E200" s="141">
        <f t="shared" si="24"/>
        <v>602</v>
      </c>
      <c r="F200" s="142">
        <v>1990</v>
      </c>
      <c r="G200" s="140">
        <v>140</v>
      </c>
      <c r="H200" s="141">
        <f t="shared" si="25"/>
        <v>2130</v>
      </c>
      <c r="I200" s="142">
        <v>0</v>
      </c>
      <c r="J200" s="140">
        <v>0</v>
      </c>
      <c r="K200" s="141">
        <f t="shared" si="26"/>
        <v>0</v>
      </c>
      <c r="L200" s="142">
        <v>338</v>
      </c>
      <c r="M200" s="140">
        <v>40</v>
      </c>
      <c r="N200" s="141">
        <f t="shared" si="27"/>
        <v>378</v>
      </c>
      <c r="O200" s="143">
        <f t="shared" si="23"/>
        <v>2724</v>
      </c>
      <c r="P200" s="144">
        <f t="shared" si="23"/>
        <v>386</v>
      </c>
      <c r="Q200" s="145">
        <f t="shared" si="28"/>
        <v>3110</v>
      </c>
    </row>
    <row r="201" spans="1:17" ht="18" customHeight="1" x14ac:dyDescent="0.25">
      <c r="A201" s="806"/>
      <c r="B201" s="138" t="s">
        <v>191</v>
      </c>
      <c r="C201" s="139">
        <v>16113</v>
      </c>
      <c r="D201" s="140">
        <v>6249.5</v>
      </c>
      <c r="E201" s="141">
        <f t="shared" si="24"/>
        <v>22362.5</v>
      </c>
      <c r="F201" s="142">
        <v>5892.5</v>
      </c>
      <c r="G201" s="140">
        <v>3964.16</v>
      </c>
      <c r="H201" s="141">
        <f t="shared" si="25"/>
        <v>9856.66</v>
      </c>
      <c r="I201" s="142">
        <v>0</v>
      </c>
      <c r="J201" s="140">
        <v>0</v>
      </c>
      <c r="K201" s="141">
        <f t="shared" si="26"/>
        <v>0</v>
      </c>
      <c r="L201" s="142">
        <v>2729.45</v>
      </c>
      <c r="M201" s="140">
        <v>617.28</v>
      </c>
      <c r="N201" s="141">
        <f t="shared" si="27"/>
        <v>3346.7299999999996</v>
      </c>
      <c r="O201" s="143">
        <f t="shared" si="23"/>
        <v>24734.95</v>
      </c>
      <c r="P201" s="144">
        <f t="shared" si="23"/>
        <v>10830.94</v>
      </c>
      <c r="Q201" s="145">
        <f t="shared" si="28"/>
        <v>35565.89</v>
      </c>
    </row>
    <row r="202" spans="1:17" ht="18" customHeight="1" x14ac:dyDescent="0.25">
      <c r="A202" s="806"/>
      <c r="B202" s="138" t="s">
        <v>206</v>
      </c>
      <c r="C202" s="139">
        <v>0</v>
      </c>
      <c r="D202" s="140">
        <v>0</v>
      </c>
      <c r="E202" s="141">
        <f t="shared" si="24"/>
        <v>0</v>
      </c>
      <c r="F202" s="142">
        <v>420</v>
      </c>
      <c r="G202" s="140">
        <v>54.5</v>
      </c>
      <c r="H202" s="141">
        <f t="shared" si="25"/>
        <v>474.5</v>
      </c>
      <c r="I202" s="142">
        <v>0</v>
      </c>
      <c r="J202" s="140">
        <v>0</v>
      </c>
      <c r="K202" s="141">
        <f t="shared" si="26"/>
        <v>0</v>
      </c>
      <c r="L202" s="142">
        <v>0</v>
      </c>
      <c r="M202" s="140">
        <v>0</v>
      </c>
      <c r="N202" s="141">
        <f t="shared" si="27"/>
        <v>0</v>
      </c>
      <c r="O202" s="143">
        <f t="shared" si="23"/>
        <v>420</v>
      </c>
      <c r="P202" s="144">
        <f t="shared" si="23"/>
        <v>54.5</v>
      </c>
      <c r="Q202" s="145">
        <f t="shared" si="28"/>
        <v>474.5</v>
      </c>
    </row>
    <row r="203" spans="1:17" ht="18" customHeight="1" x14ac:dyDescent="0.25">
      <c r="A203" s="806"/>
      <c r="B203" s="138" t="s">
        <v>207</v>
      </c>
      <c r="C203" s="139">
        <v>4229.8</v>
      </c>
      <c r="D203" s="140">
        <v>2333.9</v>
      </c>
      <c r="E203" s="141">
        <f t="shared" si="24"/>
        <v>6563.7000000000007</v>
      </c>
      <c r="F203" s="142">
        <v>3029.25</v>
      </c>
      <c r="G203" s="140">
        <v>448.77</v>
      </c>
      <c r="H203" s="141">
        <f t="shared" si="25"/>
        <v>3478.02</v>
      </c>
      <c r="I203" s="142">
        <v>0</v>
      </c>
      <c r="J203" s="140">
        <v>0</v>
      </c>
      <c r="K203" s="141">
        <f t="shared" si="26"/>
        <v>0</v>
      </c>
      <c r="L203" s="142">
        <v>810</v>
      </c>
      <c r="M203" s="140">
        <v>160</v>
      </c>
      <c r="N203" s="141">
        <f t="shared" si="27"/>
        <v>970</v>
      </c>
      <c r="O203" s="143">
        <f t="shared" si="23"/>
        <v>8069.05</v>
      </c>
      <c r="P203" s="144">
        <f t="shared" si="23"/>
        <v>2942.67</v>
      </c>
      <c r="Q203" s="145">
        <f t="shared" si="28"/>
        <v>11011.720000000001</v>
      </c>
    </row>
    <row r="204" spans="1:17" ht="18" customHeight="1" thickBot="1" x14ac:dyDescent="0.3">
      <c r="A204" s="807"/>
      <c r="B204" s="138" t="s">
        <v>208</v>
      </c>
      <c r="C204" s="139">
        <v>4308</v>
      </c>
      <c r="D204" s="140">
        <v>777</v>
      </c>
      <c r="E204" s="141">
        <f t="shared" si="24"/>
        <v>5085</v>
      </c>
      <c r="F204" s="142">
        <v>7855</v>
      </c>
      <c r="G204" s="140">
        <v>1100</v>
      </c>
      <c r="H204" s="141">
        <f t="shared" si="25"/>
        <v>8955</v>
      </c>
      <c r="I204" s="142">
        <v>0</v>
      </c>
      <c r="J204" s="140">
        <v>0</v>
      </c>
      <c r="K204" s="141">
        <f t="shared" si="26"/>
        <v>0</v>
      </c>
      <c r="L204" s="142">
        <v>2230</v>
      </c>
      <c r="M204" s="140">
        <v>530</v>
      </c>
      <c r="N204" s="141">
        <f t="shared" si="27"/>
        <v>2760</v>
      </c>
      <c r="O204" s="143">
        <f t="shared" si="23"/>
        <v>14393</v>
      </c>
      <c r="P204" s="144">
        <f t="shared" si="23"/>
        <v>2407</v>
      </c>
      <c r="Q204" s="145">
        <f t="shared" si="28"/>
        <v>16800</v>
      </c>
    </row>
    <row r="205" spans="1:17" ht="18" customHeight="1" thickBot="1" x14ac:dyDescent="0.3">
      <c r="A205" s="808" t="s">
        <v>210</v>
      </c>
      <c r="B205" s="809"/>
      <c r="C205" s="115">
        <f>SUM(C206:C215)</f>
        <v>118733.84</v>
      </c>
      <c r="D205" s="116">
        <f t="shared" ref="D205:Q205" si="32">SUM(D206:D215)</f>
        <v>14787.73</v>
      </c>
      <c r="E205" s="117">
        <f t="shared" si="32"/>
        <v>133521.57</v>
      </c>
      <c r="F205" s="118">
        <f t="shared" si="32"/>
        <v>151255.53</v>
      </c>
      <c r="G205" s="118">
        <f t="shared" si="32"/>
        <v>53291.15</v>
      </c>
      <c r="H205" s="117">
        <f t="shared" si="32"/>
        <v>204546.68</v>
      </c>
      <c r="I205" s="118">
        <f t="shared" si="32"/>
        <v>1264</v>
      </c>
      <c r="J205" s="116">
        <f t="shared" si="32"/>
        <v>11659.599999999999</v>
      </c>
      <c r="K205" s="117">
        <f t="shared" si="32"/>
        <v>12923.599999999999</v>
      </c>
      <c r="L205" s="118">
        <f t="shared" si="32"/>
        <v>60426.22</v>
      </c>
      <c r="M205" s="116">
        <f t="shared" si="32"/>
        <v>7228</v>
      </c>
      <c r="N205" s="117">
        <f t="shared" si="32"/>
        <v>67654.22</v>
      </c>
      <c r="O205" s="119">
        <f t="shared" si="32"/>
        <v>331679.58999999997</v>
      </c>
      <c r="P205" s="120">
        <f t="shared" si="32"/>
        <v>86966.48</v>
      </c>
      <c r="Q205" s="121">
        <f t="shared" si="32"/>
        <v>418646.07</v>
      </c>
    </row>
    <row r="206" spans="1:17" ht="18" customHeight="1" x14ac:dyDescent="0.25">
      <c r="A206" s="805" t="s">
        <v>211</v>
      </c>
      <c r="B206" s="138" t="s">
        <v>212</v>
      </c>
      <c r="C206" s="139">
        <v>73</v>
      </c>
      <c r="D206" s="140">
        <v>0</v>
      </c>
      <c r="E206" s="141">
        <f t="shared" si="24"/>
        <v>73</v>
      </c>
      <c r="F206" s="142">
        <v>8706.5</v>
      </c>
      <c r="G206" s="140">
        <v>575</v>
      </c>
      <c r="H206" s="141">
        <f t="shared" si="25"/>
        <v>9281.5</v>
      </c>
      <c r="I206" s="142">
        <v>0</v>
      </c>
      <c r="J206" s="140">
        <v>0</v>
      </c>
      <c r="K206" s="141">
        <f t="shared" si="26"/>
        <v>0</v>
      </c>
      <c r="L206" s="142">
        <v>0</v>
      </c>
      <c r="M206" s="140">
        <v>0</v>
      </c>
      <c r="N206" s="141">
        <f t="shared" si="27"/>
        <v>0</v>
      </c>
      <c r="O206" s="143">
        <f t="shared" si="23"/>
        <v>8779.5</v>
      </c>
      <c r="P206" s="144">
        <f t="shared" si="23"/>
        <v>575</v>
      </c>
      <c r="Q206" s="145">
        <f t="shared" si="28"/>
        <v>9354.5</v>
      </c>
    </row>
    <row r="207" spans="1:17" ht="18" customHeight="1" x14ac:dyDescent="0.25">
      <c r="A207" s="806"/>
      <c r="B207" s="138" t="s">
        <v>213</v>
      </c>
      <c r="C207" s="139">
        <v>100</v>
      </c>
      <c r="D207" s="140">
        <v>23</v>
      </c>
      <c r="E207" s="141">
        <f t="shared" si="24"/>
        <v>123</v>
      </c>
      <c r="F207" s="142">
        <v>0</v>
      </c>
      <c r="G207" s="140">
        <v>0</v>
      </c>
      <c r="H207" s="141">
        <f t="shared" si="25"/>
        <v>0</v>
      </c>
      <c r="I207" s="142">
        <v>0</v>
      </c>
      <c r="J207" s="140">
        <v>0</v>
      </c>
      <c r="K207" s="141">
        <f t="shared" si="26"/>
        <v>0</v>
      </c>
      <c r="L207" s="142">
        <v>0</v>
      </c>
      <c r="M207" s="140">
        <v>0</v>
      </c>
      <c r="N207" s="141">
        <f t="shared" si="27"/>
        <v>0</v>
      </c>
      <c r="O207" s="143">
        <f t="shared" si="23"/>
        <v>100</v>
      </c>
      <c r="P207" s="144">
        <f t="shared" si="23"/>
        <v>23</v>
      </c>
      <c r="Q207" s="145">
        <f t="shared" si="28"/>
        <v>123</v>
      </c>
    </row>
    <row r="208" spans="1:17" ht="18" customHeight="1" x14ac:dyDescent="0.25">
      <c r="A208" s="806"/>
      <c r="B208" s="138" t="s">
        <v>215</v>
      </c>
      <c r="C208" s="139">
        <v>201.5</v>
      </c>
      <c r="D208" s="140">
        <v>11</v>
      </c>
      <c r="E208" s="141">
        <f t="shared" si="24"/>
        <v>212.5</v>
      </c>
      <c r="F208" s="142">
        <v>300</v>
      </c>
      <c r="G208" s="140">
        <v>85</v>
      </c>
      <c r="H208" s="141">
        <f t="shared" si="25"/>
        <v>385</v>
      </c>
      <c r="I208" s="142">
        <v>0</v>
      </c>
      <c r="J208" s="140">
        <v>0</v>
      </c>
      <c r="K208" s="141">
        <f t="shared" si="26"/>
        <v>0</v>
      </c>
      <c r="L208" s="142">
        <v>0</v>
      </c>
      <c r="M208" s="140">
        <v>0</v>
      </c>
      <c r="N208" s="141">
        <f t="shared" si="27"/>
        <v>0</v>
      </c>
      <c r="O208" s="143">
        <f t="shared" si="23"/>
        <v>501.5</v>
      </c>
      <c r="P208" s="144">
        <f t="shared" si="23"/>
        <v>96</v>
      </c>
      <c r="Q208" s="145">
        <f t="shared" si="28"/>
        <v>597.5</v>
      </c>
    </row>
    <row r="209" spans="1:17" ht="18" customHeight="1" x14ac:dyDescent="0.25">
      <c r="A209" s="806"/>
      <c r="B209" s="138" t="s">
        <v>217</v>
      </c>
      <c r="C209" s="139">
        <v>7500.4</v>
      </c>
      <c r="D209" s="140">
        <v>2144.1999999999998</v>
      </c>
      <c r="E209" s="141">
        <f t="shared" si="24"/>
        <v>9644.5999999999985</v>
      </c>
      <c r="F209" s="142">
        <v>44411.25</v>
      </c>
      <c r="G209" s="140">
        <v>11568</v>
      </c>
      <c r="H209" s="141">
        <f t="shared" si="25"/>
        <v>55979.25</v>
      </c>
      <c r="I209" s="142">
        <v>0</v>
      </c>
      <c r="J209" s="140">
        <v>950</v>
      </c>
      <c r="K209" s="141">
        <f t="shared" si="26"/>
        <v>950</v>
      </c>
      <c r="L209" s="142">
        <v>15500</v>
      </c>
      <c r="M209" s="140">
        <v>2763</v>
      </c>
      <c r="N209" s="141">
        <f t="shared" si="27"/>
        <v>18263</v>
      </c>
      <c r="O209" s="143">
        <f t="shared" si="23"/>
        <v>67411.649999999994</v>
      </c>
      <c r="P209" s="144">
        <f t="shared" si="23"/>
        <v>17425.2</v>
      </c>
      <c r="Q209" s="145">
        <f t="shared" si="28"/>
        <v>84836.849999999991</v>
      </c>
    </row>
    <row r="210" spans="1:17" ht="18" customHeight="1" x14ac:dyDescent="0.25">
      <c r="A210" s="806"/>
      <c r="B210" s="138" t="s">
        <v>218</v>
      </c>
      <c r="C210" s="139">
        <v>105870.84</v>
      </c>
      <c r="D210" s="140">
        <v>11036.33</v>
      </c>
      <c r="E210" s="141">
        <f t="shared" si="24"/>
        <v>116907.17</v>
      </c>
      <c r="F210" s="142">
        <v>45459.03</v>
      </c>
      <c r="G210" s="140">
        <v>14558.65</v>
      </c>
      <c r="H210" s="141">
        <f t="shared" si="25"/>
        <v>60017.68</v>
      </c>
      <c r="I210" s="142">
        <v>410</v>
      </c>
      <c r="J210" s="140">
        <v>5362.9</v>
      </c>
      <c r="K210" s="141">
        <f t="shared" si="26"/>
        <v>5772.9</v>
      </c>
      <c r="L210" s="142">
        <v>42527.97</v>
      </c>
      <c r="M210" s="140">
        <v>4398</v>
      </c>
      <c r="N210" s="141">
        <f t="shared" si="27"/>
        <v>46925.97</v>
      </c>
      <c r="O210" s="143">
        <f t="shared" si="23"/>
        <v>194267.84</v>
      </c>
      <c r="P210" s="144">
        <f t="shared" si="23"/>
        <v>35355.879999999997</v>
      </c>
      <c r="Q210" s="145">
        <f t="shared" si="28"/>
        <v>229623.72</v>
      </c>
    </row>
    <row r="211" spans="1:17" ht="18" customHeight="1" x14ac:dyDescent="0.25">
      <c r="A211" s="806"/>
      <c r="B211" s="138" t="s">
        <v>219</v>
      </c>
      <c r="C211" s="139">
        <v>3247.1</v>
      </c>
      <c r="D211" s="140">
        <v>606.20000000000005</v>
      </c>
      <c r="E211" s="141">
        <f t="shared" si="24"/>
        <v>3853.3</v>
      </c>
      <c r="F211" s="142">
        <v>432</v>
      </c>
      <c r="G211" s="140">
        <v>50</v>
      </c>
      <c r="H211" s="141">
        <f t="shared" si="25"/>
        <v>482</v>
      </c>
      <c r="I211" s="142">
        <v>0</v>
      </c>
      <c r="J211" s="140">
        <v>0</v>
      </c>
      <c r="K211" s="141">
        <f t="shared" si="26"/>
        <v>0</v>
      </c>
      <c r="L211" s="142">
        <v>0</v>
      </c>
      <c r="M211" s="140">
        <v>0</v>
      </c>
      <c r="N211" s="141">
        <f t="shared" si="27"/>
        <v>0</v>
      </c>
      <c r="O211" s="143">
        <f t="shared" si="23"/>
        <v>3679.1</v>
      </c>
      <c r="P211" s="144">
        <f t="shared" si="23"/>
        <v>656.2</v>
      </c>
      <c r="Q211" s="145">
        <f t="shared" si="28"/>
        <v>4335.3</v>
      </c>
    </row>
    <row r="212" spans="1:17" ht="18" customHeight="1" x14ac:dyDescent="0.25">
      <c r="A212" s="806"/>
      <c r="B212" s="138" t="s">
        <v>220</v>
      </c>
      <c r="C212" s="139">
        <v>0</v>
      </c>
      <c r="D212" s="140">
        <v>0</v>
      </c>
      <c r="E212" s="141">
        <f t="shared" si="24"/>
        <v>0</v>
      </c>
      <c r="F212" s="142">
        <v>0</v>
      </c>
      <c r="G212" s="140">
        <v>0</v>
      </c>
      <c r="H212" s="141">
        <f t="shared" si="25"/>
        <v>0</v>
      </c>
      <c r="I212" s="142">
        <v>0</v>
      </c>
      <c r="J212" s="140">
        <v>0</v>
      </c>
      <c r="K212" s="141">
        <f t="shared" si="26"/>
        <v>0</v>
      </c>
      <c r="L212" s="142">
        <v>25</v>
      </c>
      <c r="M212" s="140">
        <v>0</v>
      </c>
      <c r="N212" s="141">
        <f t="shared" si="27"/>
        <v>25</v>
      </c>
      <c r="O212" s="143">
        <f t="shared" si="23"/>
        <v>25</v>
      </c>
      <c r="P212" s="144">
        <f t="shared" si="23"/>
        <v>0</v>
      </c>
      <c r="Q212" s="145">
        <f t="shared" si="28"/>
        <v>25</v>
      </c>
    </row>
    <row r="213" spans="1:17" ht="18" customHeight="1" x14ac:dyDescent="0.25">
      <c r="A213" s="806"/>
      <c r="B213" s="138" t="s">
        <v>221</v>
      </c>
      <c r="C213" s="139">
        <v>11</v>
      </c>
      <c r="D213" s="140">
        <v>9</v>
      </c>
      <c r="E213" s="141">
        <f t="shared" si="24"/>
        <v>20</v>
      </c>
      <c r="F213" s="142">
        <v>0</v>
      </c>
      <c r="G213" s="140">
        <v>0</v>
      </c>
      <c r="H213" s="141">
        <f t="shared" si="25"/>
        <v>0</v>
      </c>
      <c r="I213" s="142">
        <v>0</v>
      </c>
      <c r="J213" s="140">
        <v>0</v>
      </c>
      <c r="K213" s="141">
        <f t="shared" si="26"/>
        <v>0</v>
      </c>
      <c r="L213" s="142">
        <v>21</v>
      </c>
      <c r="M213" s="140">
        <v>0</v>
      </c>
      <c r="N213" s="141">
        <f t="shared" si="27"/>
        <v>21</v>
      </c>
      <c r="O213" s="143">
        <f t="shared" ref="O213:P278" si="33">SUM(C213,F213,I213,L213)</f>
        <v>32</v>
      </c>
      <c r="P213" s="144">
        <f t="shared" si="33"/>
        <v>9</v>
      </c>
      <c r="Q213" s="145">
        <f t="shared" si="28"/>
        <v>41</v>
      </c>
    </row>
    <row r="214" spans="1:17" ht="18" customHeight="1" x14ac:dyDescent="0.25">
      <c r="A214" s="806"/>
      <c r="B214" s="138" t="s">
        <v>211</v>
      </c>
      <c r="C214" s="139">
        <v>1700</v>
      </c>
      <c r="D214" s="140">
        <v>958</v>
      </c>
      <c r="E214" s="141">
        <f t="shared" ref="E214:E278" si="34">SUM(C214:D214)</f>
        <v>2658</v>
      </c>
      <c r="F214" s="142">
        <v>51946.75</v>
      </c>
      <c r="G214" s="140">
        <v>26454.5</v>
      </c>
      <c r="H214" s="141">
        <f t="shared" ref="H214:H278" si="35">SUM(F214:G214)</f>
        <v>78401.25</v>
      </c>
      <c r="I214" s="142">
        <v>854</v>
      </c>
      <c r="J214" s="140">
        <v>5346.7</v>
      </c>
      <c r="K214" s="141">
        <f t="shared" ref="K214:K278" si="36">SUM(I214:J214)</f>
        <v>6200.7</v>
      </c>
      <c r="L214" s="142">
        <v>2352.25</v>
      </c>
      <c r="M214" s="140">
        <v>67</v>
      </c>
      <c r="N214" s="141">
        <f t="shared" ref="N214:N278" si="37">SUM(L214:M214)</f>
        <v>2419.25</v>
      </c>
      <c r="O214" s="143">
        <f t="shared" si="33"/>
        <v>56853</v>
      </c>
      <c r="P214" s="144">
        <f t="shared" si="33"/>
        <v>32826.199999999997</v>
      </c>
      <c r="Q214" s="145">
        <f t="shared" ref="Q214:Q278" si="38">SUM(O214:P214)</f>
        <v>89679.2</v>
      </c>
    </row>
    <row r="215" spans="1:17" ht="18" customHeight="1" thickBot="1" x14ac:dyDescent="0.3">
      <c r="A215" s="807"/>
      <c r="B215" s="138" t="s">
        <v>222</v>
      </c>
      <c r="C215" s="139">
        <v>30</v>
      </c>
      <c r="D215" s="140">
        <v>0</v>
      </c>
      <c r="E215" s="141">
        <f t="shared" si="34"/>
        <v>30</v>
      </c>
      <c r="F215" s="142">
        <v>0</v>
      </c>
      <c r="G215" s="140">
        <v>0</v>
      </c>
      <c r="H215" s="141">
        <f t="shared" si="35"/>
        <v>0</v>
      </c>
      <c r="I215" s="142">
        <v>0</v>
      </c>
      <c r="J215" s="140">
        <v>0</v>
      </c>
      <c r="K215" s="141">
        <f t="shared" si="36"/>
        <v>0</v>
      </c>
      <c r="L215" s="142">
        <v>0</v>
      </c>
      <c r="M215" s="140">
        <v>0</v>
      </c>
      <c r="N215" s="141">
        <f t="shared" si="37"/>
        <v>0</v>
      </c>
      <c r="O215" s="143">
        <f t="shared" si="33"/>
        <v>30</v>
      </c>
      <c r="P215" s="144">
        <f t="shared" si="33"/>
        <v>0</v>
      </c>
      <c r="Q215" s="145">
        <f t="shared" si="38"/>
        <v>30</v>
      </c>
    </row>
    <row r="216" spans="1:17" ht="18" customHeight="1" thickBot="1" x14ac:dyDescent="0.3">
      <c r="A216" s="808" t="s">
        <v>223</v>
      </c>
      <c r="B216" s="809"/>
      <c r="C216" s="115">
        <f>SUM(C217:C226)</f>
        <v>0</v>
      </c>
      <c r="D216" s="116">
        <f t="shared" ref="D216:Q216" si="39">SUM(D217:D226)</f>
        <v>150</v>
      </c>
      <c r="E216" s="117">
        <f t="shared" si="39"/>
        <v>150</v>
      </c>
      <c r="F216" s="118">
        <f t="shared" si="39"/>
        <v>1840.65</v>
      </c>
      <c r="G216" s="118">
        <f t="shared" si="39"/>
        <v>1102.3</v>
      </c>
      <c r="H216" s="117">
        <f t="shared" si="39"/>
        <v>2942.95</v>
      </c>
      <c r="I216" s="118">
        <f t="shared" si="39"/>
        <v>0</v>
      </c>
      <c r="J216" s="116">
        <f t="shared" si="39"/>
        <v>0</v>
      </c>
      <c r="K216" s="117">
        <f t="shared" si="39"/>
        <v>0</v>
      </c>
      <c r="L216" s="118">
        <f t="shared" si="39"/>
        <v>51592.02</v>
      </c>
      <c r="M216" s="116">
        <f t="shared" si="39"/>
        <v>79352.87</v>
      </c>
      <c r="N216" s="117">
        <f t="shared" si="39"/>
        <v>130944.89</v>
      </c>
      <c r="O216" s="119">
        <f t="shared" si="39"/>
        <v>53432.669999999991</v>
      </c>
      <c r="P216" s="120">
        <f t="shared" si="39"/>
        <v>80605.169999999984</v>
      </c>
      <c r="Q216" s="121">
        <f t="shared" si="39"/>
        <v>134037.84</v>
      </c>
    </row>
    <row r="217" spans="1:17" ht="18" customHeight="1" x14ac:dyDescent="0.25">
      <c r="A217" s="805" t="s">
        <v>224</v>
      </c>
      <c r="B217" s="138" t="s">
        <v>225</v>
      </c>
      <c r="C217" s="139">
        <v>0</v>
      </c>
      <c r="D217" s="140">
        <v>0</v>
      </c>
      <c r="E217" s="141">
        <f t="shared" si="34"/>
        <v>0</v>
      </c>
      <c r="F217" s="142">
        <v>74.95</v>
      </c>
      <c r="G217" s="140">
        <v>10</v>
      </c>
      <c r="H217" s="141">
        <f t="shared" si="35"/>
        <v>84.95</v>
      </c>
      <c r="I217" s="142">
        <v>0</v>
      </c>
      <c r="J217" s="140">
        <v>0</v>
      </c>
      <c r="K217" s="141">
        <f t="shared" si="36"/>
        <v>0</v>
      </c>
      <c r="L217" s="142">
        <v>3176.47</v>
      </c>
      <c r="M217" s="140">
        <v>723.2</v>
      </c>
      <c r="N217" s="141">
        <f t="shared" si="37"/>
        <v>3899.67</v>
      </c>
      <c r="O217" s="143">
        <f t="shared" si="33"/>
        <v>3251.4199999999996</v>
      </c>
      <c r="P217" s="144">
        <f t="shared" si="33"/>
        <v>733.2</v>
      </c>
      <c r="Q217" s="145">
        <f t="shared" si="38"/>
        <v>3984.62</v>
      </c>
    </row>
    <row r="218" spans="1:17" ht="18" customHeight="1" x14ac:dyDescent="0.25">
      <c r="A218" s="806"/>
      <c r="B218" s="138" t="s">
        <v>226</v>
      </c>
      <c r="C218" s="139">
        <v>0</v>
      </c>
      <c r="D218" s="140">
        <v>0</v>
      </c>
      <c r="E218" s="141">
        <f t="shared" si="34"/>
        <v>0</v>
      </c>
      <c r="F218" s="142">
        <v>13.6</v>
      </c>
      <c r="G218" s="140">
        <v>3.95</v>
      </c>
      <c r="H218" s="141">
        <f t="shared" si="35"/>
        <v>17.55</v>
      </c>
      <c r="I218" s="142">
        <v>0</v>
      </c>
      <c r="J218" s="140">
        <v>0</v>
      </c>
      <c r="K218" s="141">
        <f t="shared" si="36"/>
        <v>0</v>
      </c>
      <c r="L218" s="142">
        <v>136.6</v>
      </c>
      <c r="M218" s="140">
        <v>73.099999999999994</v>
      </c>
      <c r="N218" s="141">
        <f t="shared" si="37"/>
        <v>209.7</v>
      </c>
      <c r="O218" s="143">
        <f t="shared" si="33"/>
        <v>150.19999999999999</v>
      </c>
      <c r="P218" s="144">
        <f t="shared" si="33"/>
        <v>77.05</v>
      </c>
      <c r="Q218" s="145">
        <f t="shared" si="38"/>
        <v>227.25</v>
      </c>
    </row>
    <row r="219" spans="1:17" ht="18" customHeight="1" x14ac:dyDescent="0.25">
      <c r="A219" s="806"/>
      <c r="B219" s="138" t="s">
        <v>227</v>
      </c>
      <c r="C219" s="139">
        <v>0</v>
      </c>
      <c r="D219" s="140">
        <v>0</v>
      </c>
      <c r="E219" s="141">
        <f t="shared" si="34"/>
        <v>0</v>
      </c>
      <c r="F219" s="142">
        <v>289</v>
      </c>
      <c r="G219" s="140">
        <v>449.75</v>
      </c>
      <c r="H219" s="141">
        <f t="shared" si="35"/>
        <v>738.75</v>
      </c>
      <c r="I219" s="142">
        <v>0</v>
      </c>
      <c r="J219" s="140">
        <v>0</v>
      </c>
      <c r="K219" s="141">
        <f t="shared" si="36"/>
        <v>0</v>
      </c>
      <c r="L219" s="142">
        <v>5686.1</v>
      </c>
      <c r="M219" s="140">
        <v>23779.58</v>
      </c>
      <c r="N219" s="141">
        <f t="shared" si="37"/>
        <v>29465.68</v>
      </c>
      <c r="O219" s="143">
        <f t="shared" si="33"/>
        <v>5975.1</v>
      </c>
      <c r="P219" s="144">
        <f t="shared" si="33"/>
        <v>24229.33</v>
      </c>
      <c r="Q219" s="145">
        <f t="shared" si="38"/>
        <v>30204.43</v>
      </c>
    </row>
    <row r="220" spans="1:17" ht="18" customHeight="1" x14ac:dyDescent="0.25">
      <c r="A220" s="806"/>
      <c r="B220" s="138" t="s">
        <v>228</v>
      </c>
      <c r="C220" s="139">
        <v>0</v>
      </c>
      <c r="D220" s="140">
        <v>0</v>
      </c>
      <c r="E220" s="141">
        <f t="shared" si="34"/>
        <v>0</v>
      </c>
      <c r="F220" s="142">
        <v>648.29999999999995</v>
      </c>
      <c r="G220" s="140">
        <v>62.3</v>
      </c>
      <c r="H220" s="141">
        <f t="shared" si="35"/>
        <v>710.59999999999991</v>
      </c>
      <c r="I220" s="142">
        <v>0</v>
      </c>
      <c r="J220" s="140">
        <v>0</v>
      </c>
      <c r="K220" s="141">
        <f t="shared" si="36"/>
        <v>0</v>
      </c>
      <c r="L220" s="142">
        <v>16938.25</v>
      </c>
      <c r="M220" s="140">
        <v>24526.26</v>
      </c>
      <c r="N220" s="141">
        <f t="shared" si="37"/>
        <v>41464.509999999995</v>
      </c>
      <c r="O220" s="143">
        <f t="shared" si="33"/>
        <v>17586.55</v>
      </c>
      <c r="P220" s="144">
        <f t="shared" si="33"/>
        <v>24588.559999999998</v>
      </c>
      <c r="Q220" s="145">
        <f t="shared" si="38"/>
        <v>42175.11</v>
      </c>
    </row>
    <row r="221" spans="1:17" ht="18" customHeight="1" x14ac:dyDescent="0.25">
      <c r="A221" s="806"/>
      <c r="B221" s="138" t="s">
        <v>229</v>
      </c>
      <c r="C221" s="139">
        <v>0</v>
      </c>
      <c r="D221" s="140">
        <v>0</v>
      </c>
      <c r="E221" s="141">
        <f t="shared" si="34"/>
        <v>0</v>
      </c>
      <c r="F221" s="142">
        <v>0</v>
      </c>
      <c r="G221" s="140">
        <v>0</v>
      </c>
      <c r="H221" s="141">
        <f t="shared" si="35"/>
        <v>0</v>
      </c>
      <c r="I221" s="142">
        <v>0</v>
      </c>
      <c r="J221" s="140">
        <v>0</v>
      </c>
      <c r="K221" s="141">
        <f t="shared" si="36"/>
        <v>0</v>
      </c>
      <c r="L221" s="142">
        <v>1.5</v>
      </c>
      <c r="M221" s="140">
        <v>0.5</v>
      </c>
      <c r="N221" s="141">
        <f t="shared" si="37"/>
        <v>2</v>
      </c>
      <c r="O221" s="143">
        <f t="shared" si="33"/>
        <v>1.5</v>
      </c>
      <c r="P221" s="144">
        <f t="shared" si="33"/>
        <v>0.5</v>
      </c>
      <c r="Q221" s="145">
        <f t="shared" si="38"/>
        <v>2</v>
      </c>
    </row>
    <row r="222" spans="1:17" ht="18" customHeight="1" x14ac:dyDescent="0.25">
      <c r="A222" s="806"/>
      <c r="B222" s="138" t="s">
        <v>230</v>
      </c>
      <c r="C222" s="139">
        <v>0</v>
      </c>
      <c r="D222" s="140">
        <v>0</v>
      </c>
      <c r="E222" s="141">
        <f t="shared" si="34"/>
        <v>0</v>
      </c>
      <c r="F222" s="142">
        <v>116.2</v>
      </c>
      <c r="G222" s="140">
        <v>17.5</v>
      </c>
      <c r="H222" s="141">
        <f t="shared" si="35"/>
        <v>133.69999999999999</v>
      </c>
      <c r="I222" s="142">
        <v>0</v>
      </c>
      <c r="J222" s="140">
        <v>0</v>
      </c>
      <c r="K222" s="141">
        <f t="shared" si="36"/>
        <v>0</v>
      </c>
      <c r="L222" s="142">
        <v>8739.5499999999993</v>
      </c>
      <c r="M222" s="140">
        <v>6508.92</v>
      </c>
      <c r="N222" s="141">
        <f t="shared" si="37"/>
        <v>15248.47</v>
      </c>
      <c r="O222" s="143">
        <f t="shared" si="33"/>
        <v>8855.75</v>
      </c>
      <c r="P222" s="144">
        <f t="shared" si="33"/>
        <v>6526.42</v>
      </c>
      <c r="Q222" s="145">
        <f t="shared" si="38"/>
        <v>15382.17</v>
      </c>
    </row>
    <row r="223" spans="1:17" ht="18" customHeight="1" x14ac:dyDescent="0.25">
      <c r="A223" s="806"/>
      <c r="B223" s="138" t="s">
        <v>231</v>
      </c>
      <c r="C223" s="139">
        <v>0</v>
      </c>
      <c r="D223" s="140">
        <v>0</v>
      </c>
      <c r="E223" s="141">
        <f t="shared" si="34"/>
        <v>0</v>
      </c>
      <c r="F223" s="142">
        <v>567.70000000000005</v>
      </c>
      <c r="G223" s="140">
        <v>113</v>
      </c>
      <c r="H223" s="141">
        <f t="shared" si="35"/>
        <v>680.7</v>
      </c>
      <c r="I223" s="142">
        <v>0</v>
      </c>
      <c r="J223" s="140">
        <v>0</v>
      </c>
      <c r="K223" s="141">
        <f t="shared" si="36"/>
        <v>0</v>
      </c>
      <c r="L223" s="142">
        <v>13444.48</v>
      </c>
      <c r="M223" s="140">
        <v>22029.7</v>
      </c>
      <c r="N223" s="141">
        <f t="shared" si="37"/>
        <v>35474.18</v>
      </c>
      <c r="O223" s="143">
        <f t="shared" si="33"/>
        <v>14012.18</v>
      </c>
      <c r="P223" s="144">
        <f t="shared" si="33"/>
        <v>22142.7</v>
      </c>
      <c r="Q223" s="145">
        <f t="shared" si="38"/>
        <v>36154.880000000005</v>
      </c>
    </row>
    <row r="224" spans="1:17" ht="18" customHeight="1" x14ac:dyDescent="0.25">
      <c r="A224" s="806"/>
      <c r="B224" s="138" t="s">
        <v>232</v>
      </c>
      <c r="C224" s="139">
        <v>0</v>
      </c>
      <c r="D224" s="140">
        <v>0</v>
      </c>
      <c r="E224" s="141">
        <f t="shared" si="34"/>
        <v>0</v>
      </c>
      <c r="F224" s="142">
        <v>43.2</v>
      </c>
      <c r="G224" s="140">
        <v>262</v>
      </c>
      <c r="H224" s="141">
        <f t="shared" si="35"/>
        <v>305.2</v>
      </c>
      <c r="I224" s="142">
        <v>0</v>
      </c>
      <c r="J224" s="140">
        <v>0</v>
      </c>
      <c r="K224" s="141">
        <f t="shared" si="36"/>
        <v>0</v>
      </c>
      <c r="L224" s="142">
        <v>869.82</v>
      </c>
      <c r="M224" s="140">
        <v>772.26</v>
      </c>
      <c r="N224" s="141">
        <f t="shared" si="37"/>
        <v>1642.08</v>
      </c>
      <c r="O224" s="143">
        <f t="shared" si="33"/>
        <v>913.0200000000001</v>
      </c>
      <c r="P224" s="144">
        <f t="shared" si="33"/>
        <v>1034.26</v>
      </c>
      <c r="Q224" s="145">
        <f t="shared" si="38"/>
        <v>1947.2800000000002</v>
      </c>
    </row>
    <row r="225" spans="1:17" ht="18" customHeight="1" x14ac:dyDescent="0.25">
      <c r="A225" s="806"/>
      <c r="B225" s="138" t="s">
        <v>224</v>
      </c>
      <c r="C225" s="139">
        <v>0</v>
      </c>
      <c r="D225" s="140">
        <v>150</v>
      </c>
      <c r="E225" s="141">
        <f t="shared" si="34"/>
        <v>150</v>
      </c>
      <c r="F225" s="142">
        <v>54.7</v>
      </c>
      <c r="G225" s="140">
        <v>101.8</v>
      </c>
      <c r="H225" s="141">
        <f t="shared" si="35"/>
        <v>156.5</v>
      </c>
      <c r="I225" s="142">
        <v>0</v>
      </c>
      <c r="J225" s="140">
        <v>0</v>
      </c>
      <c r="K225" s="141">
        <f t="shared" si="36"/>
        <v>0</v>
      </c>
      <c r="L225" s="142">
        <v>2518.75</v>
      </c>
      <c r="M225" s="140">
        <v>896.85</v>
      </c>
      <c r="N225" s="141">
        <f t="shared" si="37"/>
        <v>3415.6</v>
      </c>
      <c r="O225" s="143">
        <f t="shared" si="33"/>
        <v>2573.4499999999998</v>
      </c>
      <c r="P225" s="144">
        <f t="shared" si="33"/>
        <v>1148.6500000000001</v>
      </c>
      <c r="Q225" s="145">
        <f t="shared" si="38"/>
        <v>3722.1</v>
      </c>
    </row>
    <row r="226" spans="1:17" ht="18" customHeight="1" thickBot="1" x14ac:dyDescent="0.3">
      <c r="A226" s="807"/>
      <c r="B226" s="138" t="s">
        <v>233</v>
      </c>
      <c r="C226" s="139">
        <v>0</v>
      </c>
      <c r="D226" s="140">
        <v>0</v>
      </c>
      <c r="E226" s="141">
        <f t="shared" si="34"/>
        <v>0</v>
      </c>
      <c r="F226" s="142">
        <v>33</v>
      </c>
      <c r="G226" s="140">
        <v>82</v>
      </c>
      <c r="H226" s="141">
        <f t="shared" si="35"/>
        <v>115</v>
      </c>
      <c r="I226" s="142">
        <v>0</v>
      </c>
      <c r="J226" s="140">
        <v>0</v>
      </c>
      <c r="K226" s="141">
        <f t="shared" si="36"/>
        <v>0</v>
      </c>
      <c r="L226" s="142">
        <v>80.5</v>
      </c>
      <c r="M226" s="140">
        <v>42.5</v>
      </c>
      <c r="N226" s="141">
        <f t="shared" si="37"/>
        <v>123</v>
      </c>
      <c r="O226" s="143">
        <f t="shared" si="33"/>
        <v>113.5</v>
      </c>
      <c r="P226" s="144">
        <f t="shared" si="33"/>
        <v>124.5</v>
      </c>
      <c r="Q226" s="145">
        <f t="shared" si="38"/>
        <v>238</v>
      </c>
    </row>
    <row r="227" spans="1:17" ht="18" customHeight="1" thickBot="1" x14ac:dyDescent="0.3">
      <c r="A227" s="808" t="s">
        <v>234</v>
      </c>
      <c r="B227" s="809"/>
      <c r="C227" s="115">
        <f>SUM(C228:C240)</f>
        <v>65835.89</v>
      </c>
      <c r="D227" s="116">
        <f t="shared" ref="D227:Q227" si="40">SUM(D228:D240)</f>
        <v>22434.239999999998</v>
      </c>
      <c r="E227" s="117">
        <f t="shared" si="40"/>
        <v>88270.12999999999</v>
      </c>
      <c r="F227" s="118">
        <f t="shared" si="40"/>
        <v>81749.86</v>
      </c>
      <c r="G227" s="118">
        <f t="shared" si="40"/>
        <v>25904.199999999997</v>
      </c>
      <c r="H227" s="117">
        <f t="shared" si="40"/>
        <v>107654.06000000001</v>
      </c>
      <c r="I227" s="118">
        <f t="shared" si="40"/>
        <v>317745.85000000003</v>
      </c>
      <c r="J227" s="116">
        <f t="shared" si="40"/>
        <v>162159.18</v>
      </c>
      <c r="K227" s="117">
        <f t="shared" si="40"/>
        <v>479905.03000000009</v>
      </c>
      <c r="L227" s="118">
        <f t="shared" si="40"/>
        <v>129856.89000000001</v>
      </c>
      <c r="M227" s="116">
        <f t="shared" si="40"/>
        <v>39480.75</v>
      </c>
      <c r="N227" s="117">
        <f t="shared" si="40"/>
        <v>169337.64</v>
      </c>
      <c r="O227" s="119">
        <f t="shared" si="40"/>
        <v>595188.49</v>
      </c>
      <c r="P227" s="120">
        <f t="shared" si="40"/>
        <v>249978.37000000002</v>
      </c>
      <c r="Q227" s="121">
        <f t="shared" si="40"/>
        <v>845166.86</v>
      </c>
    </row>
    <row r="228" spans="1:17" ht="18" customHeight="1" x14ac:dyDescent="0.25">
      <c r="A228" s="805" t="s">
        <v>235</v>
      </c>
      <c r="B228" s="138" t="s">
        <v>236</v>
      </c>
      <c r="C228" s="139">
        <v>8957.9599999999991</v>
      </c>
      <c r="D228" s="140">
        <v>1855.76</v>
      </c>
      <c r="E228" s="141">
        <f t="shared" si="34"/>
        <v>10813.72</v>
      </c>
      <c r="F228" s="142">
        <v>8719.57</v>
      </c>
      <c r="G228" s="140">
        <v>4344.8500000000004</v>
      </c>
      <c r="H228" s="141">
        <f t="shared" si="35"/>
        <v>13064.42</v>
      </c>
      <c r="I228" s="142">
        <v>128149.27</v>
      </c>
      <c r="J228" s="140">
        <v>51394.65</v>
      </c>
      <c r="K228" s="141">
        <f t="shared" si="36"/>
        <v>179543.92</v>
      </c>
      <c r="L228" s="142">
        <v>33550.44</v>
      </c>
      <c r="M228" s="140">
        <v>12124.66</v>
      </c>
      <c r="N228" s="141">
        <f t="shared" si="37"/>
        <v>45675.100000000006</v>
      </c>
      <c r="O228" s="143">
        <f t="shared" si="33"/>
        <v>179377.24</v>
      </c>
      <c r="P228" s="144">
        <f t="shared" si="33"/>
        <v>69719.92</v>
      </c>
      <c r="Q228" s="145">
        <f t="shared" si="38"/>
        <v>249097.15999999997</v>
      </c>
    </row>
    <row r="229" spans="1:17" ht="18" customHeight="1" x14ac:dyDescent="0.25">
      <c r="A229" s="806"/>
      <c r="B229" s="138" t="s">
        <v>237</v>
      </c>
      <c r="C229" s="139">
        <v>30</v>
      </c>
      <c r="D229" s="140">
        <v>0</v>
      </c>
      <c r="E229" s="141">
        <f t="shared" si="34"/>
        <v>30</v>
      </c>
      <c r="F229" s="142">
        <v>15</v>
      </c>
      <c r="G229" s="140">
        <v>0</v>
      </c>
      <c r="H229" s="141">
        <f t="shared" si="35"/>
        <v>15</v>
      </c>
      <c r="I229" s="142">
        <v>0</v>
      </c>
      <c r="J229" s="140">
        <v>0</v>
      </c>
      <c r="K229" s="141">
        <f t="shared" si="36"/>
        <v>0</v>
      </c>
      <c r="L229" s="142">
        <v>0</v>
      </c>
      <c r="M229" s="140">
        <v>0</v>
      </c>
      <c r="N229" s="141">
        <f t="shared" si="37"/>
        <v>0</v>
      </c>
      <c r="O229" s="143">
        <f t="shared" si="33"/>
        <v>45</v>
      </c>
      <c r="P229" s="144">
        <f t="shared" si="33"/>
        <v>0</v>
      </c>
      <c r="Q229" s="145">
        <f t="shared" si="38"/>
        <v>45</v>
      </c>
    </row>
    <row r="230" spans="1:17" ht="18" customHeight="1" x14ac:dyDescent="0.25">
      <c r="A230" s="806"/>
      <c r="B230" s="138" t="s">
        <v>238</v>
      </c>
      <c r="C230" s="139">
        <v>6632.44</v>
      </c>
      <c r="D230" s="140">
        <v>2401.3200000000002</v>
      </c>
      <c r="E230" s="141">
        <f t="shared" si="34"/>
        <v>9033.76</v>
      </c>
      <c r="F230" s="142">
        <v>711</v>
      </c>
      <c r="G230" s="140">
        <v>466</v>
      </c>
      <c r="H230" s="141">
        <f t="shared" si="35"/>
        <v>1177</v>
      </c>
      <c r="I230" s="142">
        <v>0</v>
      </c>
      <c r="J230" s="140">
        <v>0</v>
      </c>
      <c r="K230" s="141">
        <f t="shared" si="36"/>
        <v>0</v>
      </c>
      <c r="L230" s="142">
        <v>250</v>
      </c>
      <c r="M230" s="140">
        <v>40</v>
      </c>
      <c r="N230" s="141">
        <f t="shared" si="37"/>
        <v>290</v>
      </c>
      <c r="O230" s="143">
        <f t="shared" si="33"/>
        <v>7593.44</v>
      </c>
      <c r="P230" s="144">
        <f t="shared" si="33"/>
        <v>2907.32</v>
      </c>
      <c r="Q230" s="145">
        <f t="shared" si="38"/>
        <v>10500.76</v>
      </c>
    </row>
    <row r="231" spans="1:17" ht="18" customHeight="1" x14ac:dyDescent="0.25">
      <c r="A231" s="806"/>
      <c r="B231" s="138" t="s">
        <v>239</v>
      </c>
      <c r="C231" s="139">
        <v>5645.14</v>
      </c>
      <c r="D231" s="140">
        <v>483.77</v>
      </c>
      <c r="E231" s="141">
        <f t="shared" si="34"/>
        <v>6128.91</v>
      </c>
      <c r="F231" s="142">
        <v>238.46</v>
      </c>
      <c r="G231" s="140">
        <v>186.11</v>
      </c>
      <c r="H231" s="141">
        <f t="shared" si="35"/>
        <v>424.57000000000005</v>
      </c>
      <c r="I231" s="142">
        <v>7390.17</v>
      </c>
      <c r="J231" s="140">
        <v>4514.8999999999996</v>
      </c>
      <c r="K231" s="141">
        <f t="shared" si="36"/>
        <v>11905.07</v>
      </c>
      <c r="L231" s="142">
        <v>6474.5</v>
      </c>
      <c r="M231" s="140">
        <v>1986.51</v>
      </c>
      <c r="N231" s="141">
        <f t="shared" si="37"/>
        <v>8461.01</v>
      </c>
      <c r="O231" s="143">
        <f t="shared" si="33"/>
        <v>19748.27</v>
      </c>
      <c r="P231" s="144">
        <f t="shared" si="33"/>
        <v>7171.29</v>
      </c>
      <c r="Q231" s="145">
        <f t="shared" si="38"/>
        <v>26919.56</v>
      </c>
    </row>
    <row r="232" spans="1:17" ht="18" customHeight="1" x14ac:dyDescent="0.25">
      <c r="A232" s="806"/>
      <c r="B232" s="138" t="s">
        <v>240</v>
      </c>
      <c r="C232" s="139">
        <v>0</v>
      </c>
      <c r="D232" s="140">
        <v>0</v>
      </c>
      <c r="E232" s="141">
        <f t="shared" si="34"/>
        <v>0</v>
      </c>
      <c r="F232" s="142">
        <v>380.07</v>
      </c>
      <c r="G232" s="140">
        <v>211.94</v>
      </c>
      <c r="H232" s="141">
        <f t="shared" si="35"/>
        <v>592.01</v>
      </c>
      <c r="I232" s="142">
        <v>0</v>
      </c>
      <c r="J232" s="140">
        <v>0</v>
      </c>
      <c r="K232" s="141">
        <f t="shared" si="36"/>
        <v>0</v>
      </c>
      <c r="L232" s="142">
        <v>7771.78</v>
      </c>
      <c r="M232" s="140">
        <v>3356.81</v>
      </c>
      <c r="N232" s="141">
        <f t="shared" si="37"/>
        <v>11128.59</v>
      </c>
      <c r="O232" s="143">
        <f t="shared" si="33"/>
        <v>8151.8499999999995</v>
      </c>
      <c r="P232" s="144">
        <f t="shared" si="33"/>
        <v>3568.75</v>
      </c>
      <c r="Q232" s="145">
        <f t="shared" si="38"/>
        <v>11720.599999999999</v>
      </c>
    </row>
    <row r="233" spans="1:17" ht="18" customHeight="1" x14ac:dyDescent="0.25">
      <c r="A233" s="806"/>
      <c r="B233" s="138" t="s">
        <v>241</v>
      </c>
      <c r="C233" s="139">
        <v>12266.59</v>
      </c>
      <c r="D233" s="140">
        <v>251.93</v>
      </c>
      <c r="E233" s="141">
        <f t="shared" si="34"/>
        <v>12518.52</v>
      </c>
      <c r="F233" s="142">
        <v>540</v>
      </c>
      <c r="G233" s="140">
        <v>200</v>
      </c>
      <c r="H233" s="141">
        <f t="shared" si="35"/>
        <v>740</v>
      </c>
      <c r="I233" s="142">
        <v>440.96</v>
      </c>
      <c r="J233" s="140">
        <v>15042.38</v>
      </c>
      <c r="K233" s="141">
        <f t="shared" si="36"/>
        <v>15483.339999999998</v>
      </c>
      <c r="L233" s="142">
        <v>1553.23</v>
      </c>
      <c r="M233" s="140">
        <v>1562.93</v>
      </c>
      <c r="N233" s="141">
        <f t="shared" si="37"/>
        <v>3116.16</v>
      </c>
      <c r="O233" s="143">
        <f t="shared" si="33"/>
        <v>14800.779999999999</v>
      </c>
      <c r="P233" s="144">
        <f t="shared" si="33"/>
        <v>17057.239999999998</v>
      </c>
      <c r="Q233" s="145">
        <f t="shared" si="38"/>
        <v>31858.019999999997</v>
      </c>
    </row>
    <row r="234" spans="1:17" ht="18" customHeight="1" x14ac:dyDescent="0.25">
      <c r="A234" s="806"/>
      <c r="B234" s="138" t="s">
        <v>242</v>
      </c>
      <c r="C234" s="139">
        <v>5225.01</v>
      </c>
      <c r="D234" s="140">
        <v>737.91</v>
      </c>
      <c r="E234" s="141">
        <f t="shared" si="34"/>
        <v>5962.92</v>
      </c>
      <c r="F234" s="142">
        <v>6989.12</v>
      </c>
      <c r="G234" s="140">
        <v>1867.11</v>
      </c>
      <c r="H234" s="141">
        <f t="shared" si="35"/>
        <v>8856.23</v>
      </c>
      <c r="I234" s="142">
        <v>54790.42</v>
      </c>
      <c r="J234" s="140">
        <v>14510.54</v>
      </c>
      <c r="K234" s="141">
        <f t="shared" si="36"/>
        <v>69300.959999999992</v>
      </c>
      <c r="L234" s="142">
        <v>23908.95</v>
      </c>
      <c r="M234" s="140">
        <v>3269.82</v>
      </c>
      <c r="N234" s="141">
        <f t="shared" si="37"/>
        <v>27178.77</v>
      </c>
      <c r="O234" s="143">
        <f t="shared" si="33"/>
        <v>90913.5</v>
      </c>
      <c r="P234" s="144">
        <f t="shared" si="33"/>
        <v>20385.38</v>
      </c>
      <c r="Q234" s="145">
        <f t="shared" si="38"/>
        <v>111298.88</v>
      </c>
    </row>
    <row r="235" spans="1:17" ht="18" customHeight="1" x14ac:dyDescent="0.25">
      <c r="A235" s="806"/>
      <c r="B235" s="138" t="s">
        <v>243</v>
      </c>
      <c r="C235" s="139">
        <v>32.5</v>
      </c>
      <c r="D235" s="140">
        <v>0</v>
      </c>
      <c r="E235" s="141">
        <f t="shared" si="34"/>
        <v>32.5</v>
      </c>
      <c r="F235" s="142">
        <v>135.5</v>
      </c>
      <c r="G235" s="140">
        <v>60</v>
      </c>
      <c r="H235" s="141">
        <f t="shared" si="35"/>
        <v>195.5</v>
      </c>
      <c r="I235" s="142">
        <v>0</v>
      </c>
      <c r="J235" s="140">
        <v>0</v>
      </c>
      <c r="K235" s="141">
        <f t="shared" si="36"/>
        <v>0</v>
      </c>
      <c r="L235" s="142">
        <v>2353.6999999999998</v>
      </c>
      <c r="M235" s="140">
        <v>891</v>
      </c>
      <c r="N235" s="141">
        <f t="shared" si="37"/>
        <v>3244.7</v>
      </c>
      <c r="O235" s="143">
        <f t="shared" si="33"/>
        <v>2521.6999999999998</v>
      </c>
      <c r="P235" s="144">
        <f t="shared" si="33"/>
        <v>951</v>
      </c>
      <c r="Q235" s="145">
        <f t="shared" si="38"/>
        <v>3472.7</v>
      </c>
    </row>
    <row r="236" spans="1:17" ht="18" customHeight="1" x14ac:dyDescent="0.25">
      <c r="A236" s="806"/>
      <c r="B236" s="138" t="s">
        <v>244</v>
      </c>
      <c r="C236" s="139">
        <v>6657.98</v>
      </c>
      <c r="D236" s="140">
        <v>813.53</v>
      </c>
      <c r="E236" s="141">
        <f t="shared" si="34"/>
        <v>7471.5099999999993</v>
      </c>
      <c r="F236" s="142">
        <v>410.93</v>
      </c>
      <c r="G236" s="140">
        <v>10</v>
      </c>
      <c r="H236" s="141">
        <f t="shared" si="35"/>
        <v>420.93</v>
      </c>
      <c r="I236" s="142">
        <v>40032.720000000001</v>
      </c>
      <c r="J236" s="140">
        <v>9250.6200000000008</v>
      </c>
      <c r="K236" s="141">
        <f t="shared" si="36"/>
        <v>49283.340000000004</v>
      </c>
      <c r="L236" s="142">
        <v>22794.12</v>
      </c>
      <c r="M236" s="140">
        <v>2247.06</v>
      </c>
      <c r="N236" s="141">
        <f t="shared" si="37"/>
        <v>25041.18</v>
      </c>
      <c r="O236" s="143">
        <f t="shared" si="33"/>
        <v>69895.75</v>
      </c>
      <c r="P236" s="144">
        <f t="shared" si="33"/>
        <v>12321.210000000001</v>
      </c>
      <c r="Q236" s="145">
        <f t="shared" si="38"/>
        <v>82216.960000000006</v>
      </c>
    </row>
    <row r="237" spans="1:17" ht="18" customHeight="1" x14ac:dyDescent="0.25">
      <c r="A237" s="806"/>
      <c r="B237" s="138" t="s">
        <v>343</v>
      </c>
      <c r="C237" s="139">
        <v>6491.78</v>
      </c>
      <c r="D237" s="140">
        <v>10360.379999999999</v>
      </c>
      <c r="E237" s="141">
        <f t="shared" si="34"/>
        <v>16852.16</v>
      </c>
      <c r="F237" s="142">
        <v>43433.35</v>
      </c>
      <c r="G237" s="140">
        <v>11707.09</v>
      </c>
      <c r="H237" s="141">
        <f t="shared" si="35"/>
        <v>55140.44</v>
      </c>
      <c r="I237" s="142">
        <v>54162.37</v>
      </c>
      <c r="J237" s="140">
        <v>57426.13</v>
      </c>
      <c r="K237" s="141">
        <f t="shared" si="36"/>
        <v>111588.5</v>
      </c>
      <c r="L237" s="142">
        <v>10762.35</v>
      </c>
      <c r="M237" s="140">
        <v>3326.55</v>
      </c>
      <c r="N237" s="141">
        <f t="shared" si="37"/>
        <v>14088.900000000001</v>
      </c>
      <c r="O237" s="143">
        <f t="shared" si="33"/>
        <v>114849.85</v>
      </c>
      <c r="P237" s="144">
        <f t="shared" si="33"/>
        <v>82820.150000000009</v>
      </c>
      <c r="Q237" s="145">
        <f t="shared" si="38"/>
        <v>197670</v>
      </c>
    </row>
    <row r="238" spans="1:17" ht="18" customHeight="1" x14ac:dyDescent="0.25">
      <c r="A238" s="806"/>
      <c r="B238" s="138" t="s">
        <v>246</v>
      </c>
      <c r="C238" s="139">
        <v>2536.5</v>
      </c>
      <c r="D238" s="140">
        <v>1068.5</v>
      </c>
      <c r="E238" s="141">
        <f t="shared" si="34"/>
        <v>3605</v>
      </c>
      <c r="F238" s="142">
        <v>11763</v>
      </c>
      <c r="G238" s="140">
        <v>6556</v>
      </c>
      <c r="H238" s="141">
        <f t="shared" si="35"/>
        <v>18319</v>
      </c>
      <c r="I238" s="142">
        <v>0</v>
      </c>
      <c r="J238" s="140">
        <v>0</v>
      </c>
      <c r="K238" s="141">
        <f t="shared" si="36"/>
        <v>0</v>
      </c>
      <c r="L238" s="142">
        <v>2609</v>
      </c>
      <c r="M238" s="140">
        <v>1168</v>
      </c>
      <c r="N238" s="141">
        <f t="shared" si="37"/>
        <v>3777</v>
      </c>
      <c r="O238" s="143">
        <f t="shared" si="33"/>
        <v>16908.5</v>
      </c>
      <c r="P238" s="144">
        <f t="shared" si="33"/>
        <v>8792.5</v>
      </c>
      <c r="Q238" s="145">
        <f t="shared" si="38"/>
        <v>25701</v>
      </c>
    </row>
    <row r="239" spans="1:17" ht="18" customHeight="1" x14ac:dyDescent="0.25">
      <c r="A239" s="806"/>
      <c r="B239" s="138" t="s">
        <v>247</v>
      </c>
      <c r="C239" s="139">
        <v>61.98</v>
      </c>
      <c r="D239" s="140">
        <v>11.89</v>
      </c>
      <c r="E239" s="141">
        <f t="shared" si="34"/>
        <v>73.87</v>
      </c>
      <c r="F239" s="142">
        <v>0</v>
      </c>
      <c r="G239" s="140">
        <v>0</v>
      </c>
      <c r="H239" s="141">
        <f t="shared" si="35"/>
        <v>0</v>
      </c>
      <c r="I239" s="142">
        <v>0</v>
      </c>
      <c r="J239" s="140">
        <v>0</v>
      </c>
      <c r="K239" s="141">
        <f t="shared" si="36"/>
        <v>0</v>
      </c>
      <c r="L239" s="142">
        <v>0</v>
      </c>
      <c r="M239" s="140">
        <v>0</v>
      </c>
      <c r="N239" s="141">
        <f t="shared" si="37"/>
        <v>0</v>
      </c>
      <c r="O239" s="143">
        <f t="shared" si="33"/>
        <v>61.98</v>
      </c>
      <c r="P239" s="144">
        <f t="shared" si="33"/>
        <v>11.89</v>
      </c>
      <c r="Q239" s="145">
        <f t="shared" si="38"/>
        <v>73.87</v>
      </c>
    </row>
    <row r="240" spans="1:17" ht="18" customHeight="1" thickBot="1" x14ac:dyDescent="0.3">
      <c r="A240" s="807"/>
      <c r="B240" s="138" t="s">
        <v>235</v>
      </c>
      <c r="C240" s="139">
        <v>11298.01</v>
      </c>
      <c r="D240" s="140">
        <v>4449.25</v>
      </c>
      <c r="E240" s="141">
        <f t="shared" si="34"/>
        <v>15747.26</v>
      </c>
      <c r="F240" s="142">
        <v>8413.86</v>
      </c>
      <c r="G240" s="140">
        <v>295.10000000000002</v>
      </c>
      <c r="H240" s="141">
        <f t="shared" si="35"/>
        <v>8708.9600000000009</v>
      </c>
      <c r="I240" s="142">
        <v>32779.94</v>
      </c>
      <c r="J240" s="140">
        <v>10019.959999999999</v>
      </c>
      <c r="K240" s="141">
        <f t="shared" si="36"/>
        <v>42799.9</v>
      </c>
      <c r="L240" s="142">
        <v>17828.82</v>
      </c>
      <c r="M240" s="140">
        <v>9507.41</v>
      </c>
      <c r="N240" s="141">
        <f t="shared" si="37"/>
        <v>27336.23</v>
      </c>
      <c r="O240" s="143">
        <f t="shared" si="33"/>
        <v>70320.63</v>
      </c>
      <c r="P240" s="144">
        <f t="shared" si="33"/>
        <v>24271.72</v>
      </c>
      <c r="Q240" s="145">
        <f t="shared" si="38"/>
        <v>94592.35</v>
      </c>
    </row>
    <row r="241" spans="1:17" ht="18" customHeight="1" thickBot="1" x14ac:dyDescent="0.3">
      <c r="A241" s="808" t="s">
        <v>248</v>
      </c>
      <c r="B241" s="809"/>
      <c r="C241" s="115">
        <f>SUM(C242:C264)</f>
        <v>70128.33</v>
      </c>
      <c r="D241" s="116">
        <f t="shared" ref="D241:Q241" si="41">SUM(D242:D264)</f>
        <v>20602.07</v>
      </c>
      <c r="E241" s="117">
        <f t="shared" si="41"/>
        <v>90730.4</v>
      </c>
      <c r="F241" s="118">
        <f t="shared" si="41"/>
        <v>31761.489999999994</v>
      </c>
      <c r="G241" s="118">
        <f t="shared" si="41"/>
        <v>9050.99</v>
      </c>
      <c r="H241" s="117">
        <f t="shared" si="41"/>
        <v>40812.479999999996</v>
      </c>
      <c r="I241" s="118">
        <f t="shared" si="41"/>
        <v>272854.34999999998</v>
      </c>
      <c r="J241" s="116">
        <f t="shared" si="41"/>
        <v>30519.3</v>
      </c>
      <c r="K241" s="117">
        <f t="shared" si="41"/>
        <v>303373.65000000002</v>
      </c>
      <c r="L241" s="118">
        <f t="shared" si="41"/>
        <v>245047.32</v>
      </c>
      <c r="M241" s="116">
        <f t="shared" si="41"/>
        <v>51666.229999999996</v>
      </c>
      <c r="N241" s="117">
        <f t="shared" si="41"/>
        <v>296713.54999999993</v>
      </c>
      <c r="O241" s="119">
        <f t="shared" si="41"/>
        <v>619791.49000000011</v>
      </c>
      <c r="P241" s="120">
        <f t="shared" si="41"/>
        <v>111838.59000000001</v>
      </c>
      <c r="Q241" s="121">
        <f t="shared" si="41"/>
        <v>731630.07999999996</v>
      </c>
    </row>
    <row r="242" spans="1:17" ht="18" customHeight="1" x14ac:dyDescent="0.25">
      <c r="A242" s="805" t="s">
        <v>249</v>
      </c>
      <c r="B242" s="138" t="s">
        <v>250</v>
      </c>
      <c r="C242" s="139">
        <v>4135.62</v>
      </c>
      <c r="D242" s="140">
        <v>1917.75</v>
      </c>
      <c r="E242" s="141">
        <f t="shared" si="34"/>
        <v>6053.37</v>
      </c>
      <c r="F242" s="142">
        <v>2464.09</v>
      </c>
      <c r="G242" s="140">
        <v>511.55</v>
      </c>
      <c r="H242" s="141">
        <f t="shared" si="35"/>
        <v>2975.6400000000003</v>
      </c>
      <c r="I242" s="142">
        <v>4982.6400000000003</v>
      </c>
      <c r="J242" s="140">
        <v>1121.74</v>
      </c>
      <c r="K242" s="141">
        <f t="shared" si="36"/>
        <v>6104.38</v>
      </c>
      <c r="L242" s="142">
        <v>5374.62</v>
      </c>
      <c r="M242" s="140">
        <v>1435.95</v>
      </c>
      <c r="N242" s="141">
        <f t="shared" si="37"/>
        <v>6810.57</v>
      </c>
      <c r="O242" s="143">
        <f t="shared" si="33"/>
        <v>16956.97</v>
      </c>
      <c r="P242" s="144">
        <f t="shared" si="33"/>
        <v>4986.99</v>
      </c>
      <c r="Q242" s="145">
        <f t="shared" si="38"/>
        <v>21943.96</v>
      </c>
    </row>
    <row r="243" spans="1:17" ht="18" customHeight="1" x14ac:dyDescent="0.25">
      <c r="A243" s="806"/>
      <c r="B243" s="138" t="s">
        <v>251</v>
      </c>
      <c r="C243" s="139">
        <v>298.8</v>
      </c>
      <c r="D243" s="140">
        <v>70</v>
      </c>
      <c r="E243" s="141">
        <f t="shared" si="34"/>
        <v>368.8</v>
      </c>
      <c r="F243" s="142">
        <v>493</v>
      </c>
      <c r="G243" s="140">
        <v>0</v>
      </c>
      <c r="H243" s="141">
        <f t="shared" si="35"/>
        <v>493</v>
      </c>
      <c r="I243" s="142">
        <v>0</v>
      </c>
      <c r="J243" s="140">
        <v>0</v>
      </c>
      <c r="K243" s="141">
        <f t="shared" si="36"/>
        <v>0</v>
      </c>
      <c r="L243" s="142">
        <v>10253</v>
      </c>
      <c r="M243" s="140">
        <v>2624.2</v>
      </c>
      <c r="N243" s="141">
        <f t="shared" si="37"/>
        <v>12877.2</v>
      </c>
      <c r="O243" s="143">
        <f t="shared" si="33"/>
        <v>11044.8</v>
      </c>
      <c r="P243" s="144">
        <f t="shared" si="33"/>
        <v>2694.2</v>
      </c>
      <c r="Q243" s="145">
        <f t="shared" si="38"/>
        <v>13739</v>
      </c>
    </row>
    <row r="244" spans="1:17" ht="18" customHeight="1" x14ac:dyDescent="0.25">
      <c r="A244" s="806"/>
      <c r="B244" s="138" t="s">
        <v>252</v>
      </c>
      <c r="C244" s="139">
        <v>163</v>
      </c>
      <c r="D244" s="140">
        <v>6</v>
      </c>
      <c r="E244" s="141">
        <f t="shared" si="34"/>
        <v>169</v>
      </c>
      <c r="F244" s="142">
        <v>0</v>
      </c>
      <c r="G244" s="140">
        <v>0</v>
      </c>
      <c r="H244" s="141">
        <f t="shared" si="35"/>
        <v>0</v>
      </c>
      <c r="I244" s="142">
        <v>0</v>
      </c>
      <c r="J244" s="140">
        <v>0</v>
      </c>
      <c r="K244" s="141">
        <f t="shared" si="36"/>
        <v>0</v>
      </c>
      <c r="L244" s="142">
        <v>0</v>
      </c>
      <c r="M244" s="140">
        <v>0</v>
      </c>
      <c r="N244" s="141">
        <f t="shared" si="37"/>
        <v>0</v>
      </c>
      <c r="O244" s="143">
        <f t="shared" si="33"/>
        <v>163</v>
      </c>
      <c r="P244" s="144">
        <f t="shared" si="33"/>
        <v>6</v>
      </c>
      <c r="Q244" s="145">
        <f t="shared" si="38"/>
        <v>169</v>
      </c>
    </row>
    <row r="245" spans="1:17" ht="18" customHeight="1" x14ac:dyDescent="0.25">
      <c r="A245" s="806"/>
      <c r="B245" s="138" t="s">
        <v>253</v>
      </c>
      <c r="C245" s="139">
        <v>0</v>
      </c>
      <c r="D245" s="140">
        <v>8</v>
      </c>
      <c r="E245" s="141">
        <f t="shared" si="34"/>
        <v>8</v>
      </c>
      <c r="F245" s="142">
        <v>251.01</v>
      </c>
      <c r="G245" s="140">
        <v>447.33</v>
      </c>
      <c r="H245" s="141">
        <f t="shared" si="35"/>
        <v>698.33999999999992</v>
      </c>
      <c r="I245" s="142">
        <v>0</v>
      </c>
      <c r="J245" s="140">
        <v>0</v>
      </c>
      <c r="K245" s="141">
        <f t="shared" si="36"/>
        <v>0</v>
      </c>
      <c r="L245" s="142">
        <v>2130.2600000000002</v>
      </c>
      <c r="M245" s="140">
        <v>2520.3000000000002</v>
      </c>
      <c r="N245" s="141">
        <f t="shared" si="37"/>
        <v>4650.5600000000004</v>
      </c>
      <c r="O245" s="143">
        <f t="shared" si="33"/>
        <v>2381.2700000000004</v>
      </c>
      <c r="P245" s="144">
        <f t="shared" si="33"/>
        <v>2975.63</v>
      </c>
      <c r="Q245" s="145">
        <f t="shared" si="38"/>
        <v>5356.9000000000005</v>
      </c>
    </row>
    <row r="246" spans="1:17" ht="18" customHeight="1" x14ac:dyDescent="0.25">
      <c r="A246" s="806"/>
      <c r="B246" s="138" t="s">
        <v>254</v>
      </c>
      <c r="C246" s="139">
        <v>14956.53</v>
      </c>
      <c r="D246" s="140">
        <v>6824.24</v>
      </c>
      <c r="E246" s="141">
        <f t="shared" si="34"/>
        <v>21780.77</v>
      </c>
      <c r="F246" s="142">
        <v>503.22</v>
      </c>
      <c r="G246" s="140">
        <v>554.91999999999996</v>
      </c>
      <c r="H246" s="141">
        <f t="shared" si="35"/>
        <v>1058.1399999999999</v>
      </c>
      <c r="I246" s="142">
        <v>97151.55</v>
      </c>
      <c r="J246" s="140">
        <v>17402.48</v>
      </c>
      <c r="K246" s="141">
        <f t="shared" si="36"/>
        <v>114554.03</v>
      </c>
      <c r="L246" s="142">
        <v>20390.93</v>
      </c>
      <c r="M246" s="140">
        <v>9606.3700000000008</v>
      </c>
      <c r="N246" s="141">
        <f t="shared" si="37"/>
        <v>29997.300000000003</v>
      </c>
      <c r="O246" s="143">
        <f t="shared" si="33"/>
        <v>133002.23000000001</v>
      </c>
      <c r="P246" s="144">
        <f t="shared" si="33"/>
        <v>34388.01</v>
      </c>
      <c r="Q246" s="145">
        <f t="shared" si="38"/>
        <v>167390.24000000002</v>
      </c>
    </row>
    <row r="247" spans="1:17" ht="18" customHeight="1" x14ac:dyDescent="0.25">
      <c r="A247" s="806"/>
      <c r="B247" s="138" t="s">
        <v>255</v>
      </c>
      <c r="C247" s="139">
        <v>1092.43</v>
      </c>
      <c r="D247" s="140">
        <v>16.600000000000001</v>
      </c>
      <c r="E247" s="141">
        <f t="shared" si="34"/>
        <v>1109.03</v>
      </c>
      <c r="F247" s="142">
        <v>3571</v>
      </c>
      <c r="G247" s="140">
        <v>0</v>
      </c>
      <c r="H247" s="141">
        <f t="shared" si="35"/>
        <v>3571</v>
      </c>
      <c r="I247" s="142">
        <v>0</v>
      </c>
      <c r="J247" s="140">
        <v>0</v>
      </c>
      <c r="K247" s="141">
        <f t="shared" si="36"/>
        <v>0</v>
      </c>
      <c r="L247" s="142">
        <v>37280.01</v>
      </c>
      <c r="M247" s="140">
        <v>3389.7</v>
      </c>
      <c r="N247" s="141">
        <f t="shared" si="37"/>
        <v>40669.71</v>
      </c>
      <c r="O247" s="143">
        <f t="shared" si="33"/>
        <v>41943.44</v>
      </c>
      <c r="P247" s="144">
        <f t="shared" si="33"/>
        <v>3406.2999999999997</v>
      </c>
      <c r="Q247" s="145">
        <f t="shared" si="38"/>
        <v>45349.740000000005</v>
      </c>
    </row>
    <row r="248" spans="1:17" ht="18" customHeight="1" x14ac:dyDescent="0.25">
      <c r="A248" s="806"/>
      <c r="B248" s="138" t="s">
        <v>256</v>
      </c>
      <c r="C248" s="139">
        <v>7539</v>
      </c>
      <c r="D248" s="140">
        <v>831</v>
      </c>
      <c r="E248" s="141">
        <f t="shared" si="34"/>
        <v>8370</v>
      </c>
      <c r="F248" s="142">
        <v>2646</v>
      </c>
      <c r="G248" s="140">
        <v>3329</v>
      </c>
      <c r="H248" s="141">
        <f t="shared" si="35"/>
        <v>5975</v>
      </c>
      <c r="I248" s="142">
        <v>0</v>
      </c>
      <c r="J248" s="140">
        <v>0</v>
      </c>
      <c r="K248" s="141">
        <f t="shared" si="36"/>
        <v>0</v>
      </c>
      <c r="L248" s="142">
        <v>1057</v>
      </c>
      <c r="M248" s="140">
        <v>6347</v>
      </c>
      <c r="N248" s="141">
        <f t="shared" si="37"/>
        <v>7404</v>
      </c>
      <c r="O248" s="143">
        <f t="shared" si="33"/>
        <v>11242</v>
      </c>
      <c r="P248" s="144">
        <f t="shared" si="33"/>
        <v>10507</v>
      </c>
      <c r="Q248" s="145">
        <f t="shared" si="38"/>
        <v>21749</v>
      </c>
    </row>
    <row r="249" spans="1:17" ht="18" customHeight="1" x14ac:dyDescent="0.25">
      <c r="A249" s="806"/>
      <c r="B249" s="138" t="s">
        <v>257</v>
      </c>
      <c r="C249" s="139">
        <v>191</v>
      </c>
      <c r="D249" s="140">
        <v>125</v>
      </c>
      <c r="E249" s="141">
        <f t="shared" si="34"/>
        <v>316</v>
      </c>
      <c r="F249" s="142">
        <v>0</v>
      </c>
      <c r="G249" s="140">
        <v>0</v>
      </c>
      <c r="H249" s="141">
        <f t="shared" si="35"/>
        <v>0</v>
      </c>
      <c r="I249" s="142">
        <v>0</v>
      </c>
      <c r="J249" s="140">
        <v>0</v>
      </c>
      <c r="K249" s="141">
        <f t="shared" si="36"/>
        <v>0</v>
      </c>
      <c r="L249" s="142">
        <v>750</v>
      </c>
      <c r="M249" s="140">
        <v>270</v>
      </c>
      <c r="N249" s="141">
        <f t="shared" si="37"/>
        <v>1020</v>
      </c>
      <c r="O249" s="143">
        <f t="shared" si="33"/>
        <v>941</v>
      </c>
      <c r="P249" s="144">
        <f t="shared" si="33"/>
        <v>395</v>
      </c>
      <c r="Q249" s="145">
        <f t="shared" si="38"/>
        <v>1336</v>
      </c>
    </row>
    <row r="250" spans="1:17" ht="18" customHeight="1" x14ac:dyDescent="0.25">
      <c r="A250" s="806"/>
      <c r="B250" s="138" t="s">
        <v>258</v>
      </c>
      <c r="C250" s="139">
        <v>1969.62</v>
      </c>
      <c r="D250" s="140">
        <v>76</v>
      </c>
      <c r="E250" s="141">
        <f t="shared" si="34"/>
        <v>2045.62</v>
      </c>
      <c r="F250" s="142">
        <v>854.6</v>
      </c>
      <c r="G250" s="140">
        <v>0</v>
      </c>
      <c r="H250" s="141">
        <f t="shared" si="35"/>
        <v>854.6</v>
      </c>
      <c r="I250" s="142">
        <v>0</v>
      </c>
      <c r="J250" s="140">
        <v>0</v>
      </c>
      <c r="K250" s="141">
        <f t="shared" si="36"/>
        <v>0</v>
      </c>
      <c r="L250" s="142">
        <v>22801.15</v>
      </c>
      <c r="M250" s="140">
        <v>3523.4</v>
      </c>
      <c r="N250" s="141">
        <f t="shared" si="37"/>
        <v>26324.550000000003</v>
      </c>
      <c r="O250" s="143">
        <f t="shared" si="33"/>
        <v>25625.370000000003</v>
      </c>
      <c r="P250" s="144">
        <f t="shared" si="33"/>
        <v>3599.4</v>
      </c>
      <c r="Q250" s="145">
        <f t="shared" si="38"/>
        <v>29224.770000000004</v>
      </c>
    </row>
    <row r="251" spans="1:17" ht="18" customHeight="1" x14ac:dyDescent="0.25">
      <c r="A251" s="806"/>
      <c r="B251" s="138" t="s">
        <v>259</v>
      </c>
      <c r="C251" s="139">
        <v>364.8</v>
      </c>
      <c r="D251" s="140">
        <v>459</v>
      </c>
      <c r="E251" s="141">
        <f t="shared" si="34"/>
        <v>823.8</v>
      </c>
      <c r="F251" s="142">
        <v>0</v>
      </c>
      <c r="G251" s="140">
        <v>0</v>
      </c>
      <c r="H251" s="141">
        <f t="shared" si="35"/>
        <v>0</v>
      </c>
      <c r="I251" s="142">
        <v>0</v>
      </c>
      <c r="J251" s="140">
        <v>0</v>
      </c>
      <c r="K251" s="141">
        <f t="shared" si="36"/>
        <v>0</v>
      </c>
      <c r="L251" s="142">
        <v>0</v>
      </c>
      <c r="M251" s="140">
        <v>0</v>
      </c>
      <c r="N251" s="141">
        <f t="shared" si="37"/>
        <v>0</v>
      </c>
      <c r="O251" s="143">
        <f t="shared" si="33"/>
        <v>364.8</v>
      </c>
      <c r="P251" s="144">
        <f t="shared" si="33"/>
        <v>459</v>
      </c>
      <c r="Q251" s="145">
        <f t="shared" si="38"/>
        <v>823.8</v>
      </c>
    </row>
    <row r="252" spans="1:17" ht="18" customHeight="1" x14ac:dyDescent="0.25">
      <c r="A252" s="806"/>
      <c r="B252" s="138" t="s">
        <v>260</v>
      </c>
      <c r="C252" s="139">
        <v>7745</v>
      </c>
      <c r="D252" s="140">
        <v>131.5</v>
      </c>
      <c r="E252" s="141">
        <f t="shared" si="34"/>
        <v>7876.5</v>
      </c>
      <c r="F252" s="142">
        <v>10220</v>
      </c>
      <c r="G252" s="140">
        <v>1168</v>
      </c>
      <c r="H252" s="141">
        <f t="shared" si="35"/>
        <v>11388</v>
      </c>
      <c r="I252" s="142">
        <v>0</v>
      </c>
      <c r="J252" s="140">
        <v>0</v>
      </c>
      <c r="K252" s="141">
        <f t="shared" si="36"/>
        <v>0</v>
      </c>
      <c r="L252" s="142">
        <v>19948.599999999999</v>
      </c>
      <c r="M252" s="140">
        <v>1932</v>
      </c>
      <c r="N252" s="141">
        <f t="shared" si="37"/>
        <v>21880.6</v>
      </c>
      <c r="O252" s="143">
        <f t="shared" si="33"/>
        <v>37913.599999999999</v>
      </c>
      <c r="P252" s="144">
        <f t="shared" si="33"/>
        <v>3231.5</v>
      </c>
      <c r="Q252" s="145">
        <f t="shared" si="38"/>
        <v>41145.1</v>
      </c>
    </row>
    <row r="253" spans="1:17" ht="18" customHeight="1" x14ac:dyDescent="0.25">
      <c r="A253" s="806"/>
      <c r="B253" s="138" t="s">
        <v>261</v>
      </c>
      <c r="C253" s="139">
        <v>0</v>
      </c>
      <c r="D253" s="140">
        <v>0</v>
      </c>
      <c r="E253" s="141">
        <f t="shared" si="34"/>
        <v>0</v>
      </c>
      <c r="F253" s="142">
        <v>0</v>
      </c>
      <c r="G253" s="140">
        <v>0</v>
      </c>
      <c r="H253" s="141">
        <f t="shared" si="35"/>
        <v>0</v>
      </c>
      <c r="I253" s="142">
        <v>0</v>
      </c>
      <c r="J253" s="140">
        <v>0</v>
      </c>
      <c r="K253" s="141">
        <f t="shared" si="36"/>
        <v>0</v>
      </c>
      <c r="L253" s="142">
        <v>35</v>
      </c>
      <c r="M253" s="140">
        <v>12</v>
      </c>
      <c r="N253" s="141">
        <f t="shared" si="37"/>
        <v>47</v>
      </c>
      <c r="O253" s="143">
        <f t="shared" si="33"/>
        <v>35</v>
      </c>
      <c r="P253" s="144">
        <f t="shared" si="33"/>
        <v>12</v>
      </c>
      <c r="Q253" s="145">
        <f t="shared" si="38"/>
        <v>47</v>
      </c>
    </row>
    <row r="254" spans="1:17" ht="18" customHeight="1" x14ac:dyDescent="0.25">
      <c r="A254" s="806"/>
      <c r="B254" s="138" t="s">
        <v>262</v>
      </c>
      <c r="C254" s="139">
        <v>246.45</v>
      </c>
      <c r="D254" s="140">
        <v>2.75</v>
      </c>
      <c r="E254" s="141">
        <f t="shared" si="34"/>
        <v>249.2</v>
      </c>
      <c r="F254" s="142">
        <v>356.01</v>
      </c>
      <c r="G254" s="140">
        <v>69.5</v>
      </c>
      <c r="H254" s="141">
        <f t="shared" si="35"/>
        <v>425.51</v>
      </c>
      <c r="I254" s="142">
        <v>0</v>
      </c>
      <c r="J254" s="140">
        <v>0</v>
      </c>
      <c r="K254" s="141">
        <f t="shared" si="36"/>
        <v>0</v>
      </c>
      <c r="L254" s="142">
        <v>3825.24</v>
      </c>
      <c r="M254" s="140">
        <v>720.22</v>
      </c>
      <c r="N254" s="141">
        <f t="shared" si="37"/>
        <v>4545.46</v>
      </c>
      <c r="O254" s="143">
        <f t="shared" si="33"/>
        <v>4427.7</v>
      </c>
      <c r="P254" s="144">
        <f t="shared" si="33"/>
        <v>792.47</v>
      </c>
      <c r="Q254" s="145">
        <f t="shared" si="38"/>
        <v>5220.17</v>
      </c>
    </row>
    <row r="255" spans="1:17" ht="18" customHeight="1" x14ac:dyDescent="0.25">
      <c r="A255" s="806"/>
      <c r="B255" s="138" t="s">
        <v>263</v>
      </c>
      <c r="C255" s="139">
        <v>484</v>
      </c>
      <c r="D255" s="140">
        <v>285</v>
      </c>
      <c r="E255" s="141">
        <f t="shared" si="34"/>
        <v>769</v>
      </c>
      <c r="F255" s="142">
        <v>0</v>
      </c>
      <c r="G255" s="140">
        <v>0</v>
      </c>
      <c r="H255" s="141">
        <f t="shared" si="35"/>
        <v>0</v>
      </c>
      <c r="I255" s="142">
        <v>0</v>
      </c>
      <c r="J255" s="140">
        <v>0</v>
      </c>
      <c r="K255" s="141">
        <f t="shared" si="36"/>
        <v>0</v>
      </c>
      <c r="L255" s="142">
        <v>419</v>
      </c>
      <c r="M255" s="140">
        <v>0</v>
      </c>
      <c r="N255" s="141">
        <f t="shared" si="37"/>
        <v>419</v>
      </c>
      <c r="O255" s="143">
        <f t="shared" si="33"/>
        <v>903</v>
      </c>
      <c r="P255" s="144">
        <f t="shared" si="33"/>
        <v>285</v>
      </c>
      <c r="Q255" s="145">
        <f t="shared" si="38"/>
        <v>1188</v>
      </c>
    </row>
    <row r="256" spans="1:17" ht="18" customHeight="1" x14ac:dyDescent="0.25">
      <c r="A256" s="806"/>
      <c r="B256" s="138" t="s">
        <v>264</v>
      </c>
      <c r="C256" s="139">
        <v>6156.55</v>
      </c>
      <c r="D256" s="140">
        <v>602.66</v>
      </c>
      <c r="E256" s="141">
        <f t="shared" si="34"/>
        <v>6759.21</v>
      </c>
      <c r="F256" s="142">
        <v>2942.59</v>
      </c>
      <c r="G256" s="140">
        <v>470.22</v>
      </c>
      <c r="H256" s="141">
        <f t="shared" si="35"/>
        <v>3412.8100000000004</v>
      </c>
      <c r="I256" s="142">
        <v>136585.87</v>
      </c>
      <c r="J256" s="140">
        <v>10530.63</v>
      </c>
      <c r="K256" s="141">
        <f t="shared" si="36"/>
        <v>147116.5</v>
      </c>
      <c r="L256" s="142">
        <v>59459.56</v>
      </c>
      <c r="M256" s="140">
        <v>3437.26</v>
      </c>
      <c r="N256" s="141">
        <f t="shared" si="37"/>
        <v>62896.82</v>
      </c>
      <c r="O256" s="143">
        <f t="shared" si="33"/>
        <v>205144.57</v>
      </c>
      <c r="P256" s="144">
        <f t="shared" si="33"/>
        <v>15040.769999999999</v>
      </c>
      <c r="Q256" s="145">
        <f t="shared" si="38"/>
        <v>220185.34</v>
      </c>
    </row>
    <row r="257" spans="1:17" ht="18" customHeight="1" x14ac:dyDescent="0.25">
      <c r="A257" s="806"/>
      <c r="B257" s="138" t="s">
        <v>265</v>
      </c>
      <c r="C257" s="139">
        <v>322.74</v>
      </c>
      <c r="D257" s="140">
        <v>179.5</v>
      </c>
      <c r="E257" s="141">
        <f t="shared" si="34"/>
        <v>502.24</v>
      </c>
      <c r="F257" s="142">
        <v>5</v>
      </c>
      <c r="G257" s="140">
        <v>241.22</v>
      </c>
      <c r="H257" s="141">
        <f t="shared" si="35"/>
        <v>246.22</v>
      </c>
      <c r="I257" s="142">
        <v>0</v>
      </c>
      <c r="J257" s="140">
        <v>0</v>
      </c>
      <c r="K257" s="141">
        <f t="shared" si="36"/>
        <v>0</v>
      </c>
      <c r="L257" s="142">
        <v>30</v>
      </c>
      <c r="M257" s="140">
        <v>360</v>
      </c>
      <c r="N257" s="141">
        <f t="shared" si="37"/>
        <v>390</v>
      </c>
      <c r="O257" s="143">
        <f t="shared" si="33"/>
        <v>357.74</v>
      </c>
      <c r="P257" s="144">
        <f t="shared" si="33"/>
        <v>780.72</v>
      </c>
      <c r="Q257" s="145">
        <f t="shared" si="38"/>
        <v>1138.46</v>
      </c>
    </row>
    <row r="258" spans="1:17" ht="18" customHeight="1" x14ac:dyDescent="0.25">
      <c r="A258" s="806"/>
      <c r="B258" s="138" t="s">
        <v>266</v>
      </c>
      <c r="C258" s="139">
        <v>303</v>
      </c>
      <c r="D258" s="140">
        <v>22</v>
      </c>
      <c r="E258" s="141">
        <f t="shared" si="34"/>
        <v>325</v>
      </c>
      <c r="F258" s="142">
        <v>0</v>
      </c>
      <c r="G258" s="140">
        <v>0</v>
      </c>
      <c r="H258" s="141">
        <f t="shared" si="35"/>
        <v>0</v>
      </c>
      <c r="I258" s="142">
        <v>0</v>
      </c>
      <c r="J258" s="140">
        <v>0</v>
      </c>
      <c r="K258" s="141">
        <f t="shared" si="36"/>
        <v>0</v>
      </c>
      <c r="L258" s="142">
        <v>580</v>
      </c>
      <c r="M258" s="140">
        <v>60</v>
      </c>
      <c r="N258" s="141">
        <f t="shared" si="37"/>
        <v>640</v>
      </c>
      <c r="O258" s="143">
        <f t="shared" si="33"/>
        <v>883</v>
      </c>
      <c r="P258" s="144">
        <f t="shared" si="33"/>
        <v>82</v>
      </c>
      <c r="Q258" s="145">
        <f t="shared" si="38"/>
        <v>965</v>
      </c>
    </row>
    <row r="259" spans="1:17" ht="18" customHeight="1" x14ac:dyDescent="0.25">
      <c r="A259" s="806"/>
      <c r="B259" s="138" t="s">
        <v>267</v>
      </c>
      <c r="C259" s="139">
        <v>126</v>
      </c>
      <c r="D259" s="140">
        <v>0</v>
      </c>
      <c r="E259" s="141">
        <f t="shared" si="34"/>
        <v>126</v>
      </c>
      <c r="F259" s="142">
        <v>0</v>
      </c>
      <c r="G259" s="140">
        <v>0</v>
      </c>
      <c r="H259" s="141">
        <f t="shared" si="35"/>
        <v>0</v>
      </c>
      <c r="I259" s="142">
        <v>0</v>
      </c>
      <c r="J259" s="140">
        <v>0</v>
      </c>
      <c r="K259" s="141">
        <f t="shared" si="36"/>
        <v>0</v>
      </c>
      <c r="L259" s="142">
        <v>150</v>
      </c>
      <c r="M259" s="140">
        <v>55</v>
      </c>
      <c r="N259" s="141">
        <f t="shared" si="37"/>
        <v>205</v>
      </c>
      <c r="O259" s="143">
        <f t="shared" si="33"/>
        <v>276</v>
      </c>
      <c r="P259" s="144">
        <f t="shared" si="33"/>
        <v>55</v>
      </c>
      <c r="Q259" s="145">
        <f t="shared" si="38"/>
        <v>331</v>
      </c>
    </row>
    <row r="260" spans="1:17" ht="18" customHeight="1" x14ac:dyDescent="0.25">
      <c r="A260" s="806"/>
      <c r="B260" s="138" t="s">
        <v>268</v>
      </c>
      <c r="C260" s="139">
        <v>1857.76</v>
      </c>
      <c r="D260" s="140">
        <v>231.87</v>
      </c>
      <c r="E260" s="141">
        <f t="shared" si="34"/>
        <v>2089.63</v>
      </c>
      <c r="F260" s="142">
        <v>2520.0300000000002</v>
      </c>
      <c r="G260" s="140">
        <v>315.27999999999997</v>
      </c>
      <c r="H260" s="141">
        <f t="shared" si="35"/>
        <v>2835.3100000000004</v>
      </c>
      <c r="I260" s="142">
        <v>34134.29</v>
      </c>
      <c r="J260" s="140">
        <v>1464.45</v>
      </c>
      <c r="K260" s="141">
        <f t="shared" si="36"/>
        <v>35598.74</v>
      </c>
      <c r="L260" s="142">
        <v>18720.22</v>
      </c>
      <c r="M260" s="140">
        <v>1822.67</v>
      </c>
      <c r="N260" s="141">
        <f t="shared" si="37"/>
        <v>20542.89</v>
      </c>
      <c r="O260" s="143">
        <f t="shared" si="33"/>
        <v>57232.3</v>
      </c>
      <c r="P260" s="144">
        <f t="shared" si="33"/>
        <v>3834.27</v>
      </c>
      <c r="Q260" s="145">
        <f t="shared" si="38"/>
        <v>61066.57</v>
      </c>
    </row>
    <row r="261" spans="1:17" ht="18" customHeight="1" x14ac:dyDescent="0.25">
      <c r="A261" s="806"/>
      <c r="B261" s="138" t="s">
        <v>269</v>
      </c>
      <c r="C261" s="139">
        <v>1076</v>
      </c>
      <c r="D261" s="140">
        <v>554</v>
      </c>
      <c r="E261" s="141">
        <f t="shared" si="34"/>
        <v>1630</v>
      </c>
      <c r="F261" s="142">
        <v>171.5</v>
      </c>
      <c r="G261" s="140">
        <v>365</v>
      </c>
      <c r="H261" s="141">
        <f t="shared" si="35"/>
        <v>536.5</v>
      </c>
      <c r="I261" s="142">
        <v>0</v>
      </c>
      <c r="J261" s="140">
        <v>0</v>
      </c>
      <c r="K261" s="141">
        <f t="shared" si="36"/>
        <v>0</v>
      </c>
      <c r="L261" s="142">
        <v>2758.1</v>
      </c>
      <c r="M261" s="140">
        <v>3281.2</v>
      </c>
      <c r="N261" s="141">
        <f t="shared" si="37"/>
        <v>6039.2999999999993</v>
      </c>
      <c r="O261" s="143">
        <f t="shared" si="33"/>
        <v>4005.6</v>
      </c>
      <c r="P261" s="144">
        <f t="shared" si="33"/>
        <v>4200.2</v>
      </c>
      <c r="Q261" s="145">
        <f t="shared" si="38"/>
        <v>8205.7999999999993</v>
      </c>
    </row>
    <row r="262" spans="1:17" ht="18" customHeight="1" x14ac:dyDescent="0.25">
      <c r="A262" s="806"/>
      <c r="B262" s="138" t="s">
        <v>270</v>
      </c>
      <c r="C262" s="139">
        <v>5999.95</v>
      </c>
      <c r="D262" s="140">
        <v>7019.2</v>
      </c>
      <c r="E262" s="141">
        <f t="shared" si="34"/>
        <v>13019.15</v>
      </c>
      <c r="F262" s="142">
        <v>2663.44</v>
      </c>
      <c r="G262" s="140">
        <v>1008.97</v>
      </c>
      <c r="H262" s="141">
        <f t="shared" si="35"/>
        <v>3672.41</v>
      </c>
      <c r="I262" s="142">
        <v>0</v>
      </c>
      <c r="J262" s="140">
        <v>0</v>
      </c>
      <c r="K262" s="141">
        <f t="shared" si="36"/>
        <v>0</v>
      </c>
      <c r="L262" s="142">
        <v>27914.28</v>
      </c>
      <c r="M262" s="140">
        <v>6272.44</v>
      </c>
      <c r="N262" s="141">
        <f t="shared" si="37"/>
        <v>34186.720000000001</v>
      </c>
      <c r="O262" s="143">
        <f t="shared" si="33"/>
        <v>36577.67</v>
      </c>
      <c r="P262" s="144">
        <f t="shared" si="33"/>
        <v>14300.61</v>
      </c>
      <c r="Q262" s="145">
        <f t="shared" si="38"/>
        <v>50878.28</v>
      </c>
    </row>
    <row r="263" spans="1:17" ht="18" customHeight="1" x14ac:dyDescent="0.25">
      <c r="A263" s="806"/>
      <c r="B263" s="138" t="s">
        <v>249</v>
      </c>
      <c r="C263" s="139">
        <v>15030.58</v>
      </c>
      <c r="D263" s="140">
        <v>1199</v>
      </c>
      <c r="E263" s="141">
        <f t="shared" si="34"/>
        <v>16229.58</v>
      </c>
      <c r="F263" s="142">
        <v>2100</v>
      </c>
      <c r="G263" s="140">
        <v>570</v>
      </c>
      <c r="H263" s="141">
        <f t="shared" si="35"/>
        <v>2670</v>
      </c>
      <c r="I263" s="142">
        <v>0</v>
      </c>
      <c r="J263" s="140">
        <v>0</v>
      </c>
      <c r="K263" s="141">
        <f t="shared" si="36"/>
        <v>0</v>
      </c>
      <c r="L263" s="142">
        <v>11170.35</v>
      </c>
      <c r="M263" s="140">
        <v>3996.52</v>
      </c>
      <c r="N263" s="141">
        <f t="shared" si="37"/>
        <v>15166.87</v>
      </c>
      <c r="O263" s="143">
        <f t="shared" si="33"/>
        <v>28300.93</v>
      </c>
      <c r="P263" s="144">
        <f t="shared" si="33"/>
        <v>5765.52</v>
      </c>
      <c r="Q263" s="145">
        <f t="shared" si="38"/>
        <v>34066.449999999997</v>
      </c>
    </row>
    <row r="264" spans="1:17" ht="18" customHeight="1" thickBot="1" x14ac:dyDescent="0.3">
      <c r="A264" s="807"/>
      <c r="B264" s="138" t="s">
        <v>271</v>
      </c>
      <c r="C264" s="139">
        <v>69.5</v>
      </c>
      <c r="D264" s="140">
        <v>41</v>
      </c>
      <c r="E264" s="141">
        <f t="shared" si="34"/>
        <v>110.5</v>
      </c>
      <c r="F264" s="142">
        <v>0</v>
      </c>
      <c r="G264" s="140">
        <v>0</v>
      </c>
      <c r="H264" s="141">
        <f t="shared" si="35"/>
        <v>0</v>
      </c>
      <c r="I264" s="142">
        <v>0</v>
      </c>
      <c r="J264" s="140">
        <v>0</v>
      </c>
      <c r="K264" s="141">
        <f t="shared" si="36"/>
        <v>0</v>
      </c>
      <c r="L264" s="142">
        <v>0</v>
      </c>
      <c r="M264" s="140">
        <v>0</v>
      </c>
      <c r="N264" s="141">
        <f t="shared" si="37"/>
        <v>0</v>
      </c>
      <c r="O264" s="143">
        <f t="shared" si="33"/>
        <v>69.5</v>
      </c>
      <c r="P264" s="144">
        <f t="shared" si="33"/>
        <v>41</v>
      </c>
      <c r="Q264" s="145">
        <f t="shared" si="38"/>
        <v>110.5</v>
      </c>
    </row>
    <row r="265" spans="1:17" ht="18" customHeight="1" thickBot="1" x14ac:dyDescent="0.3">
      <c r="A265" s="808" t="s">
        <v>344</v>
      </c>
      <c r="B265" s="809"/>
      <c r="C265" s="115">
        <f>SUM(C266:C268)</f>
        <v>820</v>
      </c>
      <c r="D265" s="116">
        <f t="shared" ref="D265:Q265" si="42">SUM(D266:D268)</f>
        <v>88</v>
      </c>
      <c r="E265" s="117">
        <f t="shared" si="42"/>
        <v>908</v>
      </c>
      <c r="F265" s="118">
        <f t="shared" si="42"/>
        <v>0</v>
      </c>
      <c r="G265" s="118">
        <f t="shared" si="42"/>
        <v>0</v>
      </c>
      <c r="H265" s="117">
        <f t="shared" si="42"/>
        <v>0</v>
      </c>
      <c r="I265" s="118">
        <f t="shared" si="42"/>
        <v>0</v>
      </c>
      <c r="J265" s="116">
        <f t="shared" si="42"/>
        <v>238</v>
      </c>
      <c r="K265" s="117">
        <f t="shared" si="42"/>
        <v>238</v>
      </c>
      <c r="L265" s="118">
        <f t="shared" si="42"/>
        <v>0</v>
      </c>
      <c r="M265" s="116">
        <f t="shared" si="42"/>
        <v>261</v>
      </c>
      <c r="N265" s="117">
        <f t="shared" si="42"/>
        <v>261</v>
      </c>
      <c r="O265" s="119">
        <f t="shared" si="42"/>
        <v>820</v>
      </c>
      <c r="P265" s="120">
        <f t="shared" si="42"/>
        <v>587</v>
      </c>
      <c r="Q265" s="121">
        <f t="shared" si="42"/>
        <v>1407</v>
      </c>
    </row>
    <row r="266" spans="1:17" ht="18" customHeight="1" x14ac:dyDescent="0.25">
      <c r="A266" s="805" t="s">
        <v>273</v>
      </c>
      <c r="B266" s="138" t="s">
        <v>273</v>
      </c>
      <c r="C266" s="139">
        <v>20</v>
      </c>
      <c r="D266" s="140">
        <v>0</v>
      </c>
      <c r="E266" s="141">
        <f t="shared" si="34"/>
        <v>20</v>
      </c>
      <c r="F266" s="142">
        <v>0</v>
      </c>
      <c r="G266" s="140">
        <v>0</v>
      </c>
      <c r="H266" s="141">
        <f t="shared" si="35"/>
        <v>0</v>
      </c>
      <c r="I266" s="142">
        <v>0</v>
      </c>
      <c r="J266" s="140">
        <v>77</v>
      </c>
      <c r="K266" s="141">
        <f t="shared" si="36"/>
        <v>77</v>
      </c>
      <c r="L266" s="142">
        <v>0</v>
      </c>
      <c r="M266" s="140">
        <v>0</v>
      </c>
      <c r="N266" s="141">
        <f t="shared" si="37"/>
        <v>0</v>
      </c>
      <c r="O266" s="143">
        <f t="shared" si="33"/>
        <v>20</v>
      </c>
      <c r="P266" s="144">
        <f t="shared" si="33"/>
        <v>77</v>
      </c>
      <c r="Q266" s="145">
        <f t="shared" si="38"/>
        <v>97</v>
      </c>
    </row>
    <row r="267" spans="1:17" ht="18" customHeight="1" x14ac:dyDescent="0.25">
      <c r="A267" s="806"/>
      <c r="B267" s="138" t="s">
        <v>345</v>
      </c>
      <c r="C267" s="139">
        <v>178</v>
      </c>
      <c r="D267" s="140">
        <v>88</v>
      </c>
      <c r="E267" s="141">
        <f t="shared" si="34"/>
        <v>266</v>
      </c>
      <c r="F267" s="142">
        <v>0</v>
      </c>
      <c r="G267" s="140">
        <v>0</v>
      </c>
      <c r="H267" s="141">
        <f t="shared" si="35"/>
        <v>0</v>
      </c>
      <c r="I267" s="142">
        <v>0</v>
      </c>
      <c r="J267" s="140">
        <v>161</v>
      </c>
      <c r="K267" s="141">
        <f t="shared" si="36"/>
        <v>161</v>
      </c>
      <c r="L267" s="142">
        <v>0</v>
      </c>
      <c r="M267" s="140">
        <v>0</v>
      </c>
      <c r="N267" s="141">
        <f t="shared" si="37"/>
        <v>0</v>
      </c>
      <c r="O267" s="143">
        <f t="shared" si="33"/>
        <v>178</v>
      </c>
      <c r="P267" s="144">
        <f t="shared" si="33"/>
        <v>249</v>
      </c>
      <c r="Q267" s="145">
        <f t="shared" si="38"/>
        <v>427</v>
      </c>
    </row>
    <row r="268" spans="1:17" ht="18" customHeight="1" thickBot="1" x14ac:dyDescent="0.3">
      <c r="A268" s="807"/>
      <c r="B268" s="138" t="s">
        <v>346</v>
      </c>
      <c r="C268" s="139">
        <v>622</v>
      </c>
      <c r="D268" s="140">
        <v>0</v>
      </c>
      <c r="E268" s="141">
        <f t="shared" si="34"/>
        <v>622</v>
      </c>
      <c r="F268" s="142">
        <v>0</v>
      </c>
      <c r="G268" s="140">
        <v>0</v>
      </c>
      <c r="H268" s="141">
        <f t="shared" si="35"/>
        <v>0</v>
      </c>
      <c r="I268" s="142">
        <v>0</v>
      </c>
      <c r="J268" s="140">
        <v>0</v>
      </c>
      <c r="K268" s="141">
        <f t="shared" si="36"/>
        <v>0</v>
      </c>
      <c r="L268" s="142">
        <v>0</v>
      </c>
      <c r="M268" s="140">
        <v>261</v>
      </c>
      <c r="N268" s="141">
        <f t="shared" si="37"/>
        <v>261</v>
      </c>
      <c r="O268" s="143">
        <f t="shared" si="33"/>
        <v>622</v>
      </c>
      <c r="P268" s="144">
        <f t="shared" si="33"/>
        <v>261</v>
      </c>
      <c r="Q268" s="145">
        <f t="shared" si="38"/>
        <v>883</v>
      </c>
    </row>
    <row r="269" spans="1:17" ht="18" customHeight="1" thickBot="1" x14ac:dyDescent="0.3">
      <c r="A269" s="808" t="s">
        <v>276</v>
      </c>
      <c r="B269" s="809"/>
      <c r="C269" s="115">
        <f>SUM(C270:C273)</f>
        <v>8205.7200000000012</v>
      </c>
      <c r="D269" s="116">
        <f t="shared" ref="D269:Q269" si="43">SUM(D270:D273)</f>
        <v>348.8</v>
      </c>
      <c r="E269" s="117">
        <f t="shared" si="43"/>
        <v>8554.52</v>
      </c>
      <c r="F269" s="118">
        <f t="shared" si="43"/>
        <v>215</v>
      </c>
      <c r="G269" s="118">
        <f t="shared" si="43"/>
        <v>1165</v>
      </c>
      <c r="H269" s="117">
        <f t="shared" si="43"/>
        <v>1380</v>
      </c>
      <c r="I269" s="118">
        <f t="shared" si="43"/>
        <v>0</v>
      </c>
      <c r="J269" s="116">
        <f t="shared" si="43"/>
        <v>614.44999999999993</v>
      </c>
      <c r="K269" s="117">
        <f t="shared" si="43"/>
        <v>614.44999999999993</v>
      </c>
      <c r="L269" s="118">
        <f t="shared" si="43"/>
        <v>0</v>
      </c>
      <c r="M269" s="116">
        <f t="shared" si="43"/>
        <v>0</v>
      </c>
      <c r="N269" s="117">
        <f t="shared" si="43"/>
        <v>0</v>
      </c>
      <c r="O269" s="119">
        <f t="shared" si="43"/>
        <v>8420.7199999999993</v>
      </c>
      <c r="P269" s="120">
        <f t="shared" si="43"/>
        <v>2128.25</v>
      </c>
      <c r="Q269" s="121">
        <f t="shared" si="43"/>
        <v>10548.97</v>
      </c>
    </row>
    <row r="270" spans="1:17" ht="18" customHeight="1" x14ac:dyDescent="0.25">
      <c r="A270" s="805" t="s">
        <v>277</v>
      </c>
      <c r="B270" s="138" t="s">
        <v>277</v>
      </c>
      <c r="C270" s="139">
        <v>2</v>
      </c>
      <c r="D270" s="140">
        <v>0</v>
      </c>
      <c r="E270" s="141">
        <f t="shared" si="34"/>
        <v>2</v>
      </c>
      <c r="F270" s="142">
        <v>0</v>
      </c>
      <c r="G270" s="140">
        <v>0</v>
      </c>
      <c r="H270" s="141">
        <f t="shared" si="35"/>
        <v>0</v>
      </c>
      <c r="I270" s="142">
        <v>0</v>
      </c>
      <c r="J270" s="140">
        <v>0.5</v>
      </c>
      <c r="K270" s="141">
        <f t="shared" si="36"/>
        <v>0.5</v>
      </c>
      <c r="L270" s="142">
        <v>0</v>
      </c>
      <c r="M270" s="140">
        <v>0</v>
      </c>
      <c r="N270" s="141">
        <f t="shared" si="37"/>
        <v>0</v>
      </c>
      <c r="O270" s="143">
        <f t="shared" si="33"/>
        <v>2</v>
      </c>
      <c r="P270" s="144">
        <f t="shared" si="33"/>
        <v>0.5</v>
      </c>
      <c r="Q270" s="145">
        <f t="shared" si="38"/>
        <v>2.5</v>
      </c>
    </row>
    <row r="271" spans="1:17" ht="18" customHeight="1" x14ac:dyDescent="0.25">
      <c r="A271" s="806"/>
      <c r="B271" s="138" t="s">
        <v>278</v>
      </c>
      <c r="C271" s="139">
        <v>229.35</v>
      </c>
      <c r="D271" s="140">
        <v>2</v>
      </c>
      <c r="E271" s="141">
        <f t="shared" si="34"/>
        <v>231.35</v>
      </c>
      <c r="F271" s="142">
        <v>0</v>
      </c>
      <c r="G271" s="140">
        <v>0</v>
      </c>
      <c r="H271" s="141">
        <f t="shared" si="35"/>
        <v>0</v>
      </c>
      <c r="I271" s="142">
        <v>0</v>
      </c>
      <c r="J271" s="140">
        <v>0</v>
      </c>
      <c r="K271" s="141">
        <f t="shared" si="36"/>
        <v>0</v>
      </c>
      <c r="L271" s="142">
        <v>0</v>
      </c>
      <c r="M271" s="140">
        <v>0</v>
      </c>
      <c r="N271" s="141">
        <f t="shared" si="37"/>
        <v>0</v>
      </c>
      <c r="O271" s="143">
        <f t="shared" si="33"/>
        <v>229.35</v>
      </c>
      <c r="P271" s="144">
        <f t="shared" si="33"/>
        <v>2</v>
      </c>
      <c r="Q271" s="145">
        <f t="shared" si="38"/>
        <v>231.35</v>
      </c>
    </row>
    <row r="272" spans="1:17" ht="18" customHeight="1" x14ac:dyDescent="0.25">
      <c r="A272" s="806"/>
      <c r="B272" s="138" t="s">
        <v>279</v>
      </c>
      <c r="C272" s="139">
        <v>7851.37</v>
      </c>
      <c r="D272" s="140">
        <v>301.8</v>
      </c>
      <c r="E272" s="141">
        <f t="shared" si="34"/>
        <v>8153.17</v>
      </c>
      <c r="F272" s="142">
        <v>215</v>
      </c>
      <c r="G272" s="140">
        <v>1165</v>
      </c>
      <c r="H272" s="141">
        <f t="shared" si="35"/>
        <v>1380</v>
      </c>
      <c r="I272" s="142">
        <v>0</v>
      </c>
      <c r="J272" s="140">
        <v>574.54999999999995</v>
      </c>
      <c r="K272" s="141">
        <f t="shared" si="36"/>
        <v>574.54999999999995</v>
      </c>
      <c r="L272" s="142">
        <v>0</v>
      </c>
      <c r="M272" s="140">
        <v>0</v>
      </c>
      <c r="N272" s="141">
        <f t="shared" si="37"/>
        <v>0</v>
      </c>
      <c r="O272" s="143">
        <f t="shared" si="33"/>
        <v>8066.37</v>
      </c>
      <c r="P272" s="144">
        <f t="shared" si="33"/>
        <v>2041.35</v>
      </c>
      <c r="Q272" s="145">
        <f t="shared" si="38"/>
        <v>10107.719999999999</v>
      </c>
    </row>
    <row r="273" spans="1:17" ht="18" customHeight="1" thickBot="1" x14ac:dyDescent="0.3">
      <c r="A273" s="807"/>
      <c r="B273" s="138" t="s">
        <v>280</v>
      </c>
      <c r="C273" s="139">
        <v>123</v>
      </c>
      <c r="D273" s="140">
        <v>45</v>
      </c>
      <c r="E273" s="141">
        <f t="shared" si="34"/>
        <v>168</v>
      </c>
      <c r="F273" s="142">
        <v>0</v>
      </c>
      <c r="G273" s="140">
        <v>0</v>
      </c>
      <c r="H273" s="141">
        <f t="shared" si="35"/>
        <v>0</v>
      </c>
      <c r="I273" s="142">
        <v>0</v>
      </c>
      <c r="J273" s="140">
        <v>39.4</v>
      </c>
      <c r="K273" s="141">
        <f t="shared" si="36"/>
        <v>39.4</v>
      </c>
      <c r="L273" s="142">
        <v>0</v>
      </c>
      <c r="M273" s="140">
        <v>0</v>
      </c>
      <c r="N273" s="141">
        <f t="shared" si="37"/>
        <v>0</v>
      </c>
      <c r="O273" s="143">
        <f t="shared" si="33"/>
        <v>123</v>
      </c>
      <c r="P273" s="144">
        <f t="shared" si="33"/>
        <v>84.4</v>
      </c>
      <c r="Q273" s="145">
        <f t="shared" si="38"/>
        <v>207.4</v>
      </c>
    </row>
    <row r="274" spans="1:17" ht="18" customHeight="1" thickBot="1" x14ac:dyDescent="0.3">
      <c r="A274" s="808" t="s">
        <v>281</v>
      </c>
      <c r="B274" s="809"/>
      <c r="C274" s="115">
        <f>SUM(C275:C277)</f>
        <v>118.5</v>
      </c>
      <c r="D274" s="116">
        <f t="shared" ref="D274:Q274" si="44">SUM(D275:D277)</f>
        <v>10</v>
      </c>
      <c r="E274" s="117">
        <f t="shared" si="44"/>
        <v>128.5</v>
      </c>
      <c r="F274" s="118">
        <f t="shared" si="44"/>
        <v>5</v>
      </c>
      <c r="G274" s="118">
        <f t="shared" si="44"/>
        <v>2</v>
      </c>
      <c r="H274" s="117">
        <f t="shared" si="44"/>
        <v>7</v>
      </c>
      <c r="I274" s="118">
        <f t="shared" si="44"/>
        <v>0</v>
      </c>
      <c r="J274" s="116">
        <f t="shared" si="44"/>
        <v>0</v>
      </c>
      <c r="K274" s="117">
        <f t="shared" si="44"/>
        <v>0</v>
      </c>
      <c r="L274" s="118">
        <f t="shared" si="44"/>
        <v>0</v>
      </c>
      <c r="M274" s="116">
        <f t="shared" si="44"/>
        <v>0</v>
      </c>
      <c r="N274" s="117">
        <f t="shared" si="44"/>
        <v>0</v>
      </c>
      <c r="O274" s="119">
        <f t="shared" si="44"/>
        <v>123.5</v>
      </c>
      <c r="P274" s="120">
        <f t="shared" si="44"/>
        <v>12</v>
      </c>
      <c r="Q274" s="121">
        <f t="shared" si="44"/>
        <v>135.5</v>
      </c>
    </row>
    <row r="275" spans="1:17" ht="18" customHeight="1" x14ac:dyDescent="0.25">
      <c r="A275" s="805" t="s">
        <v>282</v>
      </c>
      <c r="B275" s="138" t="s">
        <v>282</v>
      </c>
      <c r="C275" s="139">
        <v>32</v>
      </c>
      <c r="D275" s="140">
        <v>9</v>
      </c>
      <c r="E275" s="141">
        <f t="shared" si="34"/>
        <v>41</v>
      </c>
      <c r="F275" s="142">
        <v>5</v>
      </c>
      <c r="G275" s="140">
        <v>2</v>
      </c>
      <c r="H275" s="141">
        <f t="shared" si="35"/>
        <v>7</v>
      </c>
      <c r="I275" s="142">
        <v>0</v>
      </c>
      <c r="J275" s="140">
        <v>0</v>
      </c>
      <c r="K275" s="141">
        <f t="shared" si="36"/>
        <v>0</v>
      </c>
      <c r="L275" s="142">
        <v>0</v>
      </c>
      <c r="M275" s="140">
        <v>0</v>
      </c>
      <c r="N275" s="141">
        <f t="shared" si="37"/>
        <v>0</v>
      </c>
      <c r="O275" s="143">
        <f t="shared" si="33"/>
        <v>37</v>
      </c>
      <c r="P275" s="144">
        <f t="shared" si="33"/>
        <v>11</v>
      </c>
      <c r="Q275" s="145">
        <f t="shared" si="38"/>
        <v>48</v>
      </c>
    </row>
    <row r="276" spans="1:17" ht="18" customHeight="1" x14ac:dyDescent="0.25">
      <c r="A276" s="806"/>
      <c r="B276" s="138" t="s">
        <v>286</v>
      </c>
      <c r="C276" s="139">
        <v>77</v>
      </c>
      <c r="D276" s="140">
        <v>0</v>
      </c>
      <c r="E276" s="141">
        <f t="shared" si="34"/>
        <v>77</v>
      </c>
      <c r="F276" s="142">
        <v>0</v>
      </c>
      <c r="G276" s="140">
        <v>0</v>
      </c>
      <c r="H276" s="141">
        <f t="shared" si="35"/>
        <v>0</v>
      </c>
      <c r="I276" s="142">
        <v>0</v>
      </c>
      <c r="J276" s="140">
        <v>0</v>
      </c>
      <c r="K276" s="141">
        <f t="shared" si="36"/>
        <v>0</v>
      </c>
      <c r="L276" s="142">
        <v>0</v>
      </c>
      <c r="M276" s="140">
        <v>0</v>
      </c>
      <c r="N276" s="141">
        <f t="shared" si="37"/>
        <v>0</v>
      </c>
      <c r="O276" s="143">
        <f t="shared" si="33"/>
        <v>77</v>
      </c>
      <c r="P276" s="144">
        <f t="shared" si="33"/>
        <v>0</v>
      </c>
      <c r="Q276" s="145">
        <f t="shared" si="38"/>
        <v>77</v>
      </c>
    </row>
    <row r="277" spans="1:17" ht="18" customHeight="1" thickBot="1" x14ac:dyDescent="0.3">
      <c r="A277" s="807"/>
      <c r="B277" s="138" t="s">
        <v>285</v>
      </c>
      <c r="C277" s="139">
        <v>9.5</v>
      </c>
      <c r="D277" s="140">
        <v>1</v>
      </c>
      <c r="E277" s="141">
        <f t="shared" si="34"/>
        <v>10.5</v>
      </c>
      <c r="F277" s="142">
        <v>0</v>
      </c>
      <c r="G277" s="140">
        <v>0</v>
      </c>
      <c r="H277" s="141">
        <f t="shared" si="35"/>
        <v>0</v>
      </c>
      <c r="I277" s="142">
        <v>0</v>
      </c>
      <c r="J277" s="140">
        <v>0</v>
      </c>
      <c r="K277" s="141">
        <f t="shared" si="36"/>
        <v>0</v>
      </c>
      <c r="L277" s="142">
        <v>0</v>
      </c>
      <c r="M277" s="140">
        <v>0</v>
      </c>
      <c r="N277" s="141">
        <f t="shared" si="37"/>
        <v>0</v>
      </c>
      <c r="O277" s="143">
        <f t="shared" si="33"/>
        <v>9.5</v>
      </c>
      <c r="P277" s="144">
        <f t="shared" si="33"/>
        <v>1</v>
      </c>
      <c r="Q277" s="145">
        <f t="shared" si="38"/>
        <v>10.5</v>
      </c>
    </row>
    <row r="278" spans="1:17" ht="18" customHeight="1" thickBot="1" x14ac:dyDescent="0.3">
      <c r="A278" s="68" t="s">
        <v>287</v>
      </c>
      <c r="B278" s="92" t="s">
        <v>287</v>
      </c>
      <c r="C278" s="33">
        <v>4041</v>
      </c>
      <c r="D278" s="34">
        <v>0</v>
      </c>
      <c r="E278" s="35">
        <f t="shared" si="34"/>
        <v>4041</v>
      </c>
      <c r="F278" s="36">
        <v>170</v>
      </c>
      <c r="G278" s="34">
        <v>0</v>
      </c>
      <c r="H278" s="35">
        <f t="shared" si="35"/>
        <v>170</v>
      </c>
      <c r="I278" s="36">
        <v>40200</v>
      </c>
      <c r="J278" s="34">
        <v>0</v>
      </c>
      <c r="K278" s="35">
        <f t="shared" si="36"/>
        <v>40200</v>
      </c>
      <c r="L278" s="36">
        <v>1180</v>
      </c>
      <c r="M278" s="34">
        <v>0</v>
      </c>
      <c r="N278" s="35">
        <f t="shared" si="37"/>
        <v>1180</v>
      </c>
      <c r="O278" s="37">
        <f t="shared" si="33"/>
        <v>45591</v>
      </c>
      <c r="P278" s="38">
        <f t="shared" si="33"/>
        <v>0</v>
      </c>
      <c r="Q278" s="39">
        <f t="shared" si="38"/>
        <v>45591</v>
      </c>
    </row>
    <row r="279" spans="1:17" ht="6.75" customHeight="1" thickBot="1" x14ac:dyDescent="0.3">
      <c r="A279" s="146"/>
      <c r="B279" s="147"/>
      <c r="C279" s="148"/>
      <c r="D279" s="148"/>
      <c r="E279" s="149"/>
      <c r="F279" s="148"/>
      <c r="G279" s="148"/>
      <c r="H279" s="149"/>
      <c r="I279" s="148"/>
      <c r="J279" s="148"/>
      <c r="K279" s="149"/>
      <c r="L279" s="148"/>
      <c r="M279" s="148"/>
      <c r="N279" s="149"/>
      <c r="O279" s="149"/>
      <c r="P279" s="149"/>
      <c r="Q279" s="150"/>
    </row>
    <row r="280" spans="1:17" ht="29.25" customHeight="1" thickBot="1" x14ac:dyDescent="0.3">
      <c r="A280" s="779" t="s">
        <v>8</v>
      </c>
      <c r="B280" s="780"/>
      <c r="C280" s="40">
        <f>C6+C21+C32+C47+C60+C67+C81+C96+C108+C122+C137+C153+C168+C186+C205+C216+C227+C241+C265+C269+C274+C278</f>
        <v>1126918.2999999998</v>
      </c>
      <c r="D280" s="40">
        <f t="shared" ref="D280:Q280" si="45">D6+D21+D32+D47+D60+D67+D81+D96+D108+D122+D137+D153+D168+D186+D205+D216+D227+D241+D265+D269+D274+D278</f>
        <v>589732.84</v>
      </c>
      <c r="E280" s="40">
        <f t="shared" si="45"/>
        <v>1716651.14</v>
      </c>
      <c r="F280" s="40">
        <f t="shared" si="45"/>
        <v>1197883.67</v>
      </c>
      <c r="G280" s="40">
        <f t="shared" si="45"/>
        <v>317718.52</v>
      </c>
      <c r="H280" s="40">
        <f t="shared" si="45"/>
        <v>1515602.19</v>
      </c>
      <c r="I280" s="40">
        <f t="shared" si="45"/>
        <v>731843.65</v>
      </c>
      <c r="J280" s="40">
        <f t="shared" si="45"/>
        <v>234507.3</v>
      </c>
      <c r="K280" s="40">
        <f t="shared" si="45"/>
        <v>966350.95000000007</v>
      </c>
      <c r="L280" s="40">
        <f t="shared" si="45"/>
        <v>1117015.4900000002</v>
      </c>
      <c r="M280" s="40">
        <f t="shared" si="45"/>
        <v>757422.67999999982</v>
      </c>
      <c r="N280" s="40">
        <f t="shared" si="45"/>
        <v>1874438.1699999995</v>
      </c>
      <c r="O280" s="40">
        <f t="shared" si="45"/>
        <v>4173661.11</v>
      </c>
      <c r="P280" s="40">
        <f t="shared" si="45"/>
        <v>1899381.34</v>
      </c>
      <c r="Q280" s="151">
        <f t="shared" si="45"/>
        <v>6073042.4499999993</v>
      </c>
    </row>
    <row r="281" spans="1:17" ht="18" customHeight="1" x14ac:dyDescent="0.25"/>
    <row r="282" spans="1:17" ht="18" customHeight="1" x14ac:dyDescent="0.25">
      <c r="G282" s="41"/>
      <c r="H282" s="41"/>
    </row>
    <row r="283" spans="1:17" ht="18" customHeight="1" x14ac:dyDescent="0.25"/>
    <row r="284" spans="1:17" ht="18" customHeight="1" x14ac:dyDescent="0.25"/>
    <row r="285" spans="1:17" ht="18" customHeight="1" x14ac:dyDescent="0.25"/>
    <row r="286" spans="1:17" ht="18" customHeight="1" x14ac:dyDescent="0.25"/>
    <row r="287" spans="1:17" ht="18" customHeight="1" x14ac:dyDescent="0.25"/>
    <row r="288" spans="1:17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4.5" customHeight="1" x14ac:dyDescent="0.25"/>
    <row r="299" ht="29.25" customHeight="1" x14ac:dyDescent="0.25"/>
    <row r="300" ht="15.95" customHeight="1" x14ac:dyDescent="0.25"/>
  </sheetData>
  <sheetProtection algorithmName="SHA-512" hashValue="etYuyg+F1NSpZ+wuMKj/A6Oy2MmL7MUnJ/qbv6+9zBf/9DwJvqbUhdvJO2oJVq+dSJFw6x+1Yv5C2hNpDxDPIw==" saltValue="EYozA/LKRpjtL8tYHTgMwg==" spinCount="100000" sheet="1" objects="1" scenarios="1"/>
  <mergeCells count="50">
    <mergeCell ref="A275:A277"/>
    <mergeCell ref="A280:B280"/>
    <mergeCell ref="A242:A264"/>
    <mergeCell ref="A265:B265"/>
    <mergeCell ref="A266:A268"/>
    <mergeCell ref="A269:B269"/>
    <mergeCell ref="A270:A273"/>
    <mergeCell ref="A274:B274"/>
    <mergeCell ref="A241:B241"/>
    <mergeCell ref="A154:A167"/>
    <mergeCell ref="A168:B168"/>
    <mergeCell ref="A169:A185"/>
    <mergeCell ref="A186:B186"/>
    <mergeCell ref="A187:A204"/>
    <mergeCell ref="A205:B205"/>
    <mergeCell ref="A206:A215"/>
    <mergeCell ref="A216:B216"/>
    <mergeCell ref="A217:A226"/>
    <mergeCell ref="A227:B227"/>
    <mergeCell ref="A228:A240"/>
    <mergeCell ref="A60:B60"/>
    <mergeCell ref="A61:A66"/>
    <mergeCell ref="A153:B153"/>
    <mergeCell ref="A68:A80"/>
    <mergeCell ref="A81:B81"/>
    <mergeCell ref="A82:A95"/>
    <mergeCell ref="A96:B96"/>
    <mergeCell ref="A97:A107"/>
    <mergeCell ref="A108:B108"/>
    <mergeCell ref="A109:A121"/>
    <mergeCell ref="A122:B122"/>
    <mergeCell ref="A123:A136"/>
    <mergeCell ref="A137:B137"/>
    <mergeCell ref="A138:A152"/>
    <mergeCell ref="A67:B67"/>
    <mergeCell ref="C3:E3"/>
    <mergeCell ref="F3:H3"/>
    <mergeCell ref="O3:Q3"/>
    <mergeCell ref="A6:B6"/>
    <mergeCell ref="A7:A20"/>
    <mergeCell ref="I3:K3"/>
    <mergeCell ref="L3:N3"/>
    <mergeCell ref="A33:A46"/>
    <mergeCell ref="A47:B47"/>
    <mergeCell ref="A48:A59"/>
    <mergeCell ref="A32:B32"/>
    <mergeCell ref="A3:A4"/>
    <mergeCell ref="B3:B4"/>
    <mergeCell ref="A21:B21"/>
    <mergeCell ref="A22:A31"/>
  </mergeCells>
  <pageMargins left="0.7" right="0.7" top="0.75" bottom="0.75" header="0.3" footer="0.3"/>
  <ignoredErrors>
    <ignoredError sqref="E32:Q280 E21" formula="1"/>
    <ignoredError sqref="C274:D27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7A5F-AAB4-47A9-B2D4-FB4C5B1F0BBE}">
  <dimension ref="A1:Q278"/>
  <sheetViews>
    <sheetView showGridLines="0" workbookViewId="0">
      <pane ySplit="5" topLeftCell="A258" activePane="bottomLeft" state="frozen"/>
      <selection pane="bottomLeft" activeCell="A270" sqref="A270:A273"/>
    </sheetView>
  </sheetViews>
  <sheetFormatPr defaultRowHeight="15" x14ac:dyDescent="0.25"/>
  <cols>
    <col min="1" max="1" width="12.140625" customWidth="1"/>
    <col min="2" max="2" width="22.7109375" customWidth="1"/>
    <col min="257" max="257" width="19.140625" customWidth="1"/>
    <col min="258" max="258" width="22.7109375" customWidth="1"/>
    <col min="513" max="513" width="19.140625" customWidth="1"/>
    <col min="514" max="514" width="22.7109375" customWidth="1"/>
    <col min="769" max="769" width="19.140625" customWidth="1"/>
    <col min="770" max="770" width="22.7109375" customWidth="1"/>
    <col min="1025" max="1025" width="19.140625" customWidth="1"/>
    <col min="1026" max="1026" width="22.7109375" customWidth="1"/>
    <col min="1281" max="1281" width="19.140625" customWidth="1"/>
    <col min="1282" max="1282" width="22.7109375" customWidth="1"/>
    <col min="1537" max="1537" width="19.140625" customWidth="1"/>
    <col min="1538" max="1538" width="22.7109375" customWidth="1"/>
    <col min="1793" max="1793" width="19.140625" customWidth="1"/>
    <col min="1794" max="1794" width="22.7109375" customWidth="1"/>
    <col min="2049" max="2049" width="19.140625" customWidth="1"/>
    <col min="2050" max="2050" width="22.7109375" customWidth="1"/>
    <col min="2305" max="2305" width="19.140625" customWidth="1"/>
    <col min="2306" max="2306" width="22.7109375" customWidth="1"/>
    <col min="2561" max="2561" width="19.140625" customWidth="1"/>
    <col min="2562" max="2562" width="22.7109375" customWidth="1"/>
    <col min="2817" max="2817" width="19.140625" customWidth="1"/>
    <col min="2818" max="2818" width="22.7109375" customWidth="1"/>
    <col min="3073" max="3073" width="19.140625" customWidth="1"/>
    <col min="3074" max="3074" width="22.7109375" customWidth="1"/>
    <col min="3329" max="3329" width="19.140625" customWidth="1"/>
    <col min="3330" max="3330" width="22.7109375" customWidth="1"/>
    <col min="3585" max="3585" width="19.140625" customWidth="1"/>
    <col min="3586" max="3586" width="22.7109375" customWidth="1"/>
    <col min="3841" max="3841" width="19.140625" customWidth="1"/>
    <col min="3842" max="3842" width="22.7109375" customWidth="1"/>
    <col min="4097" max="4097" width="19.140625" customWidth="1"/>
    <col min="4098" max="4098" width="22.7109375" customWidth="1"/>
    <col min="4353" max="4353" width="19.140625" customWidth="1"/>
    <col min="4354" max="4354" width="22.7109375" customWidth="1"/>
    <col min="4609" max="4609" width="19.140625" customWidth="1"/>
    <col min="4610" max="4610" width="22.7109375" customWidth="1"/>
    <col min="4865" max="4865" width="19.140625" customWidth="1"/>
    <col min="4866" max="4866" width="22.7109375" customWidth="1"/>
    <col min="5121" max="5121" width="19.140625" customWidth="1"/>
    <col min="5122" max="5122" width="22.7109375" customWidth="1"/>
    <col min="5377" max="5377" width="19.140625" customWidth="1"/>
    <col min="5378" max="5378" width="22.7109375" customWidth="1"/>
    <col min="5633" max="5633" width="19.140625" customWidth="1"/>
    <col min="5634" max="5634" width="22.7109375" customWidth="1"/>
    <col min="5889" max="5889" width="19.140625" customWidth="1"/>
    <col min="5890" max="5890" width="22.7109375" customWidth="1"/>
    <col min="6145" max="6145" width="19.140625" customWidth="1"/>
    <col min="6146" max="6146" width="22.7109375" customWidth="1"/>
    <col min="6401" max="6401" width="19.140625" customWidth="1"/>
    <col min="6402" max="6402" width="22.7109375" customWidth="1"/>
    <col min="6657" max="6657" width="19.140625" customWidth="1"/>
    <col min="6658" max="6658" width="22.7109375" customWidth="1"/>
    <col min="6913" max="6913" width="19.140625" customWidth="1"/>
    <col min="6914" max="6914" width="22.7109375" customWidth="1"/>
    <col min="7169" max="7169" width="19.140625" customWidth="1"/>
    <col min="7170" max="7170" width="22.7109375" customWidth="1"/>
    <col min="7425" max="7425" width="19.140625" customWidth="1"/>
    <col min="7426" max="7426" width="22.7109375" customWidth="1"/>
    <col min="7681" max="7681" width="19.140625" customWidth="1"/>
    <col min="7682" max="7682" width="22.7109375" customWidth="1"/>
    <col min="7937" max="7937" width="19.140625" customWidth="1"/>
    <col min="7938" max="7938" width="22.7109375" customWidth="1"/>
    <col min="8193" max="8193" width="19.140625" customWidth="1"/>
    <col min="8194" max="8194" width="22.7109375" customWidth="1"/>
    <col min="8449" max="8449" width="19.140625" customWidth="1"/>
    <col min="8450" max="8450" width="22.7109375" customWidth="1"/>
    <col min="8705" max="8705" width="19.140625" customWidth="1"/>
    <col min="8706" max="8706" width="22.7109375" customWidth="1"/>
    <col min="8961" max="8961" width="19.140625" customWidth="1"/>
    <col min="8962" max="8962" width="22.7109375" customWidth="1"/>
    <col min="9217" max="9217" width="19.140625" customWidth="1"/>
    <col min="9218" max="9218" width="22.7109375" customWidth="1"/>
    <col min="9473" max="9473" width="19.140625" customWidth="1"/>
    <col min="9474" max="9474" width="22.7109375" customWidth="1"/>
    <col min="9729" max="9729" width="19.140625" customWidth="1"/>
    <col min="9730" max="9730" width="22.7109375" customWidth="1"/>
    <col min="9985" max="9985" width="19.140625" customWidth="1"/>
    <col min="9986" max="9986" width="22.7109375" customWidth="1"/>
    <col min="10241" max="10241" width="19.140625" customWidth="1"/>
    <col min="10242" max="10242" width="22.7109375" customWidth="1"/>
    <col min="10497" max="10497" width="19.140625" customWidth="1"/>
    <col min="10498" max="10498" width="22.7109375" customWidth="1"/>
    <col min="10753" max="10753" width="19.140625" customWidth="1"/>
    <col min="10754" max="10754" width="22.7109375" customWidth="1"/>
    <col min="11009" max="11009" width="19.140625" customWidth="1"/>
    <col min="11010" max="11010" width="22.7109375" customWidth="1"/>
    <col min="11265" max="11265" width="19.140625" customWidth="1"/>
    <col min="11266" max="11266" width="22.7109375" customWidth="1"/>
    <col min="11521" max="11521" width="19.140625" customWidth="1"/>
    <col min="11522" max="11522" width="22.7109375" customWidth="1"/>
    <col min="11777" max="11777" width="19.140625" customWidth="1"/>
    <col min="11778" max="11778" width="22.7109375" customWidth="1"/>
    <col min="12033" max="12033" width="19.140625" customWidth="1"/>
    <col min="12034" max="12034" width="22.7109375" customWidth="1"/>
    <col min="12289" max="12289" width="19.140625" customWidth="1"/>
    <col min="12290" max="12290" width="22.7109375" customWidth="1"/>
    <col min="12545" max="12545" width="19.140625" customWidth="1"/>
    <col min="12546" max="12546" width="22.7109375" customWidth="1"/>
    <col min="12801" max="12801" width="19.140625" customWidth="1"/>
    <col min="12802" max="12802" width="22.7109375" customWidth="1"/>
    <col min="13057" max="13057" width="19.140625" customWidth="1"/>
    <col min="13058" max="13058" width="22.7109375" customWidth="1"/>
    <col min="13313" max="13313" width="19.140625" customWidth="1"/>
    <col min="13314" max="13314" width="22.7109375" customWidth="1"/>
    <col min="13569" max="13569" width="19.140625" customWidth="1"/>
    <col min="13570" max="13570" width="22.7109375" customWidth="1"/>
    <col min="13825" max="13825" width="19.140625" customWidth="1"/>
    <col min="13826" max="13826" width="22.7109375" customWidth="1"/>
    <col min="14081" max="14081" width="19.140625" customWidth="1"/>
    <col min="14082" max="14082" width="22.7109375" customWidth="1"/>
    <col min="14337" max="14337" width="19.140625" customWidth="1"/>
    <col min="14338" max="14338" width="22.7109375" customWidth="1"/>
    <col min="14593" max="14593" width="19.140625" customWidth="1"/>
    <col min="14594" max="14594" width="22.7109375" customWidth="1"/>
    <col min="14849" max="14849" width="19.140625" customWidth="1"/>
    <col min="14850" max="14850" width="22.7109375" customWidth="1"/>
    <col min="15105" max="15105" width="19.140625" customWidth="1"/>
    <col min="15106" max="15106" width="22.7109375" customWidth="1"/>
    <col min="15361" max="15361" width="19.140625" customWidth="1"/>
    <col min="15362" max="15362" width="22.7109375" customWidth="1"/>
    <col min="15617" max="15617" width="19.140625" customWidth="1"/>
    <col min="15618" max="15618" width="22.7109375" customWidth="1"/>
    <col min="15873" max="15873" width="19.140625" customWidth="1"/>
    <col min="15874" max="15874" width="22.7109375" customWidth="1"/>
    <col min="16129" max="16129" width="19.140625" customWidth="1"/>
    <col min="16130" max="16130" width="22.7109375" customWidth="1"/>
  </cols>
  <sheetData>
    <row r="1" spans="1:17" ht="15.75" x14ac:dyDescent="0.25">
      <c r="A1" s="1" t="s">
        <v>347</v>
      </c>
    </row>
    <row r="2" spans="1:17" ht="18" customHeight="1" thickBot="1" x14ac:dyDescent="0.3">
      <c r="Q2" s="2" t="s">
        <v>1</v>
      </c>
    </row>
    <row r="3" spans="1:17" ht="22.5" customHeight="1" thickBot="1" x14ac:dyDescent="0.3">
      <c r="A3" s="810" t="s">
        <v>2</v>
      </c>
      <c r="B3" s="812" t="s">
        <v>3</v>
      </c>
      <c r="C3" s="812" t="s">
        <v>4</v>
      </c>
      <c r="D3" s="812"/>
      <c r="E3" s="812"/>
      <c r="F3" s="812" t="s">
        <v>5</v>
      </c>
      <c r="G3" s="812"/>
      <c r="H3" s="812"/>
      <c r="I3" s="812" t="s">
        <v>6</v>
      </c>
      <c r="J3" s="812"/>
      <c r="K3" s="812"/>
      <c r="L3" s="812" t="s">
        <v>7</v>
      </c>
      <c r="M3" s="812"/>
      <c r="N3" s="812"/>
      <c r="O3" s="812" t="s">
        <v>8</v>
      </c>
      <c r="P3" s="812"/>
      <c r="Q3" s="814"/>
    </row>
    <row r="4" spans="1:17" ht="22.5" customHeight="1" thickTop="1" thickBot="1" x14ac:dyDescent="0.3">
      <c r="A4" s="811"/>
      <c r="B4" s="813"/>
      <c r="C4" s="111" t="s">
        <v>9</v>
      </c>
      <c r="D4" s="111" t="s">
        <v>10</v>
      </c>
      <c r="E4" s="111" t="s">
        <v>11</v>
      </c>
      <c r="F4" s="111" t="s">
        <v>9</v>
      </c>
      <c r="G4" s="111" t="s">
        <v>10</v>
      </c>
      <c r="H4" s="111" t="s">
        <v>11</v>
      </c>
      <c r="I4" s="111" t="s">
        <v>9</v>
      </c>
      <c r="J4" s="111" t="s">
        <v>10</v>
      </c>
      <c r="K4" s="111" t="s">
        <v>11</v>
      </c>
      <c r="L4" s="111" t="s">
        <v>9</v>
      </c>
      <c r="M4" s="111" t="s">
        <v>10</v>
      </c>
      <c r="N4" s="111" t="s">
        <v>11</v>
      </c>
      <c r="O4" s="111" t="s">
        <v>9</v>
      </c>
      <c r="P4" s="111" t="s">
        <v>10</v>
      </c>
      <c r="Q4" s="112" t="s">
        <v>11</v>
      </c>
    </row>
    <row r="5" spans="1:17" ht="5.25" customHeight="1" thickBot="1" x14ac:dyDescent="0.3">
      <c r="A5" s="113"/>
      <c r="B5" s="113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7" ht="18" customHeight="1" thickBot="1" x14ac:dyDescent="0.3">
      <c r="A6" s="815" t="s">
        <v>12</v>
      </c>
      <c r="B6" s="820"/>
      <c r="C6" s="118">
        <f>SUM(C7:C18)</f>
        <v>60962.64</v>
      </c>
      <c r="D6" s="116">
        <f t="shared" ref="D6:Q6" si="0">SUM(D7:D18)</f>
        <v>8417.8000000000011</v>
      </c>
      <c r="E6" s="152">
        <f t="shared" si="0"/>
        <v>69380.44</v>
      </c>
      <c r="F6" s="118">
        <f t="shared" si="0"/>
        <v>17701.5</v>
      </c>
      <c r="G6" s="116">
        <f t="shared" si="0"/>
        <v>13636.75</v>
      </c>
      <c r="H6" s="152">
        <f t="shared" si="0"/>
        <v>31338.25</v>
      </c>
      <c r="I6" s="118">
        <f t="shared" si="0"/>
        <v>0</v>
      </c>
      <c r="J6" s="116">
        <f t="shared" si="0"/>
        <v>0</v>
      </c>
      <c r="K6" s="152">
        <f t="shared" si="0"/>
        <v>0</v>
      </c>
      <c r="L6" s="118">
        <f t="shared" si="0"/>
        <v>36382.129999999997</v>
      </c>
      <c r="M6" s="116">
        <f t="shared" si="0"/>
        <v>24322.199999999997</v>
      </c>
      <c r="N6" s="152">
        <f t="shared" si="0"/>
        <v>60704.33</v>
      </c>
      <c r="O6" s="119">
        <f t="shared" si="0"/>
        <v>115046.27</v>
      </c>
      <c r="P6" s="120">
        <f t="shared" si="0"/>
        <v>46376.750000000007</v>
      </c>
      <c r="Q6" s="153">
        <f t="shared" si="0"/>
        <v>161423.02000000002</v>
      </c>
    </row>
    <row r="7" spans="1:17" ht="18" customHeight="1" x14ac:dyDescent="0.25">
      <c r="A7" s="821" t="s">
        <v>13</v>
      </c>
      <c r="B7" s="154" t="s">
        <v>14</v>
      </c>
      <c r="C7" s="155">
        <v>1229</v>
      </c>
      <c r="D7" s="156">
        <v>183.5</v>
      </c>
      <c r="E7" s="157">
        <v>1412.5</v>
      </c>
      <c r="F7" s="155">
        <v>2924</v>
      </c>
      <c r="G7" s="156">
        <v>1158</v>
      </c>
      <c r="H7" s="157">
        <v>4082</v>
      </c>
      <c r="I7" s="155">
        <v>0</v>
      </c>
      <c r="J7" s="156">
        <v>0</v>
      </c>
      <c r="K7" s="157">
        <v>0</v>
      </c>
      <c r="L7" s="155">
        <v>2664</v>
      </c>
      <c r="M7" s="156">
        <v>2293</v>
      </c>
      <c r="N7" s="157">
        <v>4957</v>
      </c>
      <c r="O7" s="158">
        <v>6817</v>
      </c>
      <c r="P7" s="159">
        <v>3634.5</v>
      </c>
      <c r="Q7" s="160">
        <v>10451.5</v>
      </c>
    </row>
    <row r="8" spans="1:17" ht="18" customHeight="1" x14ac:dyDescent="0.25">
      <c r="A8" s="822"/>
      <c r="B8" s="161" t="s">
        <v>15</v>
      </c>
      <c r="C8" s="162">
        <v>34</v>
      </c>
      <c r="D8" s="163">
        <v>7</v>
      </c>
      <c r="E8" s="164">
        <v>41</v>
      </c>
      <c r="F8" s="162">
        <v>0</v>
      </c>
      <c r="G8" s="163">
        <v>0</v>
      </c>
      <c r="H8" s="164">
        <v>0</v>
      </c>
      <c r="I8" s="162">
        <v>0</v>
      </c>
      <c r="J8" s="163">
        <v>0</v>
      </c>
      <c r="K8" s="164">
        <v>0</v>
      </c>
      <c r="L8" s="162">
        <v>0</v>
      </c>
      <c r="M8" s="163">
        <v>0</v>
      </c>
      <c r="N8" s="164">
        <v>0</v>
      </c>
      <c r="O8" s="165">
        <v>34</v>
      </c>
      <c r="P8" s="166">
        <v>7</v>
      </c>
      <c r="Q8" s="167">
        <v>41</v>
      </c>
    </row>
    <row r="9" spans="1:17" ht="18" customHeight="1" x14ac:dyDescent="0.25">
      <c r="A9" s="822"/>
      <c r="B9" s="161" t="s">
        <v>16</v>
      </c>
      <c r="C9" s="162">
        <v>43072.5</v>
      </c>
      <c r="D9" s="163">
        <v>3786.3</v>
      </c>
      <c r="E9" s="164">
        <v>46858.8</v>
      </c>
      <c r="F9" s="162">
        <v>13412.5</v>
      </c>
      <c r="G9" s="163">
        <v>11035.75</v>
      </c>
      <c r="H9" s="164">
        <v>24448.25</v>
      </c>
      <c r="I9" s="162">
        <v>0</v>
      </c>
      <c r="J9" s="163">
        <v>0</v>
      </c>
      <c r="K9" s="164">
        <v>0</v>
      </c>
      <c r="L9" s="162">
        <v>21679.8</v>
      </c>
      <c r="M9" s="163">
        <v>9709.67</v>
      </c>
      <c r="N9" s="164">
        <v>31389.47</v>
      </c>
      <c r="O9" s="165">
        <v>78164.800000000003</v>
      </c>
      <c r="P9" s="166">
        <v>24531.72</v>
      </c>
      <c r="Q9" s="167">
        <v>102696.52</v>
      </c>
    </row>
    <row r="10" spans="1:17" ht="18" customHeight="1" x14ac:dyDescent="0.25">
      <c r="A10" s="822"/>
      <c r="B10" s="161" t="s">
        <v>17</v>
      </c>
      <c r="C10" s="162">
        <v>0</v>
      </c>
      <c r="D10" s="163">
        <v>0</v>
      </c>
      <c r="E10" s="164">
        <v>0</v>
      </c>
      <c r="F10" s="162">
        <v>1.5</v>
      </c>
      <c r="G10" s="163">
        <v>3</v>
      </c>
      <c r="H10" s="164">
        <v>4.5</v>
      </c>
      <c r="I10" s="162">
        <v>0</v>
      </c>
      <c r="J10" s="163">
        <v>0</v>
      </c>
      <c r="K10" s="164">
        <v>0</v>
      </c>
      <c r="L10" s="162">
        <v>520.29999999999995</v>
      </c>
      <c r="M10" s="163">
        <v>649.4</v>
      </c>
      <c r="N10" s="164">
        <v>1169.7</v>
      </c>
      <c r="O10" s="165">
        <v>521.79999999999995</v>
      </c>
      <c r="P10" s="166">
        <v>652.4</v>
      </c>
      <c r="Q10" s="167">
        <v>1174.2</v>
      </c>
    </row>
    <row r="11" spans="1:17" ht="18" customHeight="1" x14ac:dyDescent="0.25">
      <c r="A11" s="822"/>
      <c r="B11" s="161" t="s">
        <v>13</v>
      </c>
      <c r="C11" s="162">
        <v>135</v>
      </c>
      <c r="D11" s="163">
        <v>5.5</v>
      </c>
      <c r="E11" s="164">
        <v>140.5</v>
      </c>
      <c r="F11" s="162">
        <v>0</v>
      </c>
      <c r="G11" s="163">
        <v>0</v>
      </c>
      <c r="H11" s="164">
        <v>0</v>
      </c>
      <c r="I11" s="162">
        <v>0</v>
      </c>
      <c r="J11" s="163">
        <v>0</v>
      </c>
      <c r="K11" s="164">
        <v>0</v>
      </c>
      <c r="L11" s="162">
        <v>0</v>
      </c>
      <c r="M11" s="163">
        <v>0</v>
      </c>
      <c r="N11" s="164">
        <v>0</v>
      </c>
      <c r="O11" s="165">
        <v>135</v>
      </c>
      <c r="P11" s="166">
        <v>5.5</v>
      </c>
      <c r="Q11" s="167">
        <v>140.5</v>
      </c>
    </row>
    <row r="12" spans="1:17" ht="18" customHeight="1" x14ac:dyDescent="0.25">
      <c r="A12" s="822"/>
      <c r="B12" s="161" t="s">
        <v>18</v>
      </c>
      <c r="C12" s="162">
        <v>0</v>
      </c>
      <c r="D12" s="163">
        <v>0</v>
      </c>
      <c r="E12" s="164">
        <v>0</v>
      </c>
      <c r="F12" s="162">
        <v>51</v>
      </c>
      <c r="G12" s="163">
        <v>84</v>
      </c>
      <c r="H12" s="164">
        <v>135</v>
      </c>
      <c r="I12" s="162">
        <v>0</v>
      </c>
      <c r="J12" s="163">
        <v>0</v>
      </c>
      <c r="K12" s="164">
        <v>0</v>
      </c>
      <c r="L12" s="162">
        <v>3509.24</v>
      </c>
      <c r="M12" s="163">
        <v>4604.55</v>
      </c>
      <c r="N12" s="164">
        <v>8113.79</v>
      </c>
      <c r="O12" s="165">
        <v>3560.24</v>
      </c>
      <c r="P12" s="166">
        <v>4688.55</v>
      </c>
      <c r="Q12" s="167">
        <v>8248.7900000000009</v>
      </c>
    </row>
    <row r="13" spans="1:17" ht="18" customHeight="1" x14ac:dyDescent="0.25">
      <c r="A13" s="822"/>
      <c r="B13" s="161" t="s">
        <v>19</v>
      </c>
      <c r="C13" s="162">
        <v>4</v>
      </c>
      <c r="D13" s="163">
        <v>8</v>
      </c>
      <c r="E13" s="164">
        <v>12</v>
      </c>
      <c r="F13" s="162">
        <v>0</v>
      </c>
      <c r="G13" s="163">
        <v>0</v>
      </c>
      <c r="H13" s="164">
        <v>0</v>
      </c>
      <c r="I13" s="162">
        <v>0</v>
      </c>
      <c r="J13" s="163">
        <v>0</v>
      </c>
      <c r="K13" s="164">
        <v>0</v>
      </c>
      <c r="L13" s="162">
        <v>0</v>
      </c>
      <c r="M13" s="163">
        <v>0</v>
      </c>
      <c r="N13" s="164">
        <v>0</v>
      </c>
      <c r="O13" s="165">
        <v>4</v>
      </c>
      <c r="P13" s="166">
        <v>8</v>
      </c>
      <c r="Q13" s="167">
        <v>12</v>
      </c>
    </row>
    <row r="14" spans="1:17" ht="18" customHeight="1" x14ac:dyDescent="0.25">
      <c r="A14" s="822"/>
      <c r="B14" s="161" t="s">
        <v>20</v>
      </c>
      <c r="C14" s="162">
        <v>4368.74</v>
      </c>
      <c r="D14" s="163">
        <v>242.8</v>
      </c>
      <c r="E14" s="164">
        <v>4611.54</v>
      </c>
      <c r="F14" s="162">
        <v>1096.5</v>
      </c>
      <c r="G14" s="163">
        <v>1038</v>
      </c>
      <c r="H14" s="164">
        <v>2134.5</v>
      </c>
      <c r="I14" s="162">
        <v>0</v>
      </c>
      <c r="J14" s="163">
        <v>0</v>
      </c>
      <c r="K14" s="164">
        <v>0</v>
      </c>
      <c r="L14" s="162">
        <v>3929.5</v>
      </c>
      <c r="M14" s="163">
        <v>3785.39</v>
      </c>
      <c r="N14" s="164">
        <v>7714.89</v>
      </c>
      <c r="O14" s="165">
        <v>9394.74</v>
      </c>
      <c r="P14" s="166">
        <v>5066.1899999999996</v>
      </c>
      <c r="Q14" s="167">
        <v>14460.93</v>
      </c>
    </row>
    <row r="15" spans="1:17" ht="18" customHeight="1" x14ac:dyDescent="0.25">
      <c r="A15" s="822"/>
      <c r="B15" s="161" t="s">
        <v>21</v>
      </c>
      <c r="C15" s="162">
        <v>0</v>
      </c>
      <c r="D15" s="163">
        <v>0</v>
      </c>
      <c r="E15" s="164">
        <v>0</v>
      </c>
      <c r="F15" s="162">
        <v>11</v>
      </c>
      <c r="G15" s="163">
        <v>17</v>
      </c>
      <c r="H15" s="164">
        <v>28</v>
      </c>
      <c r="I15" s="162">
        <v>0</v>
      </c>
      <c r="J15" s="163">
        <v>0</v>
      </c>
      <c r="K15" s="164">
        <v>0</v>
      </c>
      <c r="L15" s="162">
        <v>202</v>
      </c>
      <c r="M15" s="163">
        <v>216</v>
      </c>
      <c r="N15" s="164">
        <v>418</v>
      </c>
      <c r="O15" s="165">
        <v>213</v>
      </c>
      <c r="P15" s="166">
        <v>233</v>
      </c>
      <c r="Q15" s="167">
        <v>446</v>
      </c>
    </row>
    <row r="16" spans="1:17" ht="18" customHeight="1" x14ac:dyDescent="0.25">
      <c r="A16" s="822"/>
      <c r="B16" s="161" t="s">
        <v>22</v>
      </c>
      <c r="C16" s="162">
        <v>11967.9</v>
      </c>
      <c r="D16" s="163">
        <v>4166.1000000000004</v>
      </c>
      <c r="E16" s="164">
        <v>16134</v>
      </c>
      <c r="F16" s="162">
        <v>200</v>
      </c>
      <c r="G16" s="163">
        <v>238</v>
      </c>
      <c r="H16" s="164">
        <v>438</v>
      </c>
      <c r="I16" s="162">
        <v>0</v>
      </c>
      <c r="J16" s="163">
        <v>0</v>
      </c>
      <c r="K16" s="164">
        <v>0</v>
      </c>
      <c r="L16" s="162">
        <v>323.5</v>
      </c>
      <c r="M16" s="163">
        <v>187</v>
      </c>
      <c r="N16" s="164">
        <v>510.5</v>
      </c>
      <c r="O16" s="165">
        <v>12491.4</v>
      </c>
      <c r="P16" s="166">
        <v>4591.1000000000004</v>
      </c>
      <c r="Q16" s="167">
        <v>17082.5</v>
      </c>
    </row>
    <row r="17" spans="1:17" ht="18" customHeight="1" x14ac:dyDescent="0.25">
      <c r="A17" s="822"/>
      <c r="B17" s="161" t="s">
        <v>25</v>
      </c>
      <c r="C17" s="162">
        <v>144.5</v>
      </c>
      <c r="D17" s="163">
        <v>18.600000000000001</v>
      </c>
      <c r="E17" s="164">
        <v>163.1</v>
      </c>
      <c r="F17" s="162">
        <v>0</v>
      </c>
      <c r="G17" s="163">
        <v>0</v>
      </c>
      <c r="H17" s="164">
        <v>0</v>
      </c>
      <c r="I17" s="162">
        <v>0</v>
      </c>
      <c r="J17" s="163">
        <v>0</v>
      </c>
      <c r="K17" s="164">
        <v>0</v>
      </c>
      <c r="L17" s="162">
        <v>23</v>
      </c>
      <c r="M17" s="163">
        <v>70</v>
      </c>
      <c r="N17" s="164">
        <v>93</v>
      </c>
      <c r="O17" s="165">
        <v>167.5</v>
      </c>
      <c r="P17" s="166">
        <v>88.6</v>
      </c>
      <c r="Q17" s="167">
        <v>256.10000000000002</v>
      </c>
    </row>
    <row r="18" spans="1:17" ht="18" customHeight="1" thickBot="1" x14ac:dyDescent="0.3">
      <c r="A18" s="823"/>
      <c r="B18" s="168" t="s">
        <v>26</v>
      </c>
      <c r="C18" s="169">
        <v>7</v>
      </c>
      <c r="D18" s="170">
        <v>0</v>
      </c>
      <c r="E18" s="171">
        <v>7</v>
      </c>
      <c r="F18" s="169">
        <v>5</v>
      </c>
      <c r="G18" s="170">
        <v>63</v>
      </c>
      <c r="H18" s="171">
        <v>68</v>
      </c>
      <c r="I18" s="169">
        <v>0</v>
      </c>
      <c r="J18" s="170">
        <v>0</v>
      </c>
      <c r="K18" s="171">
        <v>0</v>
      </c>
      <c r="L18" s="169">
        <v>3530.79</v>
      </c>
      <c r="M18" s="170">
        <v>2807.19</v>
      </c>
      <c r="N18" s="171">
        <v>6337.98</v>
      </c>
      <c r="O18" s="172">
        <v>3542.79</v>
      </c>
      <c r="P18" s="173">
        <v>2870.19</v>
      </c>
      <c r="Q18" s="174">
        <v>6412.98</v>
      </c>
    </row>
    <row r="19" spans="1:17" ht="18" customHeight="1" thickBot="1" x14ac:dyDescent="0.3">
      <c r="A19" s="815" t="s">
        <v>27</v>
      </c>
      <c r="B19" s="820"/>
      <c r="C19" s="118">
        <f>SUM(C20:C29)</f>
        <v>1211.5999999999999</v>
      </c>
      <c r="D19" s="116">
        <f t="shared" ref="D19:Q19" si="1">SUM(D20:D29)</f>
        <v>186</v>
      </c>
      <c r="E19" s="152">
        <f t="shared" si="1"/>
        <v>1397.6</v>
      </c>
      <c r="F19" s="118">
        <f t="shared" si="1"/>
        <v>79468.01999999999</v>
      </c>
      <c r="G19" s="116">
        <f t="shared" si="1"/>
        <v>17601.43</v>
      </c>
      <c r="H19" s="152">
        <f t="shared" si="1"/>
        <v>97069.450000000012</v>
      </c>
      <c r="I19" s="118">
        <f t="shared" si="1"/>
        <v>0</v>
      </c>
      <c r="J19" s="116">
        <f t="shared" si="1"/>
        <v>0</v>
      </c>
      <c r="K19" s="152">
        <f t="shared" si="1"/>
        <v>0</v>
      </c>
      <c r="L19" s="118">
        <f t="shared" si="1"/>
        <v>32651.35</v>
      </c>
      <c r="M19" s="116">
        <f t="shared" si="1"/>
        <v>18158.439999999999</v>
      </c>
      <c r="N19" s="152">
        <f t="shared" si="1"/>
        <v>50809.79</v>
      </c>
      <c r="O19" s="119">
        <f t="shared" si="1"/>
        <v>113330.97</v>
      </c>
      <c r="P19" s="120">
        <f t="shared" si="1"/>
        <v>35945.870000000003</v>
      </c>
      <c r="Q19" s="153">
        <f t="shared" si="1"/>
        <v>149276.84000000003</v>
      </c>
    </row>
    <row r="20" spans="1:17" ht="18" customHeight="1" x14ac:dyDescent="0.25">
      <c r="A20" s="821" t="s">
        <v>28</v>
      </c>
      <c r="B20" s="168" t="s">
        <v>29</v>
      </c>
      <c r="C20" s="169">
        <v>455</v>
      </c>
      <c r="D20" s="170">
        <v>63</v>
      </c>
      <c r="E20" s="171">
        <v>518</v>
      </c>
      <c r="F20" s="169">
        <v>775</v>
      </c>
      <c r="G20" s="170">
        <v>203</v>
      </c>
      <c r="H20" s="171">
        <v>978</v>
      </c>
      <c r="I20" s="169">
        <v>0</v>
      </c>
      <c r="J20" s="170">
        <v>0</v>
      </c>
      <c r="K20" s="171">
        <v>0</v>
      </c>
      <c r="L20" s="169">
        <v>0</v>
      </c>
      <c r="M20" s="170">
        <v>0</v>
      </c>
      <c r="N20" s="171">
        <v>0</v>
      </c>
      <c r="O20" s="172">
        <v>1230</v>
      </c>
      <c r="P20" s="173">
        <v>266</v>
      </c>
      <c r="Q20" s="174">
        <v>1496</v>
      </c>
    </row>
    <row r="21" spans="1:17" ht="18" customHeight="1" x14ac:dyDescent="0.25">
      <c r="A21" s="822"/>
      <c r="B21" s="161" t="s">
        <v>289</v>
      </c>
      <c r="C21" s="162">
        <v>0</v>
      </c>
      <c r="D21" s="163">
        <v>0</v>
      </c>
      <c r="E21" s="164">
        <v>0</v>
      </c>
      <c r="F21" s="162">
        <v>975.25</v>
      </c>
      <c r="G21" s="163">
        <v>128</v>
      </c>
      <c r="H21" s="164">
        <v>1103.25</v>
      </c>
      <c r="I21" s="162">
        <v>0</v>
      </c>
      <c r="J21" s="163">
        <v>0</v>
      </c>
      <c r="K21" s="164">
        <v>0</v>
      </c>
      <c r="L21" s="162">
        <v>0</v>
      </c>
      <c r="M21" s="163">
        <v>0</v>
      </c>
      <c r="N21" s="164">
        <v>0</v>
      </c>
      <c r="O21" s="165">
        <v>975.25</v>
      </c>
      <c r="P21" s="166">
        <v>128</v>
      </c>
      <c r="Q21" s="167">
        <v>1103.25</v>
      </c>
    </row>
    <row r="22" spans="1:17" ht="18" customHeight="1" x14ac:dyDescent="0.25">
      <c r="A22" s="822"/>
      <c r="B22" s="161" t="s">
        <v>290</v>
      </c>
      <c r="C22" s="162">
        <v>0</v>
      </c>
      <c r="D22" s="163">
        <v>0</v>
      </c>
      <c r="E22" s="164">
        <v>0</v>
      </c>
      <c r="F22" s="162">
        <v>34</v>
      </c>
      <c r="G22" s="163">
        <v>0</v>
      </c>
      <c r="H22" s="164">
        <v>34</v>
      </c>
      <c r="I22" s="162">
        <v>0</v>
      </c>
      <c r="J22" s="163">
        <v>0</v>
      </c>
      <c r="K22" s="164">
        <v>0</v>
      </c>
      <c r="L22" s="162">
        <v>0</v>
      </c>
      <c r="M22" s="163">
        <v>0</v>
      </c>
      <c r="N22" s="164">
        <v>0</v>
      </c>
      <c r="O22" s="165">
        <v>34</v>
      </c>
      <c r="P22" s="166">
        <v>0</v>
      </c>
      <c r="Q22" s="167">
        <v>34</v>
      </c>
    </row>
    <row r="23" spans="1:17" ht="18" customHeight="1" x14ac:dyDescent="0.25">
      <c r="A23" s="822"/>
      <c r="B23" s="161" t="s">
        <v>28</v>
      </c>
      <c r="C23" s="162">
        <v>193.6</v>
      </c>
      <c r="D23" s="163">
        <v>10</v>
      </c>
      <c r="E23" s="164">
        <v>203.6</v>
      </c>
      <c r="F23" s="162">
        <v>34656.5</v>
      </c>
      <c r="G23" s="163">
        <v>4591.75</v>
      </c>
      <c r="H23" s="164">
        <v>39248.25</v>
      </c>
      <c r="I23" s="162">
        <v>0</v>
      </c>
      <c r="J23" s="163">
        <v>0</v>
      </c>
      <c r="K23" s="164">
        <v>0</v>
      </c>
      <c r="L23" s="162">
        <v>0</v>
      </c>
      <c r="M23" s="163">
        <v>0</v>
      </c>
      <c r="N23" s="164">
        <v>0</v>
      </c>
      <c r="O23" s="165">
        <v>34850.1</v>
      </c>
      <c r="P23" s="166">
        <v>4601.75</v>
      </c>
      <c r="Q23" s="167">
        <v>39451.85</v>
      </c>
    </row>
    <row r="24" spans="1:17" ht="18" customHeight="1" x14ac:dyDescent="0.25">
      <c r="A24" s="822"/>
      <c r="B24" s="161" t="s">
        <v>30</v>
      </c>
      <c r="C24" s="162">
        <v>35</v>
      </c>
      <c r="D24" s="163">
        <v>25</v>
      </c>
      <c r="E24" s="164">
        <v>60</v>
      </c>
      <c r="F24" s="162">
        <v>1861.2</v>
      </c>
      <c r="G24" s="163">
        <v>233.1</v>
      </c>
      <c r="H24" s="164">
        <v>2094.3000000000002</v>
      </c>
      <c r="I24" s="162">
        <v>0</v>
      </c>
      <c r="J24" s="163">
        <v>0</v>
      </c>
      <c r="K24" s="164">
        <v>0</v>
      </c>
      <c r="L24" s="162">
        <v>396</v>
      </c>
      <c r="M24" s="163">
        <v>170</v>
      </c>
      <c r="N24" s="164">
        <v>566</v>
      </c>
      <c r="O24" s="165">
        <v>2292.1999999999998</v>
      </c>
      <c r="P24" s="166">
        <v>428.1</v>
      </c>
      <c r="Q24" s="167">
        <v>2720.3</v>
      </c>
    </row>
    <row r="25" spans="1:17" ht="18" customHeight="1" x14ac:dyDescent="0.25">
      <c r="A25" s="822"/>
      <c r="B25" s="161" t="s">
        <v>31</v>
      </c>
      <c r="C25" s="162">
        <v>0</v>
      </c>
      <c r="D25" s="163">
        <v>10</v>
      </c>
      <c r="E25" s="164">
        <v>10</v>
      </c>
      <c r="F25" s="162">
        <v>1506.5</v>
      </c>
      <c r="G25" s="163">
        <v>531.70000000000005</v>
      </c>
      <c r="H25" s="164">
        <v>2038.2</v>
      </c>
      <c r="I25" s="162">
        <v>0</v>
      </c>
      <c r="J25" s="163">
        <v>0</v>
      </c>
      <c r="K25" s="164">
        <v>0</v>
      </c>
      <c r="L25" s="162">
        <v>0</v>
      </c>
      <c r="M25" s="163">
        <v>0</v>
      </c>
      <c r="N25" s="164">
        <v>0</v>
      </c>
      <c r="O25" s="165">
        <v>1506.5</v>
      </c>
      <c r="P25" s="166">
        <v>541.70000000000005</v>
      </c>
      <c r="Q25" s="167">
        <v>2048.1999999999998</v>
      </c>
    </row>
    <row r="26" spans="1:17" ht="18" customHeight="1" x14ac:dyDescent="0.25">
      <c r="A26" s="822"/>
      <c r="B26" s="161" t="s">
        <v>32</v>
      </c>
      <c r="C26" s="162">
        <v>22</v>
      </c>
      <c r="D26" s="163">
        <v>31</v>
      </c>
      <c r="E26" s="164">
        <v>53</v>
      </c>
      <c r="F26" s="162">
        <v>2755.59</v>
      </c>
      <c r="G26" s="163">
        <v>425.16</v>
      </c>
      <c r="H26" s="164">
        <v>3180.75</v>
      </c>
      <c r="I26" s="162">
        <v>0</v>
      </c>
      <c r="J26" s="163">
        <v>0</v>
      </c>
      <c r="K26" s="164">
        <v>0</v>
      </c>
      <c r="L26" s="162">
        <v>3582.35</v>
      </c>
      <c r="M26" s="163">
        <v>497.44</v>
      </c>
      <c r="N26" s="164">
        <v>4079.79</v>
      </c>
      <c r="O26" s="165">
        <v>6359.94</v>
      </c>
      <c r="P26" s="166">
        <v>953.6</v>
      </c>
      <c r="Q26" s="167">
        <v>7313.54</v>
      </c>
    </row>
    <row r="27" spans="1:17" ht="18" customHeight="1" x14ac:dyDescent="0.25">
      <c r="A27" s="822"/>
      <c r="B27" s="161" t="s">
        <v>33</v>
      </c>
      <c r="C27" s="162">
        <v>0</v>
      </c>
      <c r="D27" s="163">
        <v>0</v>
      </c>
      <c r="E27" s="164">
        <v>0</v>
      </c>
      <c r="F27" s="162">
        <v>380</v>
      </c>
      <c r="G27" s="163">
        <v>76.5</v>
      </c>
      <c r="H27" s="164">
        <v>456.5</v>
      </c>
      <c r="I27" s="162">
        <v>0</v>
      </c>
      <c r="J27" s="163">
        <v>0</v>
      </c>
      <c r="K27" s="164">
        <v>0</v>
      </c>
      <c r="L27" s="162">
        <v>0</v>
      </c>
      <c r="M27" s="163">
        <v>0</v>
      </c>
      <c r="N27" s="164">
        <v>0</v>
      </c>
      <c r="O27" s="165">
        <v>380</v>
      </c>
      <c r="P27" s="166">
        <v>76.5</v>
      </c>
      <c r="Q27" s="167">
        <v>456.5</v>
      </c>
    </row>
    <row r="28" spans="1:17" ht="18" customHeight="1" x14ac:dyDescent="0.25">
      <c r="A28" s="822"/>
      <c r="B28" s="161" t="s">
        <v>34</v>
      </c>
      <c r="C28" s="162">
        <v>0</v>
      </c>
      <c r="D28" s="163">
        <v>0</v>
      </c>
      <c r="E28" s="164">
        <v>0</v>
      </c>
      <c r="F28" s="162">
        <v>11621.38</v>
      </c>
      <c r="G28" s="163">
        <v>1422.77</v>
      </c>
      <c r="H28" s="164">
        <v>13044.15</v>
      </c>
      <c r="I28" s="162">
        <v>0</v>
      </c>
      <c r="J28" s="163">
        <v>0</v>
      </c>
      <c r="K28" s="164">
        <v>0</v>
      </c>
      <c r="L28" s="162">
        <v>3265</v>
      </c>
      <c r="M28" s="163">
        <v>200</v>
      </c>
      <c r="N28" s="164">
        <v>3465</v>
      </c>
      <c r="O28" s="165">
        <v>14886.38</v>
      </c>
      <c r="P28" s="166">
        <v>1622.77</v>
      </c>
      <c r="Q28" s="167">
        <v>16509.150000000001</v>
      </c>
    </row>
    <row r="29" spans="1:17" ht="18" customHeight="1" thickBot="1" x14ac:dyDescent="0.3">
      <c r="A29" s="823"/>
      <c r="B29" s="175" t="s">
        <v>35</v>
      </c>
      <c r="C29" s="176">
        <v>506</v>
      </c>
      <c r="D29" s="177">
        <v>47</v>
      </c>
      <c r="E29" s="178">
        <v>553</v>
      </c>
      <c r="F29" s="176">
        <v>24902.6</v>
      </c>
      <c r="G29" s="177">
        <v>9989.4500000000007</v>
      </c>
      <c r="H29" s="178">
        <v>34892.050000000003</v>
      </c>
      <c r="I29" s="176">
        <v>0</v>
      </c>
      <c r="J29" s="177">
        <v>0</v>
      </c>
      <c r="K29" s="178">
        <v>0</v>
      </c>
      <c r="L29" s="176">
        <v>25408</v>
      </c>
      <c r="M29" s="177">
        <v>17291</v>
      </c>
      <c r="N29" s="178">
        <v>42699</v>
      </c>
      <c r="O29" s="179">
        <v>50816.6</v>
      </c>
      <c r="P29" s="180">
        <v>27327.45</v>
      </c>
      <c r="Q29" s="181">
        <v>78144.05</v>
      </c>
    </row>
    <row r="30" spans="1:17" ht="18" customHeight="1" thickBot="1" x14ac:dyDescent="0.3">
      <c r="A30" s="815" t="s">
        <v>36</v>
      </c>
      <c r="B30" s="820"/>
      <c r="C30" s="118">
        <f>SUM(C31:C44)</f>
        <v>214.5</v>
      </c>
      <c r="D30" s="118">
        <f t="shared" ref="D30:P30" si="2">SUM(D31:D44)</f>
        <v>975.81</v>
      </c>
      <c r="E30" s="117">
        <f t="shared" si="2"/>
        <v>1190.31</v>
      </c>
      <c r="F30" s="118">
        <f t="shared" si="2"/>
        <v>2376.3700000000003</v>
      </c>
      <c r="G30" s="116">
        <f t="shared" si="2"/>
        <v>8895.130000000001</v>
      </c>
      <c r="H30" s="117">
        <f t="shared" si="2"/>
        <v>11271.5</v>
      </c>
      <c r="I30" s="118">
        <f t="shared" si="2"/>
        <v>0</v>
      </c>
      <c r="J30" s="116">
        <f t="shared" si="2"/>
        <v>0</v>
      </c>
      <c r="K30" s="117">
        <f t="shared" si="2"/>
        <v>0</v>
      </c>
      <c r="L30" s="118">
        <f t="shared" si="2"/>
        <v>68267.540000000008</v>
      </c>
      <c r="M30" s="116">
        <f t="shared" si="2"/>
        <v>127532.29000000001</v>
      </c>
      <c r="N30" s="117">
        <f t="shared" si="2"/>
        <v>195799.83000000002</v>
      </c>
      <c r="O30" s="119">
        <f t="shared" si="2"/>
        <v>70858.41</v>
      </c>
      <c r="P30" s="120">
        <f t="shared" si="2"/>
        <v>137403.23000000001</v>
      </c>
      <c r="Q30" s="121">
        <f>SUM(Q31:Q44)</f>
        <v>208261.63999999998</v>
      </c>
    </row>
    <row r="31" spans="1:17" ht="18" customHeight="1" x14ac:dyDescent="0.25">
      <c r="A31" s="817" t="s">
        <v>37</v>
      </c>
      <c r="B31" s="168" t="s">
        <v>38</v>
      </c>
      <c r="C31" s="169">
        <v>4</v>
      </c>
      <c r="D31" s="170">
        <v>0</v>
      </c>
      <c r="E31" s="171">
        <v>4</v>
      </c>
      <c r="F31" s="169">
        <v>10</v>
      </c>
      <c r="G31" s="170">
        <v>66.599999999999994</v>
      </c>
      <c r="H31" s="171">
        <v>76.599999999999994</v>
      </c>
      <c r="I31" s="169">
        <v>0</v>
      </c>
      <c r="J31" s="170">
        <v>0</v>
      </c>
      <c r="K31" s="171">
        <v>0</v>
      </c>
      <c r="L31" s="169">
        <v>2397.6</v>
      </c>
      <c r="M31" s="170">
        <v>11529.67</v>
      </c>
      <c r="N31" s="171">
        <v>13927.27</v>
      </c>
      <c r="O31" s="172">
        <v>2411.6</v>
      </c>
      <c r="P31" s="173">
        <v>11596.27</v>
      </c>
      <c r="Q31" s="174">
        <v>14007.87</v>
      </c>
    </row>
    <row r="32" spans="1:17" ht="18" customHeight="1" x14ac:dyDescent="0.25">
      <c r="A32" s="818"/>
      <c r="B32" s="161" t="s">
        <v>39</v>
      </c>
      <c r="C32" s="162">
        <v>38.5</v>
      </c>
      <c r="D32" s="163">
        <v>51</v>
      </c>
      <c r="E32" s="164">
        <v>89.5</v>
      </c>
      <c r="F32" s="162">
        <v>437.9</v>
      </c>
      <c r="G32" s="163">
        <v>398.9</v>
      </c>
      <c r="H32" s="164">
        <v>836.8</v>
      </c>
      <c r="I32" s="162">
        <v>0</v>
      </c>
      <c r="J32" s="163">
        <v>0</v>
      </c>
      <c r="K32" s="164">
        <v>0</v>
      </c>
      <c r="L32" s="162">
        <v>7134.07</v>
      </c>
      <c r="M32" s="163">
        <v>23850.65</v>
      </c>
      <c r="N32" s="164">
        <v>30984.720000000001</v>
      </c>
      <c r="O32" s="165">
        <v>7610.47</v>
      </c>
      <c r="P32" s="166">
        <v>24300.55</v>
      </c>
      <c r="Q32" s="167">
        <v>31911.02</v>
      </c>
    </row>
    <row r="33" spans="1:17" ht="18" customHeight="1" x14ac:dyDescent="0.25">
      <c r="A33" s="818"/>
      <c r="B33" s="161" t="s">
        <v>37</v>
      </c>
      <c r="C33" s="162">
        <v>9</v>
      </c>
      <c r="D33" s="163">
        <v>140</v>
      </c>
      <c r="E33" s="164">
        <v>149</v>
      </c>
      <c r="F33" s="162">
        <v>187</v>
      </c>
      <c r="G33" s="163">
        <v>419.75</v>
      </c>
      <c r="H33" s="164">
        <v>606.75</v>
      </c>
      <c r="I33" s="162">
        <v>0</v>
      </c>
      <c r="J33" s="163">
        <v>0</v>
      </c>
      <c r="K33" s="164">
        <v>0</v>
      </c>
      <c r="L33" s="162">
        <v>3692.69</v>
      </c>
      <c r="M33" s="163">
        <v>2768.84</v>
      </c>
      <c r="N33" s="164">
        <v>6461.53</v>
      </c>
      <c r="O33" s="165">
        <v>3888.69</v>
      </c>
      <c r="P33" s="166">
        <v>3328.59</v>
      </c>
      <c r="Q33" s="167">
        <v>7217.28</v>
      </c>
    </row>
    <row r="34" spans="1:17" ht="18" customHeight="1" x14ac:dyDescent="0.25">
      <c r="A34" s="818"/>
      <c r="B34" s="161" t="s">
        <v>40</v>
      </c>
      <c r="C34" s="162">
        <v>120</v>
      </c>
      <c r="D34" s="163">
        <v>80</v>
      </c>
      <c r="E34" s="164">
        <v>200</v>
      </c>
      <c r="F34" s="162">
        <v>146.5</v>
      </c>
      <c r="G34" s="163">
        <v>97.5</v>
      </c>
      <c r="H34" s="164">
        <v>244</v>
      </c>
      <c r="I34" s="162">
        <v>0</v>
      </c>
      <c r="J34" s="163">
        <v>0</v>
      </c>
      <c r="K34" s="164">
        <v>0</v>
      </c>
      <c r="L34" s="162">
        <v>7058.3</v>
      </c>
      <c r="M34" s="163">
        <v>4710.1000000000004</v>
      </c>
      <c r="N34" s="164">
        <v>11768.4</v>
      </c>
      <c r="O34" s="165">
        <v>7324.8</v>
      </c>
      <c r="P34" s="166">
        <v>4887.6000000000004</v>
      </c>
      <c r="Q34" s="167">
        <v>12212.4</v>
      </c>
    </row>
    <row r="35" spans="1:17" ht="18" customHeight="1" x14ac:dyDescent="0.25">
      <c r="A35" s="818"/>
      <c r="B35" s="161" t="s">
        <v>41</v>
      </c>
      <c r="C35" s="162">
        <v>0</v>
      </c>
      <c r="D35" s="163">
        <v>0</v>
      </c>
      <c r="E35" s="164">
        <v>0</v>
      </c>
      <c r="F35" s="162">
        <v>466</v>
      </c>
      <c r="G35" s="163">
        <v>533.75</v>
      </c>
      <c r="H35" s="164">
        <v>999.75</v>
      </c>
      <c r="I35" s="162">
        <v>0</v>
      </c>
      <c r="J35" s="163">
        <v>0</v>
      </c>
      <c r="K35" s="164">
        <v>0</v>
      </c>
      <c r="L35" s="162">
        <v>12064.45</v>
      </c>
      <c r="M35" s="163">
        <v>21688.9</v>
      </c>
      <c r="N35" s="164">
        <v>33753.35</v>
      </c>
      <c r="O35" s="165">
        <v>12530.45</v>
      </c>
      <c r="P35" s="166">
        <v>22222.65</v>
      </c>
      <c r="Q35" s="167">
        <v>34753.1</v>
      </c>
    </row>
    <row r="36" spans="1:17" ht="18" customHeight="1" x14ac:dyDescent="0.25">
      <c r="A36" s="818"/>
      <c r="B36" s="161" t="s">
        <v>42</v>
      </c>
      <c r="C36" s="162">
        <v>0</v>
      </c>
      <c r="D36" s="163">
        <v>0</v>
      </c>
      <c r="E36" s="164">
        <v>0</v>
      </c>
      <c r="F36" s="162">
        <v>2</v>
      </c>
      <c r="G36" s="163">
        <v>77</v>
      </c>
      <c r="H36" s="164">
        <v>79</v>
      </c>
      <c r="I36" s="162">
        <v>0</v>
      </c>
      <c r="J36" s="163">
        <v>0</v>
      </c>
      <c r="K36" s="164">
        <v>0</v>
      </c>
      <c r="L36" s="162">
        <v>363.3</v>
      </c>
      <c r="M36" s="163">
        <v>1177.6600000000001</v>
      </c>
      <c r="N36" s="164">
        <v>1540.96</v>
      </c>
      <c r="O36" s="165">
        <v>365.3</v>
      </c>
      <c r="P36" s="166">
        <v>1254.6600000000001</v>
      </c>
      <c r="Q36" s="167">
        <v>1619.96</v>
      </c>
    </row>
    <row r="37" spans="1:17" ht="18" customHeight="1" x14ac:dyDescent="0.25">
      <c r="A37" s="818"/>
      <c r="B37" s="161" t="s">
        <v>43</v>
      </c>
      <c r="C37" s="162">
        <v>0</v>
      </c>
      <c r="D37" s="163">
        <v>0</v>
      </c>
      <c r="E37" s="164">
        <v>0</v>
      </c>
      <c r="F37" s="162">
        <v>32.5</v>
      </c>
      <c r="G37" s="163">
        <v>6492.4</v>
      </c>
      <c r="H37" s="164">
        <v>6524.9</v>
      </c>
      <c r="I37" s="162">
        <v>0</v>
      </c>
      <c r="J37" s="163">
        <v>0</v>
      </c>
      <c r="K37" s="164">
        <v>0</v>
      </c>
      <c r="L37" s="162">
        <v>12979.34</v>
      </c>
      <c r="M37" s="163">
        <v>24790.85</v>
      </c>
      <c r="N37" s="164">
        <v>37770.19</v>
      </c>
      <c r="O37" s="165">
        <v>13011.84</v>
      </c>
      <c r="P37" s="166">
        <v>31283.25</v>
      </c>
      <c r="Q37" s="167">
        <v>44295.09</v>
      </c>
    </row>
    <row r="38" spans="1:17" ht="18" customHeight="1" x14ac:dyDescent="0.25">
      <c r="A38" s="818"/>
      <c r="B38" s="161" t="s">
        <v>44</v>
      </c>
      <c r="C38" s="162">
        <v>8</v>
      </c>
      <c r="D38" s="163">
        <v>0</v>
      </c>
      <c r="E38" s="164">
        <v>8</v>
      </c>
      <c r="F38" s="162">
        <v>360.05</v>
      </c>
      <c r="G38" s="163">
        <v>126.75</v>
      </c>
      <c r="H38" s="164">
        <v>486.8</v>
      </c>
      <c r="I38" s="162">
        <v>0</v>
      </c>
      <c r="J38" s="163">
        <v>0</v>
      </c>
      <c r="K38" s="164">
        <v>0</v>
      </c>
      <c r="L38" s="162">
        <v>8100.14</v>
      </c>
      <c r="M38" s="163">
        <v>10764.33</v>
      </c>
      <c r="N38" s="164">
        <v>18864.47</v>
      </c>
      <c r="O38" s="165">
        <v>8468.19</v>
      </c>
      <c r="P38" s="166">
        <v>10891.08</v>
      </c>
      <c r="Q38" s="167">
        <v>19359.27</v>
      </c>
    </row>
    <row r="39" spans="1:17" ht="18" customHeight="1" x14ac:dyDescent="0.25">
      <c r="A39" s="818"/>
      <c r="B39" s="161" t="s">
        <v>45</v>
      </c>
      <c r="C39" s="162">
        <v>0</v>
      </c>
      <c r="D39" s="163">
        <v>0</v>
      </c>
      <c r="E39" s="164">
        <v>0</v>
      </c>
      <c r="F39" s="162">
        <v>56.2</v>
      </c>
      <c r="G39" s="163">
        <v>0</v>
      </c>
      <c r="H39" s="164">
        <v>56.2</v>
      </c>
      <c r="I39" s="162">
        <v>0</v>
      </c>
      <c r="J39" s="163">
        <v>0</v>
      </c>
      <c r="K39" s="164">
        <v>0</v>
      </c>
      <c r="L39" s="162">
        <v>2798.66</v>
      </c>
      <c r="M39" s="163">
        <v>3552.25</v>
      </c>
      <c r="N39" s="164">
        <v>6350.91</v>
      </c>
      <c r="O39" s="165">
        <v>2854.86</v>
      </c>
      <c r="P39" s="166">
        <v>3552.25</v>
      </c>
      <c r="Q39" s="167">
        <v>6407.11</v>
      </c>
    </row>
    <row r="40" spans="1:17" ht="18" customHeight="1" x14ac:dyDescent="0.25">
      <c r="A40" s="818"/>
      <c r="B40" s="161" t="s">
        <v>46</v>
      </c>
      <c r="C40" s="162">
        <v>0</v>
      </c>
      <c r="D40" s="163">
        <v>0</v>
      </c>
      <c r="E40" s="164">
        <v>0</v>
      </c>
      <c r="F40" s="162">
        <v>7.5</v>
      </c>
      <c r="G40" s="163">
        <v>2.5</v>
      </c>
      <c r="H40" s="164">
        <v>10</v>
      </c>
      <c r="I40" s="162">
        <v>0</v>
      </c>
      <c r="J40" s="163">
        <v>0</v>
      </c>
      <c r="K40" s="164">
        <v>0</v>
      </c>
      <c r="L40" s="162">
        <v>227.5</v>
      </c>
      <c r="M40" s="163">
        <v>18</v>
      </c>
      <c r="N40" s="164">
        <v>245.5</v>
      </c>
      <c r="O40" s="165">
        <v>235</v>
      </c>
      <c r="P40" s="166">
        <v>20.5</v>
      </c>
      <c r="Q40" s="167">
        <v>255.5</v>
      </c>
    </row>
    <row r="41" spans="1:17" ht="18" customHeight="1" x14ac:dyDescent="0.25">
      <c r="A41" s="818"/>
      <c r="B41" s="161" t="s">
        <v>47</v>
      </c>
      <c r="C41" s="162">
        <v>0</v>
      </c>
      <c r="D41" s="163">
        <v>0</v>
      </c>
      <c r="E41" s="164">
        <v>0</v>
      </c>
      <c r="F41" s="162">
        <v>0</v>
      </c>
      <c r="G41" s="163">
        <v>0</v>
      </c>
      <c r="H41" s="164">
        <v>0</v>
      </c>
      <c r="I41" s="162">
        <v>0</v>
      </c>
      <c r="J41" s="163">
        <v>0</v>
      </c>
      <c r="K41" s="164">
        <v>0</v>
      </c>
      <c r="L41" s="162">
        <v>27.5</v>
      </c>
      <c r="M41" s="163">
        <v>7.5</v>
      </c>
      <c r="N41" s="164">
        <v>35</v>
      </c>
      <c r="O41" s="165">
        <v>27.5</v>
      </c>
      <c r="P41" s="166">
        <v>7.5</v>
      </c>
      <c r="Q41" s="167">
        <v>35</v>
      </c>
    </row>
    <row r="42" spans="1:17" ht="18" customHeight="1" x14ac:dyDescent="0.25">
      <c r="A42" s="818"/>
      <c r="B42" s="161" t="s">
        <v>348</v>
      </c>
      <c r="C42" s="162">
        <v>35</v>
      </c>
      <c r="D42" s="163">
        <v>25</v>
      </c>
      <c r="E42" s="164">
        <v>60</v>
      </c>
      <c r="F42" s="162">
        <v>614.32000000000005</v>
      </c>
      <c r="G42" s="163">
        <v>618.62</v>
      </c>
      <c r="H42" s="164">
        <v>1232.94</v>
      </c>
      <c r="I42" s="162">
        <v>0</v>
      </c>
      <c r="J42" s="163">
        <v>0</v>
      </c>
      <c r="K42" s="164">
        <v>0</v>
      </c>
      <c r="L42" s="162">
        <v>6658.11</v>
      </c>
      <c r="M42" s="163">
        <v>14905.64</v>
      </c>
      <c r="N42" s="164">
        <v>21563.75</v>
      </c>
      <c r="O42" s="165">
        <v>7307.43</v>
      </c>
      <c r="P42" s="166">
        <v>15549.26</v>
      </c>
      <c r="Q42" s="167">
        <v>22856.69</v>
      </c>
    </row>
    <row r="43" spans="1:17" ht="18" customHeight="1" x14ac:dyDescent="0.25">
      <c r="A43" s="818"/>
      <c r="B43" s="161" t="s">
        <v>49</v>
      </c>
      <c r="C43" s="162">
        <v>0</v>
      </c>
      <c r="D43" s="163">
        <v>0</v>
      </c>
      <c r="E43" s="164">
        <v>0</v>
      </c>
      <c r="F43" s="162">
        <v>28.9</v>
      </c>
      <c r="G43" s="163">
        <v>1.36</v>
      </c>
      <c r="H43" s="164">
        <v>30.26</v>
      </c>
      <c r="I43" s="162">
        <v>0</v>
      </c>
      <c r="J43" s="163">
        <v>0</v>
      </c>
      <c r="K43" s="164">
        <v>0</v>
      </c>
      <c r="L43" s="162">
        <v>3225.38</v>
      </c>
      <c r="M43" s="163">
        <v>1677.4</v>
      </c>
      <c r="N43" s="164">
        <v>4902.78</v>
      </c>
      <c r="O43" s="165">
        <v>3254.28</v>
      </c>
      <c r="P43" s="166">
        <v>1678.76</v>
      </c>
      <c r="Q43" s="167">
        <v>4933.04</v>
      </c>
    </row>
    <row r="44" spans="1:17" ht="18" customHeight="1" thickBot="1" x14ac:dyDescent="0.3">
      <c r="A44" s="819"/>
      <c r="B44" s="168" t="s">
        <v>50</v>
      </c>
      <c r="C44" s="169">
        <v>0</v>
      </c>
      <c r="D44" s="170">
        <v>679.81</v>
      </c>
      <c r="E44" s="171">
        <v>679.81</v>
      </c>
      <c r="F44" s="169">
        <v>27.5</v>
      </c>
      <c r="G44" s="170">
        <v>60</v>
      </c>
      <c r="H44" s="171">
        <v>87.5</v>
      </c>
      <c r="I44" s="169">
        <v>0</v>
      </c>
      <c r="J44" s="170">
        <v>0</v>
      </c>
      <c r="K44" s="171">
        <v>0</v>
      </c>
      <c r="L44" s="169">
        <v>1540.5</v>
      </c>
      <c r="M44" s="170">
        <v>6090.5</v>
      </c>
      <c r="N44" s="171">
        <v>7631</v>
      </c>
      <c r="O44" s="172">
        <v>1568</v>
      </c>
      <c r="P44" s="173">
        <v>6830.31</v>
      </c>
      <c r="Q44" s="174">
        <v>8398.31</v>
      </c>
    </row>
    <row r="45" spans="1:17" ht="18" customHeight="1" thickBot="1" x14ac:dyDescent="0.3">
      <c r="A45" s="815" t="s">
        <v>51</v>
      </c>
      <c r="B45" s="820"/>
      <c r="C45" s="118">
        <f>SUM(C46:C57)</f>
        <v>46421.16</v>
      </c>
      <c r="D45" s="118">
        <f t="shared" ref="D45:Q45" si="3">SUM(D46:D57)</f>
        <v>14673.34</v>
      </c>
      <c r="E45" s="117">
        <f t="shared" si="3"/>
        <v>61094.5</v>
      </c>
      <c r="F45" s="118">
        <f t="shared" si="3"/>
        <v>8368.91</v>
      </c>
      <c r="G45" s="116">
        <f t="shared" si="3"/>
        <v>984.2</v>
      </c>
      <c r="H45" s="117">
        <f t="shared" si="3"/>
        <v>9353.11</v>
      </c>
      <c r="I45" s="118">
        <f t="shared" si="3"/>
        <v>55590.720000000001</v>
      </c>
      <c r="J45" s="116">
        <f t="shared" si="3"/>
        <v>10392.08</v>
      </c>
      <c r="K45" s="117">
        <f t="shared" si="3"/>
        <v>65982.8</v>
      </c>
      <c r="L45" s="118">
        <f t="shared" si="3"/>
        <v>22634.82</v>
      </c>
      <c r="M45" s="116">
        <f t="shared" si="3"/>
        <v>4664.5300000000007</v>
      </c>
      <c r="N45" s="117">
        <f t="shared" si="3"/>
        <v>27299.35</v>
      </c>
      <c r="O45" s="119">
        <f t="shared" si="3"/>
        <v>133015.60999999999</v>
      </c>
      <c r="P45" s="120">
        <f t="shared" si="3"/>
        <v>30714.149999999998</v>
      </c>
      <c r="Q45" s="121">
        <f t="shared" si="3"/>
        <v>163729.76</v>
      </c>
    </row>
    <row r="46" spans="1:17" ht="18" customHeight="1" x14ac:dyDescent="0.25">
      <c r="A46" s="821" t="s">
        <v>52</v>
      </c>
      <c r="B46" s="182" t="s">
        <v>338</v>
      </c>
      <c r="C46" s="183">
        <v>99.5</v>
      </c>
      <c r="D46" s="184">
        <v>0</v>
      </c>
      <c r="E46" s="185">
        <v>99.5</v>
      </c>
      <c r="F46" s="183">
        <v>0</v>
      </c>
      <c r="G46" s="184">
        <v>0</v>
      </c>
      <c r="H46" s="185">
        <v>0</v>
      </c>
      <c r="I46" s="183">
        <v>0</v>
      </c>
      <c r="J46" s="184">
        <v>0</v>
      </c>
      <c r="K46" s="185">
        <v>0</v>
      </c>
      <c r="L46" s="183">
        <v>0</v>
      </c>
      <c r="M46" s="184">
        <v>0</v>
      </c>
      <c r="N46" s="185">
        <v>0</v>
      </c>
      <c r="O46" s="186">
        <v>99.5</v>
      </c>
      <c r="P46" s="187">
        <v>0</v>
      </c>
      <c r="Q46" s="188">
        <v>99.5</v>
      </c>
    </row>
    <row r="47" spans="1:17" ht="18" customHeight="1" x14ac:dyDescent="0.25">
      <c r="A47" s="822"/>
      <c r="B47" s="161" t="s">
        <v>52</v>
      </c>
      <c r="C47" s="162">
        <v>330.5</v>
      </c>
      <c r="D47" s="163">
        <v>17</v>
      </c>
      <c r="E47" s="164">
        <v>347.5</v>
      </c>
      <c r="F47" s="162">
        <v>0</v>
      </c>
      <c r="G47" s="163">
        <v>0</v>
      </c>
      <c r="H47" s="164">
        <v>0</v>
      </c>
      <c r="I47" s="162">
        <v>0</v>
      </c>
      <c r="J47" s="163">
        <v>0</v>
      </c>
      <c r="K47" s="164">
        <v>0</v>
      </c>
      <c r="L47" s="162">
        <v>0</v>
      </c>
      <c r="M47" s="163">
        <v>0</v>
      </c>
      <c r="N47" s="164">
        <v>0</v>
      </c>
      <c r="O47" s="165">
        <v>330.5</v>
      </c>
      <c r="P47" s="166">
        <v>17</v>
      </c>
      <c r="Q47" s="167">
        <v>347.5</v>
      </c>
    </row>
    <row r="48" spans="1:17" ht="18" customHeight="1" x14ac:dyDescent="0.25">
      <c r="A48" s="822"/>
      <c r="B48" s="161" t="s">
        <v>54</v>
      </c>
      <c r="C48" s="162">
        <v>2546.59</v>
      </c>
      <c r="D48" s="163">
        <v>511.18</v>
      </c>
      <c r="E48" s="164">
        <v>3057.77</v>
      </c>
      <c r="F48" s="162">
        <v>150</v>
      </c>
      <c r="G48" s="163">
        <v>30</v>
      </c>
      <c r="H48" s="164">
        <v>180</v>
      </c>
      <c r="I48" s="162">
        <v>23266.47</v>
      </c>
      <c r="J48" s="163">
        <v>2410.73</v>
      </c>
      <c r="K48" s="164">
        <v>25677.200000000001</v>
      </c>
      <c r="L48" s="162">
        <v>6151.76</v>
      </c>
      <c r="M48" s="163">
        <v>1315.6</v>
      </c>
      <c r="N48" s="164">
        <v>7467.36</v>
      </c>
      <c r="O48" s="165">
        <v>32114.82</v>
      </c>
      <c r="P48" s="166">
        <v>4267.51</v>
      </c>
      <c r="Q48" s="167">
        <v>36382.33</v>
      </c>
    </row>
    <row r="49" spans="1:17" ht="18" customHeight="1" x14ac:dyDescent="0.25">
      <c r="A49" s="822"/>
      <c r="B49" s="161" t="s">
        <v>339</v>
      </c>
      <c r="C49" s="162">
        <v>1200.56</v>
      </c>
      <c r="D49" s="163">
        <v>392.58</v>
      </c>
      <c r="E49" s="164">
        <v>1593.14</v>
      </c>
      <c r="F49" s="162">
        <v>3688.32</v>
      </c>
      <c r="G49" s="163">
        <v>332.29</v>
      </c>
      <c r="H49" s="164">
        <v>4020.61</v>
      </c>
      <c r="I49" s="162">
        <v>10642.78</v>
      </c>
      <c r="J49" s="163">
        <v>1274.27</v>
      </c>
      <c r="K49" s="164">
        <v>11917.05</v>
      </c>
      <c r="L49" s="162">
        <v>3490.86</v>
      </c>
      <c r="M49" s="163">
        <v>2171.08</v>
      </c>
      <c r="N49" s="164">
        <v>5661.94</v>
      </c>
      <c r="O49" s="165">
        <v>19022.52</v>
      </c>
      <c r="P49" s="166">
        <v>4170.22</v>
      </c>
      <c r="Q49" s="167">
        <v>23192.74</v>
      </c>
    </row>
    <row r="50" spans="1:17" ht="18" customHeight="1" x14ac:dyDescent="0.25">
      <c r="A50" s="822"/>
      <c r="B50" s="161" t="s">
        <v>56</v>
      </c>
      <c r="C50" s="162">
        <v>1927.5</v>
      </c>
      <c r="D50" s="163">
        <v>11.25</v>
      </c>
      <c r="E50" s="164">
        <v>1938.75</v>
      </c>
      <c r="F50" s="162">
        <v>436.09</v>
      </c>
      <c r="G50" s="163">
        <v>91.91</v>
      </c>
      <c r="H50" s="164">
        <v>528</v>
      </c>
      <c r="I50" s="162">
        <v>0</v>
      </c>
      <c r="J50" s="163">
        <v>0</v>
      </c>
      <c r="K50" s="164">
        <v>0</v>
      </c>
      <c r="L50" s="162">
        <v>189</v>
      </c>
      <c r="M50" s="163">
        <v>0</v>
      </c>
      <c r="N50" s="164">
        <v>189</v>
      </c>
      <c r="O50" s="165">
        <v>2552.59</v>
      </c>
      <c r="P50" s="166">
        <v>103.16</v>
      </c>
      <c r="Q50" s="167">
        <v>2655.75</v>
      </c>
    </row>
    <row r="51" spans="1:17" ht="18" customHeight="1" x14ac:dyDescent="0.25">
      <c r="A51" s="822"/>
      <c r="B51" s="161" t="s">
        <v>57</v>
      </c>
      <c r="C51" s="162">
        <v>7298</v>
      </c>
      <c r="D51" s="163">
        <v>6000</v>
      </c>
      <c r="E51" s="164">
        <v>13298</v>
      </c>
      <c r="F51" s="162">
        <v>2485</v>
      </c>
      <c r="G51" s="163">
        <v>0</v>
      </c>
      <c r="H51" s="164">
        <v>2485</v>
      </c>
      <c r="I51" s="162">
        <v>0</v>
      </c>
      <c r="J51" s="163">
        <v>0</v>
      </c>
      <c r="K51" s="164">
        <v>0</v>
      </c>
      <c r="L51" s="162">
        <v>200</v>
      </c>
      <c r="M51" s="163">
        <v>50</v>
      </c>
      <c r="N51" s="164">
        <v>250</v>
      </c>
      <c r="O51" s="165">
        <v>9983</v>
      </c>
      <c r="P51" s="166">
        <v>6050</v>
      </c>
      <c r="Q51" s="167">
        <v>16033</v>
      </c>
    </row>
    <row r="52" spans="1:17" ht="18" customHeight="1" x14ac:dyDescent="0.25">
      <c r="A52" s="822"/>
      <c r="B52" s="161" t="s">
        <v>58</v>
      </c>
      <c r="C52" s="162">
        <v>1603.65</v>
      </c>
      <c r="D52" s="163">
        <v>509.4</v>
      </c>
      <c r="E52" s="164">
        <v>2113.0500000000002</v>
      </c>
      <c r="F52" s="162">
        <v>44</v>
      </c>
      <c r="G52" s="163">
        <v>0</v>
      </c>
      <c r="H52" s="164">
        <v>44</v>
      </c>
      <c r="I52" s="162">
        <v>684.8</v>
      </c>
      <c r="J52" s="163">
        <v>0</v>
      </c>
      <c r="K52" s="164">
        <v>684.8</v>
      </c>
      <c r="L52" s="162">
        <v>178</v>
      </c>
      <c r="M52" s="163">
        <v>44.5</v>
      </c>
      <c r="N52" s="164">
        <v>222.5</v>
      </c>
      <c r="O52" s="165">
        <v>2510.4499999999998</v>
      </c>
      <c r="P52" s="166">
        <v>553.9</v>
      </c>
      <c r="Q52" s="167">
        <v>3064.35</v>
      </c>
    </row>
    <row r="53" spans="1:17" ht="18" customHeight="1" x14ac:dyDescent="0.25">
      <c r="A53" s="822"/>
      <c r="B53" s="161" t="s">
        <v>59</v>
      </c>
      <c r="C53" s="162">
        <v>23361.75</v>
      </c>
      <c r="D53" s="163">
        <v>4871</v>
      </c>
      <c r="E53" s="164">
        <v>28232.75</v>
      </c>
      <c r="F53" s="162">
        <v>0</v>
      </c>
      <c r="G53" s="163">
        <v>0</v>
      </c>
      <c r="H53" s="164">
        <v>0</v>
      </c>
      <c r="I53" s="162">
        <v>0</v>
      </c>
      <c r="J53" s="163">
        <v>0</v>
      </c>
      <c r="K53" s="164">
        <v>0</v>
      </c>
      <c r="L53" s="162">
        <v>71</v>
      </c>
      <c r="M53" s="163">
        <v>0</v>
      </c>
      <c r="N53" s="164">
        <v>71</v>
      </c>
      <c r="O53" s="165">
        <v>23432.75</v>
      </c>
      <c r="P53" s="166">
        <v>4871</v>
      </c>
      <c r="Q53" s="167">
        <v>28303.75</v>
      </c>
    </row>
    <row r="54" spans="1:17" ht="18" customHeight="1" x14ac:dyDescent="0.25">
      <c r="A54" s="822"/>
      <c r="B54" s="161" t="s">
        <v>60</v>
      </c>
      <c r="C54" s="162">
        <v>3040.35</v>
      </c>
      <c r="D54" s="163">
        <v>177.93</v>
      </c>
      <c r="E54" s="164">
        <v>3218.28</v>
      </c>
      <c r="F54" s="162">
        <v>12.5</v>
      </c>
      <c r="G54" s="163">
        <v>0</v>
      </c>
      <c r="H54" s="164">
        <v>12.5</v>
      </c>
      <c r="I54" s="162">
        <v>12063.03</v>
      </c>
      <c r="J54" s="163">
        <v>3396.73</v>
      </c>
      <c r="K54" s="164">
        <v>15459.76</v>
      </c>
      <c r="L54" s="162">
        <v>4960.3100000000004</v>
      </c>
      <c r="M54" s="163">
        <v>602.58000000000004</v>
      </c>
      <c r="N54" s="164">
        <v>5562.89</v>
      </c>
      <c r="O54" s="165">
        <v>20076.189999999999</v>
      </c>
      <c r="P54" s="166">
        <v>4177.24</v>
      </c>
      <c r="Q54" s="167">
        <v>24253.43</v>
      </c>
    </row>
    <row r="55" spans="1:17" ht="18" customHeight="1" x14ac:dyDescent="0.25">
      <c r="A55" s="822"/>
      <c r="B55" s="161" t="s">
        <v>61</v>
      </c>
      <c r="C55" s="162">
        <v>1029.76</v>
      </c>
      <c r="D55" s="163">
        <v>70</v>
      </c>
      <c r="E55" s="164">
        <v>1099.76</v>
      </c>
      <c r="F55" s="162">
        <v>43</v>
      </c>
      <c r="G55" s="163">
        <v>0</v>
      </c>
      <c r="H55" s="164">
        <v>43</v>
      </c>
      <c r="I55" s="162">
        <v>8933.64</v>
      </c>
      <c r="J55" s="163">
        <v>3310.35</v>
      </c>
      <c r="K55" s="164">
        <v>12243.99</v>
      </c>
      <c r="L55" s="162">
        <v>7393.89</v>
      </c>
      <c r="M55" s="163">
        <v>480.77</v>
      </c>
      <c r="N55" s="164">
        <v>7874.66</v>
      </c>
      <c r="O55" s="165">
        <v>17400.29</v>
      </c>
      <c r="P55" s="166">
        <v>3861.12</v>
      </c>
      <c r="Q55" s="167">
        <v>21261.41</v>
      </c>
    </row>
    <row r="56" spans="1:17" ht="18" customHeight="1" x14ac:dyDescent="0.25">
      <c r="A56" s="822"/>
      <c r="B56" s="161" t="s">
        <v>62</v>
      </c>
      <c r="C56" s="162">
        <v>1011</v>
      </c>
      <c r="D56" s="163">
        <v>0</v>
      </c>
      <c r="E56" s="164">
        <v>1011</v>
      </c>
      <c r="F56" s="162">
        <v>0</v>
      </c>
      <c r="G56" s="163">
        <v>0</v>
      </c>
      <c r="H56" s="164">
        <v>0</v>
      </c>
      <c r="I56" s="162">
        <v>0</v>
      </c>
      <c r="J56" s="163">
        <v>0</v>
      </c>
      <c r="K56" s="164">
        <v>0</v>
      </c>
      <c r="L56" s="162">
        <v>0</v>
      </c>
      <c r="M56" s="163">
        <v>0</v>
      </c>
      <c r="N56" s="164">
        <v>0</v>
      </c>
      <c r="O56" s="165">
        <v>1011</v>
      </c>
      <c r="P56" s="166">
        <v>0</v>
      </c>
      <c r="Q56" s="167">
        <v>1011</v>
      </c>
    </row>
    <row r="57" spans="1:17" ht="18" customHeight="1" thickBot="1" x14ac:dyDescent="0.3">
      <c r="A57" s="823"/>
      <c r="B57" s="175" t="s">
        <v>63</v>
      </c>
      <c r="C57" s="176">
        <v>2972</v>
      </c>
      <c r="D57" s="177">
        <v>2113</v>
      </c>
      <c r="E57" s="178">
        <v>5085</v>
      </c>
      <c r="F57" s="176">
        <v>1510</v>
      </c>
      <c r="G57" s="177">
        <v>530</v>
      </c>
      <c r="H57" s="178">
        <v>2040</v>
      </c>
      <c r="I57" s="176">
        <v>0</v>
      </c>
      <c r="J57" s="177">
        <v>0</v>
      </c>
      <c r="K57" s="178">
        <v>0</v>
      </c>
      <c r="L57" s="176">
        <v>0</v>
      </c>
      <c r="M57" s="177">
        <v>0</v>
      </c>
      <c r="N57" s="178">
        <v>0</v>
      </c>
      <c r="O57" s="179">
        <v>4482</v>
      </c>
      <c r="P57" s="180">
        <v>2643</v>
      </c>
      <c r="Q57" s="181">
        <v>7125</v>
      </c>
    </row>
    <row r="58" spans="1:17" ht="18" customHeight="1" thickBot="1" x14ac:dyDescent="0.3">
      <c r="A58" s="815" t="s">
        <v>64</v>
      </c>
      <c r="B58" s="820"/>
      <c r="C58" s="118">
        <f>SUM(C59:C64)</f>
        <v>640.92000000000007</v>
      </c>
      <c r="D58" s="118">
        <f t="shared" ref="D58:Q58" si="4">SUM(D59:D64)</f>
        <v>41.5</v>
      </c>
      <c r="E58" s="117">
        <f t="shared" si="4"/>
        <v>682.42000000000007</v>
      </c>
      <c r="F58" s="118">
        <f t="shared" si="4"/>
        <v>21035.83</v>
      </c>
      <c r="G58" s="116">
        <f t="shared" si="4"/>
        <v>3437.2</v>
      </c>
      <c r="H58" s="117">
        <f t="shared" si="4"/>
        <v>24473.03</v>
      </c>
      <c r="I58" s="118">
        <f t="shared" si="4"/>
        <v>0</v>
      </c>
      <c r="J58" s="116">
        <f t="shared" si="4"/>
        <v>0</v>
      </c>
      <c r="K58" s="117">
        <f t="shared" si="4"/>
        <v>0</v>
      </c>
      <c r="L58" s="118">
        <f t="shared" si="4"/>
        <v>17899.91</v>
      </c>
      <c r="M58" s="116">
        <f t="shared" si="4"/>
        <v>3022.7</v>
      </c>
      <c r="N58" s="117">
        <f t="shared" si="4"/>
        <v>20922.61</v>
      </c>
      <c r="O58" s="119">
        <f t="shared" si="4"/>
        <v>39576.660000000003</v>
      </c>
      <c r="P58" s="120">
        <f t="shared" si="4"/>
        <v>6501.4000000000005</v>
      </c>
      <c r="Q58" s="121">
        <f t="shared" si="4"/>
        <v>46078.060000000005</v>
      </c>
    </row>
    <row r="59" spans="1:17" ht="18" customHeight="1" x14ac:dyDescent="0.25">
      <c r="A59" s="817" t="s">
        <v>65</v>
      </c>
      <c r="B59" s="168" t="s">
        <v>66</v>
      </c>
      <c r="C59" s="169">
        <v>27.5</v>
      </c>
      <c r="D59" s="170">
        <v>0</v>
      </c>
      <c r="E59" s="171">
        <v>27.5</v>
      </c>
      <c r="F59" s="169">
        <v>174</v>
      </c>
      <c r="G59" s="170">
        <v>27</v>
      </c>
      <c r="H59" s="171">
        <v>201</v>
      </c>
      <c r="I59" s="169">
        <v>0</v>
      </c>
      <c r="J59" s="170">
        <v>0</v>
      </c>
      <c r="K59" s="171">
        <v>0</v>
      </c>
      <c r="L59" s="169">
        <v>1975</v>
      </c>
      <c r="M59" s="170">
        <v>110</v>
      </c>
      <c r="N59" s="171">
        <v>2085</v>
      </c>
      <c r="O59" s="172">
        <v>2176.5</v>
      </c>
      <c r="P59" s="173">
        <v>137</v>
      </c>
      <c r="Q59" s="174">
        <v>2313.5</v>
      </c>
    </row>
    <row r="60" spans="1:17" ht="18" customHeight="1" x14ac:dyDescent="0.25">
      <c r="A60" s="818"/>
      <c r="B60" s="161" t="s">
        <v>65</v>
      </c>
      <c r="C60" s="162">
        <v>274</v>
      </c>
      <c r="D60" s="163">
        <v>0</v>
      </c>
      <c r="E60" s="164">
        <v>274</v>
      </c>
      <c r="F60" s="162">
        <v>0</v>
      </c>
      <c r="G60" s="163">
        <v>0</v>
      </c>
      <c r="H60" s="164">
        <v>0</v>
      </c>
      <c r="I60" s="162">
        <v>0</v>
      </c>
      <c r="J60" s="163">
        <v>0</v>
      </c>
      <c r="K60" s="164">
        <v>0</v>
      </c>
      <c r="L60" s="162">
        <v>435.25</v>
      </c>
      <c r="M60" s="163">
        <v>36.799999999999997</v>
      </c>
      <c r="N60" s="164">
        <v>472.05</v>
      </c>
      <c r="O60" s="165">
        <v>709.25</v>
      </c>
      <c r="P60" s="166">
        <v>36.799999999999997</v>
      </c>
      <c r="Q60" s="167">
        <v>746.05</v>
      </c>
    </row>
    <row r="61" spans="1:17" ht="18" customHeight="1" x14ac:dyDescent="0.25">
      <c r="A61" s="818"/>
      <c r="B61" s="161" t="s">
        <v>67</v>
      </c>
      <c r="C61" s="162">
        <v>21.37</v>
      </c>
      <c r="D61" s="163">
        <v>5</v>
      </c>
      <c r="E61" s="164">
        <v>26.37</v>
      </c>
      <c r="F61" s="162">
        <v>2221.5</v>
      </c>
      <c r="G61" s="163">
        <v>1023</v>
      </c>
      <c r="H61" s="164">
        <v>3244.5</v>
      </c>
      <c r="I61" s="162">
        <v>0</v>
      </c>
      <c r="J61" s="163">
        <v>0</v>
      </c>
      <c r="K61" s="164">
        <v>0</v>
      </c>
      <c r="L61" s="162">
        <v>9723.41</v>
      </c>
      <c r="M61" s="163">
        <v>1058</v>
      </c>
      <c r="N61" s="164">
        <v>10781.41</v>
      </c>
      <c r="O61" s="165">
        <v>11966.28</v>
      </c>
      <c r="P61" s="166">
        <v>2086</v>
      </c>
      <c r="Q61" s="167">
        <v>14052.28</v>
      </c>
    </row>
    <row r="62" spans="1:17" ht="18" customHeight="1" x14ac:dyDescent="0.25">
      <c r="A62" s="818"/>
      <c r="B62" s="161" t="s">
        <v>68</v>
      </c>
      <c r="C62" s="162">
        <v>70</v>
      </c>
      <c r="D62" s="163">
        <v>6</v>
      </c>
      <c r="E62" s="164">
        <v>76</v>
      </c>
      <c r="F62" s="162">
        <v>18241.830000000002</v>
      </c>
      <c r="G62" s="163">
        <v>2342.1999999999998</v>
      </c>
      <c r="H62" s="164">
        <v>20584.03</v>
      </c>
      <c r="I62" s="162">
        <v>0</v>
      </c>
      <c r="J62" s="163">
        <v>0</v>
      </c>
      <c r="K62" s="164">
        <v>0</v>
      </c>
      <c r="L62" s="162">
        <v>5766.25</v>
      </c>
      <c r="M62" s="163">
        <v>1817.9</v>
      </c>
      <c r="N62" s="164">
        <v>7584.15</v>
      </c>
      <c r="O62" s="165">
        <v>24078.080000000002</v>
      </c>
      <c r="P62" s="166">
        <v>4166.1000000000004</v>
      </c>
      <c r="Q62" s="167">
        <v>28244.18</v>
      </c>
    </row>
    <row r="63" spans="1:17" ht="18" customHeight="1" x14ac:dyDescent="0.25">
      <c r="A63" s="818"/>
      <c r="B63" s="161" t="s">
        <v>69</v>
      </c>
      <c r="C63" s="162">
        <v>83.5</v>
      </c>
      <c r="D63" s="163">
        <v>7</v>
      </c>
      <c r="E63" s="164">
        <v>90.5</v>
      </c>
      <c r="F63" s="162">
        <v>200</v>
      </c>
      <c r="G63" s="163">
        <v>20</v>
      </c>
      <c r="H63" s="164">
        <v>220</v>
      </c>
      <c r="I63" s="162">
        <v>0</v>
      </c>
      <c r="J63" s="163">
        <v>0</v>
      </c>
      <c r="K63" s="164">
        <v>0</v>
      </c>
      <c r="L63" s="162">
        <v>0</v>
      </c>
      <c r="M63" s="163">
        <v>0</v>
      </c>
      <c r="N63" s="164">
        <v>0</v>
      </c>
      <c r="O63" s="165">
        <v>283.5</v>
      </c>
      <c r="P63" s="166">
        <v>27</v>
      </c>
      <c r="Q63" s="167">
        <v>310.5</v>
      </c>
    </row>
    <row r="64" spans="1:17" ht="18" customHeight="1" thickBot="1" x14ac:dyDescent="0.3">
      <c r="A64" s="819"/>
      <c r="B64" s="168" t="s">
        <v>70</v>
      </c>
      <c r="C64" s="169">
        <v>164.55</v>
      </c>
      <c r="D64" s="170">
        <v>23.5</v>
      </c>
      <c r="E64" s="171">
        <v>188.05</v>
      </c>
      <c r="F64" s="169">
        <v>198.5</v>
      </c>
      <c r="G64" s="170">
        <v>25</v>
      </c>
      <c r="H64" s="171">
        <v>223.5</v>
      </c>
      <c r="I64" s="169">
        <v>0</v>
      </c>
      <c r="J64" s="170">
        <v>0</v>
      </c>
      <c r="K64" s="171">
        <v>0</v>
      </c>
      <c r="L64" s="169">
        <v>0</v>
      </c>
      <c r="M64" s="170">
        <v>0</v>
      </c>
      <c r="N64" s="171">
        <v>0</v>
      </c>
      <c r="O64" s="172">
        <v>363.05</v>
      </c>
      <c r="P64" s="173">
        <v>48.5</v>
      </c>
      <c r="Q64" s="174">
        <v>411.55</v>
      </c>
    </row>
    <row r="65" spans="1:17" ht="18" customHeight="1" thickBot="1" x14ac:dyDescent="0.3">
      <c r="A65" s="815" t="s">
        <v>71</v>
      </c>
      <c r="B65" s="820"/>
      <c r="C65" s="118">
        <f>SUM(C66:C78)</f>
        <v>25763.95</v>
      </c>
      <c r="D65" s="118">
        <f t="shared" ref="D65:Q65" si="5">SUM(D66:D78)</f>
        <v>6308.94</v>
      </c>
      <c r="E65" s="117">
        <f t="shared" si="5"/>
        <v>32072.890000000003</v>
      </c>
      <c r="F65" s="118">
        <f t="shared" si="5"/>
        <v>13603.4</v>
      </c>
      <c r="G65" s="116">
        <f t="shared" si="5"/>
        <v>4034.55</v>
      </c>
      <c r="H65" s="117">
        <f t="shared" si="5"/>
        <v>17637.949999999997</v>
      </c>
      <c r="I65" s="118">
        <f t="shared" si="5"/>
        <v>0</v>
      </c>
      <c r="J65" s="116">
        <f t="shared" si="5"/>
        <v>0</v>
      </c>
      <c r="K65" s="117">
        <f t="shared" si="5"/>
        <v>0</v>
      </c>
      <c r="L65" s="118">
        <f t="shared" si="5"/>
        <v>11744.13</v>
      </c>
      <c r="M65" s="116">
        <f t="shared" si="5"/>
        <v>6546.52</v>
      </c>
      <c r="N65" s="117">
        <f t="shared" si="5"/>
        <v>18290.650000000001</v>
      </c>
      <c r="O65" s="119">
        <f t="shared" si="5"/>
        <v>51111.48</v>
      </c>
      <c r="P65" s="120">
        <f t="shared" si="5"/>
        <v>16890.010000000002</v>
      </c>
      <c r="Q65" s="121">
        <f t="shared" si="5"/>
        <v>68001.490000000005</v>
      </c>
    </row>
    <row r="66" spans="1:17" ht="18" customHeight="1" x14ac:dyDescent="0.25">
      <c r="A66" s="821" t="s">
        <v>72</v>
      </c>
      <c r="B66" s="182" t="s">
        <v>73</v>
      </c>
      <c r="C66" s="183">
        <v>0</v>
      </c>
      <c r="D66" s="184">
        <v>0</v>
      </c>
      <c r="E66" s="185">
        <v>0</v>
      </c>
      <c r="F66" s="183">
        <v>0</v>
      </c>
      <c r="G66" s="184">
        <v>0</v>
      </c>
      <c r="H66" s="185">
        <v>0</v>
      </c>
      <c r="I66" s="183">
        <v>0</v>
      </c>
      <c r="J66" s="184">
        <v>0</v>
      </c>
      <c r="K66" s="185">
        <v>0</v>
      </c>
      <c r="L66" s="183">
        <v>130</v>
      </c>
      <c r="M66" s="184">
        <v>0</v>
      </c>
      <c r="N66" s="185">
        <v>130</v>
      </c>
      <c r="O66" s="186">
        <v>130</v>
      </c>
      <c r="P66" s="187">
        <v>0</v>
      </c>
      <c r="Q66" s="188">
        <v>130</v>
      </c>
    </row>
    <row r="67" spans="1:17" ht="18" customHeight="1" x14ac:dyDescent="0.25">
      <c r="A67" s="822"/>
      <c r="B67" s="161" t="s">
        <v>74</v>
      </c>
      <c r="C67" s="162">
        <v>15449.45</v>
      </c>
      <c r="D67" s="163">
        <v>3738.34</v>
      </c>
      <c r="E67" s="164">
        <v>19187.79</v>
      </c>
      <c r="F67" s="162">
        <v>10985.43</v>
      </c>
      <c r="G67" s="163">
        <v>3563.34</v>
      </c>
      <c r="H67" s="164">
        <v>14548.77</v>
      </c>
      <c r="I67" s="162">
        <v>0</v>
      </c>
      <c r="J67" s="163">
        <v>0</v>
      </c>
      <c r="K67" s="164">
        <v>0</v>
      </c>
      <c r="L67" s="162">
        <v>10038.129999999999</v>
      </c>
      <c r="M67" s="163">
        <v>5802.52</v>
      </c>
      <c r="N67" s="164">
        <v>15840.65</v>
      </c>
      <c r="O67" s="165">
        <v>36473.01</v>
      </c>
      <c r="P67" s="166">
        <v>13104.2</v>
      </c>
      <c r="Q67" s="167">
        <v>49577.21</v>
      </c>
    </row>
    <row r="68" spans="1:17" ht="18" customHeight="1" x14ac:dyDescent="0.25">
      <c r="A68" s="822"/>
      <c r="B68" s="161" t="s">
        <v>72</v>
      </c>
      <c r="C68" s="162">
        <v>6116</v>
      </c>
      <c r="D68" s="163">
        <v>2297</v>
      </c>
      <c r="E68" s="164">
        <v>8413</v>
      </c>
      <c r="F68" s="162">
        <v>61</v>
      </c>
      <c r="G68" s="163">
        <v>3</v>
      </c>
      <c r="H68" s="164">
        <v>64</v>
      </c>
      <c r="I68" s="162">
        <v>0</v>
      </c>
      <c r="J68" s="163">
        <v>0</v>
      </c>
      <c r="K68" s="164">
        <v>0</v>
      </c>
      <c r="L68" s="162">
        <v>889</v>
      </c>
      <c r="M68" s="163">
        <v>558</v>
      </c>
      <c r="N68" s="164">
        <v>1447</v>
      </c>
      <c r="O68" s="165">
        <v>7066</v>
      </c>
      <c r="P68" s="166">
        <v>2858</v>
      </c>
      <c r="Q68" s="167">
        <v>9924</v>
      </c>
    </row>
    <row r="69" spans="1:17" ht="18" customHeight="1" x14ac:dyDescent="0.25">
      <c r="A69" s="822"/>
      <c r="B69" s="161" t="s">
        <v>75</v>
      </c>
      <c r="C69" s="162">
        <v>1366.5</v>
      </c>
      <c r="D69" s="163">
        <v>82</v>
      </c>
      <c r="E69" s="164">
        <v>1448.5</v>
      </c>
      <c r="F69" s="162">
        <v>375</v>
      </c>
      <c r="G69" s="163">
        <v>67</v>
      </c>
      <c r="H69" s="164">
        <v>442</v>
      </c>
      <c r="I69" s="162">
        <v>0</v>
      </c>
      <c r="J69" s="163">
        <v>0</v>
      </c>
      <c r="K69" s="164">
        <v>0</v>
      </c>
      <c r="L69" s="162">
        <v>0</v>
      </c>
      <c r="M69" s="163">
        <v>0</v>
      </c>
      <c r="N69" s="164">
        <v>0</v>
      </c>
      <c r="O69" s="165">
        <v>1741.5</v>
      </c>
      <c r="P69" s="166">
        <v>149</v>
      </c>
      <c r="Q69" s="167">
        <v>1890.5</v>
      </c>
    </row>
    <row r="70" spans="1:17" ht="18" customHeight="1" x14ac:dyDescent="0.25">
      <c r="A70" s="822"/>
      <c r="B70" s="161" t="s">
        <v>76</v>
      </c>
      <c r="C70" s="162">
        <v>23.5</v>
      </c>
      <c r="D70" s="163">
        <v>0</v>
      </c>
      <c r="E70" s="164">
        <v>23.5</v>
      </c>
      <c r="F70" s="162">
        <v>183.47</v>
      </c>
      <c r="G70" s="163">
        <v>24.11</v>
      </c>
      <c r="H70" s="164">
        <v>207.58</v>
      </c>
      <c r="I70" s="162">
        <v>0</v>
      </c>
      <c r="J70" s="163">
        <v>0</v>
      </c>
      <c r="K70" s="164">
        <v>0</v>
      </c>
      <c r="L70" s="162">
        <v>0</v>
      </c>
      <c r="M70" s="163">
        <v>0</v>
      </c>
      <c r="N70" s="164">
        <v>0</v>
      </c>
      <c r="O70" s="165">
        <v>206.97</v>
      </c>
      <c r="P70" s="166">
        <v>24.11</v>
      </c>
      <c r="Q70" s="167">
        <v>231.08</v>
      </c>
    </row>
    <row r="71" spans="1:17" ht="18" customHeight="1" x14ac:dyDescent="0.25">
      <c r="A71" s="822"/>
      <c r="B71" s="161" t="s">
        <v>77</v>
      </c>
      <c r="C71" s="162">
        <v>22</v>
      </c>
      <c r="D71" s="163">
        <v>0</v>
      </c>
      <c r="E71" s="164">
        <v>22</v>
      </c>
      <c r="F71" s="162">
        <v>140</v>
      </c>
      <c r="G71" s="163">
        <v>22</v>
      </c>
      <c r="H71" s="164">
        <v>162</v>
      </c>
      <c r="I71" s="162">
        <v>0</v>
      </c>
      <c r="J71" s="163">
        <v>0</v>
      </c>
      <c r="K71" s="164">
        <v>0</v>
      </c>
      <c r="L71" s="162">
        <v>0</v>
      </c>
      <c r="M71" s="163">
        <v>0</v>
      </c>
      <c r="N71" s="164">
        <v>0</v>
      </c>
      <c r="O71" s="165">
        <v>162</v>
      </c>
      <c r="P71" s="166">
        <v>22</v>
      </c>
      <c r="Q71" s="167">
        <v>184</v>
      </c>
    </row>
    <row r="72" spans="1:17" ht="18" customHeight="1" x14ac:dyDescent="0.25">
      <c r="A72" s="822"/>
      <c r="B72" s="161" t="s">
        <v>79</v>
      </c>
      <c r="C72" s="162">
        <v>693.5</v>
      </c>
      <c r="D72" s="163">
        <v>65</v>
      </c>
      <c r="E72" s="164">
        <v>758.5</v>
      </c>
      <c r="F72" s="162">
        <v>170</v>
      </c>
      <c r="G72" s="163">
        <v>21.5</v>
      </c>
      <c r="H72" s="164">
        <v>191.5</v>
      </c>
      <c r="I72" s="162">
        <v>0</v>
      </c>
      <c r="J72" s="163">
        <v>0</v>
      </c>
      <c r="K72" s="164">
        <v>0</v>
      </c>
      <c r="L72" s="162">
        <v>0</v>
      </c>
      <c r="M72" s="163">
        <v>0</v>
      </c>
      <c r="N72" s="164">
        <v>0</v>
      </c>
      <c r="O72" s="165">
        <v>863.5</v>
      </c>
      <c r="P72" s="166">
        <v>86.5</v>
      </c>
      <c r="Q72" s="167">
        <v>950</v>
      </c>
    </row>
    <row r="73" spans="1:17" ht="18" customHeight="1" x14ac:dyDescent="0.25">
      <c r="A73" s="822"/>
      <c r="B73" s="161" t="s">
        <v>80</v>
      </c>
      <c r="C73" s="162">
        <v>23</v>
      </c>
      <c r="D73" s="163">
        <v>0</v>
      </c>
      <c r="E73" s="164">
        <v>23</v>
      </c>
      <c r="F73" s="162">
        <v>0</v>
      </c>
      <c r="G73" s="163">
        <v>0</v>
      </c>
      <c r="H73" s="164">
        <v>0</v>
      </c>
      <c r="I73" s="162">
        <v>0</v>
      </c>
      <c r="J73" s="163">
        <v>0</v>
      </c>
      <c r="K73" s="164">
        <v>0</v>
      </c>
      <c r="L73" s="162">
        <v>0</v>
      </c>
      <c r="M73" s="163">
        <v>0</v>
      </c>
      <c r="N73" s="164">
        <v>0</v>
      </c>
      <c r="O73" s="165">
        <v>23</v>
      </c>
      <c r="P73" s="166">
        <v>0</v>
      </c>
      <c r="Q73" s="167">
        <v>23</v>
      </c>
    </row>
    <row r="74" spans="1:17" ht="18" customHeight="1" x14ac:dyDescent="0.25">
      <c r="A74" s="822"/>
      <c r="B74" s="161" t="s">
        <v>81</v>
      </c>
      <c r="C74" s="162">
        <v>1313.5</v>
      </c>
      <c r="D74" s="163">
        <v>28</v>
      </c>
      <c r="E74" s="164">
        <v>1341.5</v>
      </c>
      <c r="F74" s="162">
        <v>300</v>
      </c>
      <c r="G74" s="163">
        <v>0</v>
      </c>
      <c r="H74" s="164">
        <v>300</v>
      </c>
      <c r="I74" s="162">
        <v>0</v>
      </c>
      <c r="J74" s="163">
        <v>0</v>
      </c>
      <c r="K74" s="164">
        <v>0</v>
      </c>
      <c r="L74" s="162">
        <v>598</v>
      </c>
      <c r="M74" s="163">
        <v>186</v>
      </c>
      <c r="N74" s="164">
        <v>784</v>
      </c>
      <c r="O74" s="165">
        <v>2211.5</v>
      </c>
      <c r="P74" s="166">
        <v>214</v>
      </c>
      <c r="Q74" s="167">
        <v>2425.5</v>
      </c>
    </row>
    <row r="75" spans="1:17" ht="18" customHeight="1" x14ac:dyDescent="0.25">
      <c r="A75" s="822"/>
      <c r="B75" s="161" t="s">
        <v>82</v>
      </c>
      <c r="C75" s="162">
        <v>38</v>
      </c>
      <c r="D75" s="163">
        <v>6</v>
      </c>
      <c r="E75" s="164">
        <v>44</v>
      </c>
      <c r="F75" s="162">
        <v>0</v>
      </c>
      <c r="G75" s="163">
        <v>0</v>
      </c>
      <c r="H75" s="164">
        <v>0</v>
      </c>
      <c r="I75" s="162">
        <v>0</v>
      </c>
      <c r="J75" s="163">
        <v>0</v>
      </c>
      <c r="K75" s="164">
        <v>0</v>
      </c>
      <c r="L75" s="162">
        <v>0</v>
      </c>
      <c r="M75" s="163">
        <v>0</v>
      </c>
      <c r="N75" s="164">
        <v>0</v>
      </c>
      <c r="O75" s="165">
        <v>38</v>
      </c>
      <c r="P75" s="166">
        <v>6</v>
      </c>
      <c r="Q75" s="167">
        <v>44</v>
      </c>
    </row>
    <row r="76" spans="1:17" ht="18" customHeight="1" x14ac:dyDescent="0.25">
      <c r="A76" s="822"/>
      <c r="B76" s="161" t="s">
        <v>83</v>
      </c>
      <c r="C76" s="162">
        <v>336.5</v>
      </c>
      <c r="D76" s="163">
        <v>36.5</v>
      </c>
      <c r="E76" s="164">
        <v>373</v>
      </c>
      <c r="F76" s="162">
        <v>1233</v>
      </c>
      <c r="G76" s="163">
        <v>207.5</v>
      </c>
      <c r="H76" s="164">
        <v>1440.5</v>
      </c>
      <c r="I76" s="162">
        <v>0</v>
      </c>
      <c r="J76" s="163">
        <v>0</v>
      </c>
      <c r="K76" s="164">
        <v>0</v>
      </c>
      <c r="L76" s="162">
        <v>3</v>
      </c>
      <c r="M76" s="163">
        <v>0</v>
      </c>
      <c r="N76" s="164">
        <v>3</v>
      </c>
      <c r="O76" s="165">
        <v>1572.5</v>
      </c>
      <c r="P76" s="166">
        <v>244</v>
      </c>
      <c r="Q76" s="167">
        <v>1816.5</v>
      </c>
    </row>
    <row r="77" spans="1:17" ht="18" customHeight="1" x14ac:dyDescent="0.25">
      <c r="A77" s="822"/>
      <c r="B77" s="161" t="s">
        <v>84</v>
      </c>
      <c r="C77" s="162">
        <v>361.5</v>
      </c>
      <c r="D77" s="163">
        <v>52.9</v>
      </c>
      <c r="E77" s="164">
        <v>414.4</v>
      </c>
      <c r="F77" s="162">
        <v>155.5</v>
      </c>
      <c r="G77" s="163">
        <v>126.1</v>
      </c>
      <c r="H77" s="164">
        <v>281.60000000000002</v>
      </c>
      <c r="I77" s="162">
        <v>0</v>
      </c>
      <c r="J77" s="163">
        <v>0</v>
      </c>
      <c r="K77" s="164">
        <v>0</v>
      </c>
      <c r="L77" s="162">
        <v>0</v>
      </c>
      <c r="M77" s="163">
        <v>0</v>
      </c>
      <c r="N77" s="164">
        <v>0</v>
      </c>
      <c r="O77" s="165">
        <v>517</v>
      </c>
      <c r="P77" s="166">
        <v>179</v>
      </c>
      <c r="Q77" s="167">
        <v>696</v>
      </c>
    </row>
    <row r="78" spans="1:17" ht="18" customHeight="1" thickBot="1" x14ac:dyDescent="0.3">
      <c r="A78" s="823"/>
      <c r="B78" s="175" t="s">
        <v>85</v>
      </c>
      <c r="C78" s="176">
        <v>20.5</v>
      </c>
      <c r="D78" s="177">
        <v>3.2</v>
      </c>
      <c r="E78" s="178">
        <v>23.7</v>
      </c>
      <c r="F78" s="176">
        <v>0</v>
      </c>
      <c r="G78" s="177">
        <v>0</v>
      </c>
      <c r="H78" s="178">
        <v>0</v>
      </c>
      <c r="I78" s="176">
        <v>0</v>
      </c>
      <c r="J78" s="177">
        <v>0</v>
      </c>
      <c r="K78" s="178">
        <v>0</v>
      </c>
      <c r="L78" s="176">
        <v>86</v>
      </c>
      <c r="M78" s="177">
        <v>0</v>
      </c>
      <c r="N78" s="178">
        <v>86</v>
      </c>
      <c r="O78" s="179">
        <v>106.5</v>
      </c>
      <c r="P78" s="180">
        <v>3.2</v>
      </c>
      <c r="Q78" s="181">
        <v>109.7</v>
      </c>
    </row>
    <row r="79" spans="1:17" ht="18" customHeight="1" thickBot="1" x14ac:dyDescent="0.3">
      <c r="A79" s="815" t="s">
        <v>349</v>
      </c>
      <c r="B79" s="820"/>
      <c r="C79" s="118">
        <f>SUM(C80:C92)</f>
        <v>1039.73</v>
      </c>
      <c r="D79" s="118">
        <f t="shared" ref="D79:Q79" si="6">SUM(D80:D92)</f>
        <v>93.35</v>
      </c>
      <c r="E79" s="117">
        <f t="shared" si="6"/>
        <v>1133.08</v>
      </c>
      <c r="F79" s="118">
        <f t="shared" si="6"/>
        <v>239940.44</v>
      </c>
      <c r="G79" s="116">
        <f t="shared" si="6"/>
        <v>31829.96</v>
      </c>
      <c r="H79" s="117">
        <f t="shared" si="6"/>
        <v>271770.39999999997</v>
      </c>
      <c r="I79" s="118">
        <f t="shared" si="6"/>
        <v>107.87</v>
      </c>
      <c r="J79" s="116">
        <f t="shared" si="6"/>
        <v>208.7</v>
      </c>
      <c r="K79" s="117">
        <f t="shared" si="6"/>
        <v>316.57</v>
      </c>
      <c r="L79" s="118">
        <f t="shared" si="6"/>
        <v>259032.47</v>
      </c>
      <c r="M79" s="116">
        <f t="shared" si="6"/>
        <v>67212.13</v>
      </c>
      <c r="N79" s="117">
        <f t="shared" si="6"/>
        <v>326244.59999999998</v>
      </c>
      <c r="O79" s="119">
        <f t="shared" si="6"/>
        <v>500120.50999999995</v>
      </c>
      <c r="P79" s="120">
        <f t="shared" si="6"/>
        <v>99344.140000000014</v>
      </c>
      <c r="Q79" s="121">
        <f t="shared" si="6"/>
        <v>599464.65</v>
      </c>
    </row>
    <row r="80" spans="1:17" ht="18" customHeight="1" x14ac:dyDescent="0.25">
      <c r="A80" s="821" t="s">
        <v>88</v>
      </c>
      <c r="B80" s="168" t="s">
        <v>89</v>
      </c>
      <c r="C80" s="169">
        <v>0</v>
      </c>
      <c r="D80" s="170">
        <v>0</v>
      </c>
      <c r="E80" s="171">
        <v>0</v>
      </c>
      <c r="F80" s="169">
        <v>3634</v>
      </c>
      <c r="G80" s="170">
        <v>127.5</v>
      </c>
      <c r="H80" s="171">
        <v>3761.5</v>
      </c>
      <c r="I80" s="169">
        <v>0</v>
      </c>
      <c r="J80" s="170">
        <v>0</v>
      </c>
      <c r="K80" s="171">
        <v>0</v>
      </c>
      <c r="L80" s="169">
        <v>0</v>
      </c>
      <c r="M80" s="170">
        <v>0</v>
      </c>
      <c r="N80" s="171">
        <v>0</v>
      </c>
      <c r="O80" s="172">
        <v>3634</v>
      </c>
      <c r="P80" s="173">
        <v>127.5</v>
      </c>
      <c r="Q80" s="174">
        <v>3761.5</v>
      </c>
    </row>
    <row r="81" spans="1:17" ht="18" customHeight="1" x14ac:dyDescent="0.25">
      <c r="A81" s="822"/>
      <c r="B81" s="161" t="s">
        <v>90</v>
      </c>
      <c r="C81" s="162">
        <v>25</v>
      </c>
      <c r="D81" s="163">
        <v>22</v>
      </c>
      <c r="E81" s="164">
        <v>47</v>
      </c>
      <c r="F81" s="162">
        <v>23611.39</v>
      </c>
      <c r="G81" s="163">
        <v>1647.15</v>
      </c>
      <c r="H81" s="164">
        <v>25258.54</v>
      </c>
      <c r="I81" s="162">
        <v>0</v>
      </c>
      <c r="J81" s="163">
        <v>0</v>
      </c>
      <c r="K81" s="164">
        <v>0</v>
      </c>
      <c r="L81" s="162">
        <v>280.07</v>
      </c>
      <c r="M81" s="163">
        <v>130.34</v>
      </c>
      <c r="N81" s="164">
        <v>410.41</v>
      </c>
      <c r="O81" s="165">
        <v>23916.46</v>
      </c>
      <c r="P81" s="166">
        <v>1799.49</v>
      </c>
      <c r="Q81" s="167">
        <v>25715.95</v>
      </c>
    </row>
    <row r="82" spans="1:17" ht="18" customHeight="1" x14ac:dyDescent="0.25">
      <c r="A82" s="822"/>
      <c r="B82" s="161" t="s">
        <v>91</v>
      </c>
      <c r="C82" s="162">
        <v>0</v>
      </c>
      <c r="D82" s="163">
        <v>0</v>
      </c>
      <c r="E82" s="164">
        <v>0</v>
      </c>
      <c r="F82" s="162">
        <v>14769.95</v>
      </c>
      <c r="G82" s="163">
        <v>1700</v>
      </c>
      <c r="H82" s="164">
        <v>16469.95</v>
      </c>
      <c r="I82" s="162">
        <v>0</v>
      </c>
      <c r="J82" s="163">
        <v>128</v>
      </c>
      <c r="K82" s="164">
        <v>128</v>
      </c>
      <c r="L82" s="162">
        <v>53006.8</v>
      </c>
      <c r="M82" s="163">
        <v>14370</v>
      </c>
      <c r="N82" s="164">
        <v>67376.800000000003</v>
      </c>
      <c r="O82" s="165">
        <v>67776.75</v>
      </c>
      <c r="P82" s="166">
        <v>16198</v>
      </c>
      <c r="Q82" s="167">
        <v>83974.75</v>
      </c>
    </row>
    <row r="83" spans="1:17" ht="18" customHeight="1" x14ac:dyDescent="0.25">
      <c r="A83" s="822"/>
      <c r="B83" s="161" t="s">
        <v>92</v>
      </c>
      <c r="C83" s="162">
        <v>26</v>
      </c>
      <c r="D83" s="163">
        <v>20</v>
      </c>
      <c r="E83" s="164">
        <v>46</v>
      </c>
      <c r="F83" s="162">
        <v>34310.79</v>
      </c>
      <c r="G83" s="163">
        <v>6635.12</v>
      </c>
      <c r="H83" s="164">
        <v>40945.910000000003</v>
      </c>
      <c r="I83" s="162">
        <v>35.869999999999997</v>
      </c>
      <c r="J83" s="163">
        <v>80.7</v>
      </c>
      <c r="K83" s="164">
        <v>116.57</v>
      </c>
      <c r="L83" s="162">
        <v>22380.47</v>
      </c>
      <c r="M83" s="163">
        <v>2611.4499999999998</v>
      </c>
      <c r="N83" s="164">
        <v>24991.919999999998</v>
      </c>
      <c r="O83" s="165">
        <v>56753.13</v>
      </c>
      <c r="P83" s="166">
        <v>9347.27</v>
      </c>
      <c r="Q83" s="167">
        <v>66100.399999999994</v>
      </c>
    </row>
    <row r="84" spans="1:17" ht="18" customHeight="1" x14ac:dyDescent="0.25">
      <c r="A84" s="822"/>
      <c r="B84" s="161" t="s">
        <v>88</v>
      </c>
      <c r="C84" s="162">
        <v>34</v>
      </c>
      <c r="D84" s="163">
        <v>0</v>
      </c>
      <c r="E84" s="164">
        <v>34</v>
      </c>
      <c r="F84" s="162">
        <v>34374.870000000003</v>
      </c>
      <c r="G84" s="163">
        <v>3439.2</v>
      </c>
      <c r="H84" s="164">
        <v>37814.07</v>
      </c>
      <c r="I84" s="162">
        <v>49</v>
      </c>
      <c r="J84" s="163">
        <v>0</v>
      </c>
      <c r="K84" s="164">
        <v>49</v>
      </c>
      <c r="L84" s="162">
        <v>13089.5</v>
      </c>
      <c r="M84" s="163">
        <v>4170.75</v>
      </c>
      <c r="N84" s="164">
        <v>17260.25</v>
      </c>
      <c r="O84" s="165">
        <v>47547.37</v>
      </c>
      <c r="P84" s="166">
        <v>7609.95</v>
      </c>
      <c r="Q84" s="167">
        <v>55157.32</v>
      </c>
    </row>
    <row r="85" spans="1:17" ht="18" customHeight="1" x14ac:dyDescent="0.25">
      <c r="A85" s="822"/>
      <c r="B85" s="161" t="s">
        <v>93</v>
      </c>
      <c r="C85" s="162">
        <v>0</v>
      </c>
      <c r="D85" s="163">
        <v>0</v>
      </c>
      <c r="E85" s="164">
        <v>0</v>
      </c>
      <c r="F85" s="162">
        <v>7130.5</v>
      </c>
      <c r="G85" s="163">
        <v>1531.51</v>
      </c>
      <c r="H85" s="164">
        <v>8662.01</v>
      </c>
      <c r="I85" s="162">
        <v>0</v>
      </c>
      <c r="J85" s="163">
        <v>0</v>
      </c>
      <c r="K85" s="164">
        <v>0</v>
      </c>
      <c r="L85" s="162">
        <v>2596</v>
      </c>
      <c r="M85" s="163">
        <v>125</v>
      </c>
      <c r="N85" s="164">
        <v>2721</v>
      </c>
      <c r="O85" s="165">
        <v>9726.5</v>
      </c>
      <c r="P85" s="166">
        <v>1656.51</v>
      </c>
      <c r="Q85" s="167">
        <v>11383.01</v>
      </c>
    </row>
    <row r="86" spans="1:17" ht="18" customHeight="1" x14ac:dyDescent="0.25">
      <c r="A86" s="822"/>
      <c r="B86" s="161" t="s">
        <v>94</v>
      </c>
      <c r="C86" s="162">
        <v>223.4</v>
      </c>
      <c r="D86" s="163">
        <v>40.549999999999997</v>
      </c>
      <c r="E86" s="164">
        <v>263.95</v>
      </c>
      <c r="F86" s="162">
        <v>2657.5</v>
      </c>
      <c r="G86" s="163">
        <v>0</v>
      </c>
      <c r="H86" s="164">
        <v>2657.5</v>
      </c>
      <c r="I86" s="162">
        <v>0</v>
      </c>
      <c r="J86" s="163">
        <v>0</v>
      </c>
      <c r="K86" s="164">
        <v>0</v>
      </c>
      <c r="L86" s="162">
        <v>0</v>
      </c>
      <c r="M86" s="163">
        <v>0</v>
      </c>
      <c r="N86" s="164">
        <v>0</v>
      </c>
      <c r="O86" s="165">
        <v>2880.9</v>
      </c>
      <c r="P86" s="166">
        <v>40.549999999999997</v>
      </c>
      <c r="Q86" s="167">
        <v>2921.45</v>
      </c>
    </row>
    <row r="87" spans="1:17" ht="18" customHeight="1" x14ac:dyDescent="0.25">
      <c r="A87" s="822"/>
      <c r="B87" s="161" t="s">
        <v>95</v>
      </c>
      <c r="C87" s="162">
        <v>10</v>
      </c>
      <c r="D87" s="163">
        <v>5</v>
      </c>
      <c r="E87" s="164">
        <v>15</v>
      </c>
      <c r="F87" s="162">
        <v>3993</v>
      </c>
      <c r="G87" s="163">
        <v>223</v>
      </c>
      <c r="H87" s="164">
        <v>4216</v>
      </c>
      <c r="I87" s="162">
        <v>0</v>
      </c>
      <c r="J87" s="163">
        <v>0</v>
      </c>
      <c r="K87" s="164">
        <v>0</v>
      </c>
      <c r="L87" s="162">
        <v>4346.3500000000004</v>
      </c>
      <c r="M87" s="163">
        <v>119</v>
      </c>
      <c r="N87" s="164">
        <v>4465.3500000000004</v>
      </c>
      <c r="O87" s="165">
        <v>8349.35</v>
      </c>
      <c r="P87" s="166">
        <v>347</v>
      </c>
      <c r="Q87" s="167">
        <v>8696.35</v>
      </c>
    </row>
    <row r="88" spans="1:17" ht="18" customHeight="1" x14ac:dyDescent="0.25">
      <c r="A88" s="822"/>
      <c r="B88" s="161" t="s">
        <v>96</v>
      </c>
      <c r="C88" s="162">
        <v>0</v>
      </c>
      <c r="D88" s="163">
        <v>0</v>
      </c>
      <c r="E88" s="164">
        <v>0</v>
      </c>
      <c r="F88" s="162">
        <v>868.8</v>
      </c>
      <c r="G88" s="163">
        <v>60</v>
      </c>
      <c r="H88" s="164">
        <v>928.8</v>
      </c>
      <c r="I88" s="162">
        <v>0</v>
      </c>
      <c r="J88" s="163">
        <v>0</v>
      </c>
      <c r="K88" s="164">
        <v>0</v>
      </c>
      <c r="L88" s="162">
        <v>0</v>
      </c>
      <c r="M88" s="163">
        <v>0</v>
      </c>
      <c r="N88" s="164">
        <v>0</v>
      </c>
      <c r="O88" s="165">
        <v>868.8</v>
      </c>
      <c r="P88" s="166">
        <v>60</v>
      </c>
      <c r="Q88" s="167">
        <v>928.8</v>
      </c>
    </row>
    <row r="89" spans="1:17" ht="18" customHeight="1" x14ac:dyDescent="0.25">
      <c r="A89" s="822"/>
      <c r="B89" s="161" t="s">
        <v>97</v>
      </c>
      <c r="C89" s="162">
        <v>650</v>
      </c>
      <c r="D89" s="163">
        <v>0</v>
      </c>
      <c r="E89" s="164">
        <v>650</v>
      </c>
      <c r="F89" s="162">
        <v>28246.57</v>
      </c>
      <c r="G89" s="163">
        <v>4584.4799999999996</v>
      </c>
      <c r="H89" s="164">
        <v>32831.050000000003</v>
      </c>
      <c r="I89" s="162">
        <v>0</v>
      </c>
      <c r="J89" s="163">
        <v>0</v>
      </c>
      <c r="K89" s="164">
        <v>0</v>
      </c>
      <c r="L89" s="162">
        <v>64429.279999999999</v>
      </c>
      <c r="M89" s="163">
        <v>17409.59</v>
      </c>
      <c r="N89" s="164">
        <v>81838.87</v>
      </c>
      <c r="O89" s="165">
        <v>93325.85</v>
      </c>
      <c r="P89" s="166">
        <v>21994.07</v>
      </c>
      <c r="Q89" s="167">
        <v>115319.92</v>
      </c>
    </row>
    <row r="90" spans="1:17" ht="18" customHeight="1" x14ac:dyDescent="0.25">
      <c r="A90" s="822"/>
      <c r="B90" s="161" t="s">
        <v>350</v>
      </c>
      <c r="C90" s="162">
        <v>71.33</v>
      </c>
      <c r="D90" s="163">
        <v>5.8</v>
      </c>
      <c r="E90" s="164">
        <v>77.13</v>
      </c>
      <c r="F90" s="162">
        <v>76860.899999999994</v>
      </c>
      <c r="G90" s="163">
        <v>10122</v>
      </c>
      <c r="H90" s="164">
        <v>86982.9</v>
      </c>
      <c r="I90" s="162">
        <v>23</v>
      </c>
      <c r="J90" s="163">
        <v>0</v>
      </c>
      <c r="K90" s="164">
        <v>23</v>
      </c>
      <c r="L90" s="162">
        <v>98904</v>
      </c>
      <c r="M90" s="163">
        <v>28276</v>
      </c>
      <c r="N90" s="164">
        <v>127180</v>
      </c>
      <c r="O90" s="165">
        <v>175859.23</v>
      </c>
      <c r="P90" s="166">
        <v>38403.800000000003</v>
      </c>
      <c r="Q90" s="167">
        <v>214263.03</v>
      </c>
    </row>
    <row r="91" spans="1:17" ht="18" customHeight="1" x14ac:dyDescent="0.25">
      <c r="A91" s="822"/>
      <c r="B91" s="161" t="s">
        <v>99</v>
      </c>
      <c r="C91" s="162">
        <v>0</v>
      </c>
      <c r="D91" s="163">
        <v>0</v>
      </c>
      <c r="E91" s="164">
        <v>0</v>
      </c>
      <c r="F91" s="162">
        <v>5610</v>
      </c>
      <c r="G91" s="163">
        <v>1590</v>
      </c>
      <c r="H91" s="164">
        <v>7200</v>
      </c>
      <c r="I91" s="162">
        <v>0</v>
      </c>
      <c r="J91" s="163">
        <v>0</v>
      </c>
      <c r="K91" s="164">
        <v>0</v>
      </c>
      <c r="L91" s="162">
        <v>0</v>
      </c>
      <c r="M91" s="163">
        <v>0</v>
      </c>
      <c r="N91" s="164">
        <v>0</v>
      </c>
      <c r="O91" s="165">
        <v>5610</v>
      </c>
      <c r="P91" s="166">
        <v>1590</v>
      </c>
      <c r="Q91" s="167">
        <v>7200</v>
      </c>
    </row>
    <row r="92" spans="1:17" ht="18" customHeight="1" thickBot="1" x14ac:dyDescent="0.3">
      <c r="A92" s="823"/>
      <c r="B92" s="168" t="s">
        <v>291</v>
      </c>
      <c r="C92" s="169">
        <v>0</v>
      </c>
      <c r="D92" s="170">
        <v>0</v>
      </c>
      <c r="E92" s="171">
        <v>0</v>
      </c>
      <c r="F92" s="169">
        <v>3872.17</v>
      </c>
      <c r="G92" s="170">
        <v>170</v>
      </c>
      <c r="H92" s="171">
        <v>4042.17</v>
      </c>
      <c r="I92" s="169">
        <v>0</v>
      </c>
      <c r="J92" s="170">
        <v>0</v>
      </c>
      <c r="K92" s="171">
        <v>0</v>
      </c>
      <c r="L92" s="169">
        <v>0</v>
      </c>
      <c r="M92" s="170">
        <v>0</v>
      </c>
      <c r="N92" s="171">
        <v>0</v>
      </c>
      <c r="O92" s="172">
        <v>3872.17</v>
      </c>
      <c r="P92" s="173">
        <v>170</v>
      </c>
      <c r="Q92" s="174">
        <v>4042.17</v>
      </c>
    </row>
    <row r="93" spans="1:17" ht="18" customHeight="1" thickBot="1" x14ac:dyDescent="0.3">
      <c r="A93" s="815" t="s">
        <v>100</v>
      </c>
      <c r="B93" s="820"/>
      <c r="C93" s="118">
        <f>SUM(C94:C103)</f>
        <v>5485.07</v>
      </c>
      <c r="D93" s="118">
        <f t="shared" ref="D93:Q93" si="7">SUM(D94:D103)</f>
        <v>572.45000000000005</v>
      </c>
      <c r="E93" s="117">
        <f t="shared" si="7"/>
        <v>6057.52</v>
      </c>
      <c r="F93" s="118">
        <f t="shared" si="7"/>
        <v>12373.74</v>
      </c>
      <c r="G93" s="116">
        <f t="shared" si="7"/>
        <v>628.1</v>
      </c>
      <c r="H93" s="117">
        <f t="shared" si="7"/>
        <v>13001.84</v>
      </c>
      <c r="I93" s="118">
        <f t="shared" si="7"/>
        <v>0</v>
      </c>
      <c r="J93" s="116">
        <f t="shared" si="7"/>
        <v>0</v>
      </c>
      <c r="K93" s="117">
        <f t="shared" si="7"/>
        <v>0</v>
      </c>
      <c r="L93" s="118">
        <f t="shared" si="7"/>
        <v>4058.61</v>
      </c>
      <c r="M93" s="116">
        <f t="shared" si="7"/>
        <v>580</v>
      </c>
      <c r="N93" s="117">
        <f t="shared" si="7"/>
        <v>4638.6099999999997</v>
      </c>
      <c r="O93" s="119">
        <f t="shared" si="7"/>
        <v>21917.420000000002</v>
      </c>
      <c r="P93" s="120">
        <f t="shared" si="7"/>
        <v>1780.55</v>
      </c>
      <c r="Q93" s="121">
        <f t="shared" si="7"/>
        <v>23697.97</v>
      </c>
    </row>
    <row r="94" spans="1:17" ht="18" customHeight="1" x14ac:dyDescent="0.25">
      <c r="A94" s="821" t="s">
        <v>101</v>
      </c>
      <c r="B94" s="182" t="s">
        <v>102</v>
      </c>
      <c r="C94" s="183">
        <v>10</v>
      </c>
      <c r="D94" s="184">
        <v>0</v>
      </c>
      <c r="E94" s="185">
        <v>10</v>
      </c>
      <c r="F94" s="183">
        <v>806</v>
      </c>
      <c r="G94" s="184">
        <v>118</v>
      </c>
      <c r="H94" s="185">
        <v>924</v>
      </c>
      <c r="I94" s="183">
        <v>0</v>
      </c>
      <c r="J94" s="184">
        <v>0</v>
      </c>
      <c r="K94" s="185">
        <v>0</v>
      </c>
      <c r="L94" s="183">
        <v>0</v>
      </c>
      <c r="M94" s="184">
        <v>0</v>
      </c>
      <c r="N94" s="185">
        <v>0</v>
      </c>
      <c r="O94" s="186">
        <v>816</v>
      </c>
      <c r="P94" s="187">
        <v>118</v>
      </c>
      <c r="Q94" s="188">
        <v>934</v>
      </c>
    </row>
    <row r="95" spans="1:17" ht="18" customHeight="1" x14ac:dyDescent="0.25">
      <c r="A95" s="822"/>
      <c r="B95" s="161" t="s">
        <v>103</v>
      </c>
      <c r="C95" s="162">
        <v>15</v>
      </c>
      <c r="D95" s="163">
        <v>0</v>
      </c>
      <c r="E95" s="164">
        <v>15</v>
      </c>
      <c r="F95" s="162">
        <v>133.83000000000001</v>
      </c>
      <c r="G95" s="163">
        <v>8.35</v>
      </c>
      <c r="H95" s="164">
        <v>142.18</v>
      </c>
      <c r="I95" s="162">
        <v>0</v>
      </c>
      <c r="J95" s="163">
        <v>0</v>
      </c>
      <c r="K95" s="164">
        <v>0</v>
      </c>
      <c r="L95" s="162">
        <v>0</v>
      </c>
      <c r="M95" s="163">
        <v>0</v>
      </c>
      <c r="N95" s="164">
        <v>0</v>
      </c>
      <c r="O95" s="165">
        <v>148.83000000000001</v>
      </c>
      <c r="P95" s="166">
        <v>8.35</v>
      </c>
      <c r="Q95" s="167">
        <v>157.18</v>
      </c>
    </row>
    <row r="96" spans="1:17" ht="18" customHeight="1" x14ac:dyDescent="0.25">
      <c r="A96" s="822"/>
      <c r="B96" s="161" t="s">
        <v>101</v>
      </c>
      <c r="C96" s="162">
        <v>0</v>
      </c>
      <c r="D96" s="163">
        <v>0</v>
      </c>
      <c r="E96" s="164">
        <v>0</v>
      </c>
      <c r="F96" s="162">
        <v>21.5</v>
      </c>
      <c r="G96" s="163">
        <v>5.25</v>
      </c>
      <c r="H96" s="164">
        <v>26.75</v>
      </c>
      <c r="I96" s="162">
        <v>0</v>
      </c>
      <c r="J96" s="163">
        <v>0</v>
      </c>
      <c r="K96" s="164">
        <v>0</v>
      </c>
      <c r="L96" s="162">
        <v>0</v>
      </c>
      <c r="M96" s="163">
        <v>0</v>
      </c>
      <c r="N96" s="164">
        <v>0</v>
      </c>
      <c r="O96" s="165">
        <v>21.5</v>
      </c>
      <c r="P96" s="166">
        <v>5.25</v>
      </c>
      <c r="Q96" s="167">
        <v>26.75</v>
      </c>
    </row>
    <row r="97" spans="1:17" ht="18" customHeight="1" x14ac:dyDescent="0.25">
      <c r="A97" s="822"/>
      <c r="B97" s="161" t="s">
        <v>340</v>
      </c>
      <c r="C97" s="162">
        <v>5061.07</v>
      </c>
      <c r="D97" s="163">
        <v>557.45000000000005</v>
      </c>
      <c r="E97" s="164">
        <v>5618.52</v>
      </c>
      <c r="F97" s="162">
        <v>7763.36</v>
      </c>
      <c r="G97" s="163">
        <v>42</v>
      </c>
      <c r="H97" s="164">
        <v>7805.36</v>
      </c>
      <c r="I97" s="162">
        <v>0</v>
      </c>
      <c r="J97" s="163">
        <v>0</v>
      </c>
      <c r="K97" s="164">
        <v>0</v>
      </c>
      <c r="L97" s="162">
        <v>3636.61</v>
      </c>
      <c r="M97" s="163">
        <v>580</v>
      </c>
      <c r="N97" s="164">
        <v>4216.6099999999997</v>
      </c>
      <c r="O97" s="165">
        <v>16461.04</v>
      </c>
      <c r="P97" s="166">
        <v>1179.45</v>
      </c>
      <c r="Q97" s="167">
        <v>17640.490000000002</v>
      </c>
    </row>
    <row r="98" spans="1:17" ht="18" customHeight="1" x14ac:dyDescent="0.25">
      <c r="A98" s="822"/>
      <c r="B98" s="161" t="s">
        <v>105</v>
      </c>
      <c r="C98" s="162">
        <v>114</v>
      </c>
      <c r="D98" s="163">
        <v>0</v>
      </c>
      <c r="E98" s="164">
        <v>114</v>
      </c>
      <c r="F98" s="162">
        <v>527.5</v>
      </c>
      <c r="G98" s="163">
        <v>84</v>
      </c>
      <c r="H98" s="164">
        <v>611.5</v>
      </c>
      <c r="I98" s="162">
        <v>0</v>
      </c>
      <c r="J98" s="163">
        <v>0</v>
      </c>
      <c r="K98" s="164">
        <v>0</v>
      </c>
      <c r="L98" s="162">
        <v>30</v>
      </c>
      <c r="M98" s="163">
        <v>0</v>
      </c>
      <c r="N98" s="164">
        <v>30</v>
      </c>
      <c r="O98" s="165">
        <v>671.5</v>
      </c>
      <c r="P98" s="166">
        <v>84</v>
      </c>
      <c r="Q98" s="167">
        <v>755.5</v>
      </c>
    </row>
    <row r="99" spans="1:17" ht="18" customHeight="1" x14ac:dyDescent="0.25">
      <c r="A99" s="822"/>
      <c r="B99" s="161" t="s">
        <v>107</v>
      </c>
      <c r="C99" s="162">
        <v>285</v>
      </c>
      <c r="D99" s="163">
        <v>15</v>
      </c>
      <c r="E99" s="164">
        <v>300</v>
      </c>
      <c r="F99" s="162">
        <v>750.5</v>
      </c>
      <c r="G99" s="163">
        <v>226.5</v>
      </c>
      <c r="H99" s="164">
        <v>977</v>
      </c>
      <c r="I99" s="162">
        <v>0</v>
      </c>
      <c r="J99" s="163">
        <v>0</v>
      </c>
      <c r="K99" s="164">
        <v>0</v>
      </c>
      <c r="L99" s="162">
        <v>137</v>
      </c>
      <c r="M99" s="163">
        <v>0</v>
      </c>
      <c r="N99" s="164">
        <v>137</v>
      </c>
      <c r="O99" s="165">
        <v>1172.5</v>
      </c>
      <c r="P99" s="166">
        <v>241.5</v>
      </c>
      <c r="Q99" s="167">
        <v>1414</v>
      </c>
    </row>
    <row r="100" spans="1:17" ht="18" customHeight="1" x14ac:dyDescent="0.25">
      <c r="A100" s="822"/>
      <c r="B100" s="161" t="s">
        <v>108</v>
      </c>
      <c r="C100" s="162">
        <v>0</v>
      </c>
      <c r="D100" s="163">
        <v>0</v>
      </c>
      <c r="E100" s="164">
        <v>0</v>
      </c>
      <c r="F100" s="162">
        <v>183</v>
      </c>
      <c r="G100" s="163">
        <v>0</v>
      </c>
      <c r="H100" s="164">
        <v>183</v>
      </c>
      <c r="I100" s="162">
        <v>0</v>
      </c>
      <c r="J100" s="163">
        <v>0</v>
      </c>
      <c r="K100" s="164">
        <v>0</v>
      </c>
      <c r="L100" s="162">
        <v>0</v>
      </c>
      <c r="M100" s="163">
        <v>0</v>
      </c>
      <c r="N100" s="164">
        <v>0</v>
      </c>
      <c r="O100" s="165">
        <v>183</v>
      </c>
      <c r="P100" s="166">
        <v>0</v>
      </c>
      <c r="Q100" s="167">
        <v>183</v>
      </c>
    </row>
    <row r="101" spans="1:17" ht="18" customHeight="1" x14ac:dyDescent="0.25">
      <c r="A101" s="822"/>
      <c r="B101" s="161" t="s">
        <v>109</v>
      </c>
      <c r="C101" s="162">
        <v>0</v>
      </c>
      <c r="D101" s="163">
        <v>0</v>
      </c>
      <c r="E101" s="164">
        <v>0</v>
      </c>
      <c r="F101" s="162">
        <v>1998.05</v>
      </c>
      <c r="G101" s="163">
        <v>144</v>
      </c>
      <c r="H101" s="164">
        <v>2142.0500000000002</v>
      </c>
      <c r="I101" s="162">
        <v>0</v>
      </c>
      <c r="J101" s="163">
        <v>0</v>
      </c>
      <c r="K101" s="164">
        <v>0</v>
      </c>
      <c r="L101" s="162">
        <v>0</v>
      </c>
      <c r="M101" s="163">
        <v>0</v>
      </c>
      <c r="N101" s="164">
        <v>0</v>
      </c>
      <c r="O101" s="165">
        <v>1998.05</v>
      </c>
      <c r="P101" s="166">
        <v>144</v>
      </c>
      <c r="Q101" s="167">
        <v>2142.0500000000002</v>
      </c>
    </row>
    <row r="102" spans="1:17" ht="18" customHeight="1" x14ac:dyDescent="0.25">
      <c r="A102" s="822"/>
      <c r="B102" s="161" t="s">
        <v>110</v>
      </c>
      <c r="C102" s="162">
        <v>0</v>
      </c>
      <c r="D102" s="163">
        <v>0</v>
      </c>
      <c r="E102" s="164">
        <v>0</v>
      </c>
      <c r="F102" s="162">
        <v>150</v>
      </c>
      <c r="G102" s="163">
        <v>0</v>
      </c>
      <c r="H102" s="164">
        <v>150</v>
      </c>
      <c r="I102" s="162">
        <v>0</v>
      </c>
      <c r="J102" s="163">
        <v>0</v>
      </c>
      <c r="K102" s="164">
        <v>0</v>
      </c>
      <c r="L102" s="162">
        <v>255</v>
      </c>
      <c r="M102" s="163">
        <v>0</v>
      </c>
      <c r="N102" s="164">
        <v>255</v>
      </c>
      <c r="O102" s="165">
        <v>405</v>
      </c>
      <c r="P102" s="166">
        <v>0</v>
      </c>
      <c r="Q102" s="167">
        <v>405</v>
      </c>
    </row>
    <row r="103" spans="1:17" ht="18" customHeight="1" thickBot="1" x14ac:dyDescent="0.3">
      <c r="A103" s="823"/>
      <c r="B103" s="175" t="s">
        <v>111</v>
      </c>
      <c r="C103" s="176">
        <v>0</v>
      </c>
      <c r="D103" s="177">
        <v>0</v>
      </c>
      <c r="E103" s="178">
        <v>0</v>
      </c>
      <c r="F103" s="176">
        <v>40</v>
      </c>
      <c r="G103" s="177">
        <v>0</v>
      </c>
      <c r="H103" s="178">
        <v>40</v>
      </c>
      <c r="I103" s="176">
        <v>0</v>
      </c>
      <c r="J103" s="177">
        <v>0</v>
      </c>
      <c r="K103" s="178">
        <v>0</v>
      </c>
      <c r="L103" s="176">
        <v>0</v>
      </c>
      <c r="M103" s="177">
        <v>0</v>
      </c>
      <c r="N103" s="178">
        <v>0</v>
      </c>
      <c r="O103" s="179">
        <v>40</v>
      </c>
      <c r="P103" s="180">
        <v>0</v>
      </c>
      <c r="Q103" s="181">
        <v>40</v>
      </c>
    </row>
    <row r="104" spans="1:17" ht="18" customHeight="1" thickBot="1" x14ac:dyDescent="0.3">
      <c r="A104" s="815" t="s">
        <v>112</v>
      </c>
      <c r="B104" s="820"/>
      <c r="C104" s="118">
        <f>SUM(C105:C117)</f>
        <v>83430.7</v>
      </c>
      <c r="D104" s="118">
        <f t="shared" ref="D104:Q104" si="8">SUM(D105:D117)</f>
        <v>24757.120000000003</v>
      </c>
      <c r="E104" s="117">
        <f t="shared" si="8"/>
        <v>108187.81999999999</v>
      </c>
      <c r="F104" s="118">
        <f t="shared" si="8"/>
        <v>22647.75</v>
      </c>
      <c r="G104" s="116">
        <f t="shared" si="8"/>
        <v>10079.02</v>
      </c>
      <c r="H104" s="117">
        <f t="shared" si="8"/>
        <v>32726.77</v>
      </c>
      <c r="I104" s="118">
        <f t="shared" si="8"/>
        <v>48274.18</v>
      </c>
      <c r="J104" s="116">
        <f t="shared" si="8"/>
        <v>15880.579999999998</v>
      </c>
      <c r="K104" s="117">
        <f t="shared" si="8"/>
        <v>64154.76</v>
      </c>
      <c r="L104" s="118">
        <f t="shared" si="8"/>
        <v>77460.350000000006</v>
      </c>
      <c r="M104" s="116">
        <f t="shared" si="8"/>
        <v>12780.64</v>
      </c>
      <c r="N104" s="117">
        <f t="shared" si="8"/>
        <v>90240.99</v>
      </c>
      <c r="O104" s="119">
        <f t="shared" si="8"/>
        <v>231812.98</v>
      </c>
      <c r="P104" s="120">
        <f t="shared" si="8"/>
        <v>63497.36</v>
      </c>
      <c r="Q104" s="121">
        <f t="shared" si="8"/>
        <v>295310.33999999997</v>
      </c>
    </row>
    <row r="105" spans="1:17" ht="18" customHeight="1" x14ac:dyDescent="0.25">
      <c r="A105" s="821" t="s">
        <v>113</v>
      </c>
      <c r="B105" s="189" t="s">
        <v>114</v>
      </c>
      <c r="C105" s="190">
        <v>76</v>
      </c>
      <c r="D105" s="191">
        <v>0</v>
      </c>
      <c r="E105" s="192">
        <v>76</v>
      </c>
      <c r="F105" s="190">
        <v>0</v>
      </c>
      <c r="G105" s="191">
        <v>0</v>
      </c>
      <c r="H105" s="192">
        <v>0</v>
      </c>
      <c r="I105" s="190">
        <v>0</v>
      </c>
      <c r="J105" s="191">
        <v>0</v>
      </c>
      <c r="K105" s="192">
        <v>0</v>
      </c>
      <c r="L105" s="190">
        <v>0</v>
      </c>
      <c r="M105" s="191">
        <v>0</v>
      </c>
      <c r="N105" s="192">
        <v>0</v>
      </c>
      <c r="O105" s="193">
        <v>76</v>
      </c>
      <c r="P105" s="194">
        <v>0</v>
      </c>
      <c r="Q105" s="195">
        <v>76</v>
      </c>
    </row>
    <row r="106" spans="1:17" ht="18" customHeight="1" x14ac:dyDescent="0.25">
      <c r="A106" s="822"/>
      <c r="B106" s="161" t="s">
        <v>115</v>
      </c>
      <c r="C106" s="162">
        <v>95.75</v>
      </c>
      <c r="D106" s="163">
        <v>0</v>
      </c>
      <c r="E106" s="164">
        <v>95.75</v>
      </c>
      <c r="F106" s="162">
        <v>0</v>
      </c>
      <c r="G106" s="163">
        <v>0</v>
      </c>
      <c r="H106" s="164">
        <v>0</v>
      </c>
      <c r="I106" s="162">
        <v>0</v>
      </c>
      <c r="J106" s="163">
        <v>0</v>
      </c>
      <c r="K106" s="164">
        <v>0</v>
      </c>
      <c r="L106" s="162">
        <v>30</v>
      </c>
      <c r="M106" s="163">
        <v>0</v>
      </c>
      <c r="N106" s="164">
        <v>30</v>
      </c>
      <c r="O106" s="165">
        <v>125.75</v>
      </c>
      <c r="P106" s="166">
        <v>0</v>
      </c>
      <c r="Q106" s="167">
        <v>125.75</v>
      </c>
    </row>
    <row r="107" spans="1:17" ht="18" customHeight="1" x14ac:dyDescent="0.25">
      <c r="A107" s="822"/>
      <c r="B107" s="161" t="s">
        <v>116</v>
      </c>
      <c r="C107" s="162">
        <v>130</v>
      </c>
      <c r="D107" s="163">
        <v>5</v>
      </c>
      <c r="E107" s="164">
        <v>135</v>
      </c>
      <c r="F107" s="162">
        <v>0</v>
      </c>
      <c r="G107" s="163">
        <v>0</v>
      </c>
      <c r="H107" s="164">
        <v>0</v>
      </c>
      <c r="I107" s="162">
        <v>0</v>
      </c>
      <c r="J107" s="163">
        <v>0</v>
      </c>
      <c r="K107" s="164">
        <v>0</v>
      </c>
      <c r="L107" s="162">
        <v>0</v>
      </c>
      <c r="M107" s="163">
        <v>0</v>
      </c>
      <c r="N107" s="164">
        <v>0</v>
      </c>
      <c r="O107" s="165">
        <v>130</v>
      </c>
      <c r="P107" s="166">
        <v>5</v>
      </c>
      <c r="Q107" s="167">
        <v>135</v>
      </c>
    </row>
    <row r="108" spans="1:17" ht="18" customHeight="1" x14ac:dyDescent="0.25">
      <c r="A108" s="822"/>
      <c r="B108" s="161" t="s">
        <v>351</v>
      </c>
      <c r="C108" s="162">
        <v>6965</v>
      </c>
      <c r="D108" s="163">
        <v>7235</v>
      </c>
      <c r="E108" s="164">
        <v>14200</v>
      </c>
      <c r="F108" s="162">
        <v>5019</v>
      </c>
      <c r="G108" s="163">
        <v>3000</v>
      </c>
      <c r="H108" s="164">
        <v>8019</v>
      </c>
      <c r="I108" s="162">
        <v>0</v>
      </c>
      <c r="J108" s="163">
        <v>0</v>
      </c>
      <c r="K108" s="164">
        <v>0</v>
      </c>
      <c r="L108" s="162">
        <v>3006.19</v>
      </c>
      <c r="M108" s="163">
        <v>1100.8499999999999</v>
      </c>
      <c r="N108" s="164">
        <v>4107.04</v>
      </c>
      <c r="O108" s="165">
        <v>14990.19</v>
      </c>
      <c r="P108" s="166">
        <v>11335.85</v>
      </c>
      <c r="Q108" s="167">
        <v>26326.04</v>
      </c>
    </row>
    <row r="109" spans="1:17" ht="18" customHeight="1" x14ac:dyDescent="0.25">
      <c r="A109" s="822"/>
      <c r="B109" s="161" t="s">
        <v>118</v>
      </c>
      <c r="C109" s="162">
        <v>48.8</v>
      </c>
      <c r="D109" s="163">
        <v>6.5</v>
      </c>
      <c r="E109" s="164">
        <v>55.3</v>
      </c>
      <c r="F109" s="162">
        <v>0</v>
      </c>
      <c r="G109" s="163">
        <v>0</v>
      </c>
      <c r="H109" s="164">
        <v>0</v>
      </c>
      <c r="I109" s="162">
        <v>0</v>
      </c>
      <c r="J109" s="163">
        <v>0</v>
      </c>
      <c r="K109" s="164">
        <v>0</v>
      </c>
      <c r="L109" s="162">
        <v>96</v>
      </c>
      <c r="M109" s="163">
        <v>4.5</v>
      </c>
      <c r="N109" s="164">
        <v>100.5</v>
      </c>
      <c r="O109" s="165">
        <v>144.80000000000001</v>
      </c>
      <c r="P109" s="166">
        <v>11</v>
      </c>
      <c r="Q109" s="167">
        <v>155.80000000000001</v>
      </c>
    </row>
    <row r="110" spans="1:17" ht="18" customHeight="1" x14ac:dyDescent="0.25">
      <c r="A110" s="822"/>
      <c r="B110" s="161" t="s">
        <v>119</v>
      </c>
      <c r="C110" s="162">
        <v>555.75</v>
      </c>
      <c r="D110" s="163">
        <v>37.5</v>
      </c>
      <c r="E110" s="164">
        <v>593.25</v>
      </c>
      <c r="F110" s="162">
        <v>317</v>
      </c>
      <c r="G110" s="163">
        <v>0</v>
      </c>
      <c r="H110" s="164">
        <v>317</v>
      </c>
      <c r="I110" s="162">
        <v>0</v>
      </c>
      <c r="J110" s="163">
        <v>0</v>
      </c>
      <c r="K110" s="164">
        <v>0</v>
      </c>
      <c r="L110" s="162">
        <v>14941.58</v>
      </c>
      <c r="M110" s="163">
        <v>1975</v>
      </c>
      <c r="N110" s="164">
        <v>16916.580000000002</v>
      </c>
      <c r="O110" s="165">
        <v>15814.33</v>
      </c>
      <c r="P110" s="166">
        <v>2012.5</v>
      </c>
      <c r="Q110" s="167">
        <v>17826.830000000002</v>
      </c>
    </row>
    <row r="111" spans="1:17" ht="18" customHeight="1" x14ac:dyDescent="0.25">
      <c r="A111" s="822"/>
      <c r="B111" s="161" t="s">
        <v>113</v>
      </c>
      <c r="C111" s="162">
        <v>406.07</v>
      </c>
      <c r="D111" s="163">
        <v>3</v>
      </c>
      <c r="E111" s="164">
        <v>409.07</v>
      </c>
      <c r="F111" s="162">
        <v>150</v>
      </c>
      <c r="G111" s="163">
        <v>0</v>
      </c>
      <c r="H111" s="164">
        <v>150</v>
      </c>
      <c r="I111" s="162">
        <v>0</v>
      </c>
      <c r="J111" s="163">
        <v>0</v>
      </c>
      <c r="K111" s="164">
        <v>0</v>
      </c>
      <c r="L111" s="162">
        <v>26.31</v>
      </c>
      <c r="M111" s="163">
        <v>0</v>
      </c>
      <c r="N111" s="164">
        <v>26.31</v>
      </c>
      <c r="O111" s="165">
        <v>582.38</v>
      </c>
      <c r="P111" s="166">
        <v>3</v>
      </c>
      <c r="Q111" s="167">
        <v>585.38</v>
      </c>
    </row>
    <row r="112" spans="1:17" ht="18" customHeight="1" x14ac:dyDescent="0.25">
      <c r="A112" s="822"/>
      <c r="B112" s="161" t="s">
        <v>120</v>
      </c>
      <c r="C112" s="162">
        <v>6544.6</v>
      </c>
      <c r="D112" s="163">
        <v>272.52</v>
      </c>
      <c r="E112" s="164">
        <v>6817.12</v>
      </c>
      <c r="F112" s="162">
        <v>395.32</v>
      </c>
      <c r="G112" s="163">
        <v>960.11</v>
      </c>
      <c r="H112" s="164">
        <v>1355.43</v>
      </c>
      <c r="I112" s="162">
        <v>691.1</v>
      </c>
      <c r="J112" s="163">
        <v>2596.6999999999998</v>
      </c>
      <c r="K112" s="164">
        <v>3287.8</v>
      </c>
      <c r="L112" s="162">
        <v>5782.93</v>
      </c>
      <c r="M112" s="163">
        <v>373</v>
      </c>
      <c r="N112" s="164">
        <v>6155.93</v>
      </c>
      <c r="O112" s="165">
        <v>13413.95</v>
      </c>
      <c r="P112" s="166">
        <v>4202.33</v>
      </c>
      <c r="Q112" s="167">
        <v>17616.28</v>
      </c>
    </row>
    <row r="113" spans="1:17" ht="18" customHeight="1" x14ac:dyDescent="0.25">
      <c r="A113" s="822"/>
      <c r="B113" s="161" t="s">
        <v>121</v>
      </c>
      <c r="C113" s="162">
        <v>55407.27</v>
      </c>
      <c r="D113" s="163">
        <v>13954.36</v>
      </c>
      <c r="E113" s="164">
        <v>69361.63</v>
      </c>
      <c r="F113" s="162">
        <v>5171.38</v>
      </c>
      <c r="G113" s="163">
        <v>2632.14</v>
      </c>
      <c r="H113" s="164">
        <v>7803.52</v>
      </c>
      <c r="I113" s="162">
        <v>0</v>
      </c>
      <c r="J113" s="163">
        <v>0</v>
      </c>
      <c r="K113" s="164">
        <v>0</v>
      </c>
      <c r="L113" s="162">
        <v>6758.21</v>
      </c>
      <c r="M113" s="163">
        <v>2267.52</v>
      </c>
      <c r="N113" s="164">
        <v>9025.73</v>
      </c>
      <c r="O113" s="165">
        <v>67336.86</v>
      </c>
      <c r="P113" s="166">
        <v>18854.02</v>
      </c>
      <c r="Q113" s="167">
        <v>86190.88</v>
      </c>
    </row>
    <row r="114" spans="1:17" ht="18" customHeight="1" x14ac:dyDescent="0.25">
      <c r="A114" s="822"/>
      <c r="B114" s="161" t="s">
        <v>122</v>
      </c>
      <c r="C114" s="162">
        <v>0</v>
      </c>
      <c r="D114" s="163">
        <v>0</v>
      </c>
      <c r="E114" s="164">
        <v>0</v>
      </c>
      <c r="F114" s="162">
        <v>4.5</v>
      </c>
      <c r="G114" s="163">
        <v>0</v>
      </c>
      <c r="H114" s="164">
        <v>4.5</v>
      </c>
      <c r="I114" s="162">
        <v>0</v>
      </c>
      <c r="J114" s="163">
        <v>0</v>
      </c>
      <c r="K114" s="164">
        <v>0</v>
      </c>
      <c r="L114" s="162">
        <v>0</v>
      </c>
      <c r="M114" s="163">
        <v>0</v>
      </c>
      <c r="N114" s="164">
        <v>0</v>
      </c>
      <c r="O114" s="165">
        <v>4.5</v>
      </c>
      <c r="P114" s="166">
        <v>0</v>
      </c>
      <c r="Q114" s="167">
        <v>4.5</v>
      </c>
    </row>
    <row r="115" spans="1:17" ht="18" customHeight="1" x14ac:dyDescent="0.25">
      <c r="A115" s="822"/>
      <c r="B115" s="161" t="s">
        <v>123</v>
      </c>
      <c r="C115" s="162">
        <v>547</v>
      </c>
      <c r="D115" s="163">
        <v>17</v>
      </c>
      <c r="E115" s="164">
        <v>564</v>
      </c>
      <c r="F115" s="162">
        <v>0</v>
      </c>
      <c r="G115" s="163">
        <v>0</v>
      </c>
      <c r="H115" s="164">
        <v>0</v>
      </c>
      <c r="I115" s="162">
        <v>0</v>
      </c>
      <c r="J115" s="163">
        <v>0</v>
      </c>
      <c r="K115" s="164">
        <v>0</v>
      </c>
      <c r="L115" s="162">
        <v>1869</v>
      </c>
      <c r="M115" s="163">
        <v>285</v>
      </c>
      <c r="N115" s="164">
        <v>2154</v>
      </c>
      <c r="O115" s="165">
        <v>2416</v>
      </c>
      <c r="P115" s="166">
        <v>302</v>
      </c>
      <c r="Q115" s="167">
        <v>2718</v>
      </c>
    </row>
    <row r="116" spans="1:17" ht="18" customHeight="1" x14ac:dyDescent="0.25">
      <c r="A116" s="822"/>
      <c r="B116" s="161" t="s">
        <v>124</v>
      </c>
      <c r="C116" s="162">
        <v>9152</v>
      </c>
      <c r="D116" s="163">
        <v>2775</v>
      </c>
      <c r="E116" s="164">
        <v>11927</v>
      </c>
      <c r="F116" s="162">
        <v>10758</v>
      </c>
      <c r="G116" s="163">
        <v>3010</v>
      </c>
      <c r="H116" s="164">
        <v>13768</v>
      </c>
      <c r="I116" s="162">
        <v>0</v>
      </c>
      <c r="J116" s="163">
        <v>0</v>
      </c>
      <c r="K116" s="164">
        <v>0</v>
      </c>
      <c r="L116" s="162">
        <v>1684</v>
      </c>
      <c r="M116" s="163">
        <v>1204</v>
      </c>
      <c r="N116" s="164">
        <v>2888</v>
      </c>
      <c r="O116" s="165">
        <v>21594</v>
      </c>
      <c r="P116" s="166">
        <v>6989</v>
      </c>
      <c r="Q116" s="167">
        <v>28583</v>
      </c>
    </row>
    <row r="117" spans="1:17" ht="18" customHeight="1" thickBot="1" x14ac:dyDescent="0.3">
      <c r="A117" s="823"/>
      <c r="B117" s="196" t="s">
        <v>342</v>
      </c>
      <c r="C117" s="197">
        <v>3502.46</v>
      </c>
      <c r="D117" s="198">
        <v>451.24</v>
      </c>
      <c r="E117" s="199">
        <v>3953.7</v>
      </c>
      <c r="F117" s="197">
        <v>832.55</v>
      </c>
      <c r="G117" s="198">
        <v>476.77</v>
      </c>
      <c r="H117" s="199">
        <v>1309.32</v>
      </c>
      <c r="I117" s="197">
        <v>47583.08</v>
      </c>
      <c r="J117" s="198">
        <v>13283.88</v>
      </c>
      <c r="K117" s="199">
        <v>60866.96</v>
      </c>
      <c r="L117" s="197">
        <v>43266.13</v>
      </c>
      <c r="M117" s="198">
        <v>5570.77</v>
      </c>
      <c r="N117" s="199">
        <v>48836.9</v>
      </c>
      <c r="O117" s="200">
        <v>95184.22</v>
      </c>
      <c r="P117" s="201">
        <v>19782.66</v>
      </c>
      <c r="Q117" s="202">
        <v>114966.88</v>
      </c>
    </row>
    <row r="118" spans="1:17" ht="18" customHeight="1" thickBot="1" x14ac:dyDescent="0.3">
      <c r="A118" s="815" t="s">
        <v>126</v>
      </c>
      <c r="B118" s="820"/>
      <c r="C118" s="118">
        <f>SUM(C119:C132)</f>
        <v>36004.35</v>
      </c>
      <c r="D118" s="118">
        <f t="shared" ref="D118:Q118" si="9">SUM(D119:D132)</f>
        <v>42190.7</v>
      </c>
      <c r="E118" s="117">
        <f t="shared" si="9"/>
        <v>78195.05</v>
      </c>
      <c r="F118" s="118">
        <f t="shared" si="9"/>
        <v>13904.59</v>
      </c>
      <c r="G118" s="116">
        <f t="shared" si="9"/>
        <v>5333.5</v>
      </c>
      <c r="H118" s="117">
        <f t="shared" si="9"/>
        <v>19238.09</v>
      </c>
      <c r="I118" s="118">
        <f t="shared" si="9"/>
        <v>0</v>
      </c>
      <c r="J118" s="116">
        <f t="shared" si="9"/>
        <v>0</v>
      </c>
      <c r="K118" s="117">
        <f t="shared" si="9"/>
        <v>0</v>
      </c>
      <c r="L118" s="118">
        <f t="shared" si="9"/>
        <v>1485.5</v>
      </c>
      <c r="M118" s="116">
        <f t="shared" si="9"/>
        <v>656.5</v>
      </c>
      <c r="N118" s="117">
        <f t="shared" si="9"/>
        <v>2142</v>
      </c>
      <c r="O118" s="119">
        <f t="shared" si="9"/>
        <v>51394.44</v>
      </c>
      <c r="P118" s="120">
        <f t="shared" si="9"/>
        <v>48180.7</v>
      </c>
      <c r="Q118" s="121">
        <f t="shared" si="9"/>
        <v>99575.14</v>
      </c>
    </row>
    <row r="119" spans="1:17" ht="18" customHeight="1" x14ac:dyDescent="0.25">
      <c r="A119" s="821" t="s">
        <v>127</v>
      </c>
      <c r="B119" s="168" t="s">
        <v>128</v>
      </c>
      <c r="C119" s="169">
        <v>1795.5</v>
      </c>
      <c r="D119" s="170">
        <v>1025</v>
      </c>
      <c r="E119" s="171">
        <v>2820.5</v>
      </c>
      <c r="F119" s="169">
        <v>458</v>
      </c>
      <c r="G119" s="170">
        <v>0</v>
      </c>
      <c r="H119" s="171">
        <v>458</v>
      </c>
      <c r="I119" s="169">
        <v>0</v>
      </c>
      <c r="J119" s="170">
        <v>0</v>
      </c>
      <c r="K119" s="171">
        <v>0</v>
      </c>
      <c r="L119" s="169">
        <v>0</v>
      </c>
      <c r="M119" s="170">
        <v>0</v>
      </c>
      <c r="N119" s="171">
        <v>0</v>
      </c>
      <c r="O119" s="172">
        <v>2253.5</v>
      </c>
      <c r="P119" s="173">
        <v>1025</v>
      </c>
      <c r="Q119" s="174">
        <v>3278.5</v>
      </c>
    </row>
    <row r="120" spans="1:17" ht="18" customHeight="1" x14ac:dyDescent="0.25">
      <c r="A120" s="822"/>
      <c r="B120" s="161" t="s">
        <v>129</v>
      </c>
      <c r="C120" s="162">
        <v>403.8</v>
      </c>
      <c r="D120" s="163">
        <v>24.5</v>
      </c>
      <c r="E120" s="164">
        <v>428.3</v>
      </c>
      <c r="F120" s="162">
        <v>79.5</v>
      </c>
      <c r="G120" s="163">
        <v>13.5</v>
      </c>
      <c r="H120" s="164">
        <v>93</v>
      </c>
      <c r="I120" s="162">
        <v>0</v>
      </c>
      <c r="J120" s="163">
        <v>0</v>
      </c>
      <c r="K120" s="164">
        <v>0</v>
      </c>
      <c r="L120" s="162">
        <v>0</v>
      </c>
      <c r="M120" s="163">
        <v>0</v>
      </c>
      <c r="N120" s="164">
        <v>0</v>
      </c>
      <c r="O120" s="165">
        <v>483.3</v>
      </c>
      <c r="P120" s="166">
        <v>38</v>
      </c>
      <c r="Q120" s="167">
        <v>521.29999999999995</v>
      </c>
    </row>
    <row r="121" spans="1:17" ht="18" customHeight="1" x14ac:dyDescent="0.25">
      <c r="A121" s="822"/>
      <c r="B121" s="161" t="s">
        <v>130</v>
      </c>
      <c r="C121" s="162">
        <v>224</v>
      </c>
      <c r="D121" s="163">
        <v>9.8000000000000007</v>
      </c>
      <c r="E121" s="164">
        <v>233.8</v>
      </c>
      <c r="F121" s="162">
        <v>41</v>
      </c>
      <c r="G121" s="163">
        <v>5</v>
      </c>
      <c r="H121" s="164">
        <v>46</v>
      </c>
      <c r="I121" s="162">
        <v>0</v>
      </c>
      <c r="J121" s="163">
        <v>0</v>
      </c>
      <c r="K121" s="164">
        <v>0</v>
      </c>
      <c r="L121" s="162">
        <v>0</v>
      </c>
      <c r="M121" s="163">
        <v>0</v>
      </c>
      <c r="N121" s="164">
        <v>0</v>
      </c>
      <c r="O121" s="165">
        <v>265</v>
      </c>
      <c r="P121" s="166">
        <v>14.8</v>
      </c>
      <c r="Q121" s="167">
        <v>279.8</v>
      </c>
    </row>
    <row r="122" spans="1:17" ht="18" customHeight="1" x14ac:dyDescent="0.25">
      <c r="A122" s="822"/>
      <c r="B122" s="161" t="s">
        <v>131</v>
      </c>
      <c r="C122" s="162">
        <v>8947.0499999999993</v>
      </c>
      <c r="D122" s="163">
        <v>2030.4</v>
      </c>
      <c r="E122" s="164">
        <v>10977.45</v>
      </c>
      <c r="F122" s="162">
        <v>1100</v>
      </c>
      <c r="G122" s="163">
        <v>500</v>
      </c>
      <c r="H122" s="164">
        <v>1600</v>
      </c>
      <c r="I122" s="162">
        <v>0</v>
      </c>
      <c r="J122" s="163">
        <v>0</v>
      </c>
      <c r="K122" s="164">
        <v>0</v>
      </c>
      <c r="L122" s="162">
        <v>480</v>
      </c>
      <c r="M122" s="163">
        <v>32.5</v>
      </c>
      <c r="N122" s="164">
        <v>512.5</v>
      </c>
      <c r="O122" s="165">
        <v>10527.05</v>
      </c>
      <c r="P122" s="166">
        <v>2562.9</v>
      </c>
      <c r="Q122" s="167">
        <v>13089.95</v>
      </c>
    </row>
    <row r="123" spans="1:17" ht="18" customHeight="1" x14ac:dyDescent="0.25">
      <c r="A123" s="822"/>
      <c r="B123" s="161" t="s">
        <v>132</v>
      </c>
      <c r="C123" s="162">
        <v>5220.5</v>
      </c>
      <c r="D123" s="163">
        <v>22135</v>
      </c>
      <c r="E123" s="164">
        <v>27355.5</v>
      </c>
      <c r="F123" s="162">
        <v>2832</v>
      </c>
      <c r="G123" s="163">
        <v>2684</v>
      </c>
      <c r="H123" s="164">
        <v>5516</v>
      </c>
      <c r="I123" s="162">
        <v>0</v>
      </c>
      <c r="J123" s="163">
        <v>0</v>
      </c>
      <c r="K123" s="164">
        <v>0</v>
      </c>
      <c r="L123" s="162">
        <v>200</v>
      </c>
      <c r="M123" s="163">
        <v>50</v>
      </c>
      <c r="N123" s="164">
        <v>250</v>
      </c>
      <c r="O123" s="165">
        <v>8252.5</v>
      </c>
      <c r="P123" s="166">
        <v>24869</v>
      </c>
      <c r="Q123" s="167">
        <v>33121.5</v>
      </c>
    </row>
    <row r="124" spans="1:17" ht="18" customHeight="1" x14ac:dyDescent="0.25">
      <c r="A124" s="822"/>
      <c r="B124" s="161" t="s">
        <v>133</v>
      </c>
      <c r="C124" s="162">
        <v>8539.5</v>
      </c>
      <c r="D124" s="163">
        <v>14565.5</v>
      </c>
      <c r="E124" s="164">
        <v>23105</v>
      </c>
      <c r="F124" s="162">
        <v>5936</v>
      </c>
      <c r="G124" s="163">
        <v>981</v>
      </c>
      <c r="H124" s="164">
        <v>6917</v>
      </c>
      <c r="I124" s="162">
        <v>0</v>
      </c>
      <c r="J124" s="163">
        <v>0</v>
      </c>
      <c r="K124" s="164">
        <v>0</v>
      </c>
      <c r="L124" s="162">
        <v>410.5</v>
      </c>
      <c r="M124" s="163">
        <v>544</v>
      </c>
      <c r="N124" s="164">
        <v>954.5</v>
      </c>
      <c r="O124" s="165">
        <v>14886</v>
      </c>
      <c r="P124" s="166">
        <v>16090.5</v>
      </c>
      <c r="Q124" s="167">
        <v>30976.5</v>
      </c>
    </row>
    <row r="125" spans="1:17" ht="18" customHeight="1" x14ac:dyDescent="0.25">
      <c r="A125" s="822"/>
      <c r="B125" s="161" t="s">
        <v>135</v>
      </c>
      <c r="C125" s="162">
        <v>256.5</v>
      </c>
      <c r="D125" s="163">
        <v>11</v>
      </c>
      <c r="E125" s="164">
        <v>267.5</v>
      </c>
      <c r="F125" s="162">
        <v>65</v>
      </c>
      <c r="G125" s="163">
        <v>5</v>
      </c>
      <c r="H125" s="164">
        <v>70</v>
      </c>
      <c r="I125" s="162">
        <v>0</v>
      </c>
      <c r="J125" s="163">
        <v>0</v>
      </c>
      <c r="K125" s="164">
        <v>0</v>
      </c>
      <c r="L125" s="162">
        <v>0</v>
      </c>
      <c r="M125" s="163">
        <v>0</v>
      </c>
      <c r="N125" s="164">
        <v>0</v>
      </c>
      <c r="O125" s="165">
        <v>321.5</v>
      </c>
      <c r="P125" s="166">
        <v>16</v>
      </c>
      <c r="Q125" s="167">
        <v>337.5</v>
      </c>
    </row>
    <row r="126" spans="1:17" ht="18" customHeight="1" x14ac:dyDescent="0.25">
      <c r="A126" s="822"/>
      <c r="B126" s="161" t="s">
        <v>127</v>
      </c>
      <c r="C126" s="162">
        <v>6432.5</v>
      </c>
      <c r="D126" s="163">
        <v>1018</v>
      </c>
      <c r="E126" s="164">
        <v>7450.5</v>
      </c>
      <c r="F126" s="162">
        <v>2283.09</v>
      </c>
      <c r="G126" s="163">
        <v>85</v>
      </c>
      <c r="H126" s="164">
        <v>2368.09</v>
      </c>
      <c r="I126" s="162">
        <v>0</v>
      </c>
      <c r="J126" s="163">
        <v>0</v>
      </c>
      <c r="K126" s="164">
        <v>0</v>
      </c>
      <c r="L126" s="162">
        <v>395</v>
      </c>
      <c r="M126" s="163">
        <v>30</v>
      </c>
      <c r="N126" s="164">
        <v>425</v>
      </c>
      <c r="O126" s="165">
        <v>9110.59</v>
      </c>
      <c r="P126" s="166">
        <v>1133</v>
      </c>
      <c r="Q126" s="167">
        <v>10243.59</v>
      </c>
    </row>
    <row r="127" spans="1:17" ht="18" customHeight="1" x14ac:dyDescent="0.25">
      <c r="A127" s="822"/>
      <c r="B127" s="161" t="s">
        <v>136</v>
      </c>
      <c r="C127" s="162">
        <v>38</v>
      </c>
      <c r="D127" s="163">
        <v>0</v>
      </c>
      <c r="E127" s="164">
        <v>38</v>
      </c>
      <c r="F127" s="162">
        <v>0</v>
      </c>
      <c r="G127" s="163">
        <v>0</v>
      </c>
      <c r="H127" s="164">
        <v>0</v>
      </c>
      <c r="I127" s="162">
        <v>0</v>
      </c>
      <c r="J127" s="163">
        <v>0</v>
      </c>
      <c r="K127" s="164">
        <v>0</v>
      </c>
      <c r="L127" s="162">
        <v>0</v>
      </c>
      <c r="M127" s="163">
        <v>0</v>
      </c>
      <c r="N127" s="164">
        <v>0</v>
      </c>
      <c r="O127" s="165">
        <v>38</v>
      </c>
      <c r="P127" s="166">
        <v>0</v>
      </c>
      <c r="Q127" s="167">
        <v>38</v>
      </c>
    </row>
    <row r="128" spans="1:17" ht="18" customHeight="1" x14ac:dyDescent="0.25">
      <c r="A128" s="822"/>
      <c r="B128" s="161" t="s">
        <v>137</v>
      </c>
      <c r="C128" s="162">
        <v>1215</v>
      </c>
      <c r="D128" s="163">
        <v>497.5</v>
      </c>
      <c r="E128" s="164">
        <v>1712.5</v>
      </c>
      <c r="F128" s="162">
        <v>810</v>
      </c>
      <c r="G128" s="163">
        <v>760</v>
      </c>
      <c r="H128" s="164">
        <v>1570</v>
      </c>
      <c r="I128" s="162">
        <v>0</v>
      </c>
      <c r="J128" s="163">
        <v>0</v>
      </c>
      <c r="K128" s="164">
        <v>0</v>
      </c>
      <c r="L128" s="162">
        <v>0</v>
      </c>
      <c r="M128" s="163">
        <v>0</v>
      </c>
      <c r="N128" s="164">
        <v>0</v>
      </c>
      <c r="O128" s="165">
        <v>2025</v>
      </c>
      <c r="P128" s="166">
        <v>1257.5</v>
      </c>
      <c r="Q128" s="167">
        <v>3282.5</v>
      </c>
    </row>
    <row r="129" spans="1:17" ht="18" customHeight="1" x14ac:dyDescent="0.25">
      <c r="A129" s="822"/>
      <c r="B129" s="161" t="s">
        <v>138</v>
      </c>
      <c r="C129" s="162">
        <v>29</v>
      </c>
      <c r="D129" s="163">
        <v>0</v>
      </c>
      <c r="E129" s="164">
        <v>29</v>
      </c>
      <c r="F129" s="162">
        <v>0</v>
      </c>
      <c r="G129" s="163">
        <v>0</v>
      </c>
      <c r="H129" s="164">
        <v>0</v>
      </c>
      <c r="I129" s="162">
        <v>0</v>
      </c>
      <c r="J129" s="163">
        <v>0</v>
      </c>
      <c r="K129" s="164">
        <v>0</v>
      </c>
      <c r="L129" s="162">
        <v>0</v>
      </c>
      <c r="M129" s="163">
        <v>0</v>
      </c>
      <c r="N129" s="164">
        <v>0</v>
      </c>
      <c r="O129" s="165">
        <v>29</v>
      </c>
      <c r="P129" s="166">
        <v>0</v>
      </c>
      <c r="Q129" s="167">
        <v>29</v>
      </c>
    </row>
    <row r="130" spans="1:17" ht="18" customHeight="1" x14ac:dyDescent="0.25">
      <c r="A130" s="822"/>
      <c r="B130" s="161" t="s">
        <v>139</v>
      </c>
      <c r="C130" s="162">
        <v>2430</v>
      </c>
      <c r="D130" s="163">
        <v>845</v>
      </c>
      <c r="E130" s="164">
        <v>3275</v>
      </c>
      <c r="F130" s="162">
        <v>0</v>
      </c>
      <c r="G130" s="163">
        <v>0</v>
      </c>
      <c r="H130" s="164">
        <v>0</v>
      </c>
      <c r="I130" s="162">
        <v>0</v>
      </c>
      <c r="J130" s="163">
        <v>0</v>
      </c>
      <c r="K130" s="164">
        <v>0</v>
      </c>
      <c r="L130" s="162">
        <v>0</v>
      </c>
      <c r="M130" s="163">
        <v>0</v>
      </c>
      <c r="N130" s="164">
        <v>0</v>
      </c>
      <c r="O130" s="165">
        <v>2430</v>
      </c>
      <c r="P130" s="166">
        <v>845</v>
      </c>
      <c r="Q130" s="167">
        <v>3275</v>
      </c>
    </row>
    <row r="131" spans="1:17" ht="18" customHeight="1" x14ac:dyDescent="0.25">
      <c r="A131" s="822"/>
      <c r="B131" s="161" t="s">
        <v>140</v>
      </c>
      <c r="C131" s="162">
        <v>133</v>
      </c>
      <c r="D131" s="163">
        <v>6</v>
      </c>
      <c r="E131" s="164">
        <v>139</v>
      </c>
      <c r="F131" s="162">
        <v>300</v>
      </c>
      <c r="G131" s="163">
        <v>300</v>
      </c>
      <c r="H131" s="164">
        <v>600</v>
      </c>
      <c r="I131" s="162">
        <v>0</v>
      </c>
      <c r="J131" s="163">
        <v>0</v>
      </c>
      <c r="K131" s="164">
        <v>0</v>
      </c>
      <c r="L131" s="162">
        <v>0</v>
      </c>
      <c r="M131" s="163">
        <v>0</v>
      </c>
      <c r="N131" s="164">
        <v>0</v>
      </c>
      <c r="O131" s="165">
        <v>433</v>
      </c>
      <c r="P131" s="166">
        <v>306</v>
      </c>
      <c r="Q131" s="167">
        <v>739</v>
      </c>
    </row>
    <row r="132" spans="1:17" ht="18" customHeight="1" thickBot="1" x14ac:dyDescent="0.3">
      <c r="A132" s="823"/>
      <c r="B132" s="168" t="s">
        <v>141</v>
      </c>
      <c r="C132" s="169">
        <v>340</v>
      </c>
      <c r="D132" s="170">
        <v>23</v>
      </c>
      <c r="E132" s="171">
        <v>363</v>
      </c>
      <c r="F132" s="169">
        <v>0</v>
      </c>
      <c r="G132" s="170">
        <v>0</v>
      </c>
      <c r="H132" s="171">
        <v>0</v>
      </c>
      <c r="I132" s="169">
        <v>0</v>
      </c>
      <c r="J132" s="170">
        <v>0</v>
      </c>
      <c r="K132" s="171">
        <v>0</v>
      </c>
      <c r="L132" s="169">
        <v>0</v>
      </c>
      <c r="M132" s="170">
        <v>0</v>
      </c>
      <c r="N132" s="171">
        <v>0</v>
      </c>
      <c r="O132" s="172">
        <v>340</v>
      </c>
      <c r="P132" s="173">
        <v>23</v>
      </c>
      <c r="Q132" s="174">
        <v>363</v>
      </c>
    </row>
    <row r="133" spans="1:17" ht="18" customHeight="1" thickBot="1" x14ac:dyDescent="0.3">
      <c r="A133" s="815" t="s">
        <v>142</v>
      </c>
      <c r="B133" s="820"/>
      <c r="C133" s="118">
        <f>SUM(C134:C148)</f>
        <v>368291.47</v>
      </c>
      <c r="D133" s="118">
        <f t="shared" ref="D133:Q133" si="10">SUM(D134:D148)</f>
        <v>119692.11000000002</v>
      </c>
      <c r="E133" s="117">
        <f t="shared" si="10"/>
        <v>487983.58</v>
      </c>
      <c r="F133" s="118">
        <f t="shared" si="10"/>
        <v>224055.24</v>
      </c>
      <c r="G133" s="116">
        <f t="shared" si="10"/>
        <v>94710.99</v>
      </c>
      <c r="H133" s="117">
        <f t="shared" si="10"/>
        <v>318766.23</v>
      </c>
      <c r="I133" s="118">
        <f t="shared" si="10"/>
        <v>123</v>
      </c>
      <c r="J133" s="116">
        <f t="shared" si="10"/>
        <v>161.30000000000001</v>
      </c>
      <c r="K133" s="117">
        <f t="shared" si="10"/>
        <v>284.3</v>
      </c>
      <c r="L133" s="118">
        <f t="shared" si="10"/>
        <v>48323.17</v>
      </c>
      <c r="M133" s="116">
        <f t="shared" si="10"/>
        <v>12430.69</v>
      </c>
      <c r="N133" s="117">
        <f t="shared" si="10"/>
        <v>60753.86</v>
      </c>
      <c r="O133" s="119">
        <f t="shared" si="10"/>
        <v>640792.88</v>
      </c>
      <c r="P133" s="120">
        <f t="shared" si="10"/>
        <v>226995.09</v>
      </c>
      <c r="Q133" s="121">
        <f t="shared" si="10"/>
        <v>867787.97</v>
      </c>
    </row>
    <row r="134" spans="1:17" ht="18" customHeight="1" x14ac:dyDescent="0.25">
      <c r="A134" s="821" t="s">
        <v>143</v>
      </c>
      <c r="B134" s="189" t="s">
        <v>144</v>
      </c>
      <c r="C134" s="190">
        <v>82956.460000000006</v>
      </c>
      <c r="D134" s="191">
        <v>20293.650000000001</v>
      </c>
      <c r="E134" s="192">
        <v>103250.11</v>
      </c>
      <c r="F134" s="190">
        <v>62535.88</v>
      </c>
      <c r="G134" s="191">
        <v>11278.87</v>
      </c>
      <c r="H134" s="192">
        <v>73814.75</v>
      </c>
      <c r="I134" s="190">
        <v>0</v>
      </c>
      <c r="J134" s="191">
        <v>0</v>
      </c>
      <c r="K134" s="192">
        <v>0</v>
      </c>
      <c r="L134" s="190">
        <v>15840.12</v>
      </c>
      <c r="M134" s="191">
        <v>1504.3</v>
      </c>
      <c r="N134" s="192">
        <v>17344.419999999998</v>
      </c>
      <c r="O134" s="193">
        <v>161332.46</v>
      </c>
      <c r="P134" s="194">
        <v>33076.82</v>
      </c>
      <c r="Q134" s="195">
        <v>194409.28</v>
      </c>
    </row>
    <row r="135" spans="1:17" ht="18" customHeight="1" x14ac:dyDescent="0.25">
      <c r="A135" s="822"/>
      <c r="B135" s="161" t="s">
        <v>157</v>
      </c>
      <c r="C135" s="162">
        <v>8</v>
      </c>
      <c r="D135" s="163">
        <v>0</v>
      </c>
      <c r="E135" s="164">
        <v>8</v>
      </c>
      <c r="F135" s="162">
        <v>0</v>
      </c>
      <c r="G135" s="163">
        <v>0</v>
      </c>
      <c r="H135" s="164">
        <v>0</v>
      </c>
      <c r="I135" s="162">
        <v>0</v>
      </c>
      <c r="J135" s="163">
        <v>0</v>
      </c>
      <c r="K135" s="164">
        <v>0</v>
      </c>
      <c r="L135" s="162">
        <v>0</v>
      </c>
      <c r="M135" s="163">
        <v>0</v>
      </c>
      <c r="N135" s="164">
        <v>0</v>
      </c>
      <c r="O135" s="165">
        <v>8</v>
      </c>
      <c r="P135" s="166">
        <v>0</v>
      </c>
      <c r="Q135" s="167">
        <v>8</v>
      </c>
    </row>
    <row r="136" spans="1:17" ht="18" customHeight="1" x14ac:dyDescent="0.25">
      <c r="A136" s="822"/>
      <c r="B136" s="161" t="s">
        <v>145</v>
      </c>
      <c r="C136" s="162">
        <v>1429.5</v>
      </c>
      <c r="D136" s="163">
        <v>222.5</v>
      </c>
      <c r="E136" s="164">
        <v>1652</v>
      </c>
      <c r="F136" s="162">
        <v>12584.6</v>
      </c>
      <c r="G136" s="163">
        <v>3259.5</v>
      </c>
      <c r="H136" s="164">
        <v>15844.1</v>
      </c>
      <c r="I136" s="162">
        <v>0</v>
      </c>
      <c r="J136" s="163">
        <v>0</v>
      </c>
      <c r="K136" s="164">
        <v>0</v>
      </c>
      <c r="L136" s="162">
        <v>11000</v>
      </c>
      <c r="M136" s="163">
        <v>880</v>
      </c>
      <c r="N136" s="164">
        <v>11880</v>
      </c>
      <c r="O136" s="165">
        <v>25014.1</v>
      </c>
      <c r="P136" s="166">
        <v>4362</v>
      </c>
      <c r="Q136" s="167">
        <v>29376.1</v>
      </c>
    </row>
    <row r="137" spans="1:17" ht="18" customHeight="1" x14ac:dyDescent="0.25">
      <c r="A137" s="822"/>
      <c r="B137" s="161" t="s">
        <v>146</v>
      </c>
      <c r="C137" s="162">
        <v>31676.080000000002</v>
      </c>
      <c r="D137" s="163">
        <v>3035.08</v>
      </c>
      <c r="E137" s="164">
        <v>34711.160000000003</v>
      </c>
      <c r="F137" s="162">
        <v>3717.5</v>
      </c>
      <c r="G137" s="163">
        <v>913.5</v>
      </c>
      <c r="H137" s="164">
        <v>4631</v>
      </c>
      <c r="I137" s="162">
        <v>0</v>
      </c>
      <c r="J137" s="163">
        <v>0</v>
      </c>
      <c r="K137" s="164">
        <v>0</v>
      </c>
      <c r="L137" s="162">
        <v>2956</v>
      </c>
      <c r="M137" s="163">
        <v>200</v>
      </c>
      <c r="N137" s="164">
        <v>3156</v>
      </c>
      <c r="O137" s="165">
        <v>38349.58</v>
      </c>
      <c r="P137" s="166">
        <v>4148.58</v>
      </c>
      <c r="Q137" s="167">
        <v>42498.16</v>
      </c>
    </row>
    <row r="138" spans="1:17" ht="18" customHeight="1" x14ac:dyDescent="0.25">
      <c r="A138" s="822"/>
      <c r="B138" s="161" t="s">
        <v>147</v>
      </c>
      <c r="C138" s="162">
        <v>29074.25</v>
      </c>
      <c r="D138" s="163">
        <v>37375</v>
      </c>
      <c r="E138" s="164">
        <v>66449.25</v>
      </c>
      <c r="F138" s="162">
        <v>41716</v>
      </c>
      <c r="G138" s="163">
        <v>55504</v>
      </c>
      <c r="H138" s="164">
        <v>97220</v>
      </c>
      <c r="I138" s="162">
        <v>0</v>
      </c>
      <c r="J138" s="163">
        <v>0</v>
      </c>
      <c r="K138" s="164">
        <v>0</v>
      </c>
      <c r="L138" s="162">
        <v>1000</v>
      </c>
      <c r="M138" s="163">
        <v>762</v>
      </c>
      <c r="N138" s="164">
        <v>1762</v>
      </c>
      <c r="O138" s="165">
        <v>71790.25</v>
      </c>
      <c r="P138" s="166">
        <v>93641</v>
      </c>
      <c r="Q138" s="167">
        <v>165431.25</v>
      </c>
    </row>
    <row r="139" spans="1:17" ht="18" customHeight="1" x14ac:dyDescent="0.25">
      <c r="A139" s="822"/>
      <c r="B139" s="161" t="s">
        <v>148</v>
      </c>
      <c r="C139" s="162">
        <v>111</v>
      </c>
      <c r="D139" s="163">
        <v>0</v>
      </c>
      <c r="E139" s="164">
        <v>111</v>
      </c>
      <c r="F139" s="162">
        <v>0</v>
      </c>
      <c r="G139" s="163">
        <v>0</v>
      </c>
      <c r="H139" s="164">
        <v>0</v>
      </c>
      <c r="I139" s="162">
        <v>44</v>
      </c>
      <c r="J139" s="163">
        <v>0</v>
      </c>
      <c r="K139" s="164">
        <v>44</v>
      </c>
      <c r="L139" s="162">
        <v>0</v>
      </c>
      <c r="M139" s="163">
        <v>0</v>
      </c>
      <c r="N139" s="164">
        <v>0</v>
      </c>
      <c r="O139" s="165">
        <v>155</v>
      </c>
      <c r="P139" s="166">
        <v>0</v>
      </c>
      <c r="Q139" s="167">
        <v>155</v>
      </c>
    </row>
    <row r="140" spans="1:17" ht="18" customHeight="1" x14ac:dyDescent="0.25">
      <c r="A140" s="822"/>
      <c r="B140" s="161" t="s">
        <v>143</v>
      </c>
      <c r="C140" s="162">
        <v>46.5</v>
      </c>
      <c r="D140" s="163">
        <v>105</v>
      </c>
      <c r="E140" s="164">
        <v>151.5</v>
      </c>
      <c r="F140" s="162">
        <v>0</v>
      </c>
      <c r="G140" s="163">
        <v>0</v>
      </c>
      <c r="H140" s="164">
        <v>0</v>
      </c>
      <c r="I140" s="162">
        <v>0</v>
      </c>
      <c r="J140" s="163">
        <v>0</v>
      </c>
      <c r="K140" s="164">
        <v>0</v>
      </c>
      <c r="L140" s="162">
        <v>0</v>
      </c>
      <c r="M140" s="163">
        <v>0</v>
      </c>
      <c r="N140" s="164">
        <v>0</v>
      </c>
      <c r="O140" s="165">
        <v>46.5</v>
      </c>
      <c r="P140" s="166">
        <v>105</v>
      </c>
      <c r="Q140" s="167">
        <v>151.5</v>
      </c>
    </row>
    <row r="141" spans="1:17" ht="18" customHeight="1" x14ac:dyDescent="0.25">
      <c r="A141" s="822"/>
      <c r="B141" s="161" t="s">
        <v>149</v>
      </c>
      <c r="C141" s="162">
        <v>238</v>
      </c>
      <c r="D141" s="163">
        <v>348</v>
      </c>
      <c r="E141" s="164">
        <v>586</v>
      </c>
      <c r="F141" s="162">
        <v>920.75</v>
      </c>
      <c r="G141" s="163">
        <v>492</v>
      </c>
      <c r="H141" s="164">
        <v>1412.75</v>
      </c>
      <c r="I141" s="162">
        <v>0</v>
      </c>
      <c r="J141" s="163">
        <v>0</v>
      </c>
      <c r="K141" s="164">
        <v>0</v>
      </c>
      <c r="L141" s="162">
        <v>0</v>
      </c>
      <c r="M141" s="163">
        <v>4611</v>
      </c>
      <c r="N141" s="164">
        <v>4611</v>
      </c>
      <c r="O141" s="165">
        <v>1158.75</v>
      </c>
      <c r="P141" s="166">
        <v>5451</v>
      </c>
      <c r="Q141" s="167">
        <v>6609.75</v>
      </c>
    </row>
    <row r="142" spans="1:17" ht="18" customHeight="1" x14ac:dyDescent="0.25">
      <c r="A142" s="822"/>
      <c r="B142" s="161" t="s">
        <v>150</v>
      </c>
      <c r="C142" s="162">
        <v>4326</v>
      </c>
      <c r="D142" s="163">
        <v>8173</v>
      </c>
      <c r="E142" s="164">
        <v>12499</v>
      </c>
      <c r="F142" s="162">
        <v>2389</v>
      </c>
      <c r="G142" s="163">
        <v>156</v>
      </c>
      <c r="H142" s="164">
        <v>2545</v>
      </c>
      <c r="I142" s="162">
        <v>0</v>
      </c>
      <c r="J142" s="163">
        <v>0</v>
      </c>
      <c r="K142" s="164">
        <v>0</v>
      </c>
      <c r="L142" s="162">
        <v>0</v>
      </c>
      <c r="M142" s="163">
        <v>0</v>
      </c>
      <c r="N142" s="164">
        <v>0</v>
      </c>
      <c r="O142" s="165">
        <v>6715</v>
      </c>
      <c r="P142" s="166">
        <v>8329</v>
      </c>
      <c r="Q142" s="167">
        <v>15044</v>
      </c>
    </row>
    <row r="143" spans="1:17" ht="18" customHeight="1" x14ac:dyDescent="0.25">
      <c r="A143" s="822"/>
      <c r="B143" s="161" t="s">
        <v>151</v>
      </c>
      <c r="C143" s="162">
        <v>70765.440000000002</v>
      </c>
      <c r="D143" s="163">
        <v>12756.07</v>
      </c>
      <c r="E143" s="164">
        <v>83521.509999999995</v>
      </c>
      <c r="F143" s="162">
        <v>8211.24</v>
      </c>
      <c r="G143" s="163">
        <v>3930.1</v>
      </c>
      <c r="H143" s="164">
        <v>12141.34</v>
      </c>
      <c r="I143" s="162">
        <v>0</v>
      </c>
      <c r="J143" s="163">
        <v>0</v>
      </c>
      <c r="K143" s="164">
        <v>0</v>
      </c>
      <c r="L143" s="162">
        <v>0</v>
      </c>
      <c r="M143" s="163">
        <v>0</v>
      </c>
      <c r="N143" s="164">
        <v>0</v>
      </c>
      <c r="O143" s="165">
        <v>78976.679999999993</v>
      </c>
      <c r="P143" s="166">
        <v>16686.169999999998</v>
      </c>
      <c r="Q143" s="167">
        <v>95662.85</v>
      </c>
    </row>
    <row r="144" spans="1:17" ht="18" customHeight="1" x14ac:dyDescent="0.25">
      <c r="A144" s="822"/>
      <c r="B144" s="161" t="s">
        <v>152</v>
      </c>
      <c r="C144" s="162">
        <v>0</v>
      </c>
      <c r="D144" s="163">
        <v>0</v>
      </c>
      <c r="E144" s="164">
        <v>0</v>
      </c>
      <c r="F144" s="162">
        <v>0</v>
      </c>
      <c r="G144" s="163">
        <v>0</v>
      </c>
      <c r="H144" s="164">
        <v>0</v>
      </c>
      <c r="I144" s="162">
        <v>79</v>
      </c>
      <c r="J144" s="163">
        <v>161.30000000000001</v>
      </c>
      <c r="K144" s="164">
        <v>240.3</v>
      </c>
      <c r="L144" s="162">
        <v>0</v>
      </c>
      <c r="M144" s="163">
        <v>0</v>
      </c>
      <c r="N144" s="164">
        <v>0</v>
      </c>
      <c r="O144" s="165">
        <v>79</v>
      </c>
      <c r="P144" s="166">
        <v>161.30000000000001</v>
      </c>
      <c r="Q144" s="167">
        <v>240.3</v>
      </c>
    </row>
    <row r="145" spans="1:17" ht="18" customHeight="1" x14ac:dyDescent="0.25">
      <c r="A145" s="822"/>
      <c r="B145" s="161" t="s">
        <v>153</v>
      </c>
      <c r="C145" s="162">
        <v>135.55000000000001</v>
      </c>
      <c r="D145" s="163">
        <v>1</v>
      </c>
      <c r="E145" s="164">
        <v>136.55000000000001</v>
      </c>
      <c r="F145" s="162">
        <v>160.35</v>
      </c>
      <c r="G145" s="163">
        <v>45.5</v>
      </c>
      <c r="H145" s="164">
        <v>205.85</v>
      </c>
      <c r="I145" s="162">
        <v>0</v>
      </c>
      <c r="J145" s="163">
        <v>0</v>
      </c>
      <c r="K145" s="164">
        <v>0</v>
      </c>
      <c r="L145" s="162">
        <v>83</v>
      </c>
      <c r="M145" s="163">
        <v>41.21</v>
      </c>
      <c r="N145" s="164">
        <v>124.21</v>
      </c>
      <c r="O145" s="165">
        <v>378.9</v>
      </c>
      <c r="P145" s="166">
        <v>87.71</v>
      </c>
      <c r="Q145" s="167">
        <v>466.61</v>
      </c>
    </row>
    <row r="146" spans="1:17" ht="18" customHeight="1" x14ac:dyDescent="0.25">
      <c r="A146" s="822"/>
      <c r="B146" s="161" t="s">
        <v>352</v>
      </c>
      <c r="C146" s="162">
        <v>6455</v>
      </c>
      <c r="D146" s="163">
        <v>37</v>
      </c>
      <c r="E146" s="164">
        <v>6492</v>
      </c>
      <c r="F146" s="162">
        <v>0</v>
      </c>
      <c r="G146" s="163">
        <v>0</v>
      </c>
      <c r="H146" s="164">
        <v>0</v>
      </c>
      <c r="I146" s="162">
        <v>0</v>
      </c>
      <c r="J146" s="163">
        <v>0</v>
      </c>
      <c r="K146" s="164">
        <v>0</v>
      </c>
      <c r="L146" s="162">
        <v>0</v>
      </c>
      <c r="M146" s="163">
        <v>0</v>
      </c>
      <c r="N146" s="164">
        <v>0</v>
      </c>
      <c r="O146" s="165">
        <v>6455</v>
      </c>
      <c r="P146" s="166">
        <v>37</v>
      </c>
      <c r="Q146" s="167">
        <v>6492</v>
      </c>
    </row>
    <row r="147" spans="1:17" ht="18" customHeight="1" x14ac:dyDescent="0.25">
      <c r="A147" s="822"/>
      <c r="B147" s="161" t="s">
        <v>155</v>
      </c>
      <c r="C147" s="162">
        <v>140720.69</v>
      </c>
      <c r="D147" s="163">
        <v>37285.81</v>
      </c>
      <c r="E147" s="164">
        <v>178006.5</v>
      </c>
      <c r="F147" s="162">
        <v>91272.42</v>
      </c>
      <c r="G147" s="163">
        <v>19131.52</v>
      </c>
      <c r="H147" s="164">
        <v>110403.94</v>
      </c>
      <c r="I147" s="162">
        <v>0</v>
      </c>
      <c r="J147" s="163">
        <v>0</v>
      </c>
      <c r="K147" s="164">
        <v>0</v>
      </c>
      <c r="L147" s="162">
        <v>17376.55</v>
      </c>
      <c r="M147" s="163">
        <v>4432.18</v>
      </c>
      <c r="N147" s="164">
        <v>21808.73</v>
      </c>
      <c r="O147" s="165">
        <v>249369.66</v>
      </c>
      <c r="P147" s="166">
        <v>60849.51</v>
      </c>
      <c r="Q147" s="167">
        <v>310219.17</v>
      </c>
    </row>
    <row r="148" spans="1:17" ht="18" customHeight="1" thickBot="1" x14ac:dyDescent="0.3">
      <c r="A148" s="823"/>
      <c r="B148" s="196" t="s">
        <v>156</v>
      </c>
      <c r="C148" s="197">
        <v>349</v>
      </c>
      <c r="D148" s="198">
        <v>60</v>
      </c>
      <c r="E148" s="199">
        <v>409</v>
      </c>
      <c r="F148" s="197">
        <v>547.5</v>
      </c>
      <c r="G148" s="198">
        <v>0</v>
      </c>
      <c r="H148" s="199">
        <v>547.5</v>
      </c>
      <c r="I148" s="197">
        <v>0</v>
      </c>
      <c r="J148" s="198">
        <v>0</v>
      </c>
      <c r="K148" s="199">
        <v>0</v>
      </c>
      <c r="L148" s="197">
        <v>67.5</v>
      </c>
      <c r="M148" s="198">
        <v>0</v>
      </c>
      <c r="N148" s="199">
        <v>67.5</v>
      </c>
      <c r="O148" s="200">
        <v>964</v>
      </c>
      <c r="P148" s="201">
        <v>60</v>
      </c>
      <c r="Q148" s="202">
        <v>1024</v>
      </c>
    </row>
    <row r="149" spans="1:17" ht="18" customHeight="1" thickBot="1" x14ac:dyDescent="0.3">
      <c r="A149" s="815" t="s">
        <v>159</v>
      </c>
      <c r="B149" s="820"/>
      <c r="C149" s="118">
        <f>SUM(C150:C164)</f>
        <v>376.5</v>
      </c>
      <c r="D149" s="118">
        <f t="shared" ref="D149:Q149" si="11">SUM(D150:D164)</f>
        <v>417</v>
      </c>
      <c r="E149" s="117">
        <f t="shared" si="11"/>
        <v>793.5</v>
      </c>
      <c r="F149" s="118">
        <f t="shared" si="11"/>
        <v>47161.73</v>
      </c>
      <c r="G149" s="116">
        <f t="shared" si="11"/>
        <v>3694.7200000000003</v>
      </c>
      <c r="H149" s="117">
        <f t="shared" si="11"/>
        <v>50856.45</v>
      </c>
      <c r="I149" s="118">
        <f t="shared" si="11"/>
        <v>0</v>
      </c>
      <c r="J149" s="116">
        <f t="shared" si="11"/>
        <v>0</v>
      </c>
      <c r="K149" s="117">
        <f t="shared" si="11"/>
        <v>0</v>
      </c>
      <c r="L149" s="118">
        <f t="shared" si="11"/>
        <v>10604.34</v>
      </c>
      <c r="M149" s="116">
        <f t="shared" si="11"/>
        <v>710.26</v>
      </c>
      <c r="N149" s="117">
        <f t="shared" si="11"/>
        <v>11314.599999999999</v>
      </c>
      <c r="O149" s="119">
        <f t="shared" si="11"/>
        <v>58142.57</v>
      </c>
      <c r="P149" s="120">
        <f t="shared" si="11"/>
        <v>4821.9800000000005</v>
      </c>
      <c r="Q149" s="121">
        <f t="shared" si="11"/>
        <v>62964.55</v>
      </c>
    </row>
    <row r="150" spans="1:17" ht="18" customHeight="1" x14ac:dyDescent="0.25">
      <c r="A150" s="821" t="s">
        <v>160</v>
      </c>
      <c r="B150" s="189" t="s">
        <v>161</v>
      </c>
      <c r="C150" s="190">
        <v>0</v>
      </c>
      <c r="D150" s="191">
        <v>0</v>
      </c>
      <c r="E150" s="192">
        <v>0</v>
      </c>
      <c r="F150" s="190">
        <v>1060</v>
      </c>
      <c r="G150" s="191">
        <v>100</v>
      </c>
      <c r="H150" s="192">
        <v>1160</v>
      </c>
      <c r="I150" s="190">
        <v>0</v>
      </c>
      <c r="J150" s="191">
        <v>0</v>
      </c>
      <c r="K150" s="192">
        <v>0</v>
      </c>
      <c r="L150" s="190">
        <v>0</v>
      </c>
      <c r="M150" s="191">
        <v>0</v>
      </c>
      <c r="N150" s="192">
        <v>0</v>
      </c>
      <c r="O150" s="193">
        <v>1060</v>
      </c>
      <c r="P150" s="194">
        <v>100</v>
      </c>
      <c r="Q150" s="195">
        <v>1160</v>
      </c>
    </row>
    <row r="151" spans="1:17" ht="18" customHeight="1" x14ac:dyDescent="0.25">
      <c r="A151" s="822"/>
      <c r="B151" s="161" t="s">
        <v>162</v>
      </c>
      <c r="C151" s="162">
        <v>22</v>
      </c>
      <c r="D151" s="163">
        <v>0</v>
      </c>
      <c r="E151" s="164">
        <v>22</v>
      </c>
      <c r="F151" s="162">
        <v>1466.75</v>
      </c>
      <c r="G151" s="163">
        <v>44.5</v>
      </c>
      <c r="H151" s="164">
        <v>1511.25</v>
      </c>
      <c r="I151" s="162">
        <v>0</v>
      </c>
      <c r="J151" s="163">
        <v>0</v>
      </c>
      <c r="K151" s="164">
        <v>0</v>
      </c>
      <c r="L151" s="162">
        <v>0</v>
      </c>
      <c r="M151" s="163">
        <v>0</v>
      </c>
      <c r="N151" s="164">
        <v>0</v>
      </c>
      <c r="O151" s="165">
        <v>1488.75</v>
      </c>
      <c r="P151" s="166">
        <v>44.5</v>
      </c>
      <c r="Q151" s="167">
        <v>1533.25</v>
      </c>
    </row>
    <row r="152" spans="1:17" ht="18" customHeight="1" x14ac:dyDescent="0.25">
      <c r="A152" s="822"/>
      <c r="B152" s="161" t="s">
        <v>163</v>
      </c>
      <c r="C152" s="162">
        <v>0</v>
      </c>
      <c r="D152" s="163">
        <v>198.5</v>
      </c>
      <c r="E152" s="164">
        <v>198.5</v>
      </c>
      <c r="F152" s="162">
        <v>8533.1</v>
      </c>
      <c r="G152" s="163">
        <v>322</v>
      </c>
      <c r="H152" s="164">
        <v>8855.1</v>
      </c>
      <c r="I152" s="162">
        <v>0</v>
      </c>
      <c r="J152" s="163">
        <v>0</v>
      </c>
      <c r="K152" s="164">
        <v>0</v>
      </c>
      <c r="L152" s="162">
        <v>0</v>
      </c>
      <c r="M152" s="163">
        <v>0</v>
      </c>
      <c r="N152" s="164">
        <v>0</v>
      </c>
      <c r="O152" s="165">
        <v>8533.1</v>
      </c>
      <c r="P152" s="166">
        <v>520.5</v>
      </c>
      <c r="Q152" s="167">
        <v>9053.6</v>
      </c>
    </row>
    <row r="153" spans="1:17" ht="18" customHeight="1" x14ac:dyDescent="0.25">
      <c r="A153" s="822"/>
      <c r="B153" s="161" t="s">
        <v>300</v>
      </c>
      <c r="C153" s="162">
        <v>22.5</v>
      </c>
      <c r="D153" s="163">
        <v>60</v>
      </c>
      <c r="E153" s="164">
        <v>82.5</v>
      </c>
      <c r="F153" s="162">
        <v>2303.8000000000002</v>
      </c>
      <c r="G153" s="163">
        <v>353.3</v>
      </c>
      <c r="H153" s="164">
        <v>2657.1</v>
      </c>
      <c r="I153" s="162">
        <v>0</v>
      </c>
      <c r="J153" s="163">
        <v>0</v>
      </c>
      <c r="K153" s="164">
        <v>0</v>
      </c>
      <c r="L153" s="162">
        <v>0</v>
      </c>
      <c r="M153" s="163">
        <v>0</v>
      </c>
      <c r="N153" s="164">
        <v>0</v>
      </c>
      <c r="O153" s="165">
        <v>2326.3000000000002</v>
      </c>
      <c r="P153" s="166">
        <v>413.3</v>
      </c>
      <c r="Q153" s="167">
        <v>2739.6</v>
      </c>
    </row>
    <row r="154" spans="1:17" ht="18" customHeight="1" x14ac:dyDescent="0.25">
      <c r="A154" s="822"/>
      <c r="B154" s="161" t="s">
        <v>292</v>
      </c>
      <c r="C154" s="162">
        <v>60</v>
      </c>
      <c r="D154" s="163">
        <v>26</v>
      </c>
      <c r="E154" s="164">
        <v>86</v>
      </c>
      <c r="F154" s="162">
        <v>9</v>
      </c>
      <c r="G154" s="163">
        <v>4</v>
      </c>
      <c r="H154" s="164">
        <v>13</v>
      </c>
      <c r="I154" s="162">
        <v>0</v>
      </c>
      <c r="J154" s="163">
        <v>0</v>
      </c>
      <c r="K154" s="164">
        <v>0</v>
      </c>
      <c r="L154" s="162">
        <v>0</v>
      </c>
      <c r="M154" s="163">
        <v>0</v>
      </c>
      <c r="N154" s="164">
        <v>0</v>
      </c>
      <c r="O154" s="165">
        <v>69</v>
      </c>
      <c r="P154" s="166">
        <v>30</v>
      </c>
      <c r="Q154" s="167">
        <v>99</v>
      </c>
    </row>
    <row r="155" spans="1:17" ht="18" customHeight="1" x14ac:dyDescent="0.25">
      <c r="A155" s="822"/>
      <c r="B155" s="161" t="s">
        <v>164</v>
      </c>
      <c r="C155" s="162">
        <v>0</v>
      </c>
      <c r="D155" s="163">
        <v>0</v>
      </c>
      <c r="E155" s="164">
        <v>0</v>
      </c>
      <c r="F155" s="162">
        <v>993</v>
      </c>
      <c r="G155" s="163">
        <v>0</v>
      </c>
      <c r="H155" s="164">
        <v>993</v>
      </c>
      <c r="I155" s="162">
        <v>0</v>
      </c>
      <c r="J155" s="163">
        <v>0</v>
      </c>
      <c r="K155" s="164">
        <v>0</v>
      </c>
      <c r="L155" s="162">
        <v>0</v>
      </c>
      <c r="M155" s="163">
        <v>0</v>
      </c>
      <c r="N155" s="164">
        <v>0</v>
      </c>
      <c r="O155" s="165">
        <v>993</v>
      </c>
      <c r="P155" s="166">
        <v>0</v>
      </c>
      <c r="Q155" s="167">
        <v>993</v>
      </c>
    </row>
    <row r="156" spans="1:17" ht="18" customHeight="1" x14ac:dyDescent="0.25">
      <c r="A156" s="822"/>
      <c r="B156" s="161" t="s">
        <v>165</v>
      </c>
      <c r="C156" s="162">
        <v>0</v>
      </c>
      <c r="D156" s="163">
        <v>0</v>
      </c>
      <c r="E156" s="164">
        <v>0</v>
      </c>
      <c r="F156" s="162">
        <v>2452.1</v>
      </c>
      <c r="G156" s="163">
        <v>502</v>
      </c>
      <c r="H156" s="164">
        <v>2954.1</v>
      </c>
      <c r="I156" s="162">
        <v>0</v>
      </c>
      <c r="J156" s="163">
        <v>0</v>
      </c>
      <c r="K156" s="164">
        <v>0</v>
      </c>
      <c r="L156" s="162">
        <v>4890</v>
      </c>
      <c r="M156" s="163">
        <v>0</v>
      </c>
      <c r="N156" s="164">
        <v>4890</v>
      </c>
      <c r="O156" s="165">
        <v>7342.1</v>
      </c>
      <c r="P156" s="166">
        <v>502</v>
      </c>
      <c r="Q156" s="167">
        <v>7844.1</v>
      </c>
    </row>
    <row r="157" spans="1:17" ht="18" customHeight="1" x14ac:dyDescent="0.25">
      <c r="A157" s="822"/>
      <c r="B157" s="161" t="s">
        <v>166</v>
      </c>
      <c r="C157" s="162">
        <v>0</v>
      </c>
      <c r="D157" s="163">
        <v>0</v>
      </c>
      <c r="E157" s="164">
        <v>0</v>
      </c>
      <c r="F157" s="162">
        <v>5866.7</v>
      </c>
      <c r="G157" s="163">
        <v>807.5</v>
      </c>
      <c r="H157" s="164">
        <v>6674.2</v>
      </c>
      <c r="I157" s="162">
        <v>0</v>
      </c>
      <c r="J157" s="163">
        <v>0</v>
      </c>
      <c r="K157" s="164">
        <v>0</v>
      </c>
      <c r="L157" s="162">
        <v>0</v>
      </c>
      <c r="M157" s="163">
        <v>0</v>
      </c>
      <c r="N157" s="164">
        <v>0</v>
      </c>
      <c r="O157" s="165">
        <v>5866.7</v>
      </c>
      <c r="P157" s="166">
        <v>807.5</v>
      </c>
      <c r="Q157" s="167">
        <v>6674.2</v>
      </c>
    </row>
    <row r="158" spans="1:17" ht="18" customHeight="1" x14ac:dyDescent="0.25">
      <c r="A158" s="822"/>
      <c r="B158" s="161" t="s">
        <v>167</v>
      </c>
      <c r="C158" s="162">
        <v>17</v>
      </c>
      <c r="D158" s="163">
        <v>7</v>
      </c>
      <c r="E158" s="164">
        <v>24</v>
      </c>
      <c r="F158" s="162">
        <v>180</v>
      </c>
      <c r="G158" s="163">
        <v>0</v>
      </c>
      <c r="H158" s="164">
        <v>180</v>
      </c>
      <c r="I158" s="162">
        <v>0</v>
      </c>
      <c r="J158" s="163">
        <v>0</v>
      </c>
      <c r="K158" s="164">
        <v>0</v>
      </c>
      <c r="L158" s="162">
        <v>0</v>
      </c>
      <c r="M158" s="163">
        <v>0</v>
      </c>
      <c r="N158" s="164">
        <v>0</v>
      </c>
      <c r="O158" s="165">
        <v>197</v>
      </c>
      <c r="P158" s="166">
        <v>7</v>
      </c>
      <c r="Q158" s="167">
        <v>204</v>
      </c>
    </row>
    <row r="159" spans="1:17" ht="18" customHeight="1" x14ac:dyDescent="0.25">
      <c r="A159" s="822"/>
      <c r="B159" s="161" t="s">
        <v>293</v>
      </c>
      <c r="C159" s="162">
        <v>30</v>
      </c>
      <c r="D159" s="163">
        <v>0</v>
      </c>
      <c r="E159" s="164">
        <v>30</v>
      </c>
      <c r="F159" s="162">
        <v>65</v>
      </c>
      <c r="G159" s="163">
        <v>6</v>
      </c>
      <c r="H159" s="164">
        <v>71</v>
      </c>
      <c r="I159" s="162">
        <v>0</v>
      </c>
      <c r="J159" s="163">
        <v>0</v>
      </c>
      <c r="K159" s="164">
        <v>0</v>
      </c>
      <c r="L159" s="162">
        <v>0</v>
      </c>
      <c r="M159" s="163">
        <v>0</v>
      </c>
      <c r="N159" s="164">
        <v>0</v>
      </c>
      <c r="O159" s="165">
        <v>95</v>
      </c>
      <c r="P159" s="166">
        <v>6</v>
      </c>
      <c r="Q159" s="167">
        <v>101</v>
      </c>
    </row>
    <row r="160" spans="1:17" ht="18" customHeight="1" x14ac:dyDescent="0.25">
      <c r="A160" s="822"/>
      <c r="B160" s="161" t="s">
        <v>168</v>
      </c>
      <c r="C160" s="162">
        <v>0</v>
      </c>
      <c r="D160" s="163">
        <v>100</v>
      </c>
      <c r="E160" s="164">
        <v>100</v>
      </c>
      <c r="F160" s="162">
        <v>5148.8900000000003</v>
      </c>
      <c r="G160" s="163">
        <v>583.09</v>
      </c>
      <c r="H160" s="164">
        <v>5731.98</v>
      </c>
      <c r="I160" s="162">
        <v>0</v>
      </c>
      <c r="J160" s="163">
        <v>0</v>
      </c>
      <c r="K160" s="164">
        <v>0</v>
      </c>
      <c r="L160" s="162">
        <v>125</v>
      </c>
      <c r="M160" s="163">
        <v>0</v>
      </c>
      <c r="N160" s="164">
        <v>125</v>
      </c>
      <c r="O160" s="165">
        <v>5273.89</v>
      </c>
      <c r="P160" s="166">
        <v>683.09</v>
      </c>
      <c r="Q160" s="167">
        <v>5956.98</v>
      </c>
    </row>
    <row r="161" spans="1:17" ht="18" customHeight="1" x14ac:dyDescent="0.25">
      <c r="A161" s="822"/>
      <c r="B161" s="161" t="s">
        <v>169</v>
      </c>
      <c r="C161" s="162">
        <v>0</v>
      </c>
      <c r="D161" s="163">
        <v>0</v>
      </c>
      <c r="E161" s="164">
        <v>0</v>
      </c>
      <c r="F161" s="162">
        <v>80</v>
      </c>
      <c r="G161" s="163">
        <v>10</v>
      </c>
      <c r="H161" s="164">
        <v>90</v>
      </c>
      <c r="I161" s="162">
        <v>0</v>
      </c>
      <c r="J161" s="163">
        <v>0</v>
      </c>
      <c r="K161" s="164">
        <v>0</v>
      </c>
      <c r="L161" s="162">
        <v>0</v>
      </c>
      <c r="M161" s="163">
        <v>0</v>
      </c>
      <c r="N161" s="164">
        <v>0</v>
      </c>
      <c r="O161" s="165">
        <v>80</v>
      </c>
      <c r="P161" s="166">
        <v>10</v>
      </c>
      <c r="Q161" s="167">
        <v>90</v>
      </c>
    </row>
    <row r="162" spans="1:17" ht="18" customHeight="1" x14ac:dyDescent="0.25">
      <c r="A162" s="822"/>
      <c r="B162" s="161" t="s">
        <v>294</v>
      </c>
      <c r="C162" s="162">
        <v>70</v>
      </c>
      <c r="D162" s="163">
        <v>0</v>
      </c>
      <c r="E162" s="164">
        <v>70</v>
      </c>
      <c r="F162" s="162">
        <v>1181</v>
      </c>
      <c r="G162" s="163">
        <v>58</v>
      </c>
      <c r="H162" s="164">
        <v>1239</v>
      </c>
      <c r="I162" s="162">
        <v>0</v>
      </c>
      <c r="J162" s="163">
        <v>0</v>
      </c>
      <c r="K162" s="164">
        <v>0</v>
      </c>
      <c r="L162" s="162">
        <v>0</v>
      </c>
      <c r="M162" s="163">
        <v>0</v>
      </c>
      <c r="N162" s="164">
        <v>0</v>
      </c>
      <c r="O162" s="165">
        <v>1251</v>
      </c>
      <c r="P162" s="166">
        <v>58</v>
      </c>
      <c r="Q162" s="167">
        <v>1309</v>
      </c>
    </row>
    <row r="163" spans="1:17" ht="18" customHeight="1" x14ac:dyDescent="0.25">
      <c r="A163" s="822"/>
      <c r="B163" s="161" t="s">
        <v>160</v>
      </c>
      <c r="C163" s="162">
        <v>78</v>
      </c>
      <c r="D163" s="163">
        <v>25.5</v>
      </c>
      <c r="E163" s="164">
        <v>103.5</v>
      </c>
      <c r="F163" s="162">
        <v>15176.1</v>
      </c>
      <c r="G163" s="163">
        <v>674.23</v>
      </c>
      <c r="H163" s="164">
        <v>15850.33</v>
      </c>
      <c r="I163" s="162">
        <v>0</v>
      </c>
      <c r="J163" s="163">
        <v>0</v>
      </c>
      <c r="K163" s="164">
        <v>0</v>
      </c>
      <c r="L163" s="162">
        <v>4947.95</v>
      </c>
      <c r="M163" s="163">
        <v>621.19000000000005</v>
      </c>
      <c r="N163" s="164">
        <v>5569.14</v>
      </c>
      <c r="O163" s="165">
        <v>20202.05</v>
      </c>
      <c r="P163" s="166">
        <v>1320.92</v>
      </c>
      <c r="Q163" s="167">
        <v>21522.97</v>
      </c>
    </row>
    <row r="164" spans="1:17" ht="18" customHeight="1" thickBot="1" x14ac:dyDescent="0.3">
      <c r="A164" s="823"/>
      <c r="B164" s="196" t="s">
        <v>170</v>
      </c>
      <c r="C164" s="197">
        <v>77</v>
      </c>
      <c r="D164" s="198">
        <v>0</v>
      </c>
      <c r="E164" s="199">
        <v>77</v>
      </c>
      <c r="F164" s="197">
        <v>2646.29</v>
      </c>
      <c r="G164" s="198">
        <v>230.1</v>
      </c>
      <c r="H164" s="199">
        <v>2876.39</v>
      </c>
      <c r="I164" s="197">
        <v>0</v>
      </c>
      <c r="J164" s="198">
        <v>0</v>
      </c>
      <c r="K164" s="199">
        <v>0</v>
      </c>
      <c r="L164" s="197">
        <v>641.39</v>
      </c>
      <c r="M164" s="198">
        <v>89.07</v>
      </c>
      <c r="N164" s="199">
        <v>730.46</v>
      </c>
      <c r="O164" s="200">
        <v>3364.68</v>
      </c>
      <c r="P164" s="201">
        <v>319.17</v>
      </c>
      <c r="Q164" s="202">
        <v>3683.85</v>
      </c>
    </row>
    <row r="165" spans="1:17" ht="18" customHeight="1" thickBot="1" x14ac:dyDescent="0.3">
      <c r="A165" s="815" t="s">
        <v>171</v>
      </c>
      <c r="B165" s="820"/>
      <c r="C165" s="118">
        <f>SUM(C166:C182)</f>
        <v>1303.2</v>
      </c>
      <c r="D165" s="118">
        <f t="shared" ref="D165:Q165" si="12">SUM(D166:D182)</f>
        <v>727.5</v>
      </c>
      <c r="E165" s="117">
        <f t="shared" si="12"/>
        <v>2030.7</v>
      </c>
      <c r="F165" s="118">
        <f t="shared" si="12"/>
        <v>2762.67</v>
      </c>
      <c r="G165" s="116">
        <f t="shared" si="12"/>
        <v>5994.72</v>
      </c>
      <c r="H165" s="117">
        <f t="shared" si="12"/>
        <v>8757.3900000000012</v>
      </c>
      <c r="I165" s="118">
        <f t="shared" si="12"/>
        <v>0</v>
      </c>
      <c r="J165" s="116">
        <f t="shared" si="12"/>
        <v>0</v>
      </c>
      <c r="K165" s="117">
        <f t="shared" si="12"/>
        <v>0</v>
      </c>
      <c r="L165" s="118">
        <f t="shared" si="12"/>
        <v>64694.799999999996</v>
      </c>
      <c r="M165" s="116">
        <f t="shared" si="12"/>
        <v>320895.13</v>
      </c>
      <c r="N165" s="117">
        <f t="shared" si="12"/>
        <v>385589.93</v>
      </c>
      <c r="O165" s="119">
        <f t="shared" si="12"/>
        <v>68760.669999999984</v>
      </c>
      <c r="P165" s="120">
        <f t="shared" si="12"/>
        <v>327617.35000000003</v>
      </c>
      <c r="Q165" s="121">
        <f t="shared" si="12"/>
        <v>396378.01999999996</v>
      </c>
    </row>
    <row r="166" spans="1:17" ht="18" customHeight="1" x14ac:dyDescent="0.25">
      <c r="A166" s="821" t="s">
        <v>172</v>
      </c>
      <c r="B166" s="168" t="s">
        <v>173</v>
      </c>
      <c r="C166" s="169">
        <v>0</v>
      </c>
      <c r="D166" s="170">
        <v>367.5</v>
      </c>
      <c r="E166" s="171">
        <v>367.5</v>
      </c>
      <c r="F166" s="169">
        <v>628.22</v>
      </c>
      <c r="G166" s="170">
        <v>2798.81</v>
      </c>
      <c r="H166" s="171">
        <v>3427.03</v>
      </c>
      <c r="I166" s="169">
        <v>0</v>
      </c>
      <c r="J166" s="170">
        <v>0</v>
      </c>
      <c r="K166" s="171">
        <v>0</v>
      </c>
      <c r="L166" s="169">
        <v>16469.91</v>
      </c>
      <c r="M166" s="170">
        <v>83876.899999999994</v>
      </c>
      <c r="N166" s="171">
        <v>100346.81</v>
      </c>
      <c r="O166" s="172">
        <v>17098.13</v>
      </c>
      <c r="P166" s="173">
        <v>87043.21</v>
      </c>
      <c r="Q166" s="174">
        <v>104141.34</v>
      </c>
    </row>
    <row r="167" spans="1:17" ht="18" customHeight="1" x14ac:dyDescent="0.25">
      <c r="A167" s="822"/>
      <c r="B167" s="161" t="s">
        <v>174</v>
      </c>
      <c r="C167" s="162">
        <v>5</v>
      </c>
      <c r="D167" s="163">
        <v>0</v>
      </c>
      <c r="E167" s="164">
        <v>5</v>
      </c>
      <c r="F167" s="162">
        <v>211</v>
      </c>
      <c r="G167" s="163">
        <v>215.53</v>
      </c>
      <c r="H167" s="164">
        <v>426.53</v>
      </c>
      <c r="I167" s="162">
        <v>0</v>
      </c>
      <c r="J167" s="163">
        <v>0</v>
      </c>
      <c r="K167" s="164">
        <v>0</v>
      </c>
      <c r="L167" s="162">
        <v>3440.13</v>
      </c>
      <c r="M167" s="163">
        <v>27672.27</v>
      </c>
      <c r="N167" s="164">
        <v>31112.400000000001</v>
      </c>
      <c r="O167" s="165">
        <v>3656.13</v>
      </c>
      <c r="P167" s="166">
        <v>27887.8</v>
      </c>
      <c r="Q167" s="167">
        <v>31543.93</v>
      </c>
    </row>
    <row r="168" spans="1:17" ht="18" customHeight="1" x14ac:dyDescent="0.25">
      <c r="A168" s="822"/>
      <c r="B168" s="161" t="s">
        <v>175</v>
      </c>
      <c r="C168" s="162">
        <v>898.7</v>
      </c>
      <c r="D168" s="163">
        <v>0</v>
      </c>
      <c r="E168" s="164">
        <v>898.7</v>
      </c>
      <c r="F168" s="162">
        <v>514.5</v>
      </c>
      <c r="G168" s="163">
        <v>592</v>
      </c>
      <c r="H168" s="164">
        <v>1106.5</v>
      </c>
      <c r="I168" s="162">
        <v>0</v>
      </c>
      <c r="J168" s="163">
        <v>0</v>
      </c>
      <c r="K168" s="164">
        <v>0</v>
      </c>
      <c r="L168" s="162">
        <v>12520.9</v>
      </c>
      <c r="M168" s="163">
        <v>57001.55</v>
      </c>
      <c r="N168" s="164">
        <v>69522.45</v>
      </c>
      <c r="O168" s="165">
        <v>13934.1</v>
      </c>
      <c r="P168" s="166">
        <v>57593.55</v>
      </c>
      <c r="Q168" s="167">
        <v>71527.649999999994</v>
      </c>
    </row>
    <row r="169" spans="1:17" ht="18" customHeight="1" x14ac:dyDescent="0.25">
      <c r="A169" s="822"/>
      <c r="B169" s="161" t="s">
        <v>176</v>
      </c>
      <c r="C169" s="162">
        <v>70</v>
      </c>
      <c r="D169" s="163">
        <v>0</v>
      </c>
      <c r="E169" s="164">
        <v>70</v>
      </c>
      <c r="F169" s="162">
        <v>9</v>
      </c>
      <c r="G169" s="163">
        <v>149.5</v>
      </c>
      <c r="H169" s="164">
        <v>158.5</v>
      </c>
      <c r="I169" s="162">
        <v>0</v>
      </c>
      <c r="J169" s="163">
        <v>0</v>
      </c>
      <c r="K169" s="164">
        <v>0</v>
      </c>
      <c r="L169" s="162">
        <v>224.25</v>
      </c>
      <c r="M169" s="163">
        <v>2379.7800000000002</v>
      </c>
      <c r="N169" s="164">
        <v>2604.0300000000002</v>
      </c>
      <c r="O169" s="165">
        <v>303.25</v>
      </c>
      <c r="P169" s="166">
        <v>2529.2800000000002</v>
      </c>
      <c r="Q169" s="167">
        <v>2832.53</v>
      </c>
    </row>
    <row r="170" spans="1:17" ht="18" customHeight="1" x14ac:dyDescent="0.25">
      <c r="A170" s="822"/>
      <c r="B170" s="161" t="s">
        <v>177</v>
      </c>
      <c r="C170" s="162">
        <v>0</v>
      </c>
      <c r="D170" s="163">
        <v>0</v>
      </c>
      <c r="E170" s="164">
        <v>0</v>
      </c>
      <c r="F170" s="162">
        <v>281</v>
      </c>
      <c r="G170" s="163">
        <v>399.5</v>
      </c>
      <c r="H170" s="164">
        <v>680.5</v>
      </c>
      <c r="I170" s="162">
        <v>0</v>
      </c>
      <c r="J170" s="163">
        <v>0</v>
      </c>
      <c r="K170" s="164">
        <v>0</v>
      </c>
      <c r="L170" s="162">
        <v>5535.5</v>
      </c>
      <c r="M170" s="163">
        <v>16306</v>
      </c>
      <c r="N170" s="164">
        <v>21841.5</v>
      </c>
      <c r="O170" s="165">
        <v>5816.5</v>
      </c>
      <c r="P170" s="166">
        <v>16705.5</v>
      </c>
      <c r="Q170" s="167">
        <v>22522</v>
      </c>
    </row>
    <row r="171" spans="1:17" ht="18" customHeight="1" x14ac:dyDescent="0.25">
      <c r="A171" s="822"/>
      <c r="B171" s="161" t="s">
        <v>178</v>
      </c>
      <c r="C171" s="162">
        <v>0</v>
      </c>
      <c r="D171" s="163">
        <v>0</v>
      </c>
      <c r="E171" s="164">
        <v>0</v>
      </c>
      <c r="F171" s="162">
        <v>5</v>
      </c>
      <c r="G171" s="163">
        <v>70</v>
      </c>
      <c r="H171" s="164">
        <v>75</v>
      </c>
      <c r="I171" s="162">
        <v>0</v>
      </c>
      <c r="J171" s="163">
        <v>0</v>
      </c>
      <c r="K171" s="164">
        <v>0</v>
      </c>
      <c r="L171" s="162">
        <v>203</v>
      </c>
      <c r="M171" s="163">
        <v>573.20000000000005</v>
      </c>
      <c r="N171" s="164">
        <v>776.2</v>
      </c>
      <c r="O171" s="165">
        <v>208</v>
      </c>
      <c r="P171" s="166">
        <v>643.20000000000005</v>
      </c>
      <c r="Q171" s="167">
        <v>851.2</v>
      </c>
    </row>
    <row r="172" spans="1:17" ht="18" customHeight="1" x14ac:dyDescent="0.25">
      <c r="A172" s="822"/>
      <c r="B172" s="161" t="s">
        <v>179</v>
      </c>
      <c r="C172" s="162">
        <v>14.5</v>
      </c>
      <c r="D172" s="163">
        <v>110</v>
      </c>
      <c r="E172" s="164">
        <v>124.5</v>
      </c>
      <c r="F172" s="162">
        <v>311.5</v>
      </c>
      <c r="G172" s="163">
        <v>164.68</v>
      </c>
      <c r="H172" s="164">
        <v>476.18</v>
      </c>
      <c r="I172" s="162">
        <v>0</v>
      </c>
      <c r="J172" s="163">
        <v>0</v>
      </c>
      <c r="K172" s="164">
        <v>0</v>
      </c>
      <c r="L172" s="162">
        <v>4621.2</v>
      </c>
      <c r="M172" s="163">
        <v>9352.27</v>
      </c>
      <c r="N172" s="164">
        <v>13973.47</v>
      </c>
      <c r="O172" s="165">
        <v>4947.2</v>
      </c>
      <c r="P172" s="166">
        <v>9626.9500000000007</v>
      </c>
      <c r="Q172" s="167">
        <v>14574.15</v>
      </c>
    </row>
    <row r="173" spans="1:17" ht="18" customHeight="1" x14ac:dyDescent="0.25">
      <c r="A173" s="822"/>
      <c r="B173" s="161" t="s">
        <v>180</v>
      </c>
      <c r="C173" s="162">
        <v>20</v>
      </c>
      <c r="D173" s="163">
        <v>0</v>
      </c>
      <c r="E173" s="164">
        <v>20</v>
      </c>
      <c r="F173" s="162">
        <v>12.5</v>
      </c>
      <c r="G173" s="163">
        <v>0</v>
      </c>
      <c r="H173" s="164">
        <v>12.5</v>
      </c>
      <c r="I173" s="162">
        <v>0</v>
      </c>
      <c r="J173" s="163">
        <v>0</v>
      </c>
      <c r="K173" s="164">
        <v>0</v>
      </c>
      <c r="L173" s="162">
        <v>220.5</v>
      </c>
      <c r="M173" s="163">
        <v>221.5</v>
      </c>
      <c r="N173" s="164">
        <v>442</v>
      </c>
      <c r="O173" s="165">
        <v>253</v>
      </c>
      <c r="P173" s="166">
        <v>221.5</v>
      </c>
      <c r="Q173" s="167">
        <v>474.5</v>
      </c>
    </row>
    <row r="174" spans="1:17" ht="18" customHeight="1" x14ac:dyDescent="0.25">
      <c r="A174" s="822"/>
      <c r="B174" s="161" t="s">
        <v>181</v>
      </c>
      <c r="C174" s="162">
        <v>0</v>
      </c>
      <c r="D174" s="163">
        <v>0</v>
      </c>
      <c r="E174" s="164">
        <v>0</v>
      </c>
      <c r="F174" s="162">
        <v>22.5</v>
      </c>
      <c r="G174" s="163">
        <v>20.5</v>
      </c>
      <c r="H174" s="164">
        <v>43</v>
      </c>
      <c r="I174" s="162">
        <v>0</v>
      </c>
      <c r="J174" s="163">
        <v>0</v>
      </c>
      <c r="K174" s="164">
        <v>0</v>
      </c>
      <c r="L174" s="162">
        <v>383.4</v>
      </c>
      <c r="M174" s="163">
        <v>1182.9000000000001</v>
      </c>
      <c r="N174" s="164">
        <v>1566.3</v>
      </c>
      <c r="O174" s="165">
        <v>405.9</v>
      </c>
      <c r="P174" s="166">
        <v>1203.4000000000001</v>
      </c>
      <c r="Q174" s="167">
        <v>1609.3</v>
      </c>
    </row>
    <row r="175" spans="1:17" ht="18" customHeight="1" x14ac:dyDescent="0.25">
      <c r="A175" s="822"/>
      <c r="B175" s="161" t="s">
        <v>182</v>
      </c>
      <c r="C175" s="162">
        <v>0</v>
      </c>
      <c r="D175" s="163">
        <v>0</v>
      </c>
      <c r="E175" s="164">
        <v>0</v>
      </c>
      <c r="F175" s="162">
        <v>118.7</v>
      </c>
      <c r="G175" s="163">
        <v>227.5</v>
      </c>
      <c r="H175" s="164">
        <v>346.2</v>
      </c>
      <c r="I175" s="162">
        <v>0</v>
      </c>
      <c r="J175" s="163">
        <v>0</v>
      </c>
      <c r="K175" s="164">
        <v>0</v>
      </c>
      <c r="L175" s="162">
        <v>2054.25</v>
      </c>
      <c r="M175" s="163">
        <v>5449.79</v>
      </c>
      <c r="N175" s="164">
        <v>7504.04</v>
      </c>
      <c r="O175" s="165">
        <v>2172.9499999999998</v>
      </c>
      <c r="P175" s="166">
        <v>5677.29</v>
      </c>
      <c r="Q175" s="167">
        <v>7850.24</v>
      </c>
    </row>
    <row r="176" spans="1:17" ht="18" customHeight="1" x14ac:dyDescent="0.25">
      <c r="A176" s="822"/>
      <c r="B176" s="161" t="s">
        <v>183</v>
      </c>
      <c r="C176" s="162">
        <v>250</v>
      </c>
      <c r="D176" s="163">
        <v>0</v>
      </c>
      <c r="E176" s="164">
        <v>250</v>
      </c>
      <c r="F176" s="162">
        <v>472.25</v>
      </c>
      <c r="G176" s="163">
        <v>1030.5</v>
      </c>
      <c r="H176" s="164">
        <v>1502.75</v>
      </c>
      <c r="I176" s="162">
        <v>0</v>
      </c>
      <c r="J176" s="163">
        <v>0</v>
      </c>
      <c r="K176" s="164">
        <v>0</v>
      </c>
      <c r="L176" s="162">
        <v>12272.32</v>
      </c>
      <c r="M176" s="163">
        <v>94849.54</v>
      </c>
      <c r="N176" s="164">
        <v>107121.86</v>
      </c>
      <c r="O176" s="165">
        <v>12994.57</v>
      </c>
      <c r="P176" s="166">
        <v>95880.04</v>
      </c>
      <c r="Q176" s="167">
        <v>108874.61</v>
      </c>
    </row>
    <row r="177" spans="1:17" ht="18" customHeight="1" x14ac:dyDescent="0.25">
      <c r="A177" s="822"/>
      <c r="B177" s="161" t="s">
        <v>172</v>
      </c>
      <c r="C177" s="162">
        <v>17</v>
      </c>
      <c r="D177" s="163">
        <v>250</v>
      </c>
      <c r="E177" s="164">
        <v>267</v>
      </c>
      <c r="F177" s="162">
        <v>0</v>
      </c>
      <c r="G177" s="163">
        <v>0</v>
      </c>
      <c r="H177" s="164">
        <v>0</v>
      </c>
      <c r="I177" s="162">
        <v>0</v>
      </c>
      <c r="J177" s="163">
        <v>0</v>
      </c>
      <c r="K177" s="164">
        <v>0</v>
      </c>
      <c r="L177" s="162">
        <v>0</v>
      </c>
      <c r="M177" s="163">
        <v>0</v>
      </c>
      <c r="N177" s="164">
        <v>0</v>
      </c>
      <c r="O177" s="165">
        <v>17</v>
      </c>
      <c r="P177" s="166">
        <v>250</v>
      </c>
      <c r="Q177" s="167">
        <v>267</v>
      </c>
    </row>
    <row r="178" spans="1:17" ht="18" customHeight="1" x14ac:dyDescent="0.25">
      <c r="A178" s="822"/>
      <c r="B178" s="161" t="s">
        <v>184</v>
      </c>
      <c r="C178" s="162">
        <v>0</v>
      </c>
      <c r="D178" s="163">
        <v>0</v>
      </c>
      <c r="E178" s="164">
        <v>0</v>
      </c>
      <c r="F178" s="162">
        <v>0</v>
      </c>
      <c r="G178" s="163">
        <v>0</v>
      </c>
      <c r="H178" s="164">
        <v>0</v>
      </c>
      <c r="I178" s="162">
        <v>0</v>
      </c>
      <c r="J178" s="163">
        <v>0</v>
      </c>
      <c r="K178" s="164">
        <v>0</v>
      </c>
      <c r="L178" s="162">
        <v>271</v>
      </c>
      <c r="M178" s="163">
        <v>605</v>
      </c>
      <c r="N178" s="164">
        <v>876</v>
      </c>
      <c r="O178" s="165">
        <v>271</v>
      </c>
      <c r="P178" s="166">
        <v>605</v>
      </c>
      <c r="Q178" s="167">
        <v>876</v>
      </c>
    </row>
    <row r="179" spans="1:17" ht="18" customHeight="1" x14ac:dyDescent="0.25">
      <c r="A179" s="822"/>
      <c r="B179" s="161" t="s">
        <v>185</v>
      </c>
      <c r="C179" s="162">
        <v>0</v>
      </c>
      <c r="D179" s="163">
        <v>0</v>
      </c>
      <c r="E179" s="164">
        <v>0</v>
      </c>
      <c r="F179" s="162">
        <v>131</v>
      </c>
      <c r="G179" s="163">
        <v>143.19999999999999</v>
      </c>
      <c r="H179" s="164">
        <v>274.2</v>
      </c>
      <c r="I179" s="162">
        <v>0</v>
      </c>
      <c r="J179" s="163">
        <v>0</v>
      </c>
      <c r="K179" s="164">
        <v>0</v>
      </c>
      <c r="L179" s="162">
        <v>3824.29</v>
      </c>
      <c r="M179" s="163">
        <v>7619.87</v>
      </c>
      <c r="N179" s="164">
        <v>11444.16</v>
      </c>
      <c r="O179" s="165">
        <v>3955.29</v>
      </c>
      <c r="P179" s="166">
        <v>7763.07</v>
      </c>
      <c r="Q179" s="167">
        <v>11718.36</v>
      </c>
    </row>
    <row r="180" spans="1:17" ht="18" customHeight="1" x14ac:dyDescent="0.25">
      <c r="A180" s="822"/>
      <c r="B180" s="161" t="s">
        <v>189</v>
      </c>
      <c r="C180" s="162">
        <v>0</v>
      </c>
      <c r="D180" s="163">
        <v>0</v>
      </c>
      <c r="E180" s="164">
        <v>0</v>
      </c>
      <c r="F180" s="162">
        <v>19</v>
      </c>
      <c r="G180" s="163">
        <v>23.5</v>
      </c>
      <c r="H180" s="164">
        <v>42.5</v>
      </c>
      <c r="I180" s="162">
        <v>0</v>
      </c>
      <c r="J180" s="163">
        <v>0</v>
      </c>
      <c r="K180" s="164">
        <v>0</v>
      </c>
      <c r="L180" s="162">
        <v>635</v>
      </c>
      <c r="M180" s="163">
        <v>729.75</v>
      </c>
      <c r="N180" s="164">
        <v>1364.75</v>
      </c>
      <c r="O180" s="165">
        <v>654</v>
      </c>
      <c r="P180" s="166">
        <v>753.25</v>
      </c>
      <c r="Q180" s="167">
        <v>1407.25</v>
      </c>
    </row>
    <row r="181" spans="1:17" ht="18" customHeight="1" x14ac:dyDescent="0.25">
      <c r="A181" s="822"/>
      <c r="B181" s="161" t="s">
        <v>186</v>
      </c>
      <c r="C181" s="162">
        <v>28</v>
      </c>
      <c r="D181" s="163">
        <v>0</v>
      </c>
      <c r="E181" s="164">
        <v>28</v>
      </c>
      <c r="F181" s="162">
        <v>16.5</v>
      </c>
      <c r="G181" s="163">
        <v>69.5</v>
      </c>
      <c r="H181" s="164">
        <v>86</v>
      </c>
      <c r="I181" s="162">
        <v>0</v>
      </c>
      <c r="J181" s="163">
        <v>0</v>
      </c>
      <c r="K181" s="164">
        <v>0</v>
      </c>
      <c r="L181" s="162">
        <v>1771.2</v>
      </c>
      <c r="M181" s="163">
        <v>12587.86</v>
      </c>
      <c r="N181" s="164">
        <v>14359.06</v>
      </c>
      <c r="O181" s="165">
        <v>1815.7</v>
      </c>
      <c r="P181" s="166">
        <v>12657.36</v>
      </c>
      <c r="Q181" s="167">
        <v>14473.06</v>
      </c>
    </row>
    <row r="182" spans="1:17" ht="18" customHeight="1" thickBot="1" x14ac:dyDescent="0.3">
      <c r="A182" s="823"/>
      <c r="B182" s="168" t="s">
        <v>187</v>
      </c>
      <c r="C182" s="169">
        <v>0</v>
      </c>
      <c r="D182" s="170">
        <v>0</v>
      </c>
      <c r="E182" s="171">
        <v>0</v>
      </c>
      <c r="F182" s="169">
        <v>10</v>
      </c>
      <c r="G182" s="170">
        <v>90</v>
      </c>
      <c r="H182" s="171">
        <v>100</v>
      </c>
      <c r="I182" s="169">
        <v>0</v>
      </c>
      <c r="J182" s="170">
        <v>0</v>
      </c>
      <c r="K182" s="171">
        <v>0</v>
      </c>
      <c r="L182" s="169">
        <v>247.95</v>
      </c>
      <c r="M182" s="170">
        <v>486.95</v>
      </c>
      <c r="N182" s="171">
        <v>734.9</v>
      </c>
      <c r="O182" s="172">
        <v>257.95</v>
      </c>
      <c r="P182" s="173">
        <v>576.95000000000005</v>
      </c>
      <c r="Q182" s="174">
        <v>834.9</v>
      </c>
    </row>
    <row r="183" spans="1:17" ht="18" customHeight="1" thickBot="1" x14ac:dyDescent="0.3">
      <c r="A183" s="815" t="s">
        <v>190</v>
      </c>
      <c r="B183" s="820"/>
      <c r="C183" s="118">
        <f>SUM(C184:C201)</f>
        <v>118751.27</v>
      </c>
      <c r="D183" s="118">
        <f t="shared" ref="D183:Q183" si="13">SUM(D184:D201)</f>
        <v>178689.2</v>
      </c>
      <c r="E183" s="117">
        <f t="shared" si="13"/>
        <v>297440.47000000003</v>
      </c>
      <c r="F183" s="118">
        <f t="shared" si="13"/>
        <v>81463.320000000007</v>
      </c>
      <c r="G183" s="116">
        <f t="shared" si="13"/>
        <v>39503.210000000006</v>
      </c>
      <c r="H183" s="117">
        <f t="shared" si="13"/>
        <v>120966.53000000001</v>
      </c>
      <c r="I183" s="118">
        <f t="shared" si="13"/>
        <v>32.9</v>
      </c>
      <c r="J183" s="116">
        <f t="shared" si="13"/>
        <v>372</v>
      </c>
      <c r="K183" s="117">
        <f t="shared" si="13"/>
        <v>404.9</v>
      </c>
      <c r="L183" s="118">
        <f t="shared" si="13"/>
        <v>47661.720000000008</v>
      </c>
      <c r="M183" s="116">
        <f t="shared" si="13"/>
        <v>19112.07</v>
      </c>
      <c r="N183" s="117">
        <f t="shared" si="13"/>
        <v>66773.790000000008</v>
      </c>
      <c r="O183" s="119">
        <f t="shared" si="13"/>
        <v>247909.21</v>
      </c>
      <c r="P183" s="120">
        <f t="shared" si="13"/>
        <v>237676.48</v>
      </c>
      <c r="Q183" s="121">
        <f t="shared" si="13"/>
        <v>485585.68999999994</v>
      </c>
    </row>
    <row r="184" spans="1:17" ht="18" customHeight="1" x14ac:dyDescent="0.25">
      <c r="A184" s="821" t="s">
        <v>191</v>
      </c>
      <c r="B184" s="189" t="s">
        <v>192</v>
      </c>
      <c r="C184" s="190">
        <v>253.35</v>
      </c>
      <c r="D184" s="191">
        <v>98</v>
      </c>
      <c r="E184" s="192">
        <v>351.35</v>
      </c>
      <c r="F184" s="190">
        <v>1401.66</v>
      </c>
      <c r="G184" s="191">
        <v>150</v>
      </c>
      <c r="H184" s="192">
        <v>1551.66</v>
      </c>
      <c r="I184" s="190">
        <v>0</v>
      </c>
      <c r="J184" s="191">
        <v>0</v>
      </c>
      <c r="K184" s="192">
        <v>0</v>
      </c>
      <c r="L184" s="190">
        <v>1937</v>
      </c>
      <c r="M184" s="191">
        <v>365</v>
      </c>
      <c r="N184" s="192">
        <v>2302</v>
      </c>
      <c r="O184" s="193">
        <v>3592.01</v>
      </c>
      <c r="P184" s="194">
        <v>613</v>
      </c>
      <c r="Q184" s="195">
        <v>4205.01</v>
      </c>
    </row>
    <row r="185" spans="1:17" ht="18" customHeight="1" x14ac:dyDescent="0.25">
      <c r="A185" s="822"/>
      <c r="B185" s="161" t="s">
        <v>193</v>
      </c>
      <c r="C185" s="162">
        <v>150</v>
      </c>
      <c r="D185" s="163">
        <v>0</v>
      </c>
      <c r="E185" s="164">
        <v>150</v>
      </c>
      <c r="F185" s="162">
        <v>0</v>
      </c>
      <c r="G185" s="163">
        <v>0</v>
      </c>
      <c r="H185" s="164">
        <v>0</v>
      </c>
      <c r="I185" s="162">
        <v>0</v>
      </c>
      <c r="J185" s="163">
        <v>0</v>
      </c>
      <c r="K185" s="164">
        <v>0</v>
      </c>
      <c r="L185" s="162">
        <v>0</v>
      </c>
      <c r="M185" s="163">
        <v>0</v>
      </c>
      <c r="N185" s="164">
        <v>0</v>
      </c>
      <c r="O185" s="165">
        <v>150</v>
      </c>
      <c r="P185" s="166">
        <v>0</v>
      </c>
      <c r="Q185" s="167">
        <v>150</v>
      </c>
    </row>
    <row r="186" spans="1:17" ht="18" customHeight="1" x14ac:dyDescent="0.25">
      <c r="A186" s="822"/>
      <c r="B186" s="161" t="s">
        <v>194</v>
      </c>
      <c r="C186" s="162">
        <v>53036.959999999999</v>
      </c>
      <c r="D186" s="163">
        <v>104816.65</v>
      </c>
      <c r="E186" s="164">
        <v>157853.60999999999</v>
      </c>
      <c r="F186" s="162">
        <v>19603.54</v>
      </c>
      <c r="G186" s="163">
        <v>12425.55</v>
      </c>
      <c r="H186" s="164">
        <v>32029.09</v>
      </c>
      <c r="I186" s="162">
        <v>0</v>
      </c>
      <c r="J186" s="163">
        <v>310</v>
      </c>
      <c r="K186" s="164">
        <v>310</v>
      </c>
      <c r="L186" s="162">
        <v>14645.79</v>
      </c>
      <c r="M186" s="163">
        <v>10021.200000000001</v>
      </c>
      <c r="N186" s="164">
        <v>24666.99</v>
      </c>
      <c r="O186" s="165">
        <v>87286.29</v>
      </c>
      <c r="P186" s="166">
        <v>127573.4</v>
      </c>
      <c r="Q186" s="167">
        <v>214859.69</v>
      </c>
    </row>
    <row r="187" spans="1:17" ht="18" customHeight="1" x14ac:dyDescent="0.25">
      <c r="A187" s="822"/>
      <c r="B187" s="161" t="s">
        <v>195</v>
      </c>
      <c r="C187" s="162">
        <v>19563.099999999999</v>
      </c>
      <c r="D187" s="163">
        <v>61421.9</v>
      </c>
      <c r="E187" s="164">
        <v>80985</v>
      </c>
      <c r="F187" s="162">
        <v>11889.78</v>
      </c>
      <c r="G187" s="163">
        <v>4141.87</v>
      </c>
      <c r="H187" s="164">
        <v>16031.65</v>
      </c>
      <c r="I187" s="162">
        <v>32.9</v>
      </c>
      <c r="J187" s="163">
        <v>0</v>
      </c>
      <c r="K187" s="164">
        <v>32.9</v>
      </c>
      <c r="L187" s="162">
        <v>5996</v>
      </c>
      <c r="M187" s="163">
        <v>3950.5</v>
      </c>
      <c r="N187" s="164">
        <v>9946.5</v>
      </c>
      <c r="O187" s="165">
        <v>37481.78</v>
      </c>
      <c r="P187" s="166">
        <v>69514.27</v>
      </c>
      <c r="Q187" s="167">
        <v>106996.05</v>
      </c>
    </row>
    <row r="188" spans="1:17" ht="18" customHeight="1" x14ac:dyDescent="0.25">
      <c r="A188" s="822"/>
      <c r="B188" s="161" t="s">
        <v>196</v>
      </c>
      <c r="C188" s="162">
        <v>82</v>
      </c>
      <c r="D188" s="163">
        <v>0</v>
      </c>
      <c r="E188" s="164">
        <v>82</v>
      </c>
      <c r="F188" s="162">
        <v>1451</v>
      </c>
      <c r="G188" s="163">
        <v>200</v>
      </c>
      <c r="H188" s="164">
        <v>1651</v>
      </c>
      <c r="I188" s="162">
        <v>0</v>
      </c>
      <c r="J188" s="163">
        <v>0</v>
      </c>
      <c r="K188" s="164">
        <v>0</v>
      </c>
      <c r="L188" s="162">
        <v>686.5</v>
      </c>
      <c r="M188" s="163">
        <v>481</v>
      </c>
      <c r="N188" s="164">
        <v>1167.5</v>
      </c>
      <c r="O188" s="165">
        <v>2219.5</v>
      </c>
      <c r="P188" s="166">
        <v>681</v>
      </c>
      <c r="Q188" s="167">
        <v>2900.5</v>
      </c>
    </row>
    <row r="189" spans="1:17" ht="18" customHeight="1" x14ac:dyDescent="0.25">
      <c r="A189" s="822"/>
      <c r="B189" s="161" t="s">
        <v>197</v>
      </c>
      <c r="C189" s="162">
        <v>12439.62</v>
      </c>
      <c r="D189" s="163">
        <v>3601</v>
      </c>
      <c r="E189" s="164">
        <v>16040.62</v>
      </c>
      <c r="F189" s="162">
        <v>33272.080000000002</v>
      </c>
      <c r="G189" s="163">
        <v>16860.990000000002</v>
      </c>
      <c r="H189" s="164">
        <v>50133.07</v>
      </c>
      <c r="I189" s="162">
        <v>0</v>
      </c>
      <c r="J189" s="163">
        <v>0</v>
      </c>
      <c r="K189" s="164">
        <v>0</v>
      </c>
      <c r="L189" s="162">
        <v>15132.11</v>
      </c>
      <c r="M189" s="163">
        <v>2358.8000000000002</v>
      </c>
      <c r="N189" s="164">
        <v>17490.91</v>
      </c>
      <c r="O189" s="165">
        <v>60843.81</v>
      </c>
      <c r="P189" s="166">
        <v>22820.79</v>
      </c>
      <c r="Q189" s="167">
        <v>83664.600000000006</v>
      </c>
    </row>
    <row r="190" spans="1:17" ht="18" customHeight="1" x14ac:dyDescent="0.25">
      <c r="A190" s="822"/>
      <c r="B190" s="161" t="s">
        <v>198</v>
      </c>
      <c r="C190" s="162">
        <v>410</v>
      </c>
      <c r="D190" s="163">
        <v>1173</v>
      </c>
      <c r="E190" s="164">
        <v>1583</v>
      </c>
      <c r="F190" s="162">
        <v>800</v>
      </c>
      <c r="G190" s="163">
        <v>640</v>
      </c>
      <c r="H190" s="164">
        <v>1440</v>
      </c>
      <c r="I190" s="162">
        <v>0</v>
      </c>
      <c r="J190" s="163">
        <v>0</v>
      </c>
      <c r="K190" s="164">
        <v>0</v>
      </c>
      <c r="L190" s="162">
        <v>105</v>
      </c>
      <c r="M190" s="163">
        <v>130</v>
      </c>
      <c r="N190" s="164">
        <v>235</v>
      </c>
      <c r="O190" s="165">
        <v>1315</v>
      </c>
      <c r="P190" s="166">
        <v>1943</v>
      </c>
      <c r="Q190" s="167">
        <v>3258</v>
      </c>
    </row>
    <row r="191" spans="1:17" ht="18" customHeight="1" x14ac:dyDescent="0.25">
      <c r="A191" s="822"/>
      <c r="B191" s="161" t="s">
        <v>199</v>
      </c>
      <c r="C191" s="162">
        <v>447</v>
      </c>
      <c r="D191" s="163">
        <v>67</v>
      </c>
      <c r="E191" s="164">
        <v>514</v>
      </c>
      <c r="F191" s="162">
        <v>1320.5</v>
      </c>
      <c r="G191" s="163">
        <v>177</v>
      </c>
      <c r="H191" s="164">
        <v>1497.5</v>
      </c>
      <c r="I191" s="162">
        <v>0</v>
      </c>
      <c r="J191" s="163">
        <v>0</v>
      </c>
      <c r="K191" s="164">
        <v>0</v>
      </c>
      <c r="L191" s="162">
        <v>106</v>
      </c>
      <c r="M191" s="163">
        <v>0</v>
      </c>
      <c r="N191" s="164">
        <v>106</v>
      </c>
      <c r="O191" s="165">
        <v>1873.5</v>
      </c>
      <c r="P191" s="166">
        <v>244</v>
      </c>
      <c r="Q191" s="167">
        <v>2117.5</v>
      </c>
    </row>
    <row r="192" spans="1:17" ht="18" customHeight="1" x14ac:dyDescent="0.25">
      <c r="A192" s="822"/>
      <c r="B192" s="161" t="s">
        <v>201</v>
      </c>
      <c r="C192" s="162">
        <v>628.30999999999995</v>
      </c>
      <c r="D192" s="163">
        <v>55</v>
      </c>
      <c r="E192" s="164">
        <v>683.31</v>
      </c>
      <c r="F192" s="162">
        <v>0</v>
      </c>
      <c r="G192" s="163">
        <v>0</v>
      </c>
      <c r="H192" s="164">
        <v>0</v>
      </c>
      <c r="I192" s="162">
        <v>0</v>
      </c>
      <c r="J192" s="163">
        <v>0</v>
      </c>
      <c r="K192" s="164">
        <v>0</v>
      </c>
      <c r="L192" s="162">
        <v>0</v>
      </c>
      <c r="M192" s="163">
        <v>0</v>
      </c>
      <c r="N192" s="164">
        <v>0</v>
      </c>
      <c r="O192" s="165">
        <v>628.30999999999995</v>
      </c>
      <c r="P192" s="166">
        <v>55</v>
      </c>
      <c r="Q192" s="167">
        <v>683.31</v>
      </c>
    </row>
    <row r="193" spans="1:17" ht="18" customHeight="1" x14ac:dyDescent="0.25">
      <c r="A193" s="822"/>
      <c r="B193" s="161" t="s">
        <v>202</v>
      </c>
      <c r="C193" s="162">
        <v>89.2</v>
      </c>
      <c r="D193" s="163">
        <v>16</v>
      </c>
      <c r="E193" s="164">
        <v>105.2</v>
      </c>
      <c r="F193" s="162">
        <v>0</v>
      </c>
      <c r="G193" s="163">
        <v>0</v>
      </c>
      <c r="H193" s="164">
        <v>0</v>
      </c>
      <c r="I193" s="162">
        <v>0</v>
      </c>
      <c r="J193" s="163">
        <v>0</v>
      </c>
      <c r="K193" s="164">
        <v>0</v>
      </c>
      <c r="L193" s="162">
        <v>0</v>
      </c>
      <c r="M193" s="163">
        <v>0</v>
      </c>
      <c r="N193" s="164">
        <v>0</v>
      </c>
      <c r="O193" s="165">
        <v>89.2</v>
      </c>
      <c r="P193" s="166">
        <v>16</v>
      </c>
      <c r="Q193" s="167">
        <v>105.2</v>
      </c>
    </row>
    <row r="194" spans="1:17" ht="18" customHeight="1" x14ac:dyDescent="0.25">
      <c r="A194" s="822"/>
      <c r="B194" s="161" t="s">
        <v>203</v>
      </c>
      <c r="C194" s="162">
        <v>30</v>
      </c>
      <c r="D194" s="163">
        <v>2</v>
      </c>
      <c r="E194" s="164">
        <v>32</v>
      </c>
      <c r="F194" s="162">
        <v>51</v>
      </c>
      <c r="G194" s="163">
        <v>0</v>
      </c>
      <c r="H194" s="164">
        <v>51</v>
      </c>
      <c r="I194" s="162">
        <v>0</v>
      </c>
      <c r="J194" s="163">
        <v>0</v>
      </c>
      <c r="K194" s="164">
        <v>0</v>
      </c>
      <c r="L194" s="162">
        <v>51</v>
      </c>
      <c r="M194" s="163">
        <v>0</v>
      </c>
      <c r="N194" s="164">
        <v>51</v>
      </c>
      <c r="O194" s="165">
        <v>132</v>
      </c>
      <c r="P194" s="166">
        <v>2</v>
      </c>
      <c r="Q194" s="167">
        <v>134</v>
      </c>
    </row>
    <row r="195" spans="1:17" ht="18" customHeight="1" x14ac:dyDescent="0.25">
      <c r="A195" s="822"/>
      <c r="B195" s="161" t="s">
        <v>209</v>
      </c>
      <c r="C195" s="162">
        <v>5870.08</v>
      </c>
      <c r="D195" s="163">
        <v>843.6</v>
      </c>
      <c r="E195" s="164">
        <v>6713.68</v>
      </c>
      <c r="F195" s="162">
        <v>706.2</v>
      </c>
      <c r="G195" s="163">
        <v>794</v>
      </c>
      <c r="H195" s="164">
        <v>1500.2</v>
      </c>
      <c r="I195" s="162">
        <v>0</v>
      </c>
      <c r="J195" s="163">
        <v>0</v>
      </c>
      <c r="K195" s="164">
        <v>0</v>
      </c>
      <c r="L195" s="162">
        <v>574.54999999999995</v>
      </c>
      <c r="M195" s="163">
        <v>274</v>
      </c>
      <c r="N195" s="164">
        <v>848.55</v>
      </c>
      <c r="O195" s="165">
        <v>7150.83</v>
      </c>
      <c r="P195" s="166">
        <v>1911.6</v>
      </c>
      <c r="Q195" s="167">
        <v>9062.43</v>
      </c>
    </row>
    <row r="196" spans="1:17" ht="18" customHeight="1" x14ac:dyDescent="0.25">
      <c r="A196" s="822"/>
      <c r="B196" s="161" t="s">
        <v>204</v>
      </c>
      <c r="C196" s="162">
        <v>9536.75</v>
      </c>
      <c r="D196" s="163">
        <v>876.5</v>
      </c>
      <c r="E196" s="164">
        <v>10413.25</v>
      </c>
      <c r="F196" s="162">
        <v>2180</v>
      </c>
      <c r="G196" s="163">
        <v>560</v>
      </c>
      <c r="H196" s="164">
        <v>2740</v>
      </c>
      <c r="I196" s="162">
        <v>0</v>
      </c>
      <c r="J196" s="163">
        <v>0</v>
      </c>
      <c r="K196" s="164">
        <v>0</v>
      </c>
      <c r="L196" s="162">
        <v>1705</v>
      </c>
      <c r="M196" s="163">
        <v>93</v>
      </c>
      <c r="N196" s="164">
        <v>1798</v>
      </c>
      <c r="O196" s="165">
        <v>13421.75</v>
      </c>
      <c r="P196" s="166">
        <v>1529.5</v>
      </c>
      <c r="Q196" s="167">
        <v>14951.25</v>
      </c>
    </row>
    <row r="197" spans="1:17" ht="18" customHeight="1" x14ac:dyDescent="0.25">
      <c r="A197" s="822"/>
      <c r="B197" s="161" t="s">
        <v>205</v>
      </c>
      <c r="C197" s="162">
        <v>576</v>
      </c>
      <c r="D197" s="163">
        <v>141.19999999999999</v>
      </c>
      <c r="E197" s="164">
        <v>717.2</v>
      </c>
      <c r="F197" s="162">
        <v>1217.3499999999999</v>
      </c>
      <c r="G197" s="163">
        <v>274</v>
      </c>
      <c r="H197" s="164">
        <v>1491.35</v>
      </c>
      <c r="I197" s="162">
        <v>0</v>
      </c>
      <c r="J197" s="163">
        <v>0</v>
      </c>
      <c r="K197" s="164">
        <v>0</v>
      </c>
      <c r="L197" s="162">
        <v>156</v>
      </c>
      <c r="M197" s="163">
        <v>46.5</v>
      </c>
      <c r="N197" s="164">
        <v>202.5</v>
      </c>
      <c r="O197" s="165">
        <v>1949.35</v>
      </c>
      <c r="P197" s="166">
        <v>461.7</v>
      </c>
      <c r="Q197" s="167">
        <v>2411.0500000000002</v>
      </c>
    </row>
    <row r="198" spans="1:17" ht="18" customHeight="1" x14ac:dyDescent="0.25">
      <c r="A198" s="822"/>
      <c r="B198" s="161" t="s">
        <v>191</v>
      </c>
      <c r="C198" s="162">
        <v>11560.3</v>
      </c>
      <c r="D198" s="163">
        <v>3579.9</v>
      </c>
      <c r="E198" s="164">
        <v>15140.2</v>
      </c>
      <c r="F198" s="162">
        <v>4824.3100000000004</v>
      </c>
      <c r="G198" s="163">
        <v>2193.8000000000002</v>
      </c>
      <c r="H198" s="164">
        <v>7018.11</v>
      </c>
      <c r="I198" s="162">
        <v>0</v>
      </c>
      <c r="J198" s="163">
        <v>60</v>
      </c>
      <c r="K198" s="164">
        <v>60</v>
      </c>
      <c r="L198" s="162">
        <v>2716.37</v>
      </c>
      <c r="M198" s="163">
        <v>849.07</v>
      </c>
      <c r="N198" s="164">
        <v>3565.44</v>
      </c>
      <c r="O198" s="165">
        <v>19100.98</v>
      </c>
      <c r="P198" s="166">
        <v>6682.77</v>
      </c>
      <c r="Q198" s="167">
        <v>25783.75</v>
      </c>
    </row>
    <row r="199" spans="1:17" ht="18" customHeight="1" x14ac:dyDescent="0.25">
      <c r="A199" s="822"/>
      <c r="B199" s="161" t="s">
        <v>206</v>
      </c>
      <c r="C199" s="162">
        <v>0</v>
      </c>
      <c r="D199" s="163">
        <v>0</v>
      </c>
      <c r="E199" s="164">
        <v>0</v>
      </c>
      <c r="F199" s="162">
        <v>465</v>
      </c>
      <c r="G199" s="163">
        <v>99.5</v>
      </c>
      <c r="H199" s="164">
        <v>564.5</v>
      </c>
      <c r="I199" s="162">
        <v>0</v>
      </c>
      <c r="J199" s="163">
        <v>0</v>
      </c>
      <c r="K199" s="164">
        <v>0</v>
      </c>
      <c r="L199" s="162">
        <v>0</v>
      </c>
      <c r="M199" s="163">
        <v>0</v>
      </c>
      <c r="N199" s="164">
        <v>0</v>
      </c>
      <c r="O199" s="165">
        <v>465</v>
      </c>
      <c r="P199" s="166">
        <v>99.5</v>
      </c>
      <c r="Q199" s="167">
        <v>564.5</v>
      </c>
    </row>
    <row r="200" spans="1:17" ht="18" customHeight="1" x14ac:dyDescent="0.25">
      <c r="A200" s="822"/>
      <c r="B200" s="161" t="s">
        <v>207</v>
      </c>
      <c r="C200" s="162">
        <v>3031.6</v>
      </c>
      <c r="D200" s="163">
        <v>1930.45</v>
      </c>
      <c r="E200" s="164">
        <v>4962.05</v>
      </c>
      <c r="F200" s="162">
        <v>1958.8</v>
      </c>
      <c r="G200" s="163">
        <v>276.5</v>
      </c>
      <c r="H200" s="164">
        <v>2235.3000000000002</v>
      </c>
      <c r="I200" s="162">
        <v>0</v>
      </c>
      <c r="J200" s="163">
        <v>0</v>
      </c>
      <c r="K200" s="164">
        <v>0</v>
      </c>
      <c r="L200" s="162">
        <v>275</v>
      </c>
      <c r="M200" s="163">
        <v>220</v>
      </c>
      <c r="N200" s="164">
        <v>495</v>
      </c>
      <c r="O200" s="165">
        <v>5265.4</v>
      </c>
      <c r="P200" s="166">
        <v>2426.9499999999998</v>
      </c>
      <c r="Q200" s="167">
        <v>7692.35</v>
      </c>
    </row>
    <row r="201" spans="1:17" ht="18" customHeight="1" thickBot="1" x14ac:dyDescent="0.3">
      <c r="A201" s="823"/>
      <c r="B201" s="196" t="s">
        <v>208</v>
      </c>
      <c r="C201" s="197">
        <v>1047</v>
      </c>
      <c r="D201" s="198">
        <v>67</v>
      </c>
      <c r="E201" s="199">
        <v>1114</v>
      </c>
      <c r="F201" s="197">
        <v>322.10000000000002</v>
      </c>
      <c r="G201" s="198">
        <v>710</v>
      </c>
      <c r="H201" s="199">
        <v>1032.0999999999999</v>
      </c>
      <c r="I201" s="197">
        <v>0</v>
      </c>
      <c r="J201" s="198">
        <v>2</v>
      </c>
      <c r="K201" s="199">
        <v>2</v>
      </c>
      <c r="L201" s="197">
        <v>3575.4</v>
      </c>
      <c r="M201" s="198">
        <v>323</v>
      </c>
      <c r="N201" s="199">
        <v>3898.4</v>
      </c>
      <c r="O201" s="200">
        <v>4944.5</v>
      </c>
      <c r="P201" s="201">
        <v>1102</v>
      </c>
      <c r="Q201" s="202">
        <v>6046.5</v>
      </c>
    </row>
    <row r="202" spans="1:17" ht="18" customHeight="1" thickBot="1" x14ac:dyDescent="0.3">
      <c r="A202" s="815" t="s">
        <v>210</v>
      </c>
      <c r="B202" s="820"/>
      <c r="C202" s="118">
        <f>SUM(C203:C212)</f>
        <v>60788.090000000004</v>
      </c>
      <c r="D202" s="118">
        <f t="shared" ref="D202:Q202" si="14">SUM(D203:D212)</f>
        <v>18238.379999999997</v>
      </c>
      <c r="E202" s="117">
        <f t="shared" si="14"/>
        <v>79026.469999999987</v>
      </c>
      <c r="F202" s="118">
        <f t="shared" si="14"/>
        <v>119631.67999999999</v>
      </c>
      <c r="G202" s="116">
        <f t="shared" si="14"/>
        <v>48921.82</v>
      </c>
      <c r="H202" s="117">
        <f t="shared" si="14"/>
        <v>168553.5</v>
      </c>
      <c r="I202" s="118">
        <f t="shared" si="14"/>
        <v>552.20000000000005</v>
      </c>
      <c r="J202" s="116">
        <f t="shared" si="14"/>
        <v>14100.2</v>
      </c>
      <c r="K202" s="117">
        <f t="shared" si="14"/>
        <v>14652.4</v>
      </c>
      <c r="L202" s="118">
        <f t="shared" si="14"/>
        <v>67036.2</v>
      </c>
      <c r="M202" s="116">
        <f t="shared" si="14"/>
        <v>7891</v>
      </c>
      <c r="N202" s="117">
        <f t="shared" si="14"/>
        <v>74927.199999999997</v>
      </c>
      <c r="O202" s="119">
        <f t="shared" si="14"/>
        <v>248008.16999999998</v>
      </c>
      <c r="P202" s="120">
        <f t="shared" si="14"/>
        <v>89151.4</v>
      </c>
      <c r="Q202" s="121">
        <f t="shared" si="14"/>
        <v>337159.57</v>
      </c>
    </row>
    <row r="203" spans="1:17" ht="18" customHeight="1" x14ac:dyDescent="0.25">
      <c r="A203" s="821" t="s">
        <v>211</v>
      </c>
      <c r="B203" s="168" t="s">
        <v>212</v>
      </c>
      <c r="C203" s="169">
        <v>83.05</v>
      </c>
      <c r="D203" s="170">
        <v>0</v>
      </c>
      <c r="E203" s="171">
        <v>83.05</v>
      </c>
      <c r="F203" s="169">
        <v>6844.8</v>
      </c>
      <c r="G203" s="170">
        <v>530</v>
      </c>
      <c r="H203" s="171">
        <v>7374.8</v>
      </c>
      <c r="I203" s="169">
        <v>0</v>
      </c>
      <c r="J203" s="170">
        <v>0</v>
      </c>
      <c r="K203" s="171">
        <v>0</v>
      </c>
      <c r="L203" s="169">
        <v>0</v>
      </c>
      <c r="M203" s="170">
        <v>0</v>
      </c>
      <c r="N203" s="171">
        <v>0</v>
      </c>
      <c r="O203" s="172">
        <v>6927.85</v>
      </c>
      <c r="P203" s="173">
        <v>530</v>
      </c>
      <c r="Q203" s="174">
        <v>7457.85</v>
      </c>
    </row>
    <row r="204" spans="1:17" ht="18" customHeight="1" x14ac:dyDescent="0.25">
      <c r="A204" s="822"/>
      <c r="B204" s="161" t="s">
        <v>213</v>
      </c>
      <c r="C204" s="162">
        <v>80</v>
      </c>
      <c r="D204" s="163">
        <v>19</v>
      </c>
      <c r="E204" s="164">
        <v>99</v>
      </c>
      <c r="F204" s="162">
        <v>0</v>
      </c>
      <c r="G204" s="163">
        <v>0</v>
      </c>
      <c r="H204" s="164">
        <v>0</v>
      </c>
      <c r="I204" s="162">
        <v>0</v>
      </c>
      <c r="J204" s="163">
        <v>0</v>
      </c>
      <c r="K204" s="164">
        <v>0</v>
      </c>
      <c r="L204" s="162">
        <v>0</v>
      </c>
      <c r="M204" s="163">
        <v>0</v>
      </c>
      <c r="N204" s="164">
        <v>0</v>
      </c>
      <c r="O204" s="165">
        <v>80</v>
      </c>
      <c r="P204" s="166">
        <v>19</v>
      </c>
      <c r="Q204" s="167">
        <v>99</v>
      </c>
    </row>
    <row r="205" spans="1:17" ht="18" customHeight="1" x14ac:dyDescent="0.25">
      <c r="A205" s="822"/>
      <c r="B205" s="161" t="s">
        <v>295</v>
      </c>
      <c r="C205" s="162">
        <v>10</v>
      </c>
      <c r="D205" s="163">
        <v>4</v>
      </c>
      <c r="E205" s="164">
        <v>14</v>
      </c>
      <c r="F205" s="162">
        <v>0</v>
      </c>
      <c r="G205" s="163">
        <v>0</v>
      </c>
      <c r="H205" s="164">
        <v>0</v>
      </c>
      <c r="I205" s="162">
        <v>0</v>
      </c>
      <c r="J205" s="163">
        <v>0</v>
      </c>
      <c r="K205" s="164">
        <v>0</v>
      </c>
      <c r="L205" s="162">
        <v>0</v>
      </c>
      <c r="M205" s="163">
        <v>0</v>
      </c>
      <c r="N205" s="164">
        <v>0</v>
      </c>
      <c r="O205" s="165">
        <v>10</v>
      </c>
      <c r="P205" s="166">
        <v>4</v>
      </c>
      <c r="Q205" s="167">
        <v>14</v>
      </c>
    </row>
    <row r="206" spans="1:17" ht="18" customHeight="1" x14ac:dyDescent="0.25">
      <c r="A206" s="822"/>
      <c r="B206" s="161" t="s">
        <v>215</v>
      </c>
      <c r="C206" s="162">
        <v>37</v>
      </c>
      <c r="D206" s="163">
        <v>8</v>
      </c>
      <c r="E206" s="164">
        <v>45</v>
      </c>
      <c r="F206" s="162">
        <v>250</v>
      </c>
      <c r="G206" s="163">
        <v>65</v>
      </c>
      <c r="H206" s="164">
        <v>315</v>
      </c>
      <c r="I206" s="162">
        <v>0</v>
      </c>
      <c r="J206" s="163">
        <v>0</v>
      </c>
      <c r="K206" s="164">
        <v>0</v>
      </c>
      <c r="L206" s="162">
        <v>0</v>
      </c>
      <c r="M206" s="163">
        <v>0</v>
      </c>
      <c r="N206" s="164">
        <v>0</v>
      </c>
      <c r="O206" s="165">
        <v>287</v>
      </c>
      <c r="P206" s="166">
        <v>73</v>
      </c>
      <c r="Q206" s="167">
        <v>360</v>
      </c>
    </row>
    <row r="207" spans="1:17" ht="18" customHeight="1" x14ac:dyDescent="0.25">
      <c r="A207" s="822"/>
      <c r="B207" s="161" t="s">
        <v>217</v>
      </c>
      <c r="C207" s="162">
        <v>5351.8</v>
      </c>
      <c r="D207" s="163">
        <v>3908.13</v>
      </c>
      <c r="E207" s="164">
        <v>9259.93</v>
      </c>
      <c r="F207" s="162">
        <v>33960</v>
      </c>
      <c r="G207" s="163">
        <v>11220</v>
      </c>
      <c r="H207" s="164">
        <v>45180</v>
      </c>
      <c r="I207" s="162">
        <v>0</v>
      </c>
      <c r="J207" s="163">
        <v>700</v>
      </c>
      <c r="K207" s="164">
        <v>700</v>
      </c>
      <c r="L207" s="162">
        <v>8905</v>
      </c>
      <c r="M207" s="163">
        <v>3594</v>
      </c>
      <c r="N207" s="164">
        <v>12499</v>
      </c>
      <c r="O207" s="165">
        <v>48216.800000000003</v>
      </c>
      <c r="P207" s="166">
        <v>19422.13</v>
      </c>
      <c r="Q207" s="167">
        <v>67638.929999999993</v>
      </c>
    </row>
    <row r="208" spans="1:17" ht="18" customHeight="1" x14ac:dyDescent="0.25">
      <c r="A208" s="822"/>
      <c r="B208" s="161" t="s">
        <v>218</v>
      </c>
      <c r="C208" s="162">
        <v>48915.94</v>
      </c>
      <c r="D208" s="163">
        <v>9793.76</v>
      </c>
      <c r="E208" s="164">
        <v>58709.7</v>
      </c>
      <c r="F208" s="162">
        <v>39168.85</v>
      </c>
      <c r="G208" s="163">
        <v>12482.52</v>
      </c>
      <c r="H208" s="164">
        <v>51651.37</v>
      </c>
      <c r="I208" s="162">
        <v>339.7</v>
      </c>
      <c r="J208" s="163">
        <v>8066.1</v>
      </c>
      <c r="K208" s="164">
        <v>8405.7999999999993</v>
      </c>
      <c r="L208" s="162">
        <v>55776</v>
      </c>
      <c r="M208" s="163">
        <v>4197</v>
      </c>
      <c r="N208" s="164">
        <v>59973</v>
      </c>
      <c r="O208" s="165">
        <v>144200.49</v>
      </c>
      <c r="P208" s="166">
        <v>34539.379999999997</v>
      </c>
      <c r="Q208" s="167">
        <v>178739.87</v>
      </c>
    </row>
    <row r="209" spans="1:17" ht="18" customHeight="1" x14ac:dyDescent="0.25">
      <c r="A209" s="822"/>
      <c r="B209" s="161" t="s">
        <v>219</v>
      </c>
      <c r="C209" s="162">
        <v>3360</v>
      </c>
      <c r="D209" s="163">
        <v>750</v>
      </c>
      <c r="E209" s="164">
        <v>4110</v>
      </c>
      <c r="F209" s="162">
        <v>199.89</v>
      </c>
      <c r="G209" s="163">
        <v>60.42</v>
      </c>
      <c r="H209" s="164">
        <v>260.31</v>
      </c>
      <c r="I209" s="162">
        <v>0</v>
      </c>
      <c r="J209" s="163">
        <v>0</v>
      </c>
      <c r="K209" s="164">
        <v>0</v>
      </c>
      <c r="L209" s="162">
        <v>0</v>
      </c>
      <c r="M209" s="163">
        <v>0</v>
      </c>
      <c r="N209" s="164">
        <v>0</v>
      </c>
      <c r="O209" s="165">
        <v>3559.89</v>
      </c>
      <c r="P209" s="166">
        <v>810.42</v>
      </c>
      <c r="Q209" s="167">
        <v>4370.3100000000004</v>
      </c>
    </row>
    <row r="210" spans="1:17" ht="18" customHeight="1" x14ac:dyDescent="0.25">
      <c r="A210" s="822"/>
      <c r="B210" s="161" t="s">
        <v>221</v>
      </c>
      <c r="C210" s="162">
        <v>4</v>
      </c>
      <c r="D210" s="163">
        <v>3</v>
      </c>
      <c r="E210" s="164">
        <v>7</v>
      </c>
      <c r="F210" s="162">
        <v>0</v>
      </c>
      <c r="G210" s="163">
        <v>0</v>
      </c>
      <c r="H210" s="164">
        <v>0</v>
      </c>
      <c r="I210" s="162">
        <v>0</v>
      </c>
      <c r="J210" s="163">
        <v>0</v>
      </c>
      <c r="K210" s="164">
        <v>0</v>
      </c>
      <c r="L210" s="162">
        <v>18</v>
      </c>
      <c r="M210" s="163">
        <v>0</v>
      </c>
      <c r="N210" s="164">
        <v>18</v>
      </c>
      <c r="O210" s="165">
        <v>22</v>
      </c>
      <c r="P210" s="166">
        <v>3</v>
      </c>
      <c r="Q210" s="167">
        <v>25</v>
      </c>
    </row>
    <row r="211" spans="1:17" ht="18" customHeight="1" x14ac:dyDescent="0.25">
      <c r="A211" s="822"/>
      <c r="B211" s="161" t="s">
        <v>211</v>
      </c>
      <c r="C211" s="162">
        <v>2926.3</v>
      </c>
      <c r="D211" s="163">
        <v>3752.49</v>
      </c>
      <c r="E211" s="164">
        <v>6678.79</v>
      </c>
      <c r="F211" s="162">
        <v>39208.14</v>
      </c>
      <c r="G211" s="163">
        <v>24563.88</v>
      </c>
      <c r="H211" s="164">
        <v>63772.02</v>
      </c>
      <c r="I211" s="162">
        <v>212.5</v>
      </c>
      <c r="J211" s="163">
        <v>5334.1</v>
      </c>
      <c r="K211" s="164">
        <v>5546.6</v>
      </c>
      <c r="L211" s="162">
        <v>2337.1999999999998</v>
      </c>
      <c r="M211" s="163">
        <v>100</v>
      </c>
      <c r="N211" s="164">
        <v>2437.1999999999998</v>
      </c>
      <c r="O211" s="165">
        <v>44684.14</v>
      </c>
      <c r="P211" s="166">
        <v>33750.47</v>
      </c>
      <c r="Q211" s="167">
        <v>78434.61</v>
      </c>
    </row>
    <row r="212" spans="1:17" ht="18" customHeight="1" thickBot="1" x14ac:dyDescent="0.3">
      <c r="A212" s="823"/>
      <c r="B212" s="168" t="s">
        <v>222</v>
      </c>
      <c r="C212" s="169">
        <v>20</v>
      </c>
      <c r="D212" s="170">
        <v>0</v>
      </c>
      <c r="E212" s="171">
        <v>20</v>
      </c>
      <c r="F212" s="169">
        <v>0</v>
      </c>
      <c r="G212" s="170">
        <v>0</v>
      </c>
      <c r="H212" s="171">
        <v>0</v>
      </c>
      <c r="I212" s="169">
        <v>0</v>
      </c>
      <c r="J212" s="170">
        <v>0</v>
      </c>
      <c r="K212" s="171">
        <v>0</v>
      </c>
      <c r="L212" s="169">
        <v>0</v>
      </c>
      <c r="M212" s="170">
        <v>0</v>
      </c>
      <c r="N212" s="171">
        <v>0</v>
      </c>
      <c r="O212" s="172">
        <v>20</v>
      </c>
      <c r="P212" s="173">
        <v>0</v>
      </c>
      <c r="Q212" s="174">
        <v>20</v>
      </c>
    </row>
    <row r="213" spans="1:17" ht="18" customHeight="1" thickBot="1" x14ac:dyDescent="0.3">
      <c r="A213" s="815" t="s">
        <v>223</v>
      </c>
      <c r="B213" s="820"/>
      <c r="C213" s="118">
        <f>SUM(C214:C223)</f>
        <v>2</v>
      </c>
      <c r="D213" s="118">
        <f t="shared" ref="D213:Q213" si="15">SUM(D214:D223)</f>
        <v>110</v>
      </c>
      <c r="E213" s="117">
        <f t="shared" si="15"/>
        <v>112</v>
      </c>
      <c r="F213" s="118">
        <f t="shared" si="15"/>
        <v>2283.8199999999997</v>
      </c>
      <c r="G213" s="116">
        <f t="shared" si="15"/>
        <v>1347.22</v>
      </c>
      <c r="H213" s="117">
        <f t="shared" si="15"/>
        <v>3631.04</v>
      </c>
      <c r="I213" s="118">
        <f t="shared" si="15"/>
        <v>0</v>
      </c>
      <c r="J213" s="116">
        <f t="shared" si="15"/>
        <v>0</v>
      </c>
      <c r="K213" s="117">
        <f t="shared" si="15"/>
        <v>0</v>
      </c>
      <c r="L213" s="118">
        <f t="shared" si="15"/>
        <v>52014.369999999995</v>
      </c>
      <c r="M213" s="116">
        <f t="shared" si="15"/>
        <v>80902.250000000015</v>
      </c>
      <c r="N213" s="117">
        <f t="shared" si="15"/>
        <v>132916.62</v>
      </c>
      <c r="O213" s="119">
        <f t="shared" si="15"/>
        <v>54300.19</v>
      </c>
      <c r="P213" s="120">
        <f t="shared" si="15"/>
        <v>82359.470000000016</v>
      </c>
      <c r="Q213" s="121">
        <f t="shared" si="15"/>
        <v>136659.66</v>
      </c>
    </row>
    <row r="214" spans="1:17" ht="18" customHeight="1" x14ac:dyDescent="0.25">
      <c r="A214" s="817" t="s">
        <v>224</v>
      </c>
      <c r="B214" s="189" t="s">
        <v>225</v>
      </c>
      <c r="C214" s="190">
        <v>2</v>
      </c>
      <c r="D214" s="191">
        <v>0</v>
      </c>
      <c r="E214" s="192">
        <v>2</v>
      </c>
      <c r="F214" s="190">
        <v>147.4</v>
      </c>
      <c r="G214" s="191">
        <v>53</v>
      </c>
      <c r="H214" s="192">
        <v>200.4</v>
      </c>
      <c r="I214" s="190">
        <v>0</v>
      </c>
      <c r="J214" s="191">
        <v>0</v>
      </c>
      <c r="K214" s="192">
        <v>0</v>
      </c>
      <c r="L214" s="190">
        <v>4349.38</v>
      </c>
      <c r="M214" s="191">
        <v>849.6</v>
      </c>
      <c r="N214" s="192">
        <v>5198.9799999999996</v>
      </c>
      <c r="O214" s="193">
        <v>4498.78</v>
      </c>
      <c r="P214" s="194">
        <v>902.6</v>
      </c>
      <c r="Q214" s="195">
        <v>5401.38</v>
      </c>
    </row>
    <row r="215" spans="1:17" ht="18" customHeight="1" x14ac:dyDescent="0.25">
      <c r="A215" s="818"/>
      <c r="B215" s="161" t="s">
        <v>226</v>
      </c>
      <c r="C215" s="162">
        <v>0</v>
      </c>
      <c r="D215" s="163">
        <v>0</v>
      </c>
      <c r="E215" s="164">
        <v>0</v>
      </c>
      <c r="F215" s="162">
        <v>0</v>
      </c>
      <c r="G215" s="163">
        <v>0</v>
      </c>
      <c r="H215" s="164">
        <v>0</v>
      </c>
      <c r="I215" s="162">
        <v>0</v>
      </c>
      <c r="J215" s="163">
        <v>0</v>
      </c>
      <c r="K215" s="164">
        <v>0</v>
      </c>
      <c r="L215" s="162">
        <v>126.3</v>
      </c>
      <c r="M215" s="163">
        <v>73.599999999999994</v>
      </c>
      <c r="N215" s="164">
        <v>199.9</v>
      </c>
      <c r="O215" s="165">
        <v>126.3</v>
      </c>
      <c r="P215" s="166">
        <v>73.599999999999994</v>
      </c>
      <c r="Q215" s="167">
        <v>199.9</v>
      </c>
    </row>
    <row r="216" spans="1:17" ht="18" customHeight="1" x14ac:dyDescent="0.25">
      <c r="A216" s="818"/>
      <c r="B216" s="161" t="s">
        <v>227</v>
      </c>
      <c r="C216" s="162">
        <v>0</v>
      </c>
      <c r="D216" s="163">
        <v>10</v>
      </c>
      <c r="E216" s="164">
        <v>10</v>
      </c>
      <c r="F216" s="162">
        <v>403.12</v>
      </c>
      <c r="G216" s="163">
        <v>223.55</v>
      </c>
      <c r="H216" s="164">
        <v>626.66999999999996</v>
      </c>
      <c r="I216" s="162">
        <v>0</v>
      </c>
      <c r="J216" s="163">
        <v>0</v>
      </c>
      <c r="K216" s="164">
        <v>0</v>
      </c>
      <c r="L216" s="162">
        <v>4027.58</v>
      </c>
      <c r="M216" s="163">
        <v>23458.39</v>
      </c>
      <c r="N216" s="164">
        <v>27485.97</v>
      </c>
      <c r="O216" s="165">
        <v>4430.7</v>
      </c>
      <c r="P216" s="166">
        <v>23691.94</v>
      </c>
      <c r="Q216" s="167">
        <v>28122.639999999999</v>
      </c>
    </row>
    <row r="217" spans="1:17" ht="18" customHeight="1" x14ac:dyDescent="0.25">
      <c r="A217" s="818"/>
      <c r="B217" s="161" t="s">
        <v>228</v>
      </c>
      <c r="C217" s="162">
        <v>0</v>
      </c>
      <c r="D217" s="163">
        <v>0</v>
      </c>
      <c r="E217" s="164">
        <v>0</v>
      </c>
      <c r="F217" s="162">
        <v>335.15</v>
      </c>
      <c r="G217" s="163">
        <v>34.47</v>
      </c>
      <c r="H217" s="164">
        <v>369.62</v>
      </c>
      <c r="I217" s="162">
        <v>0</v>
      </c>
      <c r="J217" s="163">
        <v>0</v>
      </c>
      <c r="K217" s="164">
        <v>0</v>
      </c>
      <c r="L217" s="162">
        <v>15035.06</v>
      </c>
      <c r="M217" s="163">
        <v>23518.05</v>
      </c>
      <c r="N217" s="164">
        <v>38553.11</v>
      </c>
      <c r="O217" s="165">
        <v>15370.21</v>
      </c>
      <c r="P217" s="166">
        <v>23552.52</v>
      </c>
      <c r="Q217" s="167">
        <v>38922.730000000003</v>
      </c>
    </row>
    <row r="218" spans="1:17" ht="18" customHeight="1" x14ac:dyDescent="0.25">
      <c r="A218" s="818"/>
      <c r="B218" s="161" t="s">
        <v>229</v>
      </c>
      <c r="C218" s="162">
        <v>0</v>
      </c>
      <c r="D218" s="163">
        <v>0</v>
      </c>
      <c r="E218" s="164">
        <v>0</v>
      </c>
      <c r="F218" s="162">
        <v>0</v>
      </c>
      <c r="G218" s="163">
        <v>0</v>
      </c>
      <c r="H218" s="164">
        <v>0</v>
      </c>
      <c r="I218" s="162">
        <v>0</v>
      </c>
      <c r="J218" s="163">
        <v>0</v>
      </c>
      <c r="K218" s="164">
        <v>0</v>
      </c>
      <c r="L218" s="162">
        <v>8.1999999999999993</v>
      </c>
      <c r="M218" s="163">
        <v>5.8</v>
      </c>
      <c r="N218" s="164">
        <v>14</v>
      </c>
      <c r="O218" s="165">
        <v>8.1999999999999993</v>
      </c>
      <c r="P218" s="166">
        <v>5.8</v>
      </c>
      <c r="Q218" s="167">
        <v>14</v>
      </c>
    </row>
    <row r="219" spans="1:17" ht="18" customHeight="1" x14ac:dyDescent="0.25">
      <c r="A219" s="818"/>
      <c r="B219" s="161" t="s">
        <v>230</v>
      </c>
      <c r="C219" s="162">
        <v>0</v>
      </c>
      <c r="D219" s="163">
        <v>0</v>
      </c>
      <c r="E219" s="164">
        <v>0</v>
      </c>
      <c r="F219" s="162">
        <v>142.13</v>
      </c>
      <c r="G219" s="163">
        <v>27.5</v>
      </c>
      <c r="H219" s="164">
        <v>169.63</v>
      </c>
      <c r="I219" s="162">
        <v>0</v>
      </c>
      <c r="J219" s="163">
        <v>0</v>
      </c>
      <c r="K219" s="164">
        <v>0</v>
      </c>
      <c r="L219" s="162">
        <v>9797.0400000000009</v>
      </c>
      <c r="M219" s="163">
        <v>6597.65</v>
      </c>
      <c r="N219" s="164">
        <v>16394.689999999999</v>
      </c>
      <c r="O219" s="165">
        <v>9939.17</v>
      </c>
      <c r="P219" s="166">
        <v>6625.15</v>
      </c>
      <c r="Q219" s="167">
        <v>16564.32</v>
      </c>
    </row>
    <row r="220" spans="1:17" ht="18" customHeight="1" x14ac:dyDescent="0.25">
      <c r="A220" s="818"/>
      <c r="B220" s="161" t="s">
        <v>231</v>
      </c>
      <c r="C220" s="162">
        <v>0</v>
      </c>
      <c r="D220" s="163">
        <v>0</v>
      </c>
      <c r="E220" s="164">
        <v>0</v>
      </c>
      <c r="F220" s="162">
        <v>1106.57</v>
      </c>
      <c r="G220" s="163">
        <v>654.70000000000005</v>
      </c>
      <c r="H220" s="164">
        <v>1761.27</v>
      </c>
      <c r="I220" s="162">
        <v>0</v>
      </c>
      <c r="J220" s="163">
        <v>0</v>
      </c>
      <c r="K220" s="164">
        <v>0</v>
      </c>
      <c r="L220" s="162">
        <v>15138.28</v>
      </c>
      <c r="M220" s="163">
        <v>23123.96</v>
      </c>
      <c r="N220" s="164">
        <v>38262.239999999998</v>
      </c>
      <c r="O220" s="165">
        <v>16244.85</v>
      </c>
      <c r="P220" s="166">
        <v>23778.66</v>
      </c>
      <c r="Q220" s="167">
        <v>40023.51</v>
      </c>
    </row>
    <row r="221" spans="1:17" ht="18" customHeight="1" x14ac:dyDescent="0.25">
      <c r="A221" s="818"/>
      <c r="B221" s="161" t="s">
        <v>232</v>
      </c>
      <c r="C221" s="162">
        <v>0</v>
      </c>
      <c r="D221" s="163">
        <v>0</v>
      </c>
      <c r="E221" s="164">
        <v>0</v>
      </c>
      <c r="F221" s="162">
        <v>14</v>
      </c>
      <c r="G221" s="163">
        <v>294</v>
      </c>
      <c r="H221" s="164">
        <v>308</v>
      </c>
      <c r="I221" s="162">
        <v>0</v>
      </c>
      <c r="J221" s="163">
        <v>0</v>
      </c>
      <c r="K221" s="164">
        <v>0</v>
      </c>
      <c r="L221" s="162">
        <v>733.75</v>
      </c>
      <c r="M221" s="163">
        <v>748.38</v>
      </c>
      <c r="N221" s="164">
        <v>1482.13</v>
      </c>
      <c r="O221" s="165">
        <v>747.75</v>
      </c>
      <c r="P221" s="166">
        <v>1042.3800000000001</v>
      </c>
      <c r="Q221" s="167">
        <v>1790.13</v>
      </c>
    </row>
    <row r="222" spans="1:17" ht="18" customHeight="1" x14ac:dyDescent="0.25">
      <c r="A222" s="818"/>
      <c r="B222" s="161" t="s">
        <v>224</v>
      </c>
      <c r="C222" s="162">
        <v>0</v>
      </c>
      <c r="D222" s="163">
        <v>100</v>
      </c>
      <c r="E222" s="164">
        <v>100</v>
      </c>
      <c r="F222" s="162">
        <v>110.45</v>
      </c>
      <c r="G222" s="163">
        <v>10</v>
      </c>
      <c r="H222" s="164">
        <v>120.45</v>
      </c>
      <c r="I222" s="162">
        <v>0</v>
      </c>
      <c r="J222" s="163">
        <v>0</v>
      </c>
      <c r="K222" s="164">
        <v>0</v>
      </c>
      <c r="L222" s="162">
        <v>2725.78</v>
      </c>
      <c r="M222" s="163">
        <v>2482.8200000000002</v>
      </c>
      <c r="N222" s="164">
        <v>5208.6000000000004</v>
      </c>
      <c r="O222" s="165">
        <v>2836.23</v>
      </c>
      <c r="P222" s="166">
        <v>2592.8200000000002</v>
      </c>
      <c r="Q222" s="167">
        <v>5429.05</v>
      </c>
    </row>
    <row r="223" spans="1:17" ht="18" customHeight="1" thickBot="1" x14ac:dyDescent="0.3">
      <c r="A223" s="819"/>
      <c r="B223" s="196" t="s">
        <v>233</v>
      </c>
      <c r="C223" s="197">
        <v>0</v>
      </c>
      <c r="D223" s="198">
        <v>0</v>
      </c>
      <c r="E223" s="199">
        <v>0</v>
      </c>
      <c r="F223" s="197">
        <v>25</v>
      </c>
      <c r="G223" s="198">
        <v>50</v>
      </c>
      <c r="H223" s="199">
        <v>75</v>
      </c>
      <c r="I223" s="197">
        <v>0</v>
      </c>
      <c r="J223" s="198">
        <v>0</v>
      </c>
      <c r="K223" s="199">
        <v>0</v>
      </c>
      <c r="L223" s="197">
        <v>73</v>
      </c>
      <c r="M223" s="198">
        <v>44</v>
      </c>
      <c r="N223" s="199">
        <v>117</v>
      </c>
      <c r="O223" s="200">
        <v>98</v>
      </c>
      <c r="P223" s="201">
        <v>94</v>
      </c>
      <c r="Q223" s="202">
        <v>192</v>
      </c>
    </row>
    <row r="224" spans="1:17" ht="18" customHeight="1" thickBot="1" x14ac:dyDescent="0.3">
      <c r="A224" s="815" t="s">
        <v>234</v>
      </c>
      <c r="B224" s="820"/>
      <c r="C224" s="118">
        <f>SUM(C225:C237)</f>
        <v>65961.899999999994</v>
      </c>
      <c r="D224" s="118">
        <f t="shared" ref="D224:Q224" si="16">SUM(D225:D237)</f>
        <v>22557.900000000005</v>
      </c>
      <c r="E224" s="117">
        <f t="shared" si="16"/>
        <v>88519.800000000017</v>
      </c>
      <c r="F224" s="118">
        <f t="shared" si="16"/>
        <v>29877.739999999998</v>
      </c>
      <c r="G224" s="116">
        <f t="shared" si="16"/>
        <v>14457.39</v>
      </c>
      <c r="H224" s="117">
        <f t="shared" si="16"/>
        <v>44335.13</v>
      </c>
      <c r="I224" s="118">
        <f t="shared" si="16"/>
        <v>325226.95999999996</v>
      </c>
      <c r="J224" s="116">
        <f t="shared" si="16"/>
        <v>131808.69</v>
      </c>
      <c r="K224" s="117">
        <f t="shared" si="16"/>
        <v>457035.65</v>
      </c>
      <c r="L224" s="118">
        <f t="shared" si="16"/>
        <v>132201.82</v>
      </c>
      <c r="M224" s="116">
        <f t="shared" si="16"/>
        <v>41007.259999999995</v>
      </c>
      <c r="N224" s="117">
        <f t="shared" si="16"/>
        <v>173209.08000000002</v>
      </c>
      <c r="O224" s="119">
        <f t="shared" si="16"/>
        <v>553268.42000000004</v>
      </c>
      <c r="P224" s="120">
        <f t="shared" si="16"/>
        <v>209831.23999999996</v>
      </c>
      <c r="Q224" s="121">
        <f t="shared" si="16"/>
        <v>763099.66000000015</v>
      </c>
    </row>
    <row r="225" spans="1:17" ht="18" customHeight="1" x14ac:dyDescent="0.25">
      <c r="A225" s="821" t="s">
        <v>235</v>
      </c>
      <c r="B225" s="168" t="s">
        <v>236</v>
      </c>
      <c r="C225" s="169">
        <v>4100.3599999999997</v>
      </c>
      <c r="D225" s="170">
        <v>1273.5899999999999</v>
      </c>
      <c r="E225" s="171">
        <v>5373.95</v>
      </c>
      <c r="F225" s="169">
        <v>8249.9500000000007</v>
      </c>
      <c r="G225" s="170">
        <v>3724.97</v>
      </c>
      <c r="H225" s="171">
        <v>11974.92</v>
      </c>
      <c r="I225" s="169">
        <v>121476.2</v>
      </c>
      <c r="J225" s="170">
        <v>49317.23</v>
      </c>
      <c r="K225" s="171">
        <v>170793.43</v>
      </c>
      <c r="L225" s="169">
        <v>35943.43</v>
      </c>
      <c r="M225" s="170">
        <v>10064.030000000001</v>
      </c>
      <c r="N225" s="171">
        <v>46007.46</v>
      </c>
      <c r="O225" s="172">
        <v>169769.94</v>
      </c>
      <c r="P225" s="173">
        <v>64379.82</v>
      </c>
      <c r="Q225" s="174">
        <v>234149.76000000001</v>
      </c>
    </row>
    <row r="226" spans="1:17" ht="18" customHeight="1" x14ac:dyDescent="0.25">
      <c r="A226" s="822"/>
      <c r="B226" s="161" t="s">
        <v>237</v>
      </c>
      <c r="C226" s="162">
        <v>8</v>
      </c>
      <c r="D226" s="163">
        <v>0</v>
      </c>
      <c r="E226" s="164">
        <v>8</v>
      </c>
      <c r="F226" s="162">
        <v>27.25</v>
      </c>
      <c r="G226" s="163">
        <v>0</v>
      </c>
      <c r="H226" s="164">
        <v>27.25</v>
      </c>
      <c r="I226" s="162">
        <v>0</v>
      </c>
      <c r="J226" s="163">
        <v>0</v>
      </c>
      <c r="K226" s="164">
        <v>0</v>
      </c>
      <c r="L226" s="162">
        <v>0</v>
      </c>
      <c r="M226" s="163">
        <v>0</v>
      </c>
      <c r="N226" s="164">
        <v>0</v>
      </c>
      <c r="O226" s="165">
        <v>35.25</v>
      </c>
      <c r="P226" s="166">
        <v>0</v>
      </c>
      <c r="Q226" s="167">
        <v>35.25</v>
      </c>
    </row>
    <row r="227" spans="1:17" ht="18" customHeight="1" x14ac:dyDescent="0.25">
      <c r="A227" s="822"/>
      <c r="B227" s="161" t="s">
        <v>238</v>
      </c>
      <c r="C227" s="162">
        <v>7409.8</v>
      </c>
      <c r="D227" s="163">
        <v>3659.8</v>
      </c>
      <c r="E227" s="164">
        <v>11069.6</v>
      </c>
      <c r="F227" s="162">
        <v>0</v>
      </c>
      <c r="G227" s="163">
        <v>0</v>
      </c>
      <c r="H227" s="164">
        <v>0</v>
      </c>
      <c r="I227" s="162">
        <v>0</v>
      </c>
      <c r="J227" s="163">
        <v>0</v>
      </c>
      <c r="K227" s="164">
        <v>0</v>
      </c>
      <c r="L227" s="162">
        <v>236</v>
      </c>
      <c r="M227" s="163">
        <v>40</v>
      </c>
      <c r="N227" s="164">
        <v>276</v>
      </c>
      <c r="O227" s="165">
        <v>7645.8</v>
      </c>
      <c r="P227" s="166">
        <v>3699.8</v>
      </c>
      <c r="Q227" s="167">
        <v>11345.6</v>
      </c>
    </row>
    <row r="228" spans="1:17" ht="18" customHeight="1" x14ac:dyDescent="0.25">
      <c r="A228" s="822"/>
      <c r="B228" s="161" t="s">
        <v>239</v>
      </c>
      <c r="C228" s="162">
        <v>2179.3000000000002</v>
      </c>
      <c r="D228" s="163">
        <v>443.43</v>
      </c>
      <c r="E228" s="164">
        <v>2622.73</v>
      </c>
      <c r="F228" s="162">
        <v>4.7300000000000004</v>
      </c>
      <c r="G228" s="163">
        <v>0</v>
      </c>
      <c r="H228" s="164">
        <v>4.7300000000000004</v>
      </c>
      <c r="I228" s="162">
        <v>9606.76</v>
      </c>
      <c r="J228" s="163">
        <v>2373.2199999999998</v>
      </c>
      <c r="K228" s="164">
        <v>11979.98</v>
      </c>
      <c r="L228" s="162">
        <v>3174.72</v>
      </c>
      <c r="M228" s="163">
        <v>1381.5</v>
      </c>
      <c r="N228" s="164">
        <v>4556.22</v>
      </c>
      <c r="O228" s="165">
        <v>14965.51</v>
      </c>
      <c r="P228" s="166">
        <v>4198.1499999999996</v>
      </c>
      <c r="Q228" s="167">
        <v>19163.66</v>
      </c>
    </row>
    <row r="229" spans="1:17" ht="18" customHeight="1" x14ac:dyDescent="0.25">
      <c r="A229" s="822"/>
      <c r="B229" s="161" t="s">
        <v>240</v>
      </c>
      <c r="C229" s="162">
        <v>0</v>
      </c>
      <c r="D229" s="163">
        <v>0</v>
      </c>
      <c r="E229" s="164">
        <v>0</v>
      </c>
      <c r="F229" s="162">
        <v>339.7</v>
      </c>
      <c r="G229" s="163">
        <v>152.43</v>
      </c>
      <c r="H229" s="164">
        <v>492.13</v>
      </c>
      <c r="I229" s="162">
        <v>0</v>
      </c>
      <c r="J229" s="163">
        <v>0</v>
      </c>
      <c r="K229" s="164">
        <v>0</v>
      </c>
      <c r="L229" s="162">
        <v>9126.91</v>
      </c>
      <c r="M229" s="163">
        <v>4190.8599999999997</v>
      </c>
      <c r="N229" s="164">
        <v>13317.77</v>
      </c>
      <c r="O229" s="165">
        <v>9466.61</v>
      </c>
      <c r="P229" s="166">
        <v>4343.29</v>
      </c>
      <c r="Q229" s="167">
        <v>13809.9</v>
      </c>
    </row>
    <row r="230" spans="1:17" ht="18" customHeight="1" x14ac:dyDescent="0.25">
      <c r="A230" s="822"/>
      <c r="B230" s="161" t="s">
        <v>241</v>
      </c>
      <c r="C230" s="162">
        <v>13399.39</v>
      </c>
      <c r="D230" s="163">
        <v>3803.74</v>
      </c>
      <c r="E230" s="164">
        <v>17203.13</v>
      </c>
      <c r="F230" s="162">
        <v>1200</v>
      </c>
      <c r="G230" s="163">
        <v>430</v>
      </c>
      <c r="H230" s="164">
        <v>1630</v>
      </c>
      <c r="I230" s="162">
        <v>1161.1300000000001</v>
      </c>
      <c r="J230" s="163">
        <v>13831.87</v>
      </c>
      <c r="K230" s="164">
        <v>14993</v>
      </c>
      <c r="L230" s="162">
        <v>2477.75</v>
      </c>
      <c r="M230" s="163">
        <v>2442.5300000000002</v>
      </c>
      <c r="N230" s="164">
        <v>4920.28</v>
      </c>
      <c r="O230" s="165">
        <v>18238.27</v>
      </c>
      <c r="P230" s="166">
        <v>20508.14</v>
      </c>
      <c r="Q230" s="167">
        <v>38746.410000000003</v>
      </c>
    </row>
    <row r="231" spans="1:17" ht="18" customHeight="1" x14ac:dyDescent="0.25">
      <c r="A231" s="822"/>
      <c r="B231" s="161" t="s">
        <v>242</v>
      </c>
      <c r="C231" s="162">
        <v>4063.25</v>
      </c>
      <c r="D231" s="163">
        <v>530.12</v>
      </c>
      <c r="E231" s="164">
        <v>4593.37</v>
      </c>
      <c r="F231" s="162">
        <v>397.31</v>
      </c>
      <c r="G231" s="163">
        <v>57.51</v>
      </c>
      <c r="H231" s="164">
        <v>454.82</v>
      </c>
      <c r="I231" s="162">
        <v>50384.71</v>
      </c>
      <c r="J231" s="163">
        <v>11380.39</v>
      </c>
      <c r="K231" s="164">
        <v>61765.1</v>
      </c>
      <c r="L231" s="162">
        <v>22426.38</v>
      </c>
      <c r="M231" s="163">
        <v>4588.2299999999996</v>
      </c>
      <c r="N231" s="164">
        <v>27014.61</v>
      </c>
      <c r="O231" s="165">
        <v>77271.649999999994</v>
      </c>
      <c r="P231" s="166">
        <v>16556.25</v>
      </c>
      <c r="Q231" s="167">
        <v>93827.9</v>
      </c>
    </row>
    <row r="232" spans="1:17" ht="18" customHeight="1" x14ac:dyDescent="0.25">
      <c r="A232" s="822"/>
      <c r="B232" s="161" t="s">
        <v>243</v>
      </c>
      <c r="C232" s="162">
        <v>15.5</v>
      </c>
      <c r="D232" s="163">
        <v>0</v>
      </c>
      <c r="E232" s="164">
        <v>15.5</v>
      </c>
      <c r="F232" s="162">
        <v>44.9</v>
      </c>
      <c r="G232" s="163">
        <v>0</v>
      </c>
      <c r="H232" s="164">
        <v>44.9</v>
      </c>
      <c r="I232" s="162">
        <v>0</v>
      </c>
      <c r="J232" s="163">
        <v>0</v>
      </c>
      <c r="K232" s="164">
        <v>0</v>
      </c>
      <c r="L232" s="162">
        <v>3453.5</v>
      </c>
      <c r="M232" s="163">
        <v>1259.5</v>
      </c>
      <c r="N232" s="164">
        <v>4713</v>
      </c>
      <c r="O232" s="165">
        <v>3513.9</v>
      </c>
      <c r="P232" s="166">
        <v>1259.5</v>
      </c>
      <c r="Q232" s="167">
        <v>4773.3999999999996</v>
      </c>
    </row>
    <row r="233" spans="1:17" ht="18" customHeight="1" x14ac:dyDescent="0.25">
      <c r="A233" s="822"/>
      <c r="B233" s="161" t="s">
        <v>244</v>
      </c>
      <c r="C233" s="162">
        <v>3393.28</v>
      </c>
      <c r="D233" s="163">
        <v>2347.64</v>
      </c>
      <c r="E233" s="164">
        <v>5740.92</v>
      </c>
      <c r="F233" s="162">
        <v>0</v>
      </c>
      <c r="G233" s="163">
        <v>2.54</v>
      </c>
      <c r="H233" s="164">
        <v>2.54</v>
      </c>
      <c r="I233" s="162">
        <v>47334.99</v>
      </c>
      <c r="J233" s="163">
        <v>6778.63</v>
      </c>
      <c r="K233" s="164">
        <v>54113.62</v>
      </c>
      <c r="L233" s="162">
        <v>19696.55</v>
      </c>
      <c r="M233" s="163">
        <v>2896.03</v>
      </c>
      <c r="N233" s="164">
        <v>22592.58</v>
      </c>
      <c r="O233" s="165">
        <v>70424.820000000007</v>
      </c>
      <c r="P233" s="166">
        <v>12024.84</v>
      </c>
      <c r="Q233" s="167">
        <v>82449.66</v>
      </c>
    </row>
    <row r="234" spans="1:17" ht="18" customHeight="1" x14ac:dyDescent="0.25">
      <c r="A234" s="822"/>
      <c r="B234" s="161" t="s">
        <v>353</v>
      </c>
      <c r="C234" s="162">
        <v>21726.11</v>
      </c>
      <c r="D234" s="163">
        <v>5586.98</v>
      </c>
      <c r="E234" s="164">
        <v>27313.09</v>
      </c>
      <c r="F234" s="162">
        <v>1127.94</v>
      </c>
      <c r="G234" s="163">
        <v>548.20000000000005</v>
      </c>
      <c r="H234" s="164">
        <v>1676.14</v>
      </c>
      <c r="I234" s="162">
        <v>57427.58</v>
      </c>
      <c r="J234" s="163">
        <v>42848.72</v>
      </c>
      <c r="K234" s="164">
        <v>100276.3</v>
      </c>
      <c r="L234" s="162">
        <v>14720.74</v>
      </c>
      <c r="M234" s="163">
        <v>2538.88</v>
      </c>
      <c r="N234" s="164">
        <v>17259.62</v>
      </c>
      <c r="O234" s="165">
        <v>95002.37</v>
      </c>
      <c r="P234" s="166">
        <v>51522.78</v>
      </c>
      <c r="Q234" s="167">
        <v>146525.15</v>
      </c>
    </row>
    <row r="235" spans="1:17" ht="18" customHeight="1" x14ac:dyDescent="0.25">
      <c r="A235" s="822"/>
      <c r="B235" s="161" t="s">
        <v>246</v>
      </c>
      <c r="C235" s="162">
        <v>1917.5</v>
      </c>
      <c r="D235" s="163">
        <v>199</v>
      </c>
      <c r="E235" s="164">
        <v>2116.5</v>
      </c>
      <c r="F235" s="162">
        <v>13244.5</v>
      </c>
      <c r="G235" s="163">
        <v>7738.5</v>
      </c>
      <c r="H235" s="164">
        <v>20983</v>
      </c>
      <c r="I235" s="162">
        <v>0</v>
      </c>
      <c r="J235" s="163">
        <v>0</v>
      </c>
      <c r="K235" s="164">
        <v>0</v>
      </c>
      <c r="L235" s="162">
        <v>5475</v>
      </c>
      <c r="M235" s="163">
        <v>1855.14</v>
      </c>
      <c r="N235" s="164">
        <v>7330.14</v>
      </c>
      <c r="O235" s="165">
        <v>20637</v>
      </c>
      <c r="P235" s="166">
        <v>9792.64</v>
      </c>
      <c r="Q235" s="167">
        <v>30429.64</v>
      </c>
    </row>
    <row r="236" spans="1:17" ht="18" customHeight="1" x14ac:dyDescent="0.25">
      <c r="A236" s="822"/>
      <c r="B236" s="161" t="s">
        <v>247</v>
      </c>
      <c r="C236" s="162">
        <v>171.33</v>
      </c>
      <c r="D236" s="163">
        <v>3.99</v>
      </c>
      <c r="E236" s="164">
        <v>175.32</v>
      </c>
      <c r="F236" s="162">
        <v>0</v>
      </c>
      <c r="G236" s="163">
        <v>0</v>
      </c>
      <c r="H236" s="164">
        <v>0</v>
      </c>
      <c r="I236" s="162">
        <v>0</v>
      </c>
      <c r="J236" s="163">
        <v>0</v>
      </c>
      <c r="K236" s="164">
        <v>0</v>
      </c>
      <c r="L236" s="162">
        <v>0</v>
      </c>
      <c r="M236" s="163">
        <v>0</v>
      </c>
      <c r="N236" s="164">
        <v>0</v>
      </c>
      <c r="O236" s="165">
        <v>171.33</v>
      </c>
      <c r="P236" s="166">
        <v>3.99</v>
      </c>
      <c r="Q236" s="167">
        <v>175.32</v>
      </c>
    </row>
    <row r="237" spans="1:17" ht="18" customHeight="1" thickBot="1" x14ac:dyDescent="0.3">
      <c r="A237" s="823"/>
      <c r="B237" s="168" t="s">
        <v>235</v>
      </c>
      <c r="C237" s="169">
        <v>7578.08</v>
      </c>
      <c r="D237" s="170">
        <v>4709.6099999999997</v>
      </c>
      <c r="E237" s="171">
        <v>12287.69</v>
      </c>
      <c r="F237" s="169">
        <v>5241.46</v>
      </c>
      <c r="G237" s="170">
        <v>1803.24</v>
      </c>
      <c r="H237" s="171">
        <v>7044.7</v>
      </c>
      <c r="I237" s="169">
        <v>37835.589999999997</v>
      </c>
      <c r="J237" s="170">
        <v>5278.63</v>
      </c>
      <c r="K237" s="171">
        <v>43114.22</v>
      </c>
      <c r="L237" s="169">
        <v>15470.84</v>
      </c>
      <c r="M237" s="170">
        <v>9750.56</v>
      </c>
      <c r="N237" s="171">
        <v>25221.4</v>
      </c>
      <c r="O237" s="172">
        <v>66125.97</v>
      </c>
      <c r="P237" s="173">
        <v>21542.04</v>
      </c>
      <c r="Q237" s="174">
        <v>87668.01</v>
      </c>
    </row>
    <row r="238" spans="1:17" ht="18" customHeight="1" thickBot="1" x14ac:dyDescent="0.3">
      <c r="A238" s="815" t="s">
        <v>249</v>
      </c>
      <c r="B238" s="820" t="s">
        <v>250</v>
      </c>
      <c r="C238" s="118">
        <v>3725.38</v>
      </c>
      <c r="D238" s="118">
        <v>1496.16</v>
      </c>
      <c r="E238" s="117">
        <v>5221.54</v>
      </c>
      <c r="F238" s="118">
        <v>1063.75</v>
      </c>
      <c r="G238" s="116">
        <v>719.33</v>
      </c>
      <c r="H238" s="117">
        <v>1783.08</v>
      </c>
      <c r="I238" s="118">
        <v>5307.95</v>
      </c>
      <c r="J238" s="116">
        <v>860.12</v>
      </c>
      <c r="K238" s="117">
        <v>6168.07</v>
      </c>
      <c r="L238" s="118">
        <v>7199.81</v>
      </c>
      <c r="M238" s="116">
        <v>937.92</v>
      </c>
      <c r="N238" s="117">
        <v>8137.73</v>
      </c>
      <c r="O238" s="119">
        <v>17296.89</v>
      </c>
      <c r="P238" s="120">
        <v>4013.53</v>
      </c>
      <c r="Q238" s="121">
        <v>21310.42</v>
      </c>
    </row>
    <row r="239" spans="1:17" ht="18" customHeight="1" x14ac:dyDescent="0.25">
      <c r="A239" s="821" t="s">
        <v>249</v>
      </c>
      <c r="B239" s="161" t="s">
        <v>251</v>
      </c>
      <c r="C239" s="162">
        <v>442</v>
      </c>
      <c r="D239" s="163">
        <v>17</v>
      </c>
      <c r="E239" s="164">
        <v>459</v>
      </c>
      <c r="F239" s="162">
        <v>2619</v>
      </c>
      <c r="G239" s="163">
        <v>319</v>
      </c>
      <c r="H239" s="164">
        <v>2938</v>
      </c>
      <c r="I239" s="162">
        <v>0</v>
      </c>
      <c r="J239" s="163">
        <v>0</v>
      </c>
      <c r="K239" s="164">
        <v>0</v>
      </c>
      <c r="L239" s="162">
        <v>10520</v>
      </c>
      <c r="M239" s="163">
        <v>4703</v>
      </c>
      <c r="N239" s="164">
        <v>15223</v>
      </c>
      <c r="O239" s="165">
        <v>13581</v>
      </c>
      <c r="P239" s="166">
        <v>5039</v>
      </c>
      <c r="Q239" s="167">
        <v>18620</v>
      </c>
    </row>
    <row r="240" spans="1:17" ht="18" customHeight="1" x14ac:dyDescent="0.25">
      <c r="A240" s="822"/>
      <c r="B240" s="161" t="s">
        <v>252</v>
      </c>
      <c r="C240" s="162">
        <v>126</v>
      </c>
      <c r="D240" s="163">
        <v>9</v>
      </c>
      <c r="E240" s="164">
        <v>135</v>
      </c>
      <c r="F240" s="162">
        <v>0</v>
      </c>
      <c r="G240" s="163">
        <v>0</v>
      </c>
      <c r="H240" s="164">
        <v>0</v>
      </c>
      <c r="I240" s="162">
        <v>0</v>
      </c>
      <c r="J240" s="163">
        <v>0</v>
      </c>
      <c r="K240" s="164">
        <v>0</v>
      </c>
      <c r="L240" s="162">
        <v>0</v>
      </c>
      <c r="M240" s="163">
        <v>0</v>
      </c>
      <c r="N240" s="164">
        <v>0</v>
      </c>
      <c r="O240" s="165">
        <v>126</v>
      </c>
      <c r="P240" s="166">
        <v>9</v>
      </c>
      <c r="Q240" s="167">
        <v>135</v>
      </c>
    </row>
    <row r="241" spans="1:17" ht="18" customHeight="1" x14ac:dyDescent="0.25">
      <c r="A241" s="822"/>
      <c r="B241" s="161" t="s">
        <v>253</v>
      </c>
      <c r="C241" s="162">
        <v>0</v>
      </c>
      <c r="D241" s="163">
        <v>53</v>
      </c>
      <c r="E241" s="164">
        <v>53</v>
      </c>
      <c r="F241" s="162">
        <v>155.1</v>
      </c>
      <c r="G241" s="163">
        <v>143.5</v>
      </c>
      <c r="H241" s="164">
        <v>298.60000000000002</v>
      </c>
      <c r="I241" s="162">
        <v>0</v>
      </c>
      <c r="J241" s="163">
        <v>0</v>
      </c>
      <c r="K241" s="164">
        <v>0</v>
      </c>
      <c r="L241" s="162">
        <v>1765.35</v>
      </c>
      <c r="M241" s="163">
        <v>2370.9499999999998</v>
      </c>
      <c r="N241" s="164">
        <v>4136.3</v>
      </c>
      <c r="O241" s="165">
        <v>1920.45</v>
      </c>
      <c r="P241" s="166">
        <v>2567.4499999999998</v>
      </c>
      <c r="Q241" s="167">
        <v>4487.8999999999996</v>
      </c>
    </row>
    <row r="242" spans="1:17" ht="18" customHeight="1" x14ac:dyDescent="0.25">
      <c r="A242" s="822"/>
      <c r="B242" s="161" t="s">
        <v>254</v>
      </c>
      <c r="C242" s="162">
        <v>7109.1</v>
      </c>
      <c r="D242" s="163">
        <v>4059.19</v>
      </c>
      <c r="E242" s="164">
        <v>11168.29</v>
      </c>
      <c r="F242" s="162">
        <v>1993.84</v>
      </c>
      <c r="G242" s="163">
        <v>723.53</v>
      </c>
      <c r="H242" s="164">
        <v>2717.37</v>
      </c>
      <c r="I242" s="162">
        <v>92253.98</v>
      </c>
      <c r="J242" s="163">
        <v>23241</v>
      </c>
      <c r="K242" s="164">
        <v>115494.98</v>
      </c>
      <c r="L242" s="162">
        <v>21194.66</v>
      </c>
      <c r="M242" s="163">
        <v>5539.36</v>
      </c>
      <c r="N242" s="164">
        <v>26734.02</v>
      </c>
      <c r="O242" s="165">
        <v>122551.58</v>
      </c>
      <c r="P242" s="166">
        <v>33563.08</v>
      </c>
      <c r="Q242" s="167">
        <v>156114.66</v>
      </c>
    </row>
    <row r="243" spans="1:17" ht="18" customHeight="1" x14ac:dyDescent="0.25">
      <c r="A243" s="822"/>
      <c r="B243" s="161" t="s">
        <v>255</v>
      </c>
      <c r="C243" s="162">
        <v>1265</v>
      </c>
      <c r="D243" s="163">
        <v>12.2</v>
      </c>
      <c r="E243" s="164">
        <v>1277.2</v>
      </c>
      <c r="F243" s="162">
        <v>1600</v>
      </c>
      <c r="G243" s="163">
        <v>0</v>
      </c>
      <c r="H243" s="164">
        <v>1600</v>
      </c>
      <c r="I243" s="162">
        <v>0</v>
      </c>
      <c r="J243" s="163">
        <v>0</v>
      </c>
      <c r="K243" s="164">
        <v>0</v>
      </c>
      <c r="L243" s="162">
        <v>34399.74</v>
      </c>
      <c r="M243" s="163">
        <v>3623.5</v>
      </c>
      <c r="N243" s="164">
        <v>38023.24</v>
      </c>
      <c r="O243" s="165">
        <v>37264.74</v>
      </c>
      <c r="P243" s="166">
        <v>3635.7</v>
      </c>
      <c r="Q243" s="167">
        <v>40900.44</v>
      </c>
    </row>
    <row r="244" spans="1:17" ht="18" customHeight="1" x14ac:dyDescent="0.25">
      <c r="A244" s="822"/>
      <c r="B244" s="161" t="s">
        <v>256</v>
      </c>
      <c r="C244" s="162">
        <v>23508</v>
      </c>
      <c r="D244" s="163">
        <v>9511</v>
      </c>
      <c r="E244" s="164">
        <v>33019</v>
      </c>
      <c r="F244" s="162">
        <v>4113</v>
      </c>
      <c r="G244" s="163">
        <v>6914</v>
      </c>
      <c r="H244" s="164">
        <v>11027</v>
      </c>
      <c r="I244" s="162">
        <v>0</v>
      </c>
      <c r="J244" s="163">
        <v>0</v>
      </c>
      <c r="K244" s="164">
        <v>0</v>
      </c>
      <c r="L244" s="162">
        <v>7447</v>
      </c>
      <c r="M244" s="163">
        <v>12317</v>
      </c>
      <c r="N244" s="164">
        <v>19764</v>
      </c>
      <c r="O244" s="165">
        <v>35068</v>
      </c>
      <c r="P244" s="166">
        <v>28742</v>
      </c>
      <c r="Q244" s="167">
        <v>63810</v>
      </c>
    </row>
    <row r="245" spans="1:17" ht="18" customHeight="1" x14ac:dyDescent="0.25">
      <c r="A245" s="822"/>
      <c r="B245" s="161" t="s">
        <v>257</v>
      </c>
      <c r="C245" s="162">
        <v>174</v>
      </c>
      <c r="D245" s="163">
        <v>120</v>
      </c>
      <c r="E245" s="164">
        <v>294</v>
      </c>
      <c r="F245" s="162">
        <v>0</v>
      </c>
      <c r="G245" s="163">
        <v>0</v>
      </c>
      <c r="H245" s="164">
        <v>0</v>
      </c>
      <c r="I245" s="162">
        <v>0</v>
      </c>
      <c r="J245" s="163">
        <v>0</v>
      </c>
      <c r="K245" s="164">
        <v>0</v>
      </c>
      <c r="L245" s="162">
        <v>816</v>
      </c>
      <c r="M245" s="163">
        <v>261</v>
      </c>
      <c r="N245" s="164">
        <v>1077</v>
      </c>
      <c r="O245" s="165">
        <v>990</v>
      </c>
      <c r="P245" s="166">
        <v>381</v>
      </c>
      <c r="Q245" s="167">
        <v>1371</v>
      </c>
    </row>
    <row r="246" spans="1:17" ht="18" customHeight="1" x14ac:dyDescent="0.25">
      <c r="A246" s="822"/>
      <c r="B246" s="161" t="s">
        <v>258</v>
      </c>
      <c r="C246" s="162">
        <v>1987</v>
      </c>
      <c r="D246" s="163">
        <v>101.5</v>
      </c>
      <c r="E246" s="164">
        <v>2088.5</v>
      </c>
      <c r="F246" s="162">
        <v>4854.91</v>
      </c>
      <c r="G246" s="163">
        <v>64.5</v>
      </c>
      <c r="H246" s="164">
        <v>4919.41</v>
      </c>
      <c r="I246" s="162">
        <v>0</v>
      </c>
      <c r="J246" s="163">
        <v>0</v>
      </c>
      <c r="K246" s="164">
        <v>0</v>
      </c>
      <c r="L246" s="162">
        <v>26985.34</v>
      </c>
      <c r="M246" s="163">
        <v>4241</v>
      </c>
      <c r="N246" s="164">
        <v>31226.34</v>
      </c>
      <c r="O246" s="165">
        <v>33827.25</v>
      </c>
      <c r="P246" s="166">
        <v>4407</v>
      </c>
      <c r="Q246" s="167">
        <v>38234.25</v>
      </c>
    </row>
    <row r="247" spans="1:17" ht="18" customHeight="1" x14ac:dyDescent="0.25">
      <c r="A247" s="822"/>
      <c r="B247" s="161" t="s">
        <v>259</v>
      </c>
      <c r="C247" s="162">
        <v>254</v>
      </c>
      <c r="D247" s="163">
        <v>280</v>
      </c>
      <c r="E247" s="164">
        <v>534</v>
      </c>
      <c r="F247" s="162">
        <v>4</v>
      </c>
      <c r="G247" s="163">
        <v>0</v>
      </c>
      <c r="H247" s="164">
        <v>4</v>
      </c>
      <c r="I247" s="162">
        <v>0</v>
      </c>
      <c r="J247" s="163">
        <v>0</v>
      </c>
      <c r="K247" s="164">
        <v>0</v>
      </c>
      <c r="L247" s="162">
        <v>0</v>
      </c>
      <c r="M247" s="163">
        <v>0</v>
      </c>
      <c r="N247" s="164">
        <v>0</v>
      </c>
      <c r="O247" s="165">
        <v>258</v>
      </c>
      <c r="P247" s="166">
        <v>280</v>
      </c>
      <c r="Q247" s="167">
        <v>538</v>
      </c>
    </row>
    <row r="248" spans="1:17" ht="18" customHeight="1" x14ac:dyDescent="0.25">
      <c r="A248" s="822"/>
      <c r="B248" s="161" t="s">
        <v>260</v>
      </c>
      <c r="C248" s="162">
        <v>3032.75</v>
      </c>
      <c r="D248" s="163">
        <v>124</v>
      </c>
      <c r="E248" s="164">
        <v>3156.75</v>
      </c>
      <c r="F248" s="162">
        <v>5525</v>
      </c>
      <c r="G248" s="163">
        <v>960</v>
      </c>
      <c r="H248" s="164">
        <v>6485</v>
      </c>
      <c r="I248" s="162">
        <v>0</v>
      </c>
      <c r="J248" s="163">
        <v>0</v>
      </c>
      <c r="K248" s="164">
        <v>0</v>
      </c>
      <c r="L248" s="162">
        <v>25746.5</v>
      </c>
      <c r="M248" s="163">
        <v>2553</v>
      </c>
      <c r="N248" s="164">
        <v>28299.5</v>
      </c>
      <c r="O248" s="165">
        <v>34304.25</v>
      </c>
      <c r="P248" s="166">
        <v>3637</v>
      </c>
      <c r="Q248" s="167">
        <v>37941.25</v>
      </c>
    </row>
    <row r="249" spans="1:17" ht="18" customHeight="1" x14ac:dyDescent="0.25">
      <c r="A249" s="822"/>
      <c r="B249" s="161" t="s">
        <v>261</v>
      </c>
      <c r="C249" s="162">
        <v>9</v>
      </c>
      <c r="D249" s="163">
        <v>0</v>
      </c>
      <c r="E249" s="164">
        <v>9</v>
      </c>
      <c r="F249" s="162">
        <v>0</v>
      </c>
      <c r="G249" s="163">
        <v>0</v>
      </c>
      <c r="H249" s="164">
        <v>0</v>
      </c>
      <c r="I249" s="162">
        <v>0</v>
      </c>
      <c r="J249" s="163">
        <v>0</v>
      </c>
      <c r="K249" s="164">
        <v>0</v>
      </c>
      <c r="L249" s="162">
        <v>0</v>
      </c>
      <c r="M249" s="163">
        <v>0</v>
      </c>
      <c r="N249" s="164">
        <v>0</v>
      </c>
      <c r="O249" s="165">
        <v>9</v>
      </c>
      <c r="P249" s="166">
        <v>0</v>
      </c>
      <c r="Q249" s="167">
        <v>9</v>
      </c>
    </row>
    <row r="250" spans="1:17" ht="18" customHeight="1" x14ac:dyDescent="0.25">
      <c r="A250" s="822"/>
      <c r="B250" s="161" t="s">
        <v>262</v>
      </c>
      <c r="C250" s="162">
        <v>332.5</v>
      </c>
      <c r="D250" s="163">
        <v>44.5</v>
      </c>
      <c r="E250" s="164">
        <v>377</v>
      </c>
      <c r="F250" s="162">
        <v>181.91</v>
      </c>
      <c r="G250" s="163">
        <v>60</v>
      </c>
      <c r="H250" s="164">
        <v>241.91</v>
      </c>
      <c r="I250" s="162">
        <v>0</v>
      </c>
      <c r="J250" s="163">
        <v>0</v>
      </c>
      <c r="K250" s="164">
        <v>0</v>
      </c>
      <c r="L250" s="162">
        <v>3021.84</v>
      </c>
      <c r="M250" s="163">
        <v>445.15</v>
      </c>
      <c r="N250" s="164">
        <v>3466.99</v>
      </c>
      <c r="O250" s="165">
        <v>3536.25</v>
      </c>
      <c r="P250" s="166">
        <v>549.65</v>
      </c>
      <c r="Q250" s="167">
        <v>4085.9</v>
      </c>
    </row>
    <row r="251" spans="1:17" ht="18" customHeight="1" x14ac:dyDescent="0.25">
      <c r="A251" s="822"/>
      <c r="B251" s="161" t="s">
        <v>263</v>
      </c>
      <c r="C251" s="162">
        <v>901</v>
      </c>
      <c r="D251" s="163">
        <v>165</v>
      </c>
      <c r="E251" s="164">
        <v>1066</v>
      </c>
      <c r="F251" s="162">
        <v>0</v>
      </c>
      <c r="G251" s="163">
        <v>0</v>
      </c>
      <c r="H251" s="164">
        <v>0</v>
      </c>
      <c r="I251" s="162">
        <v>0</v>
      </c>
      <c r="J251" s="163">
        <v>0</v>
      </c>
      <c r="K251" s="164">
        <v>0</v>
      </c>
      <c r="L251" s="162">
        <v>773</v>
      </c>
      <c r="M251" s="163">
        <v>270</v>
      </c>
      <c r="N251" s="164">
        <v>1043</v>
      </c>
      <c r="O251" s="165">
        <v>1674</v>
      </c>
      <c r="P251" s="166">
        <v>435</v>
      </c>
      <c r="Q251" s="167">
        <v>2109</v>
      </c>
    </row>
    <row r="252" spans="1:17" ht="18" customHeight="1" x14ac:dyDescent="0.25">
      <c r="A252" s="822"/>
      <c r="B252" s="161" t="s">
        <v>354</v>
      </c>
      <c r="C252" s="162">
        <v>6940.9</v>
      </c>
      <c r="D252" s="163">
        <v>1033.21</v>
      </c>
      <c r="E252" s="164">
        <v>7974.11</v>
      </c>
      <c r="F252" s="162">
        <v>1016.09</v>
      </c>
      <c r="G252" s="163">
        <v>0</v>
      </c>
      <c r="H252" s="164">
        <v>1016.09</v>
      </c>
      <c r="I252" s="162">
        <v>149870.04999999999</v>
      </c>
      <c r="J252" s="163">
        <v>15852.69</v>
      </c>
      <c r="K252" s="164">
        <v>165722.74</v>
      </c>
      <c r="L252" s="162">
        <v>52513.78</v>
      </c>
      <c r="M252" s="163">
        <v>4090.65</v>
      </c>
      <c r="N252" s="164">
        <v>56604.43</v>
      </c>
      <c r="O252" s="165">
        <v>210340.82</v>
      </c>
      <c r="P252" s="166">
        <v>20976.55</v>
      </c>
      <c r="Q252" s="167">
        <v>231317.37</v>
      </c>
    </row>
    <row r="253" spans="1:17" ht="18" customHeight="1" x14ac:dyDescent="0.25">
      <c r="A253" s="822"/>
      <c r="B253" s="161" t="s">
        <v>265</v>
      </c>
      <c r="C253" s="162">
        <v>312.92</v>
      </c>
      <c r="D253" s="163">
        <v>412.01</v>
      </c>
      <c r="E253" s="164">
        <v>724.93</v>
      </c>
      <c r="F253" s="162">
        <v>0</v>
      </c>
      <c r="G253" s="163">
        <v>90</v>
      </c>
      <c r="H253" s="164">
        <v>90</v>
      </c>
      <c r="I253" s="162">
        <v>0</v>
      </c>
      <c r="J253" s="163">
        <v>0</v>
      </c>
      <c r="K253" s="164">
        <v>0</v>
      </c>
      <c r="L253" s="162">
        <v>60</v>
      </c>
      <c r="M253" s="163">
        <v>700</v>
      </c>
      <c r="N253" s="164">
        <v>760</v>
      </c>
      <c r="O253" s="165">
        <v>372.92</v>
      </c>
      <c r="P253" s="166">
        <v>1202.01</v>
      </c>
      <c r="Q253" s="167">
        <v>1574.93</v>
      </c>
    </row>
    <row r="254" spans="1:17" ht="18" customHeight="1" x14ac:dyDescent="0.25">
      <c r="A254" s="822"/>
      <c r="B254" s="161" t="s">
        <v>266</v>
      </c>
      <c r="C254" s="162">
        <v>134</v>
      </c>
      <c r="D254" s="163">
        <v>22</v>
      </c>
      <c r="E254" s="164">
        <v>156</v>
      </c>
      <c r="F254" s="162">
        <v>0</v>
      </c>
      <c r="G254" s="163">
        <v>0</v>
      </c>
      <c r="H254" s="164">
        <v>0</v>
      </c>
      <c r="I254" s="162">
        <v>0</v>
      </c>
      <c r="J254" s="163">
        <v>0</v>
      </c>
      <c r="K254" s="164">
        <v>0</v>
      </c>
      <c r="L254" s="162">
        <v>1712</v>
      </c>
      <c r="M254" s="163">
        <v>60</v>
      </c>
      <c r="N254" s="164">
        <v>1772</v>
      </c>
      <c r="O254" s="165">
        <v>1846</v>
      </c>
      <c r="P254" s="166">
        <v>82</v>
      </c>
      <c r="Q254" s="167">
        <v>1928</v>
      </c>
    </row>
    <row r="255" spans="1:17" ht="18" customHeight="1" x14ac:dyDescent="0.25">
      <c r="A255" s="822"/>
      <c r="B255" s="161" t="s">
        <v>267</v>
      </c>
      <c r="C255" s="162">
        <v>125</v>
      </c>
      <c r="D255" s="163">
        <v>59</v>
      </c>
      <c r="E255" s="164">
        <v>184</v>
      </c>
      <c r="F255" s="162">
        <v>5</v>
      </c>
      <c r="G255" s="163">
        <v>0</v>
      </c>
      <c r="H255" s="164">
        <v>5</v>
      </c>
      <c r="I255" s="162">
        <v>0</v>
      </c>
      <c r="J255" s="163">
        <v>0</v>
      </c>
      <c r="K255" s="164">
        <v>0</v>
      </c>
      <c r="L255" s="162">
        <v>210</v>
      </c>
      <c r="M255" s="163">
        <v>180</v>
      </c>
      <c r="N255" s="164">
        <v>390</v>
      </c>
      <c r="O255" s="165">
        <v>340</v>
      </c>
      <c r="P255" s="166">
        <v>239</v>
      </c>
      <c r="Q255" s="167">
        <v>579</v>
      </c>
    </row>
    <row r="256" spans="1:17" ht="18" customHeight="1" x14ac:dyDescent="0.25">
      <c r="A256" s="822"/>
      <c r="B256" s="161" t="s">
        <v>268</v>
      </c>
      <c r="C256" s="162">
        <v>1075.55</v>
      </c>
      <c r="D256" s="163">
        <v>253.2</v>
      </c>
      <c r="E256" s="164">
        <v>1328.75</v>
      </c>
      <c r="F256" s="162">
        <v>426.59</v>
      </c>
      <c r="G256" s="163">
        <v>141.69999999999999</v>
      </c>
      <c r="H256" s="164">
        <v>568.29</v>
      </c>
      <c r="I256" s="162">
        <v>26843.03</v>
      </c>
      <c r="J256" s="163">
        <v>703.18</v>
      </c>
      <c r="K256" s="164">
        <v>27546.21</v>
      </c>
      <c r="L256" s="162">
        <v>15008.45</v>
      </c>
      <c r="M256" s="163">
        <v>1073.92</v>
      </c>
      <c r="N256" s="164">
        <v>16082.37</v>
      </c>
      <c r="O256" s="165">
        <v>43353.62</v>
      </c>
      <c r="P256" s="166">
        <v>2172</v>
      </c>
      <c r="Q256" s="167">
        <v>45525.62</v>
      </c>
    </row>
    <row r="257" spans="1:17" ht="18" customHeight="1" x14ac:dyDescent="0.25">
      <c r="A257" s="822"/>
      <c r="B257" s="161" t="s">
        <v>269</v>
      </c>
      <c r="C257" s="162">
        <v>1047.68</v>
      </c>
      <c r="D257" s="163">
        <v>1155.07</v>
      </c>
      <c r="E257" s="164">
        <v>2202.75</v>
      </c>
      <c r="F257" s="162">
        <v>130</v>
      </c>
      <c r="G257" s="163">
        <v>209</v>
      </c>
      <c r="H257" s="164">
        <v>339</v>
      </c>
      <c r="I257" s="162">
        <v>0</v>
      </c>
      <c r="J257" s="163">
        <v>0</v>
      </c>
      <c r="K257" s="164">
        <v>0</v>
      </c>
      <c r="L257" s="162">
        <v>3325.32</v>
      </c>
      <c r="M257" s="163">
        <v>3152.93</v>
      </c>
      <c r="N257" s="164">
        <v>6478.25</v>
      </c>
      <c r="O257" s="165">
        <v>4503</v>
      </c>
      <c r="P257" s="166">
        <v>4517</v>
      </c>
      <c r="Q257" s="167">
        <v>9020</v>
      </c>
    </row>
    <row r="258" spans="1:17" ht="18" customHeight="1" x14ac:dyDescent="0.25">
      <c r="A258" s="822"/>
      <c r="B258" s="161" t="s">
        <v>270</v>
      </c>
      <c r="C258" s="162">
        <v>3467.85</v>
      </c>
      <c r="D258" s="163">
        <v>589.11</v>
      </c>
      <c r="E258" s="164">
        <v>4056.96</v>
      </c>
      <c r="F258" s="162">
        <v>6348.6</v>
      </c>
      <c r="G258" s="163">
        <v>6191.11</v>
      </c>
      <c r="H258" s="164">
        <v>12539.71</v>
      </c>
      <c r="I258" s="162">
        <v>0</v>
      </c>
      <c r="J258" s="163">
        <v>0</v>
      </c>
      <c r="K258" s="164">
        <v>0</v>
      </c>
      <c r="L258" s="162">
        <v>30896.880000000001</v>
      </c>
      <c r="M258" s="163">
        <v>7108.03</v>
      </c>
      <c r="N258" s="164">
        <v>38004.910000000003</v>
      </c>
      <c r="O258" s="165">
        <v>40713.33</v>
      </c>
      <c r="P258" s="166">
        <v>13888.25</v>
      </c>
      <c r="Q258" s="167">
        <v>54601.58</v>
      </c>
    </row>
    <row r="259" spans="1:17" ht="18" customHeight="1" x14ac:dyDescent="0.25">
      <c r="A259" s="822"/>
      <c r="B259" s="161" t="s">
        <v>249</v>
      </c>
      <c r="C259" s="162">
        <v>12930.07</v>
      </c>
      <c r="D259" s="163">
        <v>1405.05</v>
      </c>
      <c r="E259" s="164">
        <v>14335.12</v>
      </c>
      <c r="F259" s="162">
        <v>3860</v>
      </c>
      <c r="G259" s="163">
        <v>420</v>
      </c>
      <c r="H259" s="164">
        <v>4280</v>
      </c>
      <c r="I259" s="162">
        <v>0</v>
      </c>
      <c r="J259" s="163">
        <v>0</v>
      </c>
      <c r="K259" s="164">
        <v>0</v>
      </c>
      <c r="L259" s="162">
        <v>9508.24</v>
      </c>
      <c r="M259" s="163">
        <v>2214</v>
      </c>
      <c r="N259" s="164">
        <v>11722.24</v>
      </c>
      <c r="O259" s="165">
        <v>26298.31</v>
      </c>
      <c r="P259" s="166">
        <v>4039.05</v>
      </c>
      <c r="Q259" s="167">
        <v>30337.360000000001</v>
      </c>
    </row>
    <row r="260" spans="1:17" ht="18" customHeight="1" thickBot="1" x14ac:dyDescent="0.3">
      <c r="A260" s="823"/>
      <c r="B260" s="196" t="s">
        <v>271</v>
      </c>
      <c r="C260" s="197">
        <v>88</v>
      </c>
      <c r="D260" s="198">
        <v>42</v>
      </c>
      <c r="E260" s="199">
        <v>130</v>
      </c>
      <c r="F260" s="197">
        <v>0</v>
      </c>
      <c r="G260" s="198">
        <v>0</v>
      </c>
      <c r="H260" s="199">
        <v>0</v>
      </c>
      <c r="I260" s="197">
        <v>0</v>
      </c>
      <c r="J260" s="198">
        <v>0</v>
      </c>
      <c r="K260" s="199">
        <v>0</v>
      </c>
      <c r="L260" s="197">
        <v>0</v>
      </c>
      <c r="M260" s="198">
        <v>0</v>
      </c>
      <c r="N260" s="199">
        <v>0</v>
      </c>
      <c r="O260" s="200">
        <v>88</v>
      </c>
      <c r="P260" s="201">
        <v>42</v>
      </c>
      <c r="Q260" s="202">
        <v>130</v>
      </c>
    </row>
    <row r="261" spans="1:17" ht="18" customHeight="1" thickBot="1" x14ac:dyDescent="0.3">
      <c r="A261" s="815" t="s">
        <v>344</v>
      </c>
      <c r="B261" s="820"/>
      <c r="C261" s="118">
        <f>SUM(C262:C264)</f>
        <v>597</v>
      </c>
      <c r="D261" s="118">
        <f t="shared" ref="D261:Q261" si="17">SUM(D262:D264)</f>
        <v>99</v>
      </c>
      <c r="E261" s="117">
        <f t="shared" si="17"/>
        <v>696</v>
      </c>
      <c r="F261" s="118">
        <f t="shared" si="17"/>
        <v>0</v>
      </c>
      <c r="G261" s="116">
        <f t="shared" si="17"/>
        <v>0</v>
      </c>
      <c r="H261" s="117">
        <f t="shared" si="17"/>
        <v>0</v>
      </c>
      <c r="I261" s="118">
        <f t="shared" si="17"/>
        <v>0</v>
      </c>
      <c r="J261" s="116">
        <f t="shared" si="17"/>
        <v>187</v>
      </c>
      <c r="K261" s="117">
        <f t="shared" si="17"/>
        <v>187</v>
      </c>
      <c r="L261" s="118">
        <f t="shared" si="17"/>
        <v>0</v>
      </c>
      <c r="M261" s="116">
        <f t="shared" si="17"/>
        <v>167</v>
      </c>
      <c r="N261" s="117">
        <f t="shared" si="17"/>
        <v>167</v>
      </c>
      <c r="O261" s="119">
        <f t="shared" si="17"/>
        <v>597</v>
      </c>
      <c r="P261" s="120">
        <f t="shared" si="17"/>
        <v>453</v>
      </c>
      <c r="Q261" s="121">
        <f t="shared" si="17"/>
        <v>1050</v>
      </c>
    </row>
    <row r="262" spans="1:17" ht="18" customHeight="1" x14ac:dyDescent="0.25">
      <c r="A262" s="817" t="s">
        <v>355</v>
      </c>
      <c r="B262" s="168" t="s">
        <v>273</v>
      </c>
      <c r="C262" s="169">
        <v>13</v>
      </c>
      <c r="D262" s="170">
        <v>4</v>
      </c>
      <c r="E262" s="171">
        <v>17</v>
      </c>
      <c r="F262" s="169">
        <v>0</v>
      </c>
      <c r="G262" s="170">
        <v>0</v>
      </c>
      <c r="H262" s="171">
        <v>0</v>
      </c>
      <c r="I262" s="169">
        <v>0</v>
      </c>
      <c r="J262" s="170">
        <v>34</v>
      </c>
      <c r="K262" s="171">
        <v>34</v>
      </c>
      <c r="L262" s="169">
        <v>0</v>
      </c>
      <c r="M262" s="170">
        <v>0</v>
      </c>
      <c r="N262" s="171">
        <v>0</v>
      </c>
      <c r="O262" s="172">
        <v>13</v>
      </c>
      <c r="P262" s="173">
        <v>38</v>
      </c>
      <c r="Q262" s="174">
        <v>51</v>
      </c>
    </row>
    <row r="263" spans="1:17" ht="18" customHeight="1" x14ac:dyDescent="0.25">
      <c r="A263" s="818"/>
      <c r="B263" s="161" t="s">
        <v>345</v>
      </c>
      <c r="C263" s="162">
        <v>250</v>
      </c>
      <c r="D263" s="163">
        <v>95</v>
      </c>
      <c r="E263" s="164">
        <v>345</v>
      </c>
      <c r="F263" s="162">
        <v>0</v>
      </c>
      <c r="G263" s="163">
        <v>0</v>
      </c>
      <c r="H263" s="164">
        <v>0</v>
      </c>
      <c r="I263" s="162">
        <v>0</v>
      </c>
      <c r="J263" s="163">
        <v>153</v>
      </c>
      <c r="K263" s="164">
        <v>153</v>
      </c>
      <c r="L263" s="162">
        <v>0</v>
      </c>
      <c r="M263" s="163">
        <v>0</v>
      </c>
      <c r="N263" s="164">
        <v>0</v>
      </c>
      <c r="O263" s="165">
        <v>250</v>
      </c>
      <c r="P263" s="166">
        <v>248</v>
      </c>
      <c r="Q263" s="167">
        <v>498</v>
      </c>
    </row>
    <row r="264" spans="1:17" ht="18" customHeight="1" thickBot="1" x14ac:dyDescent="0.3">
      <c r="A264" s="819"/>
      <c r="B264" s="168" t="s">
        <v>356</v>
      </c>
      <c r="C264" s="169">
        <v>334</v>
      </c>
      <c r="D264" s="170">
        <v>0</v>
      </c>
      <c r="E264" s="171">
        <v>334</v>
      </c>
      <c r="F264" s="169">
        <v>0</v>
      </c>
      <c r="G264" s="170">
        <v>0</v>
      </c>
      <c r="H264" s="171">
        <v>0</v>
      </c>
      <c r="I264" s="169">
        <v>0</v>
      </c>
      <c r="J264" s="170">
        <v>0</v>
      </c>
      <c r="K264" s="171">
        <v>0</v>
      </c>
      <c r="L264" s="169">
        <v>0</v>
      </c>
      <c r="M264" s="170">
        <v>167</v>
      </c>
      <c r="N264" s="171">
        <v>167</v>
      </c>
      <c r="O264" s="172">
        <v>334</v>
      </c>
      <c r="P264" s="173">
        <v>167</v>
      </c>
      <c r="Q264" s="174">
        <v>501</v>
      </c>
    </row>
    <row r="265" spans="1:17" ht="18" customHeight="1" thickBot="1" x14ac:dyDescent="0.3">
      <c r="A265" s="815" t="s">
        <v>357</v>
      </c>
      <c r="B265" s="820"/>
      <c r="C265" s="118">
        <f>SUM(C266:C268)</f>
        <v>5766.4</v>
      </c>
      <c r="D265" s="118">
        <f t="shared" ref="D265:Q265" si="18">SUM(D266:D268)</f>
        <v>129</v>
      </c>
      <c r="E265" s="117">
        <f t="shared" si="18"/>
        <v>5895.4</v>
      </c>
      <c r="F265" s="118">
        <f t="shared" si="18"/>
        <v>551</v>
      </c>
      <c r="G265" s="116">
        <f t="shared" si="18"/>
        <v>1329</v>
      </c>
      <c r="H265" s="117">
        <f t="shared" si="18"/>
        <v>1880</v>
      </c>
      <c r="I265" s="118">
        <f t="shared" si="18"/>
        <v>31</v>
      </c>
      <c r="J265" s="116">
        <f t="shared" si="18"/>
        <v>500.15</v>
      </c>
      <c r="K265" s="117">
        <f t="shared" si="18"/>
        <v>531.15</v>
      </c>
      <c r="L265" s="118">
        <f t="shared" si="18"/>
        <v>0</v>
      </c>
      <c r="M265" s="116">
        <f t="shared" si="18"/>
        <v>0</v>
      </c>
      <c r="N265" s="117">
        <f t="shared" si="18"/>
        <v>0</v>
      </c>
      <c r="O265" s="119">
        <f t="shared" si="18"/>
        <v>6348.4</v>
      </c>
      <c r="P265" s="120">
        <f t="shared" si="18"/>
        <v>1958.15</v>
      </c>
      <c r="Q265" s="121">
        <f t="shared" si="18"/>
        <v>8306.5499999999993</v>
      </c>
    </row>
    <row r="266" spans="1:17" ht="18" customHeight="1" x14ac:dyDescent="0.25">
      <c r="A266" s="821" t="s">
        <v>277</v>
      </c>
      <c r="B266" s="189" t="s">
        <v>358</v>
      </c>
      <c r="C266" s="190">
        <v>139.4</v>
      </c>
      <c r="D266" s="191">
        <v>0</v>
      </c>
      <c r="E266" s="192">
        <v>139.4</v>
      </c>
      <c r="F266" s="190">
        <v>0</v>
      </c>
      <c r="G266" s="191">
        <v>0</v>
      </c>
      <c r="H266" s="192">
        <v>0</v>
      </c>
      <c r="I266" s="190">
        <v>0</v>
      </c>
      <c r="J266" s="191">
        <v>0</v>
      </c>
      <c r="K266" s="192">
        <v>0</v>
      </c>
      <c r="L266" s="190">
        <v>0</v>
      </c>
      <c r="M266" s="191">
        <v>0</v>
      </c>
      <c r="N266" s="192">
        <v>0</v>
      </c>
      <c r="O266" s="193">
        <v>139.4</v>
      </c>
      <c r="P266" s="194">
        <v>0</v>
      </c>
      <c r="Q266" s="195">
        <v>139.4</v>
      </c>
    </row>
    <row r="267" spans="1:17" ht="18" customHeight="1" x14ac:dyDescent="0.25">
      <c r="A267" s="822"/>
      <c r="B267" s="161" t="s">
        <v>279</v>
      </c>
      <c r="C267" s="162">
        <v>5359</v>
      </c>
      <c r="D267" s="163">
        <v>100</v>
      </c>
      <c r="E267" s="164">
        <v>5459</v>
      </c>
      <c r="F267" s="162">
        <v>551</v>
      </c>
      <c r="G267" s="163">
        <v>1326</v>
      </c>
      <c r="H267" s="164">
        <v>1877</v>
      </c>
      <c r="I267" s="162">
        <v>31</v>
      </c>
      <c r="J267" s="163">
        <v>447.65</v>
      </c>
      <c r="K267" s="164">
        <v>478.65</v>
      </c>
      <c r="L267" s="162">
        <v>0</v>
      </c>
      <c r="M267" s="163">
        <v>0</v>
      </c>
      <c r="N267" s="164">
        <v>0</v>
      </c>
      <c r="O267" s="165">
        <v>5941</v>
      </c>
      <c r="P267" s="166">
        <v>1873.65</v>
      </c>
      <c r="Q267" s="167">
        <v>7814.65</v>
      </c>
    </row>
    <row r="268" spans="1:17" ht="18" customHeight="1" thickBot="1" x14ac:dyDescent="0.3">
      <c r="A268" s="823"/>
      <c r="B268" s="196" t="s">
        <v>359</v>
      </c>
      <c r="C268" s="197">
        <v>268</v>
      </c>
      <c r="D268" s="198">
        <v>29</v>
      </c>
      <c r="E268" s="199">
        <v>297</v>
      </c>
      <c r="F268" s="197">
        <v>0</v>
      </c>
      <c r="G268" s="198">
        <v>3</v>
      </c>
      <c r="H268" s="199">
        <v>3</v>
      </c>
      <c r="I268" s="197">
        <v>0</v>
      </c>
      <c r="J268" s="198">
        <v>52.5</v>
      </c>
      <c r="K268" s="199">
        <v>52.5</v>
      </c>
      <c r="L268" s="197">
        <v>0</v>
      </c>
      <c r="M268" s="198">
        <v>0</v>
      </c>
      <c r="N268" s="199">
        <v>0</v>
      </c>
      <c r="O268" s="200">
        <v>268</v>
      </c>
      <c r="P268" s="201">
        <v>84.5</v>
      </c>
      <c r="Q268" s="202">
        <v>352.5</v>
      </c>
    </row>
    <row r="269" spans="1:17" ht="18" customHeight="1" thickBot="1" x14ac:dyDescent="0.3">
      <c r="A269" s="815" t="s">
        <v>281</v>
      </c>
      <c r="B269" s="820"/>
      <c r="C269" s="118">
        <f>SUM(C270:C273)</f>
        <v>97.8</v>
      </c>
      <c r="D269" s="118">
        <f t="shared" ref="D269:Q269" si="19">SUM(D270:D273)</f>
        <v>0</v>
      </c>
      <c r="E269" s="117">
        <f t="shared" si="19"/>
        <v>97.8</v>
      </c>
      <c r="F269" s="118">
        <f t="shared" si="19"/>
        <v>25</v>
      </c>
      <c r="G269" s="116">
        <f t="shared" si="19"/>
        <v>21</v>
      </c>
      <c r="H269" s="117">
        <f t="shared" si="19"/>
        <v>46</v>
      </c>
      <c r="I269" s="118">
        <f t="shared" si="19"/>
        <v>0</v>
      </c>
      <c r="J269" s="116">
        <f t="shared" si="19"/>
        <v>0</v>
      </c>
      <c r="K269" s="117">
        <f t="shared" si="19"/>
        <v>0</v>
      </c>
      <c r="L269" s="118">
        <f t="shared" si="19"/>
        <v>0</v>
      </c>
      <c r="M269" s="116">
        <f t="shared" si="19"/>
        <v>0</v>
      </c>
      <c r="N269" s="117">
        <f t="shared" si="19"/>
        <v>0</v>
      </c>
      <c r="O269" s="119">
        <f t="shared" si="19"/>
        <v>122.8</v>
      </c>
      <c r="P269" s="120">
        <f t="shared" si="19"/>
        <v>21</v>
      </c>
      <c r="Q269" s="121">
        <f t="shared" si="19"/>
        <v>143.80000000000001</v>
      </c>
    </row>
    <row r="270" spans="1:17" ht="18" customHeight="1" x14ac:dyDescent="0.25">
      <c r="A270" s="817" t="s">
        <v>282</v>
      </c>
      <c r="B270" s="189" t="s">
        <v>282</v>
      </c>
      <c r="C270" s="190">
        <v>18</v>
      </c>
      <c r="D270" s="191">
        <v>0</v>
      </c>
      <c r="E270" s="192">
        <v>18</v>
      </c>
      <c r="F270" s="190">
        <v>22</v>
      </c>
      <c r="G270" s="191">
        <v>13</v>
      </c>
      <c r="H270" s="192">
        <v>35</v>
      </c>
      <c r="I270" s="190">
        <v>0</v>
      </c>
      <c r="J270" s="191">
        <v>0</v>
      </c>
      <c r="K270" s="192">
        <v>0</v>
      </c>
      <c r="L270" s="190">
        <v>0</v>
      </c>
      <c r="M270" s="191">
        <v>0</v>
      </c>
      <c r="N270" s="192">
        <v>0</v>
      </c>
      <c r="O270" s="193">
        <v>40</v>
      </c>
      <c r="P270" s="194">
        <v>13</v>
      </c>
      <c r="Q270" s="195">
        <v>53</v>
      </c>
    </row>
    <row r="271" spans="1:17" ht="18" customHeight="1" x14ac:dyDescent="0.25">
      <c r="A271" s="818"/>
      <c r="B271" s="161" t="s">
        <v>283</v>
      </c>
      <c r="C271" s="162">
        <v>16</v>
      </c>
      <c r="D271" s="163">
        <v>0</v>
      </c>
      <c r="E271" s="164">
        <v>16</v>
      </c>
      <c r="F271" s="162">
        <v>0</v>
      </c>
      <c r="G271" s="163">
        <v>0</v>
      </c>
      <c r="H271" s="164">
        <v>0</v>
      </c>
      <c r="I271" s="162">
        <v>0</v>
      </c>
      <c r="J271" s="163">
        <v>0</v>
      </c>
      <c r="K271" s="164">
        <v>0</v>
      </c>
      <c r="L271" s="162">
        <v>0</v>
      </c>
      <c r="M271" s="163">
        <v>0</v>
      </c>
      <c r="N271" s="164">
        <v>0</v>
      </c>
      <c r="O271" s="165">
        <v>16</v>
      </c>
      <c r="P271" s="166">
        <v>0</v>
      </c>
      <c r="Q271" s="167">
        <v>16</v>
      </c>
    </row>
    <row r="272" spans="1:17" ht="18" customHeight="1" x14ac:dyDescent="0.25">
      <c r="A272" s="818"/>
      <c r="B272" s="161" t="s">
        <v>286</v>
      </c>
      <c r="C272" s="162">
        <v>28.8</v>
      </c>
      <c r="D272" s="163">
        <v>0</v>
      </c>
      <c r="E272" s="164">
        <v>28.8</v>
      </c>
      <c r="F272" s="162">
        <v>0</v>
      </c>
      <c r="G272" s="163">
        <v>0</v>
      </c>
      <c r="H272" s="164">
        <v>0</v>
      </c>
      <c r="I272" s="162">
        <v>0</v>
      </c>
      <c r="J272" s="163">
        <v>0</v>
      </c>
      <c r="K272" s="164">
        <v>0</v>
      </c>
      <c r="L272" s="162">
        <v>0</v>
      </c>
      <c r="M272" s="163">
        <v>0</v>
      </c>
      <c r="N272" s="164">
        <v>0</v>
      </c>
      <c r="O272" s="165">
        <v>28.8</v>
      </c>
      <c r="P272" s="166">
        <v>0</v>
      </c>
      <c r="Q272" s="167">
        <v>28.8</v>
      </c>
    </row>
    <row r="273" spans="1:17" ht="18" customHeight="1" thickBot="1" x14ac:dyDescent="0.3">
      <c r="A273" s="819"/>
      <c r="B273" s="203" t="s">
        <v>285</v>
      </c>
      <c r="C273" s="204">
        <v>35</v>
      </c>
      <c r="D273" s="205">
        <v>0</v>
      </c>
      <c r="E273" s="206">
        <v>35</v>
      </c>
      <c r="F273" s="204">
        <v>3</v>
      </c>
      <c r="G273" s="205">
        <v>8</v>
      </c>
      <c r="H273" s="206">
        <v>11</v>
      </c>
      <c r="I273" s="204">
        <v>0</v>
      </c>
      <c r="J273" s="205">
        <v>0</v>
      </c>
      <c r="K273" s="206">
        <v>0</v>
      </c>
      <c r="L273" s="204">
        <v>0</v>
      </c>
      <c r="M273" s="205">
        <v>0</v>
      </c>
      <c r="N273" s="206">
        <v>0</v>
      </c>
      <c r="O273" s="207">
        <v>38</v>
      </c>
      <c r="P273" s="208">
        <v>8</v>
      </c>
      <c r="Q273" s="209">
        <v>46</v>
      </c>
    </row>
    <row r="274" spans="1:17" ht="18" customHeight="1" thickBot="1" x14ac:dyDescent="0.3">
      <c r="A274" s="815" t="s">
        <v>287</v>
      </c>
      <c r="B274" s="820" t="s">
        <v>287</v>
      </c>
      <c r="C274" s="118">
        <v>2914</v>
      </c>
      <c r="D274" s="116">
        <v>230.06</v>
      </c>
      <c r="E274" s="117">
        <v>3144.06</v>
      </c>
      <c r="F274" s="118">
        <v>146.1</v>
      </c>
      <c r="G274" s="116">
        <v>94.31</v>
      </c>
      <c r="H274" s="117">
        <v>240.41</v>
      </c>
      <c r="I274" s="118">
        <v>45464</v>
      </c>
      <c r="J274" s="116">
        <v>0</v>
      </c>
      <c r="K274" s="117">
        <v>45464</v>
      </c>
      <c r="L274" s="118">
        <v>806.95</v>
      </c>
      <c r="M274" s="116">
        <v>269.75</v>
      </c>
      <c r="N274" s="117">
        <v>1076.7</v>
      </c>
      <c r="O274" s="119">
        <v>49331.05</v>
      </c>
      <c r="P274" s="120">
        <v>594.12</v>
      </c>
      <c r="Q274" s="121">
        <v>49925.17</v>
      </c>
    </row>
    <row r="275" spans="1:17" ht="4.5" customHeight="1" thickBot="1" x14ac:dyDescent="0.3">
      <c r="A275" s="210"/>
      <c r="B275" s="210"/>
      <c r="C275" s="211"/>
      <c r="D275" s="211"/>
      <c r="E275" s="212"/>
      <c r="F275" s="211"/>
      <c r="G275" s="211"/>
      <c r="H275" s="212"/>
      <c r="I275" s="211"/>
      <c r="J275" s="211"/>
      <c r="K275" s="212"/>
      <c r="L275" s="211"/>
      <c r="M275" s="211"/>
      <c r="N275" s="212"/>
      <c r="O275" s="211"/>
      <c r="P275" s="211"/>
      <c r="Q275" s="212"/>
    </row>
    <row r="276" spans="1:17" ht="29.25" customHeight="1" thickTop="1" thickBot="1" x14ac:dyDescent="0.3">
      <c r="A276" s="779" t="s">
        <v>8</v>
      </c>
      <c r="B276" s="780"/>
      <c r="C276" s="40">
        <v>955011.95</v>
      </c>
      <c r="D276" s="213">
        <v>460070.36</v>
      </c>
      <c r="E276" s="214">
        <v>1415082.31</v>
      </c>
      <c r="F276" s="40">
        <v>973275.64</v>
      </c>
      <c r="G276" s="213">
        <v>323489.89</v>
      </c>
      <c r="H276" s="214">
        <v>1296765.53</v>
      </c>
      <c r="I276" s="40">
        <v>749677.84</v>
      </c>
      <c r="J276" s="213">
        <v>214267.69</v>
      </c>
      <c r="K276" s="214">
        <v>963945.53</v>
      </c>
      <c r="L276" s="40">
        <v>1208064.0900000001</v>
      </c>
      <c r="M276" s="213">
        <v>804702.77</v>
      </c>
      <c r="N276" s="214">
        <v>2012766.86</v>
      </c>
      <c r="O276" s="40">
        <v>3886029.52</v>
      </c>
      <c r="P276" s="213">
        <v>1802530.71</v>
      </c>
      <c r="Q276" s="214">
        <v>5688560.2300000032</v>
      </c>
    </row>
    <row r="277" spans="1:17" ht="15.95" customHeight="1" x14ac:dyDescent="0.25"/>
    <row r="278" spans="1:17" x14ac:dyDescent="0.25">
      <c r="G278" s="41"/>
      <c r="H278" s="41"/>
    </row>
  </sheetData>
  <sheetProtection algorithmName="SHA-512" hashValue="sHdJAOTfWkMWRh4m1pTZMOpztWm2QOp5P1Xv619wIzXhmC1oL4hXPwVGpa+2nT3/2/y0bke+Wobl8L/bejD2Dw==" saltValue="DJG2tZfYOrsZxyu+9CkYHA==" spinCount="100000" sheet="1" objects="1" scenarios="1"/>
  <mergeCells count="51">
    <mergeCell ref="A270:A273"/>
    <mergeCell ref="A274:B274"/>
    <mergeCell ref="A276:B276"/>
    <mergeCell ref="A239:A260"/>
    <mergeCell ref="A261:B261"/>
    <mergeCell ref="A262:A264"/>
    <mergeCell ref="A265:B265"/>
    <mergeCell ref="A266:A268"/>
    <mergeCell ref="A269:B269"/>
    <mergeCell ref="A238:B238"/>
    <mergeCell ref="A150:A164"/>
    <mergeCell ref="A165:B165"/>
    <mergeCell ref="A166:A182"/>
    <mergeCell ref="A183:B183"/>
    <mergeCell ref="A184:A201"/>
    <mergeCell ref="A202:B202"/>
    <mergeCell ref="A203:A212"/>
    <mergeCell ref="A213:B213"/>
    <mergeCell ref="A214:A223"/>
    <mergeCell ref="A224:B224"/>
    <mergeCell ref="A225:A237"/>
    <mergeCell ref="A58:B58"/>
    <mergeCell ref="A59:A64"/>
    <mergeCell ref="A149:B149"/>
    <mergeCell ref="A66:A78"/>
    <mergeCell ref="A79:B79"/>
    <mergeCell ref="A80:A92"/>
    <mergeCell ref="A93:B93"/>
    <mergeCell ref="A94:A103"/>
    <mergeCell ref="A104:B104"/>
    <mergeCell ref="A105:A117"/>
    <mergeCell ref="A118:B118"/>
    <mergeCell ref="A119:A132"/>
    <mergeCell ref="A133:B133"/>
    <mergeCell ref="A134:A148"/>
    <mergeCell ref="A65:B65"/>
    <mergeCell ref="C3:E3"/>
    <mergeCell ref="F3:H3"/>
    <mergeCell ref="O3:Q3"/>
    <mergeCell ref="A6:B6"/>
    <mergeCell ref="A7:A18"/>
    <mergeCell ref="I3:K3"/>
    <mergeCell ref="L3:N3"/>
    <mergeCell ref="A31:A44"/>
    <mergeCell ref="A45:B45"/>
    <mergeCell ref="A46:A57"/>
    <mergeCell ref="A30:B30"/>
    <mergeCell ref="A3:A4"/>
    <mergeCell ref="B3:B4"/>
    <mergeCell ref="A19:B19"/>
    <mergeCell ref="A20:A29"/>
  </mergeCells>
  <pageMargins left="0.7" right="0.7" top="0.75" bottom="0.75" header="0.3" footer="0.3"/>
  <pageSetup paperSize="9" orientation="portrait" horizontalDpi="0" verticalDpi="0" r:id="rId1"/>
  <ignoredErrors>
    <ignoredError sqref="C6:Q26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96FB-1C76-4CBC-9525-D43CC7F06042}">
  <dimension ref="A1:T290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0.28515625" customWidth="1"/>
    <col min="2" max="2" width="23.5703125" customWidth="1"/>
    <col min="257" max="257" width="10.28515625" customWidth="1"/>
    <col min="258" max="258" width="23.5703125" customWidth="1"/>
    <col min="513" max="513" width="10.28515625" customWidth="1"/>
    <col min="514" max="514" width="23.5703125" customWidth="1"/>
    <col min="769" max="769" width="10.28515625" customWidth="1"/>
    <col min="770" max="770" width="23.5703125" customWidth="1"/>
    <col min="1025" max="1025" width="10.28515625" customWidth="1"/>
    <col min="1026" max="1026" width="23.5703125" customWidth="1"/>
    <col min="1281" max="1281" width="10.28515625" customWidth="1"/>
    <col min="1282" max="1282" width="23.5703125" customWidth="1"/>
    <col min="1537" max="1537" width="10.28515625" customWidth="1"/>
    <col min="1538" max="1538" width="23.5703125" customWidth="1"/>
    <col min="1793" max="1793" width="10.28515625" customWidth="1"/>
    <col min="1794" max="1794" width="23.5703125" customWidth="1"/>
    <col min="2049" max="2049" width="10.28515625" customWidth="1"/>
    <col min="2050" max="2050" width="23.5703125" customWidth="1"/>
    <col min="2305" max="2305" width="10.28515625" customWidth="1"/>
    <col min="2306" max="2306" width="23.5703125" customWidth="1"/>
    <col min="2561" max="2561" width="10.28515625" customWidth="1"/>
    <col min="2562" max="2562" width="23.5703125" customWidth="1"/>
    <col min="2817" max="2817" width="10.28515625" customWidth="1"/>
    <col min="2818" max="2818" width="23.5703125" customWidth="1"/>
    <col min="3073" max="3073" width="10.28515625" customWidth="1"/>
    <col min="3074" max="3074" width="23.5703125" customWidth="1"/>
    <col min="3329" max="3329" width="10.28515625" customWidth="1"/>
    <col min="3330" max="3330" width="23.5703125" customWidth="1"/>
    <col min="3585" max="3585" width="10.28515625" customWidth="1"/>
    <col min="3586" max="3586" width="23.5703125" customWidth="1"/>
    <col min="3841" max="3841" width="10.28515625" customWidth="1"/>
    <col min="3842" max="3842" width="23.5703125" customWidth="1"/>
    <col min="4097" max="4097" width="10.28515625" customWidth="1"/>
    <col min="4098" max="4098" width="23.5703125" customWidth="1"/>
    <col min="4353" max="4353" width="10.28515625" customWidth="1"/>
    <col min="4354" max="4354" width="23.5703125" customWidth="1"/>
    <col min="4609" max="4609" width="10.28515625" customWidth="1"/>
    <col min="4610" max="4610" width="23.5703125" customWidth="1"/>
    <col min="4865" max="4865" width="10.28515625" customWidth="1"/>
    <col min="4866" max="4866" width="23.5703125" customWidth="1"/>
    <col min="5121" max="5121" width="10.28515625" customWidth="1"/>
    <col min="5122" max="5122" width="23.5703125" customWidth="1"/>
    <col min="5377" max="5377" width="10.28515625" customWidth="1"/>
    <col min="5378" max="5378" width="23.5703125" customWidth="1"/>
    <col min="5633" max="5633" width="10.28515625" customWidth="1"/>
    <col min="5634" max="5634" width="23.5703125" customWidth="1"/>
    <col min="5889" max="5889" width="10.28515625" customWidth="1"/>
    <col min="5890" max="5890" width="23.5703125" customWidth="1"/>
    <col min="6145" max="6145" width="10.28515625" customWidth="1"/>
    <col min="6146" max="6146" width="23.5703125" customWidth="1"/>
    <col min="6401" max="6401" width="10.28515625" customWidth="1"/>
    <col min="6402" max="6402" width="23.5703125" customWidth="1"/>
    <col min="6657" max="6657" width="10.28515625" customWidth="1"/>
    <col min="6658" max="6658" width="23.5703125" customWidth="1"/>
    <col min="6913" max="6913" width="10.28515625" customWidth="1"/>
    <col min="6914" max="6914" width="23.5703125" customWidth="1"/>
    <col min="7169" max="7169" width="10.28515625" customWidth="1"/>
    <col min="7170" max="7170" width="23.5703125" customWidth="1"/>
    <col min="7425" max="7425" width="10.28515625" customWidth="1"/>
    <col min="7426" max="7426" width="23.5703125" customWidth="1"/>
    <col min="7681" max="7681" width="10.28515625" customWidth="1"/>
    <col min="7682" max="7682" width="23.5703125" customWidth="1"/>
    <col min="7937" max="7937" width="10.28515625" customWidth="1"/>
    <col min="7938" max="7938" width="23.5703125" customWidth="1"/>
    <col min="8193" max="8193" width="10.28515625" customWidth="1"/>
    <col min="8194" max="8194" width="23.5703125" customWidth="1"/>
    <col min="8449" max="8449" width="10.28515625" customWidth="1"/>
    <col min="8450" max="8450" width="23.5703125" customWidth="1"/>
    <col min="8705" max="8705" width="10.28515625" customWidth="1"/>
    <col min="8706" max="8706" width="23.5703125" customWidth="1"/>
    <col min="8961" max="8961" width="10.28515625" customWidth="1"/>
    <col min="8962" max="8962" width="23.5703125" customWidth="1"/>
    <col min="9217" max="9217" width="10.28515625" customWidth="1"/>
    <col min="9218" max="9218" width="23.5703125" customWidth="1"/>
    <col min="9473" max="9473" width="10.28515625" customWidth="1"/>
    <col min="9474" max="9474" width="23.5703125" customWidth="1"/>
    <col min="9729" max="9729" width="10.28515625" customWidth="1"/>
    <col min="9730" max="9730" width="23.5703125" customWidth="1"/>
    <col min="9985" max="9985" width="10.28515625" customWidth="1"/>
    <col min="9986" max="9986" width="23.5703125" customWidth="1"/>
    <col min="10241" max="10241" width="10.28515625" customWidth="1"/>
    <col min="10242" max="10242" width="23.5703125" customWidth="1"/>
    <col min="10497" max="10497" width="10.28515625" customWidth="1"/>
    <col min="10498" max="10498" width="23.5703125" customWidth="1"/>
    <col min="10753" max="10753" width="10.28515625" customWidth="1"/>
    <col min="10754" max="10754" width="23.5703125" customWidth="1"/>
    <col min="11009" max="11009" width="10.28515625" customWidth="1"/>
    <col min="11010" max="11010" width="23.5703125" customWidth="1"/>
    <col min="11265" max="11265" width="10.28515625" customWidth="1"/>
    <col min="11266" max="11266" width="23.5703125" customWidth="1"/>
    <col min="11521" max="11521" width="10.28515625" customWidth="1"/>
    <col min="11522" max="11522" width="23.5703125" customWidth="1"/>
    <col min="11777" max="11777" width="10.28515625" customWidth="1"/>
    <col min="11778" max="11778" width="23.5703125" customWidth="1"/>
    <col min="12033" max="12033" width="10.28515625" customWidth="1"/>
    <col min="12034" max="12034" width="23.5703125" customWidth="1"/>
    <col min="12289" max="12289" width="10.28515625" customWidth="1"/>
    <col min="12290" max="12290" width="23.5703125" customWidth="1"/>
    <col min="12545" max="12545" width="10.28515625" customWidth="1"/>
    <col min="12546" max="12546" width="23.5703125" customWidth="1"/>
    <col min="12801" max="12801" width="10.28515625" customWidth="1"/>
    <col min="12802" max="12802" width="23.5703125" customWidth="1"/>
    <col min="13057" max="13057" width="10.28515625" customWidth="1"/>
    <col min="13058" max="13058" width="23.5703125" customWidth="1"/>
    <col min="13313" max="13313" width="10.28515625" customWidth="1"/>
    <col min="13314" max="13314" width="23.5703125" customWidth="1"/>
    <col min="13569" max="13569" width="10.28515625" customWidth="1"/>
    <col min="13570" max="13570" width="23.5703125" customWidth="1"/>
    <col min="13825" max="13825" width="10.28515625" customWidth="1"/>
    <col min="13826" max="13826" width="23.5703125" customWidth="1"/>
    <col min="14081" max="14081" width="10.28515625" customWidth="1"/>
    <col min="14082" max="14082" width="23.5703125" customWidth="1"/>
    <col min="14337" max="14337" width="10.28515625" customWidth="1"/>
    <col min="14338" max="14338" width="23.5703125" customWidth="1"/>
    <col min="14593" max="14593" width="10.28515625" customWidth="1"/>
    <col min="14594" max="14594" width="23.5703125" customWidth="1"/>
    <col min="14849" max="14849" width="10.28515625" customWidth="1"/>
    <col min="14850" max="14850" width="23.5703125" customWidth="1"/>
    <col min="15105" max="15105" width="10.28515625" customWidth="1"/>
    <col min="15106" max="15106" width="23.5703125" customWidth="1"/>
    <col min="15361" max="15361" width="10.28515625" customWidth="1"/>
    <col min="15362" max="15362" width="23.5703125" customWidth="1"/>
    <col min="15617" max="15617" width="10.28515625" customWidth="1"/>
    <col min="15618" max="15618" width="23.5703125" customWidth="1"/>
    <col min="15873" max="15873" width="10.28515625" customWidth="1"/>
    <col min="15874" max="15874" width="23.5703125" customWidth="1"/>
    <col min="16129" max="16129" width="10.28515625" customWidth="1"/>
    <col min="16130" max="16130" width="23.5703125" customWidth="1"/>
  </cols>
  <sheetData>
    <row r="1" spans="1:20" ht="15.75" x14ac:dyDescent="0.25">
      <c r="A1" s="1" t="s">
        <v>360</v>
      </c>
    </row>
    <row r="2" spans="1:20" ht="17.25" customHeight="1" thickBot="1" x14ac:dyDescent="0.3">
      <c r="T2" s="2" t="s">
        <v>1</v>
      </c>
    </row>
    <row r="3" spans="1:20" ht="22.5" customHeight="1" thickBot="1" x14ac:dyDescent="0.3">
      <c r="A3" s="810" t="s">
        <v>2</v>
      </c>
      <c r="B3" s="812" t="s">
        <v>3</v>
      </c>
      <c r="C3" s="812" t="s">
        <v>361</v>
      </c>
      <c r="D3" s="812"/>
      <c r="E3" s="812"/>
      <c r="F3" s="812" t="s">
        <v>362</v>
      </c>
      <c r="G3" s="812"/>
      <c r="H3" s="812"/>
      <c r="I3" s="812" t="s">
        <v>363</v>
      </c>
      <c r="J3" s="812"/>
      <c r="K3" s="812"/>
      <c r="L3" s="812" t="s">
        <v>364</v>
      </c>
      <c r="M3" s="812"/>
      <c r="N3" s="812"/>
      <c r="O3" s="812" t="s">
        <v>365</v>
      </c>
      <c r="P3" s="812"/>
      <c r="Q3" s="812"/>
      <c r="R3" s="812" t="s">
        <v>8</v>
      </c>
      <c r="S3" s="812"/>
      <c r="T3" s="814"/>
    </row>
    <row r="4" spans="1:20" ht="22.5" customHeight="1" thickTop="1" thickBot="1" x14ac:dyDescent="0.3">
      <c r="A4" s="811"/>
      <c r="B4" s="813"/>
      <c r="C4" s="111" t="s">
        <v>9</v>
      </c>
      <c r="D4" s="111" t="s">
        <v>10</v>
      </c>
      <c r="E4" s="111" t="s">
        <v>11</v>
      </c>
      <c r="F4" s="111" t="s">
        <v>9</v>
      </c>
      <c r="G4" s="111" t="s">
        <v>10</v>
      </c>
      <c r="H4" s="111" t="s">
        <v>11</v>
      </c>
      <c r="I4" s="111" t="s">
        <v>9</v>
      </c>
      <c r="J4" s="111" t="s">
        <v>10</v>
      </c>
      <c r="K4" s="111" t="s">
        <v>11</v>
      </c>
      <c r="L4" s="111" t="s">
        <v>9</v>
      </c>
      <c r="M4" s="111" t="s">
        <v>10</v>
      </c>
      <c r="N4" s="111" t="s">
        <v>11</v>
      </c>
      <c r="O4" s="111" t="s">
        <v>9</v>
      </c>
      <c r="P4" s="111" t="s">
        <v>10</v>
      </c>
      <c r="Q4" s="111" t="s">
        <v>11</v>
      </c>
      <c r="R4" s="111" t="s">
        <v>9</v>
      </c>
      <c r="S4" s="111" t="s">
        <v>10</v>
      </c>
      <c r="T4" s="112" t="s">
        <v>11</v>
      </c>
    </row>
    <row r="5" spans="1:20" ht="6.75" customHeight="1" thickBot="1" x14ac:dyDescent="0.3">
      <c r="A5" s="215"/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</row>
    <row r="6" spans="1:20" ht="18" customHeight="1" thickBot="1" x14ac:dyDescent="0.3">
      <c r="A6" s="815" t="s">
        <v>12</v>
      </c>
      <c r="B6" s="820"/>
      <c r="C6" s="115">
        <f>SUM(C7:C18)</f>
        <v>63336.409999999996</v>
      </c>
      <c r="D6" s="116">
        <f t="shared" ref="D6:T6" si="0">SUM(D7:D18)</f>
        <v>10681.9</v>
      </c>
      <c r="E6" s="117">
        <f t="shared" si="0"/>
        <v>74018.31</v>
      </c>
      <c r="F6" s="118">
        <f t="shared" si="0"/>
        <v>479.25</v>
      </c>
      <c r="G6" s="116">
        <f t="shared" si="0"/>
        <v>588.87</v>
      </c>
      <c r="H6" s="117">
        <f t="shared" si="0"/>
        <v>1068.1199999999999</v>
      </c>
      <c r="I6" s="118">
        <f t="shared" si="0"/>
        <v>29054.38</v>
      </c>
      <c r="J6" s="116">
        <f t="shared" si="0"/>
        <v>17178.75</v>
      </c>
      <c r="K6" s="117">
        <f t="shared" si="0"/>
        <v>46233.13</v>
      </c>
      <c r="L6" s="118">
        <f t="shared" si="0"/>
        <v>0</v>
      </c>
      <c r="M6" s="116">
        <f t="shared" si="0"/>
        <v>0</v>
      </c>
      <c r="N6" s="117">
        <f t="shared" si="0"/>
        <v>0</v>
      </c>
      <c r="O6" s="118">
        <f t="shared" si="0"/>
        <v>44226.95</v>
      </c>
      <c r="P6" s="116">
        <f t="shared" si="0"/>
        <v>29767.469999999998</v>
      </c>
      <c r="Q6" s="117">
        <f t="shared" si="0"/>
        <v>73994.42</v>
      </c>
      <c r="R6" s="119">
        <f t="shared" si="0"/>
        <v>137096.99000000002</v>
      </c>
      <c r="S6" s="120">
        <f t="shared" si="0"/>
        <v>58216.990000000005</v>
      </c>
      <c r="T6" s="121">
        <f t="shared" si="0"/>
        <v>195313.98</v>
      </c>
    </row>
    <row r="7" spans="1:20" ht="18" customHeight="1" x14ac:dyDescent="0.25">
      <c r="A7" s="822" t="s">
        <v>13</v>
      </c>
      <c r="B7" s="217" t="s">
        <v>14</v>
      </c>
      <c r="C7" s="218">
        <v>1958</v>
      </c>
      <c r="D7" s="170">
        <v>284</v>
      </c>
      <c r="E7" s="171">
        <v>2242</v>
      </c>
      <c r="F7" s="169">
        <v>0</v>
      </c>
      <c r="G7" s="170">
        <v>0</v>
      </c>
      <c r="H7" s="171">
        <v>0</v>
      </c>
      <c r="I7" s="169">
        <v>2310</v>
      </c>
      <c r="J7" s="170">
        <v>1503</v>
      </c>
      <c r="K7" s="171">
        <v>3813</v>
      </c>
      <c r="L7" s="169">
        <v>0</v>
      </c>
      <c r="M7" s="170">
        <v>0</v>
      </c>
      <c r="N7" s="171">
        <v>0</v>
      </c>
      <c r="O7" s="169">
        <v>3214</v>
      </c>
      <c r="P7" s="170">
        <v>3059</v>
      </c>
      <c r="Q7" s="171">
        <v>6273</v>
      </c>
      <c r="R7" s="219">
        <v>7482</v>
      </c>
      <c r="S7" s="220">
        <v>4846</v>
      </c>
      <c r="T7" s="174">
        <v>12328</v>
      </c>
    </row>
    <row r="8" spans="1:20" ht="18" customHeight="1" x14ac:dyDescent="0.25">
      <c r="A8" s="822"/>
      <c r="B8" s="221" t="s">
        <v>15</v>
      </c>
      <c r="C8" s="222">
        <v>60</v>
      </c>
      <c r="D8" s="163">
        <v>14</v>
      </c>
      <c r="E8" s="164">
        <v>74</v>
      </c>
      <c r="F8" s="162">
        <v>0</v>
      </c>
      <c r="G8" s="163">
        <v>0</v>
      </c>
      <c r="H8" s="164">
        <v>0</v>
      </c>
      <c r="I8" s="162">
        <v>0</v>
      </c>
      <c r="J8" s="163">
        <v>0</v>
      </c>
      <c r="K8" s="164">
        <v>0</v>
      </c>
      <c r="L8" s="162">
        <v>0</v>
      </c>
      <c r="M8" s="163">
        <v>0</v>
      </c>
      <c r="N8" s="164">
        <v>0</v>
      </c>
      <c r="O8" s="162">
        <v>0</v>
      </c>
      <c r="P8" s="163">
        <v>0</v>
      </c>
      <c r="Q8" s="164">
        <v>0</v>
      </c>
      <c r="R8" s="223">
        <v>60</v>
      </c>
      <c r="S8" s="224">
        <v>14</v>
      </c>
      <c r="T8" s="167">
        <v>74</v>
      </c>
    </row>
    <row r="9" spans="1:20" ht="18" customHeight="1" x14ac:dyDescent="0.25">
      <c r="A9" s="822"/>
      <c r="B9" s="221" t="s">
        <v>16</v>
      </c>
      <c r="C9" s="222">
        <v>39372.03</v>
      </c>
      <c r="D9" s="163">
        <v>4250.3500000000004</v>
      </c>
      <c r="E9" s="164">
        <v>43622.38</v>
      </c>
      <c r="F9" s="162">
        <v>479.25</v>
      </c>
      <c r="G9" s="163">
        <v>588.87</v>
      </c>
      <c r="H9" s="164">
        <v>1068.1199999999999</v>
      </c>
      <c r="I9" s="162">
        <v>26567.5</v>
      </c>
      <c r="J9" s="163">
        <v>15330</v>
      </c>
      <c r="K9" s="164">
        <v>41897.5</v>
      </c>
      <c r="L9" s="162">
        <v>0</v>
      </c>
      <c r="M9" s="163">
        <v>0</v>
      </c>
      <c r="N9" s="164">
        <v>0</v>
      </c>
      <c r="O9" s="162">
        <v>24675.759999999998</v>
      </c>
      <c r="P9" s="163">
        <v>12430.39</v>
      </c>
      <c r="Q9" s="164">
        <v>37106.15</v>
      </c>
      <c r="R9" s="223">
        <v>91094.54</v>
      </c>
      <c r="S9" s="224">
        <v>32599.61</v>
      </c>
      <c r="T9" s="167">
        <v>123694.15</v>
      </c>
    </row>
    <row r="10" spans="1:20" ht="18" customHeight="1" x14ac:dyDescent="0.25">
      <c r="A10" s="822"/>
      <c r="B10" s="221" t="s">
        <v>17</v>
      </c>
      <c r="C10" s="222">
        <v>0</v>
      </c>
      <c r="D10" s="163">
        <v>0</v>
      </c>
      <c r="E10" s="164">
        <v>0</v>
      </c>
      <c r="F10" s="162">
        <v>0</v>
      </c>
      <c r="G10" s="163">
        <v>0</v>
      </c>
      <c r="H10" s="164">
        <v>0</v>
      </c>
      <c r="I10" s="162">
        <v>11.88</v>
      </c>
      <c r="J10" s="163">
        <v>3</v>
      </c>
      <c r="K10" s="164">
        <v>14.88</v>
      </c>
      <c r="L10" s="162">
        <v>0</v>
      </c>
      <c r="M10" s="163">
        <v>0</v>
      </c>
      <c r="N10" s="164">
        <v>0</v>
      </c>
      <c r="O10" s="162">
        <v>632.22</v>
      </c>
      <c r="P10" s="163">
        <v>686</v>
      </c>
      <c r="Q10" s="164">
        <v>1318.22</v>
      </c>
      <c r="R10" s="223">
        <v>644.1</v>
      </c>
      <c r="S10" s="224">
        <v>689</v>
      </c>
      <c r="T10" s="167">
        <v>1333.1</v>
      </c>
    </row>
    <row r="11" spans="1:20" ht="18" customHeight="1" x14ac:dyDescent="0.25">
      <c r="A11" s="822"/>
      <c r="B11" s="221" t="s">
        <v>13</v>
      </c>
      <c r="C11" s="222">
        <v>132</v>
      </c>
      <c r="D11" s="163">
        <v>6.5</v>
      </c>
      <c r="E11" s="164">
        <v>138.5</v>
      </c>
      <c r="F11" s="162">
        <v>0</v>
      </c>
      <c r="G11" s="163">
        <v>0</v>
      </c>
      <c r="H11" s="164">
        <v>0</v>
      </c>
      <c r="I11" s="162">
        <v>0</v>
      </c>
      <c r="J11" s="163">
        <v>0</v>
      </c>
      <c r="K11" s="164">
        <v>0</v>
      </c>
      <c r="L11" s="162">
        <v>0</v>
      </c>
      <c r="M11" s="163">
        <v>0</v>
      </c>
      <c r="N11" s="164">
        <v>0</v>
      </c>
      <c r="O11" s="162">
        <v>0</v>
      </c>
      <c r="P11" s="163">
        <v>0</v>
      </c>
      <c r="Q11" s="164">
        <v>0</v>
      </c>
      <c r="R11" s="223">
        <v>132</v>
      </c>
      <c r="S11" s="224">
        <v>6.5</v>
      </c>
      <c r="T11" s="167">
        <v>138.5</v>
      </c>
    </row>
    <row r="12" spans="1:20" ht="18" customHeight="1" x14ac:dyDescent="0.25">
      <c r="A12" s="822"/>
      <c r="B12" s="221" t="s">
        <v>18</v>
      </c>
      <c r="C12" s="222">
        <v>0</v>
      </c>
      <c r="D12" s="163">
        <v>0</v>
      </c>
      <c r="E12" s="164">
        <v>0</v>
      </c>
      <c r="F12" s="162">
        <v>0</v>
      </c>
      <c r="G12" s="163">
        <v>0</v>
      </c>
      <c r="H12" s="164">
        <v>0</v>
      </c>
      <c r="I12" s="162">
        <v>50</v>
      </c>
      <c r="J12" s="163">
        <v>98.75</v>
      </c>
      <c r="K12" s="164">
        <v>148.75</v>
      </c>
      <c r="L12" s="162">
        <v>0</v>
      </c>
      <c r="M12" s="163">
        <v>0</v>
      </c>
      <c r="N12" s="164">
        <v>0</v>
      </c>
      <c r="O12" s="162">
        <v>4119.03</v>
      </c>
      <c r="P12" s="163">
        <v>3720.75</v>
      </c>
      <c r="Q12" s="164">
        <v>7839.78</v>
      </c>
      <c r="R12" s="223">
        <v>4169.03</v>
      </c>
      <c r="S12" s="224">
        <v>3819.5</v>
      </c>
      <c r="T12" s="167">
        <v>7988.53</v>
      </c>
    </row>
    <row r="13" spans="1:20" ht="18" customHeight="1" x14ac:dyDescent="0.25">
      <c r="A13" s="822"/>
      <c r="B13" s="221" t="s">
        <v>19</v>
      </c>
      <c r="C13" s="222">
        <v>5</v>
      </c>
      <c r="D13" s="163">
        <v>9</v>
      </c>
      <c r="E13" s="164">
        <v>14</v>
      </c>
      <c r="F13" s="162">
        <v>0</v>
      </c>
      <c r="G13" s="163">
        <v>0</v>
      </c>
      <c r="H13" s="164">
        <v>0</v>
      </c>
      <c r="I13" s="162">
        <v>0</v>
      </c>
      <c r="J13" s="163">
        <v>0</v>
      </c>
      <c r="K13" s="164">
        <v>0</v>
      </c>
      <c r="L13" s="162">
        <v>0</v>
      </c>
      <c r="M13" s="163">
        <v>0</v>
      </c>
      <c r="N13" s="164">
        <v>0</v>
      </c>
      <c r="O13" s="162">
        <v>0</v>
      </c>
      <c r="P13" s="163">
        <v>0</v>
      </c>
      <c r="Q13" s="164">
        <v>0</v>
      </c>
      <c r="R13" s="223">
        <v>5</v>
      </c>
      <c r="S13" s="224">
        <v>9</v>
      </c>
      <c r="T13" s="167">
        <v>14</v>
      </c>
    </row>
    <row r="14" spans="1:20" ht="18" customHeight="1" x14ac:dyDescent="0.25">
      <c r="A14" s="822"/>
      <c r="B14" s="221" t="s">
        <v>20</v>
      </c>
      <c r="C14" s="222">
        <v>6051.78</v>
      </c>
      <c r="D14" s="163">
        <v>706.95</v>
      </c>
      <c r="E14" s="164">
        <v>6758.73</v>
      </c>
      <c r="F14" s="162">
        <v>0</v>
      </c>
      <c r="G14" s="163">
        <v>0</v>
      </c>
      <c r="H14" s="164">
        <v>0</v>
      </c>
      <c r="I14" s="162">
        <v>16</v>
      </c>
      <c r="J14" s="163">
        <v>0</v>
      </c>
      <c r="K14" s="164">
        <v>16</v>
      </c>
      <c r="L14" s="162">
        <v>0</v>
      </c>
      <c r="M14" s="163">
        <v>0</v>
      </c>
      <c r="N14" s="164">
        <v>0</v>
      </c>
      <c r="O14" s="162">
        <v>5693.8</v>
      </c>
      <c r="P14" s="163">
        <v>5299.17</v>
      </c>
      <c r="Q14" s="164">
        <v>10992.97</v>
      </c>
      <c r="R14" s="223">
        <v>11761.58</v>
      </c>
      <c r="S14" s="224">
        <v>6006.12</v>
      </c>
      <c r="T14" s="167">
        <v>17767.7</v>
      </c>
    </row>
    <row r="15" spans="1:20" ht="18" customHeight="1" x14ac:dyDescent="0.25">
      <c r="A15" s="822"/>
      <c r="B15" s="221" t="s">
        <v>21</v>
      </c>
      <c r="C15" s="222">
        <v>7.5</v>
      </c>
      <c r="D15" s="163">
        <v>0</v>
      </c>
      <c r="E15" s="164">
        <v>7.5</v>
      </c>
      <c r="F15" s="162">
        <v>0</v>
      </c>
      <c r="G15" s="163">
        <v>0</v>
      </c>
      <c r="H15" s="164">
        <v>0</v>
      </c>
      <c r="I15" s="162">
        <v>27</v>
      </c>
      <c r="J15" s="163">
        <v>40.5</v>
      </c>
      <c r="K15" s="164">
        <v>67.5</v>
      </c>
      <c r="L15" s="162">
        <v>0</v>
      </c>
      <c r="M15" s="163">
        <v>0</v>
      </c>
      <c r="N15" s="164">
        <v>0</v>
      </c>
      <c r="O15" s="162">
        <v>274</v>
      </c>
      <c r="P15" s="163">
        <v>278.5</v>
      </c>
      <c r="Q15" s="164">
        <v>552.5</v>
      </c>
      <c r="R15" s="223">
        <v>308.5</v>
      </c>
      <c r="S15" s="224">
        <v>319</v>
      </c>
      <c r="T15" s="167">
        <v>627.5</v>
      </c>
    </row>
    <row r="16" spans="1:20" ht="18" customHeight="1" x14ac:dyDescent="0.25">
      <c r="A16" s="822"/>
      <c r="B16" s="221" t="s">
        <v>22</v>
      </c>
      <c r="C16" s="222">
        <v>15576.7</v>
      </c>
      <c r="D16" s="163">
        <v>5397.5</v>
      </c>
      <c r="E16" s="164">
        <v>20974.2</v>
      </c>
      <c r="F16" s="162">
        <v>0</v>
      </c>
      <c r="G16" s="163">
        <v>0</v>
      </c>
      <c r="H16" s="164">
        <v>0</v>
      </c>
      <c r="I16" s="162">
        <v>0</v>
      </c>
      <c r="J16" s="163">
        <v>32</v>
      </c>
      <c r="K16" s="164">
        <v>32</v>
      </c>
      <c r="L16" s="162">
        <v>0</v>
      </c>
      <c r="M16" s="163">
        <v>0</v>
      </c>
      <c r="N16" s="164">
        <v>0</v>
      </c>
      <c r="O16" s="162">
        <v>296</v>
      </c>
      <c r="P16" s="163">
        <v>185</v>
      </c>
      <c r="Q16" s="164">
        <v>481</v>
      </c>
      <c r="R16" s="223">
        <v>15872.7</v>
      </c>
      <c r="S16" s="224">
        <v>5614.5</v>
      </c>
      <c r="T16" s="167">
        <v>21487.200000000001</v>
      </c>
    </row>
    <row r="17" spans="1:20" ht="18" customHeight="1" x14ac:dyDescent="0.25">
      <c r="A17" s="822"/>
      <c r="B17" s="221" t="s">
        <v>25</v>
      </c>
      <c r="C17" s="222">
        <v>165.4</v>
      </c>
      <c r="D17" s="163">
        <v>13.6</v>
      </c>
      <c r="E17" s="164">
        <v>179</v>
      </c>
      <c r="F17" s="162">
        <v>0</v>
      </c>
      <c r="G17" s="163">
        <v>0</v>
      </c>
      <c r="H17" s="164">
        <v>0</v>
      </c>
      <c r="I17" s="162">
        <v>0</v>
      </c>
      <c r="J17" s="163">
        <v>0</v>
      </c>
      <c r="K17" s="164">
        <v>0</v>
      </c>
      <c r="L17" s="162">
        <v>0</v>
      </c>
      <c r="M17" s="163">
        <v>0</v>
      </c>
      <c r="N17" s="164">
        <v>0</v>
      </c>
      <c r="O17" s="162">
        <v>19</v>
      </c>
      <c r="P17" s="163">
        <v>82</v>
      </c>
      <c r="Q17" s="164">
        <v>101</v>
      </c>
      <c r="R17" s="223">
        <v>184.4</v>
      </c>
      <c r="S17" s="224">
        <v>95.6</v>
      </c>
      <c r="T17" s="167">
        <v>280</v>
      </c>
    </row>
    <row r="18" spans="1:20" ht="18" customHeight="1" thickBot="1" x14ac:dyDescent="0.3">
      <c r="A18" s="823"/>
      <c r="B18" s="217" t="s">
        <v>26</v>
      </c>
      <c r="C18" s="218">
        <v>8</v>
      </c>
      <c r="D18" s="170">
        <v>0</v>
      </c>
      <c r="E18" s="171">
        <v>8</v>
      </c>
      <c r="F18" s="169">
        <v>0</v>
      </c>
      <c r="G18" s="170">
        <v>0</v>
      </c>
      <c r="H18" s="171">
        <v>0</v>
      </c>
      <c r="I18" s="169">
        <v>72</v>
      </c>
      <c r="J18" s="170">
        <v>171.5</v>
      </c>
      <c r="K18" s="171">
        <v>243.5</v>
      </c>
      <c r="L18" s="169">
        <v>0</v>
      </c>
      <c r="M18" s="170">
        <v>0</v>
      </c>
      <c r="N18" s="171">
        <v>0</v>
      </c>
      <c r="O18" s="169">
        <v>5303.14</v>
      </c>
      <c r="P18" s="170">
        <v>4026.66</v>
      </c>
      <c r="Q18" s="171">
        <v>9329.7999999999993</v>
      </c>
      <c r="R18" s="219">
        <v>5383.14</v>
      </c>
      <c r="S18" s="220">
        <v>4198.16</v>
      </c>
      <c r="T18" s="174">
        <v>9581.2999999999993</v>
      </c>
    </row>
    <row r="19" spans="1:20" ht="18" customHeight="1" thickBot="1" x14ac:dyDescent="0.3">
      <c r="A19" s="815" t="s">
        <v>366</v>
      </c>
      <c r="B19" s="820"/>
      <c r="C19" s="115">
        <f>SUM(C20:C30)</f>
        <v>1398.5</v>
      </c>
      <c r="D19" s="116">
        <f t="shared" ref="D19:T19" si="1">SUM(D20:D30)</f>
        <v>274.5</v>
      </c>
      <c r="E19" s="117">
        <f t="shared" si="1"/>
        <v>1673</v>
      </c>
      <c r="F19" s="118">
        <f t="shared" si="1"/>
        <v>0</v>
      </c>
      <c r="G19" s="116">
        <f t="shared" si="1"/>
        <v>60</v>
      </c>
      <c r="H19" s="117">
        <f t="shared" si="1"/>
        <v>60</v>
      </c>
      <c r="I19" s="118">
        <f t="shared" si="1"/>
        <v>64785.61</v>
      </c>
      <c r="J19" s="116">
        <f t="shared" si="1"/>
        <v>16913.129999999997</v>
      </c>
      <c r="K19" s="117">
        <f t="shared" si="1"/>
        <v>81698.740000000005</v>
      </c>
      <c r="L19" s="118">
        <f t="shared" si="1"/>
        <v>0</v>
      </c>
      <c r="M19" s="116">
        <f t="shared" si="1"/>
        <v>0</v>
      </c>
      <c r="N19" s="117">
        <f t="shared" si="1"/>
        <v>0</v>
      </c>
      <c r="O19" s="118">
        <f t="shared" si="1"/>
        <v>28950.300000000003</v>
      </c>
      <c r="P19" s="116">
        <f t="shared" si="1"/>
        <v>16912.099999999999</v>
      </c>
      <c r="Q19" s="117">
        <f t="shared" si="1"/>
        <v>45862.400000000001</v>
      </c>
      <c r="R19" s="119">
        <f t="shared" si="1"/>
        <v>95134.41</v>
      </c>
      <c r="S19" s="120">
        <f t="shared" si="1"/>
        <v>34159.729999999996</v>
      </c>
      <c r="T19" s="121">
        <f t="shared" si="1"/>
        <v>129294.14</v>
      </c>
    </row>
    <row r="20" spans="1:20" ht="18" customHeight="1" x14ac:dyDescent="0.25">
      <c r="A20" s="821" t="s">
        <v>28</v>
      </c>
      <c r="B20" s="225" t="s">
        <v>29</v>
      </c>
      <c r="C20" s="226">
        <v>585</v>
      </c>
      <c r="D20" s="191">
        <v>150</v>
      </c>
      <c r="E20" s="192">
        <v>735</v>
      </c>
      <c r="F20" s="190">
        <v>0</v>
      </c>
      <c r="G20" s="191">
        <v>0</v>
      </c>
      <c r="H20" s="192">
        <v>0</v>
      </c>
      <c r="I20" s="190">
        <v>535</v>
      </c>
      <c r="J20" s="191">
        <v>130</v>
      </c>
      <c r="K20" s="192">
        <v>665</v>
      </c>
      <c r="L20" s="190">
        <v>0</v>
      </c>
      <c r="M20" s="191">
        <v>0</v>
      </c>
      <c r="N20" s="192">
        <v>0</v>
      </c>
      <c r="O20" s="190">
        <v>0</v>
      </c>
      <c r="P20" s="191">
        <v>0</v>
      </c>
      <c r="Q20" s="192">
        <v>0</v>
      </c>
      <c r="R20" s="227">
        <v>1120</v>
      </c>
      <c r="S20" s="228">
        <v>280</v>
      </c>
      <c r="T20" s="195">
        <v>1400</v>
      </c>
    </row>
    <row r="21" spans="1:20" ht="18" customHeight="1" x14ac:dyDescent="0.25">
      <c r="A21" s="822"/>
      <c r="B21" s="221" t="s">
        <v>289</v>
      </c>
      <c r="C21" s="222">
        <v>0</v>
      </c>
      <c r="D21" s="163">
        <v>0</v>
      </c>
      <c r="E21" s="164">
        <v>0</v>
      </c>
      <c r="F21" s="162">
        <v>0</v>
      </c>
      <c r="G21" s="163">
        <v>0</v>
      </c>
      <c r="H21" s="164">
        <v>0</v>
      </c>
      <c r="I21" s="162">
        <v>873</v>
      </c>
      <c r="J21" s="163">
        <v>406.5</v>
      </c>
      <c r="K21" s="164">
        <v>1279.5</v>
      </c>
      <c r="L21" s="162">
        <v>0</v>
      </c>
      <c r="M21" s="163">
        <v>0</v>
      </c>
      <c r="N21" s="164">
        <v>0</v>
      </c>
      <c r="O21" s="162">
        <v>0</v>
      </c>
      <c r="P21" s="163">
        <v>0</v>
      </c>
      <c r="Q21" s="164">
        <v>0</v>
      </c>
      <c r="R21" s="223">
        <v>873</v>
      </c>
      <c r="S21" s="224">
        <v>406.5</v>
      </c>
      <c r="T21" s="167">
        <v>1279.5</v>
      </c>
    </row>
    <row r="22" spans="1:20" ht="18" customHeight="1" x14ac:dyDescent="0.25">
      <c r="A22" s="822"/>
      <c r="B22" s="221" t="s">
        <v>290</v>
      </c>
      <c r="C22" s="222">
        <v>0</v>
      </c>
      <c r="D22" s="163">
        <v>0</v>
      </c>
      <c r="E22" s="164">
        <v>0</v>
      </c>
      <c r="F22" s="162">
        <v>0</v>
      </c>
      <c r="G22" s="163">
        <v>0</v>
      </c>
      <c r="H22" s="164">
        <v>0</v>
      </c>
      <c r="I22" s="162">
        <v>54</v>
      </c>
      <c r="J22" s="163">
        <v>0</v>
      </c>
      <c r="K22" s="164">
        <v>54</v>
      </c>
      <c r="L22" s="162">
        <v>0</v>
      </c>
      <c r="M22" s="163">
        <v>0</v>
      </c>
      <c r="N22" s="164">
        <v>0</v>
      </c>
      <c r="O22" s="162">
        <v>0</v>
      </c>
      <c r="P22" s="163">
        <v>0</v>
      </c>
      <c r="Q22" s="164">
        <v>0</v>
      </c>
      <c r="R22" s="223">
        <v>54</v>
      </c>
      <c r="S22" s="224">
        <v>0</v>
      </c>
      <c r="T22" s="167">
        <v>54</v>
      </c>
    </row>
    <row r="23" spans="1:20" ht="18" customHeight="1" x14ac:dyDescent="0.25">
      <c r="A23" s="822"/>
      <c r="B23" s="221" t="s">
        <v>28</v>
      </c>
      <c r="C23" s="222">
        <v>84</v>
      </c>
      <c r="D23" s="163">
        <v>8.5</v>
      </c>
      <c r="E23" s="164">
        <v>92.5</v>
      </c>
      <c r="F23" s="162">
        <v>0</v>
      </c>
      <c r="G23" s="163">
        <v>60</v>
      </c>
      <c r="H23" s="164">
        <v>60</v>
      </c>
      <c r="I23" s="162">
        <v>29774.799999999999</v>
      </c>
      <c r="J23" s="163">
        <v>4751.67</v>
      </c>
      <c r="K23" s="164">
        <v>34526.47</v>
      </c>
      <c r="L23" s="162">
        <v>0</v>
      </c>
      <c r="M23" s="163">
        <v>0</v>
      </c>
      <c r="N23" s="164">
        <v>0</v>
      </c>
      <c r="O23" s="162">
        <v>0</v>
      </c>
      <c r="P23" s="163">
        <v>0</v>
      </c>
      <c r="Q23" s="164">
        <v>0</v>
      </c>
      <c r="R23" s="223">
        <v>29858.799999999999</v>
      </c>
      <c r="S23" s="224">
        <v>4820.17</v>
      </c>
      <c r="T23" s="167">
        <v>34678.97</v>
      </c>
    </row>
    <row r="24" spans="1:20" ht="18" customHeight="1" x14ac:dyDescent="0.25">
      <c r="A24" s="822"/>
      <c r="B24" s="221" t="s">
        <v>30</v>
      </c>
      <c r="C24" s="222">
        <v>200</v>
      </c>
      <c r="D24" s="163">
        <v>0</v>
      </c>
      <c r="E24" s="164">
        <v>200</v>
      </c>
      <c r="F24" s="162">
        <v>0</v>
      </c>
      <c r="G24" s="163">
        <v>0</v>
      </c>
      <c r="H24" s="164">
        <v>0</v>
      </c>
      <c r="I24" s="162">
        <v>2084.6</v>
      </c>
      <c r="J24" s="163">
        <v>245</v>
      </c>
      <c r="K24" s="164">
        <v>2329.6</v>
      </c>
      <c r="L24" s="162">
        <v>0</v>
      </c>
      <c r="M24" s="163">
        <v>0</v>
      </c>
      <c r="N24" s="164">
        <v>0</v>
      </c>
      <c r="O24" s="162">
        <v>403</v>
      </c>
      <c r="P24" s="163">
        <v>120</v>
      </c>
      <c r="Q24" s="164">
        <v>523</v>
      </c>
      <c r="R24" s="223">
        <v>2687.6</v>
      </c>
      <c r="S24" s="224">
        <v>365</v>
      </c>
      <c r="T24" s="167">
        <v>3052.6</v>
      </c>
    </row>
    <row r="25" spans="1:20" ht="18" customHeight="1" x14ac:dyDescent="0.25">
      <c r="A25" s="822"/>
      <c r="B25" s="221" t="s">
        <v>31</v>
      </c>
      <c r="C25" s="222">
        <v>0</v>
      </c>
      <c r="D25" s="163">
        <v>0</v>
      </c>
      <c r="E25" s="164">
        <v>0</v>
      </c>
      <c r="F25" s="162">
        <v>0</v>
      </c>
      <c r="G25" s="163">
        <v>0</v>
      </c>
      <c r="H25" s="164">
        <v>0</v>
      </c>
      <c r="I25" s="162">
        <v>1800</v>
      </c>
      <c r="J25" s="163">
        <v>757</v>
      </c>
      <c r="K25" s="164">
        <v>2557</v>
      </c>
      <c r="L25" s="162">
        <v>0</v>
      </c>
      <c r="M25" s="163">
        <v>0</v>
      </c>
      <c r="N25" s="164">
        <v>0</v>
      </c>
      <c r="O25" s="162">
        <v>0</v>
      </c>
      <c r="P25" s="163">
        <v>0</v>
      </c>
      <c r="Q25" s="164">
        <v>0</v>
      </c>
      <c r="R25" s="223">
        <v>1800</v>
      </c>
      <c r="S25" s="224">
        <v>757</v>
      </c>
      <c r="T25" s="167">
        <v>2557</v>
      </c>
    </row>
    <row r="26" spans="1:20" ht="18" customHeight="1" x14ac:dyDescent="0.25">
      <c r="A26" s="822"/>
      <c r="B26" s="221" t="s">
        <v>367</v>
      </c>
      <c r="C26" s="222">
        <v>0</v>
      </c>
      <c r="D26" s="163">
        <v>0</v>
      </c>
      <c r="E26" s="164">
        <v>0</v>
      </c>
      <c r="F26" s="162">
        <v>0</v>
      </c>
      <c r="G26" s="163">
        <v>0</v>
      </c>
      <c r="H26" s="164">
        <v>0</v>
      </c>
      <c r="I26" s="162">
        <v>603</v>
      </c>
      <c r="J26" s="163">
        <v>0</v>
      </c>
      <c r="K26" s="164">
        <v>603</v>
      </c>
      <c r="L26" s="162">
        <v>0</v>
      </c>
      <c r="M26" s="163">
        <v>0</v>
      </c>
      <c r="N26" s="164">
        <v>0</v>
      </c>
      <c r="O26" s="162">
        <v>0</v>
      </c>
      <c r="P26" s="163">
        <v>0</v>
      </c>
      <c r="Q26" s="164">
        <v>0</v>
      </c>
      <c r="R26" s="223">
        <v>603</v>
      </c>
      <c r="S26" s="224">
        <v>0</v>
      </c>
      <c r="T26" s="167">
        <v>603</v>
      </c>
    </row>
    <row r="27" spans="1:20" ht="18" customHeight="1" x14ac:dyDescent="0.25">
      <c r="A27" s="822"/>
      <c r="B27" s="221" t="s">
        <v>32</v>
      </c>
      <c r="C27" s="222">
        <v>72</v>
      </c>
      <c r="D27" s="163">
        <v>61</v>
      </c>
      <c r="E27" s="164">
        <v>133</v>
      </c>
      <c r="F27" s="162">
        <v>0</v>
      </c>
      <c r="G27" s="163">
        <v>0</v>
      </c>
      <c r="H27" s="164">
        <v>0</v>
      </c>
      <c r="I27" s="162">
        <v>2166.65</v>
      </c>
      <c r="J27" s="163">
        <v>522.55999999999995</v>
      </c>
      <c r="K27" s="164">
        <v>2689.21</v>
      </c>
      <c r="L27" s="162">
        <v>0</v>
      </c>
      <c r="M27" s="163">
        <v>0</v>
      </c>
      <c r="N27" s="164">
        <v>0</v>
      </c>
      <c r="O27" s="162">
        <v>4144.8500000000004</v>
      </c>
      <c r="P27" s="163">
        <v>377.44</v>
      </c>
      <c r="Q27" s="164">
        <v>4522.29</v>
      </c>
      <c r="R27" s="223">
        <v>6383.5</v>
      </c>
      <c r="S27" s="224">
        <v>961</v>
      </c>
      <c r="T27" s="167">
        <v>7344.5</v>
      </c>
    </row>
    <row r="28" spans="1:20" ht="18" customHeight="1" x14ac:dyDescent="0.25">
      <c r="A28" s="822"/>
      <c r="B28" s="221" t="s">
        <v>33</v>
      </c>
      <c r="C28" s="222">
        <v>40</v>
      </c>
      <c r="D28" s="163">
        <v>5</v>
      </c>
      <c r="E28" s="164">
        <v>45</v>
      </c>
      <c r="F28" s="162">
        <v>0</v>
      </c>
      <c r="G28" s="163">
        <v>0</v>
      </c>
      <c r="H28" s="164">
        <v>0</v>
      </c>
      <c r="I28" s="162">
        <v>401</v>
      </c>
      <c r="J28" s="163">
        <v>63</v>
      </c>
      <c r="K28" s="164">
        <v>464</v>
      </c>
      <c r="L28" s="162">
        <v>0</v>
      </c>
      <c r="M28" s="163">
        <v>0</v>
      </c>
      <c r="N28" s="164">
        <v>0</v>
      </c>
      <c r="O28" s="162">
        <v>0</v>
      </c>
      <c r="P28" s="163">
        <v>0</v>
      </c>
      <c r="Q28" s="164">
        <v>0</v>
      </c>
      <c r="R28" s="223">
        <v>441</v>
      </c>
      <c r="S28" s="224">
        <v>68</v>
      </c>
      <c r="T28" s="167">
        <v>509</v>
      </c>
    </row>
    <row r="29" spans="1:20" ht="18" customHeight="1" x14ac:dyDescent="0.25">
      <c r="A29" s="822"/>
      <c r="B29" s="221" t="s">
        <v>34</v>
      </c>
      <c r="C29" s="222">
        <v>0</v>
      </c>
      <c r="D29" s="163">
        <v>0</v>
      </c>
      <c r="E29" s="164">
        <v>0</v>
      </c>
      <c r="F29" s="162">
        <v>0</v>
      </c>
      <c r="G29" s="163">
        <v>0</v>
      </c>
      <c r="H29" s="164">
        <v>0</v>
      </c>
      <c r="I29" s="162">
        <v>5922.06</v>
      </c>
      <c r="J29" s="163">
        <v>990.6</v>
      </c>
      <c r="K29" s="164">
        <v>6912.66</v>
      </c>
      <c r="L29" s="162">
        <v>0</v>
      </c>
      <c r="M29" s="163">
        <v>0</v>
      </c>
      <c r="N29" s="164">
        <v>0</v>
      </c>
      <c r="O29" s="162">
        <v>444</v>
      </c>
      <c r="P29" s="163">
        <v>289.5</v>
      </c>
      <c r="Q29" s="164">
        <v>733.5</v>
      </c>
      <c r="R29" s="223">
        <v>6366.06</v>
      </c>
      <c r="S29" s="224">
        <v>1280.0999999999999</v>
      </c>
      <c r="T29" s="167">
        <v>7646.16</v>
      </c>
    </row>
    <row r="30" spans="1:20" ht="18" customHeight="1" thickBot="1" x14ac:dyDescent="0.3">
      <c r="A30" s="823"/>
      <c r="B30" s="229" t="s">
        <v>35</v>
      </c>
      <c r="C30" s="230">
        <v>417.5</v>
      </c>
      <c r="D30" s="198">
        <v>50</v>
      </c>
      <c r="E30" s="199">
        <v>467.5</v>
      </c>
      <c r="F30" s="197">
        <v>0</v>
      </c>
      <c r="G30" s="198">
        <v>0</v>
      </c>
      <c r="H30" s="199">
        <v>0</v>
      </c>
      <c r="I30" s="197">
        <v>20571.5</v>
      </c>
      <c r="J30" s="198">
        <v>9046.7999999999993</v>
      </c>
      <c r="K30" s="199">
        <v>29618.3</v>
      </c>
      <c r="L30" s="197">
        <v>0</v>
      </c>
      <c r="M30" s="198">
        <v>0</v>
      </c>
      <c r="N30" s="199">
        <v>0</v>
      </c>
      <c r="O30" s="197">
        <v>23958.45</v>
      </c>
      <c r="P30" s="198">
        <v>16125.16</v>
      </c>
      <c r="Q30" s="199">
        <v>40083.61</v>
      </c>
      <c r="R30" s="231">
        <v>44947.45</v>
      </c>
      <c r="S30" s="232">
        <v>25221.96</v>
      </c>
      <c r="T30" s="202">
        <v>70169.41</v>
      </c>
    </row>
    <row r="31" spans="1:20" ht="18" customHeight="1" thickBot="1" x14ac:dyDescent="0.3">
      <c r="A31" s="815" t="s">
        <v>36</v>
      </c>
      <c r="B31" s="820"/>
      <c r="C31" s="115">
        <f>SUM(C32:C45)</f>
        <v>302.5</v>
      </c>
      <c r="D31" s="116">
        <f t="shared" ref="D31:T31" si="2">SUM(D32:D45)</f>
        <v>308.5</v>
      </c>
      <c r="E31" s="117">
        <f t="shared" si="2"/>
        <v>611</v>
      </c>
      <c r="F31" s="118">
        <f t="shared" si="2"/>
        <v>0</v>
      </c>
      <c r="G31" s="116">
        <f t="shared" si="2"/>
        <v>0</v>
      </c>
      <c r="H31" s="117">
        <f t="shared" si="2"/>
        <v>0</v>
      </c>
      <c r="I31" s="118">
        <f t="shared" si="2"/>
        <v>2787.6299999999997</v>
      </c>
      <c r="J31" s="116">
        <f t="shared" si="2"/>
        <v>2128.81</v>
      </c>
      <c r="K31" s="117">
        <f t="shared" si="2"/>
        <v>4916.4399999999996</v>
      </c>
      <c r="L31" s="118">
        <f t="shared" si="2"/>
        <v>0</v>
      </c>
      <c r="M31" s="116">
        <f t="shared" si="2"/>
        <v>0</v>
      </c>
      <c r="N31" s="117">
        <f t="shared" si="2"/>
        <v>0</v>
      </c>
      <c r="O31" s="118">
        <f t="shared" si="2"/>
        <v>68516.399999999994</v>
      </c>
      <c r="P31" s="116">
        <f t="shared" si="2"/>
        <v>152937.78999999998</v>
      </c>
      <c r="Q31" s="117">
        <f t="shared" si="2"/>
        <v>221454.18999999997</v>
      </c>
      <c r="R31" s="119">
        <f t="shared" si="2"/>
        <v>71606.53</v>
      </c>
      <c r="S31" s="120">
        <f t="shared" si="2"/>
        <v>155375.09999999998</v>
      </c>
      <c r="T31" s="121">
        <f t="shared" si="2"/>
        <v>226981.63</v>
      </c>
    </row>
    <row r="32" spans="1:20" ht="18" customHeight="1" x14ac:dyDescent="0.25">
      <c r="A32" s="821" t="s">
        <v>37</v>
      </c>
      <c r="B32" s="217" t="s">
        <v>38</v>
      </c>
      <c r="C32" s="218">
        <v>15</v>
      </c>
      <c r="D32" s="170">
        <v>15</v>
      </c>
      <c r="E32" s="171">
        <v>30</v>
      </c>
      <c r="F32" s="169">
        <v>0</v>
      </c>
      <c r="G32" s="170">
        <v>0</v>
      </c>
      <c r="H32" s="171">
        <v>0</v>
      </c>
      <c r="I32" s="169">
        <v>20</v>
      </c>
      <c r="J32" s="170">
        <v>12</v>
      </c>
      <c r="K32" s="171">
        <v>32</v>
      </c>
      <c r="L32" s="169">
        <v>0</v>
      </c>
      <c r="M32" s="170">
        <v>0</v>
      </c>
      <c r="N32" s="171">
        <v>0</v>
      </c>
      <c r="O32" s="169">
        <v>2192.12</v>
      </c>
      <c r="P32" s="170">
        <v>13255.12</v>
      </c>
      <c r="Q32" s="171">
        <v>15447.24</v>
      </c>
      <c r="R32" s="219">
        <v>2227.12</v>
      </c>
      <c r="S32" s="220">
        <v>13282.12</v>
      </c>
      <c r="T32" s="174">
        <v>15509.24</v>
      </c>
    </row>
    <row r="33" spans="1:20" ht="18" customHeight="1" x14ac:dyDescent="0.25">
      <c r="A33" s="822"/>
      <c r="B33" s="221" t="s">
        <v>39</v>
      </c>
      <c r="C33" s="222">
        <v>38.5</v>
      </c>
      <c r="D33" s="163">
        <v>51</v>
      </c>
      <c r="E33" s="164">
        <v>89.5</v>
      </c>
      <c r="F33" s="162">
        <v>0</v>
      </c>
      <c r="G33" s="163">
        <v>0</v>
      </c>
      <c r="H33" s="164">
        <v>0</v>
      </c>
      <c r="I33" s="162">
        <v>274.5</v>
      </c>
      <c r="J33" s="163">
        <v>214</v>
      </c>
      <c r="K33" s="164">
        <v>488.5</v>
      </c>
      <c r="L33" s="162">
        <v>0</v>
      </c>
      <c r="M33" s="163">
        <v>0</v>
      </c>
      <c r="N33" s="164">
        <v>0</v>
      </c>
      <c r="O33" s="162">
        <v>9199.7000000000007</v>
      </c>
      <c r="P33" s="163">
        <v>30023.55</v>
      </c>
      <c r="Q33" s="164">
        <v>39223.25</v>
      </c>
      <c r="R33" s="223">
        <v>9512.7000000000007</v>
      </c>
      <c r="S33" s="224">
        <v>30288.55</v>
      </c>
      <c r="T33" s="167">
        <v>39801.25</v>
      </c>
    </row>
    <row r="34" spans="1:20" ht="18" customHeight="1" x14ac:dyDescent="0.25">
      <c r="A34" s="822"/>
      <c r="B34" s="221" t="s">
        <v>37</v>
      </c>
      <c r="C34" s="222">
        <v>9</v>
      </c>
      <c r="D34" s="163">
        <v>95</v>
      </c>
      <c r="E34" s="164">
        <v>104</v>
      </c>
      <c r="F34" s="162">
        <v>0</v>
      </c>
      <c r="G34" s="163">
        <v>0</v>
      </c>
      <c r="H34" s="164">
        <v>0</v>
      </c>
      <c r="I34" s="162">
        <v>170</v>
      </c>
      <c r="J34" s="163">
        <v>159.05000000000001</v>
      </c>
      <c r="K34" s="164">
        <v>329.05</v>
      </c>
      <c r="L34" s="162">
        <v>0</v>
      </c>
      <c r="M34" s="163">
        <v>0</v>
      </c>
      <c r="N34" s="164">
        <v>0</v>
      </c>
      <c r="O34" s="162">
        <v>3977.93</v>
      </c>
      <c r="P34" s="163">
        <v>2864.52</v>
      </c>
      <c r="Q34" s="164">
        <v>6842.45</v>
      </c>
      <c r="R34" s="223">
        <v>4156.93</v>
      </c>
      <c r="S34" s="224">
        <v>3118.57</v>
      </c>
      <c r="T34" s="167">
        <v>7275.5</v>
      </c>
    </row>
    <row r="35" spans="1:20" ht="18" customHeight="1" x14ac:dyDescent="0.25">
      <c r="A35" s="822"/>
      <c r="B35" s="221" t="s">
        <v>40</v>
      </c>
      <c r="C35" s="222">
        <v>110</v>
      </c>
      <c r="D35" s="163">
        <v>90</v>
      </c>
      <c r="E35" s="164">
        <v>200</v>
      </c>
      <c r="F35" s="162">
        <v>0</v>
      </c>
      <c r="G35" s="163">
        <v>0</v>
      </c>
      <c r="H35" s="164">
        <v>0</v>
      </c>
      <c r="I35" s="162">
        <v>227</v>
      </c>
      <c r="J35" s="163">
        <v>157.5</v>
      </c>
      <c r="K35" s="164">
        <v>384.5</v>
      </c>
      <c r="L35" s="162">
        <v>0</v>
      </c>
      <c r="M35" s="163">
        <v>0</v>
      </c>
      <c r="N35" s="164">
        <v>0</v>
      </c>
      <c r="O35" s="162">
        <v>7693.7</v>
      </c>
      <c r="P35" s="163">
        <v>4908.7</v>
      </c>
      <c r="Q35" s="164">
        <v>12602.4</v>
      </c>
      <c r="R35" s="223">
        <v>8030.7</v>
      </c>
      <c r="S35" s="224">
        <v>5156.2</v>
      </c>
      <c r="T35" s="167">
        <v>13186.9</v>
      </c>
    </row>
    <row r="36" spans="1:20" ht="18" customHeight="1" x14ac:dyDescent="0.25">
      <c r="A36" s="822"/>
      <c r="B36" s="221" t="s">
        <v>41</v>
      </c>
      <c r="C36" s="222">
        <v>30</v>
      </c>
      <c r="D36" s="163">
        <v>15</v>
      </c>
      <c r="E36" s="164">
        <v>45</v>
      </c>
      <c r="F36" s="162">
        <v>0</v>
      </c>
      <c r="G36" s="163">
        <v>0</v>
      </c>
      <c r="H36" s="164">
        <v>0</v>
      </c>
      <c r="I36" s="162">
        <v>564.54</v>
      </c>
      <c r="J36" s="163">
        <v>565.79</v>
      </c>
      <c r="K36" s="164">
        <v>1130.33</v>
      </c>
      <c r="L36" s="162">
        <v>0</v>
      </c>
      <c r="M36" s="163">
        <v>0</v>
      </c>
      <c r="N36" s="164">
        <v>0</v>
      </c>
      <c r="O36" s="162">
        <v>12823.86</v>
      </c>
      <c r="P36" s="163">
        <v>25445</v>
      </c>
      <c r="Q36" s="164">
        <v>38268.86</v>
      </c>
      <c r="R36" s="223">
        <v>13418.4</v>
      </c>
      <c r="S36" s="224">
        <v>26025.79</v>
      </c>
      <c r="T36" s="167">
        <v>39444.19</v>
      </c>
    </row>
    <row r="37" spans="1:20" ht="18" customHeight="1" x14ac:dyDescent="0.25">
      <c r="A37" s="822"/>
      <c r="B37" s="221" t="s">
        <v>42</v>
      </c>
      <c r="C37" s="222">
        <v>0</v>
      </c>
      <c r="D37" s="163">
        <v>0</v>
      </c>
      <c r="E37" s="164">
        <v>0</v>
      </c>
      <c r="F37" s="162">
        <v>0</v>
      </c>
      <c r="G37" s="163">
        <v>0</v>
      </c>
      <c r="H37" s="164">
        <v>0</v>
      </c>
      <c r="I37" s="162">
        <v>20</v>
      </c>
      <c r="J37" s="163">
        <v>32</v>
      </c>
      <c r="K37" s="164">
        <v>52</v>
      </c>
      <c r="L37" s="162">
        <v>0</v>
      </c>
      <c r="M37" s="163">
        <v>0</v>
      </c>
      <c r="N37" s="164">
        <v>0</v>
      </c>
      <c r="O37" s="162">
        <v>445.5</v>
      </c>
      <c r="P37" s="163">
        <v>1388.4</v>
      </c>
      <c r="Q37" s="164">
        <v>1833.9</v>
      </c>
      <c r="R37" s="223">
        <v>465.5</v>
      </c>
      <c r="S37" s="224">
        <v>1420.4</v>
      </c>
      <c r="T37" s="167">
        <v>1885.9</v>
      </c>
    </row>
    <row r="38" spans="1:20" ht="18" customHeight="1" x14ac:dyDescent="0.25">
      <c r="A38" s="822"/>
      <c r="B38" s="221" t="s">
        <v>43</v>
      </c>
      <c r="C38" s="222">
        <v>60</v>
      </c>
      <c r="D38" s="163">
        <v>0</v>
      </c>
      <c r="E38" s="164">
        <v>60</v>
      </c>
      <c r="F38" s="162">
        <v>0</v>
      </c>
      <c r="G38" s="163">
        <v>0</v>
      </c>
      <c r="H38" s="164">
        <v>0</v>
      </c>
      <c r="I38" s="162">
        <v>167.5</v>
      </c>
      <c r="J38" s="163">
        <v>17.5</v>
      </c>
      <c r="K38" s="164">
        <v>185</v>
      </c>
      <c r="L38" s="162">
        <v>0</v>
      </c>
      <c r="M38" s="163">
        <v>0</v>
      </c>
      <c r="N38" s="164">
        <v>0</v>
      </c>
      <c r="O38" s="162">
        <v>8266.2000000000007</v>
      </c>
      <c r="P38" s="163">
        <v>32343.599999999999</v>
      </c>
      <c r="Q38" s="164">
        <v>40609.800000000003</v>
      </c>
      <c r="R38" s="223">
        <v>8493.7000000000007</v>
      </c>
      <c r="S38" s="224">
        <v>32361.1</v>
      </c>
      <c r="T38" s="167">
        <v>40854.800000000003</v>
      </c>
    </row>
    <row r="39" spans="1:20" ht="18" customHeight="1" x14ac:dyDescent="0.25">
      <c r="A39" s="822"/>
      <c r="B39" s="221" t="s">
        <v>44</v>
      </c>
      <c r="C39" s="222">
        <v>0</v>
      </c>
      <c r="D39" s="163">
        <v>17.5</v>
      </c>
      <c r="E39" s="164">
        <v>17.5</v>
      </c>
      <c r="F39" s="162">
        <v>0</v>
      </c>
      <c r="G39" s="163">
        <v>0</v>
      </c>
      <c r="H39" s="164">
        <v>0</v>
      </c>
      <c r="I39" s="162">
        <v>295.87</v>
      </c>
      <c r="J39" s="163">
        <v>98.5</v>
      </c>
      <c r="K39" s="164">
        <v>394.37</v>
      </c>
      <c r="L39" s="162">
        <v>0</v>
      </c>
      <c r="M39" s="163">
        <v>0</v>
      </c>
      <c r="N39" s="164">
        <v>0</v>
      </c>
      <c r="O39" s="162">
        <v>8564.98</v>
      </c>
      <c r="P39" s="163">
        <v>12150.01</v>
      </c>
      <c r="Q39" s="164">
        <v>20714.990000000002</v>
      </c>
      <c r="R39" s="223">
        <v>8860.85</v>
      </c>
      <c r="S39" s="224">
        <v>12266.01</v>
      </c>
      <c r="T39" s="167">
        <v>21126.86</v>
      </c>
    </row>
    <row r="40" spans="1:20" ht="18" customHeight="1" x14ac:dyDescent="0.25">
      <c r="A40" s="822"/>
      <c r="B40" s="221" t="s">
        <v>45</v>
      </c>
      <c r="C40" s="222">
        <v>0</v>
      </c>
      <c r="D40" s="163">
        <v>0</v>
      </c>
      <c r="E40" s="164">
        <v>0</v>
      </c>
      <c r="F40" s="162">
        <v>0</v>
      </c>
      <c r="G40" s="163">
        <v>0</v>
      </c>
      <c r="H40" s="164">
        <v>0</v>
      </c>
      <c r="I40" s="162">
        <v>71</v>
      </c>
      <c r="J40" s="163">
        <v>2.5</v>
      </c>
      <c r="K40" s="164">
        <v>73.5</v>
      </c>
      <c r="L40" s="162">
        <v>0</v>
      </c>
      <c r="M40" s="163">
        <v>0</v>
      </c>
      <c r="N40" s="164">
        <v>0</v>
      </c>
      <c r="O40" s="162">
        <v>2771.17</v>
      </c>
      <c r="P40" s="163">
        <v>3830.89</v>
      </c>
      <c r="Q40" s="164">
        <v>6602.06</v>
      </c>
      <c r="R40" s="223">
        <v>2842.17</v>
      </c>
      <c r="S40" s="224">
        <v>3833.39</v>
      </c>
      <c r="T40" s="167">
        <v>6675.56</v>
      </c>
    </row>
    <row r="41" spans="1:20" ht="18" customHeight="1" x14ac:dyDescent="0.25">
      <c r="A41" s="822"/>
      <c r="B41" s="221" t="s">
        <v>46</v>
      </c>
      <c r="C41" s="222">
        <v>0</v>
      </c>
      <c r="D41" s="163">
        <v>0</v>
      </c>
      <c r="E41" s="164">
        <v>0</v>
      </c>
      <c r="F41" s="162">
        <v>0</v>
      </c>
      <c r="G41" s="163">
        <v>0</v>
      </c>
      <c r="H41" s="164">
        <v>0</v>
      </c>
      <c r="I41" s="162">
        <v>37.5</v>
      </c>
      <c r="J41" s="163">
        <v>2.5</v>
      </c>
      <c r="K41" s="164">
        <v>40</v>
      </c>
      <c r="L41" s="162">
        <v>0</v>
      </c>
      <c r="M41" s="163">
        <v>0</v>
      </c>
      <c r="N41" s="164">
        <v>0</v>
      </c>
      <c r="O41" s="162">
        <v>265.8</v>
      </c>
      <c r="P41" s="163">
        <v>25</v>
      </c>
      <c r="Q41" s="164">
        <v>290.8</v>
      </c>
      <c r="R41" s="223">
        <v>303.3</v>
      </c>
      <c r="S41" s="224">
        <v>27.5</v>
      </c>
      <c r="T41" s="167">
        <v>330.8</v>
      </c>
    </row>
    <row r="42" spans="1:20" ht="18" customHeight="1" x14ac:dyDescent="0.25">
      <c r="A42" s="822"/>
      <c r="B42" s="221" t="s">
        <v>47</v>
      </c>
      <c r="C42" s="222">
        <v>0</v>
      </c>
      <c r="D42" s="163">
        <v>0</v>
      </c>
      <c r="E42" s="164">
        <v>0</v>
      </c>
      <c r="F42" s="162">
        <v>0</v>
      </c>
      <c r="G42" s="163">
        <v>0</v>
      </c>
      <c r="H42" s="164">
        <v>0</v>
      </c>
      <c r="I42" s="162">
        <v>0</v>
      </c>
      <c r="J42" s="163">
        <v>0</v>
      </c>
      <c r="K42" s="164">
        <v>0</v>
      </c>
      <c r="L42" s="162">
        <v>0</v>
      </c>
      <c r="M42" s="163">
        <v>0</v>
      </c>
      <c r="N42" s="164">
        <v>0</v>
      </c>
      <c r="O42" s="162">
        <v>50</v>
      </c>
      <c r="P42" s="163">
        <v>5</v>
      </c>
      <c r="Q42" s="164">
        <v>55</v>
      </c>
      <c r="R42" s="223">
        <v>50</v>
      </c>
      <c r="S42" s="224">
        <v>5</v>
      </c>
      <c r="T42" s="167">
        <v>55</v>
      </c>
    </row>
    <row r="43" spans="1:20" ht="18" customHeight="1" x14ac:dyDescent="0.25">
      <c r="A43" s="822"/>
      <c r="B43" s="221" t="s">
        <v>48</v>
      </c>
      <c r="C43" s="222">
        <v>40</v>
      </c>
      <c r="D43" s="163">
        <v>25</v>
      </c>
      <c r="E43" s="164">
        <v>65</v>
      </c>
      <c r="F43" s="162">
        <v>0</v>
      </c>
      <c r="G43" s="163">
        <v>0</v>
      </c>
      <c r="H43" s="164">
        <v>0</v>
      </c>
      <c r="I43" s="162">
        <v>845.68</v>
      </c>
      <c r="J43" s="163">
        <v>804.97</v>
      </c>
      <c r="K43" s="164">
        <v>1650.65</v>
      </c>
      <c r="L43" s="162">
        <v>0</v>
      </c>
      <c r="M43" s="163">
        <v>0</v>
      </c>
      <c r="N43" s="164">
        <v>0</v>
      </c>
      <c r="O43" s="162">
        <v>5869.29</v>
      </c>
      <c r="P43" s="163">
        <v>14059.13</v>
      </c>
      <c r="Q43" s="164">
        <v>19928.419999999998</v>
      </c>
      <c r="R43" s="223">
        <v>6754.97</v>
      </c>
      <c r="S43" s="224">
        <v>14889.1</v>
      </c>
      <c r="T43" s="167">
        <v>21644.07</v>
      </c>
    </row>
    <row r="44" spans="1:20" ht="18" customHeight="1" x14ac:dyDescent="0.25">
      <c r="A44" s="822"/>
      <c r="B44" s="221" t="s">
        <v>49</v>
      </c>
      <c r="C44" s="222">
        <v>0</v>
      </c>
      <c r="D44" s="163">
        <v>0</v>
      </c>
      <c r="E44" s="164">
        <v>0</v>
      </c>
      <c r="F44" s="162">
        <v>0</v>
      </c>
      <c r="G44" s="163">
        <v>0</v>
      </c>
      <c r="H44" s="164">
        <v>0</v>
      </c>
      <c r="I44" s="162">
        <v>60.04</v>
      </c>
      <c r="J44" s="163">
        <v>7.5</v>
      </c>
      <c r="K44" s="164">
        <v>67.540000000000006</v>
      </c>
      <c r="L44" s="162">
        <v>0</v>
      </c>
      <c r="M44" s="163">
        <v>0</v>
      </c>
      <c r="N44" s="164">
        <v>0</v>
      </c>
      <c r="O44" s="162">
        <v>3771.75</v>
      </c>
      <c r="P44" s="163">
        <v>2549.9699999999998</v>
      </c>
      <c r="Q44" s="164">
        <v>6321.72</v>
      </c>
      <c r="R44" s="223">
        <v>3831.79</v>
      </c>
      <c r="S44" s="224">
        <v>2557.4699999999998</v>
      </c>
      <c r="T44" s="167">
        <v>6389.26</v>
      </c>
    </row>
    <row r="45" spans="1:20" ht="18" customHeight="1" thickBot="1" x14ac:dyDescent="0.3">
      <c r="A45" s="823"/>
      <c r="B45" s="217" t="s">
        <v>50</v>
      </c>
      <c r="C45" s="218">
        <v>0</v>
      </c>
      <c r="D45" s="170">
        <v>0</v>
      </c>
      <c r="E45" s="171">
        <v>0</v>
      </c>
      <c r="F45" s="169">
        <v>0</v>
      </c>
      <c r="G45" s="170">
        <v>0</v>
      </c>
      <c r="H45" s="171">
        <v>0</v>
      </c>
      <c r="I45" s="169">
        <v>34</v>
      </c>
      <c r="J45" s="170">
        <v>55</v>
      </c>
      <c r="K45" s="171">
        <v>89</v>
      </c>
      <c r="L45" s="169">
        <v>0</v>
      </c>
      <c r="M45" s="170">
        <v>0</v>
      </c>
      <c r="N45" s="171">
        <v>0</v>
      </c>
      <c r="O45" s="169">
        <v>2624.4</v>
      </c>
      <c r="P45" s="170">
        <v>10088.9</v>
      </c>
      <c r="Q45" s="171">
        <v>12713.3</v>
      </c>
      <c r="R45" s="219">
        <v>2658.4</v>
      </c>
      <c r="S45" s="220">
        <v>10143.9</v>
      </c>
      <c r="T45" s="174">
        <v>12802.3</v>
      </c>
    </row>
    <row r="46" spans="1:20" ht="18" customHeight="1" thickBot="1" x14ac:dyDescent="0.3">
      <c r="A46" s="815" t="s">
        <v>51</v>
      </c>
      <c r="B46" s="820"/>
      <c r="C46" s="115">
        <f>SUM(C47:C58)</f>
        <v>46092.39</v>
      </c>
      <c r="D46" s="116">
        <f t="shared" ref="D46:T46" si="3">SUM(D47:D58)</f>
        <v>12980.699999999999</v>
      </c>
      <c r="E46" s="117">
        <f t="shared" si="3"/>
        <v>59073.09</v>
      </c>
      <c r="F46" s="118">
        <f t="shared" si="3"/>
        <v>0</v>
      </c>
      <c r="G46" s="116">
        <f t="shared" si="3"/>
        <v>0</v>
      </c>
      <c r="H46" s="117">
        <f t="shared" si="3"/>
        <v>0</v>
      </c>
      <c r="I46" s="118">
        <f t="shared" si="3"/>
        <v>9913.0499999999993</v>
      </c>
      <c r="J46" s="116">
        <f t="shared" si="3"/>
        <v>756.7</v>
      </c>
      <c r="K46" s="117">
        <f t="shared" si="3"/>
        <v>10669.75</v>
      </c>
      <c r="L46" s="118">
        <f t="shared" si="3"/>
        <v>60305.649999999994</v>
      </c>
      <c r="M46" s="116">
        <f t="shared" si="3"/>
        <v>10308.09</v>
      </c>
      <c r="N46" s="117">
        <f t="shared" si="3"/>
        <v>70613.740000000005</v>
      </c>
      <c r="O46" s="118">
        <f t="shared" si="3"/>
        <v>14657.460000000003</v>
      </c>
      <c r="P46" s="116">
        <f t="shared" si="3"/>
        <v>5149.07</v>
      </c>
      <c r="Q46" s="117">
        <f t="shared" si="3"/>
        <v>19806.53</v>
      </c>
      <c r="R46" s="119">
        <f t="shared" si="3"/>
        <v>130968.54999999999</v>
      </c>
      <c r="S46" s="120">
        <f t="shared" si="3"/>
        <v>29194.559999999998</v>
      </c>
      <c r="T46" s="121">
        <f t="shared" si="3"/>
        <v>160163.10999999999</v>
      </c>
    </row>
    <row r="47" spans="1:20" ht="18" customHeight="1" x14ac:dyDescent="0.25">
      <c r="A47" s="821" t="s">
        <v>52</v>
      </c>
      <c r="B47" s="225" t="s">
        <v>338</v>
      </c>
      <c r="C47" s="226">
        <v>71</v>
      </c>
      <c r="D47" s="191">
        <v>0</v>
      </c>
      <c r="E47" s="192">
        <v>71</v>
      </c>
      <c r="F47" s="190">
        <v>0</v>
      </c>
      <c r="G47" s="191">
        <v>0</v>
      </c>
      <c r="H47" s="192">
        <v>0</v>
      </c>
      <c r="I47" s="190">
        <v>0</v>
      </c>
      <c r="J47" s="191">
        <v>0</v>
      </c>
      <c r="K47" s="192">
        <v>0</v>
      </c>
      <c r="L47" s="190">
        <v>0</v>
      </c>
      <c r="M47" s="191">
        <v>0</v>
      </c>
      <c r="N47" s="192">
        <v>0</v>
      </c>
      <c r="O47" s="190">
        <v>0</v>
      </c>
      <c r="P47" s="191">
        <v>0</v>
      </c>
      <c r="Q47" s="192">
        <v>0</v>
      </c>
      <c r="R47" s="227">
        <v>71</v>
      </c>
      <c r="S47" s="228">
        <v>0</v>
      </c>
      <c r="T47" s="195">
        <v>71</v>
      </c>
    </row>
    <row r="48" spans="1:20" ht="18" customHeight="1" x14ac:dyDescent="0.25">
      <c r="A48" s="822"/>
      <c r="B48" s="221" t="s">
        <v>52</v>
      </c>
      <c r="C48" s="222">
        <v>468.5</v>
      </c>
      <c r="D48" s="163">
        <v>10.7</v>
      </c>
      <c r="E48" s="164">
        <v>479.2</v>
      </c>
      <c r="F48" s="162">
        <v>0</v>
      </c>
      <c r="G48" s="163">
        <v>0</v>
      </c>
      <c r="H48" s="164">
        <v>0</v>
      </c>
      <c r="I48" s="162">
        <v>2.5</v>
      </c>
      <c r="J48" s="163">
        <v>0</v>
      </c>
      <c r="K48" s="164">
        <v>2.5</v>
      </c>
      <c r="L48" s="162">
        <v>0</v>
      </c>
      <c r="M48" s="163">
        <v>0</v>
      </c>
      <c r="N48" s="164">
        <v>0</v>
      </c>
      <c r="O48" s="162">
        <v>0</v>
      </c>
      <c r="P48" s="163">
        <v>0</v>
      </c>
      <c r="Q48" s="164">
        <v>0</v>
      </c>
      <c r="R48" s="223">
        <v>471</v>
      </c>
      <c r="S48" s="224">
        <v>10.7</v>
      </c>
      <c r="T48" s="167">
        <v>481.7</v>
      </c>
    </row>
    <row r="49" spans="1:20" ht="18" customHeight="1" x14ac:dyDescent="0.25">
      <c r="A49" s="822"/>
      <c r="B49" s="221" t="s">
        <v>54</v>
      </c>
      <c r="C49" s="222">
        <v>3058.3</v>
      </c>
      <c r="D49" s="163">
        <v>173.2</v>
      </c>
      <c r="E49" s="164">
        <v>3231.5</v>
      </c>
      <c r="F49" s="162">
        <v>0</v>
      </c>
      <c r="G49" s="163">
        <v>0</v>
      </c>
      <c r="H49" s="164">
        <v>0</v>
      </c>
      <c r="I49" s="162">
        <v>100</v>
      </c>
      <c r="J49" s="163">
        <v>60</v>
      </c>
      <c r="K49" s="164">
        <v>160</v>
      </c>
      <c r="L49" s="162">
        <v>25481.31</v>
      </c>
      <c r="M49" s="163">
        <v>3484.71</v>
      </c>
      <c r="N49" s="164">
        <v>28966.02</v>
      </c>
      <c r="O49" s="162">
        <v>2918.21</v>
      </c>
      <c r="P49" s="163">
        <v>643.38</v>
      </c>
      <c r="Q49" s="164">
        <v>3561.59</v>
      </c>
      <c r="R49" s="223">
        <v>31557.82</v>
      </c>
      <c r="S49" s="224">
        <v>4361.29</v>
      </c>
      <c r="T49" s="167">
        <v>35919.11</v>
      </c>
    </row>
    <row r="50" spans="1:20" ht="18" customHeight="1" x14ac:dyDescent="0.25">
      <c r="A50" s="822"/>
      <c r="B50" s="221" t="s">
        <v>339</v>
      </c>
      <c r="C50" s="222">
        <v>1697.99</v>
      </c>
      <c r="D50" s="163">
        <v>452</v>
      </c>
      <c r="E50" s="164">
        <v>2149.9899999999998</v>
      </c>
      <c r="F50" s="162">
        <v>0</v>
      </c>
      <c r="G50" s="163">
        <v>0</v>
      </c>
      <c r="H50" s="164">
        <v>0</v>
      </c>
      <c r="I50" s="162">
        <v>0</v>
      </c>
      <c r="J50" s="163">
        <v>0</v>
      </c>
      <c r="K50" s="164">
        <v>0</v>
      </c>
      <c r="L50" s="162">
        <v>10198.39</v>
      </c>
      <c r="M50" s="163">
        <v>0</v>
      </c>
      <c r="N50" s="164">
        <v>10198.39</v>
      </c>
      <c r="O50" s="162">
        <v>3247.14</v>
      </c>
      <c r="P50" s="163">
        <v>2586.41</v>
      </c>
      <c r="Q50" s="164">
        <v>5833.55</v>
      </c>
      <c r="R50" s="223">
        <v>15143.52</v>
      </c>
      <c r="S50" s="224">
        <v>3038.41</v>
      </c>
      <c r="T50" s="167">
        <v>18181.93</v>
      </c>
    </row>
    <row r="51" spans="1:20" ht="18" customHeight="1" x14ac:dyDescent="0.25">
      <c r="A51" s="822"/>
      <c r="B51" s="221" t="s">
        <v>56</v>
      </c>
      <c r="C51" s="222">
        <v>0</v>
      </c>
      <c r="D51" s="163">
        <v>0</v>
      </c>
      <c r="E51" s="164">
        <v>0</v>
      </c>
      <c r="F51" s="162">
        <v>0</v>
      </c>
      <c r="G51" s="163">
        <v>0</v>
      </c>
      <c r="H51" s="164">
        <v>0</v>
      </c>
      <c r="I51" s="162">
        <v>3778</v>
      </c>
      <c r="J51" s="163">
        <v>161.69999999999999</v>
      </c>
      <c r="K51" s="164">
        <v>3939.7</v>
      </c>
      <c r="L51" s="162">
        <v>0</v>
      </c>
      <c r="M51" s="163">
        <v>0</v>
      </c>
      <c r="N51" s="164">
        <v>0</v>
      </c>
      <c r="O51" s="162">
        <v>344.3</v>
      </c>
      <c r="P51" s="163">
        <v>0</v>
      </c>
      <c r="Q51" s="164">
        <v>344.3</v>
      </c>
      <c r="R51" s="223">
        <v>4122.3</v>
      </c>
      <c r="S51" s="224">
        <v>161.69999999999999</v>
      </c>
      <c r="T51" s="167">
        <v>4284</v>
      </c>
    </row>
    <row r="52" spans="1:20" ht="18" customHeight="1" x14ac:dyDescent="0.25">
      <c r="A52" s="822"/>
      <c r="B52" s="221" t="s">
        <v>57</v>
      </c>
      <c r="C52" s="222">
        <v>8280</v>
      </c>
      <c r="D52" s="163">
        <v>5480</v>
      </c>
      <c r="E52" s="164">
        <v>13760</v>
      </c>
      <c r="F52" s="162">
        <v>0</v>
      </c>
      <c r="G52" s="163">
        <v>0</v>
      </c>
      <c r="H52" s="164">
        <v>0</v>
      </c>
      <c r="I52" s="162">
        <v>2485</v>
      </c>
      <c r="J52" s="163">
        <v>0</v>
      </c>
      <c r="K52" s="164">
        <v>2485</v>
      </c>
      <c r="L52" s="162">
        <v>0</v>
      </c>
      <c r="M52" s="163">
        <v>0</v>
      </c>
      <c r="N52" s="164">
        <v>0</v>
      </c>
      <c r="O52" s="162">
        <v>273</v>
      </c>
      <c r="P52" s="163">
        <v>50</v>
      </c>
      <c r="Q52" s="164">
        <v>323</v>
      </c>
      <c r="R52" s="223">
        <v>11038</v>
      </c>
      <c r="S52" s="224">
        <v>5530</v>
      </c>
      <c r="T52" s="167">
        <v>16568</v>
      </c>
    </row>
    <row r="53" spans="1:20" ht="18" customHeight="1" x14ac:dyDescent="0.25">
      <c r="A53" s="822"/>
      <c r="B53" s="221" t="s">
        <v>58</v>
      </c>
      <c r="C53" s="222">
        <v>87.5</v>
      </c>
      <c r="D53" s="163">
        <v>6.9</v>
      </c>
      <c r="E53" s="164">
        <v>94.4</v>
      </c>
      <c r="F53" s="162">
        <v>0</v>
      </c>
      <c r="G53" s="163">
        <v>0</v>
      </c>
      <c r="H53" s="164">
        <v>0</v>
      </c>
      <c r="I53" s="162">
        <v>203</v>
      </c>
      <c r="J53" s="163">
        <v>5</v>
      </c>
      <c r="K53" s="164">
        <v>208</v>
      </c>
      <c r="L53" s="162">
        <v>595.29</v>
      </c>
      <c r="M53" s="163">
        <v>0</v>
      </c>
      <c r="N53" s="164">
        <v>595.29</v>
      </c>
      <c r="O53" s="162">
        <v>198.5</v>
      </c>
      <c r="P53" s="163">
        <v>62</v>
      </c>
      <c r="Q53" s="164">
        <v>260.5</v>
      </c>
      <c r="R53" s="223">
        <v>1084.29</v>
      </c>
      <c r="S53" s="224">
        <v>73.900000000000006</v>
      </c>
      <c r="T53" s="167">
        <v>1158.19</v>
      </c>
    </row>
    <row r="54" spans="1:20" ht="18" customHeight="1" x14ac:dyDescent="0.25">
      <c r="A54" s="822"/>
      <c r="B54" s="221" t="s">
        <v>59</v>
      </c>
      <c r="C54" s="222">
        <v>24559.5</v>
      </c>
      <c r="D54" s="163">
        <v>2439</v>
      </c>
      <c r="E54" s="164">
        <v>26998.5</v>
      </c>
      <c r="F54" s="162">
        <v>0</v>
      </c>
      <c r="G54" s="163">
        <v>0</v>
      </c>
      <c r="H54" s="164">
        <v>0</v>
      </c>
      <c r="I54" s="162">
        <v>300</v>
      </c>
      <c r="J54" s="163">
        <v>0</v>
      </c>
      <c r="K54" s="164">
        <v>300</v>
      </c>
      <c r="L54" s="162">
        <v>0</v>
      </c>
      <c r="M54" s="163">
        <v>0</v>
      </c>
      <c r="N54" s="164">
        <v>0</v>
      </c>
      <c r="O54" s="162">
        <v>0</v>
      </c>
      <c r="P54" s="163">
        <v>0</v>
      </c>
      <c r="Q54" s="164">
        <v>0</v>
      </c>
      <c r="R54" s="223">
        <v>24859.5</v>
      </c>
      <c r="S54" s="224">
        <v>2439</v>
      </c>
      <c r="T54" s="167">
        <v>27298.5</v>
      </c>
    </row>
    <row r="55" spans="1:20" ht="18" customHeight="1" x14ac:dyDescent="0.25">
      <c r="A55" s="822"/>
      <c r="B55" s="221" t="s">
        <v>60</v>
      </c>
      <c r="C55" s="222">
        <v>2078.1</v>
      </c>
      <c r="D55" s="163">
        <v>613.4</v>
      </c>
      <c r="E55" s="164">
        <v>2691.5</v>
      </c>
      <c r="F55" s="162">
        <v>0</v>
      </c>
      <c r="G55" s="163">
        <v>0</v>
      </c>
      <c r="H55" s="164">
        <v>0</v>
      </c>
      <c r="I55" s="162">
        <v>219</v>
      </c>
      <c r="J55" s="163">
        <v>0</v>
      </c>
      <c r="K55" s="164">
        <v>219</v>
      </c>
      <c r="L55" s="162">
        <v>10531.56</v>
      </c>
      <c r="M55" s="163">
        <v>2852.39</v>
      </c>
      <c r="N55" s="164">
        <v>13383.95</v>
      </c>
      <c r="O55" s="162">
        <v>2481.25</v>
      </c>
      <c r="P55" s="163">
        <v>395</v>
      </c>
      <c r="Q55" s="164">
        <v>2876.25</v>
      </c>
      <c r="R55" s="223">
        <v>15309.91</v>
      </c>
      <c r="S55" s="224">
        <v>3860.79</v>
      </c>
      <c r="T55" s="167">
        <v>19170.7</v>
      </c>
    </row>
    <row r="56" spans="1:20" ht="18" customHeight="1" x14ac:dyDescent="0.25">
      <c r="A56" s="822"/>
      <c r="B56" s="221" t="s">
        <v>61</v>
      </c>
      <c r="C56" s="222">
        <v>734</v>
      </c>
      <c r="D56" s="163">
        <v>18.5</v>
      </c>
      <c r="E56" s="164">
        <v>752.5</v>
      </c>
      <c r="F56" s="162">
        <v>0</v>
      </c>
      <c r="G56" s="163">
        <v>0</v>
      </c>
      <c r="H56" s="164">
        <v>0</v>
      </c>
      <c r="I56" s="162">
        <v>85.55</v>
      </c>
      <c r="J56" s="163">
        <v>0</v>
      </c>
      <c r="K56" s="164">
        <v>85.55</v>
      </c>
      <c r="L56" s="162">
        <v>13499.1</v>
      </c>
      <c r="M56" s="163">
        <v>3970.99</v>
      </c>
      <c r="N56" s="164">
        <v>17470.09</v>
      </c>
      <c r="O56" s="162">
        <v>5075.0600000000004</v>
      </c>
      <c r="P56" s="163">
        <v>1412.28</v>
      </c>
      <c r="Q56" s="164">
        <v>6487.34</v>
      </c>
      <c r="R56" s="223">
        <v>19393.71</v>
      </c>
      <c r="S56" s="224">
        <v>5401.77</v>
      </c>
      <c r="T56" s="167">
        <v>24795.48</v>
      </c>
    </row>
    <row r="57" spans="1:20" ht="18" customHeight="1" x14ac:dyDescent="0.25">
      <c r="A57" s="822"/>
      <c r="B57" s="221" t="s">
        <v>62</v>
      </c>
      <c r="C57" s="222">
        <v>961.5</v>
      </c>
      <c r="D57" s="163">
        <v>0</v>
      </c>
      <c r="E57" s="164">
        <v>961.5</v>
      </c>
      <c r="F57" s="162">
        <v>0</v>
      </c>
      <c r="G57" s="163">
        <v>0</v>
      </c>
      <c r="H57" s="164">
        <v>0</v>
      </c>
      <c r="I57" s="162">
        <v>0</v>
      </c>
      <c r="J57" s="163">
        <v>0</v>
      </c>
      <c r="K57" s="164">
        <v>0</v>
      </c>
      <c r="L57" s="162">
        <v>0</v>
      </c>
      <c r="M57" s="163">
        <v>0</v>
      </c>
      <c r="N57" s="164">
        <v>0</v>
      </c>
      <c r="O57" s="162">
        <v>0</v>
      </c>
      <c r="P57" s="163">
        <v>0</v>
      </c>
      <c r="Q57" s="164">
        <v>0</v>
      </c>
      <c r="R57" s="223">
        <v>961.5</v>
      </c>
      <c r="S57" s="224">
        <v>0</v>
      </c>
      <c r="T57" s="167">
        <v>961.5</v>
      </c>
    </row>
    <row r="58" spans="1:20" ht="18" customHeight="1" thickBot="1" x14ac:dyDescent="0.3">
      <c r="A58" s="823"/>
      <c r="B58" s="229" t="s">
        <v>63</v>
      </c>
      <c r="C58" s="230">
        <v>4096</v>
      </c>
      <c r="D58" s="198">
        <v>3787</v>
      </c>
      <c r="E58" s="199">
        <v>7883</v>
      </c>
      <c r="F58" s="197">
        <v>0</v>
      </c>
      <c r="G58" s="198">
        <v>0</v>
      </c>
      <c r="H58" s="199">
        <v>0</v>
      </c>
      <c r="I58" s="197">
        <v>2740</v>
      </c>
      <c r="J58" s="198">
        <v>530</v>
      </c>
      <c r="K58" s="199">
        <v>3270</v>
      </c>
      <c r="L58" s="197">
        <v>0</v>
      </c>
      <c r="M58" s="198">
        <v>0</v>
      </c>
      <c r="N58" s="199">
        <v>0</v>
      </c>
      <c r="O58" s="197">
        <v>120</v>
      </c>
      <c r="P58" s="198">
        <v>0</v>
      </c>
      <c r="Q58" s="199">
        <v>120</v>
      </c>
      <c r="R58" s="231">
        <v>6956</v>
      </c>
      <c r="S58" s="232">
        <v>4317</v>
      </c>
      <c r="T58" s="202">
        <v>11273</v>
      </c>
    </row>
    <row r="59" spans="1:20" ht="18" customHeight="1" thickBot="1" x14ac:dyDescent="0.3">
      <c r="A59" s="815" t="s">
        <v>64</v>
      </c>
      <c r="B59" s="820"/>
      <c r="C59" s="115">
        <f>SUM(C60:C66)</f>
        <v>9282.74</v>
      </c>
      <c r="D59" s="116">
        <f t="shared" ref="D59:T59" si="4">SUM(D60:D66)</f>
        <v>1627.23</v>
      </c>
      <c r="E59" s="117">
        <f t="shared" si="4"/>
        <v>10909.97</v>
      </c>
      <c r="F59" s="118">
        <f t="shared" si="4"/>
        <v>0</v>
      </c>
      <c r="G59" s="116">
        <f t="shared" si="4"/>
        <v>0</v>
      </c>
      <c r="H59" s="117">
        <f t="shared" si="4"/>
        <v>0</v>
      </c>
      <c r="I59" s="118">
        <f t="shared" si="4"/>
        <v>4945.96</v>
      </c>
      <c r="J59" s="116">
        <f t="shared" si="4"/>
        <v>1021</v>
      </c>
      <c r="K59" s="117">
        <f t="shared" si="4"/>
        <v>5966.96</v>
      </c>
      <c r="L59" s="118">
        <f t="shared" si="4"/>
        <v>0</v>
      </c>
      <c r="M59" s="116">
        <f t="shared" si="4"/>
        <v>0</v>
      </c>
      <c r="N59" s="117">
        <f t="shared" si="4"/>
        <v>0</v>
      </c>
      <c r="O59" s="118">
        <f t="shared" si="4"/>
        <v>18498.25</v>
      </c>
      <c r="P59" s="116">
        <f t="shared" si="4"/>
        <v>2632.56</v>
      </c>
      <c r="Q59" s="117">
        <f t="shared" si="4"/>
        <v>21130.809999999998</v>
      </c>
      <c r="R59" s="119">
        <f t="shared" si="4"/>
        <v>32726.95</v>
      </c>
      <c r="S59" s="120">
        <f t="shared" si="4"/>
        <v>5280.79</v>
      </c>
      <c r="T59" s="121">
        <f t="shared" si="4"/>
        <v>38007.739999999991</v>
      </c>
    </row>
    <row r="60" spans="1:20" ht="18" customHeight="1" x14ac:dyDescent="0.25">
      <c r="A60" s="817" t="s">
        <v>65</v>
      </c>
      <c r="B60" s="217" t="s">
        <v>66</v>
      </c>
      <c r="C60" s="218">
        <v>30</v>
      </c>
      <c r="D60" s="170">
        <v>3</v>
      </c>
      <c r="E60" s="171">
        <v>33</v>
      </c>
      <c r="F60" s="169">
        <v>0</v>
      </c>
      <c r="G60" s="170">
        <v>0</v>
      </c>
      <c r="H60" s="171">
        <v>0</v>
      </c>
      <c r="I60" s="169">
        <v>164</v>
      </c>
      <c r="J60" s="170">
        <v>30</v>
      </c>
      <c r="K60" s="171">
        <v>194</v>
      </c>
      <c r="L60" s="169">
        <v>0</v>
      </c>
      <c r="M60" s="170">
        <v>0</v>
      </c>
      <c r="N60" s="171">
        <v>0</v>
      </c>
      <c r="O60" s="169">
        <v>3978</v>
      </c>
      <c r="P60" s="170">
        <v>206</v>
      </c>
      <c r="Q60" s="171">
        <v>4184</v>
      </c>
      <c r="R60" s="219">
        <v>4172</v>
      </c>
      <c r="S60" s="220">
        <v>239</v>
      </c>
      <c r="T60" s="174">
        <v>4411</v>
      </c>
    </row>
    <row r="61" spans="1:20" ht="18" customHeight="1" x14ac:dyDescent="0.25">
      <c r="A61" s="818"/>
      <c r="B61" s="221" t="s">
        <v>65</v>
      </c>
      <c r="C61" s="222">
        <v>22.15</v>
      </c>
      <c r="D61" s="163">
        <v>5.5</v>
      </c>
      <c r="E61" s="164">
        <v>27.65</v>
      </c>
      <c r="F61" s="162">
        <v>0</v>
      </c>
      <c r="G61" s="163">
        <v>0</v>
      </c>
      <c r="H61" s="164">
        <v>0</v>
      </c>
      <c r="I61" s="162">
        <v>0</v>
      </c>
      <c r="J61" s="163">
        <v>0</v>
      </c>
      <c r="K61" s="164">
        <v>0</v>
      </c>
      <c r="L61" s="162">
        <v>0</v>
      </c>
      <c r="M61" s="163">
        <v>0</v>
      </c>
      <c r="N61" s="164">
        <v>0</v>
      </c>
      <c r="O61" s="162">
        <v>684.5</v>
      </c>
      <c r="P61" s="163">
        <v>99</v>
      </c>
      <c r="Q61" s="164">
        <v>783.5</v>
      </c>
      <c r="R61" s="223">
        <v>706.65</v>
      </c>
      <c r="S61" s="224">
        <v>104.5</v>
      </c>
      <c r="T61" s="167">
        <v>811.15</v>
      </c>
    </row>
    <row r="62" spans="1:20" ht="18" customHeight="1" x14ac:dyDescent="0.25">
      <c r="A62" s="818"/>
      <c r="B62" s="221" t="s">
        <v>67</v>
      </c>
      <c r="C62" s="222">
        <v>1697.76</v>
      </c>
      <c r="D62" s="163">
        <v>582.23</v>
      </c>
      <c r="E62" s="164">
        <v>2279.9899999999998</v>
      </c>
      <c r="F62" s="162">
        <v>0</v>
      </c>
      <c r="G62" s="163">
        <v>0</v>
      </c>
      <c r="H62" s="164">
        <v>0</v>
      </c>
      <c r="I62" s="162">
        <v>0</v>
      </c>
      <c r="J62" s="163">
        <v>0</v>
      </c>
      <c r="K62" s="164">
        <v>0</v>
      </c>
      <c r="L62" s="162">
        <v>0</v>
      </c>
      <c r="M62" s="163">
        <v>0</v>
      </c>
      <c r="N62" s="164">
        <v>0</v>
      </c>
      <c r="O62" s="162">
        <v>8900.0499999999993</v>
      </c>
      <c r="P62" s="163">
        <v>1134.26</v>
      </c>
      <c r="Q62" s="164">
        <v>10034.31</v>
      </c>
      <c r="R62" s="223">
        <v>10597.81</v>
      </c>
      <c r="S62" s="224">
        <v>1716.49</v>
      </c>
      <c r="T62" s="167">
        <v>12314.3</v>
      </c>
    </row>
    <row r="63" spans="1:20" ht="18" customHeight="1" x14ac:dyDescent="0.25">
      <c r="A63" s="818"/>
      <c r="B63" s="221" t="s">
        <v>68</v>
      </c>
      <c r="C63" s="222">
        <v>7204.33</v>
      </c>
      <c r="D63" s="163">
        <v>1007.5</v>
      </c>
      <c r="E63" s="164">
        <v>8211.83</v>
      </c>
      <c r="F63" s="162">
        <v>0</v>
      </c>
      <c r="G63" s="163">
        <v>0</v>
      </c>
      <c r="H63" s="164">
        <v>0</v>
      </c>
      <c r="I63" s="162">
        <v>4268.51</v>
      </c>
      <c r="J63" s="163">
        <v>923</v>
      </c>
      <c r="K63" s="164">
        <v>5191.51</v>
      </c>
      <c r="L63" s="162">
        <v>0</v>
      </c>
      <c r="M63" s="163">
        <v>0</v>
      </c>
      <c r="N63" s="164">
        <v>0</v>
      </c>
      <c r="O63" s="162">
        <v>4925.7</v>
      </c>
      <c r="P63" s="163">
        <v>1193.3</v>
      </c>
      <c r="Q63" s="164">
        <v>6119</v>
      </c>
      <c r="R63" s="223">
        <v>16398.54</v>
      </c>
      <c r="S63" s="224">
        <v>3123.8</v>
      </c>
      <c r="T63" s="167">
        <v>19522.34</v>
      </c>
    </row>
    <row r="64" spans="1:20" ht="18" customHeight="1" x14ac:dyDescent="0.25">
      <c r="A64" s="818"/>
      <c r="B64" s="221" t="s">
        <v>69</v>
      </c>
      <c r="C64" s="222">
        <v>124</v>
      </c>
      <c r="D64" s="163">
        <v>6.5</v>
      </c>
      <c r="E64" s="164">
        <v>130.5</v>
      </c>
      <c r="F64" s="162">
        <v>0</v>
      </c>
      <c r="G64" s="163">
        <v>0</v>
      </c>
      <c r="H64" s="164">
        <v>0</v>
      </c>
      <c r="I64" s="162">
        <v>340</v>
      </c>
      <c r="J64" s="163">
        <v>25</v>
      </c>
      <c r="K64" s="164">
        <v>365</v>
      </c>
      <c r="L64" s="162">
        <v>0</v>
      </c>
      <c r="M64" s="163">
        <v>0</v>
      </c>
      <c r="N64" s="164">
        <v>0</v>
      </c>
      <c r="O64" s="162">
        <v>10</v>
      </c>
      <c r="P64" s="163">
        <v>0</v>
      </c>
      <c r="Q64" s="164">
        <v>10</v>
      </c>
      <c r="R64" s="223">
        <v>474</v>
      </c>
      <c r="S64" s="224">
        <v>31.5</v>
      </c>
      <c r="T64" s="167">
        <v>505.5</v>
      </c>
    </row>
    <row r="65" spans="1:20" ht="18" customHeight="1" x14ac:dyDescent="0.25">
      <c r="A65" s="818"/>
      <c r="B65" s="221" t="s">
        <v>368</v>
      </c>
      <c r="C65" s="222">
        <v>8.5</v>
      </c>
      <c r="D65" s="163">
        <v>0</v>
      </c>
      <c r="E65" s="164">
        <v>8.5</v>
      </c>
      <c r="F65" s="162">
        <v>0</v>
      </c>
      <c r="G65" s="163">
        <v>0</v>
      </c>
      <c r="H65" s="164">
        <v>0</v>
      </c>
      <c r="I65" s="162">
        <v>0</v>
      </c>
      <c r="J65" s="163">
        <v>0</v>
      </c>
      <c r="K65" s="164">
        <v>0</v>
      </c>
      <c r="L65" s="162">
        <v>0</v>
      </c>
      <c r="M65" s="163">
        <v>0</v>
      </c>
      <c r="N65" s="164">
        <v>0</v>
      </c>
      <c r="O65" s="162">
        <v>0</v>
      </c>
      <c r="P65" s="163">
        <v>0</v>
      </c>
      <c r="Q65" s="164">
        <v>0</v>
      </c>
      <c r="R65" s="223">
        <v>8.5</v>
      </c>
      <c r="S65" s="224">
        <v>0</v>
      </c>
      <c r="T65" s="167">
        <v>8.5</v>
      </c>
    </row>
    <row r="66" spans="1:20" ht="18" customHeight="1" thickBot="1" x14ac:dyDescent="0.3">
      <c r="A66" s="819"/>
      <c r="B66" s="217" t="s">
        <v>70</v>
      </c>
      <c r="C66" s="218">
        <v>196</v>
      </c>
      <c r="D66" s="170">
        <v>22.5</v>
      </c>
      <c r="E66" s="171">
        <v>218.5</v>
      </c>
      <c r="F66" s="169">
        <v>0</v>
      </c>
      <c r="G66" s="170">
        <v>0</v>
      </c>
      <c r="H66" s="171">
        <v>0</v>
      </c>
      <c r="I66" s="169">
        <v>173.45</v>
      </c>
      <c r="J66" s="170">
        <v>43</v>
      </c>
      <c r="K66" s="171">
        <v>216.45</v>
      </c>
      <c r="L66" s="169">
        <v>0</v>
      </c>
      <c r="M66" s="170">
        <v>0</v>
      </c>
      <c r="N66" s="171">
        <v>0</v>
      </c>
      <c r="O66" s="169">
        <v>0</v>
      </c>
      <c r="P66" s="170">
        <v>0</v>
      </c>
      <c r="Q66" s="171">
        <v>0</v>
      </c>
      <c r="R66" s="219">
        <v>369.45</v>
      </c>
      <c r="S66" s="220">
        <v>65.5</v>
      </c>
      <c r="T66" s="174">
        <v>434.95</v>
      </c>
    </row>
    <row r="67" spans="1:20" ht="18" customHeight="1" thickBot="1" x14ac:dyDescent="0.3">
      <c r="A67" s="815" t="s">
        <v>71</v>
      </c>
      <c r="B67" s="820"/>
      <c r="C67" s="115">
        <f>SUM(C68:C80)</f>
        <v>33025.9</v>
      </c>
      <c r="D67" s="116">
        <f t="shared" ref="D67:T67" si="5">SUM(D68:D80)</f>
        <v>7029.35</v>
      </c>
      <c r="E67" s="117">
        <f t="shared" si="5"/>
        <v>40055.25</v>
      </c>
      <c r="F67" s="118">
        <f t="shared" si="5"/>
        <v>0</v>
      </c>
      <c r="G67" s="116">
        <f t="shared" si="5"/>
        <v>0</v>
      </c>
      <c r="H67" s="117">
        <f t="shared" si="5"/>
        <v>0</v>
      </c>
      <c r="I67" s="118">
        <f t="shared" si="5"/>
        <v>13870.300000000001</v>
      </c>
      <c r="J67" s="116">
        <f t="shared" si="5"/>
        <v>4454.8100000000004</v>
      </c>
      <c r="K67" s="117">
        <f t="shared" si="5"/>
        <v>18325.109999999997</v>
      </c>
      <c r="L67" s="118">
        <f t="shared" si="5"/>
        <v>0</v>
      </c>
      <c r="M67" s="116">
        <f t="shared" si="5"/>
        <v>0</v>
      </c>
      <c r="N67" s="117">
        <f t="shared" si="5"/>
        <v>0</v>
      </c>
      <c r="O67" s="118">
        <f t="shared" si="5"/>
        <v>10416.25</v>
      </c>
      <c r="P67" s="116">
        <f t="shared" si="5"/>
        <v>5244.1</v>
      </c>
      <c r="Q67" s="117">
        <f t="shared" si="5"/>
        <v>15660.35</v>
      </c>
      <c r="R67" s="119">
        <f t="shared" si="5"/>
        <v>57312.45</v>
      </c>
      <c r="S67" s="120">
        <f t="shared" si="5"/>
        <v>16728.260000000002</v>
      </c>
      <c r="T67" s="121">
        <f t="shared" si="5"/>
        <v>74040.710000000006</v>
      </c>
    </row>
    <row r="68" spans="1:20" ht="18" customHeight="1" x14ac:dyDescent="0.25">
      <c r="A68" s="821" t="s">
        <v>72</v>
      </c>
      <c r="B68" s="225" t="s">
        <v>73</v>
      </c>
      <c r="C68" s="226">
        <v>0</v>
      </c>
      <c r="D68" s="191">
        <v>0</v>
      </c>
      <c r="E68" s="192">
        <v>0</v>
      </c>
      <c r="F68" s="190">
        <v>0</v>
      </c>
      <c r="G68" s="191">
        <v>0</v>
      </c>
      <c r="H68" s="192">
        <v>0</v>
      </c>
      <c r="I68" s="190">
        <v>0</v>
      </c>
      <c r="J68" s="191">
        <v>0</v>
      </c>
      <c r="K68" s="192">
        <v>0</v>
      </c>
      <c r="L68" s="190">
        <v>0</v>
      </c>
      <c r="M68" s="191">
        <v>0</v>
      </c>
      <c r="N68" s="192">
        <v>0</v>
      </c>
      <c r="O68" s="190">
        <v>175</v>
      </c>
      <c r="P68" s="191">
        <v>0</v>
      </c>
      <c r="Q68" s="192">
        <v>175</v>
      </c>
      <c r="R68" s="227">
        <v>175</v>
      </c>
      <c r="S68" s="228">
        <v>0</v>
      </c>
      <c r="T68" s="195">
        <v>175</v>
      </c>
    </row>
    <row r="69" spans="1:20" ht="18" customHeight="1" x14ac:dyDescent="0.25">
      <c r="A69" s="822"/>
      <c r="B69" s="221" t="s">
        <v>74</v>
      </c>
      <c r="C69" s="222">
        <v>21298.15</v>
      </c>
      <c r="D69" s="163">
        <v>3896.5</v>
      </c>
      <c r="E69" s="164">
        <v>25194.65</v>
      </c>
      <c r="F69" s="162">
        <v>0</v>
      </c>
      <c r="G69" s="163">
        <v>0</v>
      </c>
      <c r="H69" s="164">
        <v>0</v>
      </c>
      <c r="I69" s="162">
        <v>11719</v>
      </c>
      <c r="J69" s="163">
        <v>3822.1</v>
      </c>
      <c r="K69" s="164">
        <v>15541.1</v>
      </c>
      <c r="L69" s="162">
        <v>0</v>
      </c>
      <c r="M69" s="163">
        <v>0</v>
      </c>
      <c r="N69" s="164">
        <v>0</v>
      </c>
      <c r="O69" s="162">
        <v>8297.75</v>
      </c>
      <c r="P69" s="163">
        <v>4481.1000000000004</v>
      </c>
      <c r="Q69" s="164">
        <v>12778.85</v>
      </c>
      <c r="R69" s="223">
        <v>41314.9</v>
      </c>
      <c r="S69" s="224">
        <v>12199.7</v>
      </c>
      <c r="T69" s="167">
        <v>53514.6</v>
      </c>
    </row>
    <row r="70" spans="1:20" ht="18" customHeight="1" x14ac:dyDescent="0.25">
      <c r="A70" s="822"/>
      <c r="B70" s="221" t="s">
        <v>72</v>
      </c>
      <c r="C70" s="222">
        <v>6025.5</v>
      </c>
      <c r="D70" s="163">
        <v>2676.35</v>
      </c>
      <c r="E70" s="164">
        <v>8701.85</v>
      </c>
      <c r="F70" s="162">
        <v>0</v>
      </c>
      <c r="G70" s="163">
        <v>0</v>
      </c>
      <c r="H70" s="164">
        <v>0</v>
      </c>
      <c r="I70" s="162">
        <v>108</v>
      </c>
      <c r="J70" s="163">
        <v>31.3</v>
      </c>
      <c r="K70" s="164">
        <v>139.30000000000001</v>
      </c>
      <c r="L70" s="162">
        <v>0</v>
      </c>
      <c r="M70" s="163">
        <v>0</v>
      </c>
      <c r="N70" s="164">
        <v>0</v>
      </c>
      <c r="O70" s="162">
        <v>1040</v>
      </c>
      <c r="P70" s="163">
        <v>605</v>
      </c>
      <c r="Q70" s="164">
        <v>1645</v>
      </c>
      <c r="R70" s="223">
        <v>7173.5</v>
      </c>
      <c r="S70" s="224">
        <v>3312.65</v>
      </c>
      <c r="T70" s="167">
        <v>10486.15</v>
      </c>
    </row>
    <row r="71" spans="1:20" ht="18" customHeight="1" x14ac:dyDescent="0.25">
      <c r="A71" s="822"/>
      <c r="B71" s="221" t="s">
        <v>75</v>
      </c>
      <c r="C71" s="222">
        <v>1145</v>
      </c>
      <c r="D71" s="163">
        <v>85.5</v>
      </c>
      <c r="E71" s="164">
        <v>1230.5</v>
      </c>
      <c r="F71" s="162">
        <v>0</v>
      </c>
      <c r="G71" s="163">
        <v>0</v>
      </c>
      <c r="H71" s="164">
        <v>0</v>
      </c>
      <c r="I71" s="162">
        <v>409</v>
      </c>
      <c r="J71" s="163">
        <v>165.5</v>
      </c>
      <c r="K71" s="164">
        <v>574.5</v>
      </c>
      <c r="L71" s="162">
        <v>0</v>
      </c>
      <c r="M71" s="163">
        <v>0</v>
      </c>
      <c r="N71" s="164">
        <v>0</v>
      </c>
      <c r="O71" s="162">
        <v>0</v>
      </c>
      <c r="P71" s="163">
        <v>0</v>
      </c>
      <c r="Q71" s="164">
        <v>0</v>
      </c>
      <c r="R71" s="223">
        <v>1554</v>
      </c>
      <c r="S71" s="224">
        <v>251</v>
      </c>
      <c r="T71" s="167">
        <v>1805</v>
      </c>
    </row>
    <row r="72" spans="1:20" ht="18" customHeight="1" x14ac:dyDescent="0.25">
      <c r="A72" s="822"/>
      <c r="B72" s="221" t="s">
        <v>76</v>
      </c>
      <c r="C72" s="222">
        <v>58.5</v>
      </c>
      <c r="D72" s="163">
        <v>2</v>
      </c>
      <c r="E72" s="164">
        <v>60.5</v>
      </c>
      <c r="F72" s="162">
        <v>0</v>
      </c>
      <c r="G72" s="163">
        <v>0</v>
      </c>
      <c r="H72" s="164">
        <v>0</v>
      </c>
      <c r="I72" s="162">
        <v>324.7</v>
      </c>
      <c r="J72" s="163">
        <v>84.41</v>
      </c>
      <c r="K72" s="164">
        <v>409.11</v>
      </c>
      <c r="L72" s="162">
        <v>0</v>
      </c>
      <c r="M72" s="163">
        <v>0</v>
      </c>
      <c r="N72" s="164">
        <v>0</v>
      </c>
      <c r="O72" s="162">
        <v>0</v>
      </c>
      <c r="P72" s="163">
        <v>0</v>
      </c>
      <c r="Q72" s="164">
        <v>0</v>
      </c>
      <c r="R72" s="223">
        <v>383.2</v>
      </c>
      <c r="S72" s="224">
        <v>86.41</v>
      </c>
      <c r="T72" s="167">
        <v>469.61</v>
      </c>
    </row>
    <row r="73" spans="1:20" ht="18" customHeight="1" x14ac:dyDescent="0.25">
      <c r="A73" s="822"/>
      <c r="B73" s="221" t="s">
        <v>77</v>
      </c>
      <c r="C73" s="222">
        <v>22</v>
      </c>
      <c r="D73" s="163">
        <v>0</v>
      </c>
      <c r="E73" s="164">
        <v>22</v>
      </c>
      <c r="F73" s="162">
        <v>0</v>
      </c>
      <c r="G73" s="163">
        <v>0</v>
      </c>
      <c r="H73" s="164">
        <v>0</v>
      </c>
      <c r="I73" s="162">
        <v>120</v>
      </c>
      <c r="J73" s="163">
        <v>22</v>
      </c>
      <c r="K73" s="164">
        <v>142</v>
      </c>
      <c r="L73" s="162">
        <v>0</v>
      </c>
      <c r="M73" s="163">
        <v>0</v>
      </c>
      <c r="N73" s="164">
        <v>0</v>
      </c>
      <c r="O73" s="162">
        <v>0</v>
      </c>
      <c r="P73" s="163">
        <v>0</v>
      </c>
      <c r="Q73" s="164">
        <v>0</v>
      </c>
      <c r="R73" s="223">
        <v>142</v>
      </c>
      <c r="S73" s="224">
        <v>22</v>
      </c>
      <c r="T73" s="167">
        <v>164</v>
      </c>
    </row>
    <row r="74" spans="1:20" ht="18" customHeight="1" x14ac:dyDescent="0.25">
      <c r="A74" s="822"/>
      <c r="B74" s="221" t="s">
        <v>79</v>
      </c>
      <c r="C74" s="222">
        <v>825</v>
      </c>
      <c r="D74" s="163">
        <v>76.5</v>
      </c>
      <c r="E74" s="164">
        <v>901.5</v>
      </c>
      <c r="F74" s="162">
        <v>0</v>
      </c>
      <c r="G74" s="163">
        <v>0</v>
      </c>
      <c r="H74" s="164">
        <v>0</v>
      </c>
      <c r="I74" s="162">
        <v>187</v>
      </c>
      <c r="J74" s="163">
        <v>35</v>
      </c>
      <c r="K74" s="164">
        <v>222</v>
      </c>
      <c r="L74" s="162">
        <v>0</v>
      </c>
      <c r="M74" s="163">
        <v>0</v>
      </c>
      <c r="N74" s="164">
        <v>0</v>
      </c>
      <c r="O74" s="162">
        <v>0</v>
      </c>
      <c r="P74" s="163">
        <v>0</v>
      </c>
      <c r="Q74" s="164">
        <v>0</v>
      </c>
      <c r="R74" s="223">
        <v>1012</v>
      </c>
      <c r="S74" s="224">
        <v>111.5</v>
      </c>
      <c r="T74" s="167">
        <v>1123.5</v>
      </c>
    </row>
    <row r="75" spans="1:20" ht="18" customHeight="1" x14ac:dyDescent="0.25">
      <c r="A75" s="822"/>
      <c r="B75" s="221" t="s">
        <v>80</v>
      </c>
      <c r="C75" s="222">
        <v>25</v>
      </c>
      <c r="D75" s="163">
        <v>0</v>
      </c>
      <c r="E75" s="164">
        <v>25</v>
      </c>
      <c r="F75" s="162">
        <v>0</v>
      </c>
      <c r="G75" s="163">
        <v>0</v>
      </c>
      <c r="H75" s="164">
        <v>0</v>
      </c>
      <c r="I75" s="162">
        <v>0</v>
      </c>
      <c r="J75" s="163">
        <v>0</v>
      </c>
      <c r="K75" s="164">
        <v>0</v>
      </c>
      <c r="L75" s="162">
        <v>0</v>
      </c>
      <c r="M75" s="163">
        <v>0</v>
      </c>
      <c r="N75" s="164">
        <v>0</v>
      </c>
      <c r="O75" s="162">
        <v>0</v>
      </c>
      <c r="P75" s="163">
        <v>0</v>
      </c>
      <c r="Q75" s="164">
        <v>0</v>
      </c>
      <c r="R75" s="223">
        <v>25</v>
      </c>
      <c r="S75" s="224">
        <v>0</v>
      </c>
      <c r="T75" s="167">
        <v>25</v>
      </c>
    </row>
    <row r="76" spans="1:20" ht="18" customHeight="1" x14ac:dyDescent="0.25">
      <c r="A76" s="822"/>
      <c r="B76" s="221" t="s">
        <v>81</v>
      </c>
      <c r="C76" s="222">
        <v>2520</v>
      </c>
      <c r="D76" s="163">
        <v>116</v>
      </c>
      <c r="E76" s="164">
        <v>2636</v>
      </c>
      <c r="F76" s="162">
        <v>0</v>
      </c>
      <c r="G76" s="163">
        <v>0</v>
      </c>
      <c r="H76" s="164">
        <v>0</v>
      </c>
      <c r="I76" s="162">
        <v>0</v>
      </c>
      <c r="J76" s="163">
        <v>0</v>
      </c>
      <c r="K76" s="164">
        <v>0</v>
      </c>
      <c r="L76" s="162">
        <v>0</v>
      </c>
      <c r="M76" s="163">
        <v>0</v>
      </c>
      <c r="N76" s="164">
        <v>0</v>
      </c>
      <c r="O76" s="162">
        <v>791</v>
      </c>
      <c r="P76" s="163">
        <v>158</v>
      </c>
      <c r="Q76" s="164">
        <v>949</v>
      </c>
      <c r="R76" s="223">
        <v>3311</v>
      </c>
      <c r="S76" s="224">
        <v>274</v>
      </c>
      <c r="T76" s="167">
        <v>3585</v>
      </c>
    </row>
    <row r="77" spans="1:20" ht="18" customHeight="1" x14ac:dyDescent="0.25">
      <c r="A77" s="822"/>
      <c r="B77" s="221" t="s">
        <v>82</v>
      </c>
      <c r="C77" s="222">
        <v>59.75</v>
      </c>
      <c r="D77" s="163">
        <v>4</v>
      </c>
      <c r="E77" s="164">
        <v>63.75</v>
      </c>
      <c r="F77" s="162">
        <v>0</v>
      </c>
      <c r="G77" s="163">
        <v>0</v>
      </c>
      <c r="H77" s="164">
        <v>0</v>
      </c>
      <c r="I77" s="162">
        <v>0</v>
      </c>
      <c r="J77" s="163">
        <v>0</v>
      </c>
      <c r="K77" s="164">
        <v>0</v>
      </c>
      <c r="L77" s="162">
        <v>0</v>
      </c>
      <c r="M77" s="163">
        <v>0</v>
      </c>
      <c r="N77" s="164">
        <v>0</v>
      </c>
      <c r="O77" s="162">
        <v>0</v>
      </c>
      <c r="P77" s="163">
        <v>0</v>
      </c>
      <c r="Q77" s="164">
        <v>0</v>
      </c>
      <c r="R77" s="223">
        <v>59.75</v>
      </c>
      <c r="S77" s="224">
        <v>4</v>
      </c>
      <c r="T77" s="167">
        <v>63.75</v>
      </c>
    </row>
    <row r="78" spans="1:20" ht="18" customHeight="1" x14ac:dyDescent="0.25">
      <c r="A78" s="822"/>
      <c r="B78" s="221" t="s">
        <v>83</v>
      </c>
      <c r="C78" s="222">
        <v>569.5</v>
      </c>
      <c r="D78" s="163">
        <v>114.5</v>
      </c>
      <c r="E78" s="164">
        <v>684</v>
      </c>
      <c r="F78" s="162">
        <v>0</v>
      </c>
      <c r="G78" s="163">
        <v>0</v>
      </c>
      <c r="H78" s="164">
        <v>0</v>
      </c>
      <c r="I78" s="162">
        <v>940</v>
      </c>
      <c r="J78" s="163">
        <v>274.5</v>
      </c>
      <c r="K78" s="164">
        <v>1214.5</v>
      </c>
      <c r="L78" s="162">
        <v>0</v>
      </c>
      <c r="M78" s="163">
        <v>0</v>
      </c>
      <c r="N78" s="164">
        <v>0</v>
      </c>
      <c r="O78" s="162">
        <v>0</v>
      </c>
      <c r="P78" s="163">
        <v>0</v>
      </c>
      <c r="Q78" s="164">
        <v>0</v>
      </c>
      <c r="R78" s="223">
        <v>1509.5</v>
      </c>
      <c r="S78" s="224">
        <v>389</v>
      </c>
      <c r="T78" s="167">
        <v>1898.5</v>
      </c>
    </row>
    <row r="79" spans="1:20" ht="18" customHeight="1" x14ac:dyDescent="0.25">
      <c r="A79" s="822"/>
      <c r="B79" s="233" t="s">
        <v>84</v>
      </c>
      <c r="C79" s="234">
        <v>458</v>
      </c>
      <c r="D79" s="205">
        <v>53.5</v>
      </c>
      <c r="E79" s="206">
        <v>511.5</v>
      </c>
      <c r="F79" s="204">
        <v>0</v>
      </c>
      <c r="G79" s="205">
        <v>0</v>
      </c>
      <c r="H79" s="206">
        <v>0</v>
      </c>
      <c r="I79" s="204">
        <v>62.6</v>
      </c>
      <c r="J79" s="205">
        <v>20</v>
      </c>
      <c r="K79" s="206">
        <v>82.6</v>
      </c>
      <c r="L79" s="204">
        <v>0</v>
      </c>
      <c r="M79" s="205">
        <v>0</v>
      </c>
      <c r="N79" s="206">
        <v>0</v>
      </c>
      <c r="O79" s="204">
        <v>0</v>
      </c>
      <c r="P79" s="205">
        <v>0</v>
      </c>
      <c r="Q79" s="206">
        <v>0</v>
      </c>
      <c r="R79" s="235">
        <v>520.6</v>
      </c>
      <c r="S79" s="236">
        <v>73.5</v>
      </c>
      <c r="T79" s="209">
        <v>594.1</v>
      </c>
    </row>
    <row r="80" spans="1:20" ht="18" customHeight="1" thickBot="1" x14ac:dyDescent="0.3">
      <c r="A80" s="822"/>
      <c r="B80" s="217" t="s">
        <v>85</v>
      </c>
      <c r="C80" s="218">
        <v>19.5</v>
      </c>
      <c r="D80" s="170">
        <v>4.5</v>
      </c>
      <c r="E80" s="171">
        <v>24</v>
      </c>
      <c r="F80" s="169">
        <v>0</v>
      </c>
      <c r="G80" s="170">
        <v>0</v>
      </c>
      <c r="H80" s="171">
        <v>0</v>
      </c>
      <c r="I80" s="169">
        <v>0</v>
      </c>
      <c r="J80" s="170">
        <v>0</v>
      </c>
      <c r="K80" s="171">
        <v>0</v>
      </c>
      <c r="L80" s="169">
        <v>0</v>
      </c>
      <c r="M80" s="170">
        <v>0</v>
      </c>
      <c r="N80" s="171">
        <v>0</v>
      </c>
      <c r="O80" s="169">
        <v>112.5</v>
      </c>
      <c r="P80" s="170">
        <v>0</v>
      </c>
      <c r="Q80" s="171">
        <v>112.5</v>
      </c>
      <c r="R80" s="219">
        <v>132</v>
      </c>
      <c r="S80" s="220">
        <v>4.5</v>
      </c>
      <c r="T80" s="174">
        <v>136.5</v>
      </c>
    </row>
    <row r="81" spans="1:20" ht="18" customHeight="1" thickBot="1" x14ac:dyDescent="0.3">
      <c r="A81" s="815" t="s">
        <v>87</v>
      </c>
      <c r="B81" s="820"/>
      <c r="C81" s="115">
        <f>SUM(C82:C94)</f>
        <v>425.78000000000003</v>
      </c>
      <c r="D81" s="116">
        <f t="shared" ref="D81:T81" si="6">SUM(D82:D94)</f>
        <v>83.490000000000009</v>
      </c>
      <c r="E81" s="117">
        <f t="shared" si="6"/>
        <v>509.27</v>
      </c>
      <c r="F81" s="118">
        <f t="shared" si="6"/>
        <v>885</v>
      </c>
      <c r="G81" s="116">
        <f t="shared" si="6"/>
        <v>0</v>
      </c>
      <c r="H81" s="117">
        <f t="shared" si="6"/>
        <v>885</v>
      </c>
      <c r="I81" s="118">
        <f t="shared" si="6"/>
        <v>269730.79999999993</v>
      </c>
      <c r="J81" s="116">
        <f t="shared" si="6"/>
        <v>45949.200000000004</v>
      </c>
      <c r="K81" s="117">
        <f t="shared" si="6"/>
        <v>315680</v>
      </c>
      <c r="L81" s="118">
        <f t="shared" si="6"/>
        <v>25</v>
      </c>
      <c r="M81" s="116">
        <f t="shared" si="6"/>
        <v>300</v>
      </c>
      <c r="N81" s="117">
        <f t="shared" si="6"/>
        <v>325</v>
      </c>
      <c r="O81" s="118">
        <f t="shared" si="6"/>
        <v>245425.62</v>
      </c>
      <c r="P81" s="116">
        <f t="shared" si="6"/>
        <v>58833.78</v>
      </c>
      <c r="Q81" s="117">
        <f t="shared" si="6"/>
        <v>304259.39999999997</v>
      </c>
      <c r="R81" s="119">
        <f t="shared" si="6"/>
        <v>516492.19999999995</v>
      </c>
      <c r="S81" s="120">
        <f t="shared" si="6"/>
        <v>105166.47</v>
      </c>
      <c r="T81" s="121">
        <f t="shared" si="6"/>
        <v>621658.67000000004</v>
      </c>
    </row>
    <row r="82" spans="1:20" ht="18" customHeight="1" x14ac:dyDescent="0.25">
      <c r="A82" s="821" t="s">
        <v>88</v>
      </c>
      <c r="B82" s="237" t="s">
        <v>89</v>
      </c>
      <c r="C82" s="238">
        <v>0</v>
      </c>
      <c r="D82" s="239">
        <v>0</v>
      </c>
      <c r="E82" s="240">
        <v>0</v>
      </c>
      <c r="F82" s="241">
        <v>0</v>
      </c>
      <c r="G82" s="239">
        <v>0</v>
      </c>
      <c r="H82" s="240">
        <v>0</v>
      </c>
      <c r="I82" s="241">
        <v>910</v>
      </c>
      <c r="J82" s="239">
        <v>250</v>
      </c>
      <c r="K82" s="240">
        <v>1160</v>
      </c>
      <c r="L82" s="241">
        <v>0</v>
      </c>
      <c r="M82" s="239">
        <v>0</v>
      </c>
      <c r="N82" s="240">
        <v>0</v>
      </c>
      <c r="O82" s="241">
        <v>0</v>
      </c>
      <c r="P82" s="239">
        <v>0</v>
      </c>
      <c r="Q82" s="240">
        <v>0</v>
      </c>
      <c r="R82" s="242">
        <v>910</v>
      </c>
      <c r="S82" s="243">
        <v>250</v>
      </c>
      <c r="T82" s="244">
        <v>1160</v>
      </c>
    </row>
    <row r="83" spans="1:20" ht="18" customHeight="1" x14ac:dyDescent="0.25">
      <c r="A83" s="822"/>
      <c r="B83" s="221" t="s">
        <v>90</v>
      </c>
      <c r="C83" s="222">
        <v>40.25</v>
      </c>
      <c r="D83" s="163">
        <v>28.69</v>
      </c>
      <c r="E83" s="164">
        <v>68.94</v>
      </c>
      <c r="F83" s="162">
        <v>0</v>
      </c>
      <c r="G83" s="163">
        <v>0</v>
      </c>
      <c r="H83" s="164">
        <v>0</v>
      </c>
      <c r="I83" s="162">
        <v>30731.85</v>
      </c>
      <c r="J83" s="163">
        <v>2678.57</v>
      </c>
      <c r="K83" s="164">
        <v>33410.42</v>
      </c>
      <c r="L83" s="162">
        <v>0</v>
      </c>
      <c r="M83" s="163">
        <v>0</v>
      </c>
      <c r="N83" s="164">
        <v>0</v>
      </c>
      <c r="O83" s="162">
        <v>284.43</v>
      </c>
      <c r="P83" s="163">
        <v>116.08</v>
      </c>
      <c r="Q83" s="164">
        <v>400.51</v>
      </c>
      <c r="R83" s="223">
        <v>31056.53</v>
      </c>
      <c r="S83" s="224">
        <v>2823.34</v>
      </c>
      <c r="T83" s="167">
        <v>33879.870000000003</v>
      </c>
    </row>
    <row r="84" spans="1:20" ht="18" customHeight="1" x14ac:dyDescent="0.25">
      <c r="A84" s="822"/>
      <c r="B84" s="221" t="s">
        <v>91</v>
      </c>
      <c r="C84" s="222">
        <v>0</v>
      </c>
      <c r="D84" s="163">
        <v>0</v>
      </c>
      <c r="E84" s="164">
        <v>0</v>
      </c>
      <c r="F84" s="162">
        <v>0</v>
      </c>
      <c r="G84" s="163">
        <v>0</v>
      </c>
      <c r="H84" s="164">
        <v>0</v>
      </c>
      <c r="I84" s="162">
        <v>33146.660000000003</v>
      </c>
      <c r="J84" s="163">
        <v>11658</v>
      </c>
      <c r="K84" s="164">
        <v>44804.66</v>
      </c>
      <c r="L84" s="162">
        <v>0</v>
      </c>
      <c r="M84" s="163">
        <v>300</v>
      </c>
      <c r="N84" s="164">
        <v>300</v>
      </c>
      <c r="O84" s="162">
        <v>39254.080000000002</v>
      </c>
      <c r="P84" s="163">
        <v>11060</v>
      </c>
      <c r="Q84" s="164">
        <v>50314.080000000002</v>
      </c>
      <c r="R84" s="223">
        <v>72400.740000000005</v>
      </c>
      <c r="S84" s="224">
        <v>23018</v>
      </c>
      <c r="T84" s="167">
        <v>95418.74</v>
      </c>
    </row>
    <row r="85" spans="1:20" ht="18" customHeight="1" x14ac:dyDescent="0.25">
      <c r="A85" s="822"/>
      <c r="B85" s="221" t="s">
        <v>92</v>
      </c>
      <c r="C85" s="222">
        <v>46.57</v>
      </c>
      <c r="D85" s="163">
        <v>19</v>
      </c>
      <c r="E85" s="164">
        <v>65.569999999999993</v>
      </c>
      <c r="F85" s="162">
        <v>0</v>
      </c>
      <c r="G85" s="163">
        <v>0</v>
      </c>
      <c r="H85" s="164">
        <v>0</v>
      </c>
      <c r="I85" s="162">
        <v>44729.57</v>
      </c>
      <c r="J85" s="163">
        <v>8325.43</v>
      </c>
      <c r="K85" s="164">
        <v>53055</v>
      </c>
      <c r="L85" s="162">
        <v>0</v>
      </c>
      <c r="M85" s="163">
        <v>0</v>
      </c>
      <c r="N85" s="164">
        <v>0</v>
      </c>
      <c r="O85" s="162">
        <v>28068.03</v>
      </c>
      <c r="P85" s="163">
        <v>2744</v>
      </c>
      <c r="Q85" s="164">
        <v>30812.03</v>
      </c>
      <c r="R85" s="223">
        <v>72844.17</v>
      </c>
      <c r="S85" s="224">
        <v>11088.43</v>
      </c>
      <c r="T85" s="167">
        <v>83932.6</v>
      </c>
    </row>
    <row r="86" spans="1:20" ht="18" customHeight="1" x14ac:dyDescent="0.25">
      <c r="A86" s="822"/>
      <c r="B86" s="221" t="s">
        <v>88</v>
      </c>
      <c r="C86" s="222">
        <v>32</v>
      </c>
      <c r="D86" s="163">
        <v>0</v>
      </c>
      <c r="E86" s="164">
        <v>32</v>
      </c>
      <c r="F86" s="162">
        <v>0</v>
      </c>
      <c r="G86" s="163">
        <v>0</v>
      </c>
      <c r="H86" s="164">
        <v>0</v>
      </c>
      <c r="I86" s="162">
        <v>43672.55</v>
      </c>
      <c r="J86" s="163">
        <v>5573.15</v>
      </c>
      <c r="K86" s="164">
        <v>49245.7</v>
      </c>
      <c r="L86" s="162">
        <v>0</v>
      </c>
      <c r="M86" s="163">
        <v>0</v>
      </c>
      <c r="N86" s="164">
        <v>0</v>
      </c>
      <c r="O86" s="162">
        <v>8807.9599999999991</v>
      </c>
      <c r="P86" s="163">
        <v>4493.72</v>
      </c>
      <c r="Q86" s="164">
        <v>13301.68</v>
      </c>
      <c r="R86" s="223">
        <v>52512.51</v>
      </c>
      <c r="S86" s="224">
        <v>10066.870000000001</v>
      </c>
      <c r="T86" s="167">
        <v>62579.38</v>
      </c>
    </row>
    <row r="87" spans="1:20" ht="18" customHeight="1" x14ac:dyDescent="0.25">
      <c r="A87" s="822"/>
      <c r="B87" s="221" t="s">
        <v>93</v>
      </c>
      <c r="C87" s="222">
        <v>0</v>
      </c>
      <c r="D87" s="163">
        <v>0</v>
      </c>
      <c r="E87" s="164">
        <v>0</v>
      </c>
      <c r="F87" s="162">
        <v>0</v>
      </c>
      <c r="G87" s="163">
        <v>0</v>
      </c>
      <c r="H87" s="164">
        <v>0</v>
      </c>
      <c r="I87" s="162">
        <v>9440.27</v>
      </c>
      <c r="J87" s="163">
        <v>1199.5</v>
      </c>
      <c r="K87" s="164">
        <v>10639.77</v>
      </c>
      <c r="L87" s="162">
        <v>0</v>
      </c>
      <c r="M87" s="163">
        <v>0</v>
      </c>
      <c r="N87" s="164">
        <v>0</v>
      </c>
      <c r="O87" s="162">
        <v>1879</v>
      </c>
      <c r="P87" s="163">
        <v>125</v>
      </c>
      <c r="Q87" s="164">
        <v>2004</v>
      </c>
      <c r="R87" s="223">
        <v>11319.27</v>
      </c>
      <c r="S87" s="224">
        <v>1324.5</v>
      </c>
      <c r="T87" s="167">
        <v>12643.77</v>
      </c>
    </row>
    <row r="88" spans="1:20" ht="18" customHeight="1" x14ac:dyDescent="0.25">
      <c r="A88" s="822"/>
      <c r="B88" s="221" t="s">
        <v>94</v>
      </c>
      <c r="C88" s="222">
        <v>191.9</v>
      </c>
      <c r="D88" s="163">
        <v>25.4</v>
      </c>
      <c r="E88" s="164">
        <v>217.3</v>
      </c>
      <c r="F88" s="162">
        <v>0</v>
      </c>
      <c r="G88" s="163">
        <v>0</v>
      </c>
      <c r="H88" s="164">
        <v>0</v>
      </c>
      <c r="I88" s="162">
        <v>2268.9</v>
      </c>
      <c r="J88" s="163">
        <v>0</v>
      </c>
      <c r="K88" s="164">
        <v>2268.9</v>
      </c>
      <c r="L88" s="162">
        <v>0</v>
      </c>
      <c r="M88" s="163">
        <v>0</v>
      </c>
      <c r="N88" s="164">
        <v>0</v>
      </c>
      <c r="O88" s="162">
        <v>0</v>
      </c>
      <c r="P88" s="163">
        <v>0</v>
      </c>
      <c r="Q88" s="164">
        <v>0</v>
      </c>
      <c r="R88" s="223">
        <v>2460.8000000000002</v>
      </c>
      <c r="S88" s="224">
        <v>25.4</v>
      </c>
      <c r="T88" s="167">
        <v>2486.1999999999998</v>
      </c>
    </row>
    <row r="89" spans="1:20" ht="18" customHeight="1" x14ac:dyDescent="0.25">
      <c r="A89" s="822"/>
      <c r="B89" s="221" t="s">
        <v>95</v>
      </c>
      <c r="C89" s="222">
        <v>9.4</v>
      </c>
      <c r="D89" s="163">
        <v>5.5</v>
      </c>
      <c r="E89" s="164">
        <v>14.9</v>
      </c>
      <c r="F89" s="162">
        <v>0</v>
      </c>
      <c r="G89" s="163">
        <v>0</v>
      </c>
      <c r="H89" s="164">
        <v>0</v>
      </c>
      <c r="I89" s="162">
        <v>4924.3599999999997</v>
      </c>
      <c r="J89" s="163">
        <v>531.65</v>
      </c>
      <c r="K89" s="164">
        <v>5456.01</v>
      </c>
      <c r="L89" s="162">
        <v>0</v>
      </c>
      <c r="M89" s="163">
        <v>0</v>
      </c>
      <c r="N89" s="164">
        <v>0</v>
      </c>
      <c r="O89" s="162">
        <v>4327.62</v>
      </c>
      <c r="P89" s="163">
        <v>159.08000000000001</v>
      </c>
      <c r="Q89" s="164">
        <v>4486.7</v>
      </c>
      <c r="R89" s="223">
        <v>9261.3799999999992</v>
      </c>
      <c r="S89" s="224">
        <v>696.23</v>
      </c>
      <c r="T89" s="167">
        <v>9957.61</v>
      </c>
    </row>
    <row r="90" spans="1:20" ht="18" customHeight="1" x14ac:dyDescent="0.25">
      <c r="A90" s="822"/>
      <c r="B90" s="221" t="s">
        <v>96</v>
      </c>
      <c r="C90" s="222">
        <v>0</v>
      </c>
      <c r="D90" s="163">
        <v>0</v>
      </c>
      <c r="E90" s="164">
        <v>0</v>
      </c>
      <c r="F90" s="162">
        <v>0</v>
      </c>
      <c r="G90" s="163">
        <v>0</v>
      </c>
      <c r="H90" s="164">
        <v>0</v>
      </c>
      <c r="I90" s="162">
        <v>542.6</v>
      </c>
      <c r="J90" s="163">
        <v>130</v>
      </c>
      <c r="K90" s="164">
        <v>672.6</v>
      </c>
      <c r="L90" s="162">
        <v>0</v>
      </c>
      <c r="M90" s="163">
        <v>0</v>
      </c>
      <c r="N90" s="164">
        <v>0</v>
      </c>
      <c r="O90" s="162">
        <v>0</v>
      </c>
      <c r="P90" s="163">
        <v>0</v>
      </c>
      <c r="Q90" s="164">
        <v>0</v>
      </c>
      <c r="R90" s="223">
        <v>542.6</v>
      </c>
      <c r="S90" s="224">
        <v>130</v>
      </c>
      <c r="T90" s="167">
        <v>672.6</v>
      </c>
    </row>
    <row r="91" spans="1:20" ht="18" customHeight="1" x14ac:dyDescent="0.25">
      <c r="A91" s="822"/>
      <c r="B91" s="221" t="s">
        <v>97</v>
      </c>
      <c r="C91" s="222">
        <v>85</v>
      </c>
      <c r="D91" s="163">
        <v>0</v>
      </c>
      <c r="E91" s="164">
        <v>85</v>
      </c>
      <c r="F91" s="162">
        <v>885</v>
      </c>
      <c r="G91" s="163">
        <v>0</v>
      </c>
      <c r="H91" s="164">
        <v>885</v>
      </c>
      <c r="I91" s="162">
        <v>37346</v>
      </c>
      <c r="J91" s="163">
        <v>5303</v>
      </c>
      <c r="K91" s="164">
        <v>42649</v>
      </c>
      <c r="L91" s="162">
        <v>0</v>
      </c>
      <c r="M91" s="163">
        <v>0</v>
      </c>
      <c r="N91" s="164">
        <v>0</v>
      </c>
      <c r="O91" s="162">
        <v>68875</v>
      </c>
      <c r="P91" s="163">
        <v>17127.400000000001</v>
      </c>
      <c r="Q91" s="164">
        <v>86002.4</v>
      </c>
      <c r="R91" s="223">
        <v>107191</v>
      </c>
      <c r="S91" s="224">
        <v>22430.400000000001</v>
      </c>
      <c r="T91" s="167">
        <v>129621.4</v>
      </c>
    </row>
    <row r="92" spans="1:20" ht="18" customHeight="1" x14ac:dyDescent="0.25">
      <c r="A92" s="822"/>
      <c r="B92" s="221" t="s">
        <v>98</v>
      </c>
      <c r="C92" s="222">
        <v>20.66</v>
      </c>
      <c r="D92" s="163">
        <v>4.9000000000000004</v>
      </c>
      <c r="E92" s="164">
        <v>25.56</v>
      </c>
      <c r="F92" s="162">
        <v>0</v>
      </c>
      <c r="G92" s="163">
        <v>0</v>
      </c>
      <c r="H92" s="164">
        <v>0</v>
      </c>
      <c r="I92" s="162">
        <v>48254.94</v>
      </c>
      <c r="J92" s="163">
        <v>6924</v>
      </c>
      <c r="K92" s="164">
        <v>55178.94</v>
      </c>
      <c r="L92" s="162">
        <v>25</v>
      </c>
      <c r="M92" s="163">
        <v>0</v>
      </c>
      <c r="N92" s="164">
        <v>25</v>
      </c>
      <c r="O92" s="162">
        <v>93929.5</v>
      </c>
      <c r="P92" s="163">
        <v>23008.5</v>
      </c>
      <c r="Q92" s="164">
        <v>116938</v>
      </c>
      <c r="R92" s="223">
        <v>142230.1</v>
      </c>
      <c r="S92" s="224">
        <v>29937.4</v>
      </c>
      <c r="T92" s="167">
        <v>172167.5</v>
      </c>
    </row>
    <row r="93" spans="1:20" ht="18" customHeight="1" x14ac:dyDescent="0.25">
      <c r="A93" s="822"/>
      <c r="B93" s="233" t="s">
        <v>99</v>
      </c>
      <c r="C93" s="234">
        <v>0</v>
      </c>
      <c r="D93" s="205">
        <v>0</v>
      </c>
      <c r="E93" s="206">
        <v>0</v>
      </c>
      <c r="F93" s="204">
        <v>0</v>
      </c>
      <c r="G93" s="205">
        <v>0</v>
      </c>
      <c r="H93" s="206">
        <v>0</v>
      </c>
      <c r="I93" s="204">
        <v>7645</v>
      </c>
      <c r="J93" s="205">
        <v>2850</v>
      </c>
      <c r="K93" s="206">
        <v>10495</v>
      </c>
      <c r="L93" s="204">
        <v>0</v>
      </c>
      <c r="M93" s="205">
        <v>0</v>
      </c>
      <c r="N93" s="206">
        <v>0</v>
      </c>
      <c r="O93" s="204">
        <v>0</v>
      </c>
      <c r="P93" s="205">
        <v>0</v>
      </c>
      <c r="Q93" s="206">
        <v>0</v>
      </c>
      <c r="R93" s="235">
        <v>7645</v>
      </c>
      <c r="S93" s="236">
        <v>2850</v>
      </c>
      <c r="T93" s="209">
        <v>10495</v>
      </c>
    </row>
    <row r="94" spans="1:20" ht="18" customHeight="1" thickBot="1" x14ac:dyDescent="0.3">
      <c r="A94" s="822"/>
      <c r="B94" s="217" t="s">
        <v>291</v>
      </c>
      <c r="C94" s="218">
        <v>0</v>
      </c>
      <c r="D94" s="170">
        <v>0</v>
      </c>
      <c r="E94" s="171">
        <v>0</v>
      </c>
      <c r="F94" s="169">
        <v>0</v>
      </c>
      <c r="G94" s="170">
        <v>0</v>
      </c>
      <c r="H94" s="171">
        <v>0</v>
      </c>
      <c r="I94" s="169">
        <v>6118.1</v>
      </c>
      <c r="J94" s="170">
        <v>525.9</v>
      </c>
      <c r="K94" s="171">
        <v>6644</v>
      </c>
      <c r="L94" s="169">
        <v>0</v>
      </c>
      <c r="M94" s="170">
        <v>0</v>
      </c>
      <c r="N94" s="171">
        <v>0</v>
      </c>
      <c r="O94" s="169">
        <v>0</v>
      </c>
      <c r="P94" s="170">
        <v>0</v>
      </c>
      <c r="Q94" s="171">
        <v>0</v>
      </c>
      <c r="R94" s="219">
        <v>6118.1</v>
      </c>
      <c r="S94" s="220">
        <v>525.9</v>
      </c>
      <c r="T94" s="174">
        <v>6644</v>
      </c>
    </row>
    <row r="95" spans="1:20" ht="18" customHeight="1" thickBot="1" x14ac:dyDescent="0.3">
      <c r="A95" s="815" t="s">
        <v>369</v>
      </c>
      <c r="B95" s="820"/>
      <c r="C95" s="115">
        <f>SUM(C96:C104)</f>
        <v>6557.55</v>
      </c>
      <c r="D95" s="116">
        <f t="shared" ref="D95:T95" si="7">SUM(D96:D104)</f>
        <v>615</v>
      </c>
      <c r="E95" s="117">
        <f t="shared" si="7"/>
        <v>7172.55</v>
      </c>
      <c r="F95" s="118">
        <f t="shared" si="7"/>
        <v>0</v>
      </c>
      <c r="G95" s="116">
        <f t="shared" si="7"/>
        <v>0</v>
      </c>
      <c r="H95" s="117">
        <f t="shared" si="7"/>
        <v>0</v>
      </c>
      <c r="I95" s="118">
        <f t="shared" si="7"/>
        <v>10428.34</v>
      </c>
      <c r="J95" s="116">
        <f t="shared" si="7"/>
        <v>1369.07</v>
      </c>
      <c r="K95" s="117">
        <f t="shared" si="7"/>
        <v>11797.41</v>
      </c>
      <c r="L95" s="118">
        <f t="shared" si="7"/>
        <v>0</v>
      </c>
      <c r="M95" s="116">
        <f t="shared" si="7"/>
        <v>0</v>
      </c>
      <c r="N95" s="117">
        <f t="shared" si="7"/>
        <v>0</v>
      </c>
      <c r="O95" s="118">
        <f t="shared" si="7"/>
        <v>4180.5</v>
      </c>
      <c r="P95" s="116">
        <f t="shared" si="7"/>
        <v>500</v>
      </c>
      <c r="Q95" s="117">
        <f t="shared" si="7"/>
        <v>4680.5</v>
      </c>
      <c r="R95" s="119">
        <f t="shared" si="7"/>
        <v>21166.39</v>
      </c>
      <c r="S95" s="120">
        <f t="shared" si="7"/>
        <v>2484.0700000000002</v>
      </c>
      <c r="T95" s="121">
        <f t="shared" si="7"/>
        <v>23650.46</v>
      </c>
    </row>
    <row r="96" spans="1:20" ht="18" customHeight="1" x14ac:dyDescent="0.25">
      <c r="A96" s="821" t="s">
        <v>101</v>
      </c>
      <c r="B96" s="237" t="s">
        <v>102</v>
      </c>
      <c r="C96" s="238">
        <v>10</v>
      </c>
      <c r="D96" s="239">
        <v>0</v>
      </c>
      <c r="E96" s="240">
        <v>10</v>
      </c>
      <c r="F96" s="241">
        <v>0</v>
      </c>
      <c r="G96" s="239">
        <v>0</v>
      </c>
      <c r="H96" s="240">
        <v>0</v>
      </c>
      <c r="I96" s="241">
        <v>850.25</v>
      </c>
      <c r="J96" s="239">
        <v>150</v>
      </c>
      <c r="K96" s="240">
        <v>1000.25</v>
      </c>
      <c r="L96" s="241">
        <v>0</v>
      </c>
      <c r="M96" s="239">
        <v>0</v>
      </c>
      <c r="N96" s="240">
        <v>0</v>
      </c>
      <c r="O96" s="241">
        <v>0</v>
      </c>
      <c r="P96" s="239">
        <v>0</v>
      </c>
      <c r="Q96" s="240">
        <v>0</v>
      </c>
      <c r="R96" s="242">
        <v>860.25</v>
      </c>
      <c r="S96" s="243">
        <v>150</v>
      </c>
      <c r="T96" s="244">
        <v>1010.25</v>
      </c>
    </row>
    <row r="97" spans="1:20" ht="18" customHeight="1" x14ac:dyDescent="0.25">
      <c r="A97" s="822"/>
      <c r="B97" s="221" t="s">
        <v>103</v>
      </c>
      <c r="C97" s="222">
        <v>0</v>
      </c>
      <c r="D97" s="163">
        <v>0</v>
      </c>
      <c r="E97" s="164">
        <v>0</v>
      </c>
      <c r="F97" s="162">
        <v>0</v>
      </c>
      <c r="G97" s="163">
        <v>0</v>
      </c>
      <c r="H97" s="164">
        <v>0</v>
      </c>
      <c r="I97" s="162">
        <v>133.09</v>
      </c>
      <c r="J97" s="163">
        <v>0</v>
      </c>
      <c r="K97" s="164">
        <v>133.09</v>
      </c>
      <c r="L97" s="162">
        <v>0</v>
      </c>
      <c r="M97" s="163">
        <v>0</v>
      </c>
      <c r="N97" s="164">
        <v>0</v>
      </c>
      <c r="O97" s="162">
        <v>0</v>
      </c>
      <c r="P97" s="163">
        <v>0</v>
      </c>
      <c r="Q97" s="164">
        <v>0</v>
      </c>
      <c r="R97" s="223">
        <v>133.09</v>
      </c>
      <c r="S97" s="224">
        <v>0</v>
      </c>
      <c r="T97" s="167">
        <v>133.09</v>
      </c>
    </row>
    <row r="98" spans="1:20" ht="18" customHeight="1" x14ac:dyDescent="0.25">
      <c r="A98" s="822"/>
      <c r="B98" s="221" t="s">
        <v>101</v>
      </c>
      <c r="C98" s="222">
        <v>0</v>
      </c>
      <c r="D98" s="163">
        <v>0</v>
      </c>
      <c r="E98" s="164">
        <v>0</v>
      </c>
      <c r="F98" s="162">
        <v>0</v>
      </c>
      <c r="G98" s="163">
        <v>0</v>
      </c>
      <c r="H98" s="164">
        <v>0</v>
      </c>
      <c r="I98" s="162">
        <v>35</v>
      </c>
      <c r="J98" s="163">
        <v>5.5</v>
      </c>
      <c r="K98" s="164">
        <v>40.5</v>
      </c>
      <c r="L98" s="162">
        <v>0</v>
      </c>
      <c r="M98" s="163">
        <v>0</v>
      </c>
      <c r="N98" s="164">
        <v>0</v>
      </c>
      <c r="O98" s="162">
        <v>0</v>
      </c>
      <c r="P98" s="163">
        <v>0</v>
      </c>
      <c r="Q98" s="164">
        <v>0</v>
      </c>
      <c r="R98" s="223">
        <v>35</v>
      </c>
      <c r="S98" s="224">
        <v>5.5</v>
      </c>
      <c r="T98" s="167">
        <v>40.5</v>
      </c>
    </row>
    <row r="99" spans="1:20" ht="18" customHeight="1" x14ac:dyDescent="0.25">
      <c r="A99" s="822"/>
      <c r="B99" s="221" t="s">
        <v>340</v>
      </c>
      <c r="C99" s="222">
        <v>5177.05</v>
      </c>
      <c r="D99" s="163">
        <v>500</v>
      </c>
      <c r="E99" s="164">
        <v>5677.05</v>
      </c>
      <c r="F99" s="162">
        <v>0</v>
      </c>
      <c r="G99" s="163">
        <v>0</v>
      </c>
      <c r="H99" s="164">
        <v>0</v>
      </c>
      <c r="I99" s="162">
        <v>5781</v>
      </c>
      <c r="J99" s="163">
        <v>410</v>
      </c>
      <c r="K99" s="164">
        <v>6191</v>
      </c>
      <c r="L99" s="162">
        <v>0</v>
      </c>
      <c r="M99" s="163">
        <v>0</v>
      </c>
      <c r="N99" s="164">
        <v>0</v>
      </c>
      <c r="O99" s="162">
        <v>3580</v>
      </c>
      <c r="P99" s="163">
        <v>500</v>
      </c>
      <c r="Q99" s="164">
        <v>4080</v>
      </c>
      <c r="R99" s="223">
        <v>14538.05</v>
      </c>
      <c r="S99" s="224">
        <v>1410</v>
      </c>
      <c r="T99" s="167">
        <v>15948.05</v>
      </c>
    </row>
    <row r="100" spans="1:20" ht="18" customHeight="1" x14ac:dyDescent="0.25">
      <c r="A100" s="822"/>
      <c r="B100" s="221" t="s">
        <v>105</v>
      </c>
      <c r="C100" s="222">
        <v>482.75</v>
      </c>
      <c r="D100" s="163">
        <v>40</v>
      </c>
      <c r="E100" s="164">
        <v>522.75</v>
      </c>
      <c r="F100" s="162">
        <v>0</v>
      </c>
      <c r="G100" s="163">
        <v>0</v>
      </c>
      <c r="H100" s="164">
        <v>0</v>
      </c>
      <c r="I100" s="162">
        <v>330</v>
      </c>
      <c r="J100" s="163">
        <v>58.4</v>
      </c>
      <c r="K100" s="164">
        <v>388.4</v>
      </c>
      <c r="L100" s="162">
        <v>0</v>
      </c>
      <c r="M100" s="163">
        <v>0</v>
      </c>
      <c r="N100" s="164">
        <v>0</v>
      </c>
      <c r="O100" s="162">
        <v>58</v>
      </c>
      <c r="P100" s="163">
        <v>0</v>
      </c>
      <c r="Q100" s="164">
        <v>58</v>
      </c>
      <c r="R100" s="223">
        <v>870.75</v>
      </c>
      <c r="S100" s="224">
        <v>98.4</v>
      </c>
      <c r="T100" s="167">
        <v>969.15</v>
      </c>
    </row>
    <row r="101" spans="1:20" ht="18" customHeight="1" x14ac:dyDescent="0.25">
      <c r="A101" s="822"/>
      <c r="B101" s="245" t="s">
        <v>107</v>
      </c>
      <c r="C101" s="246">
        <v>375</v>
      </c>
      <c r="D101" s="247">
        <v>60</v>
      </c>
      <c r="E101" s="248">
        <v>435</v>
      </c>
      <c r="F101" s="249">
        <v>0</v>
      </c>
      <c r="G101" s="247">
        <v>0</v>
      </c>
      <c r="H101" s="248">
        <v>0</v>
      </c>
      <c r="I101" s="249">
        <v>1235.25</v>
      </c>
      <c r="J101" s="247">
        <v>268</v>
      </c>
      <c r="K101" s="248">
        <v>1503.25</v>
      </c>
      <c r="L101" s="249">
        <v>0</v>
      </c>
      <c r="M101" s="247">
        <v>0</v>
      </c>
      <c r="N101" s="248">
        <v>0</v>
      </c>
      <c r="O101" s="249">
        <v>190</v>
      </c>
      <c r="P101" s="247">
        <v>0</v>
      </c>
      <c r="Q101" s="248">
        <v>190</v>
      </c>
      <c r="R101" s="250">
        <v>1800.25</v>
      </c>
      <c r="S101" s="251">
        <v>328</v>
      </c>
      <c r="T101" s="252">
        <v>2128.25</v>
      </c>
    </row>
    <row r="102" spans="1:20" ht="18" customHeight="1" x14ac:dyDescent="0.25">
      <c r="A102" s="822"/>
      <c r="B102" s="217" t="s">
        <v>108</v>
      </c>
      <c r="C102" s="218">
        <v>188.25</v>
      </c>
      <c r="D102" s="170">
        <v>0</v>
      </c>
      <c r="E102" s="171">
        <v>188.25</v>
      </c>
      <c r="F102" s="169">
        <v>0</v>
      </c>
      <c r="G102" s="170">
        <v>0</v>
      </c>
      <c r="H102" s="171">
        <v>0</v>
      </c>
      <c r="I102" s="169">
        <v>0</v>
      </c>
      <c r="J102" s="170">
        <v>0</v>
      </c>
      <c r="K102" s="171">
        <v>0</v>
      </c>
      <c r="L102" s="169">
        <v>0</v>
      </c>
      <c r="M102" s="170">
        <v>0</v>
      </c>
      <c r="N102" s="171">
        <v>0</v>
      </c>
      <c r="O102" s="169">
        <v>0</v>
      </c>
      <c r="P102" s="170">
        <v>0</v>
      </c>
      <c r="Q102" s="171">
        <v>0</v>
      </c>
      <c r="R102" s="219">
        <v>188.25</v>
      </c>
      <c r="S102" s="220">
        <v>0</v>
      </c>
      <c r="T102" s="174">
        <v>188.25</v>
      </c>
    </row>
    <row r="103" spans="1:20" ht="18" customHeight="1" x14ac:dyDescent="0.25">
      <c r="A103" s="822"/>
      <c r="B103" s="221" t="s">
        <v>109</v>
      </c>
      <c r="C103" s="222">
        <v>324.5</v>
      </c>
      <c r="D103" s="163">
        <v>15</v>
      </c>
      <c r="E103" s="164">
        <v>339.5</v>
      </c>
      <c r="F103" s="162">
        <v>0</v>
      </c>
      <c r="G103" s="163">
        <v>0</v>
      </c>
      <c r="H103" s="164">
        <v>0</v>
      </c>
      <c r="I103" s="162">
        <v>2063.75</v>
      </c>
      <c r="J103" s="163">
        <v>477.17</v>
      </c>
      <c r="K103" s="164">
        <v>2540.92</v>
      </c>
      <c r="L103" s="162">
        <v>0</v>
      </c>
      <c r="M103" s="163">
        <v>0</v>
      </c>
      <c r="N103" s="164">
        <v>0</v>
      </c>
      <c r="O103" s="162">
        <v>0</v>
      </c>
      <c r="P103" s="163">
        <v>0</v>
      </c>
      <c r="Q103" s="164">
        <v>0</v>
      </c>
      <c r="R103" s="223">
        <v>2388.25</v>
      </c>
      <c r="S103" s="224">
        <v>492.17</v>
      </c>
      <c r="T103" s="167">
        <v>2880.42</v>
      </c>
    </row>
    <row r="104" spans="1:20" ht="18" customHeight="1" thickBot="1" x14ac:dyDescent="0.3">
      <c r="A104" s="823"/>
      <c r="B104" s="233" t="s">
        <v>110</v>
      </c>
      <c r="C104" s="234">
        <v>0</v>
      </c>
      <c r="D104" s="205">
        <v>0</v>
      </c>
      <c r="E104" s="206">
        <v>0</v>
      </c>
      <c r="F104" s="204">
        <v>0</v>
      </c>
      <c r="G104" s="205">
        <v>0</v>
      </c>
      <c r="H104" s="206">
        <v>0</v>
      </c>
      <c r="I104" s="204">
        <v>0</v>
      </c>
      <c r="J104" s="205">
        <v>0</v>
      </c>
      <c r="K104" s="206">
        <v>0</v>
      </c>
      <c r="L104" s="204">
        <v>0</v>
      </c>
      <c r="M104" s="205">
        <v>0</v>
      </c>
      <c r="N104" s="206">
        <v>0</v>
      </c>
      <c r="O104" s="204">
        <v>352.5</v>
      </c>
      <c r="P104" s="205">
        <v>0</v>
      </c>
      <c r="Q104" s="206">
        <v>352.5</v>
      </c>
      <c r="R104" s="235">
        <v>352.5</v>
      </c>
      <c r="S104" s="236">
        <v>0</v>
      </c>
      <c r="T104" s="209">
        <v>352.5</v>
      </c>
    </row>
    <row r="105" spans="1:20" ht="18" customHeight="1" thickBot="1" x14ac:dyDescent="0.3">
      <c r="A105" s="815" t="s">
        <v>112</v>
      </c>
      <c r="B105" s="820"/>
      <c r="C105" s="115">
        <f>SUM(C106:C118)</f>
        <v>86146.44</v>
      </c>
      <c r="D105" s="116">
        <f t="shared" ref="D105:T105" si="8">SUM(D106:D118)</f>
        <v>29649.87</v>
      </c>
      <c r="E105" s="117">
        <f t="shared" si="8"/>
        <v>115796.31</v>
      </c>
      <c r="F105" s="118">
        <f t="shared" si="8"/>
        <v>14.5</v>
      </c>
      <c r="G105" s="116">
        <f t="shared" si="8"/>
        <v>0</v>
      </c>
      <c r="H105" s="117">
        <f t="shared" si="8"/>
        <v>14.5</v>
      </c>
      <c r="I105" s="118">
        <f t="shared" si="8"/>
        <v>11683.94</v>
      </c>
      <c r="J105" s="116">
        <f t="shared" si="8"/>
        <v>4789.1100000000006</v>
      </c>
      <c r="K105" s="117">
        <f t="shared" si="8"/>
        <v>16473.05</v>
      </c>
      <c r="L105" s="118">
        <f t="shared" si="8"/>
        <v>46875.86</v>
      </c>
      <c r="M105" s="116">
        <f t="shared" si="8"/>
        <v>10923.48</v>
      </c>
      <c r="N105" s="117">
        <f t="shared" si="8"/>
        <v>57799.34</v>
      </c>
      <c r="O105" s="118">
        <f t="shared" si="8"/>
        <v>79358.94</v>
      </c>
      <c r="P105" s="116">
        <f t="shared" si="8"/>
        <v>21773.300000000003</v>
      </c>
      <c r="Q105" s="117">
        <f t="shared" si="8"/>
        <v>101132.24</v>
      </c>
      <c r="R105" s="119">
        <f t="shared" si="8"/>
        <v>224079.68</v>
      </c>
      <c r="S105" s="120">
        <f t="shared" si="8"/>
        <v>67135.760000000009</v>
      </c>
      <c r="T105" s="121">
        <f t="shared" si="8"/>
        <v>291215.44</v>
      </c>
    </row>
    <row r="106" spans="1:20" ht="18" customHeight="1" x14ac:dyDescent="0.25">
      <c r="A106" s="821" t="s">
        <v>113</v>
      </c>
      <c r="B106" s="237" t="s">
        <v>114</v>
      </c>
      <c r="C106" s="238">
        <v>0</v>
      </c>
      <c r="D106" s="239">
        <v>0</v>
      </c>
      <c r="E106" s="240">
        <v>0</v>
      </c>
      <c r="F106" s="241">
        <v>0</v>
      </c>
      <c r="G106" s="239">
        <v>0</v>
      </c>
      <c r="H106" s="240">
        <v>0</v>
      </c>
      <c r="I106" s="241">
        <v>0</v>
      </c>
      <c r="J106" s="239">
        <v>0</v>
      </c>
      <c r="K106" s="240">
        <v>0</v>
      </c>
      <c r="L106" s="241">
        <v>0</v>
      </c>
      <c r="M106" s="239">
        <v>0</v>
      </c>
      <c r="N106" s="240">
        <v>0</v>
      </c>
      <c r="O106" s="241">
        <v>77</v>
      </c>
      <c r="P106" s="239">
        <v>4</v>
      </c>
      <c r="Q106" s="240">
        <v>81</v>
      </c>
      <c r="R106" s="242">
        <v>77</v>
      </c>
      <c r="S106" s="243">
        <v>4</v>
      </c>
      <c r="T106" s="244">
        <v>81</v>
      </c>
    </row>
    <row r="107" spans="1:20" ht="18" customHeight="1" x14ac:dyDescent="0.25">
      <c r="A107" s="822"/>
      <c r="B107" s="221" t="s">
        <v>115</v>
      </c>
      <c r="C107" s="222">
        <v>57.1</v>
      </c>
      <c r="D107" s="163">
        <v>5</v>
      </c>
      <c r="E107" s="164">
        <v>62.1</v>
      </c>
      <c r="F107" s="162">
        <v>0</v>
      </c>
      <c r="G107" s="163">
        <v>0</v>
      </c>
      <c r="H107" s="164">
        <v>0</v>
      </c>
      <c r="I107" s="162">
        <v>0</v>
      </c>
      <c r="J107" s="163">
        <v>0</v>
      </c>
      <c r="K107" s="164">
        <v>0</v>
      </c>
      <c r="L107" s="162">
        <v>0</v>
      </c>
      <c r="M107" s="163">
        <v>0</v>
      </c>
      <c r="N107" s="164">
        <v>0</v>
      </c>
      <c r="O107" s="162">
        <v>30</v>
      </c>
      <c r="P107" s="163">
        <v>0</v>
      </c>
      <c r="Q107" s="164">
        <v>30</v>
      </c>
      <c r="R107" s="223">
        <v>87.1</v>
      </c>
      <c r="S107" s="224">
        <v>5</v>
      </c>
      <c r="T107" s="167">
        <v>92.1</v>
      </c>
    </row>
    <row r="108" spans="1:20" ht="18" customHeight="1" x14ac:dyDescent="0.25">
      <c r="A108" s="822"/>
      <c r="B108" s="221" t="s">
        <v>116</v>
      </c>
      <c r="C108" s="222">
        <v>99</v>
      </c>
      <c r="D108" s="163">
        <v>0</v>
      </c>
      <c r="E108" s="164">
        <v>99</v>
      </c>
      <c r="F108" s="162">
        <v>0</v>
      </c>
      <c r="G108" s="163">
        <v>0</v>
      </c>
      <c r="H108" s="164">
        <v>0</v>
      </c>
      <c r="I108" s="162">
        <v>0</v>
      </c>
      <c r="J108" s="163">
        <v>0</v>
      </c>
      <c r="K108" s="164">
        <v>0</v>
      </c>
      <c r="L108" s="162">
        <v>0</v>
      </c>
      <c r="M108" s="163">
        <v>0</v>
      </c>
      <c r="N108" s="164">
        <v>0</v>
      </c>
      <c r="O108" s="162">
        <v>0</v>
      </c>
      <c r="P108" s="163">
        <v>0</v>
      </c>
      <c r="Q108" s="164">
        <v>0</v>
      </c>
      <c r="R108" s="223">
        <v>99</v>
      </c>
      <c r="S108" s="224">
        <v>0</v>
      </c>
      <c r="T108" s="167">
        <v>99</v>
      </c>
    </row>
    <row r="109" spans="1:20" ht="18" customHeight="1" x14ac:dyDescent="0.25">
      <c r="A109" s="822"/>
      <c r="B109" s="221" t="s">
        <v>117</v>
      </c>
      <c r="C109" s="222">
        <v>2840</v>
      </c>
      <c r="D109" s="163">
        <v>4895.29</v>
      </c>
      <c r="E109" s="164">
        <v>7735.29</v>
      </c>
      <c r="F109" s="162">
        <v>0</v>
      </c>
      <c r="G109" s="163">
        <v>0</v>
      </c>
      <c r="H109" s="164">
        <v>0</v>
      </c>
      <c r="I109" s="162">
        <v>0</v>
      </c>
      <c r="J109" s="163">
        <v>0</v>
      </c>
      <c r="K109" s="164">
        <v>0</v>
      </c>
      <c r="L109" s="162">
        <v>0</v>
      </c>
      <c r="M109" s="163">
        <v>0</v>
      </c>
      <c r="N109" s="164">
        <v>0</v>
      </c>
      <c r="O109" s="162">
        <v>10327.549999999999</v>
      </c>
      <c r="P109" s="163">
        <v>7784.75</v>
      </c>
      <c r="Q109" s="164">
        <v>18112.3</v>
      </c>
      <c r="R109" s="223">
        <v>13167.55</v>
      </c>
      <c r="S109" s="224">
        <v>12680.04</v>
      </c>
      <c r="T109" s="167">
        <v>25847.59</v>
      </c>
    </row>
    <row r="110" spans="1:20" ht="18" customHeight="1" x14ac:dyDescent="0.25">
      <c r="A110" s="822"/>
      <c r="B110" s="221" t="s">
        <v>118</v>
      </c>
      <c r="C110" s="222">
        <v>49</v>
      </c>
      <c r="D110" s="163">
        <v>5</v>
      </c>
      <c r="E110" s="164">
        <v>54</v>
      </c>
      <c r="F110" s="162">
        <v>0</v>
      </c>
      <c r="G110" s="163">
        <v>0</v>
      </c>
      <c r="H110" s="164">
        <v>0</v>
      </c>
      <c r="I110" s="162">
        <v>0</v>
      </c>
      <c r="J110" s="163">
        <v>0</v>
      </c>
      <c r="K110" s="164">
        <v>0</v>
      </c>
      <c r="L110" s="162">
        <v>0</v>
      </c>
      <c r="M110" s="163">
        <v>0</v>
      </c>
      <c r="N110" s="164">
        <v>0</v>
      </c>
      <c r="O110" s="162">
        <v>85</v>
      </c>
      <c r="P110" s="163">
        <v>4.5</v>
      </c>
      <c r="Q110" s="164">
        <v>89.5</v>
      </c>
      <c r="R110" s="223">
        <v>134</v>
      </c>
      <c r="S110" s="224">
        <v>9.5</v>
      </c>
      <c r="T110" s="167">
        <v>143.5</v>
      </c>
    </row>
    <row r="111" spans="1:20" ht="18" customHeight="1" x14ac:dyDescent="0.25">
      <c r="A111" s="822"/>
      <c r="B111" s="221" t="s">
        <v>119</v>
      </c>
      <c r="C111" s="222">
        <v>843</v>
      </c>
      <c r="D111" s="163">
        <v>29</v>
      </c>
      <c r="E111" s="164">
        <v>872</v>
      </c>
      <c r="F111" s="162">
        <v>0</v>
      </c>
      <c r="G111" s="163">
        <v>0</v>
      </c>
      <c r="H111" s="164">
        <v>0</v>
      </c>
      <c r="I111" s="162">
        <v>525</v>
      </c>
      <c r="J111" s="163">
        <v>50</v>
      </c>
      <c r="K111" s="164">
        <v>575</v>
      </c>
      <c r="L111" s="162">
        <v>0</v>
      </c>
      <c r="M111" s="163">
        <v>0</v>
      </c>
      <c r="N111" s="164">
        <v>0</v>
      </c>
      <c r="O111" s="162">
        <v>19765.8</v>
      </c>
      <c r="P111" s="163">
        <v>3436.95</v>
      </c>
      <c r="Q111" s="164">
        <v>23202.75</v>
      </c>
      <c r="R111" s="223">
        <v>21133.8</v>
      </c>
      <c r="S111" s="224">
        <v>3515.95</v>
      </c>
      <c r="T111" s="167">
        <v>24649.75</v>
      </c>
    </row>
    <row r="112" spans="1:20" ht="18" customHeight="1" x14ac:dyDescent="0.25">
      <c r="A112" s="822"/>
      <c r="B112" s="221" t="s">
        <v>113</v>
      </c>
      <c r="C112" s="222">
        <v>276.32</v>
      </c>
      <c r="D112" s="163">
        <v>5</v>
      </c>
      <c r="E112" s="164">
        <v>281.32</v>
      </c>
      <c r="F112" s="162">
        <v>0</v>
      </c>
      <c r="G112" s="163">
        <v>0</v>
      </c>
      <c r="H112" s="164">
        <v>0</v>
      </c>
      <c r="I112" s="162">
        <v>188</v>
      </c>
      <c r="J112" s="163">
        <v>0</v>
      </c>
      <c r="K112" s="164">
        <v>188</v>
      </c>
      <c r="L112" s="162">
        <v>0</v>
      </c>
      <c r="M112" s="163">
        <v>0</v>
      </c>
      <c r="N112" s="164">
        <v>0</v>
      </c>
      <c r="O112" s="162">
        <v>150</v>
      </c>
      <c r="P112" s="163">
        <v>24</v>
      </c>
      <c r="Q112" s="164">
        <v>174</v>
      </c>
      <c r="R112" s="223">
        <v>614.32000000000005</v>
      </c>
      <c r="S112" s="224">
        <v>29</v>
      </c>
      <c r="T112" s="167">
        <v>643.32000000000005</v>
      </c>
    </row>
    <row r="113" spans="1:20" ht="18" customHeight="1" x14ac:dyDescent="0.25">
      <c r="A113" s="822"/>
      <c r="B113" s="221" t="s">
        <v>120</v>
      </c>
      <c r="C113" s="222">
        <v>6490.05</v>
      </c>
      <c r="D113" s="163">
        <v>156.4</v>
      </c>
      <c r="E113" s="164">
        <v>6646.45</v>
      </c>
      <c r="F113" s="162">
        <v>0</v>
      </c>
      <c r="G113" s="163">
        <v>0</v>
      </c>
      <c r="H113" s="164">
        <v>0</v>
      </c>
      <c r="I113" s="162">
        <v>7.5</v>
      </c>
      <c r="J113" s="163">
        <v>0</v>
      </c>
      <c r="K113" s="164">
        <v>7.5</v>
      </c>
      <c r="L113" s="162">
        <v>0</v>
      </c>
      <c r="M113" s="163">
        <v>0</v>
      </c>
      <c r="N113" s="164">
        <v>0</v>
      </c>
      <c r="O113" s="162">
        <v>2597.35</v>
      </c>
      <c r="P113" s="163">
        <v>593.45000000000005</v>
      </c>
      <c r="Q113" s="164">
        <v>3190.8</v>
      </c>
      <c r="R113" s="223">
        <v>9094.9</v>
      </c>
      <c r="S113" s="224">
        <v>749.85</v>
      </c>
      <c r="T113" s="167">
        <v>9844.75</v>
      </c>
    </row>
    <row r="114" spans="1:20" ht="18" customHeight="1" x14ac:dyDescent="0.25">
      <c r="A114" s="822"/>
      <c r="B114" s="221" t="s">
        <v>121</v>
      </c>
      <c r="C114" s="222">
        <v>61856.12</v>
      </c>
      <c r="D114" s="163">
        <v>19381.810000000001</v>
      </c>
      <c r="E114" s="164">
        <v>81237.929999999993</v>
      </c>
      <c r="F114" s="162">
        <v>14.5</v>
      </c>
      <c r="G114" s="163">
        <v>0</v>
      </c>
      <c r="H114" s="164">
        <v>14.5</v>
      </c>
      <c r="I114" s="162">
        <v>2700</v>
      </c>
      <c r="J114" s="163">
        <v>800.68</v>
      </c>
      <c r="K114" s="164">
        <v>3500.68</v>
      </c>
      <c r="L114" s="162">
        <v>0</v>
      </c>
      <c r="M114" s="163">
        <v>0</v>
      </c>
      <c r="N114" s="164">
        <v>0</v>
      </c>
      <c r="O114" s="162">
        <v>4767.5</v>
      </c>
      <c r="P114" s="163">
        <v>1880.94</v>
      </c>
      <c r="Q114" s="164">
        <v>6648.44</v>
      </c>
      <c r="R114" s="223">
        <v>69338.12</v>
      </c>
      <c r="S114" s="224">
        <v>22063.43</v>
      </c>
      <c r="T114" s="167">
        <v>91401.55</v>
      </c>
    </row>
    <row r="115" spans="1:20" ht="18" customHeight="1" x14ac:dyDescent="0.25">
      <c r="A115" s="822"/>
      <c r="B115" s="253" t="s">
        <v>122</v>
      </c>
      <c r="C115" s="254">
        <v>13.5</v>
      </c>
      <c r="D115" s="255">
        <v>1</v>
      </c>
      <c r="E115" s="256">
        <v>14.5</v>
      </c>
      <c r="F115" s="257">
        <v>0</v>
      </c>
      <c r="G115" s="255">
        <v>0</v>
      </c>
      <c r="H115" s="256">
        <v>0</v>
      </c>
      <c r="I115" s="257">
        <v>0</v>
      </c>
      <c r="J115" s="255">
        <v>0</v>
      </c>
      <c r="K115" s="256">
        <v>0</v>
      </c>
      <c r="L115" s="257">
        <v>0</v>
      </c>
      <c r="M115" s="255">
        <v>0</v>
      </c>
      <c r="N115" s="256">
        <v>0</v>
      </c>
      <c r="O115" s="257">
        <v>0</v>
      </c>
      <c r="P115" s="255">
        <v>0</v>
      </c>
      <c r="Q115" s="256">
        <v>0</v>
      </c>
      <c r="R115" s="258">
        <v>13.5</v>
      </c>
      <c r="S115" s="259">
        <v>1</v>
      </c>
      <c r="T115" s="260">
        <v>14.5</v>
      </c>
    </row>
    <row r="116" spans="1:20" ht="18" customHeight="1" x14ac:dyDescent="0.25">
      <c r="A116" s="822"/>
      <c r="B116" s="237" t="s">
        <v>123</v>
      </c>
      <c r="C116" s="238">
        <v>239</v>
      </c>
      <c r="D116" s="239">
        <v>18</v>
      </c>
      <c r="E116" s="240">
        <v>257</v>
      </c>
      <c r="F116" s="241">
        <v>0</v>
      </c>
      <c r="G116" s="239">
        <v>0</v>
      </c>
      <c r="H116" s="240">
        <v>0</v>
      </c>
      <c r="I116" s="241">
        <v>0</v>
      </c>
      <c r="J116" s="239">
        <v>0</v>
      </c>
      <c r="K116" s="240">
        <v>0</v>
      </c>
      <c r="L116" s="241">
        <v>0</v>
      </c>
      <c r="M116" s="239">
        <v>0</v>
      </c>
      <c r="N116" s="240">
        <v>0</v>
      </c>
      <c r="O116" s="241">
        <v>3723</v>
      </c>
      <c r="P116" s="239">
        <v>368</v>
      </c>
      <c r="Q116" s="240">
        <v>4091</v>
      </c>
      <c r="R116" s="242">
        <v>3962</v>
      </c>
      <c r="S116" s="243">
        <v>386</v>
      </c>
      <c r="T116" s="244">
        <v>4348</v>
      </c>
    </row>
    <row r="117" spans="1:20" ht="18" customHeight="1" x14ac:dyDescent="0.25">
      <c r="A117" s="822"/>
      <c r="B117" s="221" t="s">
        <v>124</v>
      </c>
      <c r="C117" s="222">
        <v>10440.299999999999</v>
      </c>
      <c r="D117" s="163">
        <v>4970.7</v>
      </c>
      <c r="E117" s="164">
        <v>15411</v>
      </c>
      <c r="F117" s="162">
        <v>0</v>
      </c>
      <c r="G117" s="163">
        <v>0</v>
      </c>
      <c r="H117" s="164">
        <v>0</v>
      </c>
      <c r="I117" s="162">
        <v>7394</v>
      </c>
      <c r="J117" s="163">
        <v>3520</v>
      </c>
      <c r="K117" s="164">
        <v>10914</v>
      </c>
      <c r="L117" s="162">
        <v>0</v>
      </c>
      <c r="M117" s="163">
        <v>0</v>
      </c>
      <c r="N117" s="164">
        <v>0</v>
      </c>
      <c r="O117" s="162">
        <v>3089</v>
      </c>
      <c r="P117" s="163">
        <v>479</v>
      </c>
      <c r="Q117" s="164">
        <v>3568</v>
      </c>
      <c r="R117" s="223">
        <v>20923.3</v>
      </c>
      <c r="S117" s="224">
        <v>8969.7000000000007</v>
      </c>
      <c r="T117" s="167">
        <v>29893</v>
      </c>
    </row>
    <row r="118" spans="1:20" ht="18" customHeight="1" thickBot="1" x14ac:dyDescent="0.3">
      <c r="A118" s="823"/>
      <c r="B118" s="233" t="s">
        <v>125</v>
      </c>
      <c r="C118" s="234">
        <v>2943.05</v>
      </c>
      <c r="D118" s="205">
        <v>182.67</v>
      </c>
      <c r="E118" s="206">
        <v>3125.72</v>
      </c>
      <c r="F118" s="204">
        <v>0</v>
      </c>
      <c r="G118" s="205">
        <v>0</v>
      </c>
      <c r="H118" s="206">
        <v>0</v>
      </c>
      <c r="I118" s="204">
        <v>869.44</v>
      </c>
      <c r="J118" s="205">
        <v>418.43</v>
      </c>
      <c r="K118" s="206">
        <v>1287.8699999999999</v>
      </c>
      <c r="L118" s="204">
        <v>46875.86</v>
      </c>
      <c r="M118" s="205">
        <v>10923.48</v>
      </c>
      <c r="N118" s="206">
        <v>57799.34</v>
      </c>
      <c r="O118" s="204">
        <v>34746.74</v>
      </c>
      <c r="P118" s="205">
        <v>7197.71</v>
      </c>
      <c r="Q118" s="206">
        <v>41944.45</v>
      </c>
      <c r="R118" s="235">
        <v>85435.09</v>
      </c>
      <c r="S118" s="236">
        <v>18722.29</v>
      </c>
      <c r="T118" s="209">
        <v>104157.38</v>
      </c>
    </row>
    <row r="119" spans="1:20" ht="18" customHeight="1" thickBot="1" x14ac:dyDescent="0.3">
      <c r="A119" s="815" t="s">
        <v>299</v>
      </c>
      <c r="B119" s="820"/>
      <c r="C119" s="115">
        <f>SUM(C120:C133)</f>
        <v>35934.240000000005</v>
      </c>
      <c r="D119" s="116">
        <f t="shared" ref="D119:T119" si="9">SUM(D120:D133)</f>
        <v>35756.83</v>
      </c>
      <c r="E119" s="117">
        <f t="shared" si="9"/>
        <v>71691.070000000007</v>
      </c>
      <c r="F119" s="118">
        <f t="shared" si="9"/>
        <v>0</v>
      </c>
      <c r="G119" s="116">
        <f t="shared" si="9"/>
        <v>0</v>
      </c>
      <c r="H119" s="117">
        <f t="shared" si="9"/>
        <v>0</v>
      </c>
      <c r="I119" s="118">
        <f t="shared" si="9"/>
        <v>15142.58</v>
      </c>
      <c r="J119" s="116">
        <f t="shared" si="9"/>
        <v>4860</v>
      </c>
      <c r="K119" s="117">
        <f t="shared" si="9"/>
        <v>20002.579999999998</v>
      </c>
      <c r="L119" s="118">
        <f t="shared" si="9"/>
        <v>0</v>
      </c>
      <c r="M119" s="116">
        <f t="shared" si="9"/>
        <v>0</v>
      </c>
      <c r="N119" s="117">
        <f t="shared" si="9"/>
        <v>0</v>
      </c>
      <c r="O119" s="118">
        <f t="shared" si="9"/>
        <v>2158</v>
      </c>
      <c r="P119" s="116">
        <f t="shared" si="9"/>
        <v>459</v>
      </c>
      <c r="Q119" s="117">
        <f t="shared" si="9"/>
        <v>2617</v>
      </c>
      <c r="R119" s="119">
        <f t="shared" si="9"/>
        <v>53234.82</v>
      </c>
      <c r="S119" s="120">
        <f t="shared" si="9"/>
        <v>41075.83</v>
      </c>
      <c r="T119" s="121">
        <f t="shared" si="9"/>
        <v>94310.65</v>
      </c>
    </row>
    <row r="120" spans="1:20" ht="18" customHeight="1" x14ac:dyDescent="0.25">
      <c r="A120" s="821" t="s">
        <v>127</v>
      </c>
      <c r="B120" s="261" t="s">
        <v>128</v>
      </c>
      <c r="C120" s="262">
        <v>2245.12</v>
      </c>
      <c r="D120" s="263">
        <v>1727.5</v>
      </c>
      <c r="E120" s="264">
        <v>3972.62</v>
      </c>
      <c r="F120" s="265">
        <v>0</v>
      </c>
      <c r="G120" s="263">
        <v>0</v>
      </c>
      <c r="H120" s="264">
        <v>0</v>
      </c>
      <c r="I120" s="265">
        <v>495.78</v>
      </c>
      <c r="J120" s="263">
        <v>0</v>
      </c>
      <c r="K120" s="264">
        <v>495.78</v>
      </c>
      <c r="L120" s="265">
        <v>0</v>
      </c>
      <c r="M120" s="263">
        <v>0</v>
      </c>
      <c r="N120" s="264">
        <v>0</v>
      </c>
      <c r="O120" s="265">
        <v>0</v>
      </c>
      <c r="P120" s="263">
        <v>0</v>
      </c>
      <c r="Q120" s="264">
        <v>0</v>
      </c>
      <c r="R120" s="266">
        <v>2740.9</v>
      </c>
      <c r="S120" s="267">
        <v>1727.5</v>
      </c>
      <c r="T120" s="268">
        <v>4468.3999999999996</v>
      </c>
    </row>
    <row r="121" spans="1:20" ht="18" customHeight="1" x14ac:dyDescent="0.25">
      <c r="A121" s="822"/>
      <c r="B121" s="269" t="s">
        <v>129</v>
      </c>
      <c r="C121" s="270">
        <v>238.5</v>
      </c>
      <c r="D121" s="271">
        <v>8</v>
      </c>
      <c r="E121" s="272">
        <v>246.5</v>
      </c>
      <c r="F121" s="273">
        <v>0</v>
      </c>
      <c r="G121" s="271">
        <v>0</v>
      </c>
      <c r="H121" s="272">
        <v>0</v>
      </c>
      <c r="I121" s="273">
        <v>50</v>
      </c>
      <c r="J121" s="271">
        <v>4</v>
      </c>
      <c r="K121" s="272">
        <v>54</v>
      </c>
      <c r="L121" s="273">
        <v>0</v>
      </c>
      <c r="M121" s="271">
        <v>0</v>
      </c>
      <c r="N121" s="272">
        <v>0</v>
      </c>
      <c r="O121" s="273">
        <v>0</v>
      </c>
      <c r="P121" s="271">
        <v>0</v>
      </c>
      <c r="Q121" s="272">
        <v>0</v>
      </c>
      <c r="R121" s="274">
        <v>288.5</v>
      </c>
      <c r="S121" s="275">
        <v>12</v>
      </c>
      <c r="T121" s="276">
        <v>300.5</v>
      </c>
    </row>
    <row r="122" spans="1:20" ht="18" customHeight="1" x14ac:dyDescent="0.25">
      <c r="A122" s="822"/>
      <c r="B122" s="269" t="s">
        <v>130</v>
      </c>
      <c r="C122" s="270">
        <v>136</v>
      </c>
      <c r="D122" s="271">
        <v>2</v>
      </c>
      <c r="E122" s="272">
        <v>138</v>
      </c>
      <c r="F122" s="273">
        <v>0</v>
      </c>
      <c r="G122" s="271">
        <v>0</v>
      </c>
      <c r="H122" s="272">
        <v>0</v>
      </c>
      <c r="I122" s="273">
        <v>0</v>
      </c>
      <c r="J122" s="271">
        <v>0</v>
      </c>
      <c r="K122" s="272">
        <v>0</v>
      </c>
      <c r="L122" s="273">
        <v>0</v>
      </c>
      <c r="M122" s="271">
        <v>0</v>
      </c>
      <c r="N122" s="272">
        <v>0</v>
      </c>
      <c r="O122" s="273">
        <v>0</v>
      </c>
      <c r="P122" s="271">
        <v>0</v>
      </c>
      <c r="Q122" s="272">
        <v>0</v>
      </c>
      <c r="R122" s="274">
        <v>136</v>
      </c>
      <c r="S122" s="275">
        <v>2</v>
      </c>
      <c r="T122" s="276">
        <v>138</v>
      </c>
    </row>
    <row r="123" spans="1:20" ht="18" customHeight="1" x14ac:dyDescent="0.25">
      <c r="A123" s="822"/>
      <c r="B123" s="269" t="s">
        <v>131</v>
      </c>
      <c r="C123" s="270">
        <v>8890.26</v>
      </c>
      <c r="D123" s="271">
        <v>1732.34</v>
      </c>
      <c r="E123" s="272">
        <v>10622.6</v>
      </c>
      <c r="F123" s="273">
        <v>0</v>
      </c>
      <c r="G123" s="271">
        <v>0</v>
      </c>
      <c r="H123" s="272">
        <v>0</v>
      </c>
      <c r="I123" s="273">
        <v>1380</v>
      </c>
      <c r="J123" s="271">
        <v>600</v>
      </c>
      <c r="K123" s="272">
        <v>1980</v>
      </c>
      <c r="L123" s="273">
        <v>0</v>
      </c>
      <c r="M123" s="271">
        <v>0</v>
      </c>
      <c r="N123" s="272">
        <v>0</v>
      </c>
      <c r="O123" s="273">
        <v>680</v>
      </c>
      <c r="P123" s="271">
        <v>0</v>
      </c>
      <c r="Q123" s="272">
        <v>680</v>
      </c>
      <c r="R123" s="274">
        <v>10950.26</v>
      </c>
      <c r="S123" s="275">
        <v>2332.34</v>
      </c>
      <c r="T123" s="276">
        <v>13282.6</v>
      </c>
    </row>
    <row r="124" spans="1:20" ht="18" customHeight="1" x14ac:dyDescent="0.25">
      <c r="A124" s="822"/>
      <c r="B124" s="269" t="s">
        <v>132</v>
      </c>
      <c r="C124" s="270">
        <v>4725.8599999999997</v>
      </c>
      <c r="D124" s="271">
        <v>18031.39</v>
      </c>
      <c r="E124" s="272">
        <v>22757.25</v>
      </c>
      <c r="F124" s="273">
        <v>0</v>
      </c>
      <c r="G124" s="271">
        <v>0</v>
      </c>
      <c r="H124" s="272">
        <v>0</v>
      </c>
      <c r="I124" s="273">
        <v>3531.95</v>
      </c>
      <c r="J124" s="271">
        <v>1527</v>
      </c>
      <c r="K124" s="272">
        <v>5058.95</v>
      </c>
      <c r="L124" s="273">
        <v>0</v>
      </c>
      <c r="M124" s="271">
        <v>0</v>
      </c>
      <c r="N124" s="272">
        <v>0</v>
      </c>
      <c r="O124" s="273">
        <v>750</v>
      </c>
      <c r="P124" s="271">
        <v>230</v>
      </c>
      <c r="Q124" s="272">
        <v>980</v>
      </c>
      <c r="R124" s="274">
        <v>9007.81</v>
      </c>
      <c r="S124" s="275">
        <v>19788.39</v>
      </c>
      <c r="T124" s="276">
        <v>28796.2</v>
      </c>
    </row>
    <row r="125" spans="1:20" ht="18" customHeight="1" x14ac:dyDescent="0.25">
      <c r="A125" s="822"/>
      <c r="B125" s="269" t="s">
        <v>133</v>
      </c>
      <c r="C125" s="270">
        <v>8372</v>
      </c>
      <c r="D125" s="271">
        <v>12032.8</v>
      </c>
      <c r="E125" s="272">
        <v>20404.8</v>
      </c>
      <c r="F125" s="273">
        <v>0</v>
      </c>
      <c r="G125" s="271">
        <v>0</v>
      </c>
      <c r="H125" s="272">
        <v>0</v>
      </c>
      <c r="I125" s="273">
        <v>6250</v>
      </c>
      <c r="J125" s="271">
        <v>1450</v>
      </c>
      <c r="K125" s="272">
        <v>7700</v>
      </c>
      <c r="L125" s="273">
        <v>0</v>
      </c>
      <c r="M125" s="271">
        <v>0</v>
      </c>
      <c r="N125" s="272">
        <v>0</v>
      </c>
      <c r="O125" s="273">
        <v>120</v>
      </c>
      <c r="P125" s="271">
        <v>45</v>
      </c>
      <c r="Q125" s="272">
        <v>165</v>
      </c>
      <c r="R125" s="274">
        <v>14742</v>
      </c>
      <c r="S125" s="275">
        <v>13527.8</v>
      </c>
      <c r="T125" s="276">
        <v>28269.8</v>
      </c>
    </row>
    <row r="126" spans="1:20" ht="18" customHeight="1" x14ac:dyDescent="0.25">
      <c r="A126" s="822"/>
      <c r="B126" s="269" t="s">
        <v>135</v>
      </c>
      <c r="C126" s="270">
        <v>193.5</v>
      </c>
      <c r="D126" s="271">
        <v>11</v>
      </c>
      <c r="E126" s="272">
        <v>204.5</v>
      </c>
      <c r="F126" s="273">
        <v>0</v>
      </c>
      <c r="G126" s="271">
        <v>0</v>
      </c>
      <c r="H126" s="272">
        <v>0</v>
      </c>
      <c r="I126" s="273">
        <v>0</v>
      </c>
      <c r="J126" s="271">
        <v>0</v>
      </c>
      <c r="K126" s="272">
        <v>0</v>
      </c>
      <c r="L126" s="273">
        <v>0</v>
      </c>
      <c r="M126" s="271">
        <v>0</v>
      </c>
      <c r="N126" s="272">
        <v>0</v>
      </c>
      <c r="O126" s="273">
        <v>0</v>
      </c>
      <c r="P126" s="271">
        <v>0</v>
      </c>
      <c r="Q126" s="272">
        <v>0</v>
      </c>
      <c r="R126" s="274">
        <v>193.5</v>
      </c>
      <c r="S126" s="275">
        <v>11</v>
      </c>
      <c r="T126" s="276">
        <v>204.5</v>
      </c>
    </row>
    <row r="127" spans="1:20" ht="18" customHeight="1" x14ac:dyDescent="0.25">
      <c r="A127" s="822"/>
      <c r="B127" s="269" t="s">
        <v>127</v>
      </c>
      <c r="C127" s="270">
        <v>6424</v>
      </c>
      <c r="D127" s="271">
        <v>637.79999999999995</v>
      </c>
      <c r="E127" s="272">
        <v>7061.8</v>
      </c>
      <c r="F127" s="273">
        <v>0</v>
      </c>
      <c r="G127" s="271">
        <v>0</v>
      </c>
      <c r="H127" s="272">
        <v>0</v>
      </c>
      <c r="I127" s="273">
        <v>1814.85</v>
      </c>
      <c r="J127" s="271">
        <v>139</v>
      </c>
      <c r="K127" s="272">
        <v>1953.85</v>
      </c>
      <c r="L127" s="273">
        <v>0</v>
      </c>
      <c r="M127" s="271">
        <v>0</v>
      </c>
      <c r="N127" s="272">
        <v>0</v>
      </c>
      <c r="O127" s="273">
        <v>608</v>
      </c>
      <c r="P127" s="271">
        <v>184</v>
      </c>
      <c r="Q127" s="272">
        <v>792</v>
      </c>
      <c r="R127" s="274">
        <v>8846.85</v>
      </c>
      <c r="S127" s="275">
        <v>960.8</v>
      </c>
      <c r="T127" s="276">
        <v>9807.65</v>
      </c>
    </row>
    <row r="128" spans="1:20" ht="18" customHeight="1" x14ac:dyDescent="0.25">
      <c r="A128" s="822"/>
      <c r="B128" s="269" t="s">
        <v>136</v>
      </c>
      <c r="C128" s="270">
        <v>28</v>
      </c>
      <c r="D128" s="271">
        <v>0</v>
      </c>
      <c r="E128" s="272">
        <v>28</v>
      </c>
      <c r="F128" s="273">
        <v>0</v>
      </c>
      <c r="G128" s="271">
        <v>0</v>
      </c>
      <c r="H128" s="272">
        <v>0</v>
      </c>
      <c r="I128" s="273">
        <v>0</v>
      </c>
      <c r="J128" s="271">
        <v>0</v>
      </c>
      <c r="K128" s="272">
        <v>0</v>
      </c>
      <c r="L128" s="273">
        <v>0</v>
      </c>
      <c r="M128" s="271">
        <v>0</v>
      </c>
      <c r="N128" s="272">
        <v>0</v>
      </c>
      <c r="O128" s="273">
        <v>0</v>
      </c>
      <c r="P128" s="271">
        <v>0</v>
      </c>
      <c r="Q128" s="272">
        <v>0</v>
      </c>
      <c r="R128" s="274">
        <v>28</v>
      </c>
      <c r="S128" s="275">
        <v>0</v>
      </c>
      <c r="T128" s="276">
        <v>28</v>
      </c>
    </row>
    <row r="129" spans="1:20" ht="18" customHeight="1" x14ac:dyDescent="0.25">
      <c r="A129" s="822"/>
      <c r="B129" s="269" t="s">
        <v>137</v>
      </c>
      <c r="C129" s="270">
        <v>1443</v>
      </c>
      <c r="D129" s="271">
        <v>530</v>
      </c>
      <c r="E129" s="272">
        <v>1973</v>
      </c>
      <c r="F129" s="273">
        <v>0</v>
      </c>
      <c r="G129" s="271">
        <v>0</v>
      </c>
      <c r="H129" s="272">
        <v>0</v>
      </c>
      <c r="I129" s="273">
        <v>870</v>
      </c>
      <c r="J129" s="271">
        <v>640</v>
      </c>
      <c r="K129" s="272">
        <v>1510</v>
      </c>
      <c r="L129" s="273">
        <v>0</v>
      </c>
      <c r="M129" s="271">
        <v>0</v>
      </c>
      <c r="N129" s="272">
        <v>0</v>
      </c>
      <c r="O129" s="273">
        <v>0</v>
      </c>
      <c r="P129" s="271">
        <v>0</v>
      </c>
      <c r="Q129" s="272">
        <v>0</v>
      </c>
      <c r="R129" s="274">
        <v>2313</v>
      </c>
      <c r="S129" s="275">
        <v>1170</v>
      </c>
      <c r="T129" s="276">
        <v>3483</v>
      </c>
    </row>
    <row r="130" spans="1:20" ht="18" customHeight="1" x14ac:dyDescent="0.25">
      <c r="A130" s="822"/>
      <c r="B130" s="269" t="s">
        <v>138</v>
      </c>
      <c r="C130" s="270">
        <v>24</v>
      </c>
      <c r="D130" s="271">
        <v>0</v>
      </c>
      <c r="E130" s="272">
        <v>24</v>
      </c>
      <c r="F130" s="273">
        <v>0</v>
      </c>
      <c r="G130" s="271">
        <v>0</v>
      </c>
      <c r="H130" s="272">
        <v>0</v>
      </c>
      <c r="I130" s="273">
        <v>0</v>
      </c>
      <c r="J130" s="271">
        <v>0</v>
      </c>
      <c r="K130" s="272">
        <v>0</v>
      </c>
      <c r="L130" s="273">
        <v>0</v>
      </c>
      <c r="M130" s="271">
        <v>0</v>
      </c>
      <c r="N130" s="272">
        <v>0</v>
      </c>
      <c r="O130" s="273">
        <v>0</v>
      </c>
      <c r="P130" s="271">
        <v>0</v>
      </c>
      <c r="Q130" s="272">
        <v>0</v>
      </c>
      <c r="R130" s="274">
        <v>24</v>
      </c>
      <c r="S130" s="275">
        <v>0</v>
      </c>
      <c r="T130" s="276">
        <v>24</v>
      </c>
    </row>
    <row r="131" spans="1:20" ht="18" customHeight="1" x14ac:dyDescent="0.25">
      <c r="A131" s="822"/>
      <c r="B131" s="269" t="s">
        <v>139</v>
      </c>
      <c r="C131" s="270">
        <v>2860</v>
      </c>
      <c r="D131" s="271">
        <v>1015</v>
      </c>
      <c r="E131" s="272">
        <v>3875</v>
      </c>
      <c r="F131" s="273">
        <v>0</v>
      </c>
      <c r="G131" s="271">
        <v>0</v>
      </c>
      <c r="H131" s="272">
        <v>0</v>
      </c>
      <c r="I131" s="273">
        <v>0</v>
      </c>
      <c r="J131" s="271">
        <v>0</v>
      </c>
      <c r="K131" s="272">
        <v>0</v>
      </c>
      <c r="L131" s="273">
        <v>0</v>
      </c>
      <c r="M131" s="271">
        <v>0</v>
      </c>
      <c r="N131" s="272">
        <v>0</v>
      </c>
      <c r="O131" s="273">
        <v>0</v>
      </c>
      <c r="P131" s="271">
        <v>0</v>
      </c>
      <c r="Q131" s="272">
        <v>0</v>
      </c>
      <c r="R131" s="274">
        <v>2860</v>
      </c>
      <c r="S131" s="275">
        <v>1015</v>
      </c>
      <c r="T131" s="276">
        <v>3875</v>
      </c>
    </row>
    <row r="132" spans="1:20" ht="18" customHeight="1" x14ac:dyDescent="0.25">
      <c r="A132" s="822"/>
      <c r="B132" s="269" t="s">
        <v>140</v>
      </c>
      <c r="C132" s="270">
        <v>126</v>
      </c>
      <c r="D132" s="271">
        <v>8</v>
      </c>
      <c r="E132" s="272">
        <v>134</v>
      </c>
      <c r="F132" s="273">
        <v>0</v>
      </c>
      <c r="G132" s="271">
        <v>0</v>
      </c>
      <c r="H132" s="272">
        <v>0</v>
      </c>
      <c r="I132" s="273">
        <v>750</v>
      </c>
      <c r="J132" s="271">
        <v>500</v>
      </c>
      <c r="K132" s="272">
        <v>1250</v>
      </c>
      <c r="L132" s="273">
        <v>0</v>
      </c>
      <c r="M132" s="271">
        <v>0</v>
      </c>
      <c r="N132" s="272">
        <v>0</v>
      </c>
      <c r="O132" s="273">
        <v>0</v>
      </c>
      <c r="P132" s="271">
        <v>0</v>
      </c>
      <c r="Q132" s="272">
        <v>0</v>
      </c>
      <c r="R132" s="274">
        <v>876</v>
      </c>
      <c r="S132" s="275">
        <v>508</v>
      </c>
      <c r="T132" s="276">
        <v>1384</v>
      </c>
    </row>
    <row r="133" spans="1:20" ht="18" customHeight="1" thickBot="1" x14ac:dyDescent="0.3">
      <c r="A133" s="823"/>
      <c r="B133" s="277" t="s">
        <v>141</v>
      </c>
      <c r="C133" s="278">
        <v>228</v>
      </c>
      <c r="D133" s="279">
        <v>21</v>
      </c>
      <c r="E133" s="280">
        <v>249</v>
      </c>
      <c r="F133" s="281">
        <v>0</v>
      </c>
      <c r="G133" s="279">
        <v>0</v>
      </c>
      <c r="H133" s="280">
        <v>0</v>
      </c>
      <c r="I133" s="281">
        <v>0</v>
      </c>
      <c r="J133" s="279">
        <v>0</v>
      </c>
      <c r="K133" s="280">
        <v>0</v>
      </c>
      <c r="L133" s="281">
        <v>0</v>
      </c>
      <c r="M133" s="279">
        <v>0</v>
      </c>
      <c r="N133" s="280">
        <v>0</v>
      </c>
      <c r="O133" s="281">
        <v>0</v>
      </c>
      <c r="P133" s="279">
        <v>0</v>
      </c>
      <c r="Q133" s="280">
        <v>0</v>
      </c>
      <c r="R133" s="282">
        <v>228</v>
      </c>
      <c r="S133" s="283">
        <v>21</v>
      </c>
      <c r="T133" s="284">
        <v>249</v>
      </c>
    </row>
    <row r="134" spans="1:20" s="292" customFormat="1" ht="18" customHeight="1" thickBot="1" x14ac:dyDescent="0.25">
      <c r="A134" s="815" t="s">
        <v>142</v>
      </c>
      <c r="B134" s="820"/>
      <c r="C134" s="285">
        <f>SUM(C135:C149)</f>
        <v>414229.88999999996</v>
      </c>
      <c r="D134" s="286">
        <f t="shared" ref="D134:T134" si="10">SUM(D135:D149)</f>
        <v>126240.68000000001</v>
      </c>
      <c r="E134" s="287">
        <f t="shared" si="10"/>
        <v>540470.57000000007</v>
      </c>
      <c r="F134" s="288">
        <f t="shared" si="10"/>
        <v>13</v>
      </c>
      <c r="G134" s="286">
        <f t="shared" si="10"/>
        <v>0</v>
      </c>
      <c r="H134" s="287">
        <f t="shared" si="10"/>
        <v>13</v>
      </c>
      <c r="I134" s="288">
        <f t="shared" si="10"/>
        <v>233149.53000000003</v>
      </c>
      <c r="J134" s="286">
        <f t="shared" si="10"/>
        <v>74619.09</v>
      </c>
      <c r="K134" s="287">
        <f t="shared" si="10"/>
        <v>307768.62</v>
      </c>
      <c r="L134" s="288">
        <f t="shared" si="10"/>
        <v>135</v>
      </c>
      <c r="M134" s="286">
        <f t="shared" si="10"/>
        <v>208.2</v>
      </c>
      <c r="N134" s="287">
        <f t="shared" si="10"/>
        <v>343.2</v>
      </c>
      <c r="O134" s="288">
        <f t="shared" si="10"/>
        <v>41838.910000000003</v>
      </c>
      <c r="P134" s="286">
        <f t="shared" si="10"/>
        <v>11782.279999999999</v>
      </c>
      <c r="Q134" s="287">
        <f t="shared" si="10"/>
        <v>53621.19</v>
      </c>
      <c r="R134" s="289">
        <f t="shared" si="10"/>
        <v>689366.33000000007</v>
      </c>
      <c r="S134" s="290">
        <f t="shared" si="10"/>
        <v>212850.25</v>
      </c>
      <c r="T134" s="291">
        <f t="shared" si="10"/>
        <v>902216.57999999984</v>
      </c>
    </row>
    <row r="135" spans="1:20" ht="18" customHeight="1" x14ac:dyDescent="0.25">
      <c r="A135" s="821" t="s">
        <v>143</v>
      </c>
      <c r="B135" s="261" t="s">
        <v>144</v>
      </c>
      <c r="C135" s="262">
        <v>94738.33</v>
      </c>
      <c r="D135" s="263">
        <v>15124.71</v>
      </c>
      <c r="E135" s="264">
        <v>109863.03999999999</v>
      </c>
      <c r="F135" s="265">
        <v>0</v>
      </c>
      <c r="G135" s="263">
        <v>0</v>
      </c>
      <c r="H135" s="264">
        <v>0</v>
      </c>
      <c r="I135" s="265">
        <v>74215.7</v>
      </c>
      <c r="J135" s="263">
        <v>13743.7</v>
      </c>
      <c r="K135" s="264">
        <v>87959.4</v>
      </c>
      <c r="L135" s="265">
        <v>0</v>
      </c>
      <c r="M135" s="263">
        <v>0</v>
      </c>
      <c r="N135" s="264">
        <v>0</v>
      </c>
      <c r="O135" s="265">
        <v>8758.75</v>
      </c>
      <c r="P135" s="263">
        <v>1408.25</v>
      </c>
      <c r="Q135" s="264">
        <v>10167</v>
      </c>
      <c r="R135" s="266">
        <v>177712.78</v>
      </c>
      <c r="S135" s="267">
        <v>30276.66</v>
      </c>
      <c r="T135" s="268">
        <v>207989.44</v>
      </c>
    </row>
    <row r="136" spans="1:20" ht="18" customHeight="1" x14ac:dyDescent="0.25">
      <c r="A136" s="822"/>
      <c r="B136" s="269" t="s">
        <v>157</v>
      </c>
      <c r="C136" s="270">
        <v>24</v>
      </c>
      <c r="D136" s="271">
        <v>0</v>
      </c>
      <c r="E136" s="272">
        <v>24</v>
      </c>
      <c r="F136" s="273">
        <v>0</v>
      </c>
      <c r="G136" s="271">
        <v>0</v>
      </c>
      <c r="H136" s="272">
        <v>0</v>
      </c>
      <c r="I136" s="273">
        <v>0</v>
      </c>
      <c r="J136" s="271">
        <v>0</v>
      </c>
      <c r="K136" s="272">
        <v>0</v>
      </c>
      <c r="L136" s="273">
        <v>0</v>
      </c>
      <c r="M136" s="271">
        <v>0</v>
      </c>
      <c r="N136" s="272">
        <v>0</v>
      </c>
      <c r="O136" s="273">
        <v>0</v>
      </c>
      <c r="P136" s="271">
        <v>0</v>
      </c>
      <c r="Q136" s="272">
        <v>0</v>
      </c>
      <c r="R136" s="274">
        <v>24</v>
      </c>
      <c r="S136" s="275">
        <v>0</v>
      </c>
      <c r="T136" s="276">
        <v>24</v>
      </c>
    </row>
    <row r="137" spans="1:20" ht="18" customHeight="1" x14ac:dyDescent="0.25">
      <c r="A137" s="822"/>
      <c r="B137" s="269" t="s">
        <v>145</v>
      </c>
      <c r="C137" s="270">
        <v>908</v>
      </c>
      <c r="D137" s="271">
        <v>244.43</v>
      </c>
      <c r="E137" s="272">
        <v>1152.43</v>
      </c>
      <c r="F137" s="273">
        <v>0</v>
      </c>
      <c r="G137" s="271">
        <v>0</v>
      </c>
      <c r="H137" s="272">
        <v>0</v>
      </c>
      <c r="I137" s="273">
        <v>11812.42</v>
      </c>
      <c r="J137" s="271">
        <v>2865</v>
      </c>
      <c r="K137" s="272">
        <v>14677.42</v>
      </c>
      <c r="L137" s="273">
        <v>0</v>
      </c>
      <c r="M137" s="271">
        <v>0</v>
      </c>
      <c r="N137" s="272">
        <v>0</v>
      </c>
      <c r="O137" s="273">
        <v>10112.57</v>
      </c>
      <c r="P137" s="271">
        <v>670</v>
      </c>
      <c r="Q137" s="272">
        <v>10782.57</v>
      </c>
      <c r="R137" s="274">
        <v>22832.99</v>
      </c>
      <c r="S137" s="275">
        <v>3779.43</v>
      </c>
      <c r="T137" s="276">
        <v>26612.42</v>
      </c>
    </row>
    <row r="138" spans="1:20" ht="18" customHeight="1" x14ac:dyDescent="0.25">
      <c r="A138" s="822"/>
      <c r="B138" s="269" t="s">
        <v>146</v>
      </c>
      <c r="C138" s="270">
        <v>30339.62</v>
      </c>
      <c r="D138" s="271">
        <v>3211.75</v>
      </c>
      <c r="E138" s="272">
        <v>33551.370000000003</v>
      </c>
      <c r="F138" s="273">
        <v>13</v>
      </c>
      <c r="G138" s="271">
        <v>0</v>
      </c>
      <c r="H138" s="272">
        <v>13</v>
      </c>
      <c r="I138" s="273">
        <v>4285</v>
      </c>
      <c r="J138" s="271">
        <v>670</v>
      </c>
      <c r="K138" s="272">
        <v>4955</v>
      </c>
      <c r="L138" s="273">
        <v>0</v>
      </c>
      <c r="M138" s="271">
        <v>0</v>
      </c>
      <c r="N138" s="272">
        <v>0</v>
      </c>
      <c r="O138" s="273">
        <v>1521</v>
      </c>
      <c r="P138" s="271">
        <v>160</v>
      </c>
      <c r="Q138" s="272">
        <v>1681</v>
      </c>
      <c r="R138" s="274">
        <v>36158.620000000003</v>
      </c>
      <c r="S138" s="275">
        <v>4041.75</v>
      </c>
      <c r="T138" s="276">
        <v>40200.370000000003</v>
      </c>
    </row>
    <row r="139" spans="1:20" ht="18" customHeight="1" x14ac:dyDescent="0.25">
      <c r="A139" s="822"/>
      <c r="B139" s="269" t="s">
        <v>147</v>
      </c>
      <c r="C139" s="270">
        <v>36929.589999999997</v>
      </c>
      <c r="D139" s="271">
        <v>56858.25</v>
      </c>
      <c r="E139" s="272">
        <v>93787.839999999997</v>
      </c>
      <c r="F139" s="273">
        <v>0</v>
      </c>
      <c r="G139" s="271">
        <v>0</v>
      </c>
      <c r="H139" s="272">
        <v>0</v>
      </c>
      <c r="I139" s="273">
        <v>32000.13</v>
      </c>
      <c r="J139" s="271">
        <v>23408</v>
      </c>
      <c r="K139" s="272">
        <v>55408.13</v>
      </c>
      <c r="L139" s="273">
        <v>0</v>
      </c>
      <c r="M139" s="271">
        <v>0</v>
      </c>
      <c r="N139" s="272">
        <v>0</v>
      </c>
      <c r="O139" s="273">
        <v>1400</v>
      </c>
      <c r="P139" s="271">
        <v>1175</v>
      </c>
      <c r="Q139" s="272">
        <v>2575</v>
      </c>
      <c r="R139" s="274">
        <v>70329.72</v>
      </c>
      <c r="S139" s="275">
        <v>81441.25</v>
      </c>
      <c r="T139" s="276">
        <v>151770.97</v>
      </c>
    </row>
    <row r="140" spans="1:20" ht="18" customHeight="1" x14ac:dyDescent="0.25">
      <c r="A140" s="822"/>
      <c r="B140" s="269" t="s">
        <v>148</v>
      </c>
      <c r="C140" s="270">
        <v>120</v>
      </c>
      <c r="D140" s="271">
        <v>0</v>
      </c>
      <c r="E140" s="272">
        <v>120</v>
      </c>
      <c r="F140" s="273">
        <v>0</v>
      </c>
      <c r="G140" s="271">
        <v>0</v>
      </c>
      <c r="H140" s="272">
        <v>0</v>
      </c>
      <c r="I140" s="273">
        <v>0</v>
      </c>
      <c r="J140" s="271">
        <v>0</v>
      </c>
      <c r="K140" s="272">
        <v>0</v>
      </c>
      <c r="L140" s="273">
        <v>0</v>
      </c>
      <c r="M140" s="271">
        <v>0</v>
      </c>
      <c r="N140" s="272">
        <v>0</v>
      </c>
      <c r="O140" s="273">
        <v>0</v>
      </c>
      <c r="P140" s="271">
        <v>0</v>
      </c>
      <c r="Q140" s="272">
        <v>0</v>
      </c>
      <c r="R140" s="274">
        <v>120</v>
      </c>
      <c r="S140" s="275">
        <v>0</v>
      </c>
      <c r="T140" s="276">
        <v>120</v>
      </c>
    </row>
    <row r="141" spans="1:20" ht="18" customHeight="1" x14ac:dyDescent="0.25">
      <c r="A141" s="822"/>
      <c r="B141" s="269" t="s">
        <v>143</v>
      </c>
      <c r="C141" s="270">
        <v>45</v>
      </c>
      <c r="D141" s="271">
        <v>10</v>
      </c>
      <c r="E141" s="272">
        <v>55</v>
      </c>
      <c r="F141" s="273">
        <v>0</v>
      </c>
      <c r="G141" s="271">
        <v>0</v>
      </c>
      <c r="H141" s="272">
        <v>0</v>
      </c>
      <c r="I141" s="273">
        <v>0</v>
      </c>
      <c r="J141" s="271">
        <v>0</v>
      </c>
      <c r="K141" s="272">
        <v>0</v>
      </c>
      <c r="L141" s="273">
        <v>0</v>
      </c>
      <c r="M141" s="271">
        <v>0</v>
      </c>
      <c r="N141" s="272">
        <v>0</v>
      </c>
      <c r="O141" s="273">
        <v>0</v>
      </c>
      <c r="P141" s="271">
        <v>0</v>
      </c>
      <c r="Q141" s="272">
        <v>0</v>
      </c>
      <c r="R141" s="274">
        <v>45</v>
      </c>
      <c r="S141" s="275">
        <v>10</v>
      </c>
      <c r="T141" s="276">
        <v>55</v>
      </c>
    </row>
    <row r="142" spans="1:20" ht="18" customHeight="1" x14ac:dyDescent="0.25">
      <c r="A142" s="822"/>
      <c r="B142" s="269" t="s">
        <v>149</v>
      </c>
      <c r="C142" s="270">
        <v>238</v>
      </c>
      <c r="D142" s="271">
        <v>358.5</v>
      </c>
      <c r="E142" s="272">
        <v>596.5</v>
      </c>
      <c r="F142" s="273">
        <v>0</v>
      </c>
      <c r="G142" s="271">
        <v>0</v>
      </c>
      <c r="H142" s="272">
        <v>0</v>
      </c>
      <c r="I142" s="273">
        <v>1000.4</v>
      </c>
      <c r="J142" s="271">
        <v>781.9</v>
      </c>
      <c r="K142" s="272">
        <v>1782.3</v>
      </c>
      <c r="L142" s="273">
        <v>0</v>
      </c>
      <c r="M142" s="271">
        <v>0</v>
      </c>
      <c r="N142" s="272">
        <v>0</v>
      </c>
      <c r="O142" s="273">
        <v>0</v>
      </c>
      <c r="P142" s="271">
        <v>4479.6899999999996</v>
      </c>
      <c r="Q142" s="272">
        <v>4479.6899999999996</v>
      </c>
      <c r="R142" s="274">
        <v>1238.4000000000001</v>
      </c>
      <c r="S142" s="275">
        <v>5620.09</v>
      </c>
      <c r="T142" s="276">
        <v>6858.49</v>
      </c>
    </row>
    <row r="143" spans="1:20" ht="18" customHeight="1" x14ac:dyDescent="0.25">
      <c r="A143" s="822"/>
      <c r="B143" s="269" t="s">
        <v>150</v>
      </c>
      <c r="C143" s="270">
        <v>11470</v>
      </c>
      <c r="D143" s="271">
        <v>9035</v>
      </c>
      <c r="E143" s="272">
        <v>20505</v>
      </c>
      <c r="F143" s="273">
        <v>0</v>
      </c>
      <c r="G143" s="271">
        <v>0</v>
      </c>
      <c r="H143" s="272">
        <v>0</v>
      </c>
      <c r="I143" s="273">
        <v>1706</v>
      </c>
      <c r="J143" s="271">
        <v>218</v>
      </c>
      <c r="K143" s="272">
        <v>1924</v>
      </c>
      <c r="L143" s="273">
        <v>0</v>
      </c>
      <c r="M143" s="271">
        <v>0</v>
      </c>
      <c r="N143" s="272">
        <v>0</v>
      </c>
      <c r="O143" s="273">
        <v>0</v>
      </c>
      <c r="P143" s="271">
        <v>0</v>
      </c>
      <c r="Q143" s="272">
        <v>0</v>
      </c>
      <c r="R143" s="274">
        <v>13176</v>
      </c>
      <c r="S143" s="275">
        <v>9253</v>
      </c>
      <c r="T143" s="276">
        <v>22429</v>
      </c>
    </row>
    <row r="144" spans="1:20" ht="18" customHeight="1" x14ac:dyDescent="0.25">
      <c r="A144" s="822"/>
      <c r="B144" s="269" t="s">
        <v>151</v>
      </c>
      <c r="C144" s="270">
        <v>74225.429999999993</v>
      </c>
      <c r="D144" s="271">
        <v>10239.94</v>
      </c>
      <c r="E144" s="272">
        <v>84465.37</v>
      </c>
      <c r="F144" s="273">
        <v>0</v>
      </c>
      <c r="G144" s="271">
        <v>0</v>
      </c>
      <c r="H144" s="272">
        <v>0</v>
      </c>
      <c r="I144" s="273">
        <v>10668.73</v>
      </c>
      <c r="J144" s="271">
        <v>6969.5</v>
      </c>
      <c r="K144" s="272">
        <v>17638.23</v>
      </c>
      <c r="L144" s="273">
        <v>0</v>
      </c>
      <c r="M144" s="271">
        <v>0</v>
      </c>
      <c r="N144" s="272">
        <v>0</v>
      </c>
      <c r="O144" s="273">
        <v>30</v>
      </c>
      <c r="P144" s="271">
        <v>0</v>
      </c>
      <c r="Q144" s="272">
        <v>30</v>
      </c>
      <c r="R144" s="274">
        <v>84924.160000000003</v>
      </c>
      <c r="S144" s="275">
        <v>17209.439999999999</v>
      </c>
      <c r="T144" s="276">
        <v>102133.6</v>
      </c>
    </row>
    <row r="145" spans="1:20" ht="18" customHeight="1" x14ac:dyDescent="0.25">
      <c r="A145" s="822"/>
      <c r="B145" s="269" t="s">
        <v>152</v>
      </c>
      <c r="C145" s="270">
        <v>5</v>
      </c>
      <c r="D145" s="271">
        <v>2</v>
      </c>
      <c r="E145" s="272">
        <v>7</v>
      </c>
      <c r="F145" s="273">
        <v>0</v>
      </c>
      <c r="G145" s="271">
        <v>0</v>
      </c>
      <c r="H145" s="272">
        <v>0</v>
      </c>
      <c r="I145" s="273">
        <v>0</v>
      </c>
      <c r="J145" s="271">
        <v>0</v>
      </c>
      <c r="K145" s="272">
        <v>0</v>
      </c>
      <c r="L145" s="273">
        <v>135</v>
      </c>
      <c r="M145" s="271">
        <v>208.2</v>
      </c>
      <c r="N145" s="272">
        <v>343.2</v>
      </c>
      <c r="O145" s="273">
        <v>0</v>
      </c>
      <c r="P145" s="271">
        <v>0</v>
      </c>
      <c r="Q145" s="272">
        <v>0</v>
      </c>
      <c r="R145" s="274">
        <v>140</v>
      </c>
      <c r="S145" s="275">
        <v>210.2</v>
      </c>
      <c r="T145" s="276">
        <v>350.2</v>
      </c>
    </row>
    <row r="146" spans="1:20" ht="18" customHeight="1" x14ac:dyDescent="0.25">
      <c r="A146" s="822"/>
      <c r="B146" s="269" t="s">
        <v>153</v>
      </c>
      <c r="C146" s="270">
        <v>157.15</v>
      </c>
      <c r="D146" s="271">
        <v>1.8</v>
      </c>
      <c r="E146" s="272">
        <v>158.94999999999999</v>
      </c>
      <c r="F146" s="273">
        <v>0</v>
      </c>
      <c r="G146" s="271">
        <v>0</v>
      </c>
      <c r="H146" s="272">
        <v>0</v>
      </c>
      <c r="I146" s="273">
        <v>252.2</v>
      </c>
      <c r="J146" s="271">
        <v>73.2</v>
      </c>
      <c r="K146" s="272">
        <v>325.39999999999998</v>
      </c>
      <c r="L146" s="273">
        <v>0</v>
      </c>
      <c r="M146" s="271">
        <v>0</v>
      </c>
      <c r="N146" s="272">
        <v>0</v>
      </c>
      <c r="O146" s="273">
        <v>97.8</v>
      </c>
      <c r="P146" s="271">
        <v>55.5</v>
      </c>
      <c r="Q146" s="272">
        <v>153.30000000000001</v>
      </c>
      <c r="R146" s="274">
        <v>507.15</v>
      </c>
      <c r="S146" s="275">
        <v>130.5</v>
      </c>
      <c r="T146" s="276">
        <v>637.65</v>
      </c>
    </row>
    <row r="147" spans="1:20" ht="18" customHeight="1" x14ac:dyDescent="0.25">
      <c r="A147" s="822"/>
      <c r="B147" s="269" t="s">
        <v>154</v>
      </c>
      <c r="C147" s="270">
        <v>777</v>
      </c>
      <c r="D147" s="271">
        <v>126</v>
      </c>
      <c r="E147" s="272">
        <v>903</v>
      </c>
      <c r="F147" s="273">
        <v>0</v>
      </c>
      <c r="G147" s="271">
        <v>0</v>
      </c>
      <c r="H147" s="272">
        <v>0</v>
      </c>
      <c r="I147" s="273">
        <v>0</v>
      </c>
      <c r="J147" s="271">
        <v>0</v>
      </c>
      <c r="K147" s="272">
        <v>0</v>
      </c>
      <c r="L147" s="273">
        <v>0</v>
      </c>
      <c r="M147" s="271">
        <v>0</v>
      </c>
      <c r="N147" s="272">
        <v>0</v>
      </c>
      <c r="O147" s="273">
        <v>0</v>
      </c>
      <c r="P147" s="271">
        <v>0</v>
      </c>
      <c r="Q147" s="272">
        <v>0</v>
      </c>
      <c r="R147" s="274">
        <v>777</v>
      </c>
      <c r="S147" s="275">
        <v>126</v>
      </c>
      <c r="T147" s="276">
        <v>903</v>
      </c>
    </row>
    <row r="148" spans="1:20" ht="18" customHeight="1" x14ac:dyDescent="0.25">
      <c r="A148" s="822"/>
      <c r="B148" s="269" t="s">
        <v>155</v>
      </c>
      <c r="C148" s="270">
        <v>163795.76999999999</v>
      </c>
      <c r="D148" s="271">
        <v>30938.3</v>
      </c>
      <c r="E148" s="272">
        <v>194734.07</v>
      </c>
      <c r="F148" s="273">
        <v>0</v>
      </c>
      <c r="G148" s="271">
        <v>0</v>
      </c>
      <c r="H148" s="272">
        <v>0</v>
      </c>
      <c r="I148" s="273">
        <v>96781.45</v>
      </c>
      <c r="J148" s="271">
        <v>25889.79</v>
      </c>
      <c r="K148" s="272">
        <v>122671.24</v>
      </c>
      <c r="L148" s="273">
        <v>0</v>
      </c>
      <c r="M148" s="271">
        <v>0</v>
      </c>
      <c r="N148" s="272">
        <v>0</v>
      </c>
      <c r="O148" s="273">
        <v>19918.79</v>
      </c>
      <c r="P148" s="271">
        <v>3833.84</v>
      </c>
      <c r="Q148" s="272">
        <v>23752.63</v>
      </c>
      <c r="R148" s="274">
        <v>280496.01</v>
      </c>
      <c r="S148" s="275">
        <v>60661.93</v>
      </c>
      <c r="T148" s="276">
        <v>341157.94</v>
      </c>
    </row>
    <row r="149" spans="1:20" ht="18" customHeight="1" thickBot="1" x14ac:dyDescent="0.3">
      <c r="A149" s="823"/>
      <c r="B149" s="277" t="s">
        <v>156</v>
      </c>
      <c r="C149" s="278">
        <v>457</v>
      </c>
      <c r="D149" s="279">
        <v>90</v>
      </c>
      <c r="E149" s="280">
        <v>547</v>
      </c>
      <c r="F149" s="281">
        <v>0</v>
      </c>
      <c r="G149" s="279">
        <v>0</v>
      </c>
      <c r="H149" s="280">
        <v>0</v>
      </c>
      <c r="I149" s="281">
        <v>427.5</v>
      </c>
      <c r="J149" s="279">
        <v>0</v>
      </c>
      <c r="K149" s="280">
        <v>427.5</v>
      </c>
      <c r="L149" s="281">
        <v>0</v>
      </c>
      <c r="M149" s="279">
        <v>0</v>
      </c>
      <c r="N149" s="280">
        <v>0</v>
      </c>
      <c r="O149" s="281">
        <v>0</v>
      </c>
      <c r="P149" s="279">
        <v>0</v>
      </c>
      <c r="Q149" s="280">
        <v>0</v>
      </c>
      <c r="R149" s="282">
        <v>884.5</v>
      </c>
      <c r="S149" s="283">
        <v>90</v>
      </c>
      <c r="T149" s="284">
        <v>974.5</v>
      </c>
    </row>
    <row r="150" spans="1:20" s="292" customFormat="1" ht="18" customHeight="1" thickBot="1" x14ac:dyDescent="0.25">
      <c r="A150" s="815" t="s">
        <v>159</v>
      </c>
      <c r="B150" s="820"/>
      <c r="C150" s="285">
        <f>SUM(C151:C165)</f>
        <v>368.25</v>
      </c>
      <c r="D150" s="286">
        <f t="shared" ref="D150:T150" si="11">SUM(D151:D165)</f>
        <v>177</v>
      </c>
      <c r="E150" s="287">
        <f t="shared" si="11"/>
        <v>545.25</v>
      </c>
      <c r="F150" s="288">
        <f t="shared" si="11"/>
        <v>50</v>
      </c>
      <c r="G150" s="286">
        <f t="shared" si="11"/>
        <v>0</v>
      </c>
      <c r="H150" s="287">
        <f t="shared" si="11"/>
        <v>50</v>
      </c>
      <c r="I150" s="288">
        <f t="shared" si="11"/>
        <v>46930.530000000006</v>
      </c>
      <c r="J150" s="286">
        <f t="shared" si="11"/>
        <v>5524.06</v>
      </c>
      <c r="K150" s="287">
        <f t="shared" si="11"/>
        <v>52454.59</v>
      </c>
      <c r="L150" s="288">
        <f t="shared" si="11"/>
        <v>0</v>
      </c>
      <c r="M150" s="286">
        <f t="shared" si="11"/>
        <v>0</v>
      </c>
      <c r="N150" s="287">
        <f t="shared" si="11"/>
        <v>0</v>
      </c>
      <c r="O150" s="288">
        <f t="shared" si="11"/>
        <v>5684.9800000000005</v>
      </c>
      <c r="P150" s="286">
        <f t="shared" si="11"/>
        <v>650.79999999999995</v>
      </c>
      <c r="Q150" s="287">
        <f t="shared" si="11"/>
        <v>6335.78</v>
      </c>
      <c r="R150" s="289">
        <f t="shared" si="11"/>
        <v>53033.760000000009</v>
      </c>
      <c r="S150" s="290">
        <f t="shared" si="11"/>
        <v>6351.86</v>
      </c>
      <c r="T150" s="291">
        <f t="shared" si="11"/>
        <v>59385.619999999995</v>
      </c>
    </row>
    <row r="151" spans="1:20" ht="18" customHeight="1" x14ac:dyDescent="0.25">
      <c r="A151" s="821" t="s">
        <v>160</v>
      </c>
      <c r="B151" s="261" t="s">
        <v>161</v>
      </c>
      <c r="C151" s="262">
        <v>0</v>
      </c>
      <c r="D151" s="263">
        <v>0</v>
      </c>
      <c r="E151" s="264">
        <v>0</v>
      </c>
      <c r="F151" s="265">
        <v>0</v>
      </c>
      <c r="G151" s="263">
        <v>0</v>
      </c>
      <c r="H151" s="264">
        <v>0</v>
      </c>
      <c r="I151" s="265">
        <v>462</v>
      </c>
      <c r="J151" s="263">
        <v>76</v>
      </c>
      <c r="K151" s="264">
        <v>538</v>
      </c>
      <c r="L151" s="265">
        <v>0</v>
      </c>
      <c r="M151" s="263">
        <v>0</v>
      </c>
      <c r="N151" s="264">
        <v>0</v>
      </c>
      <c r="O151" s="265">
        <v>0</v>
      </c>
      <c r="P151" s="263">
        <v>0</v>
      </c>
      <c r="Q151" s="264">
        <v>0</v>
      </c>
      <c r="R151" s="266">
        <v>462</v>
      </c>
      <c r="S151" s="267">
        <v>76</v>
      </c>
      <c r="T151" s="268">
        <v>538</v>
      </c>
    </row>
    <row r="152" spans="1:20" ht="18" customHeight="1" x14ac:dyDescent="0.25">
      <c r="A152" s="822"/>
      <c r="B152" s="269" t="s">
        <v>162</v>
      </c>
      <c r="C152" s="270">
        <v>22</v>
      </c>
      <c r="D152" s="271">
        <v>0</v>
      </c>
      <c r="E152" s="272">
        <v>22</v>
      </c>
      <c r="F152" s="273">
        <v>0</v>
      </c>
      <c r="G152" s="271">
        <v>0</v>
      </c>
      <c r="H152" s="272">
        <v>0</v>
      </c>
      <c r="I152" s="273">
        <v>783.25</v>
      </c>
      <c r="J152" s="271">
        <v>59</v>
      </c>
      <c r="K152" s="272">
        <v>842.25</v>
      </c>
      <c r="L152" s="273">
        <v>0</v>
      </c>
      <c r="M152" s="271">
        <v>0</v>
      </c>
      <c r="N152" s="272">
        <v>0</v>
      </c>
      <c r="O152" s="273">
        <v>0</v>
      </c>
      <c r="P152" s="271">
        <v>0</v>
      </c>
      <c r="Q152" s="272">
        <v>0</v>
      </c>
      <c r="R152" s="274">
        <v>805.25</v>
      </c>
      <c r="S152" s="275">
        <v>59</v>
      </c>
      <c r="T152" s="276">
        <v>864.25</v>
      </c>
    </row>
    <row r="153" spans="1:20" ht="18" customHeight="1" x14ac:dyDescent="0.25">
      <c r="A153" s="822"/>
      <c r="B153" s="269" t="s">
        <v>163</v>
      </c>
      <c r="C153" s="270">
        <v>0</v>
      </c>
      <c r="D153" s="271">
        <v>0</v>
      </c>
      <c r="E153" s="272">
        <v>0</v>
      </c>
      <c r="F153" s="273">
        <v>50</v>
      </c>
      <c r="G153" s="271">
        <v>0</v>
      </c>
      <c r="H153" s="272">
        <v>50</v>
      </c>
      <c r="I153" s="273">
        <v>8708.4500000000007</v>
      </c>
      <c r="J153" s="271">
        <v>402</v>
      </c>
      <c r="K153" s="272">
        <v>9110.4500000000007</v>
      </c>
      <c r="L153" s="273">
        <v>0</v>
      </c>
      <c r="M153" s="271">
        <v>0</v>
      </c>
      <c r="N153" s="272">
        <v>0</v>
      </c>
      <c r="O153" s="273">
        <v>0</v>
      </c>
      <c r="P153" s="271">
        <v>0</v>
      </c>
      <c r="Q153" s="272">
        <v>0</v>
      </c>
      <c r="R153" s="274">
        <v>8758.4500000000007</v>
      </c>
      <c r="S153" s="275">
        <v>402</v>
      </c>
      <c r="T153" s="276">
        <v>9160.4500000000007</v>
      </c>
    </row>
    <row r="154" spans="1:20" ht="18" customHeight="1" x14ac:dyDescent="0.25">
      <c r="A154" s="822"/>
      <c r="B154" s="269" t="s">
        <v>300</v>
      </c>
      <c r="C154" s="270">
        <v>24.75</v>
      </c>
      <c r="D154" s="271">
        <v>0</v>
      </c>
      <c r="E154" s="272">
        <v>24.75</v>
      </c>
      <c r="F154" s="273">
        <v>0</v>
      </c>
      <c r="G154" s="271">
        <v>0</v>
      </c>
      <c r="H154" s="272">
        <v>0</v>
      </c>
      <c r="I154" s="273">
        <v>1974.6</v>
      </c>
      <c r="J154" s="271">
        <v>613.29</v>
      </c>
      <c r="K154" s="272">
        <v>2587.89</v>
      </c>
      <c r="L154" s="273">
        <v>0</v>
      </c>
      <c r="M154" s="271">
        <v>0</v>
      </c>
      <c r="N154" s="272">
        <v>0</v>
      </c>
      <c r="O154" s="273">
        <v>0</v>
      </c>
      <c r="P154" s="271">
        <v>0</v>
      </c>
      <c r="Q154" s="272">
        <v>0</v>
      </c>
      <c r="R154" s="274">
        <v>1999.35</v>
      </c>
      <c r="S154" s="275">
        <v>613.29</v>
      </c>
      <c r="T154" s="276">
        <v>2612.64</v>
      </c>
    </row>
    <row r="155" spans="1:20" ht="18" customHeight="1" x14ac:dyDescent="0.25">
      <c r="A155" s="822"/>
      <c r="B155" s="269" t="s">
        <v>292</v>
      </c>
      <c r="C155" s="270">
        <v>27.5</v>
      </c>
      <c r="D155" s="271">
        <v>4</v>
      </c>
      <c r="E155" s="272">
        <v>31.5</v>
      </c>
      <c r="F155" s="273">
        <v>0</v>
      </c>
      <c r="G155" s="271">
        <v>0</v>
      </c>
      <c r="H155" s="272">
        <v>0</v>
      </c>
      <c r="I155" s="273">
        <v>0</v>
      </c>
      <c r="J155" s="271">
        <v>0</v>
      </c>
      <c r="K155" s="272">
        <v>0</v>
      </c>
      <c r="L155" s="273">
        <v>0</v>
      </c>
      <c r="M155" s="271">
        <v>0</v>
      </c>
      <c r="N155" s="272">
        <v>0</v>
      </c>
      <c r="O155" s="273">
        <v>0</v>
      </c>
      <c r="P155" s="271">
        <v>0</v>
      </c>
      <c r="Q155" s="272">
        <v>0</v>
      </c>
      <c r="R155" s="274">
        <v>27.5</v>
      </c>
      <c r="S155" s="275">
        <v>4</v>
      </c>
      <c r="T155" s="276">
        <v>31.5</v>
      </c>
    </row>
    <row r="156" spans="1:20" ht="18" customHeight="1" x14ac:dyDescent="0.25">
      <c r="A156" s="822"/>
      <c r="B156" s="269" t="s">
        <v>164</v>
      </c>
      <c r="C156" s="270">
        <v>57</v>
      </c>
      <c r="D156" s="271">
        <v>4.5</v>
      </c>
      <c r="E156" s="272">
        <v>61.5</v>
      </c>
      <c r="F156" s="273">
        <v>0</v>
      </c>
      <c r="G156" s="271">
        <v>0</v>
      </c>
      <c r="H156" s="272">
        <v>0</v>
      </c>
      <c r="I156" s="273">
        <v>651</v>
      </c>
      <c r="J156" s="271">
        <v>0</v>
      </c>
      <c r="K156" s="272">
        <v>651</v>
      </c>
      <c r="L156" s="273">
        <v>0</v>
      </c>
      <c r="M156" s="271">
        <v>0</v>
      </c>
      <c r="N156" s="272">
        <v>0</v>
      </c>
      <c r="O156" s="273">
        <v>0</v>
      </c>
      <c r="P156" s="271">
        <v>0</v>
      </c>
      <c r="Q156" s="272">
        <v>0</v>
      </c>
      <c r="R156" s="274">
        <v>708</v>
      </c>
      <c r="S156" s="275">
        <v>4.5</v>
      </c>
      <c r="T156" s="276">
        <v>712.5</v>
      </c>
    </row>
    <row r="157" spans="1:20" ht="18" customHeight="1" x14ac:dyDescent="0.25">
      <c r="A157" s="822"/>
      <c r="B157" s="269" t="s">
        <v>165</v>
      </c>
      <c r="C157" s="270">
        <v>0</v>
      </c>
      <c r="D157" s="271">
        <v>0</v>
      </c>
      <c r="E157" s="272">
        <v>0</v>
      </c>
      <c r="F157" s="273">
        <v>0</v>
      </c>
      <c r="G157" s="271">
        <v>0</v>
      </c>
      <c r="H157" s="272">
        <v>0</v>
      </c>
      <c r="I157" s="273">
        <v>2692</v>
      </c>
      <c r="J157" s="271">
        <v>52</v>
      </c>
      <c r="K157" s="272">
        <v>2744</v>
      </c>
      <c r="L157" s="273">
        <v>0</v>
      </c>
      <c r="M157" s="271">
        <v>0</v>
      </c>
      <c r="N157" s="272">
        <v>0</v>
      </c>
      <c r="O157" s="273">
        <v>1910</v>
      </c>
      <c r="P157" s="271">
        <v>0</v>
      </c>
      <c r="Q157" s="272">
        <v>1910</v>
      </c>
      <c r="R157" s="274">
        <v>4602</v>
      </c>
      <c r="S157" s="275">
        <v>52</v>
      </c>
      <c r="T157" s="276">
        <v>4654</v>
      </c>
    </row>
    <row r="158" spans="1:20" ht="18" customHeight="1" x14ac:dyDescent="0.25">
      <c r="A158" s="822"/>
      <c r="B158" s="269" t="s">
        <v>166</v>
      </c>
      <c r="C158" s="270">
        <v>0</v>
      </c>
      <c r="D158" s="271">
        <v>0</v>
      </c>
      <c r="E158" s="272">
        <v>0</v>
      </c>
      <c r="F158" s="273">
        <v>0</v>
      </c>
      <c r="G158" s="271">
        <v>0</v>
      </c>
      <c r="H158" s="272">
        <v>0</v>
      </c>
      <c r="I158" s="273">
        <v>7672.2</v>
      </c>
      <c r="J158" s="271">
        <v>2060.02</v>
      </c>
      <c r="K158" s="272">
        <v>9732.2199999999993</v>
      </c>
      <c r="L158" s="273">
        <v>0</v>
      </c>
      <c r="M158" s="271">
        <v>0</v>
      </c>
      <c r="N158" s="272">
        <v>0</v>
      </c>
      <c r="O158" s="273">
        <v>0</v>
      </c>
      <c r="P158" s="271">
        <v>0</v>
      </c>
      <c r="Q158" s="272">
        <v>0</v>
      </c>
      <c r="R158" s="274">
        <v>7672.2</v>
      </c>
      <c r="S158" s="275">
        <v>2060.02</v>
      </c>
      <c r="T158" s="276">
        <v>9732.2199999999993</v>
      </c>
    </row>
    <row r="159" spans="1:20" ht="18" customHeight="1" x14ac:dyDescent="0.25">
      <c r="A159" s="822"/>
      <c r="B159" s="269" t="s">
        <v>167</v>
      </c>
      <c r="C159" s="270">
        <v>0</v>
      </c>
      <c r="D159" s="271">
        <v>0</v>
      </c>
      <c r="E159" s="272">
        <v>0</v>
      </c>
      <c r="F159" s="273">
        <v>0</v>
      </c>
      <c r="G159" s="271">
        <v>0</v>
      </c>
      <c r="H159" s="272">
        <v>0</v>
      </c>
      <c r="I159" s="273">
        <v>215</v>
      </c>
      <c r="J159" s="271">
        <v>0</v>
      </c>
      <c r="K159" s="272">
        <v>215</v>
      </c>
      <c r="L159" s="273">
        <v>0</v>
      </c>
      <c r="M159" s="271">
        <v>0</v>
      </c>
      <c r="N159" s="272">
        <v>0</v>
      </c>
      <c r="O159" s="273">
        <v>0</v>
      </c>
      <c r="P159" s="271">
        <v>0</v>
      </c>
      <c r="Q159" s="272">
        <v>0</v>
      </c>
      <c r="R159" s="274">
        <v>215</v>
      </c>
      <c r="S159" s="275">
        <v>0</v>
      </c>
      <c r="T159" s="276">
        <v>215</v>
      </c>
    </row>
    <row r="160" spans="1:20" ht="18" customHeight="1" x14ac:dyDescent="0.25">
      <c r="A160" s="822"/>
      <c r="B160" s="269" t="s">
        <v>293</v>
      </c>
      <c r="C160" s="270">
        <v>46</v>
      </c>
      <c r="D160" s="271">
        <v>7.5</v>
      </c>
      <c r="E160" s="272">
        <v>53.5</v>
      </c>
      <c r="F160" s="273">
        <v>0</v>
      </c>
      <c r="G160" s="271">
        <v>0</v>
      </c>
      <c r="H160" s="272">
        <v>0</v>
      </c>
      <c r="I160" s="273">
        <v>15</v>
      </c>
      <c r="J160" s="271">
        <v>0</v>
      </c>
      <c r="K160" s="272">
        <v>15</v>
      </c>
      <c r="L160" s="273">
        <v>0</v>
      </c>
      <c r="M160" s="271">
        <v>0</v>
      </c>
      <c r="N160" s="272">
        <v>0</v>
      </c>
      <c r="O160" s="273">
        <v>0</v>
      </c>
      <c r="P160" s="271">
        <v>0</v>
      </c>
      <c r="Q160" s="272">
        <v>0</v>
      </c>
      <c r="R160" s="274">
        <v>61</v>
      </c>
      <c r="S160" s="275">
        <v>7.5</v>
      </c>
      <c r="T160" s="276">
        <v>68.5</v>
      </c>
    </row>
    <row r="161" spans="1:20" ht="18" customHeight="1" x14ac:dyDescent="0.25">
      <c r="A161" s="822"/>
      <c r="B161" s="269" t="s">
        <v>168</v>
      </c>
      <c r="C161" s="270">
        <v>0</v>
      </c>
      <c r="D161" s="271">
        <v>0</v>
      </c>
      <c r="E161" s="272">
        <v>0</v>
      </c>
      <c r="F161" s="273">
        <v>0</v>
      </c>
      <c r="G161" s="271">
        <v>0</v>
      </c>
      <c r="H161" s="272">
        <v>0</v>
      </c>
      <c r="I161" s="273">
        <v>4964</v>
      </c>
      <c r="J161" s="271">
        <v>660</v>
      </c>
      <c r="K161" s="272">
        <v>5624</v>
      </c>
      <c r="L161" s="273">
        <v>0</v>
      </c>
      <c r="M161" s="271">
        <v>0</v>
      </c>
      <c r="N161" s="272">
        <v>0</v>
      </c>
      <c r="O161" s="273">
        <v>0</v>
      </c>
      <c r="P161" s="271">
        <v>0</v>
      </c>
      <c r="Q161" s="272">
        <v>0</v>
      </c>
      <c r="R161" s="274">
        <v>4964</v>
      </c>
      <c r="S161" s="275">
        <v>660</v>
      </c>
      <c r="T161" s="276">
        <v>5624</v>
      </c>
    </row>
    <row r="162" spans="1:20" ht="18" customHeight="1" x14ac:dyDescent="0.25">
      <c r="A162" s="822"/>
      <c r="B162" s="269" t="s">
        <v>169</v>
      </c>
      <c r="C162" s="270">
        <v>10</v>
      </c>
      <c r="D162" s="271">
        <v>0</v>
      </c>
      <c r="E162" s="272">
        <v>10</v>
      </c>
      <c r="F162" s="273">
        <v>0</v>
      </c>
      <c r="G162" s="271">
        <v>0</v>
      </c>
      <c r="H162" s="272">
        <v>0</v>
      </c>
      <c r="I162" s="273">
        <v>110</v>
      </c>
      <c r="J162" s="271">
        <v>22</v>
      </c>
      <c r="K162" s="272">
        <v>132</v>
      </c>
      <c r="L162" s="273">
        <v>0</v>
      </c>
      <c r="M162" s="271">
        <v>0</v>
      </c>
      <c r="N162" s="272">
        <v>0</v>
      </c>
      <c r="O162" s="273">
        <v>0</v>
      </c>
      <c r="P162" s="271">
        <v>0</v>
      </c>
      <c r="Q162" s="272">
        <v>0</v>
      </c>
      <c r="R162" s="274">
        <v>120</v>
      </c>
      <c r="S162" s="275">
        <v>22</v>
      </c>
      <c r="T162" s="276">
        <v>142</v>
      </c>
    </row>
    <row r="163" spans="1:20" ht="18" customHeight="1" x14ac:dyDescent="0.25">
      <c r="A163" s="822"/>
      <c r="B163" s="269" t="s">
        <v>294</v>
      </c>
      <c r="C163" s="270">
        <v>128</v>
      </c>
      <c r="D163" s="271">
        <v>2</v>
      </c>
      <c r="E163" s="272">
        <v>130</v>
      </c>
      <c r="F163" s="273">
        <v>0</v>
      </c>
      <c r="G163" s="271">
        <v>0</v>
      </c>
      <c r="H163" s="272">
        <v>0</v>
      </c>
      <c r="I163" s="273">
        <v>1110</v>
      </c>
      <c r="J163" s="271">
        <v>65</v>
      </c>
      <c r="K163" s="272">
        <v>1175</v>
      </c>
      <c r="L163" s="273">
        <v>0</v>
      </c>
      <c r="M163" s="271">
        <v>0</v>
      </c>
      <c r="N163" s="272">
        <v>0</v>
      </c>
      <c r="O163" s="273">
        <v>0</v>
      </c>
      <c r="P163" s="271">
        <v>0</v>
      </c>
      <c r="Q163" s="272">
        <v>0</v>
      </c>
      <c r="R163" s="274">
        <v>1238</v>
      </c>
      <c r="S163" s="275">
        <v>67</v>
      </c>
      <c r="T163" s="276">
        <v>1305</v>
      </c>
    </row>
    <row r="164" spans="1:20" ht="18" customHeight="1" x14ac:dyDescent="0.25">
      <c r="A164" s="822"/>
      <c r="B164" s="269" t="s">
        <v>160</v>
      </c>
      <c r="C164" s="270">
        <v>19</v>
      </c>
      <c r="D164" s="271">
        <v>159</v>
      </c>
      <c r="E164" s="272">
        <v>178</v>
      </c>
      <c r="F164" s="273">
        <v>0</v>
      </c>
      <c r="G164" s="271">
        <v>0</v>
      </c>
      <c r="H164" s="272">
        <v>0</v>
      </c>
      <c r="I164" s="273">
        <v>14698.8</v>
      </c>
      <c r="J164" s="271">
        <v>1133.45</v>
      </c>
      <c r="K164" s="272">
        <v>15832.25</v>
      </c>
      <c r="L164" s="273">
        <v>0</v>
      </c>
      <c r="M164" s="271">
        <v>0</v>
      </c>
      <c r="N164" s="272">
        <v>0</v>
      </c>
      <c r="O164" s="273">
        <v>3125.05</v>
      </c>
      <c r="P164" s="271">
        <v>552.9</v>
      </c>
      <c r="Q164" s="272">
        <v>3677.95</v>
      </c>
      <c r="R164" s="274">
        <v>17842.849999999999</v>
      </c>
      <c r="S164" s="275">
        <v>1845.35</v>
      </c>
      <c r="T164" s="276">
        <v>19688.2</v>
      </c>
    </row>
    <row r="165" spans="1:20" ht="18" customHeight="1" thickBot="1" x14ac:dyDescent="0.3">
      <c r="A165" s="823"/>
      <c r="B165" s="277" t="s">
        <v>170</v>
      </c>
      <c r="C165" s="278">
        <v>34</v>
      </c>
      <c r="D165" s="279">
        <v>0</v>
      </c>
      <c r="E165" s="280">
        <v>34</v>
      </c>
      <c r="F165" s="281">
        <v>0</v>
      </c>
      <c r="G165" s="279">
        <v>0</v>
      </c>
      <c r="H165" s="280">
        <v>0</v>
      </c>
      <c r="I165" s="281">
        <v>2874.23</v>
      </c>
      <c r="J165" s="279">
        <v>381.3</v>
      </c>
      <c r="K165" s="280">
        <v>3255.53</v>
      </c>
      <c r="L165" s="281">
        <v>0</v>
      </c>
      <c r="M165" s="279">
        <v>0</v>
      </c>
      <c r="N165" s="280">
        <v>0</v>
      </c>
      <c r="O165" s="281">
        <v>649.92999999999995</v>
      </c>
      <c r="P165" s="279">
        <v>97.9</v>
      </c>
      <c r="Q165" s="280">
        <v>747.83</v>
      </c>
      <c r="R165" s="282">
        <v>3558.16</v>
      </c>
      <c r="S165" s="283">
        <v>479.2</v>
      </c>
      <c r="T165" s="284">
        <v>4037.36</v>
      </c>
    </row>
    <row r="166" spans="1:20" ht="18" customHeight="1" thickBot="1" x14ac:dyDescent="0.3">
      <c r="A166" s="815" t="s">
        <v>370</v>
      </c>
      <c r="B166" s="820"/>
      <c r="C166" s="115">
        <f>SUM(C167:C183)</f>
        <v>1222.27</v>
      </c>
      <c r="D166" s="116">
        <f t="shared" ref="D166:T166" si="12">SUM(D167:D183)</f>
        <v>2063</v>
      </c>
      <c r="E166" s="117">
        <f t="shared" si="12"/>
        <v>3285.27</v>
      </c>
      <c r="F166" s="118">
        <f t="shared" si="12"/>
        <v>0</v>
      </c>
      <c r="G166" s="116">
        <f t="shared" si="12"/>
        <v>0</v>
      </c>
      <c r="H166" s="117">
        <f t="shared" si="12"/>
        <v>0</v>
      </c>
      <c r="I166" s="118">
        <f t="shared" si="12"/>
        <v>3152.6600000000003</v>
      </c>
      <c r="J166" s="116">
        <f t="shared" si="12"/>
        <v>4127.7700000000004</v>
      </c>
      <c r="K166" s="117">
        <f t="shared" si="12"/>
        <v>7280.43</v>
      </c>
      <c r="L166" s="118">
        <f t="shared" si="12"/>
        <v>0</v>
      </c>
      <c r="M166" s="116">
        <f t="shared" si="12"/>
        <v>0</v>
      </c>
      <c r="N166" s="117">
        <f t="shared" si="12"/>
        <v>0</v>
      </c>
      <c r="O166" s="118">
        <f t="shared" si="12"/>
        <v>71343.78</v>
      </c>
      <c r="P166" s="116">
        <f t="shared" si="12"/>
        <v>356085.87</v>
      </c>
      <c r="Q166" s="117">
        <f t="shared" si="12"/>
        <v>427429.65</v>
      </c>
      <c r="R166" s="119">
        <f t="shared" si="12"/>
        <v>75718.709999999992</v>
      </c>
      <c r="S166" s="120">
        <f t="shared" si="12"/>
        <v>362276.64</v>
      </c>
      <c r="T166" s="121">
        <f t="shared" si="12"/>
        <v>437995.35</v>
      </c>
    </row>
    <row r="167" spans="1:20" ht="18" customHeight="1" x14ac:dyDescent="0.25">
      <c r="A167" s="821" t="s">
        <v>172</v>
      </c>
      <c r="B167" s="261" t="s">
        <v>173</v>
      </c>
      <c r="C167" s="262">
        <v>85</v>
      </c>
      <c r="D167" s="263">
        <v>698</v>
      </c>
      <c r="E167" s="264">
        <v>783</v>
      </c>
      <c r="F167" s="265">
        <v>0</v>
      </c>
      <c r="G167" s="263">
        <v>0</v>
      </c>
      <c r="H167" s="264">
        <v>0</v>
      </c>
      <c r="I167" s="265">
        <v>667.76</v>
      </c>
      <c r="J167" s="263">
        <v>1028.5999999999999</v>
      </c>
      <c r="K167" s="264">
        <v>1696.36</v>
      </c>
      <c r="L167" s="265">
        <v>0</v>
      </c>
      <c r="M167" s="263">
        <v>0</v>
      </c>
      <c r="N167" s="264">
        <v>0</v>
      </c>
      <c r="O167" s="265">
        <v>19511.400000000001</v>
      </c>
      <c r="P167" s="263">
        <v>74791.27</v>
      </c>
      <c r="Q167" s="264">
        <v>94302.67</v>
      </c>
      <c r="R167" s="266">
        <v>20264.16</v>
      </c>
      <c r="S167" s="267">
        <v>76517.87</v>
      </c>
      <c r="T167" s="268">
        <v>96782.03</v>
      </c>
    </row>
    <row r="168" spans="1:20" ht="18" customHeight="1" x14ac:dyDescent="0.25">
      <c r="A168" s="822"/>
      <c r="B168" s="269" t="s">
        <v>174</v>
      </c>
      <c r="C168" s="270">
        <v>6</v>
      </c>
      <c r="D168" s="271">
        <v>290</v>
      </c>
      <c r="E168" s="272">
        <v>296</v>
      </c>
      <c r="F168" s="273">
        <v>0</v>
      </c>
      <c r="G168" s="271">
        <v>0</v>
      </c>
      <c r="H168" s="272">
        <v>0</v>
      </c>
      <c r="I168" s="273">
        <v>92</v>
      </c>
      <c r="J168" s="271">
        <v>347</v>
      </c>
      <c r="K168" s="272">
        <v>439</v>
      </c>
      <c r="L168" s="273">
        <v>0</v>
      </c>
      <c r="M168" s="271">
        <v>0</v>
      </c>
      <c r="N168" s="272">
        <v>0</v>
      </c>
      <c r="O168" s="273">
        <v>3520.5</v>
      </c>
      <c r="P168" s="271">
        <v>29882.85</v>
      </c>
      <c r="Q168" s="272">
        <v>33403.35</v>
      </c>
      <c r="R168" s="274">
        <v>3618.5</v>
      </c>
      <c r="S168" s="275">
        <v>30519.85</v>
      </c>
      <c r="T168" s="276">
        <v>34138.35</v>
      </c>
    </row>
    <row r="169" spans="1:20" ht="18" customHeight="1" x14ac:dyDescent="0.25">
      <c r="A169" s="822"/>
      <c r="B169" s="269" t="s">
        <v>175</v>
      </c>
      <c r="C169" s="270">
        <v>915.27</v>
      </c>
      <c r="D169" s="271">
        <v>0</v>
      </c>
      <c r="E169" s="272">
        <v>915.27</v>
      </c>
      <c r="F169" s="273">
        <v>0</v>
      </c>
      <c r="G169" s="271">
        <v>0</v>
      </c>
      <c r="H169" s="272">
        <v>0</v>
      </c>
      <c r="I169" s="273">
        <v>702</v>
      </c>
      <c r="J169" s="271">
        <v>502.67</v>
      </c>
      <c r="K169" s="272">
        <v>1204.67</v>
      </c>
      <c r="L169" s="273">
        <v>0</v>
      </c>
      <c r="M169" s="271">
        <v>0</v>
      </c>
      <c r="N169" s="272">
        <v>0</v>
      </c>
      <c r="O169" s="273">
        <v>12937.25</v>
      </c>
      <c r="P169" s="271">
        <v>64570.74</v>
      </c>
      <c r="Q169" s="272">
        <v>77507.990000000005</v>
      </c>
      <c r="R169" s="274">
        <v>14554.52</v>
      </c>
      <c r="S169" s="275">
        <v>65073.41</v>
      </c>
      <c r="T169" s="276">
        <v>79627.929999999993</v>
      </c>
    </row>
    <row r="170" spans="1:20" ht="18" customHeight="1" x14ac:dyDescent="0.25">
      <c r="A170" s="822"/>
      <c r="B170" s="269" t="s">
        <v>176</v>
      </c>
      <c r="C170" s="270">
        <v>45</v>
      </c>
      <c r="D170" s="271">
        <v>5</v>
      </c>
      <c r="E170" s="272">
        <v>50</v>
      </c>
      <c r="F170" s="273">
        <v>0</v>
      </c>
      <c r="G170" s="271">
        <v>0</v>
      </c>
      <c r="H170" s="272">
        <v>0</v>
      </c>
      <c r="I170" s="273">
        <v>15.9</v>
      </c>
      <c r="J170" s="271">
        <v>159</v>
      </c>
      <c r="K170" s="272">
        <v>174.9</v>
      </c>
      <c r="L170" s="273">
        <v>0</v>
      </c>
      <c r="M170" s="271">
        <v>0</v>
      </c>
      <c r="N170" s="272">
        <v>0</v>
      </c>
      <c r="O170" s="273">
        <v>283.55</v>
      </c>
      <c r="P170" s="271">
        <v>2917.09</v>
      </c>
      <c r="Q170" s="272">
        <v>3200.64</v>
      </c>
      <c r="R170" s="274">
        <v>344.45</v>
      </c>
      <c r="S170" s="275">
        <v>3081.09</v>
      </c>
      <c r="T170" s="276">
        <v>3425.54</v>
      </c>
    </row>
    <row r="171" spans="1:20" ht="18" customHeight="1" x14ac:dyDescent="0.25">
      <c r="A171" s="822"/>
      <c r="B171" s="269" t="s">
        <v>177</v>
      </c>
      <c r="C171" s="270">
        <v>0</v>
      </c>
      <c r="D171" s="271">
        <v>0</v>
      </c>
      <c r="E171" s="272">
        <v>0</v>
      </c>
      <c r="F171" s="273">
        <v>0</v>
      </c>
      <c r="G171" s="271">
        <v>0</v>
      </c>
      <c r="H171" s="272">
        <v>0</v>
      </c>
      <c r="I171" s="273">
        <v>412.3</v>
      </c>
      <c r="J171" s="271">
        <v>485.05</v>
      </c>
      <c r="K171" s="272">
        <v>897.35</v>
      </c>
      <c r="L171" s="273">
        <v>0</v>
      </c>
      <c r="M171" s="271">
        <v>0</v>
      </c>
      <c r="N171" s="272">
        <v>0</v>
      </c>
      <c r="O171" s="273">
        <v>4637.45</v>
      </c>
      <c r="P171" s="271">
        <v>18465.63</v>
      </c>
      <c r="Q171" s="272">
        <v>23103.08</v>
      </c>
      <c r="R171" s="274">
        <v>5049.75</v>
      </c>
      <c r="S171" s="275">
        <v>18950.68</v>
      </c>
      <c r="T171" s="276">
        <v>24000.43</v>
      </c>
    </row>
    <row r="172" spans="1:20" ht="18" customHeight="1" x14ac:dyDescent="0.25">
      <c r="A172" s="822"/>
      <c r="B172" s="269" t="s">
        <v>178</v>
      </c>
      <c r="C172" s="270">
        <v>0</v>
      </c>
      <c r="D172" s="271">
        <v>0</v>
      </c>
      <c r="E172" s="272">
        <v>0</v>
      </c>
      <c r="F172" s="273">
        <v>0</v>
      </c>
      <c r="G172" s="271">
        <v>0</v>
      </c>
      <c r="H172" s="272">
        <v>0</v>
      </c>
      <c r="I172" s="273">
        <v>17</v>
      </c>
      <c r="J172" s="271">
        <v>25</v>
      </c>
      <c r="K172" s="272">
        <v>42</v>
      </c>
      <c r="L172" s="273">
        <v>0</v>
      </c>
      <c r="M172" s="271">
        <v>0</v>
      </c>
      <c r="N172" s="272">
        <v>0</v>
      </c>
      <c r="O172" s="273">
        <v>258.5</v>
      </c>
      <c r="P172" s="271">
        <v>696.1</v>
      </c>
      <c r="Q172" s="272">
        <v>954.6</v>
      </c>
      <c r="R172" s="274">
        <v>275.5</v>
      </c>
      <c r="S172" s="275">
        <v>721.1</v>
      </c>
      <c r="T172" s="276">
        <v>996.6</v>
      </c>
    </row>
    <row r="173" spans="1:20" ht="18" customHeight="1" x14ac:dyDescent="0.25">
      <c r="A173" s="822"/>
      <c r="B173" s="269" t="s">
        <v>179</v>
      </c>
      <c r="C173" s="270">
        <v>0</v>
      </c>
      <c r="D173" s="271">
        <v>160</v>
      </c>
      <c r="E173" s="272">
        <v>160</v>
      </c>
      <c r="F173" s="273">
        <v>0</v>
      </c>
      <c r="G173" s="271">
        <v>0</v>
      </c>
      <c r="H173" s="272">
        <v>0</v>
      </c>
      <c r="I173" s="273">
        <v>281.25</v>
      </c>
      <c r="J173" s="271">
        <v>222.25</v>
      </c>
      <c r="K173" s="272">
        <v>503.5</v>
      </c>
      <c r="L173" s="273">
        <v>0</v>
      </c>
      <c r="M173" s="271">
        <v>0</v>
      </c>
      <c r="N173" s="272">
        <v>0</v>
      </c>
      <c r="O173" s="273">
        <v>5502.6</v>
      </c>
      <c r="P173" s="271">
        <v>11576.5</v>
      </c>
      <c r="Q173" s="272">
        <v>17079.099999999999</v>
      </c>
      <c r="R173" s="274">
        <v>5783.85</v>
      </c>
      <c r="S173" s="275">
        <v>11958.75</v>
      </c>
      <c r="T173" s="276">
        <v>17742.599999999999</v>
      </c>
    </row>
    <row r="174" spans="1:20" ht="18" customHeight="1" x14ac:dyDescent="0.25">
      <c r="A174" s="822"/>
      <c r="B174" s="269" t="s">
        <v>180</v>
      </c>
      <c r="C174" s="270">
        <v>5</v>
      </c>
      <c r="D174" s="271">
        <v>0</v>
      </c>
      <c r="E174" s="272">
        <v>5</v>
      </c>
      <c r="F174" s="273">
        <v>0</v>
      </c>
      <c r="G174" s="271">
        <v>0</v>
      </c>
      <c r="H174" s="272">
        <v>0</v>
      </c>
      <c r="I174" s="273">
        <v>7.5</v>
      </c>
      <c r="J174" s="271">
        <v>0</v>
      </c>
      <c r="K174" s="272">
        <v>7.5</v>
      </c>
      <c r="L174" s="273">
        <v>0</v>
      </c>
      <c r="M174" s="271">
        <v>0</v>
      </c>
      <c r="N174" s="272">
        <v>0</v>
      </c>
      <c r="O174" s="273">
        <v>143.5</v>
      </c>
      <c r="P174" s="271">
        <v>1354.5</v>
      </c>
      <c r="Q174" s="272">
        <v>1498</v>
      </c>
      <c r="R174" s="274">
        <v>156</v>
      </c>
      <c r="S174" s="275">
        <v>1354.5</v>
      </c>
      <c r="T174" s="276">
        <v>1510.5</v>
      </c>
    </row>
    <row r="175" spans="1:20" ht="18" customHeight="1" x14ac:dyDescent="0.25">
      <c r="A175" s="822"/>
      <c r="B175" s="269" t="s">
        <v>181</v>
      </c>
      <c r="C175" s="270">
        <v>0</v>
      </c>
      <c r="D175" s="271">
        <v>0</v>
      </c>
      <c r="E175" s="272">
        <v>0</v>
      </c>
      <c r="F175" s="273">
        <v>0</v>
      </c>
      <c r="G175" s="271">
        <v>0</v>
      </c>
      <c r="H175" s="272">
        <v>0</v>
      </c>
      <c r="I175" s="273">
        <v>15</v>
      </c>
      <c r="J175" s="271">
        <v>38.299999999999997</v>
      </c>
      <c r="K175" s="272">
        <v>53.3</v>
      </c>
      <c r="L175" s="273">
        <v>0</v>
      </c>
      <c r="M175" s="271">
        <v>0</v>
      </c>
      <c r="N175" s="272">
        <v>0</v>
      </c>
      <c r="O175" s="273">
        <v>509.75</v>
      </c>
      <c r="P175" s="271">
        <v>1421.95</v>
      </c>
      <c r="Q175" s="272">
        <v>1931.7</v>
      </c>
      <c r="R175" s="274">
        <v>524.75</v>
      </c>
      <c r="S175" s="275">
        <v>1460.25</v>
      </c>
      <c r="T175" s="276">
        <v>1985</v>
      </c>
    </row>
    <row r="176" spans="1:20" ht="18" customHeight="1" x14ac:dyDescent="0.25">
      <c r="A176" s="822"/>
      <c r="B176" s="269" t="s">
        <v>182</v>
      </c>
      <c r="C176" s="270">
        <v>0</v>
      </c>
      <c r="D176" s="271">
        <v>0</v>
      </c>
      <c r="E176" s="272">
        <v>0</v>
      </c>
      <c r="F176" s="273">
        <v>0</v>
      </c>
      <c r="G176" s="271">
        <v>0</v>
      </c>
      <c r="H176" s="272">
        <v>0</v>
      </c>
      <c r="I176" s="273">
        <v>161.55000000000001</v>
      </c>
      <c r="J176" s="271">
        <v>350.75</v>
      </c>
      <c r="K176" s="272">
        <v>512.29999999999995</v>
      </c>
      <c r="L176" s="273">
        <v>0</v>
      </c>
      <c r="M176" s="271">
        <v>0</v>
      </c>
      <c r="N176" s="272">
        <v>0</v>
      </c>
      <c r="O176" s="273">
        <v>2644.39</v>
      </c>
      <c r="P176" s="271">
        <v>24808.15</v>
      </c>
      <c r="Q176" s="272">
        <v>27452.54</v>
      </c>
      <c r="R176" s="274">
        <v>2805.94</v>
      </c>
      <c r="S176" s="275">
        <v>25158.9</v>
      </c>
      <c r="T176" s="276">
        <v>27964.84</v>
      </c>
    </row>
    <row r="177" spans="1:20" ht="18" customHeight="1" x14ac:dyDescent="0.25">
      <c r="A177" s="822"/>
      <c r="B177" s="269" t="s">
        <v>183</v>
      </c>
      <c r="C177" s="270">
        <v>140</v>
      </c>
      <c r="D177" s="271">
        <v>910</v>
      </c>
      <c r="E177" s="272">
        <v>1050</v>
      </c>
      <c r="F177" s="273">
        <v>0</v>
      </c>
      <c r="G177" s="271">
        <v>0</v>
      </c>
      <c r="H177" s="272">
        <v>0</v>
      </c>
      <c r="I177" s="273">
        <v>604.15</v>
      </c>
      <c r="J177" s="271">
        <v>670.6</v>
      </c>
      <c r="K177" s="272">
        <v>1274.75</v>
      </c>
      <c r="L177" s="273">
        <v>0</v>
      </c>
      <c r="M177" s="271">
        <v>0</v>
      </c>
      <c r="N177" s="272">
        <v>0</v>
      </c>
      <c r="O177" s="273">
        <v>14110.97</v>
      </c>
      <c r="P177" s="271">
        <v>99738.95</v>
      </c>
      <c r="Q177" s="272">
        <v>113849.92</v>
      </c>
      <c r="R177" s="274">
        <v>14855.12</v>
      </c>
      <c r="S177" s="275">
        <v>101319.55</v>
      </c>
      <c r="T177" s="276">
        <v>116174.67</v>
      </c>
    </row>
    <row r="178" spans="1:20" ht="18" customHeight="1" x14ac:dyDescent="0.25">
      <c r="A178" s="822"/>
      <c r="B178" s="269" t="s">
        <v>172</v>
      </c>
      <c r="C178" s="270">
        <v>16</v>
      </c>
      <c r="D178" s="271">
        <v>0</v>
      </c>
      <c r="E178" s="272">
        <v>16</v>
      </c>
      <c r="F178" s="273">
        <v>0</v>
      </c>
      <c r="G178" s="271">
        <v>0</v>
      </c>
      <c r="H178" s="272">
        <v>0</v>
      </c>
      <c r="I178" s="273">
        <v>0</v>
      </c>
      <c r="J178" s="271">
        <v>0</v>
      </c>
      <c r="K178" s="272">
        <v>0</v>
      </c>
      <c r="L178" s="273">
        <v>0</v>
      </c>
      <c r="M178" s="271">
        <v>0</v>
      </c>
      <c r="N178" s="272">
        <v>0</v>
      </c>
      <c r="O178" s="273">
        <v>105</v>
      </c>
      <c r="P178" s="271">
        <v>0</v>
      </c>
      <c r="Q178" s="272">
        <v>105</v>
      </c>
      <c r="R178" s="274">
        <v>121</v>
      </c>
      <c r="S178" s="275">
        <v>0</v>
      </c>
      <c r="T178" s="276">
        <v>121</v>
      </c>
    </row>
    <row r="179" spans="1:20" ht="18" customHeight="1" x14ac:dyDescent="0.25">
      <c r="A179" s="822"/>
      <c r="B179" s="269" t="s">
        <v>184</v>
      </c>
      <c r="C179" s="270">
        <v>0</v>
      </c>
      <c r="D179" s="271">
        <v>0</v>
      </c>
      <c r="E179" s="272">
        <v>0</v>
      </c>
      <c r="F179" s="273">
        <v>0</v>
      </c>
      <c r="G179" s="271">
        <v>0</v>
      </c>
      <c r="H179" s="272">
        <v>0</v>
      </c>
      <c r="I179" s="273">
        <v>0</v>
      </c>
      <c r="J179" s="271">
        <v>0</v>
      </c>
      <c r="K179" s="272">
        <v>0</v>
      </c>
      <c r="L179" s="273">
        <v>0</v>
      </c>
      <c r="M179" s="271">
        <v>0</v>
      </c>
      <c r="N179" s="272">
        <v>0</v>
      </c>
      <c r="O179" s="273">
        <v>356.5</v>
      </c>
      <c r="P179" s="271">
        <v>378.5</v>
      </c>
      <c r="Q179" s="272">
        <v>735</v>
      </c>
      <c r="R179" s="274">
        <v>356.5</v>
      </c>
      <c r="S179" s="275">
        <v>378.5</v>
      </c>
      <c r="T179" s="276">
        <v>735</v>
      </c>
    </row>
    <row r="180" spans="1:20" ht="18" customHeight="1" x14ac:dyDescent="0.25">
      <c r="A180" s="822"/>
      <c r="B180" s="269" t="s">
        <v>185</v>
      </c>
      <c r="C180" s="270">
        <v>0</v>
      </c>
      <c r="D180" s="271">
        <v>0</v>
      </c>
      <c r="E180" s="272">
        <v>0</v>
      </c>
      <c r="F180" s="273">
        <v>0</v>
      </c>
      <c r="G180" s="271">
        <v>0</v>
      </c>
      <c r="H180" s="272">
        <v>0</v>
      </c>
      <c r="I180" s="273">
        <v>101.25</v>
      </c>
      <c r="J180" s="271">
        <v>82.75</v>
      </c>
      <c r="K180" s="272">
        <v>184</v>
      </c>
      <c r="L180" s="273">
        <v>0</v>
      </c>
      <c r="M180" s="271">
        <v>0</v>
      </c>
      <c r="N180" s="272">
        <v>0</v>
      </c>
      <c r="O180" s="273">
        <v>3933.92</v>
      </c>
      <c r="P180" s="271">
        <v>9466.81</v>
      </c>
      <c r="Q180" s="272">
        <v>13400.73</v>
      </c>
      <c r="R180" s="274">
        <v>4035.17</v>
      </c>
      <c r="S180" s="275">
        <v>9549.56</v>
      </c>
      <c r="T180" s="276">
        <v>13584.73</v>
      </c>
    </row>
    <row r="181" spans="1:20" ht="18" customHeight="1" x14ac:dyDescent="0.25">
      <c r="A181" s="822"/>
      <c r="B181" s="269" t="s">
        <v>189</v>
      </c>
      <c r="C181" s="270">
        <v>0</v>
      </c>
      <c r="D181" s="271">
        <v>0</v>
      </c>
      <c r="E181" s="272">
        <v>0</v>
      </c>
      <c r="F181" s="273">
        <v>0</v>
      </c>
      <c r="G181" s="271">
        <v>0</v>
      </c>
      <c r="H181" s="272">
        <v>0</v>
      </c>
      <c r="I181" s="273">
        <v>21.5</v>
      </c>
      <c r="J181" s="271">
        <v>22</v>
      </c>
      <c r="K181" s="272">
        <v>43.5</v>
      </c>
      <c r="L181" s="273">
        <v>0</v>
      </c>
      <c r="M181" s="271">
        <v>0</v>
      </c>
      <c r="N181" s="272">
        <v>0</v>
      </c>
      <c r="O181" s="273">
        <v>680.75</v>
      </c>
      <c r="P181" s="271">
        <v>857.95</v>
      </c>
      <c r="Q181" s="272">
        <v>1538.7</v>
      </c>
      <c r="R181" s="274">
        <v>702.25</v>
      </c>
      <c r="S181" s="275">
        <v>879.95</v>
      </c>
      <c r="T181" s="276">
        <v>1582.2</v>
      </c>
    </row>
    <row r="182" spans="1:20" ht="18" customHeight="1" x14ac:dyDescent="0.25">
      <c r="A182" s="822"/>
      <c r="B182" s="269" t="s">
        <v>186</v>
      </c>
      <c r="C182" s="270">
        <v>10</v>
      </c>
      <c r="D182" s="271">
        <v>0</v>
      </c>
      <c r="E182" s="272">
        <v>10</v>
      </c>
      <c r="F182" s="273">
        <v>0</v>
      </c>
      <c r="G182" s="271">
        <v>0</v>
      </c>
      <c r="H182" s="272">
        <v>0</v>
      </c>
      <c r="I182" s="273">
        <v>31</v>
      </c>
      <c r="J182" s="271">
        <v>83.5</v>
      </c>
      <c r="K182" s="272">
        <v>114.5</v>
      </c>
      <c r="L182" s="273">
        <v>0</v>
      </c>
      <c r="M182" s="271">
        <v>0</v>
      </c>
      <c r="N182" s="272">
        <v>0</v>
      </c>
      <c r="O182" s="273">
        <v>1821.25</v>
      </c>
      <c r="P182" s="271">
        <v>14541.38</v>
      </c>
      <c r="Q182" s="272">
        <v>16362.63</v>
      </c>
      <c r="R182" s="274">
        <v>1862.25</v>
      </c>
      <c r="S182" s="275">
        <v>14624.88</v>
      </c>
      <c r="T182" s="276">
        <v>16487.13</v>
      </c>
    </row>
    <row r="183" spans="1:20" ht="18" customHeight="1" thickBot="1" x14ac:dyDescent="0.3">
      <c r="A183" s="823"/>
      <c r="B183" s="277" t="s">
        <v>187</v>
      </c>
      <c r="C183" s="278">
        <v>0</v>
      </c>
      <c r="D183" s="279">
        <v>0</v>
      </c>
      <c r="E183" s="280">
        <v>0</v>
      </c>
      <c r="F183" s="281">
        <v>0</v>
      </c>
      <c r="G183" s="279">
        <v>0</v>
      </c>
      <c r="H183" s="280">
        <v>0</v>
      </c>
      <c r="I183" s="281">
        <v>22.5</v>
      </c>
      <c r="J183" s="279">
        <v>110.3</v>
      </c>
      <c r="K183" s="280">
        <v>132.80000000000001</v>
      </c>
      <c r="L183" s="281">
        <v>0</v>
      </c>
      <c r="M183" s="279">
        <v>0</v>
      </c>
      <c r="N183" s="280">
        <v>0</v>
      </c>
      <c r="O183" s="281">
        <v>386.5</v>
      </c>
      <c r="P183" s="279">
        <v>617.5</v>
      </c>
      <c r="Q183" s="280">
        <v>1004</v>
      </c>
      <c r="R183" s="282">
        <v>409</v>
      </c>
      <c r="S183" s="283">
        <v>727.8</v>
      </c>
      <c r="T183" s="284">
        <v>1136.8</v>
      </c>
    </row>
    <row r="184" spans="1:20" ht="18" customHeight="1" thickBot="1" x14ac:dyDescent="0.3">
      <c r="A184" s="815" t="s">
        <v>190</v>
      </c>
      <c r="B184" s="820"/>
      <c r="C184" s="115">
        <f>SUM(C185:C201)</f>
        <v>145925.98000000001</v>
      </c>
      <c r="D184" s="116">
        <f t="shared" ref="D184:T184" si="13">SUM(D185:D201)</f>
        <v>209824.60000000003</v>
      </c>
      <c r="E184" s="117">
        <f t="shared" si="13"/>
        <v>355750.57999999996</v>
      </c>
      <c r="F184" s="118">
        <f t="shared" si="13"/>
        <v>400</v>
      </c>
      <c r="G184" s="116">
        <f t="shared" si="13"/>
        <v>400</v>
      </c>
      <c r="H184" s="117">
        <f t="shared" si="13"/>
        <v>800</v>
      </c>
      <c r="I184" s="118">
        <f t="shared" si="13"/>
        <v>71415.61</v>
      </c>
      <c r="J184" s="116">
        <f t="shared" si="13"/>
        <v>29398.120000000003</v>
      </c>
      <c r="K184" s="117">
        <f t="shared" si="13"/>
        <v>100813.73</v>
      </c>
      <c r="L184" s="118">
        <f t="shared" si="13"/>
        <v>0</v>
      </c>
      <c r="M184" s="116">
        <f t="shared" si="13"/>
        <v>837.3</v>
      </c>
      <c r="N184" s="117">
        <f t="shared" si="13"/>
        <v>837.3</v>
      </c>
      <c r="O184" s="118">
        <f t="shared" si="13"/>
        <v>40678.480000000003</v>
      </c>
      <c r="P184" s="116">
        <f t="shared" si="13"/>
        <v>12540.04</v>
      </c>
      <c r="Q184" s="117">
        <f t="shared" si="13"/>
        <v>53218.52</v>
      </c>
      <c r="R184" s="119">
        <f t="shared" si="13"/>
        <v>258420.06999999998</v>
      </c>
      <c r="S184" s="120">
        <f t="shared" si="13"/>
        <v>253000.06000000003</v>
      </c>
      <c r="T184" s="121">
        <f t="shared" si="13"/>
        <v>511420.13</v>
      </c>
    </row>
    <row r="185" spans="1:20" ht="18" customHeight="1" x14ac:dyDescent="0.25">
      <c r="A185" s="821" t="s">
        <v>191</v>
      </c>
      <c r="B185" s="261" t="s">
        <v>192</v>
      </c>
      <c r="C185" s="262">
        <v>367.55</v>
      </c>
      <c r="D185" s="263">
        <v>147.79</v>
      </c>
      <c r="E185" s="264">
        <v>515.34</v>
      </c>
      <c r="F185" s="265">
        <v>0</v>
      </c>
      <c r="G185" s="263">
        <v>0</v>
      </c>
      <c r="H185" s="264">
        <v>0</v>
      </c>
      <c r="I185" s="265">
        <v>1312.85</v>
      </c>
      <c r="J185" s="263">
        <v>113</v>
      </c>
      <c r="K185" s="264">
        <v>1425.85</v>
      </c>
      <c r="L185" s="265">
        <v>0</v>
      </c>
      <c r="M185" s="263">
        <v>0</v>
      </c>
      <c r="N185" s="264">
        <v>0</v>
      </c>
      <c r="O185" s="265">
        <v>898.07</v>
      </c>
      <c r="P185" s="263">
        <v>349</v>
      </c>
      <c r="Q185" s="264">
        <v>1247.07</v>
      </c>
      <c r="R185" s="266">
        <v>2578.4699999999998</v>
      </c>
      <c r="S185" s="267">
        <v>609.79</v>
      </c>
      <c r="T185" s="268">
        <v>3188.26</v>
      </c>
    </row>
    <row r="186" spans="1:20" ht="18" customHeight="1" x14ac:dyDescent="0.25">
      <c r="A186" s="822"/>
      <c r="B186" s="269" t="s">
        <v>194</v>
      </c>
      <c r="C186" s="270">
        <v>60298.97</v>
      </c>
      <c r="D186" s="271">
        <v>132909.67000000001</v>
      </c>
      <c r="E186" s="272">
        <v>193208.64</v>
      </c>
      <c r="F186" s="273">
        <v>150</v>
      </c>
      <c r="G186" s="271">
        <v>400</v>
      </c>
      <c r="H186" s="272">
        <v>550</v>
      </c>
      <c r="I186" s="273">
        <v>18924.34</v>
      </c>
      <c r="J186" s="271">
        <v>10744.76</v>
      </c>
      <c r="K186" s="272">
        <v>29669.1</v>
      </c>
      <c r="L186" s="273">
        <v>0</v>
      </c>
      <c r="M186" s="271">
        <v>450</v>
      </c>
      <c r="N186" s="272">
        <v>450</v>
      </c>
      <c r="O186" s="273">
        <v>8434.6</v>
      </c>
      <c r="P186" s="271">
        <v>5125.8</v>
      </c>
      <c r="Q186" s="272">
        <v>13560.4</v>
      </c>
      <c r="R186" s="274">
        <v>87807.91</v>
      </c>
      <c r="S186" s="275">
        <v>149630.23000000001</v>
      </c>
      <c r="T186" s="276">
        <v>237438.14</v>
      </c>
    </row>
    <row r="187" spans="1:20" ht="18" customHeight="1" x14ac:dyDescent="0.25">
      <c r="A187" s="822"/>
      <c r="B187" s="269" t="s">
        <v>195</v>
      </c>
      <c r="C187" s="270">
        <v>36135.5</v>
      </c>
      <c r="D187" s="271">
        <v>57031</v>
      </c>
      <c r="E187" s="272">
        <v>93166.5</v>
      </c>
      <c r="F187" s="273">
        <v>250</v>
      </c>
      <c r="G187" s="271">
        <v>0</v>
      </c>
      <c r="H187" s="272">
        <v>250</v>
      </c>
      <c r="I187" s="273">
        <v>8405</v>
      </c>
      <c r="J187" s="271">
        <v>3384.3</v>
      </c>
      <c r="K187" s="272">
        <v>11789.3</v>
      </c>
      <c r="L187" s="273">
        <v>0</v>
      </c>
      <c r="M187" s="271">
        <v>327.3</v>
      </c>
      <c r="N187" s="272">
        <v>327.3</v>
      </c>
      <c r="O187" s="273">
        <v>6656</v>
      </c>
      <c r="P187" s="271">
        <v>3015.5</v>
      </c>
      <c r="Q187" s="272">
        <v>9671.5</v>
      </c>
      <c r="R187" s="274">
        <v>51446.5</v>
      </c>
      <c r="S187" s="275">
        <v>63758.1</v>
      </c>
      <c r="T187" s="276">
        <v>115204.6</v>
      </c>
    </row>
    <row r="188" spans="1:20" ht="18" customHeight="1" x14ac:dyDescent="0.25">
      <c r="A188" s="822"/>
      <c r="B188" s="269" t="s">
        <v>196</v>
      </c>
      <c r="C188" s="270">
        <v>1239.08</v>
      </c>
      <c r="D188" s="271">
        <v>682.81</v>
      </c>
      <c r="E188" s="272">
        <v>1921.89</v>
      </c>
      <c r="F188" s="273">
        <v>0</v>
      </c>
      <c r="G188" s="271">
        <v>0</v>
      </c>
      <c r="H188" s="272">
        <v>0</v>
      </c>
      <c r="I188" s="273">
        <v>1330</v>
      </c>
      <c r="J188" s="271">
        <v>420</v>
      </c>
      <c r="K188" s="272">
        <v>1750</v>
      </c>
      <c r="L188" s="273">
        <v>0</v>
      </c>
      <c r="M188" s="271">
        <v>0</v>
      </c>
      <c r="N188" s="272">
        <v>0</v>
      </c>
      <c r="O188" s="273">
        <v>486</v>
      </c>
      <c r="P188" s="271">
        <v>241.5</v>
      </c>
      <c r="Q188" s="272">
        <v>727.5</v>
      </c>
      <c r="R188" s="274">
        <v>3055.08</v>
      </c>
      <c r="S188" s="275">
        <v>1344.31</v>
      </c>
      <c r="T188" s="276">
        <v>4399.3900000000003</v>
      </c>
    </row>
    <row r="189" spans="1:20" ht="18" customHeight="1" x14ac:dyDescent="0.25">
      <c r="A189" s="822"/>
      <c r="B189" s="269" t="s">
        <v>197</v>
      </c>
      <c r="C189" s="270">
        <v>15442.72</v>
      </c>
      <c r="D189" s="271">
        <v>9219.6</v>
      </c>
      <c r="E189" s="272">
        <v>24662.32</v>
      </c>
      <c r="F189" s="273">
        <v>0</v>
      </c>
      <c r="G189" s="271">
        <v>0</v>
      </c>
      <c r="H189" s="272">
        <v>0</v>
      </c>
      <c r="I189" s="273">
        <v>23899.38</v>
      </c>
      <c r="J189" s="271">
        <v>10026.24</v>
      </c>
      <c r="K189" s="272">
        <v>33925.620000000003</v>
      </c>
      <c r="L189" s="273">
        <v>0</v>
      </c>
      <c r="M189" s="271">
        <v>0</v>
      </c>
      <c r="N189" s="272">
        <v>0</v>
      </c>
      <c r="O189" s="273">
        <v>16446.96</v>
      </c>
      <c r="P189" s="271">
        <v>2145.02</v>
      </c>
      <c r="Q189" s="272">
        <v>18591.98</v>
      </c>
      <c r="R189" s="274">
        <v>55789.06</v>
      </c>
      <c r="S189" s="275">
        <v>21390.86</v>
      </c>
      <c r="T189" s="276">
        <v>77179.92</v>
      </c>
    </row>
    <row r="190" spans="1:20" ht="18" customHeight="1" x14ac:dyDescent="0.25">
      <c r="A190" s="822"/>
      <c r="B190" s="269" t="s">
        <v>198</v>
      </c>
      <c r="C190" s="270">
        <v>321.55</v>
      </c>
      <c r="D190" s="271">
        <v>1598</v>
      </c>
      <c r="E190" s="272">
        <v>1919.55</v>
      </c>
      <c r="F190" s="273">
        <v>0</v>
      </c>
      <c r="G190" s="271">
        <v>0</v>
      </c>
      <c r="H190" s="272">
        <v>0</v>
      </c>
      <c r="I190" s="273">
        <v>128.25</v>
      </c>
      <c r="J190" s="271">
        <v>105.29</v>
      </c>
      <c r="K190" s="272">
        <v>233.54</v>
      </c>
      <c r="L190" s="273">
        <v>0</v>
      </c>
      <c r="M190" s="271">
        <v>0</v>
      </c>
      <c r="N190" s="272">
        <v>0</v>
      </c>
      <c r="O190" s="273">
        <v>85.12</v>
      </c>
      <c r="P190" s="271">
        <v>105.75</v>
      </c>
      <c r="Q190" s="272">
        <v>190.87</v>
      </c>
      <c r="R190" s="274">
        <v>534.91999999999996</v>
      </c>
      <c r="S190" s="275">
        <v>1809.04</v>
      </c>
      <c r="T190" s="276">
        <v>2343.96</v>
      </c>
    </row>
    <row r="191" spans="1:20" ht="18" customHeight="1" x14ac:dyDescent="0.25">
      <c r="A191" s="822"/>
      <c r="B191" s="269" t="s">
        <v>199</v>
      </c>
      <c r="C191" s="270">
        <v>1187.48</v>
      </c>
      <c r="D191" s="271">
        <v>213.6</v>
      </c>
      <c r="E191" s="272">
        <v>1401.08</v>
      </c>
      <c r="F191" s="273">
        <v>0</v>
      </c>
      <c r="G191" s="271">
        <v>0</v>
      </c>
      <c r="H191" s="272">
        <v>0</v>
      </c>
      <c r="I191" s="273">
        <v>1063.8</v>
      </c>
      <c r="J191" s="271">
        <v>126</v>
      </c>
      <c r="K191" s="272">
        <v>1189.8</v>
      </c>
      <c r="L191" s="273">
        <v>0</v>
      </c>
      <c r="M191" s="271">
        <v>0</v>
      </c>
      <c r="N191" s="272">
        <v>0</v>
      </c>
      <c r="O191" s="273">
        <v>0</v>
      </c>
      <c r="P191" s="271">
        <v>0</v>
      </c>
      <c r="Q191" s="272">
        <v>0</v>
      </c>
      <c r="R191" s="274">
        <v>2251.2800000000002</v>
      </c>
      <c r="S191" s="275">
        <v>339.6</v>
      </c>
      <c r="T191" s="276">
        <v>2590.88</v>
      </c>
    </row>
    <row r="192" spans="1:20" ht="18" customHeight="1" x14ac:dyDescent="0.25">
      <c r="A192" s="822"/>
      <c r="B192" s="269" t="s">
        <v>201</v>
      </c>
      <c r="C192" s="270">
        <v>754.49</v>
      </c>
      <c r="D192" s="271">
        <v>54</v>
      </c>
      <c r="E192" s="272">
        <v>808.49</v>
      </c>
      <c r="F192" s="273">
        <v>0</v>
      </c>
      <c r="G192" s="271">
        <v>0</v>
      </c>
      <c r="H192" s="272">
        <v>0</v>
      </c>
      <c r="I192" s="273">
        <v>0</v>
      </c>
      <c r="J192" s="271">
        <v>0</v>
      </c>
      <c r="K192" s="272">
        <v>0</v>
      </c>
      <c r="L192" s="273">
        <v>0</v>
      </c>
      <c r="M192" s="271">
        <v>0</v>
      </c>
      <c r="N192" s="272">
        <v>0</v>
      </c>
      <c r="O192" s="273">
        <v>0</v>
      </c>
      <c r="P192" s="271">
        <v>0</v>
      </c>
      <c r="Q192" s="272">
        <v>0</v>
      </c>
      <c r="R192" s="274">
        <v>754.49</v>
      </c>
      <c r="S192" s="275">
        <v>54</v>
      </c>
      <c r="T192" s="276">
        <v>808.49</v>
      </c>
    </row>
    <row r="193" spans="1:20" ht="18" customHeight="1" x14ac:dyDescent="0.25">
      <c r="A193" s="822"/>
      <c r="B193" s="269" t="s">
        <v>202</v>
      </c>
      <c r="C193" s="270">
        <v>248.5</v>
      </c>
      <c r="D193" s="271">
        <v>22.5</v>
      </c>
      <c r="E193" s="272">
        <v>271</v>
      </c>
      <c r="F193" s="273">
        <v>0</v>
      </c>
      <c r="G193" s="271">
        <v>0</v>
      </c>
      <c r="H193" s="272">
        <v>0</v>
      </c>
      <c r="I193" s="273">
        <v>0</v>
      </c>
      <c r="J193" s="271">
        <v>0</v>
      </c>
      <c r="K193" s="272">
        <v>0</v>
      </c>
      <c r="L193" s="273">
        <v>0</v>
      </c>
      <c r="M193" s="271">
        <v>0</v>
      </c>
      <c r="N193" s="272">
        <v>0</v>
      </c>
      <c r="O193" s="273">
        <v>0</v>
      </c>
      <c r="P193" s="271">
        <v>0</v>
      </c>
      <c r="Q193" s="272">
        <v>0</v>
      </c>
      <c r="R193" s="274">
        <v>248.5</v>
      </c>
      <c r="S193" s="275">
        <v>22.5</v>
      </c>
      <c r="T193" s="276">
        <v>271</v>
      </c>
    </row>
    <row r="194" spans="1:20" ht="18" customHeight="1" x14ac:dyDescent="0.25">
      <c r="A194" s="822"/>
      <c r="B194" s="269" t="s">
        <v>203</v>
      </c>
      <c r="C194" s="270">
        <v>99.25</v>
      </c>
      <c r="D194" s="271">
        <v>3</v>
      </c>
      <c r="E194" s="272">
        <v>102.25</v>
      </c>
      <c r="F194" s="273">
        <v>0</v>
      </c>
      <c r="G194" s="271">
        <v>0</v>
      </c>
      <c r="H194" s="272">
        <v>0</v>
      </c>
      <c r="I194" s="273">
        <v>0</v>
      </c>
      <c r="J194" s="271">
        <v>0</v>
      </c>
      <c r="K194" s="272">
        <v>0</v>
      </c>
      <c r="L194" s="273">
        <v>0</v>
      </c>
      <c r="M194" s="271">
        <v>0</v>
      </c>
      <c r="N194" s="272">
        <v>0</v>
      </c>
      <c r="O194" s="273">
        <v>0</v>
      </c>
      <c r="P194" s="271">
        <v>0</v>
      </c>
      <c r="Q194" s="272">
        <v>0</v>
      </c>
      <c r="R194" s="274">
        <v>99.25</v>
      </c>
      <c r="S194" s="275">
        <v>3</v>
      </c>
      <c r="T194" s="276">
        <v>102.25</v>
      </c>
    </row>
    <row r="195" spans="1:20" ht="18" customHeight="1" x14ac:dyDescent="0.25">
      <c r="A195" s="822"/>
      <c r="B195" s="269" t="s">
        <v>209</v>
      </c>
      <c r="C195" s="270">
        <v>4989.99</v>
      </c>
      <c r="D195" s="271">
        <v>553.88</v>
      </c>
      <c r="E195" s="272">
        <v>5543.87</v>
      </c>
      <c r="F195" s="273">
        <v>0</v>
      </c>
      <c r="G195" s="271">
        <v>0</v>
      </c>
      <c r="H195" s="272">
        <v>0</v>
      </c>
      <c r="I195" s="273">
        <v>459.5</v>
      </c>
      <c r="J195" s="271">
        <v>372</v>
      </c>
      <c r="K195" s="272">
        <v>831.5</v>
      </c>
      <c r="L195" s="273">
        <v>0</v>
      </c>
      <c r="M195" s="271">
        <v>0</v>
      </c>
      <c r="N195" s="272">
        <v>0</v>
      </c>
      <c r="O195" s="273">
        <v>502.5</v>
      </c>
      <c r="P195" s="271">
        <v>202.2</v>
      </c>
      <c r="Q195" s="272">
        <v>704.7</v>
      </c>
      <c r="R195" s="274">
        <v>5951.99</v>
      </c>
      <c r="S195" s="275">
        <v>1128.08</v>
      </c>
      <c r="T195" s="276">
        <v>7080.07</v>
      </c>
    </row>
    <row r="196" spans="1:20" ht="18" customHeight="1" x14ac:dyDescent="0.25">
      <c r="A196" s="822"/>
      <c r="B196" s="269" t="s">
        <v>204</v>
      </c>
      <c r="C196" s="270">
        <v>10875</v>
      </c>
      <c r="D196" s="271">
        <v>912</v>
      </c>
      <c r="E196" s="272">
        <v>11787</v>
      </c>
      <c r="F196" s="273">
        <v>0</v>
      </c>
      <c r="G196" s="271">
        <v>0</v>
      </c>
      <c r="H196" s="272">
        <v>0</v>
      </c>
      <c r="I196" s="273">
        <v>4006</v>
      </c>
      <c r="J196" s="271">
        <v>620</v>
      </c>
      <c r="K196" s="272">
        <v>4626</v>
      </c>
      <c r="L196" s="273">
        <v>0</v>
      </c>
      <c r="M196" s="271">
        <v>0</v>
      </c>
      <c r="N196" s="272">
        <v>0</v>
      </c>
      <c r="O196" s="273">
        <v>328</v>
      </c>
      <c r="P196" s="271">
        <v>20</v>
      </c>
      <c r="Q196" s="272">
        <v>348</v>
      </c>
      <c r="R196" s="274">
        <v>15209</v>
      </c>
      <c r="S196" s="275">
        <v>1552</v>
      </c>
      <c r="T196" s="276">
        <v>16761</v>
      </c>
    </row>
    <row r="197" spans="1:20" ht="18" customHeight="1" x14ac:dyDescent="0.25">
      <c r="A197" s="822"/>
      <c r="B197" s="269" t="s">
        <v>205</v>
      </c>
      <c r="C197" s="270">
        <v>177</v>
      </c>
      <c r="D197" s="271">
        <v>249</v>
      </c>
      <c r="E197" s="272">
        <v>426</v>
      </c>
      <c r="F197" s="273">
        <v>0</v>
      </c>
      <c r="G197" s="271">
        <v>0</v>
      </c>
      <c r="H197" s="272">
        <v>0</v>
      </c>
      <c r="I197" s="273">
        <v>1097.25</v>
      </c>
      <c r="J197" s="271">
        <v>181</v>
      </c>
      <c r="K197" s="272">
        <v>1278.25</v>
      </c>
      <c r="L197" s="273">
        <v>0</v>
      </c>
      <c r="M197" s="271">
        <v>0</v>
      </c>
      <c r="N197" s="272">
        <v>0</v>
      </c>
      <c r="O197" s="273">
        <v>94.5</v>
      </c>
      <c r="P197" s="271">
        <v>10</v>
      </c>
      <c r="Q197" s="272">
        <v>104.5</v>
      </c>
      <c r="R197" s="274">
        <v>1368.75</v>
      </c>
      <c r="S197" s="275">
        <v>440</v>
      </c>
      <c r="T197" s="276">
        <v>1808.75</v>
      </c>
    </row>
    <row r="198" spans="1:20" ht="18" customHeight="1" x14ac:dyDescent="0.25">
      <c r="A198" s="822"/>
      <c r="B198" s="269" t="s">
        <v>191</v>
      </c>
      <c r="C198" s="270">
        <v>11600.6</v>
      </c>
      <c r="D198" s="271">
        <v>5478.5</v>
      </c>
      <c r="E198" s="272">
        <v>17079.099999999999</v>
      </c>
      <c r="F198" s="273">
        <v>0</v>
      </c>
      <c r="G198" s="271">
        <v>0</v>
      </c>
      <c r="H198" s="272">
        <v>0</v>
      </c>
      <c r="I198" s="273">
        <v>5282.49</v>
      </c>
      <c r="J198" s="271">
        <v>2196.73</v>
      </c>
      <c r="K198" s="272">
        <v>7479.22</v>
      </c>
      <c r="L198" s="273">
        <v>0</v>
      </c>
      <c r="M198" s="271">
        <v>60</v>
      </c>
      <c r="N198" s="272">
        <v>60</v>
      </c>
      <c r="O198" s="273">
        <v>2211.73</v>
      </c>
      <c r="P198" s="271">
        <v>751.27</v>
      </c>
      <c r="Q198" s="272">
        <v>2963</v>
      </c>
      <c r="R198" s="274">
        <v>19094.82</v>
      </c>
      <c r="S198" s="275">
        <v>8486.5</v>
      </c>
      <c r="T198" s="276">
        <v>27581.32</v>
      </c>
    </row>
    <row r="199" spans="1:20" ht="18" customHeight="1" x14ac:dyDescent="0.25">
      <c r="A199" s="822"/>
      <c r="B199" s="269" t="s">
        <v>206</v>
      </c>
      <c r="C199" s="270">
        <v>0</v>
      </c>
      <c r="D199" s="271">
        <v>50</v>
      </c>
      <c r="E199" s="272">
        <v>50</v>
      </c>
      <c r="F199" s="273">
        <v>0</v>
      </c>
      <c r="G199" s="271">
        <v>0</v>
      </c>
      <c r="H199" s="272">
        <v>0</v>
      </c>
      <c r="I199" s="273">
        <v>826.25</v>
      </c>
      <c r="J199" s="271">
        <v>305</v>
      </c>
      <c r="K199" s="272">
        <v>1131.25</v>
      </c>
      <c r="L199" s="273">
        <v>0</v>
      </c>
      <c r="M199" s="271">
        <v>0</v>
      </c>
      <c r="N199" s="272">
        <v>0</v>
      </c>
      <c r="O199" s="273">
        <v>0</v>
      </c>
      <c r="P199" s="271">
        <v>0</v>
      </c>
      <c r="Q199" s="272">
        <v>0</v>
      </c>
      <c r="R199" s="274">
        <v>826.25</v>
      </c>
      <c r="S199" s="275">
        <v>355</v>
      </c>
      <c r="T199" s="276">
        <v>1181.25</v>
      </c>
    </row>
    <row r="200" spans="1:20" ht="18" customHeight="1" x14ac:dyDescent="0.25">
      <c r="A200" s="822"/>
      <c r="B200" s="269" t="s">
        <v>207</v>
      </c>
      <c r="C200" s="270">
        <v>1946.3</v>
      </c>
      <c r="D200" s="271">
        <v>690.25</v>
      </c>
      <c r="E200" s="272">
        <v>2636.55</v>
      </c>
      <c r="F200" s="273">
        <v>0</v>
      </c>
      <c r="G200" s="271">
        <v>0</v>
      </c>
      <c r="H200" s="272">
        <v>0</v>
      </c>
      <c r="I200" s="273">
        <v>1680.5</v>
      </c>
      <c r="J200" s="271">
        <v>303.8</v>
      </c>
      <c r="K200" s="272">
        <v>1984.3</v>
      </c>
      <c r="L200" s="273">
        <v>0</v>
      </c>
      <c r="M200" s="271">
        <v>0</v>
      </c>
      <c r="N200" s="272">
        <v>0</v>
      </c>
      <c r="O200" s="273">
        <v>305</v>
      </c>
      <c r="P200" s="271">
        <v>149</v>
      </c>
      <c r="Q200" s="272">
        <v>454</v>
      </c>
      <c r="R200" s="274">
        <v>3931.8</v>
      </c>
      <c r="S200" s="275">
        <v>1143.05</v>
      </c>
      <c r="T200" s="276">
        <v>5074.8500000000004</v>
      </c>
    </row>
    <row r="201" spans="1:20" ht="18" customHeight="1" thickBot="1" x14ac:dyDescent="0.3">
      <c r="A201" s="823"/>
      <c r="B201" s="277" t="s">
        <v>208</v>
      </c>
      <c r="C201" s="278">
        <v>242</v>
      </c>
      <c r="D201" s="279">
        <v>9</v>
      </c>
      <c r="E201" s="280">
        <v>251</v>
      </c>
      <c r="F201" s="281">
        <v>0</v>
      </c>
      <c r="G201" s="279">
        <v>0</v>
      </c>
      <c r="H201" s="280">
        <v>0</v>
      </c>
      <c r="I201" s="281">
        <v>3000</v>
      </c>
      <c r="J201" s="279">
        <v>500</v>
      </c>
      <c r="K201" s="280">
        <v>3500</v>
      </c>
      <c r="L201" s="281">
        <v>0</v>
      </c>
      <c r="M201" s="279">
        <v>0</v>
      </c>
      <c r="N201" s="280">
        <v>0</v>
      </c>
      <c r="O201" s="281">
        <v>4230</v>
      </c>
      <c r="P201" s="279">
        <v>425</v>
      </c>
      <c r="Q201" s="280">
        <v>4655</v>
      </c>
      <c r="R201" s="282">
        <v>7472</v>
      </c>
      <c r="S201" s="283">
        <v>934</v>
      </c>
      <c r="T201" s="284">
        <v>8406</v>
      </c>
    </row>
    <row r="202" spans="1:20" ht="18" customHeight="1" thickBot="1" x14ac:dyDescent="0.3">
      <c r="A202" s="815" t="s">
        <v>210</v>
      </c>
      <c r="B202" s="820"/>
      <c r="C202" s="115">
        <f>SUM(C203:C212)</f>
        <v>80452.97</v>
      </c>
      <c r="D202" s="116">
        <f t="shared" ref="D202:T202" si="14">SUM(D203:D212)</f>
        <v>11866.04</v>
      </c>
      <c r="E202" s="117">
        <f t="shared" si="14"/>
        <v>92319.01</v>
      </c>
      <c r="F202" s="118">
        <f t="shared" si="14"/>
        <v>390</v>
      </c>
      <c r="G202" s="116">
        <f t="shared" si="14"/>
        <v>117</v>
      </c>
      <c r="H202" s="117">
        <f t="shared" si="14"/>
        <v>507</v>
      </c>
      <c r="I202" s="118">
        <f t="shared" si="14"/>
        <v>126703.20000000001</v>
      </c>
      <c r="J202" s="116">
        <f t="shared" si="14"/>
        <v>51570.75</v>
      </c>
      <c r="K202" s="117">
        <f t="shared" si="14"/>
        <v>178273.94999999998</v>
      </c>
      <c r="L202" s="118">
        <f t="shared" si="14"/>
        <v>872.3</v>
      </c>
      <c r="M202" s="116">
        <f t="shared" si="14"/>
        <v>12171.1</v>
      </c>
      <c r="N202" s="117">
        <f t="shared" si="14"/>
        <v>13043.400000000001</v>
      </c>
      <c r="O202" s="118">
        <f t="shared" si="14"/>
        <v>85556.92</v>
      </c>
      <c r="P202" s="116">
        <f t="shared" si="14"/>
        <v>9670.68</v>
      </c>
      <c r="Q202" s="117">
        <f t="shared" si="14"/>
        <v>95227.599999999991</v>
      </c>
      <c r="R202" s="119">
        <f t="shared" si="14"/>
        <v>293975.39</v>
      </c>
      <c r="S202" s="120">
        <f t="shared" si="14"/>
        <v>85395.57</v>
      </c>
      <c r="T202" s="121">
        <f t="shared" si="14"/>
        <v>379370.96</v>
      </c>
    </row>
    <row r="203" spans="1:20" ht="18" customHeight="1" x14ac:dyDescent="0.25">
      <c r="A203" s="821" t="s">
        <v>211</v>
      </c>
      <c r="B203" s="261" t="s">
        <v>212</v>
      </c>
      <c r="C203" s="262">
        <v>19.75</v>
      </c>
      <c r="D203" s="263">
        <v>0</v>
      </c>
      <c r="E203" s="264">
        <v>19.75</v>
      </c>
      <c r="F203" s="265">
        <v>0</v>
      </c>
      <c r="G203" s="263">
        <v>0</v>
      </c>
      <c r="H203" s="264">
        <v>0</v>
      </c>
      <c r="I203" s="265">
        <v>7221.3</v>
      </c>
      <c r="J203" s="263">
        <v>751.84</v>
      </c>
      <c r="K203" s="264">
        <v>7973.14</v>
      </c>
      <c r="L203" s="265">
        <v>0</v>
      </c>
      <c r="M203" s="263">
        <v>0</v>
      </c>
      <c r="N203" s="264">
        <v>0</v>
      </c>
      <c r="O203" s="265">
        <v>0</v>
      </c>
      <c r="P203" s="263">
        <v>0</v>
      </c>
      <c r="Q203" s="264">
        <v>0</v>
      </c>
      <c r="R203" s="266">
        <v>7241.05</v>
      </c>
      <c r="S203" s="267">
        <v>751.84</v>
      </c>
      <c r="T203" s="268">
        <v>7992.89</v>
      </c>
    </row>
    <row r="204" spans="1:20" ht="18" customHeight="1" x14ac:dyDescent="0.25">
      <c r="A204" s="822"/>
      <c r="B204" s="269" t="s">
        <v>213</v>
      </c>
      <c r="C204" s="270">
        <v>113</v>
      </c>
      <c r="D204" s="271">
        <v>25</v>
      </c>
      <c r="E204" s="272">
        <v>138</v>
      </c>
      <c r="F204" s="273">
        <v>0</v>
      </c>
      <c r="G204" s="271">
        <v>0</v>
      </c>
      <c r="H204" s="272">
        <v>0</v>
      </c>
      <c r="I204" s="273">
        <v>0</v>
      </c>
      <c r="J204" s="271">
        <v>0</v>
      </c>
      <c r="K204" s="272">
        <v>0</v>
      </c>
      <c r="L204" s="273">
        <v>0</v>
      </c>
      <c r="M204" s="271">
        <v>0</v>
      </c>
      <c r="N204" s="272">
        <v>0</v>
      </c>
      <c r="O204" s="273">
        <v>0</v>
      </c>
      <c r="P204" s="271">
        <v>0</v>
      </c>
      <c r="Q204" s="272">
        <v>0</v>
      </c>
      <c r="R204" s="274">
        <v>113</v>
      </c>
      <c r="S204" s="275">
        <v>25</v>
      </c>
      <c r="T204" s="276">
        <v>138</v>
      </c>
    </row>
    <row r="205" spans="1:20" ht="18" customHeight="1" x14ac:dyDescent="0.25">
      <c r="A205" s="822"/>
      <c r="B205" s="269" t="s">
        <v>215</v>
      </c>
      <c r="C205" s="270">
        <v>47.5</v>
      </c>
      <c r="D205" s="271">
        <v>10</v>
      </c>
      <c r="E205" s="272">
        <v>57.5</v>
      </c>
      <c r="F205" s="273">
        <v>0</v>
      </c>
      <c r="G205" s="271">
        <v>0</v>
      </c>
      <c r="H205" s="272">
        <v>0</v>
      </c>
      <c r="I205" s="273">
        <v>170</v>
      </c>
      <c r="J205" s="271">
        <v>30</v>
      </c>
      <c r="K205" s="272">
        <v>200</v>
      </c>
      <c r="L205" s="273">
        <v>0</v>
      </c>
      <c r="M205" s="271">
        <v>0</v>
      </c>
      <c r="N205" s="272">
        <v>0</v>
      </c>
      <c r="O205" s="273">
        <v>0</v>
      </c>
      <c r="P205" s="271">
        <v>0</v>
      </c>
      <c r="Q205" s="272">
        <v>0</v>
      </c>
      <c r="R205" s="274">
        <v>217.5</v>
      </c>
      <c r="S205" s="275">
        <v>40</v>
      </c>
      <c r="T205" s="276">
        <v>257.5</v>
      </c>
    </row>
    <row r="206" spans="1:20" ht="18" customHeight="1" x14ac:dyDescent="0.25">
      <c r="A206" s="822"/>
      <c r="B206" s="269" t="s">
        <v>217</v>
      </c>
      <c r="C206" s="270">
        <v>5288.94</v>
      </c>
      <c r="D206" s="271">
        <v>802.2</v>
      </c>
      <c r="E206" s="272">
        <v>6091.14</v>
      </c>
      <c r="F206" s="273">
        <v>0</v>
      </c>
      <c r="G206" s="271">
        <v>0</v>
      </c>
      <c r="H206" s="272">
        <v>0</v>
      </c>
      <c r="I206" s="273">
        <v>43290.6</v>
      </c>
      <c r="J206" s="271">
        <v>10381.9</v>
      </c>
      <c r="K206" s="272">
        <v>53672.5</v>
      </c>
      <c r="L206" s="273">
        <v>0</v>
      </c>
      <c r="M206" s="271">
        <v>1500</v>
      </c>
      <c r="N206" s="272">
        <v>1500</v>
      </c>
      <c r="O206" s="273">
        <v>9034</v>
      </c>
      <c r="P206" s="271">
        <v>3228</v>
      </c>
      <c r="Q206" s="272">
        <v>12262</v>
      </c>
      <c r="R206" s="274">
        <v>57613.54</v>
      </c>
      <c r="S206" s="275">
        <v>15912.1</v>
      </c>
      <c r="T206" s="276">
        <v>73525.64</v>
      </c>
    </row>
    <row r="207" spans="1:20" ht="18" customHeight="1" x14ac:dyDescent="0.25">
      <c r="A207" s="822"/>
      <c r="B207" s="269" t="s">
        <v>218</v>
      </c>
      <c r="C207" s="270">
        <v>68245.81</v>
      </c>
      <c r="D207" s="271">
        <v>9011.84</v>
      </c>
      <c r="E207" s="272">
        <v>77257.649999999994</v>
      </c>
      <c r="F207" s="273">
        <v>260</v>
      </c>
      <c r="G207" s="271">
        <v>117</v>
      </c>
      <c r="H207" s="272">
        <v>377</v>
      </c>
      <c r="I207" s="273">
        <v>30676.080000000002</v>
      </c>
      <c r="J207" s="271">
        <v>14991.3</v>
      </c>
      <c r="K207" s="272">
        <v>45667.38</v>
      </c>
      <c r="L207" s="273">
        <v>412.13</v>
      </c>
      <c r="M207" s="271">
        <v>7109.5</v>
      </c>
      <c r="N207" s="272">
        <v>7521.63</v>
      </c>
      <c r="O207" s="273">
        <v>72676.240000000005</v>
      </c>
      <c r="P207" s="271">
        <v>5863.02</v>
      </c>
      <c r="Q207" s="272">
        <v>78539.259999999995</v>
      </c>
      <c r="R207" s="274">
        <v>172270.26</v>
      </c>
      <c r="S207" s="275">
        <v>37092.660000000003</v>
      </c>
      <c r="T207" s="276">
        <v>209362.92</v>
      </c>
    </row>
    <row r="208" spans="1:20" ht="18" customHeight="1" x14ac:dyDescent="0.25">
      <c r="A208" s="822"/>
      <c r="B208" s="269" t="s">
        <v>219</v>
      </c>
      <c r="C208" s="270">
        <v>2110</v>
      </c>
      <c r="D208" s="271">
        <v>360</v>
      </c>
      <c r="E208" s="272">
        <v>2470</v>
      </c>
      <c r="F208" s="273">
        <v>0</v>
      </c>
      <c r="G208" s="271">
        <v>0</v>
      </c>
      <c r="H208" s="272">
        <v>0</v>
      </c>
      <c r="I208" s="273">
        <v>146.19999999999999</v>
      </c>
      <c r="J208" s="271">
        <v>53.7</v>
      </c>
      <c r="K208" s="272">
        <v>199.9</v>
      </c>
      <c r="L208" s="273">
        <v>0</v>
      </c>
      <c r="M208" s="271">
        <v>0</v>
      </c>
      <c r="N208" s="272">
        <v>0</v>
      </c>
      <c r="O208" s="273">
        <v>0</v>
      </c>
      <c r="P208" s="271">
        <v>0</v>
      </c>
      <c r="Q208" s="272">
        <v>0</v>
      </c>
      <c r="R208" s="274">
        <v>2256.1999999999998</v>
      </c>
      <c r="S208" s="275">
        <v>413.7</v>
      </c>
      <c r="T208" s="276">
        <v>2669.9</v>
      </c>
    </row>
    <row r="209" spans="1:20" ht="18" customHeight="1" x14ac:dyDescent="0.25">
      <c r="A209" s="822"/>
      <c r="B209" s="269" t="s">
        <v>220</v>
      </c>
      <c r="C209" s="270">
        <v>25</v>
      </c>
      <c r="D209" s="271">
        <v>0</v>
      </c>
      <c r="E209" s="272">
        <v>25</v>
      </c>
      <c r="F209" s="273">
        <v>0</v>
      </c>
      <c r="G209" s="271">
        <v>0</v>
      </c>
      <c r="H209" s="272">
        <v>0</v>
      </c>
      <c r="I209" s="273">
        <v>0</v>
      </c>
      <c r="J209" s="271">
        <v>0</v>
      </c>
      <c r="K209" s="272">
        <v>0</v>
      </c>
      <c r="L209" s="273">
        <v>0</v>
      </c>
      <c r="M209" s="271">
        <v>0</v>
      </c>
      <c r="N209" s="272">
        <v>0</v>
      </c>
      <c r="O209" s="273">
        <v>0</v>
      </c>
      <c r="P209" s="271">
        <v>0</v>
      </c>
      <c r="Q209" s="272">
        <v>0</v>
      </c>
      <c r="R209" s="274">
        <v>25</v>
      </c>
      <c r="S209" s="275">
        <v>0</v>
      </c>
      <c r="T209" s="276">
        <v>25</v>
      </c>
    </row>
    <row r="210" spans="1:20" ht="18" customHeight="1" x14ac:dyDescent="0.25">
      <c r="A210" s="822"/>
      <c r="B210" s="269" t="s">
        <v>221</v>
      </c>
      <c r="C210" s="270">
        <v>10</v>
      </c>
      <c r="D210" s="271">
        <v>7</v>
      </c>
      <c r="E210" s="272">
        <v>17</v>
      </c>
      <c r="F210" s="273">
        <v>0</v>
      </c>
      <c r="G210" s="271">
        <v>0</v>
      </c>
      <c r="H210" s="272">
        <v>0</v>
      </c>
      <c r="I210" s="273">
        <v>0</v>
      </c>
      <c r="J210" s="271">
        <v>0</v>
      </c>
      <c r="K210" s="272">
        <v>0</v>
      </c>
      <c r="L210" s="273">
        <v>0</v>
      </c>
      <c r="M210" s="271">
        <v>0</v>
      </c>
      <c r="N210" s="272">
        <v>0</v>
      </c>
      <c r="O210" s="273">
        <v>23</v>
      </c>
      <c r="P210" s="271">
        <v>0</v>
      </c>
      <c r="Q210" s="272">
        <v>23</v>
      </c>
      <c r="R210" s="274">
        <v>33</v>
      </c>
      <c r="S210" s="275">
        <v>7</v>
      </c>
      <c r="T210" s="276">
        <v>40</v>
      </c>
    </row>
    <row r="211" spans="1:20" ht="18" customHeight="1" x14ac:dyDescent="0.25">
      <c r="A211" s="822"/>
      <c r="B211" s="269" t="s">
        <v>211</v>
      </c>
      <c r="C211" s="270">
        <v>4568.97</v>
      </c>
      <c r="D211" s="271">
        <v>1650</v>
      </c>
      <c r="E211" s="272">
        <v>6218.97</v>
      </c>
      <c r="F211" s="273">
        <v>130</v>
      </c>
      <c r="G211" s="271">
        <v>0</v>
      </c>
      <c r="H211" s="272">
        <v>130</v>
      </c>
      <c r="I211" s="273">
        <v>45199.02</v>
      </c>
      <c r="J211" s="271">
        <v>25362.01</v>
      </c>
      <c r="K211" s="272">
        <v>70561.03</v>
      </c>
      <c r="L211" s="273">
        <v>460.17</v>
      </c>
      <c r="M211" s="271">
        <v>3561.6</v>
      </c>
      <c r="N211" s="272">
        <v>4021.77</v>
      </c>
      <c r="O211" s="273">
        <v>3823.68</v>
      </c>
      <c r="P211" s="271">
        <v>579.66</v>
      </c>
      <c r="Q211" s="272">
        <v>4403.34</v>
      </c>
      <c r="R211" s="274">
        <v>54181.84</v>
      </c>
      <c r="S211" s="275">
        <v>31153.27</v>
      </c>
      <c r="T211" s="276">
        <v>85335.11</v>
      </c>
    </row>
    <row r="212" spans="1:20" ht="18" customHeight="1" thickBot="1" x14ac:dyDescent="0.3">
      <c r="A212" s="823"/>
      <c r="B212" s="277" t="s">
        <v>222</v>
      </c>
      <c r="C212" s="278">
        <v>24</v>
      </c>
      <c r="D212" s="279">
        <v>0</v>
      </c>
      <c r="E212" s="280">
        <v>24</v>
      </c>
      <c r="F212" s="281">
        <v>0</v>
      </c>
      <c r="G212" s="279">
        <v>0</v>
      </c>
      <c r="H212" s="280">
        <v>0</v>
      </c>
      <c r="I212" s="281">
        <v>0</v>
      </c>
      <c r="J212" s="279">
        <v>0</v>
      </c>
      <c r="K212" s="280">
        <v>0</v>
      </c>
      <c r="L212" s="281">
        <v>0</v>
      </c>
      <c r="M212" s="279">
        <v>0</v>
      </c>
      <c r="N212" s="280">
        <v>0</v>
      </c>
      <c r="O212" s="281">
        <v>0</v>
      </c>
      <c r="P212" s="279">
        <v>0</v>
      </c>
      <c r="Q212" s="280">
        <v>0</v>
      </c>
      <c r="R212" s="282">
        <v>24</v>
      </c>
      <c r="S212" s="283">
        <v>0</v>
      </c>
      <c r="T212" s="284">
        <v>24</v>
      </c>
    </row>
    <row r="213" spans="1:20" ht="18" customHeight="1" thickBot="1" x14ac:dyDescent="0.3">
      <c r="A213" s="815" t="s">
        <v>223</v>
      </c>
      <c r="B213" s="820"/>
      <c r="C213" s="115">
        <f>SUM(C214:C223)</f>
        <v>0</v>
      </c>
      <c r="D213" s="116">
        <f t="shared" ref="D213:T213" si="15">SUM(D214:D223)</f>
        <v>300</v>
      </c>
      <c r="E213" s="117">
        <f t="shared" si="15"/>
        <v>300</v>
      </c>
      <c r="F213" s="118">
        <f t="shared" si="15"/>
        <v>0</v>
      </c>
      <c r="G213" s="116">
        <f t="shared" si="15"/>
        <v>0</v>
      </c>
      <c r="H213" s="117">
        <f t="shared" si="15"/>
        <v>0</v>
      </c>
      <c r="I213" s="118">
        <f t="shared" si="15"/>
        <v>2534.36</v>
      </c>
      <c r="J213" s="116">
        <f t="shared" si="15"/>
        <v>1799.88</v>
      </c>
      <c r="K213" s="117">
        <f t="shared" si="15"/>
        <v>4334.24</v>
      </c>
      <c r="L213" s="118">
        <f t="shared" si="15"/>
        <v>0</v>
      </c>
      <c r="M213" s="116">
        <f t="shared" si="15"/>
        <v>0</v>
      </c>
      <c r="N213" s="117">
        <f t="shared" si="15"/>
        <v>0</v>
      </c>
      <c r="O213" s="118">
        <f t="shared" si="15"/>
        <v>55840.819999999992</v>
      </c>
      <c r="P213" s="116">
        <f t="shared" si="15"/>
        <v>92768.31</v>
      </c>
      <c r="Q213" s="117">
        <f t="shared" si="15"/>
        <v>148609.12999999998</v>
      </c>
      <c r="R213" s="119">
        <f t="shared" si="15"/>
        <v>58375.179999999993</v>
      </c>
      <c r="S213" s="120">
        <f t="shared" si="15"/>
        <v>94868.19</v>
      </c>
      <c r="T213" s="121">
        <f t="shared" si="15"/>
        <v>153243.36999999997</v>
      </c>
    </row>
    <row r="214" spans="1:20" ht="18" customHeight="1" x14ac:dyDescent="0.25">
      <c r="A214" s="817" t="s">
        <v>224</v>
      </c>
      <c r="B214" s="261" t="s">
        <v>225</v>
      </c>
      <c r="C214" s="262">
        <v>0</v>
      </c>
      <c r="D214" s="263">
        <v>0</v>
      </c>
      <c r="E214" s="264">
        <v>0</v>
      </c>
      <c r="F214" s="265">
        <v>0</v>
      </c>
      <c r="G214" s="263">
        <v>0</v>
      </c>
      <c r="H214" s="264">
        <v>0</v>
      </c>
      <c r="I214" s="265">
        <v>118.5</v>
      </c>
      <c r="J214" s="263">
        <v>22.2</v>
      </c>
      <c r="K214" s="264">
        <v>140.69999999999999</v>
      </c>
      <c r="L214" s="265">
        <v>0</v>
      </c>
      <c r="M214" s="263">
        <v>0</v>
      </c>
      <c r="N214" s="264">
        <v>0</v>
      </c>
      <c r="O214" s="265">
        <v>4608.6499999999996</v>
      </c>
      <c r="P214" s="263">
        <v>1348.3</v>
      </c>
      <c r="Q214" s="264">
        <v>5956.95</v>
      </c>
      <c r="R214" s="266">
        <v>4727.1499999999996</v>
      </c>
      <c r="S214" s="267">
        <v>1370.5</v>
      </c>
      <c r="T214" s="268">
        <v>6097.65</v>
      </c>
    </row>
    <row r="215" spans="1:20" ht="18" customHeight="1" x14ac:dyDescent="0.25">
      <c r="A215" s="818"/>
      <c r="B215" s="269" t="s">
        <v>226</v>
      </c>
      <c r="C215" s="270">
        <v>0</v>
      </c>
      <c r="D215" s="271">
        <v>0</v>
      </c>
      <c r="E215" s="272">
        <v>0</v>
      </c>
      <c r="F215" s="273">
        <v>0</v>
      </c>
      <c r="G215" s="271">
        <v>0</v>
      </c>
      <c r="H215" s="272">
        <v>0</v>
      </c>
      <c r="I215" s="273">
        <v>5</v>
      </c>
      <c r="J215" s="271">
        <v>1</v>
      </c>
      <c r="K215" s="272">
        <v>6</v>
      </c>
      <c r="L215" s="273">
        <v>0</v>
      </c>
      <c r="M215" s="271">
        <v>0</v>
      </c>
      <c r="N215" s="272">
        <v>0</v>
      </c>
      <c r="O215" s="273">
        <v>163.5</v>
      </c>
      <c r="P215" s="271">
        <v>78.5</v>
      </c>
      <c r="Q215" s="272">
        <v>242</v>
      </c>
      <c r="R215" s="274">
        <v>168.5</v>
      </c>
      <c r="S215" s="275">
        <v>79.5</v>
      </c>
      <c r="T215" s="276">
        <v>248</v>
      </c>
    </row>
    <row r="216" spans="1:20" ht="18" customHeight="1" x14ac:dyDescent="0.25">
      <c r="A216" s="818"/>
      <c r="B216" s="269" t="s">
        <v>227</v>
      </c>
      <c r="C216" s="270">
        <v>0</v>
      </c>
      <c r="D216" s="271">
        <v>0</v>
      </c>
      <c r="E216" s="272">
        <v>0</v>
      </c>
      <c r="F216" s="273">
        <v>0</v>
      </c>
      <c r="G216" s="271">
        <v>0</v>
      </c>
      <c r="H216" s="272">
        <v>0</v>
      </c>
      <c r="I216" s="273">
        <v>423.2</v>
      </c>
      <c r="J216" s="271">
        <v>690.65</v>
      </c>
      <c r="K216" s="272">
        <v>1113.8499999999999</v>
      </c>
      <c r="L216" s="273">
        <v>0</v>
      </c>
      <c r="M216" s="271">
        <v>0</v>
      </c>
      <c r="N216" s="272">
        <v>0</v>
      </c>
      <c r="O216" s="273">
        <v>5021.2</v>
      </c>
      <c r="P216" s="271">
        <v>25383.38</v>
      </c>
      <c r="Q216" s="272">
        <v>30404.58</v>
      </c>
      <c r="R216" s="274">
        <v>5444.4</v>
      </c>
      <c r="S216" s="275">
        <v>26074.03</v>
      </c>
      <c r="T216" s="276">
        <v>31518.43</v>
      </c>
    </row>
    <row r="217" spans="1:20" ht="18" customHeight="1" x14ac:dyDescent="0.25">
      <c r="A217" s="818"/>
      <c r="B217" s="269" t="s">
        <v>228</v>
      </c>
      <c r="C217" s="270">
        <v>0</v>
      </c>
      <c r="D217" s="271">
        <v>0</v>
      </c>
      <c r="E217" s="272">
        <v>0</v>
      </c>
      <c r="F217" s="273">
        <v>0</v>
      </c>
      <c r="G217" s="271">
        <v>0</v>
      </c>
      <c r="H217" s="272">
        <v>0</v>
      </c>
      <c r="I217" s="273">
        <v>602.6</v>
      </c>
      <c r="J217" s="271">
        <v>24</v>
      </c>
      <c r="K217" s="272">
        <v>626.6</v>
      </c>
      <c r="L217" s="273">
        <v>0</v>
      </c>
      <c r="M217" s="271">
        <v>0</v>
      </c>
      <c r="N217" s="272">
        <v>0</v>
      </c>
      <c r="O217" s="273">
        <v>16952.91</v>
      </c>
      <c r="P217" s="271">
        <v>25268.53</v>
      </c>
      <c r="Q217" s="272">
        <v>42221.440000000002</v>
      </c>
      <c r="R217" s="274">
        <v>17555.509999999998</v>
      </c>
      <c r="S217" s="275">
        <v>25292.53</v>
      </c>
      <c r="T217" s="276">
        <v>42848.04</v>
      </c>
    </row>
    <row r="218" spans="1:20" ht="18" customHeight="1" x14ac:dyDescent="0.25">
      <c r="A218" s="818"/>
      <c r="B218" s="269" t="s">
        <v>229</v>
      </c>
      <c r="C218" s="270">
        <v>0</v>
      </c>
      <c r="D218" s="271">
        <v>0</v>
      </c>
      <c r="E218" s="272">
        <v>0</v>
      </c>
      <c r="F218" s="273">
        <v>0</v>
      </c>
      <c r="G218" s="271">
        <v>0</v>
      </c>
      <c r="H218" s="272">
        <v>0</v>
      </c>
      <c r="I218" s="273">
        <v>0</v>
      </c>
      <c r="J218" s="271">
        <v>0</v>
      </c>
      <c r="K218" s="272">
        <v>0</v>
      </c>
      <c r="L218" s="273">
        <v>0</v>
      </c>
      <c r="M218" s="271">
        <v>0</v>
      </c>
      <c r="N218" s="272">
        <v>0</v>
      </c>
      <c r="O218" s="273">
        <v>9.3000000000000007</v>
      </c>
      <c r="P218" s="271">
        <v>7.1</v>
      </c>
      <c r="Q218" s="272">
        <v>16.399999999999999</v>
      </c>
      <c r="R218" s="274">
        <v>9.3000000000000007</v>
      </c>
      <c r="S218" s="275">
        <v>7.1</v>
      </c>
      <c r="T218" s="276">
        <v>16.399999999999999</v>
      </c>
    </row>
    <row r="219" spans="1:20" ht="18" customHeight="1" x14ac:dyDescent="0.25">
      <c r="A219" s="818"/>
      <c r="B219" s="269" t="s">
        <v>230</v>
      </c>
      <c r="C219" s="270">
        <v>0</v>
      </c>
      <c r="D219" s="271">
        <v>0</v>
      </c>
      <c r="E219" s="272">
        <v>0</v>
      </c>
      <c r="F219" s="273">
        <v>0</v>
      </c>
      <c r="G219" s="271">
        <v>0</v>
      </c>
      <c r="H219" s="272">
        <v>0</v>
      </c>
      <c r="I219" s="273">
        <v>497.2</v>
      </c>
      <c r="J219" s="271">
        <v>318.2</v>
      </c>
      <c r="K219" s="272">
        <v>815.4</v>
      </c>
      <c r="L219" s="273">
        <v>0</v>
      </c>
      <c r="M219" s="271">
        <v>0</v>
      </c>
      <c r="N219" s="272">
        <v>0</v>
      </c>
      <c r="O219" s="273">
        <v>9378.1</v>
      </c>
      <c r="P219" s="271">
        <v>8048.11</v>
      </c>
      <c r="Q219" s="272">
        <v>17426.21</v>
      </c>
      <c r="R219" s="274">
        <v>9875.2999999999993</v>
      </c>
      <c r="S219" s="275">
        <v>8366.31</v>
      </c>
      <c r="T219" s="276">
        <v>18241.61</v>
      </c>
    </row>
    <row r="220" spans="1:20" ht="18" customHeight="1" x14ac:dyDescent="0.25">
      <c r="A220" s="818"/>
      <c r="B220" s="269" t="s">
        <v>231</v>
      </c>
      <c r="C220" s="270">
        <v>0</v>
      </c>
      <c r="D220" s="271">
        <v>0</v>
      </c>
      <c r="E220" s="272">
        <v>0</v>
      </c>
      <c r="F220" s="273">
        <v>0</v>
      </c>
      <c r="G220" s="271">
        <v>0</v>
      </c>
      <c r="H220" s="272">
        <v>0</v>
      </c>
      <c r="I220" s="273">
        <v>710.26</v>
      </c>
      <c r="J220" s="271">
        <v>375.93</v>
      </c>
      <c r="K220" s="272">
        <v>1086.19</v>
      </c>
      <c r="L220" s="273">
        <v>0</v>
      </c>
      <c r="M220" s="271">
        <v>0</v>
      </c>
      <c r="N220" s="272">
        <v>0</v>
      </c>
      <c r="O220" s="273">
        <v>15560.62</v>
      </c>
      <c r="P220" s="271">
        <v>29107.39</v>
      </c>
      <c r="Q220" s="272">
        <v>44668.01</v>
      </c>
      <c r="R220" s="274">
        <v>16270.88</v>
      </c>
      <c r="S220" s="275">
        <v>29483.32</v>
      </c>
      <c r="T220" s="276">
        <v>45754.2</v>
      </c>
    </row>
    <row r="221" spans="1:20" ht="18" customHeight="1" x14ac:dyDescent="0.25">
      <c r="A221" s="818"/>
      <c r="B221" s="269" t="s">
        <v>232</v>
      </c>
      <c r="C221" s="270">
        <v>0</v>
      </c>
      <c r="D221" s="271">
        <v>0</v>
      </c>
      <c r="E221" s="272">
        <v>0</v>
      </c>
      <c r="F221" s="273">
        <v>0</v>
      </c>
      <c r="G221" s="271">
        <v>0</v>
      </c>
      <c r="H221" s="272">
        <v>0</v>
      </c>
      <c r="I221" s="273">
        <v>10</v>
      </c>
      <c r="J221" s="271">
        <v>201</v>
      </c>
      <c r="K221" s="272">
        <v>211</v>
      </c>
      <c r="L221" s="273">
        <v>0</v>
      </c>
      <c r="M221" s="271">
        <v>0</v>
      </c>
      <c r="N221" s="272">
        <v>0</v>
      </c>
      <c r="O221" s="273">
        <v>844.2</v>
      </c>
      <c r="P221" s="271">
        <v>940.13</v>
      </c>
      <c r="Q221" s="272">
        <v>1784.33</v>
      </c>
      <c r="R221" s="274">
        <v>854.2</v>
      </c>
      <c r="S221" s="275">
        <v>1141.1300000000001</v>
      </c>
      <c r="T221" s="276">
        <v>1995.33</v>
      </c>
    </row>
    <row r="222" spans="1:20" ht="18" customHeight="1" x14ac:dyDescent="0.25">
      <c r="A222" s="818"/>
      <c r="B222" s="269" t="s">
        <v>224</v>
      </c>
      <c r="C222" s="270">
        <v>0</v>
      </c>
      <c r="D222" s="271">
        <v>300</v>
      </c>
      <c r="E222" s="272">
        <v>300</v>
      </c>
      <c r="F222" s="273">
        <v>0</v>
      </c>
      <c r="G222" s="271">
        <v>0</v>
      </c>
      <c r="H222" s="272">
        <v>0</v>
      </c>
      <c r="I222" s="273">
        <v>133.6</v>
      </c>
      <c r="J222" s="271">
        <v>84.9</v>
      </c>
      <c r="K222" s="272">
        <v>218.5</v>
      </c>
      <c r="L222" s="273">
        <v>0</v>
      </c>
      <c r="M222" s="271">
        <v>0</v>
      </c>
      <c r="N222" s="272">
        <v>0</v>
      </c>
      <c r="O222" s="273">
        <v>3216.84</v>
      </c>
      <c r="P222" s="271">
        <v>2535.37</v>
      </c>
      <c r="Q222" s="272">
        <v>5752.21</v>
      </c>
      <c r="R222" s="274">
        <v>3350.44</v>
      </c>
      <c r="S222" s="275">
        <v>2920.27</v>
      </c>
      <c r="T222" s="276">
        <v>6270.71</v>
      </c>
    </row>
    <row r="223" spans="1:20" ht="18" customHeight="1" thickBot="1" x14ac:dyDescent="0.3">
      <c r="A223" s="819"/>
      <c r="B223" s="277" t="s">
        <v>233</v>
      </c>
      <c r="C223" s="278">
        <v>0</v>
      </c>
      <c r="D223" s="279">
        <v>0</v>
      </c>
      <c r="E223" s="280">
        <v>0</v>
      </c>
      <c r="F223" s="281">
        <v>0</v>
      </c>
      <c r="G223" s="279">
        <v>0</v>
      </c>
      <c r="H223" s="280">
        <v>0</v>
      </c>
      <c r="I223" s="281">
        <v>34</v>
      </c>
      <c r="J223" s="279">
        <v>82</v>
      </c>
      <c r="K223" s="280">
        <v>116</v>
      </c>
      <c r="L223" s="281">
        <v>0</v>
      </c>
      <c r="M223" s="279">
        <v>0</v>
      </c>
      <c r="N223" s="280">
        <v>0</v>
      </c>
      <c r="O223" s="281">
        <v>85.5</v>
      </c>
      <c r="P223" s="279">
        <v>51.5</v>
      </c>
      <c r="Q223" s="280">
        <v>137</v>
      </c>
      <c r="R223" s="282">
        <v>119.5</v>
      </c>
      <c r="S223" s="283">
        <v>133.5</v>
      </c>
      <c r="T223" s="284">
        <v>253</v>
      </c>
    </row>
    <row r="224" spans="1:20" ht="18" customHeight="1" thickBot="1" x14ac:dyDescent="0.3">
      <c r="A224" s="815" t="s">
        <v>234</v>
      </c>
      <c r="B224" s="820"/>
      <c r="C224" s="115">
        <f>SUM(C225:C237)</f>
        <v>97576.22</v>
      </c>
      <c r="D224" s="116">
        <f t="shared" ref="D224:T224" si="16">SUM(D225:D237)</f>
        <v>22422.15</v>
      </c>
      <c r="E224" s="117">
        <f t="shared" si="16"/>
        <v>119998.37</v>
      </c>
      <c r="F224" s="118">
        <f t="shared" si="16"/>
        <v>0</v>
      </c>
      <c r="G224" s="116">
        <f t="shared" si="16"/>
        <v>0</v>
      </c>
      <c r="H224" s="117">
        <f t="shared" si="16"/>
        <v>0</v>
      </c>
      <c r="I224" s="118">
        <f t="shared" si="16"/>
        <v>26088.17</v>
      </c>
      <c r="J224" s="116">
        <f t="shared" si="16"/>
        <v>13483.46</v>
      </c>
      <c r="K224" s="117">
        <f t="shared" si="16"/>
        <v>39571.629999999997</v>
      </c>
      <c r="L224" s="118">
        <f t="shared" si="16"/>
        <v>294084.39999999997</v>
      </c>
      <c r="M224" s="116">
        <f t="shared" si="16"/>
        <v>148775.19</v>
      </c>
      <c r="N224" s="117">
        <f t="shared" si="16"/>
        <v>442859.59</v>
      </c>
      <c r="O224" s="118">
        <f t="shared" si="16"/>
        <v>155178.68</v>
      </c>
      <c r="P224" s="116">
        <f t="shared" si="16"/>
        <v>44770.009999999995</v>
      </c>
      <c r="Q224" s="117">
        <f t="shared" si="16"/>
        <v>199948.68999999997</v>
      </c>
      <c r="R224" s="119">
        <f t="shared" si="16"/>
        <v>572927.47</v>
      </c>
      <c r="S224" s="120">
        <f t="shared" si="16"/>
        <v>229450.81000000003</v>
      </c>
      <c r="T224" s="121">
        <f t="shared" si="16"/>
        <v>802378.28000000014</v>
      </c>
    </row>
    <row r="225" spans="1:20" ht="18" customHeight="1" x14ac:dyDescent="0.25">
      <c r="A225" s="821" t="s">
        <v>235</v>
      </c>
      <c r="B225" s="261" t="s">
        <v>236</v>
      </c>
      <c r="C225" s="262">
        <v>10784.63</v>
      </c>
      <c r="D225" s="263">
        <v>3627.04</v>
      </c>
      <c r="E225" s="264">
        <v>14411.67</v>
      </c>
      <c r="F225" s="265">
        <v>0</v>
      </c>
      <c r="G225" s="263">
        <v>0</v>
      </c>
      <c r="H225" s="264">
        <v>0</v>
      </c>
      <c r="I225" s="265">
        <v>7641.5</v>
      </c>
      <c r="J225" s="263">
        <v>3799.34</v>
      </c>
      <c r="K225" s="264">
        <v>11440.84</v>
      </c>
      <c r="L225" s="265">
        <v>110763.05</v>
      </c>
      <c r="M225" s="263">
        <v>57990.71</v>
      </c>
      <c r="N225" s="264">
        <v>168753.76</v>
      </c>
      <c r="O225" s="265">
        <v>42986.15</v>
      </c>
      <c r="P225" s="263">
        <v>13567.23</v>
      </c>
      <c r="Q225" s="264">
        <v>56553.38</v>
      </c>
      <c r="R225" s="266">
        <v>172175.33</v>
      </c>
      <c r="S225" s="267">
        <v>78984.320000000007</v>
      </c>
      <c r="T225" s="268">
        <v>251159.65</v>
      </c>
    </row>
    <row r="226" spans="1:20" ht="18" customHeight="1" x14ac:dyDescent="0.25">
      <c r="A226" s="822"/>
      <c r="B226" s="269" t="s">
        <v>237</v>
      </c>
      <c r="C226" s="270">
        <v>12</v>
      </c>
      <c r="D226" s="271">
        <v>0</v>
      </c>
      <c r="E226" s="272">
        <v>12</v>
      </c>
      <c r="F226" s="273">
        <v>0</v>
      </c>
      <c r="G226" s="271">
        <v>0</v>
      </c>
      <c r="H226" s="272">
        <v>0</v>
      </c>
      <c r="I226" s="273">
        <v>59</v>
      </c>
      <c r="J226" s="271">
        <v>0</v>
      </c>
      <c r="K226" s="272">
        <v>59</v>
      </c>
      <c r="L226" s="273">
        <v>0</v>
      </c>
      <c r="M226" s="271">
        <v>0</v>
      </c>
      <c r="N226" s="272">
        <v>0</v>
      </c>
      <c r="O226" s="273">
        <v>0</v>
      </c>
      <c r="P226" s="271">
        <v>0</v>
      </c>
      <c r="Q226" s="272">
        <v>0</v>
      </c>
      <c r="R226" s="274">
        <v>71</v>
      </c>
      <c r="S226" s="275">
        <v>0</v>
      </c>
      <c r="T226" s="276">
        <v>71</v>
      </c>
    </row>
    <row r="227" spans="1:20" ht="18" customHeight="1" x14ac:dyDescent="0.25">
      <c r="A227" s="822"/>
      <c r="B227" s="269" t="s">
        <v>238</v>
      </c>
      <c r="C227" s="270">
        <v>8086.96</v>
      </c>
      <c r="D227" s="271">
        <v>3713.16</v>
      </c>
      <c r="E227" s="272">
        <v>11800.12</v>
      </c>
      <c r="F227" s="273">
        <v>0</v>
      </c>
      <c r="G227" s="271">
        <v>0</v>
      </c>
      <c r="H227" s="272">
        <v>0</v>
      </c>
      <c r="I227" s="273">
        <v>50</v>
      </c>
      <c r="J227" s="271">
        <v>50</v>
      </c>
      <c r="K227" s="272">
        <v>100</v>
      </c>
      <c r="L227" s="273">
        <v>0</v>
      </c>
      <c r="M227" s="271">
        <v>0</v>
      </c>
      <c r="N227" s="272">
        <v>0</v>
      </c>
      <c r="O227" s="273">
        <v>211</v>
      </c>
      <c r="P227" s="271">
        <v>45</v>
      </c>
      <c r="Q227" s="272">
        <v>256</v>
      </c>
      <c r="R227" s="274">
        <v>8347.9599999999991</v>
      </c>
      <c r="S227" s="275">
        <v>3808.16</v>
      </c>
      <c r="T227" s="276">
        <v>12156.12</v>
      </c>
    </row>
    <row r="228" spans="1:20" ht="18" customHeight="1" x14ac:dyDescent="0.25">
      <c r="A228" s="822"/>
      <c r="B228" s="269" t="s">
        <v>239</v>
      </c>
      <c r="C228" s="270">
        <v>3830.71</v>
      </c>
      <c r="D228" s="271">
        <v>676.16</v>
      </c>
      <c r="E228" s="272">
        <v>4506.87</v>
      </c>
      <c r="F228" s="273">
        <v>0</v>
      </c>
      <c r="G228" s="271">
        <v>0</v>
      </c>
      <c r="H228" s="272">
        <v>0</v>
      </c>
      <c r="I228" s="273">
        <v>0</v>
      </c>
      <c r="J228" s="271">
        <v>0</v>
      </c>
      <c r="K228" s="272">
        <v>0</v>
      </c>
      <c r="L228" s="273">
        <v>9263.2000000000007</v>
      </c>
      <c r="M228" s="271">
        <v>2124.79</v>
      </c>
      <c r="N228" s="272">
        <v>11387.99</v>
      </c>
      <c r="O228" s="273">
        <v>3642.9</v>
      </c>
      <c r="P228" s="271">
        <v>1173.8</v>
      </c>
      <c r="Q228" s="272">
        <v>4816.7</v>
      </c>
      <c r="R228" s="274">
        <v>16736.810000000001</v>
      </c>
      <c r="S228" s="275">
        <v>3974.75</v>
      </c>
      <c r="T228" s="276">
        <v>20711.560000000001</v>
      </c>
    </row>
    <row r="229" spans="1:20" ht="18" customHeight="1" x14ac:dyDescent="0.25">
      <c r="A229" s="822"/>
      <c r="B229" s="269" t="s">
        <v>240</v>
      </c>
      <c r="C229" s="270">
        <v>0</v>
      </c>
      <c r="D229" s="271">
        <v>0</v>
      </c>
      <c r="E229" s="272">
        <v>0</v>
      </c>
      <c r="F229" s="273">
        <v>0</v>
      </c>
      <c r="G229" s="271">
        <v>0</v>
      </c>
      <c r="H229" s="272">
        <v>0</v>
      </c>
      <c r="I229" s="273">
        <v>242.58</v>
      </c>
      <c r="J229" s="271">
        <v>526.85</v>
      </c>
      <c r="K229" s="272">
        <v>769.43</v>
      </c>
      <c r="L229" s="273">
        <v>0</v>
      </c>
      <c r="M229" s="271">
        <v>0</v>
      </c>
      <c r="N229" s="272">
        <v>0</v>
      </c>
      <c r="O229" s="273">
        <v>9499.6200000000008</v>
      </c>
      <c r="P229" s="271">
        <v>4906.8</v>
      </c>
      <c r="Q229" s="272">
        <v>14406.42</v>
      </c>
      <c r="R229" s="274">
        <v>9742.2000000000007</v>
      </c>
      <c r="S229" s="275">
        <v>5433.65</v>
      </c>
      <c r="T229" s="276">
        <v>15175.85</v>
      </c>
    </row>
    <row r="230" spans="1:20" ht="18" customHeight="1" x14ac:dyDescent="0.25">
      <c r="A230" s="822"/>
      <c r="B230" s="269" t="s">
        <v>241</v>
      </c>
      <c r="C230" s="270">
        <v>10878.57</v>
      </c>
      <c r="D230" s="271">
        <v>3245.75</v>
      </c>
      <c r="E230" s="272">
        <v>14124.32</v>
      </c>
      <c r="F230" s="273">
        <v>0</v>
      </c>
      <c r="G230" s="271">
        <v>0</v>
      </c>
      <c r="H230" s="272">
        <v>0</v>
      </c>
      <c r="I230" s="273">
        <v>1000</v>
      </c>
      <c r="J230" s="271">
        <v>300</v>
      </c>
      <c r="K230" s="272">
        <v>1300</v>
      </c>
      <c r="L230" s="273">
        <v>3291.54</v>
      </c>
      <c r="M230" s="271">
        <v>10037.51</v>
      </c>
      <c r="N230" s="272">
        <v>13329.05</v>
      </c>
      <c r="O230" s="273">
        <v>1803.28</v>
      </c>
      <c r="P230" s="271">
        <v>1589.32</v>
      </c>
      <c r="Q230" s="272">
        <v>3392.6</v>
      </c>
      <c r="R230" s="274">
        <v>16973.39</v>
      </c>
      <c r="S230" s="275">
        <v>15172.58</v>
      </c>
      <c r="T230" s="276">
        <v>32145.97</v>
      </c>
    </row>
    <row r="231" spans="1:20" ht="18" customHeight="1" x14ac:dyDescent="0.25">
      <c r="A231" s="822"/>
      <c r="B231" s="269" t="s">
        <v>242</v>
      </c>
      <c r="C231" s="270">
        <v>6089.71</v>
      </c>
      <c r="D231" s="271">
        <v>629.96</v>
      </c>
      <c r="E231" s="272">
        <v>6719.67</v>
      </c>
      <c r="F231" s="273">
        <v>0</v>
      </c>
      <c r="G231" s="271">
        <v>0</v>
      </c>
      <c r="H231" s="272">
        <v>0</v>
      </c>
      <c r="I231" s="273">
        <v>1002.47</v>
      </c>
      <c r="J231" s="271">
        <v>11.5</v>
      </c>
      <c r="K231" s="272">
        <v>1013.97</v>
      </c>
      <c r="L231" s="273">
        <v>45524.93</v>
      </c>
      <c r="M231" s="271">
        <v>11798.73</v>
      </c>
      <c r="N231" s="272">
        <v>57323.66</v>
      </c>
      <c r="O231" s="273">
        <v>26960.78</v>
      </c>
      <c r="P231" s="271">
        <v>4951.4399999999996</v>
      </c>
      <c r="Q231" s="272">
        <v>31912.22</v>
      </c>
      <c r="R231" s="274">
        <v>79577.89</v>
      </c>
      <c r="S231" s="275">
        <v>17391.63</v>
      </c>
      <c r="T231" s="276">
        <v>96969.52</v>
      </c>
    </row>
    <row r="232" spans="1:20" ht="18" customHeight="1" x14ac:dyDescent="0.25">
      <c r="A232" s="822"/>
      <c r="B232" s="269" t="s">
        <v>243</v>
      </c>
      <c r="C232" s="270">
        <v>15.5</v>
      </c>
      <c r="D232" s="271">
        <v>0</v>
      </c>
      <c r="E232" s="272">
        <v>15.5</v>
      </c>
      <c r="F232" s="273">
        <v>0</v>
      </c>
      <c r="G232" s="271">
        <v>0</v>
      </c>
      <c r="H232" s="272">
        <v>0</v>
      </c>
      <c r="I232" s="273">
        <v>53.5</v>
      </c>
      <c r="J232" s="271">
        <v>0</v>
      </c>
      <c r="K232" s="272">
        <v>53.5</v>
      </c>
      <c r="L232" s="273">
        <v>0</v>
      </c>
      <c r="M232" s="271">
        <v>0</v>
      </c>
      <c r="N232" s="272">
        <v>0</v>
      </c>
      <c r="O232" s="273">
        <v>4172.8999999999996</v>
      </c>
      <c r="P232" s="271">
        <v>1333.5</v>
      </c>
      <c r="Q232" s="272">
        <v>5506.4</v>
      </c>
      <c r="R232" s="274">
        <v>4241.8999999999996</v>
      </c>
      <c r="S232" s="275">
        <v>1333.5</v>
      </c>
      <c r="T232" s="276">
        <v>5575.4</v>
      </c>
    </row>
    <row r="233" spans="1:20" ht="18" customHeight="1" x14ac:dyDescent="0.25">
      <c r="A233" s="822"/>
      <c r="B233" s="269" t="s">
        <v>244</v>
      </c>
      <c r="C233" s="270">
        <v>6829.95</v>
      </c>
      <c r="D233" s="271">
        <v>2005.25</v>
      </c>
      <c r="E233" s="272">
        <v>8835.2000000000007</v>
      </c>
      <c r="F233" s="273">
        <v>0</v>
      </c>
      <c r="G233" s="271">
        <v>0</v>
      </c>
      <c r="H233" s="272">
        <v>0</v>
      </c>
      <c r="I233" s="273">
        <v>128</v>
      </c>
      <c r="J233" s="271">
        <v>11.73</v>
      </c>
      <c r="K233" s="272">
        <v>139.72999999999999</v>
      </c>
      <c r="L233" s="273">
        <v>41214.239999999998</v>
      </c>
      <c r="M233" s="271">
        <v>10974.91</v>
      </c>
      <c r="N233" s="272">
        <v>52189.15</v>
      </c>
      <c r="O233" s="273">
        <v>18952.07</v>
      </c>
      <c r="P233" s="271">
        <v>2914.42</v>
      </c>
      <c r="Q233" s="272">
        <v>21866.49</v>
      </c>
      <c r="R233" s="274">
        <v>67124.259999999995</v>
      </c>
      <c r="S233" s="275">
        <v>15906.31</v>
      </c>
      <c r="T233" s="276">
        <v>83030.570000000007</v>
      </c>
    </row>
    <row r="234" spans="1:20" ht="18" customHeight="1" x14ac:dyDescent="0.25">
      <c r="A234" s="822"/>
      <c r="B234" s="269" t="s">
        <v>245</v>
      </c>
      <c r="C234" s="270">
        <v>34068.19</v>
      </c>
      <c r="D234" s="271">
        <v>2000.78</v>
      </c>
      <c r="E234" s="272">
        <v>36068.97</v>
      </c>
      <c r="F234" s="273">
        <v>0</v>
      </c>
      <c r="G234" s="271">
        <v>0</v>
      </c>
      <c r="H234" s="272">
        <v>0</v>
      </c>
      <c r="I234" s="273">
        <v>1189.8399999999999</v>
      </c>
      <c r="J234" s="271">
        <v>545.5</v>
      </c>
      <c r="K234" s="272">
        <v>1735.34</v>
      </c>
      <c r="L234" s="273">
        <v>38226.43</v>
      </c>
      <c r="M234" s="271">
        <v>41708.78</v>
      </c>
      <c r="N234" s="272">
        <v>79935.210000000006</v>
      </c>
      <c r="O234" s="273">
        <v>21776.46</v>
      </c>
      <c r="P234" s="271">
        <v>2582</v>
      </c>
      <c r="Q234" s="272">
        <v>24358.46</v>
      </c>
      <c r="R234" s="274">
        <v>95260.92</v>
      </c>
      <c r="S234" s="275">
        <v>46837.06</v>
      </c>
      <c r="T234" s="276">
        <v>142097.98000000001</v>
      </c>
    </row>
    <row r="235" spans="1:20" ht="18" customHeight="1" x14ac:dyDescent="0.25">
      <c r="A235" s="822"/>
      <c r="B235" s="269" t="s">
        <v>246</v>
      </c>
      <c r="C235" s="270">
        <v>1355</v>
      </c>
      <c r="D235" s="271">
        <v>280</v>
      </c>
      <c r="E235" s="272">
        <v>1635</v>
      </c>
      <c r="F235" s="273">
        <v>0</v>
      </c>
      <c r="G235" s="271">
        <v>0</v>
      </c>
      <c r="H235" s="272">
        <v>0</v>
      </c>
      <c r="I235" s="273">
        <v>13196.5</v>
      </c>
      <c r="J235" s="271">
        <v>7326</v>
      </c>
      <c r="K235" s="272">
        <v>20522.5</v>
      </c>
      <c r="L235" s="273">
        <v>390</v>
      </c>
      <c r="M235" s="271">
        <v>0</v>
      </c>
      <c r="N235" s="272">
        <v>390</v>
      </c>
      <c r="O235" s="273">
        <v>6805.5</v>
      </c>
      <c r="P235" s="271">
        <v>1543</v>
      </c>
      <c r="Q235" s="272">
        <v>8348.5</v>
      </c>
      <c r="R235" s="274">
        <v>21747</v>
      </c>
      <c r="S235" s="275">
        <v>9149</v>
      </c>
      <c r="T235" s="276">
        <v>30896</v>
      </c>
    </row>
    <row r="236" spans="1:20" ht="18" customHeight="1" x14ac:dyDescent="0.25">
      <c r="A236" s="822"/>
      <c r="B236" s="269" t="s">
        <v>247</v>
      </c>
      <c r="C236" s="270">
        <v>190.44</v>
      </c>
      <c r="D236" s="271">
        <v>21.2</v>
      </c>
      <c r="E236" s="272">
        <v>211.64</v>
      </c>
      <c r="F236" s="273">
        <v>0</v>
      </c>
      <c r="G236" s="271">
        <v>0</v>
      </c>
      <c r="H236" s="272">
        <v>0</v>
      </c>
      <c r="I236" s="273">
        <v>0</v>
      </c>
      <c r="J236" s="271">
        <v>0</v>
      </c>
      <c r="K236" s="272">
        <v>0</v>
      </c>
      <c r="L236" s="273">
        <v>0</v>
      </c>
      <c r="M236" s="271">
        <v>0</v>
      </c>
      <c r="N236" s="272">
        <v>0</v>
      </c>
      <c r="O236" s="273">
        <v>0</v>
      </c>
      <c r="P236" s="271">
        <v>0</v>
      </c>
      <c r="Q236" s="272">
        <v>0</v>
      </c>
      <c r="R236" s="274">
        <v>190.44</v>
      </c>
      <c r="S236" s="275">
        <v>21.2</v>
      </c>
      <c r="T236" s="276">
        <v>211.64</v>
      </c>
    </row>
    <row r="237" spans="1:20" ht="18" customHeight="1" thickBot="1" x14ac:dyDescent="0.3">
      <c r="A237" s="823"/>
      <c r="B237" s="277" t="s">
        <v>235</v>
      </c>
      <c r="C237" s="278">
        <v>15434.56</v>
      </c>
      <c r="D237" s="279">
        <v>6222.85</v>
      </c>
      <c r="E237" s="280">
        <v>21657.41</v>
      </c>
      <c r="F237" s="281">
        <v>0</v>
      </c>
      <c r="G237" s="279">
        <v>0</v>
      </c>
      <c r="H237" s="280">
        <v>0</v>
      </c>
      <c r="I237" s="281">
        <v>1524.78</v>
      </c>
      <c r="J237" s="279">
        <v>912.54</v>
      </c>
      <c r="K237" s="280">
        <v>2437.3200000000002</v>
      </c>
      <c r="L237" s="281">
        <v>45411.01</v>
      </c>
      <c r="M237" s="279">
        <v>14139.76</v>
      </c>
      <c r="N237" s="280">
        <v>59550.77</v>
      </c>
      <c r="O237" s="281">
        <v>18368.02</v>
      </c>
      <c r="P237" s="279">
        <v>10163.5</v>
      </c>
      <c r="Q237" s="280">
        <v>28531.52</v>
      </c>
      <c r="R237" s="282">
        <v>80738.37</v>
      </c>
      <c r="S237" s="283">
        <v>31438.65</v>
      </c>
      <c r="T237" s="284">
        <v>112177.02</v>
      </c>
    </row>
    <row r="238" spans="1:20" ht="18" customHeight="1" thickBot="1" x14ac:dyDescent="0.3">
      <c r="A238" s="815" t="s">
        <v>248</v>
      </c>
      <c r="B238" s="820"/>
      <c r="C238" s="115">
        <f>SUM(C239:C261)</f>
        <v>84755.26</v>
      </c>
      <c r="D238" s="116">
        <f t="shared" ref="D238:T238" si="17">SUM(D239:D261)</f>
        <v>17640.23</v>
      </c>
      <c r="E238" s="117">
        <f t="shared" si="17"/>
        <v>102395.48999999999</v>
      </c>
      <c r="F238" s="118">
        <f t="shared" si="17"/>
        <v>0</v>
      </c>
      <c r="G238" s="116">
        <f t="shared" si="17"/>
        <v>500</v>
      </c>
      <c r="H238" s="117">
        <f t="shared" si="17"/>
        <v>500</v>
      </c>
      <c r="I238" s="118">
        <f t="shared" si="17"/>
        <v>26683.31</v>
      </c>
      <c r="J238" s="116">
        <f t="shared" si="17"/>
        <v>8772.92</v>
      </c>
      <c r="K238" s="117">
        <f t="shared" si="17"/>
        <v>35456.230000000003</v>
      </c>
      <c r="L238" s="118">
        <f t="shared" si="17"/>
        <v>225180.96</v>
      </c>
      <c r="M238" s="116">
        <f t="shared" si="17"/>
        <v>34304.18</v>
      </c>
      <c r="N238" s="117">
        <f t="shared" si="17"/>
        <v>259485.14</v>
      </c>
      <c r="O238" s="118">
        <f t="shared" si="17"/>
        <v>286298.52</v>
      </c>
      <c r="P238" s="116">
        <f t="shared" si="17"/>
        <v>49528.03</v>
      </c>
      <c r="Q238" s="117">
        <f t="shared" si="17"/>
        <v>335826.55</v>
      </c>
      <c r="R238" s="119">
        <f t="shared" si="17"/>
        <v>622918.05000000005</v>
      </c>
      <c r="S238" s="120">
        <f t="shared" si="17"/>
        <v>110745.36</v>
      </c>
      <c r="T238" s="121">
        <f t="shared" si="17"/>
        <v>733663.40999999992</v>
      </c>
    </row>
    <row r="239" spans="1:20" ht="18" customHeight="1" x14ac:dyDescent="0.25">
      <c r="A239" s="821" t="s">
        <v>249</v>
      </c>
      <c r="B239" s="261" t="s">
        <v>250</v>
      </c>
      <c r="C239" s="262">
        <v>2509.56</v>
      </c>
      <c r="D239" s="263">
        <v>1022.08</v>
      </c>
      <c r="E239" s="264">
        <v>3531.64</v>
      </c>
      <c r="F239" s="265">
        <v>0</v>
      </c>
      <c r="G239" s="263">
        <v>0</v>
      </c>
      <c r="H239" s="264">
        <v>0</v>
      </c>
      <c r="I239" s="265">
        <v>460.55</v>
      </c>
      <c r="J239" s="263">
        <v>348.02</v>
      </c>
      <c r="K239" s="264">
        <v>808.57</v>
      </c>
      <c r="L239" s="265">
        <v>3050.34</v>
      </c>
      <c r="M239" s="263">
        <v>885</v>
      </c>
      <c r="N239" s="264">
        <v>3935.34</v>
      </c>
      <c r="O239" s="265">
        <v>9287.33</v>
      </c>
      <c r="P239" s="263">
        <v>1414.89</v>
      </c>
      <c r="Q239" s="264">
        <v>10702.22</v>
      </c>
      <c r="R239" s="266">
        <v>15307.78</v>
      </c>
      <c r="S239" s="267">
        <v>3669.99</v>
      </c>
      <c r="T239" s="268">
        <v>18977.77</v>
      </c>
    </row>
    <row r="240" spans="1:20" ht="18" customHeight="1" x14ac:dyDescent="0.25">
      <c r="A240" s="822"/>
      <c r="B240" s="269" t="s">
        <v>251</v>
      </c>
      <c r="C240" s="270">
        <v>474</v>
      </c>
      <c r="D240" s="271">
        <v>36</v>
      </c>
      <c r="E240" s="272">
        <v>510</v>
      </c>
      <c r="F240" s="273">
        <v>0</v>
      </c>
      <c r="G240" s="271">
        <v>0</v>
      </c>
      <c r="H240" s="272">
        <v>0</v>
      </c>
      <c r="I240" s="273">
        <v>2453</v>
      </c>
      <c r="J240" s="271">
        <v>469</v>
      </c>
      <c r="K240" s="272">
        <v>2922</v>
      </c>
      <c r="L240" s="273">
        <v>0</v>
      </c>
      <c r="M240" s="271">
        <v>0</v>
      </c>
      <c r="N240" s="272">
        <v>0</v>
      </c>
      <c r="O240" s="273">
        <v>10607.02</v>
      </c>
      <c r="P240" s="271">
        <v>4073.05</v>
      </c>
      <c r="Q240" s="272">
        <v>14680.07</v>
      </c>
      <c r="R240" s="274">
        <v>13534.02</v>
      </c>
      <c r="S240" s="275">
        <v>4578.05</v>
      </c>
      <c r="T240" s="276">
        <v>18112.07</v>
      </c>
    </row>
    <row r="241" spans="1:20" ht="18" customHeight="1" x14ac:dyDescent="0.25">
      <c r="A241" s="822"/>
      <c r="B241" s="269" t="s">
        <v>252</v>
      </c>
      <c r="C241" s="270">
        <v>57.5</v>
      </c>
      <c r="D241" s="271">
        <v>2.5</v>
      </c>
      <c r="E241" s="272">
        <v>60</v>
      </c>
      <c r="F241" s="273">
        <v>0</v>
      </c>
      <c r="G241" s="271">
        <v>0</v>
      </c>
      <c r="H241" s="272">
        <v>0</v>
      </c>
      <c r="I241" s="273">
        <v>0</v>
      </c>
      <c r="J241" s="271">
        <v>0</v>
      </c>
      <c r="K241" s="272">
        <v>0</v>
      </c>
      <c r="L241" s="273">
        <v>0</v>
      </c>
      <c r="M241" s="271">
        <v>0</v>
      </c>
      <c r="N241" s="272">
        <v>0</v>
      </c>
      <c r="O241" s="273">
        <v>0</v>
      </c>
      <c r="P241" s="271">
        <v>0</v>
      </c>
      <c r="Q241" s="272">
        <v>0</v>
      </c>
      <c r="R241" s="274">
        <v>57.5</v>
      </c>
      <c r="S241" s="275">
        <v>2.5</v>
      </c>
      <c r="T241" s="276">
        <v>60</v>
      </c>
    </row>
    <row r="242" spans="1:20" ht="18" customHeight="1" x14ac:dyDescent="0.25">
      <c r="A242" s="822"/>
      <c r="B242" s="269" t="s">
        <v>253</v>
      </c>
      <c r="C242" s="270">
        <v>22.5</v>
      </c>
      <c r="D242" s="271">
        <v>2.5</v>
      </c>
      <c r="E242" s="272">
        <v>25</v>
      </c>
      <c r="F242" s="273">
        <v>0</v>
      </c>
      <c r="G242" s="271">
        <v>0</v>
      </c>
      <c r="H242" s="272">
        <v>0</v>
      </c>
      <c r="I242" s="273">
        <v>326.66000000000003</v>
      </c>
      <c r="J242" s="271">
        <v>229</v>
      </c>
      <c r="K242" s="272">
        <v>555.66</v>
      </c>
      <c r="L242" s="273">
        <v>0</v>
      </c>
      <c r="M242" s="271">
        <v>0</v>
      </c>
      <c r="N242" s="272">
        <v>0</v>
      </c>
      <c r="O242" s="273">
        <v>1904.99</v>
      </c>
      <c r="P242" s="271">
        <v>2403.2199999999998</v>
      </c>
      <c r="Q242" s="272">
        <v>4308.21</v>
      </c>
      <c r="R242" s="274">
        <v>2254.15</v>
      </c>
      <c r="S242" s="275">
        <v>2634.72</v>
      </c>
      <c r="T242" s="276">
        <v>4888.87</v>
      </c>
    </row>
    <row r="243" spans="1:20" ht="18" customHeight="1" x14ac:dyDescent="0.25">
      <c r="A243" s="822"/>
      <c r="B243" s="269" t="s">
        <v>254</v>
      </c>
      <c r="C243" s="270">
        <v>10163.780000000001</v>
      </c>
      <c r="D243" s="271">
        <v>4457.1099999999997</v>
      </c>
      <c r="E243" s="272">
        <v>14620.89</v>
      </c>
      <c r="F243" s="273">
        <v>0</v>
      </c>
      <c r="G243" s="271">
        <v>0</v>
      </c>
      <c r="H243" s="272">
        <v>0</v>
      </c>
      <c r="I243" s="273">
        <v>1180</v>
      </c>
      <c r="J243" s="271">
        <v>0</v>
      </c>
      <c r="K243" s="272">
        <v>1180</v>
      </c>
      <c r="L243" s="273">
        <v>83282.13</v>
      </c>
      <c r="M243" s="271">
        <v>21373.72</v>
      </c>
      <c r="N243" s="272">
        <v>104655.85</v>
      </c>
      <c r="O243" s="273">
        <v>32938.870000000003</v>
      </c>
      <c r="P243" s="271">
        <v>8082.41</v>
      </c>
      <c r="Q243" s="272">
        <v>41021.279999999999</v>
      </c>
      <c r="R243" s="274">
        <v>127564.78</v>
      </c>
      <c r="S243" s="275">
        <v>33913.24</v>
      </c>
      <c r="T243" s="276">
        <v>161478.01999999999</v>
      </c>
    </row>
    <row r="244" spans="1:20" ht="18" customHeight="1" x14ac:dyDescent="0.25">
      <c r="A244" s="822"/>
      <c r="B244" s="269" t="s">
        <v>255</v>
      </c>
      <c r="C244" s="270">
        <v>1295.8499999999999</v>
      </c>
      <c r="D244" s="271">
        <v>41</v>
      </c>
      <c r="E244" s="272">
        <v>1336.85</v>
      </c>
      <c r="F244" s="273">
        <v>0</v>
      </c>
      <c r="G244" s="271">
        <v>0</v>
      </c>
      <c r="H244" s="272">
        <v>0</v>
      </c>
      <c r="I244" s="273">
        <v>1553.4</v>
      </c>
      <c r="J244" s="271">
        <v>15</v>
      </c>
      <c r="K244" s="272">
        <v>1568.4</v>
      </c>
      <c r="L244" s="273">
        <v>0</v>
      </c>
      <c r="M244" s="271">
        <v>0</v>
      </c>
      <c r="N244" s="272">
        <v>0</v>
      </c>
      <c r="O244" s="273">
        <v>43483.06</v>
      </c>
      <c r="P244" s="271">
        <v>4516.95</v>
      </c>
      <c r="Q244" s="272">
        <v>48000.01</v>
      </c>
      <c r="R244" s="274">
        <v>46332.31</v>
      </c>
      <c r="S244" s="275">
        <v>4572.95</v>
      </c>
      <c r="T244" s="276">
        <v>50905.26</v>
      </c>
    </row>
    <row r="245" spans="1:20" ht="18" customHeight="1" x14ac:dyDescent="0.25">
      <c r="A245" s="822"/>
      <c r="B245" s="269" t="s">
        <v>256</v>
      </c>
      <c r="C245" s="270">
        <v>17495.32</v>
      </c>
      <c r="D245" s="271">
        <v>7228</v>
      </c>
      <c r="E245" s="272">
        <v>24723.32</v>
      </c>
      <c r="F245" s="273">
        <v>0</v>
      </c>
      <c r="G245" s="271">
        <v>500</v>
      </c>
      <c r="H245" s="272">
        <v>500</v>
      </c>
      <c r="I245" s="273">
        <v>1611</v>
      </c>
      <c r="J245" s="271">
        <v>3100</v>
      </c>
      <c r="K245" s="272">
        <v>4711</v>
      </c>
      <c r="L245" s="273">
        <v>0</v>
      </c>
      <c r="M245" s="271">
        <v>0</v>
      </c>
      <c r="N245" s="272">
        <v>0</v>
      </c>
      <c r="O245" s="273">
        <v>3485.7</v>
      </c>
      <c r="P245" s="271">
        <v>3852</v>
      </c>
      <c r="Q245" s="272">
        <v>7337.7</v>
      </c>
      <c r="R245" s="274">
        <v>22592.02</v>
      </c>
      <c r="S245" s="275">
        <v>14680</v>
      </c>
      <c r="T245" s="276">
        <v>37272.019999999997</v>
      </c>
    </row>
    <row r="246" spans="1:20" ht="18" customHeight="1" x14ac:dyDescent="0.25">
      <c r="A246" s="822"/>
      <c r="B246" s="269" t="s">
        <v>257</v>
      </c>
      <c r="C246" s="270">
        <v>34</v>
      </c>
      <c r="D246" s="271">
        <v>5</v>
      </c>
      <c r="E246" s="272">
        <v>39</v>
      </c>
      <c r="F246" s="273">
        <v>0</v>
      </c>
      <c r="G246" s="271">
        <v>0</v>
      </c>
      <c r="H246" s="272">
        <v>0</v>
      </c>
      <c r="I246" s="273">
        <v>0</v>
      </c>
      <c r="J246" s="271">
        <v>0</v>
      </c>
      <c r="K246" s="272">
        <v>0</v>
      </c>
      <c r="L246" s="273">
        <v>0</v>
      </c>
      <c r="M246" s="271">
        <v>0</v>
      </c>
      <c r="N246" s="272">
        <v>0</v>
      </c>
      <c r="O246" s="273">
        <v>1183</v>
      </c>
      <c r="P246" s="271">
        <v>150</v>
      </c>
      <c r="Q246" s="272">
        <v>1333</v>
      </c>
      <c r="R246" s="274">
        <v>1217</v>
      </c>
      <c r="S246" s="275">
        <v>155</v>
      </c>
      <c r="T246" s="276">
        <v>1372</v>
      </c>
    </row>
    <row r="247" spans="1:20" ht="18" customHeight="1" x14ac:dyDescent="0.25">
      <c r="A247" s="822"/>
      <c r="B247" s="269" t="s">
        <v>258</v>
      </c>
      <c r="C247" s="270">
        <v>2035</v>
      </c>
      <c r="D247" s="271">
        <v>68.2</v>
      </c>
      <c r="E247" s="272">
        <v>2103.1999999999998</v>
      </c>
      <c r="F247" s="273">
        <v>0</v>
      </c>
      <c r="G247" s="271">
        <v>0</v>
      </c>
      <c r="H247" s="272">
        <v>0</v>
      </c>
      <c r="I247" s="273">
        <v>2554</v>
      </c>
      <c r="J247" s="271">
        <v>0</v>
      </c>
      <c r="K247" s="272">
        <v>2554</v>
      </c>
      <c r="L247" s="273">
        <v>0</v>
      </c>
      <c r="M247" s="271">
        <v>0</v>
      </c>
      <c r="N247" s="272">
        <v>0</v>
      </c>
      <c r="O247" s="273">
        <v>30891.95</v>
      </c>
      <c r="P247" s="271">
        <v>4255.8100000000004</v>
      </c>
      <c r="Q247" s="272">
        <v>35147.760000000002</v>
      </c>
      <c r="R247" s="274">
        <v>35480.949999999997</v>
      </c>
      <c r="S247" s="275">
        <v>4324.01</v>
      </c>
      <c r="T247" s="276">
        <v>39804.959999999999</v>
      </c>
    </row>
    <row r="248" spans="1:20" ht="18" customHeight="1" x14ac:dyDescent="0.25">
      <c r="A248" s="822"/>
      <c r="B248" s="269" t="s">
        <v>259</v>
      </c>
      <c r="C248" s="270">
        <v>231</v>
      </c>
      <c r="D248" s="271">
        <v>350</v>
      </c>
      <c r="E248" s="272">
        <v>581</v>
      </c>
      <c r="F248" s="273">
        <v>0</v>
      </c>
      <c r="G248" s="271">
        <v>0</v>
      </c>
      <c r="H248" s="272">
        <v>0</v>
      </c>
      <c r="I248" s="273">
        <v>0</v>
      </c>
      <c r="J248" s="271">
        <v>0</v>
      </c>
      <c r="K248" s="272">
        <v>0</v>
      </c>
      <c r="L248" s="273">
        <v>0</v>
      </c>
      <c r="M248" s="271">
        <v>0</v>
      </c>
      <c r="N248" s="272">
        <v>0</v>
      </c>
      <c r="O248" s="273">
        <v>4</v>
      </c>
      <c r="P248" s="271">
        <v>0</v>
      </c>
      <c r="Q248" s="272">
        <v>4</v>
      </c>
      <c r="R248" s="274">
        <v>235</v>
      </c>
      <c r="S248" s="275">
        <v>350</v>
      </c>
      <c r="T248" s="276">
        <v>585</v>
      </c>
    </row>
    <row r="249" spans="1:20" ht="18" customHeight="1" x14ac:dyDescent="0.25">
      <c r="A249" s="822"/>
      <c r="B249" s="269" t="s">
        <v>260</v>
      </c>
      <c r="C249" s="270">
        <v>3336.25</v>
      </c>
      <c r="D249" s="271">
        <v>291.5</v>
      </c>
      <c r="E249" s="272">
        <v>3627.75</v>
      </c>
      <c r="F249" s="273">
        <v>0</v>
      </c>
      <c r="G249" s="271">
        <v>0</v>
      </c>
      <c r="H249" s="272">
        <v>0</v>
      </c>
      <c r="I249" s="273">
        <v>7970</v>
      </c>
      <c r="J249" s="271">
        <v>1354</v>
      </c>
      <c r="K249" s="272">
        <v>9324</v>
      </c>
      <c r="L249" s="273">
        <v>0</v>
      </c>
      <c r="M249" s="271">
        <v>0</v>
      </c>
      <c r="N249" s="272">
        <v>0</v>
      </c>
      <c r="O249" s="273">
        <v>35869.25</v>
      </c>
      <c r="P249" s="271">
        <v>2775.5</v>
      </c>
      <c r="Q249" s="272">
        <v>38644.75</v>
      </c>
      <c r="R249" s="274">
        <v>47175.5</v>
      </c>
      <c r="S249" s="275">
        <v>4421</v>
      </c>
      <c r="T249" s="276">
        <v>51596.5</v>
      </c>
    </row>
    <row r="250" spans="1:20" ht="18" customHeight="1" x14ac:dyDescent="0.25">
      <c r="A250" s="822"/>
      <c r="B250" s="269" t="s">
        <v>261</v>
      </c>
      <c r="C250" s="270">
        <v>0</v>
      </c>
      <c r="D250" s="271">
        <v>0</v>
      </c>
      <c r="E250" s="272">
        <v>0</v>
      </c>
      <c r="F250" s="273">
        <v>0</v>
      </c>
      <c r="G250" s="271">
        <v>0</v>
      </c>
      <c r="H250" s="272">
        <v>0</v>
      </c>
      <c r="I250" s="273">
        <v>0</v>
      </c>
      <c r="J250" s="271">
        <v>0</v>
      </c>
      <c r="K250" s="272">
        <v>0</v>
      </c>
      <c r="L250" s="273">
        <v>0</v>
      </c>
      <c r="M250" s="271">
        <v>0</v>
      </c>
      <c r="N250" s="272">
        <v>0</v>
      </c>
      <c r="O250" s="273">
        <v>0</v>
      </c>
      <c r="P250" s="271">
        <v>12</v>
      </c>
      <c r="Q250" s="272">
        <v>12</v>
      </c>
      <c r="R250" s="274">
        <v>0</v>
      </c>
      <c r="S250" s="275">
        <v>12</v>
      </c>
      <c r="T250" s="276">
        <v>12</v>
      </c>
    </row>
    <row r="251" spans="1:20" ht="18" customHeight="1" x14ac:dyDescent="0.25">
      <c r="A251" s="822"/>
      <c r="B251" s="269" t="s">
        <v>262</v>
      </c>
      <c r="C251" s="270">
        <v>182.35</v>
      </c>
      <c r="D251" s="271">
        <v>72</v>
      </c>
      <c r="E251" s="272">
        <v>254.35</v>
      </c>
      <c r="F251" s="273">
        <v>0</v>
      </c>
      <c r="G251" s="271">
        <v>0</v>
      </c>
      <c r="H251" s="272">
        <v>0</v>
      </c>
      <c r="I251" s="273">
        <v>239.11</v>
      </c>
      <c r="J251" s="271">
        <v>90.5</v>
      </c>
      <c r="K251" s="272">
        <v>329.61</v>
      </c>
      <c r="L251" s="273">
        <v>0</v>
      </c>
      <c r="M251" s="271">
        <v>0</v>
      </c>
      <c r="N251" s="272">
        <v>0</v>
      </c>
      <c r="O251" s="273">
        <v>3258.32</v>
      </c>
      <c r="P251" s="271">
        <v>696.27</v>
      </c>
      <c r="Q251" s="272">
        <v>3954.59</v>
      </c>
      <c r="R251" s="274">
        <v>3679.78</v>
      </c>
      <c r="S251" s="275">
        <v>858.77</v>
      </c>
      <c r="T251" s="276">
        <v>4538.55</v>
      </c>
    </row>
    <row r="252" spans="1:20" ht="18" customHeight="1" x14ac:dyDescent="0.25">
      <c r="A252" s="822"/>
      <c r="B252" s="269" t="s">
        <v>263</v>
      </c>
      <c r="C252" s="270">
        <v>16</v>
      </c>
      <c r="D252" s="271">
        <v>0</v>
      </c>
      <c r="E252" s="272">
        <v>16</v>
      </c>
      <c r="F252" s="273">
        <v>0</v>
      </c>
      <c r="G252" s="271">
        <v>0</v>
      </c>
      <c r="H252" s="272">
        <v>0</v>
      </c>
      <c r="I252" s="273">
        <v>0</v>
      </c>
      <c r="J252" s="271">
        <v>0</v>
      </c>
      <c r="K252" s="272">
        <v>0</v>
      </c>
      <c r="L252" s="273">
        <v>0</v>
      </c>
      <c r="M252" s="271">
        <v>0</v>
      </c>
      <c r="N252" s="272">
        <v>0</v>
      </c>
      <c r="O252" s="273">
        <v>25</v>
      </c>
      <c r="P252" s="271">
        <v>0</v>
      </c>
      <c r="Q252" s="272">
        <v>25</v>
      </c>
      <c r="R252" s="274">
        <v>41</v>
      </c>
      <c r="S252" s="275">
        <v>0</v>
      </c>
      <c r="T252" s="276">
        <v>41</v>
      </c>
    </row>
    <row r="253" spans="1:20" ht="18" customHeight="1" x14ac:dyDescent="0.25">
      <c r="A253" s="822"/>
      <c r="B253" s="269" t="s">
        <v>264</v>
      </c>
      <c r="C253" s="270">
        <v>5927.98</v>
      </c>
      <c r="D253" s="271">
        <v>519.36</v>
      </c>
      <c r="E253" s="272">
        <v>6447.34</v>
      </c>
      <c r="F253" s="273">
        <v>0</v>
      </c>
      <c r="G253" s="271">
        <v>0</v>
      </c>
      <c r="H253" s="272">
        <v>0</v>
      </c>
      <c r="I253" s="273">
        <v>4042.28</v>
      </c>
      <c r="J253" s="271">
        <v>782.65</v>
      </c>
      <c r="K253" s="272">
        <v>4824.93</v>
      </c>
      <c r="L253" s="273">
        <v>116250.62</v>
      </c>
      <c r="M253" s="271">
        <v>10740.01</v>
      </c>
      <c r="N253" s="272">
        <v>126990.63</v>
      </c>
      <c r="O253" s="273">
        <v>52317.81</v>
      </c>
      <c r="P253" s="271">
        <v>1627.73</v>
      </c>
      <c r="Q253" s="272">
        <v>53945.54</v>
      </c>
      <c r="R253" s="274">
        <v>178538.69</v>
      </c>
      <c r="S253" s="275">
        <v>13669.75</v>
      </c>
      <c r="T253" s="276">
        <v>192208.44</v>
      </c>
    </row>
    <row r="254" spans="1:20" ht="18" customHeight="1" x14ac:dyDescent="0.25">
      <c r="A254" s="822"/>
      <c r="B254" s="269" t="s">
        <v>265</v>
      </c>
      <c r="C254" s="270">
        <v>74.2</v>
      </c>
      <c r="D254" s="271">
        <v>203</v>
      </c>
      <c r="E254" s="272">
        <v>277.2</v>
      </c>
      <c r="F254" s="273">
        <v>0</v>
      </c>
      <c r="G254" s="271">
        <v>0</v>
      </c>
      <c r="H254" s="272">
        <v>0</v>
      </c>
      <c r="I254" s="273">
        <v>0</v>
      </c>
      <c r="J254" s="271">
        <v>360</v>
      </c>
      <c r="K254" s="272">
        <v>360</v>
      </c>
      <c r="L254" s="273">
        <v>0</v>
      </c>
      <c r="M254" s="271">
        <v>0</v>
      </c>
      <c r="N254" s="272">
        <v>0</v>
      </c>
      <c r="O254" s="273">
        <v>45</v>
      </c>
      <c r="P254" s="271">
        <v>0</v>
      </c>
      <c r="Q254" s="272">
        <v>45</v>
      </c>
      <c r="R254" s="274">
        <v>119.2</v>
      </c>
      <c r="S254" s="275">
        <v>563</v>
      </c>
      <c r="T254" s="276">
        <v>682.2</v>
      </c>
    </row>
    <row r="255" spans="1:20" ht="18" customHeight="1" x14ac:dyDescent="0.25">
      <c r="A255" s="822"/>
      <c r="B255" s="269" t="s">
        <v>266</v>
      </c>
      <c r="C255" s="270">
        <v>239</v>
      </c>
      <c r="D255" s="271">
        <v>30</v>
      </c>
      <c r="E255" s="272">
        <v>269</v>
      </c>
      <c r="F255" s="273">
        <v>0</v>
      </c>
      <c r="G255" s="271">
        <v>0</v>
      </c>
      <c r="H255" s="272">
        <v>0</v>
      </c>
      <c r="I255" s="273">
        <v>0</v>
      </c>
      <c r="J255" s="271">
        <v>0</v>
      </c>
      <c r="K255" s="272">
        <v>0</v>
      </c>
      <c r="L255" s="273">
        <v>0</v>
      </c>
      <c r="M255" s="271">
        <v>0</v>
      </c>
      <c r="N255" s="272">
        <v>0</v>
      </c>
      <c r="O255" s="273">
        <v>930</v>
      </c>
      <c r="P255" s="271">
        <v>30</v>
      </c>
      <c r="Q255" s="272">
        <v>960</v>
      </c>
      <c r="R255" s="274">
        <v>1169</v>
      </c>
      <c r="S255" s="275">
        <v>60</v>
      </c>
      <c r="T255" s="276">
        <v>1229</v>
      </c>
    </row>
    <row r="256" spans="1:20" ht="18" customHeight="1" x14ac:dyDescent="0.25">
      <c r="A256" s="822"/>
      <c r="B256" s="269" t="s">
        <v>267</v>
      </c>
      <c r="C256" s="270">
        <v>76.5</v>
      </c>
      <c r="D256" s="271">
        <v>250.5</v>
      </c>
      <c r="E256" s="272">
        <v>327</v>
      </c>
      <c r="F256" s="273">
        <v>0</v>
      </c>
      <c r="G256" s="271">
        <v>0</v>
      </c>
      <c r="H256" s="272">
        <v>0</v>
      </c>
      <c r="I256" s="273">
        <v>0</v>
      </c>
      <c r="J256" s="271">
        <v>0</v>
      </c>
      <c r="K256" s="272">
        <v>0</v>
      </c>
      <c r="L256" s="273">
        <v>0</v>
      </c>
      <c r="M256" s="271">
        <v>0</v>
      </c>
      <c r="N256" s="272">
        <v>0</v>
      </c>
      <c r="O256" s="273">
        <v>190</v>
      </c>
      <c r="P256" s="271">
        <v>110</v>
      </c>
      <c r="Q256" s="272">
        <v>300</v>
      </c>
      <c r="R256" s="274">
        <v>266.5</v>
      </c>
      <c r="S256" s="275">
        <v>360.5</v>
      </c>
      <c r="T256" s="276">
        <v>627</v>
      </c>
    </row>
    <row r="257" spans="1:20" ht="18" customHeight="1" x14ac:dyDescent="0.25">
      <c r="A257" s="822"/>
      <c r="B257" s="269" t="s">
        <v>268</v>
      </c>
      <c r="C257" s="270">
        <v>949</v>
      </c>
      <c r="D257" s="271">
        <v>61.75</v>
      </c>
      <c r="E257" s="272">
        <v>1010.75</v>
      </c>
      <c r="F257" s="273">
        <v>0</v>
      </c>
      <c r="G257" s="271">
        <v>0</v>
      </c>
      <c r="H257" s="272">
        <v>0</v>
      </c>
      <c r="I257" s="273">
        <v>357.31</v>
      </c>
      <c r="J257" s="271">
        <v>45.75</v>
      </c>
      <c r="K257" s="272">
        <v>403.06</v>
      </c>
      <c r="L257" s="273">
        <v>22597.87</v>
      </c>
      <c r="M257" s="271">
        <v>1305.45</v>
      </c>
      <c r="N257" s="272">
        <v>23903.32</v>
      </c>
      <c r="O257" s="273">
        <v>13941.7</v>
      </c>
      <c r="P257" s="271">
        <v>1304.52</v>
      </c>
      <c r="Q257" s="272">
        <v>15246.22</v>
      </c>
      <c r="R257" s="274">
        <v>37845.879999999997</v>
      </c>
      <c r="S257" s="275">
        <v>2717.47</v>
      </c>
      <c r="T257" s="276">
        <v>40563.35</v>
      </c>
    </row>
    <row r="258" spans="1:20" ht="18" customHeight="1" x14ac:dyDescent="0.25">
      <c r="A258" s="822"/>
      <c r="B258" s="269" t="s">
        <v>269</v>
      </c>
      <c r="C258" s="270">
        <v>1505.77</v>
      </c>
      <c r="D258" s="271">
        <v>860.16</v>
      </c>
      <c r="E258" s="272">
        <v>2365.9299999999998</v>
      </c>
      <c r="F258" s="273">
        <v>0</v>
      </c>
      <c r="G258" s="271">
        <v>0</v>
      </c>
      <c r="H258" s="272">
        <v>0</v>
      </c>
      <c r="I258" s="273">
        <v>67</v>
      </c>
      <c r="J258" s="271">
        <v>129</v>
      </c>
      <c r="K258" s="272">
        <v>196</v>
      </c>
      <c r="L258" s="273">
        <v>0</v>
      </c>
      <c r="M258" s="271">
        <v>0</v>
      </c>
      <c r="N258" s="272">
        <v>0</v>
      </c>
      <c r="O258" s="273">
        <v>3033.11</v>
      </c>
      <c r="P258" s="271">
        <v>3137.89</v>
      </c>
      <c r="Q258" s="272">
        <v>6171</v>
      </c>
      <c r="R258" s="274">
        <v>4605.88</v>
      </c>
      <c r="S258" s="275">
        <v>4127.05</v>
      </c>
      <c r="T258" s="276">
        <v>8732.93</v>
      </c>
    </row>
    <row r="259" spans="1:20" ht="18" customHeight="1" x14ac:dyDescent="0.25">
      <c r="A259" s="822"/>
      <c r="B259" s="269" t="s">
        <v>270</v>
      </c>
      <c r="C259" s="270">
        <v>17770.400000000001</v>
      </c>
      <c r="D259" s="271">
        <v>146.62</v>
      </c>
      <c r="E259" s="272">
        <v>17917.02</v>
      </c>
      <c r="F259" s="273">
        <v>0</v>
      </c>
      <c r="G259" s="271">
        <v>0</v>
      </c>
      <c r="H259" s="272">
        <v>0</v>
      </c>
      <c r="I259" s="273">
        <v>1389</v>
      </c>
      <c r="J259" s="271">
        <v>1350</v>
      </c>
      <c r="K259" s="272">
        <v>2739</v>
      </c>
      <c r="L259" s="273">
        <v>0</v>
      </c>
      <c r="M259" s="271">
        <v>0</v>
      </c>
      <c r="N259" s="272">
        <v>0</v>
      </c>
      <c r="O259" s="273">
        <v>32097.23</v>
      </c>
      <c r="P259" s="271">
        <v>7948.19</v>
      </c>
      <c r="Q259" s="272">
        <v>40045.42</v>
      </c>
      <c r="R259" s="274">
        <v>51256.63</v>
      </c>
      <c r="S259" s="275">
        <v>9444.81</v>
      </c>
      <c r="T259" s="276">
        <v>60701.440000000002</v>
      </c>
    </row>
    <row r="260" spans="1:20" ht="18" customHeight="1" x14ac:dyDescent="0.25">
      <c r="A260" s="822"/>
      <c r="B260" s="269" t="s">
        <v>249</v>
      </c>
      <c r="C260" s="270">
        <v>20270.3</v>
      </c>
      <c r="D260" s="271">
        <v>1953.95</v>
      </c>
      <c r="E260" s="272">
        <v>22224.25</v>
      </c>
      <c r="F260" s="273">
        <v>0</v>
      </c>
      <c r="G260" s="271">
        <v>0</v>
      </c>
      <c r="H260" s="272">
        <v>0</v>
      </c>
      <c r="I260" s="273">
        <v>2480</v>
      </c>
      <c r="J260" s="271">
        <v>500</v>
      </c>
      <c r="K260" s="272">
        <v>2980</v>
      </c>
      <c r="L260" s="273">
        <v>0</v>
      </c>
      <c r="M260" s="271">
        <v>0</v>
      </c>
      <c r="N260" s="272">
        <v>0</v>
      </c>
      <c r="O260" s="273">
        <v>10805.18</v>
      </c>
      <c r="P260" s="271">
        <v>3137.6</v>
      </c>
      <c r="Q260" s="272">
        <v>13942.78</v>
      </c>
      <c r="R260" s="274">
        <v>33555.480000000003</v>
      </c>
      <c r="S260" s="275">
        <v>5591.55</v>
      </c>
      <c r="T260" s="276">
        <v>39147.03</v>
      </c>
    </row>
    <row r="261" spans="1:20" ht="18" customHeight="1" thickBot="1" x14ac:dyDescent="0.3">
      <c r="A261" s="823"/>
      <c r="B261" s="277" t="s">
        <v>271</v>
      </c>
      <c r="C261" s="278">
        <v>89</v>
      </c>
      <c r="D261" s="279">
        <v>39</v>
      </c>
      <c r="E261" s="280">
        <v>128</v>
      </c>
      <c r="F261" s="281">
        <v>0</v>
      </c>
      <c r="G261" s="279">
        <v>0</v>
      </c>
      <c r="H261" s="280">
        <v>0</v>
      </c>
      <c r="I261" s="281">
        <v>0</v>
      </c>
      <c r="J261" s="279">
        <v>0</v>
      </c>
      <c r="K261" s="280">
        <v>0</v>
      </c>
      <c r="L261" s="281">
        <v>0</v>
      </c>
      <c r="M261" s="279">
        <v>0</v>
      </c>
      <c r="N261" s="280">
        <v>0</v>
      </c>
      <c r="O261" s="281">
        <v>0</v>
      </c>
      <c r="P261" s="279">
        <v>0</v>
      </c>
      <c r="Q261" s="280">
        <v>0</v>
      </c>
      <c r="R261" s="282">
        <v>89</v>
      </c>
      <c r="S261" s="283">
        <v>39</v>
      </c>
      <c r="T261" s="284">
        <v>128</v>
      </c>
    </row>
    <row r="262" spans="1:20" ht="18" customHeight="1" thickBot="1" x14ac:dyDescent="0.3">
      <c r="A262" s="815" t="s">
        <v>344</v>
      </c>
      <c r="B262" s="820"/>
      <c r="C262" s="115">
        <f>SUM(C263:C265)</f>
        <v>878.2</v>
      </c>
      <c r="D262" s="116">
        <f t="shared" ref="D262:T262" si="18">SUM(D263:D265)</f>
        <v>1</v>
      </c>
      <c r="E262" s="117">
        <f t="shared" si="18"/>
        <v>879.2</v>
      </c>
      <c r="F262" s="118">
        <f t="shared" si="18"/>
        <v>0</v>
      </c>
      <c r="G262" s="116">
        <f t="shared" si="18"/>
        <v>0</v>
      </c>
      <c r="H262" s="117">
        <f t="shared" si="18"/>
        <v>0</v>
      </c>
      <c r="I262" s="118">
        <f t="shared" si="18"/>
        <v>0</v>
      </c>
      <c r="J262" s="116">
        <f t="shared" si="18"/>
        <v>183.25</v>
      </c>
      <c r="K262" s="117">
        <f t="shared" si="18"/>
        <v>183.25</v>
      </c>
      <c r="L262" s="118">
        <f t="shared" si="18"/>
        <v>0</v>
      </c>
      <c r="M262" s="116">
        <f t="shared" si="18"/>
        <v>212.5</v>
      </c>
      <c r="N262" s="117">
        <f t="shared" si="18"/>
        <v>212.5</v>
      </c>
      <c r="O262" s="118">
        <f t="shared" si="18"/>
        <v>0</v>
      </c>
      <c r="P262" s="116">
        <f t="shared" si="18"/>
        <v>173</v>
      </c>
      <c r="Q262" s="117">
        <f t="shared" si="18"/>
        <v>173</v>
      </c>
      <c r="R262" s="119">
        <f t="shared" si="18"/>
        <v>878.2</v>
      </c>
      <c r="S262" s="120">
        <f t="shared" si="18"/>
        <v>569.75</v>
      </c>
      <c r="T262" s="121">
        <f t="shared" si="18"/>
        <v>1447.95</v>
      </c>
    </row>
    <row r="263" spans="1:20" ht="18" customHeight="1" x14ac:dyDescent="0.25">
      <c r="A263" s="817" t="s">
        <v>355</v>
      </c>
      <c r="B263" s="261" t="s">
        <v>273</v>
      </c>
      <c r="C263" s="262">
        <v>175.8</v>
      </c>
      <c r="D263" s="263">
        <v>0</v>
      </c>
      <c r="E263" s="264">
        <v>175.8</v>
      </c>
      <c r="F263" s="265">
        <v>0</v>
      </c>
      <c r="G263" s="263">
        <v>0</v>
      </c>
      <c r="H263" s="264">
        <v>0</v>
      </c>
      <c r="I263" s="265">
        <v>0</v>
      </c>
      <c r="J263" s="263">
        <v>0</v>
      </c>
      <c r="K263" s="264">
        <v>0</v>
      </c>
      <c r="L263" s="265">
        <v>0</v>
      </c>
      <c r="M263" s="263">
        <v>82</v>
      </c>
      <c r="N263" s="264">
        <v>82</v>
      </c>
      <c r="O263" s="265">
        <v>0</v>
      </c>
      <c r="P263" s="263">
        <v>0</v>
      </c>
      <c r="Q263" s="264">
        <v>0</v>
      </c>
      <c r="R263" s="266">
        <v>175.8</v>
      </c>
      <c r="S263" s="267">
        <v>82</v>
      </c>
      <c r="T263" s="268">
        <v>257.8</v>
      </c>
    </row>
    <row r="264" spans="1:20" ht="18" customHeight="1" x14ac:dyDescent="0.25">
      <c r="A264" s="818"/>
      <c r="B264" s="269" t="s">
        <v>345</v>
      </c>
      <c r="C264" s="270">
        <v>357.4</v>
      </c>
      <c r="D264" s="271">
        <v>0</v>
      </c>
      <c r="E264" s="272">
        <v>357.4</v>
      </c>
      <c r="F264" s="273">
        <v>0</v>
      </c>
      <c r="G264" s="271">
        <v>0</v>
      </c>
      <c r="H264" s="272">
        <v>0</v>
      </c>
      <c r="I264" s="273">
        <v>0</v>
      </c>
      <c r="J264" s="271">
        <v>183.25</v>
      </c>
      <c r="K264" s="272">
        <v>183.25</v>
      </c>
      <c r="L264" s="273">
        <v>0</v>
      </c>
      <c r="M264" s="271">
        <v>130.5</v>
      </c>
      <c r="N264" s="272">
        <v>130.5</v>
      </c>
      <c r="O264" s="273">
        <v>0</v>
      </c>
      <c r="P264" s="271">
        <v>0</v>
      </c>
      <c r="Q264" s="272">
        <v>0</v>
      </c>
      <c r="R264" s="274">
        <v>357.4</v>
      </c>
      <c r="S264" s="275">
        <v>313.75</v>
      </c>
      <c r="T264" s="276">
        <v>671.15</v>
      </c>
    </row>
    <row r="265" spans="1:20" ht="18" customHeight="1" thickBot="1" x14ac:dyDescent="0.3">
      <c r="A265" s="819"/>
      <c r="B265" s="277" t="s">
        <v>346</v>
      </c>
      <c r="C265" s="278">
        <v>345</v>
      </c>
      <c r="D265" s="279">
        <v>1</v>
      </c>
      <c r="E265" s="280">
        <v>346</v>
      </c>
      <c r="F265" s="281">
        <v>0</v>
      </c>
      <c r="G265" s="279">
        <v>0</v>
      </c>
      <c r="H265" s="280">
        <v>0</v>
      </c>
      <c r="I265" s="281">
        <v>0</v>
      </c>
      <c r="J265" s="279">
        <v>0</v>
      </c>
      <c r="K265" s="280">
        <v>0</v>
      </c>
      <c r="L265" s="281">
        <v>0</v>
      </c>
      <c r="M265" s="279">
        <v>0</v>
      </c>
      <c r="N265" s="280">
        <v>0</v>
      </c>
      <c r="O265" s="281">
        <v>0</v>
      </c>
      <c r="P265" s="279">
        <v>173</v>
      </c>
      <c r="Q265" s="280">
        <v>173</v>
      </c>
      <c r="R265" s="282">
        <v>345</v>
      </c>
      <c r="S265" s="283">
        <v>174</v>
      </c>
      <c r="T265" s="284">
        <v>519</v>
      </c>
    </row>
    <row r="266" spans="1:20" ht="18" customHeight="1" thickBot="1" x14ac:dyDescent="0.3">
      <c r="A266" s="815" t="s">
        <v>276</v>
      </c>
      <c r="B266" s="820"/>
      <c r="C266" s="115">
        <f>SUM(C267:C270)</f>
        <v>7059.3</v>
      </c>
      <c r="D266" s="116">
        <f t="shared" ref="D266:T266" si="19">SUM(D267:D270)</f>
        <v>44.99</v>
      </c>
      <c r="E266" s="117">
        <f t="shared" si="19"/>
        <v>7104.29</v>
      </c>
      <c r="F266" s="118">
        <f t="shared" si="19"/>
        <v>1.5</v>
      </c>
      <c r="G266" s="116">
        <f t="shared" si="19"/>
        <v>5</v>
      </c>
      <c r="H266" s="117">
        <f t="shared" si="19"/>
        <v>6.5</v>
      </c>
      <c r="I266" s="118">
        <f t="shared" si="19"/>
        <v>1701.5</v>
      </c>
      <c r="J266" s="116">
        <f t="shared" si="19"/>
        <v>886.3</v>
      </c>
      <c r="K266" s="117">
        <f t="shared" si="19"/>
        <v>2587.8000000000002</v>
      </c>
      <c r="L266" s="118">
        <f t="shared" si="19"/>
        <v>0</v>
      </c>
      <c r="M266" s="116">
        <f t="shared" si="19"/>
        <v>2385.85</v>
      </c>
      <c r="N266" s="117">
        <f t="shared" si="19"/>
        <v>2385.85</v>
      </c>
      <c r="O266" s="118">
        <f t="shared" si="19"/>
        <v>0</v>
      </c>
      <c r="P266" s="116">
        <f t="shared" si="19"/>
        <v>0</v>
      </c>
      <c r="Q266" s="117">
        <f t="shared" si="19"/>
        <v>0</v>
      </c>
      <c r="R266" s="119">
        <f t="shared" si="19"/>
        <v>8762.2999999999993</v>
      </c>
      <c r="S266" s="120">
        <f t="shared" si="19"/>
        <v>3322.1400000000003</v>
      </c>
      <c r="T266" s="121">
        <f t="shared" si="19"/>
        <v>12084.439999999999</v>
      </c>
    </row>
    <row r="267" spans="1:20" ht="18" customHeight="1" x14ac:dyDescent="0.25">
      <c r="A267" s="821" t="s">
        <v>277</v>
      </c>
      <c r="B267" s="293" t="s">
        <v>277</v>
      </c>
      <c r="C267" s="294">
        <v>2</v>
      </c>
      <c r="D267" s="295">
        <v>0</v>
      </c>
      <c r="E267" s="296">
        <v>2</v>
      </c>
      <c r="F267" s="297">
        <v>0</v>
      </c>
      <c r="G267" s="295">
        <v>0</v>
      </c>
      <c r="H267" s="296">
        <v>0</v>
      </c>
      <c r="I267" s="297">
        <v>0</v>
      </c>
      <c r="J267" s="295">
        <v>0</v>
      </c>
      <c r="K267" s="296">
        <v>0</v>
      </c>
      <c r="L267" s="297">
        <v>0</v>
      </c>
      <c r="M267" s="295">
        <v>1</v>
      </c>
      <c r="N267" s="296">
        <v>1</v>
      </c>
      <c r="O267" s="297">
        <v>0</v>
      </c>
      <c r="P267" s="295">
        <v>0</v>
      </c>
      <c r="Q267" s="296">
        <v>0</v>
      </c>
      <c r="R267" s="298">
        <v>2</v>
      </c>
      <c r="S267" s="299">
        <v>1</v>
      </c>
      <c r="T267" s="300">
        <v>3</v>
      </c>
    </row>
    <row r="268" spans="1:20" ht="18" customHeight="1" x14ac:dyDescent="0.25">
      <c r="A268" s="822"/>
      <c r="B268" s="261" t="s">
        <v>278</v>
      </c>
      <c r="C268" s="262">
        <v>155</v>
      </c>
      <c r="D268" s="263">
        <v>0</v>
      </c>
      <c r="E268" s="264">
        <v>155</v>
      </c>
      <c r="F268" s="265">
        <v>0</v>
      </c>
      <c r="G268" s="263">
        <v>0</v>
      </c>
      <c r="H268" s="264">
        <v>0</v>
      </c>
      <c r="I268" s="265">
        <v>0</v>
      </c>
      <c r="J268" s="263">
        <v>1.8</v>
      </c>
      <c r="K268" s="264">
        <v>1.8</v>
      </c>
      <c r="L268" s="265">
        <v>0</v>
      </c>
      <c r="M268" s="263">
        <v>0.6</v>
      </c>
      <c r="N268" s="264">
        <v>0.6</v>
      </c>
      <c r="O268" s="265">
        <v>0</v>
      </c>
      <c r="P268" s="263">
        <v>0</v>
      </c>
      <c r="Q268" s="264">
        <v>0</v>
      </c>
      <c r="R268" s="266">
        <v>155</v>
      </c>
      <c r="S268" s="267">
        <v>2.4</v>
      </c>
      <c r="T268" s="268">
        <v>157.4</v>
      </c>
    </row>
    <row r="269" spans="1:20" ht="18" customHeight="1" x14ac:dyDescent="0.25">
      <c r="A269" s="822"/>
      <c r="B269" s="269" t="s">
        <v>279</v>
      </c>
      <c r="C269" s="270">
        <v>6488.5</v>
      </c>
      <c r="D269" s="271">
        <v>0</v>
      </c>
      <c r="E269" s="272">
        <v>6488.5</v>
      </c>
      <c r="F269" s="273">
        <v>0</v>
      </c>
      <c r="G269" s="271">
        <v>0</v>
      </c>
      <c r="H269" s="272">
        <v>0</v>
      </c>
      <c r="I269" s="273">
        <v>1701.5</v>
      </c>
      <c r="J269" s="271">
        <v>884.5</v>
      </c>
      <c r="K269" s="272">
        <v>2586</v>
      </c>
      <c r="L269" s="273">
        <v>0</v>
      </c>
      <c r="M269" s="271">
        <v>2323.8000000000002</v>
      </c>
      <c r="N269" s="272">
        <v>2323.8000000000002</v>
      </c>
      <c r="O269" s="273">
        <v>0</v>
      </c>
      <c r="P269" s="271">
        <v>0</v>
      </c>
      <c r="Q269" s="272">
        <v>0</v>
      </c>
      <c r="R269" s="274">
        <v>8190</v>
      </c>
      <c r="S269" s="275">
        <v>3208.3</v>
      </c>
      <c r="T269" s="276">
        <v>11398.3</v>
      </c>
    </row>
    <row r="270" spans="1:20" ht="18" customHeight="1" thickBot="1" x14ac:dyDescent="0.3">
      <c r="A270" s="823"/>
      <c r="B270" s="269" t="s">
        <v>280</v>
      </c>
      <c r="C270" s="270">
        <v>413.8</v>
      </c>
      <c r="D270" s="271">
        <v>44.99</v>
      </c>
      <c r="E270" s="272">
        <v>458.79</v>
      </c>
      <c r="F270" s="273">
        <v>1.5</v>
      </c>
      <c r="G270" s="271">
        <v>5</v>
      </c>
      <c r="H270" s="272">
        <v>6.5</v>
      </c>
      <c r="I270" s="273">
        <v>0</v>
      </c>
      <c r="J270" s="271">
        <v>0</v>
      </c>
      <c r="K270" s="272">
        <v>0</v>
      </c>
      <c r="L270" s="273">
        <v>0</v>
      </c>
      <c r="M270" s="271">
        <v>60.45</v>
      </c>
      <c r="N270" s="272">
        <v>60.45</v>
      </c>
      <c r="O270" s="273">
        <v>0</v>
      </c>
      <c r="P270" s="271">
        <v>0</v>
      </c>
      <c r="Q270" s="272">
        <v>0</v>
      </c>
      <c r="R270" s="274">
        <v>415.3</v>
      </c>
      <c r="S270" s="275">
        <v>110.44</v>
      </c>
      <c r="T270" s="276">
        <v>525.74</v>
      </c>
    </row>
    <row r="271" spans="1:20" ht="18" customHeight="1" thickBot="1" x14ac:dyDescent="0.3">
      <c r="A271" s="815" t="s">
        <v>281</v>
      </c>
      <c r="B271" s="820"/>
      <c r="C271" s="115">
        <f>SUM(C272:C274)</f>
        <v>157.69999999999999</v>
      </c>
      <c r="D271" s="116">
        <f t="shared" ref="D271:T271" si="20">SUM(D272:D274)</f>
        <v>3.8</v>
      </c>
      <c r="E271" s="117">
        <f t="shared" si="20"/>
        <v>161.5</v>
      </c>
      <c r="F271" s="118">
        <f t="shared" si="20"/>
        <v>0</v>
      </c>
      <c r="G271" s="116">
        <f t="shared" si="20"/>
        <v>0</v>
      </c>
      <c r="H271" s="117">
        <f t="shared" si="20"/>
        <v>0</v>
      </c>
      <c r="I271" s="118">
        <f t="shared" si="20"/>
        <v>23</v>
      </c>
      <c r="J271" s="116">
        <f t="shared" si="20"/>
        <v>37</v>
      </c>
      <c r="K271" s="117">
        <f t="shared" si="20"/>
        <v>60</v>
      </c>
      <c r="L271" s="118">
        <f t="shared" si="20"/>
        <v>0</v>
      </c>
      <c r="M271" s="116">
        <f t="shared" si="20"/>
        <v>0</v>
      </c>
      <c r="N271" s="117">
        <f t="shared" si="20"/>
        <v>0</v>
      </c>
      <c r="O271" s="118">
        <f t="shared" si="20"/>
        <v>0</v>
      </c>
      <c r="P271" s="116">
        <f t="shared" si="20"/>
        <v>0</v>
      </c>
      <c r="Q271" s="117">
        <f t="shared" si="20"/>
        <v>0</v>
      </c>
      <c r="R271" s="119">
        <f t="shared" si="20"/>
        <v>180.7</v>
      </c>
      <c r="S271" s="120">
        <f t="shared" si="20"/>
        <v>40.799999999999997</v>
      </c>
      <c r="T271" s="121">
        <f t="shared" si="20"/>
        <v>221.5</v>
      </c>
    </row>
    <row r="272" spans="1:20" ht="18" customHeight="1" x14ac:dyDescent="0.25">
      <c r="A272" s="817" t="s">
        <v>282</v>
      </c>
      <c r="B272" s="269" t="s">
        <v>282</v>
      </c>
      <c r="C272" s="270">
        <v>39.6</v>
      </c>
      <c r="D272" s="271">
        <v>3.8</v>
      </c>
      <c r="E272" s="272">
        <v>43.4</v>
      </c>
      <c r="F272" s="273">
        <v>0</v>
      </c>
      <c r="G272" s="271">
        <v>0</v>
      </c>
      <c r="H272" s="272">
        <v>0</v>
      </c>
      <c r="I272" s="273">
        <v>23</v>
      </c>
      <c r="J272" s="271">
        <v>28</v>
      </c>
      <c r="K272" s="272">
        <v>51</v>
      </c>
      <c r="L272" s="273">
        <v>0</v>
      </c>
      <c r="M272" s="271">
        <v>0</v>
      </c>
      <c r="N272" s="272">
        <v>0</v>
      </c>
      <c r="O272" s="273">
        <v>0</v>
      </c>
      <c r="P272" s="271">
        <v>0</v>
      </c>
      <c r="Q272" s="272">
        <v>0</v>
      </c>
      <c r="R272" s="274">
        <v>62.6</v>
      </c>
      <c r="S272" s="275">
        <v>31.8</v>
      </c>
      <c r="T272" s="276">
        <v>94.4</v>
      </c>
    </row>
    <row r="273" spans="1:20" ht="18" customHeight="1" x14ac:dyDescent="0.25">
      <c r="A273" s="818"/>
      <c r="B273" s="261" t="s">
        <v>286</v>
      </c>
      <c r="C273" s="262">
        <v>68.5</v>
      </c>
      <c r="D273" s="263">
        <v>0</v>
      </c>
      <c r="E273" s="264">
        <v>68.5</v>
      </c>
      <c r="F273" s="265">
        <v>0</v>
      </c>
      <c r="G273" s="263">
        <v>0</v>
      </c>
      <c r="H273" s="264">
        <v>0</v>
      </c>
      <c r="I273" s="265">
        <v>0</v>
      </c>
      <c r="J273" s="263">
        <v>0</v>
      </c>
      <c r="K273" s="264">
        <v>0</v>
      </c>
      <c r="L273" s="265">
        <v>0</v>
      </c>
      <c r="M273" s="263">
        <v>0</v>
      </c>
      <c r="N273" s="264">
        <v>0</v>
      </c>
      <c r="O273" s="265">
        <v>0</v>
      </c>
      <c r="P273" s="263">
        <v>0</v>
      </c>
      <c r="Q273" s="264">
        <v>0</v>
      </c>
      <c r="R273" s="266">
        <v>68.5</v>
      </c>
      <c r="S273" s="267">
        <v>0</v>
      </c>
      <c r="T273" s="268">
        <v>68.5</v>
      </c>
    </row>
    <row r="274" spans="1:20" ht="18" customHeight="1" thickBot="1" x14ac:dyDescent="0.3">
      <c r="A274" s="819"/>
      <c r="B274" s="277" t="s">
        <v>285</v>
      </c>
      <c r="C274" s="278">
        <v>49.6</v>
      </c>
      <c r="D274" s="279">
        <v>0</v>
      </c>
      <c r="E274" s="280">
        <v>49.6</v>
      </c>
      <c r="F274" s="281">
        <v>0</v>
      </c>
      <c r="G274" s="279">
        <v>0</v>
      </c>
      <c r="H274" s="280">
        <v>0</v>
      </c>
      <c r="I274" s="281">
        <v>0</v>
      </c>
      <c r="J274" s="279">
        <v>9</v>
      </c>
      <c r="K274" s="280">
        <v>9</v>
      </c>
      <c r="L274" s="281">
        <v>0</v>
      </c>
      <c r="M274" s="279">
        <v>0</v>
      </c>
      <c r="N274" s="280">
        <v>0</v>
      </c>
      <c r="O274" s="281">
        <v>0</v>
      </c>
      <c r="P274" s="279">
        <v>0</v>
      </c>
      <c r="Q274" s="280">
        <v>0</v>
      </c>
      <c r="R274" s="282">
        <v>49.6</v>
      </c>
      <c r="S274" s="283">
        <v>9</v>
      </c>
      <c r="T274" s="284">
        <v>58.6</v>
      </c>
    </row>
    <row r="275" spans="1:20" ht="18" customHeight="1" thickBot="1" x14ac:dyDescent="0.3">
      <c r="A275" s="815" t="s">
        <v>371</v>
      </c>
      <c r="B275" s="820"/>
      <c r="C275" s="115">
        <f>SUM(C276:C286)</f>
        <v>5236.9646314017518</v>
      </c>
      <c r="D275" s="116">
        <f t="shared" ref="D275:Q275" si="21">SUM(D276:D286)</f>
        <v>703.4099779500001</v>
      </c>
      <c r="E275" s="117">
        <f t="shared" si="21"/>
        <v>5940.374609351752</v>
      </c>
      <c r="F275" s="118">
        <f t="shared" si="21"/>
        <v>0</v>
      </c>
      <c r="G275" s="116">
        <f t="shared" si="21"/>
        <v>0</v>
      </c>
      <c r="H275" s="117">
        <f t="shared" si="21"/>
        <v>0</v>
      </c>
      <c r="I275" s="118">
        <f t="shared" si="21"/>
        <v>223.21</v>
      </c>
      <c r="J275" s="116">
        <f t="shared" si="21"/>
        <v>0</v>
      </c>
      <c r="K275" s="117">
        <f t="shared" si="21"/>
        <v>223.21</v>
      </c>
      <c r="L275" s="118">
        <f t="shared" si="21"/>
        <v>38024.995282794131</v>
      </c>
      <c r="M275" s="116">
        <f t="shared" si="21"/>
        <v>0</v>
      </c>
      <c r="N275" s="117">
        <f t="shared" si="21"/>
        <v>38024.995282794131</v>
      </c>
      <c r="O275" s="118">
        <f t="shared" si="21"/>
        <v>897.7</v>
      </c>
      <c r="P275" s="116">
        <f t="shared" si="21"/>
        <v>362.24</v>
      </c>
      <c r="Q275" s="117">
        <f t="shared" si="21"/>
        <v>1259.94</v>
      </c>
      <c r="R275" s="119">
        <f>SUM(R276:R286)</f>
        <v>44382.869914195871</v>
      </c>
      <c r="S275" s="120">
        <f>SUM(S276:S286)</f>
        <v>1065.64997795</v>
      </c>
      <c r="T275" s="121">
        <f>SUM(T276:T286)</f>
        <v>45448.519892145865</v>
      </c>
    </row>
    <row r="276" spans="1:20" ht="18" customHeight="1" x14ac:dyDescent="0.25">
      <c r="A276" s="821" t="s">
        <v>287</v>
      </c>
      <c r="B276" s="301" t="s">
        <v>372</v>
      </c>
      <c r="C276" s="302">
        <v>207.94009500000001</v>
      </c>
      <c r="D276" s="303">
        <v>69.538425000000004</v>
      </c>
      <c r="E276" s="304">
        <v>277.47852</v>
      </c>
      <c r="F276" s="305">
        <v>0</v>
      </c>
      <c r="G276" s="303">
        <v>0</v>
      </c>
      <c r="H276" s="304">
        <v>0</v>
      </c>
      <c r="I276" s="305">
        <v>0</v>
      </c>
      <c r="J276" s="303">
        <v>0</v>
      </c>
      <c r="K276" s="304">
        <v>0</v>
      </c>
      <c r="L276" s="305">
        <v>2.8185038823529416</v>
      </c>
      <c r="M276" s="303">
        <v>0</v>
      </c>
      <c r="N276" s="304">
        <v>2.8185038823529416</v>
      </c>
      <c r="O276" s="305">
        <v>0</v>
      </c>
      <c r="P276" s="303">
        <v>0</v>
      </c>
      <c r="Q276" s="304">
        <v>0</v>
      </c>
      <c r="R276" s="306">
        <v>210.75859888235294</v>
      </c>
      <c r="S276" s="307">
        <v>69.538425000000004</v>
      </c>
      <c r="T276" s="308">
        <v>280.29702388235296</v>
      </c>
    </row>
    <row r="277" spans="1:20" ht="18" customHeight="1" x14ac:dyDescent="0.25">
      <c r="A277" s="822"/>
      <c r="B277" s="221" t="s">
        <v>373</v>
      </c>
      <c r="C277" s="222">
        <v>1868.0652994500001</v>
      </c>
      <c r="D277" s="163">
        <v>91.456957950000003</v>
      </c>
      <c r="E277" s="164">
        <v>1959.5222574000002</v>
      </c>
      <c r="F277" s="162">
        <v>0</v>
      </c>
      <c r="G277" s="163">
        <v>0</v>
      </c>
      <c r="H277" s="164">
        <v>0</v>
      </c>
      <c r="I277" s="162">
        <v>0</v>
      </c>
      <c r="J277" s="163">
        <v>0</v>
      </c>
      <c r="K277" s="164">
        <v>0</v>
      </c>
      <c r="L277" s="162">
        <v>12970.957128041176</v>
      </c>
      <c r="M277" s="163">
        <v>0</v>
      </c>
      <c r="N277" s="164">
        <v>12970.957128041176</v>
      </c>
      <c r="O277" s="162">
        <v>0</v>
      </c>
      <c r="P277" s="163">
        <v>0</v>
      </c>
      <c r="Q277" s="164">
        <v>0</v>
      </c>
      <c r="R277" s="223">
        <v>14839.022427491176</v>
      </c>
      <c r="S277" s="224">
        <v>91.456957950000003</v>
      </c>
      <c r="T277" s="167">
        <v>14930.479385441176</v>
      </c>
    </row>
    <row r="278" spans="1:20" ht="18" customHeight="1" x14ac:dyDescent="0.25">
      <c r="A278" s="822"/>
      <c r="B278" s="221" t="s">
        <v>287</v>
      </c>
      <c r="C278" s="222">
        <v>34.307699999999997</v>
      </c>
      <c r="D278" s="163">
        <v>7.6204200000000002</v>
      </c>
      <c r="E278" s="164">
        <v>41.92812</v>
      </c>
      <c r="F278" s="162">
        <v>0</v>
      </c>
      <c r="G278" s="163">
        <v>0</v>
      </c>
      <c r="H278" s="164">
        <v>0</v>
      </c>
      <c r="I278" s="162">
        <v>0</v>
      </c>
      <c r="J278" s="163">
        <v>0</v>
      </c>
      <c r="K278" s="164">
        <v>0</v>
      </c>
      <c r="L278" s="162">
        <v>9311.6009251764717</v>
      </c>
      <c r="M278" s="163">
        <v>0</v>
      </c>
      <c r="N278" s="164">
        <v>9311.6009251764717</v>
      </c>
      <c r="O278" s="162">
        <v>374.5</v>
      </c>
      <c r="P278" s="163">
        <v>0</v>
      </c>
      <c r="Q278" s="164">
        <v>374.5</v>
      </c>
      <c r="R278" s="223">
        <v>9720.4086251764711</v>
      </c>
      <c r="S278" s="224">
        <v>7.6204200000000002</v>
      </c>
      <c r="T278" s="167">
        <v>9728.0290451764704</v>
      </c>
    </row>
    <row r="279" spans="1:20" ht="18" customHeight="1" x14ac:dyDescent="0.25">
      <c r="A279" s="822"/>
      <c r="B279" s="221" t="s">
        <v>374</v>
      </c>
      <c r="C279" s="222">
        <v>55.872540000000001</v>
      </c>
      <c r="D279" s="163">
        <v>0.79049999999999998</v>
      </c>
      <c r="E279" s="164">
        <v>56.663040000000002</v>
      </c>
      <c r="F279" s="162">
        <v>0</v>
      </c>
      <c r="G279" s="163">
        <v>0</v>
      </c>
      <c r="H279" s="164">
        <v>0</v>
      </c>
      <c r="I279" s="162">
        <v>0</v>
      </c>
      <c r="J279" s="163">
        <v>0</v>
      </c>
      <c r="K279" s="164">
        <v>0</v>
      </c>
      <c r="L279" s="162">
        <v>0</v>
      </c>
      <c r="M279" s="163">
        <v>0</v>
      </c>
      <c r="N279" s="164">
        <v>0</v>
      </c>
      <c r="O279" s="162">
        <v>0</v>
      </c>
      <c r="P279" s="163">
        <v>0</v>
      </c>
      <c r="Q279" s="164">
        <v>0</v>
      </c>
      <c r="R279" s="223">
        <v>55.872540000000001</v>
      </c>
      <c r="S279" s="224">
        <v>0.79049999999999998</v>
      </c>
      <c r="T279" s="167">
        <v>56.663040000000002</v>
      </c>
    </row>
    <row r="280" spans="1:20" ht="18" customHeight="1" x14ac:dyDescent="0.25">
      <c r="A280" s="822"/>
      <c r="B280" s="221" t="s">
        <v>375</v>
      </c>
      <c r="C280" s="222">
        <v>29.683275000000002</v>
      </c>
      <c r="D280" s="163">
        <v>15.81</v>
      </c>
      <c r="E280" s="164">
        <v>45.493275000000004</v>
      </c>
      <c r="F280" s="162">
        <v>0</v>
      </c>
      <c r="G280" s="163">
        <v>0</v>
      </c>
      <c r="H280" s="164">
        <v>0</v>
      </c>
      <c r="I280" s="162">
        <v>0</v>
      </c>
      <c r="J280" s="163">
        <v>0</v>
      </c>
      <c r="K280" s="164">
        <v>0</v>
      </c>
      <c r="L280" s="162">
        <v>7.501387764705882</v>
      </c>
      <c r="M280" s="163">
        <v>0</v>
      </c>
      <c r="N280" s="164">
        <v>7.501387764705882</v>
      </c>
      <c r="O280" s="162">
        <v>0</v>
      </c>
      <c r="P280" s="163">
        <v>0</v>
      </c>
      <c r="Q280" s="164">
        <v>0</v>
      </c>
      <c r="R280" s="223">
        <v>37.184662764705884</v>
      </c>
      <c r="S280" s="224">
        <v>15.81</v>
      </c>
      <c r="T280" s="167">
        <v>52.994662764705886</v>
      </c>
    </row>
    <row r="281" spans="1:20" ht="18" customHeight="1" x14ac:dyDescent="0.25">
      <c r="A281" s="822"/>
      <c r="B281" s="221" t="s">
        <v>376</v>
      </c>
      <c r="C281" s="222">
        <v>348.08728195175166</v>
      </c>
      <c r="D281" s="163">
        <v>107.04951000000001</v>
      </c>
      <c r="E281" s="164">
        <v>455.13679195175166</v>
      </c>
      <c r="F281" s="162">
        <v>0</v>
      </c>
      <c r="G281" s="163">
        <v>0</v>
      </c>
      <c r="H281" s="164">
        <v>0</v>
      </c>
      <c r="I281" s="162">
        <v>0</v>
      </c>
      <c r="J281" s="163">
        <v>0</v>
      </c>
      <c r="K281" s="164">
        <v>0</v>
      </c>
      <c r="L281" s="162">
        <v>20.383156870588234</v>
      </c>
      <c r="M281" s="163">
        <v>0</v>
      </c>
      <c r="N281" s="164">
        <v>20.383156870588234</v>
      </c>
      <c r="O281" s="162">
        <v>0</v>
      </c>
      <c r="P281" s="163">
        <v>0</v>
      </c>
      <c r="Q281" s="164">
        <v>0</v>
      </c>
      <c r="R281" s="223">
        <v>368.47043882233987</v>
      </c>
      <c r="S281" s="224">
        <v>107.04951000000001</v>
      </c>
      <c r="T281" s="167">
        <v>475.51994882233987</v>
      </c>
    </row>
    <row r="282" spans="1:20" ht="18" customHeight="1" x14ac:dyDescent="0.25">
      <c r="A282" s="822"/>
      <c r="B282" s="221" t="s">
        <v>377</v>
      </c>
      <c r="C282" s="222">
        <v>174.566115</v>
      </c>
      <c r="D282" s="163">
        <v>202.44519</v>
      </c>
      <c r="E282" s="164">
        <v>377.01130499999999</v>
      </c>
      <c r="F282" s="162">
        <v>0</v>
      </c>
      <c r="G282" s="163">
        <v>0</v>
      </c>
      <c r="H282" s="164">
        <v>0</v>
      </c>
      <c r="I282" s="162">
        <v>0</v>
      </c>
      <c r="J282" s="163">
        <v>0</v>
      </c>
      <c r="K282" s="164">
        <v>0</v>
      </c>
      <c r="L282" s="162">
        <v>2.500462588235294</v>
      </c>
      <c r="M282" s="163">
        <v>0</v>
      </c>
      <c r="N282" s="164">
        <v>2.500462588235294</v>
      </c>
      <c r="O282" s="162">
        <v>0</v>
      </c>
      <c r="P282" s="163">
        <v>0</v>
      </c>
      <c r="Q282" s="164">
        <v>0</v>
      </c>
      <c r="R282" s="223">
        <v>177.0665775882353</v>
      </c>
      <c r="S282" s="224">
        <v>202.44519</v>
      </c>
      <c r="T282" s="167">
        <v>379.51176758823533</v>
      </c>
    </row>
    <row r="283" spans="1:20" ht="18" customHeight="1" x14ac:dyDescent="0.25">
      <c r="A283" s="822"/>
      <c r="B283" s="221" t="s">
        <v>378</v>
      </c>
      <c r="C283" s="222">
        <v>127.84849500000001</v>
      </c>
      <c r="D283" s="163">
        <v>84.833204999999992</v>
      </c>
      <c r="E283" s="164">
        <v>212.68170000000001</v>
      </c>
      <c r="F283" s="162">
        <v>0</v>
      </c>
      <c r="G283" s="163">
        <v>0</v>
      </c>
      <c r="H283" s="164">
        <v>0</v>
      </c>
      <c r="I283" s="162">
        <v>0</v>
      </c>
      <c r="J283" s="163">
        <v>0</v>
      </c>
      <c r="K283" s="164">
        <v>0</v>
      </c>
      <c r="L283" s="162">
        <v>37.616608235294116</v>
      </c>
      <c r="M283" s="163">
        <v>0</v>
      </c>
      <c r="N283" s="164">
        <v>37.616608235294116</v>
      </c>
      <c r="O283" s="162">
        <v>0</v>
      </c>
      <c r="P283" s="163">
        <v>0</v>
      </c>
      <c r="Q283" s="164">
        <v>0</v>
      </c>
      <c r="R283" s="223">
        <v>165.46510323529412</v>
      </c>
      <c r="S283" s="224">
        <v>84.833204999999992</v>
      </c>
      <c r="T283" s="167">
        <v>250.29830823529412</v>
      </c>
    </row>
    <row r="284" spans="1:20" ht="18" customHeight="1" x14ac:dyDescent="0.25">
      <c r="A284" s="822"/>
      <c r="B284" s="221" t="s">
        <v>379</v>
      </c>
      <c r="C284" s="222">
        <v>25.687530000000002</v>
      </c>
      <c r="D284" s="163">
        <v>0.79049999999999998</v>
      </c>
      <c r="E284" s="164">
        <v>26.478030000000004</v>
      </c>
      <c r="F284" s="162">
        <v>0</v>
      </c>
      <c r="G284" s="163">
        <v>0</v>
      </c>
      <c r="H284" s="164">
        <v>0</v>
      </c>
      <c r="I284" s="162">
        <v>0</v>
      </c>
      <c r="J284" s="163">
        <v>0</v>
      </c>
      <c r="K284" s="164">
        <v>0</v>
      </c>
      <c r="L284" s="162">
        <v>15614.950925176472</v>
      </c>
      <c r="M284" s="163">
        <v>0</v>
      </c>
      <c r="N284" s="164">
        <v>15614.950925176472</v>
      </c>
      <c r="O284" s="162">
        <v>68.5</v>
      </c>
      <c r="P284" s="163">
        <v>63</v>
      </c>
      <c r="Q284" s="164">
        <v>131.5</v>
      </c>
      <c r="R284" s="223">
        <v>15709.138455176471</v>
      </c>
      <c r="S284" s="224">
        <v>63.790500000000002</v>
      </c>
      <c r="T284" s="167">
        <v>15772.92895517647</v>
      </c>
    </row>
    <row r="285" spans="1:20" ht="18" customHeight="1" x14ac:dyDescent="0.25">
      <c r="A285" s="822"/>
      <c r="B285" s="217" t="s">
        <v>380</v>
      </c>
      <c r="C285" s="218">
        <v>626.93532000000005</v>
      </c>
      <c r="D285" s="170">
        <v>100.0401</v>
      </c>
      <c r="E285" s="171">
        <v>726.97541999999999</v>
      </c>
      <c r="F285" s="169">
        <v>0</v>
      </c>
      <c r="G285" s="170">
        <v>0</v>
      </c>
      <c r="H285" s="171">
        <v>0</v>
      </c>
      <c r="I285" s="169">
        <v>0</v>
      </c>
      <c r="J285" s="170">
        <v>0</v>
      </c>
      <c r="K285" s="171">
        <v>0</v>
      </c>
      <c r="L285" s="169">
        <v>13.796412</v>
      </c>
      <c r="M285" s="170">
        <v>0</v>
      </c>
      <c r="N285" s="171">
        <v>13.796412</v>
      </c>
      <c r="O285" s="169">
        <v>0</v>
      </c>
      <c r="P285" s="170">
        <v>0</v>
      </c>
      <c r="Q285" s="171">
        <v>0</v>
      </c>
      <c r="R285" s="219">
        <v>640.73173200000008</v>
      </c>
      <c r="S285" s="220">
        <v>100.0401</v>
      </c>
      <c r="T285" s="174">
        <v>740.77183200000013</v>
      </c>
    </row>
    <row r="286" spans="1:20" ht="18" customHeight="1" thickBot="1" x14ac:dyDescent="0.3">
      <c r="A286" s="823"/>
      <c r="B286" s="309" t="s">
        <v>381</v>
      </c>
      <c r="C286" s="310">
        <v>1737.9709800000001</v>
      </c>
      <c r="D286" s="311">
        <v>23.035169999999997</v>
      </c>
      <c r="E286" s="312">
        <v>1761.0061500000002</v>
      </c>
      <c r="F286" s="313">
        <v>0</v>
      </c>
      <c r="G286" s="311">
        <v>0</v>
      </c>
      <c r="H286" s="312">
        <v>0</v>
      </c>
      <c r="I286" s="313">
        <v>223.21</v>
      </c>
      <c r="J286" s="311">
        <v>0</v>
      </c>
      <c r="K286" s="312">
        <v>223.21</v>
      </c>
      <c r="L286" s="313">
        <v>42.869773058823526</v>
      </c>
      <c r="M286" s="311">
        <v>0</v>
      </c>
      <c r="N286" s="312">
        <v>42.869773058823526</v>
      </c>
      <c r="O286" s="313">
        <v>454.7</v>
      </c>
      <c r="P286" s="311">
        <v>299.24</v>
      </c>
      <c r="Q286" s="312">
        <v>753.94</v>
      </c>
      <c r="R286" s="314">
        <v>2458.7507530588236</v>
      </c>
      <c r="S286" s="315">
        <v>322.27517</v>
      </c>
      <c r="T286" s="316">
        <v>2781.0259230588235</v>
      </c>
    </row>
    <row r="287" spans="1:20" ht="6.75" customHeight="1" thickBot="1" x14ac:dyDescent="0.3">
      <c r="A287" s="317"/>
      <c r="B287" s="317"/>
      <c r="C287" s="317"/>
      <c r="D287" s="317"/>
      <c r="E287" s="317"/>
      <c r="F287" s="317"/>
      <c r="G287" s="317"/>
      <c r="H287" s="317"/>
      <c r="I287" s="317"/>
      <c r="J287" s="317"/>
      <c r="K287" s="317"/>
      <c r="L287" s="317"/>
      <c r="M287" s="317"/>
      <c r="N287" s="317"/>
      <c r="O287" s="317"/>
      <c r="P287" s="317"/>
      <c r="Q287" s="317"/>
      <c r="R287" s="317"/>
      <c r="S287" s="317"/>
      <c r="T287" s="317"/>
    </row>
    <row r="288" spans="1:20" ht="29.25" customHeight="1" thickBot="1" x14ac:dyDescent="0.3">
      <c r="A288" s="779" t="s">
        <v>8</v>
      </c>
      <c r="B288" s="780"/>
      <c r="C288" s="318">
        <f>C6+C19+C31+C46+C59+C67+C81+C95+C105+C119+C134+C150+C166+C184+C202+C213+C224+C238+C262+C266+C271+C275</f>
        <v>1120365.4546314015</v>
      </c>
      <c r="D288" s="318">
        <f t="shared" ref="D288:T288" si="22">D6+D19+D31+D46+D59+D67+D81+D95+D105+D119+D134+D150+D166+D184+D202+D213+D224+D238+D262+D266+D271+D275</f>
        <v>490294.26997794997</v>
      </c>
      <c r="E288" s="318">
        <f t="shared" si="22"/>
        <v>1610659.7246093519</v>
      </c>
      <c r="F288" s="318">
        <f t="shared" si="22"/>
        <v>2233.25</v>
      </c>
      <c r="G288" s="318">
        <f t="shared" si="22"/>
        <v>1670.87</v>
      </c>
      <c r="H288" s="318">
        <f t="shared" si="22"/>
        <v>3904.12</v>
      </c>
      <c r="I288" s="318">
        <f t="shared" si="22"/>
        <v>970947.67000000016</v>
      </c>
      <c r="J288" s="318">
        <f t="shared" si="22"/>
        <v>289823.18</v>
      </c>
      <c r="K288" s="318">
        <f t="shared" si="22"/>
        <v>1260770.8499999999</v>
      </c>
      <c r="L288" s="318">
        <f t="shared" si="22"/>
        <v>665504.16528279404</v>
      </c>
      <c r="M288" s="318">
        <f t="shared" si="22"/>
        <v>220425.88999999998</v>
      </c>
      <c r="N288" s="318">
        <f t="shared" si="22"/>
        <v>885930.05528279417</v>
      </c>
      <c r="O288" s="318">
        <f t="shared" si="22"/>
        <v>1259707.46</v>
      </c>
      <c r="P288" s="318">
        <f t="shared" si="22"/>
        <v>872540.42999999993</v>
      </c>
      <c r="Q288" s="318">
        <f t="shared" si="22"/>
        <v>2132247.8899999997</v>
      </c>
      <c r="R288" s="318">
        <f t="shared" si="22"/>
        <v>4018757.9999141959</v>
      </c>
      <c r="S288" s="318">
        <f t="shared" si="22"/>
        <v>1874754.6399779501</v>
      </c>
      <c r="T288" s="319">
        <f t="shared" si="22"/>
        <v>5893512.639892146</v>
      </c>
    </row>
    <row r="290" spans="3:20" x14ac:dyDescent="0.25"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</row>
  </sheetData>
  <sheetProtection algorithmName="SHA-512" hashValue="VhQ5yRNWLSJkaXRXFsknWU7SGzcCsW6P6xFKw+xQZlFqr6YslIXFdqGLDTtI9cNwisHd2gW3hh98kLfVRJPxZQ==" saltValue="PR3usVHRFiuy3TWKMRFsCw==" spinCount="100000" sheet="1" objects="1" scenarios="1"/>
  <mergeCells count="53">
    <mergeCell ref="A271:B271"/>
    <mergeCell ref="A272:A274"/>
    <mergeCell ref="A275:B275"/>
    <mergeCell ref="A276:A286"/>
    <mergeCell ref="A288:B288"/>
    <mergeCell ref="A267:A270"/>
    <mergeCell ref="A202:B202"/>
    <mergeCell ref="A203:A212"/>
    <mergeCell ref="A213:B213"/>
    <mergeCell ref="A214:A223"/>
    <mergeCell ref="A224:B224"/>
    <mergeCell ref="A225:A237"/>
    <mergeCell ref="A238:B238"/>
    <mergeCell ref="A239:A261"/>
    <mergeCell ref="A262:B262"/>
    <mergeCell ref="A263:A265"/>
    <mergeCell ref="A266:B266"/>
    <mergeCell ref="A185:A201"/>
    <mergeCell ref="A105:B105"/>
    <mergeCell ref="A106:A118"/>
    <mergeCell ref="A119:B119"/>
    <mergeCell ref="A120:A133"/>
    <mergeCell ref="A134:B134"/>
    <mergeCell ref="A135:A149"/>
    <mergeCell ref="A150:B150"/>
    <mergeCell ref="A151:A165"/>
    <mergeCell ref="A166:B166"/>
    <mergeCell ref="A167:A183"/>
    <mergeCell ref="A184:B184"/>
    <mergeCell ref="A96:A104"/>
    <mergeCell ref="A31:B31"/>
    <mergeCell ref="A32:A45"/>
    <mergeCell ref="A46:B46"/>
    <mergeCell ref="A47:A58"/>
    <mergeCell ref="A59:B59"/>
    <mergeCell ref="A60:A66"/>
    <mergeCell ref="A67:B67"/>
    <mergeCell ref="A68:A80"/>
    <mergeCell ref="A81:B81"/>
    <mergeCell ref="A82:A94"/>
    <mergeCell ref="A95:B95"/>
    <mergeCell ref="O3:Q3"/>
    <mergeCell ref="R3:T3"/>
    <mergeCell ref="A6:B6"/>
    <mergeCell ref="A7:A18"/>
    <mergeCell ref="A19:B19"/>
    <mergeCell ref="I3:K3"/>
    <mergeCell ref="L3:N3"/>
    <mergeCell ref="A20:A30"/>
    <mergeCell ref="A3:A4"/>
    <mergeCell ref="B3:B4"/>
    <mergeCell ref="C3:E3"/>
    <mergeCell ref="F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F975A-76E1-46D1-9EA9-0E647338BE67}">
  <dimension ref="A1:T294"/>
  <sheetViews>
    <sheetView showGridLines="0" workbookViewId="0">
      <pane ySplit="5" topLeftCell="A6" activePane="bottomLeft" state="frozen"/>
      <selection pane="bottomLeft" activeCell="A3" sqref="A3:A4"/>
    </sheetView>
  </sheetViews>
  <sheetFormatPr defaultRowHeight="15" x14ac:dyDescent="0.25"/>
  <cols>
    <col min="1" max="1" width="10" style="317" customWidth="1"/>
    <col min="2" max="2" width="23.7109375" style="317" customWidth="1"/>
    <col min="3" max="256" width="9.140625" style="317"/>
    <col min="257" max="257" width="10" style="317" customWidth="1"/>
    <col min="258" max="258" width="23.7109375" style="317" customWidth="1"/>
    <col min="259" max="512" width="9.140625" style="317"/>
    <col min="513" max="513" width="10" style="317" customWidth="1"/>
    <col min="514" max="514" width="23.7109375" style="317" customWidth="1"/>
    <col min="515" max="768" width="9.140625" style="317"/>
    <col min="769" max="769" width="10" style="317" customWidth="1"/>
    <col min="770" max="770" width="23.7109375" style="317" customWidth="1"/>
    <col min="771" max="1024" width="9.140625" style="317"/>
    <col min="1025" max="1025" width="10" style="317" customWidth="1"/>
    <col min="1026" max="1026" width="23.7109375" style="317" customWidth="1"/>
    <col min="1027" max="1280" width="9.140625" style="317"/>
    <col min="1281" max="1281" width="10" style="317" customWidth="1"/>
    <col min="1282" max="1282" width="23.7109375" style="317" customWidth="1"/>
    <col min="1283" max="1536" width="9.140625" style="317"/>
    <col min="1537" max="1537" width="10" style="317" customWidth="1"/>
    <col min="1538" max="1538" width="23.7109375" style="317" customWidth="1"/>
    <col min="1539" max="1792" width="9.140625" style="317"/>
    <col min="1793" max="1793" width="10" style="317" customWidth="1"/>
    <col min="1794" max="1794" width="23.7109375" style="317" customWidth="1"/>
    <col min="1795" max="2048" width="9.140625" style="317"/>
    <col min="2049" max="2049" width="10" style="317" customWidth="1"/>
    <col min="2050" max="2050" width="23.7109375" style="317" customWidth="1"/>
    <col min="2051" max="2304" width="9.140625" style="317"/>
    <col min="2305" max="2305" width="10" style="317" customWidth="1"/>
    <col min="2306" max="2306" width="23.7109375" style="317" customWidth="1"/>
    <col min="2307" max="2560" width="9.140625" style="317"/>
    <col min="2561" max="2561" width="10" style="317" customWidth="1"/>
    <col min="2562" max="2562" width="23.7109375" style="317" customWidth="1"/>
    <col min="2563" max="2816" width="9.140625" style="317"/>
    <col min="2817" max="2817" width="10" style="317" customWidth="1"/>
    <col min="2818" max="2818" width="23.7109375" style="317" customWidth="1"/>
    <col min="2819" max="3072" width="9.140625" style="317"/>
    <col min="3073" max="3073" width="10" style="317" customWidth="1"/>
    <col min="3074" max="3074" width="23.7109375" style="317" customWidth="1"/>
    <col min="3075" max="3328" width="9.140625" style="317"/>
    <col min="3329" max="3329" width="10" style="317" customWidth="1"/>
    <col min="3330" max="3330" width="23.7109375" style="317" customWidth="1"/>
    <col min="3331" max="3584" width="9.140625" style="317"/>
    <col min="3585" max="3585" width="10" style="317" customWidth="1"/>
    <col min="3586" max="3586" width="23.7109375" style="317" customWidth="1"/>
    <col min="3587" max="3840" width="9.140625" style="317"/>
    <col min="3841" max="3841" width="10" style="317" customWidth="1"/>
    <col min="3842" max="3842" width="23.7109375" style="317" customWidth="1"/>
    <col min="3843" max="4096" width="9.140625" style="317"/>
    <col min="4097" max="4097" width="10" style="317" customWidth="1"/>
    <col min="4098" max="4098" width="23.7109375" style="317" customWidth="1"/>
    <col min="4099" max="4352" width="9.140625" style="317"/>
    <col min="4353" max="4353" width="10" style="317" customWidth="1"/>
    <col min="4354" max="4354" width="23.7109375" style="317" customWidth="1"/>
    <col min="4355" max="4608" width="9.140625" style="317"/>
    <col min="4609" max="4609" width="10" style="317" customWidth="1"/>
    <col min="4610" max="4610" width="23.7109375" style="317" customWidth="1"/>
    <col min="4611" max="4864" width="9.140625" style="317"/>
    <col min="4865" max="4865" width="10" style="317" customWidth="1"/>
    <col min="4866" max="4866" width="23.7109375" style="317" customWidth="1"/>
    <col min="4867" max="5120" width="9.140625" style="317"/>
    <col min="5121" max="5121" width="10" style="317" customWidth="1"/>
    <col min="5122" max="5122" width="23.7109375" style="317" customWidth="1"/>
    <col min="5123" max="5376" width="9.140625" style="317"/>
    <col min="5377" max="5377" width="10" style="317" customWidth="1"/>
    <col min="5378" max="5378" width="23.7109375" style="317" customWidth="1"/>
    <col min="5379" max="5632" width="9.140625" style="317"/>
    <col min="5633" max="5633" width="10" style="317" customWidth="1"/>
    <col min="5634" max="5634" width="23.7109375" style="317" customWidth="1"/>
    <col min="5635" max="5888" width="9.140625" style="317"/>
    <col min="5889" max="5889" width="10" style="317" customWidth="1"/>
    <col min="5890" max="5890" width="23.7109375" style="317" customWidth="1"/>
    <col min="5891" max="6144" width="9.140625" style="317"/>
    <col min="6145" max="6145" width="10" style="317" customWidth="1"/>
    <col min="6146" max="6146" width="23.7109375" style="317" customWidth="1"/>
    <col min="6147" max="6400" width="9.140625" style="317"/>
    <col min="6401" max="6401" width="10" style="317" customWidth="1"/>
    <col min="6402" max="6402" width="23.7109375" style="317" customWidth="1"/>
    <col min="6403" max="6656" width="9.140625" style="317"/>
    <col min="6657" max="6657" width="10" style="317" customWidth="1"/>
    <col min="6658" max="6658" width="23.7109375" style="317" customWidth="1"/>
    <col min="6659" max="6912" width="9.140625" style="317"/>
    <col min="6913" max="6913" width="10" style="317" customWidth="1"/>
    <col min="6914" max="6914" width="23.7109375" style="317" customWidth="1"/>
    <col min="6915" max="7168" width="9.140625" style="317"/>
    <col min="7169" max="7169" width="10" style="317" customWidth="1"/>
    <col min="7170" max="7170" width="23.7109375" style="317" customWidth="1"/>
    <col min="7171" max="7424" width="9.140625" style="317"/>
    <col min="7425" max="7425" width="10" style="317" customWidth="1"/>
    <col min="7426" max="7426" width="23.7109375" style="317" customWidth="1"/>
    <col min="7427" max="7680" width="9.140625" style="317"/>
    <col min="7681" max="7681" width="10" style="317" customWidth="1"/>
    <col min="7682" max="7682" width="23.7109375" style="317" customWidth="1"/>
    <col min="7683" max="7936" width="9.140625" style="317"/>
    <col min="7937" max="7937" width="10" style="317" customWidth="1"/>
    <col min="7938" max="7938" width="23.7109375" style="317" customWidth="1"/>
    <col min="7939" max="8192" width="9.140625" style="317"/>
    <col min="8193" max="8193" width="10" style="317" customWidth="1"/>
    <col min="8194" max="8194" width="23.7109375" style="317" customWidth="1"/>
    <col min="8195" max="8448" width="9.140625" style="317"/>
    <col min="8449" max="8449" width="10" style="317" customWidth="1"/>
    <col min="8450" max="8450" width="23.7109375" style="317" customWidth="1"/>
    <col min="8451" max="8704" width="9.140625" style="317"/>
    <col min="8705" max="8705" width="10" style="317" customWidth="1"/>
    <col min="8706" max="8706" width="23.7109375" style="317" customWidth="1"/>
    <col min="8707" max="8960" width="9.140625" style="317"/>
    <col min="8961" max="8961" width="10" style="317" customWidth="1"/>
    <col min="8962" max="8962" width="23.7109375" style="317" customWidth="1"/>
    <col min="8963" max="9216" width="9.140625" style="317"/>
    <col min="9217" max="9217" width="10" style="317" customWidth="1"/>
    <col min="9218" max="9218" width="23.7109375" style="317" customWidth="1"/>
    <col min="9219" max="9472" width="9.140625" style="317"/>
    <col min="9473" max="9473" width="10" style="317" customWidth="1"/>
    <col min="9474" max="9474" width="23.7109375" style="317" customWidth="1"/>
    <col min="9475" max="9728" width="9.140625" style="317"/>
    <col min="9729" max="9729" width="10" style="317" customWidth="1"/>
    <col min="9730" max="9730" width="23.7109375" style="317" customWidth="1"/>
    <col min="9731" max="9984" width="9.140625" style="317"/>
    <col min="9985" max="9985" width="10" style="317" customWidth="1"/>
    <col min="9986" max="9986" width="23.7109375" style="317" customWidth="1"/>
    <col min="9987" max="10240" width="9.140625" style="317"/>
    <col min="10241" max="10241" width="10" style="317" customWidth="1"/>
    <col min="10242" max="10242" width="23.7109375" style="317" customWidth="1"/>
    <col min="10243" max="10496" width="9.140625" style="317"/>
    <col min="10497" max="10497" width="10" style="317" customWidth="1"/>
    <col min="10498" max="10498" width="23.7109375" style="317" customWidth="1"/>
    <col min="10499" max="10752" width="9.140625" style="317"/>
    <col min="10753" max="10753" width="10" style="317" customWidth="1"/>
    <col min="10754" max="10754" width="23.7109375" style="317" customWidth="1"/>
    <col min="10755" max="11008" width="9.140625" style="317"/>
    <col min="11009" max="11009" width="10" style="317" customWidth="1"/>
    <col min="11010" max="11010" width="23.7109375" style="317" customWidth="1"/>
    <col min="11011" max="11264" width="9.140625" style="317"/>
    <col min="11265" max="11265" width="10" style="317" customWidth="1"/>
    <col min="11266" max="11266" width="23.7109375" style="317" customWidth="1"/>
    <col min="11267" max="11520" width="9.140625" style="317"/>
    <col min="11521" max="11521" width="10" style="317" customWidth="1"/>
    <col min="11522" max="11522" width="23.7109375" style="317" customWidth="1"/>
    <col min="11523" max="11776" width="9.140625" style="317"/>
    <col min="11777" max="11777" width="10" style="317" customWidth="1"/>
    <col min="11778" max="11778" width="23.7109375" style="317" customWidth="1"/>
    <col min="11779" max="12032" width="9.140625" style="317"/>
    <col min="12033" max="12033" width="10" style="317" customWidth="1"/>
    <col min="12034" max="12034" width="23.7109375" style="317" customWidth="1"/>
    <col min="12035" max="12288" width="9.140625" style="317"/>
    <col min="12289" max="12289" width="10" style="317" customWidth="1"/>
    <col min="12290" max="12290" width="23.7109375" style="317" customWidth="1"/>
    <col min="12291" max="12544" width="9.140625" style="317"/>
    <col min="12545" max="12545" width="10" style="317" customWidth="1"/>
    <col min="12546" max="12546" width="23.7109375" style="317" customWidth="1"/>
    <col min="12547" max="12800" width="9.140625" style="317"/>
    <col min="12801" max="12801" width="10" style="317" customWidth="1"/>
    <col min="12802" max="12802" width="23.7109375" style="317" customWidth="1"/>
    <col min="12803" max="13056" width="9.140625" style="317"/>
    <col min="13057" max="13057" width="10" style="317" customWidth="1"/>
    <col min="13058" max="13058" width="23.7109375" style="317" customWidth="1"/>
    <col min="13059" max="13312" width="9.140625" style="317"/>
    <col min="13313" max="13313" width="10" style="317" customWidth="1"/>
    <col min="13314" max="13314" width="23.7109375" style="317" customWidth="1"/>
    <col min="13315" max="13568" width="9.140625" style="317"/>
    <col min="13569" max="13569" width="10" style="317" customWidth="1"/>
    <col min="13570" max="13570" width="23.7109375" style="317" customWidth="1"/>
    <col min="13571" max="13824" width="9.140625" style="317"/>
    <col min="13825" max="13825" width="10" style="317" customWidth="1"/>
    <col min="13826" max="13826" width="23.7109375" style="317" customWidth="1"/>
    <col min="13827" max="14080" width="9.140625" style="317"/>
    <col min="14081" max="14081" width="10" style="317" customWidth="1"/>
    <col min="14082" max="14082" width="23.7109375" style="317" customWidth="1"/>
    <col min="14083" max="14336" width="9.140625" style="317"/>
    <col min="14337" max="14337" width="10" style="317" customWidth="1"/>
    <col min="14338" max="14338" width="23.7109375" style="317" customWidth="1"/>
    <col min="14339" max="14592" width="9.140625" style="317"/>
    <col min="14593" max="14593" width="10" style="317" customWidth="1"/>
    <col min="14594" max="14594" width="23.7109375" style="317" customWidth="1"/>
    <col min="14595" max="14848" width="9.140625" style="317"/>
    <col min="14849" max="14849" width="10" style="317" customWidth="1"/>
    <col min="14850" max="14850" width="23.7109375" style="317" customWidth="1"/>
    <col min="14851" max="15104" width="9.140625" style="317"/>
    <col min="15105" max="15105" width="10" style="317" customWidth="1"/>
    <col min="15106" max="15106" width="23.7109375" style="317" customWidth="1"/>
    <col min="15107" max="15360" width="9.140625" style="317"/>
    <col min="15361" max="15361" width="10" style="317" customWidth="1"/>
    <col min="15362" max="15362" width="23.7109375" style="317" customWidth="1"/>
    <col min="15363" max="15616" width="9.140625" style="317"/>
    <col min="15617" max="15617" width="10" style="317" customWidth="1"/>
    <col min="15618" max="15618" width="23.7109375" style="317" customWidth="1"/>
    <col min="15619" max="15872" width="9.140625" style="317"/>
    <col min="15873" max="15873" width="10" style="317" customWidth="1"/>
    <col min="15874" max="15874" width="23.7109375" style="317" customWidth="1"/>
    <col min="15875" max="16128" width="9.140625" style="317"/>
    <col min="16129" max="16129" width="10" style="317" customWidth="1"/>
    <col min="16130" max="16130" width="23.7109375" style="317" customWidth="1"/>
    <col min="16131" max="16384" width="9.140625" style="317"/>
  </cols>
  <sheetData>
    <row r="1" spans="1:20" ht="15.75" x14ac:dyDescent="0.25">
      <c r="A1" s="1" t="s">
        <v>382</v>
      </c>
    </row>
    <row r="2" spans="1:20" ht="17.25" customHeight="1" thickBot="1" x14ac:dyDescent="0.3">
      <c r="T2" s="2" t="s">
        <v>1</v>
      </c>
    </row>
    <row r="3" spans="1:20" ht="22.5" customHeight="1" thickBot="1" x14ac:dyDescent="0.3">
      <c r="A3" s="824" t="s">
        <v>2</v>
      </c>
      <c r="B3" s="826" t="s">
        <v>3</v>
      </c>
      <c r="C3" s="828" t="s">
        <v>361</v>
      </c>
      <c r="D3" s="829"/>
      <c r="E3" s="830"/>
      <c r="F3" s="828" t="s">
        <v>362</v>
      </c>
      <c r="G3" s="829"/>
      <c r="H3" s="830"/>
      <c r="I3" s="828" t="s">
        <v>363</v>
      </c>
      <c r="J3" s="829"/>
      <c r="K3" s="830"/>
      <c r="L3" s="828" t="s">
        <v>364</v>
      </c>
      <c r="M3" s="829"/>
      <c r="N3" s="830"/>
      <c r="O3" s="828" t="s">
        <v>365</v>
      </c>
      <c r="P3" s="829"/>
      <c r="Q3" s="830"/>
      <c r="R3" s="828" t="s">
        <v>8</v>
      </c>
      <c r="S3" s="829"/>
      <c r="T3" s="831"/>
    </row>
    <row r="4" spans="1:20" ht="22.5" customHeight="1" thickTop="1" thickBot="1" x14ac:dyDescent="0.3">
      <c r="A4" s="825"/>
      <c r="B4" s="827"/>
      <c r="C4" s="111" t="s">
        <v>9</v>
      </c>
      <c r="D4" s="111" t="s">
        <v>10</v>
      </c>
      <c r="E4" s="111" t="s">
        <v>11</v>
      </c>
      <c r="F4" s="111" t="s">
        <v>9</v>
      </c>
      <c r="G4" s="111" t="s">
        <v>10</v>
      </c>
      <c r="H4" s="111" t="s">
        <v>11</v>
      </c>
      <c r="I4" s="111" t="s">
        <v>9</v>
      </c>
      <c r="J4" s="111" t="s">
        <v>10</v>
      </c>
      <c r="K4" s="111" t="s">
        <v>11</v>
      </c>
      <c r="L4" s="111" t="s">
        <v>9</v>
      </c>
      <c r="M4" s="111" t="s">
        <v>10</v>
      </c>
      <c r="N4" s="111" t="s">
        <v>11</v>
      </c>
      <c r="O4" s="111" t="s">
        <v>9</v>
      </c>
      <c r="P4" s="111" t="s">
        <v>10</v>
      </c>
      <c r="Q4" s="111" t="s">
        <v>11</v>
      </c>
      <c r="R4" s="111" t="s">
        <v>9</v>
      </c>
      <c r="S4" s="111" t="s">
        <v>10</v>
      </c>
      <c r="T4" s="112" t="s">
        <v>11</v>
      </c>
    </row>
    <row r="5" spans="1:20" ht="6.75" customHeight="1" thickBot="1" x14ac:dyDescent="0.3">
      <c r="A5" s="215"/>
      <c r="B5" s="215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</row>
    <row r="6" spans="1:20" ht="18" customHeight="1" thickBot="1" x14ac:dyDescent="0.3">
      <c r="A6" s="815" t="s">
        <v>12</v>
      </c>
      <c r="B6" s="816"/>
      <c r="C6" s="118">
        <f>SUM(C7:C19)</f>
        <v>90310.5</v>
      </c>
      <c r="D6" s="116">
        <f t="shared" ref="D6:T6" si="0">SUM(D7:D19)</f>
        <v>33440.82</v>
      </c>
      <c r="E6" s="117">
        <f t="shared" si="0"/>
        <v>123751.32</v>
      </c>
      <c r="F6" s="118">
        <f t="shared" si="0"/>
        <v>2835.5</v>
      </c>
      <c r="G6" s="116">
        <f t="shared" si="0"/>
        <v>1004.35</v>
      </c>
      <c r="H6" s="117">
        <f t="shared" si="0"/>
        <v>3839.85</v>
      </c>
      <c r="I6" s="118">
        <f t="shared" si="0"/>
        <v>21069.13</v>
      </c>
      <c r="J6" s="116">
        <f t="shared" si="0"/>
        <v>5839.43</v>
      </c>
      <c r="K6" s="117">
        <f t="shared" si="0"/>
        <v>26908.560000000001</v>
      </c>
      <c r="L6" s="118">
        <f t="shared" si="0"/>
        <v>0</v>
      </c>
      <c r="M6" s="116">
        <f t="shared" si="0"/>
        <v>0</v>
      </c>
      <c r="N6" s="117">
        <f t="shared" si="0"/>
        <v>0</v>
      </c>
      <c r="O6" s="118">
        <f t="shared" si="0"/>
        <v>51983.39</v>
      </c>
      <c r="P6" s="116">
        <f t="shared" si="0"/>
        <v>37166.990000000005</v>
      </c>
      <c r="Q6" s="117">
        <f t="shared" si="0"/>
        <v>89150.38</v>
      </c>
      <c r="R6" s="119">
        <f t="shared" si="0"/>
        <v>166198.51999999999</v>
      </c>
      <c r="S6" s="120">
        <f t="shared" si="0"/>
        <v>77451.590000000011</v>
      </c>
      <c r="T6" s="121">
        <f t="shared" si="0"/>
        <v>243650.11000000002</v>
      </c>
    </row>
    <row r="7" spans="1:20" ht="18" customHeight="1" x14ac:dyDescent="0.25">
      <c r="A7" s="821" t="s">
        <v>13</v>
      </c>
      <c r="B7" s="168" t="s">
        <v>14</v>
      </c>
      <c r="C7" s="169">
        <v>3370</v>
      </c>
      <c r="D7" s="170">
        <v>1315.5</v>
      </c>
      <c r="E7" s="171">
        <v>4685.5</v>
      </c>
      <c r="F7" s="169">
        <v>0</v>
      </c>
      <c r="G7" s="170">
        <v>0</v>
      </c>
      <c r="H7" s="171">
        <v>0</v>
      </c>
      <c r="I7" s="169">
        <v>4260</v>
      </c>
      <c r="J7" s="170">
        <v>2143</v>
      </c>
      <c r="K7" s="171">
        <v>6403</v>
      </c>
      <c r="L7" s="169">
        <v>0</v>
      </c>
      <c r="M7" s="170">
        <v>0</v>
      </c>
      <c r="N7" s="171">
        <v>0</v>
      </c>
      <c r="O7" s="169">
        <v>3225</v>
      </c>
      <c r="P7" s="170">
        <v>3170</v>
      </c>
      <c r="Q7" s="171">
        <v>6395</v>
      </c>
      <c r="R7" s="219">
        <v>10855</v>
      </c>
      <c r="S7" s="220">
        <v>6628.5</v>
      </c>
      <c r="T7" s="174">
        <v>17483.5</v>
      </c>
    </row>
    <row r="8" spans="1:20" ht="18" customHeight="1" x14ac:dyDescent="0.25">
      <c r="A8" s="822"/>
      <c r="B8" s="161" t="s">
        <v>15</v>
      </c>
      <c r="C8" s="162">
        <v>52</v>
      </c>
      <c r="D8" s="163">
        <v>15</v>
      </c>
      <c r="E8" s="164">
        <v>67</v>
      </c>
      <c r="F8" s="162">
        <v>0</v>
      </c>
      <c r="G8" s="163">
        <v>0</v>
      </c>
      <c r="H8" s="164">
        <v>0</v>
      </c>
      <c r="I8" s="162">
        <v>0</v>
      </c>
      <c r="J8" s="163">
        <v>0</v>
      </c>
      <c r="K8" s="164">
        <v>0</v>
      </c>
      <c r="L8" s="162">
        <v>0</v>
      </c>
      <c r="M8" s="163">
        <v>0</v>
      </c>
      <c r="N8" s="164">
        <v>0</v>
      </c>
      <c r="O8" s="162">
        <v>0</v>
      </c>
      <c r="P8" s="163">
        <v>0</v>
      </c>
      <c r="Q8" s="164">
        <v>0</v>
      </c>
      <c r="R8" s="223">
        <v>52</v>
      </c>
      <c r="S8" s="224">
        <v>15</v>
      </c>
      <c r="T8" s="167">
        <v>67</v>
      </c>
    </row>
    <row r="9" spans="1:20" ht="18" customHeight="1" x14ac:dyDescent="0.25">
      <c r="A9" s="822"/>
      <c r="B9" s="161" t="s">
        <v>16</v>
      </c>
      <c r="C9" s="162">
        <v>64704.570000000007</v>
      </c>
      <c r="D9" s="163">
        <v>25056.77</v>
      </c>
      <c r="E9" s="164">
        <v>89761.340000000011</v>
      </c>
      <c r="F9" s="162">
        <v>2835.5</v>
      </c>
      <c r="G9" s="163">
        <v>954.35</v>
      </c>
      <c r="H9" s="164">
        <v>3789.85</v>
      </c>
      <c r="I9" s="162">
        <v>15519</v>
      </c>
      <c r="J9" s="163">
        <v>2294</v>
      </c>
      <c r="K9" s="164">
        <v>17813</v>
      </c>
      <c r="L9" s="162">
        <v>0</v>
      </c>
      <c r="M9" s="163">
        <v>0</v>
      </c>
      <c r="N9" s="164">
        <v>0</v>
      </c>
      <c r="O9" s="162">
        <v>26375.920000000002</v>
      </c>
      <c r="P9" s="163">
        <v>15280.51</v>
      </c>
      <c r="Q9" s="164">
        <v>41656.43</v>
      </c>
      <c r="R9" s="223">
        <v>109434.99</v>
      </c>
      <c r="S9" s="224">
        <v>43585.63</v>
      </c>
      <c r="T9" s="167">
        <v>153020.62</v>
      </c>
    </row>
    <row r="10" spans="1:20" ht="18" customHeight="1" x14ac:dyDescent="0.25">
      <c r="A10" s="822"/>
      <c r="B10" s="161" t="s">
        <v>17</v>
      </c>
      <c r="C10" s="162">
        <v>27.5</v>
      </c>
      <c r="D10" s="163">
        <v>20</v>
      </c>
      <c r="E10" s="164">
        <v>47.5</v>
      </c>
      <c r="F10" s="162">
        <v>0</v>
      </c>
      <c r="G10" s="163">
        <v>0</v>
      </c>
      <c r="H10" s="164">
        <v>0</v>
      </c>
      <c r="I10" s="162">
        <v>14.48</v>
      </c>
      <c r="J10" s="163">
        <v>25.34</v>
      </c>
      <c r="K10" s="164">
        <v>39.82</v>
      </c>
      <c r="L10" s="162">
        <v>0</v>
      </c>
      <c r="M10" s="163">
        <v>0</v>
      </c>
      <c r="N10" s="164">
        <v>0</v>
      </c>
      <c r="O10" s="162">
        <v>606.63</v>
      </c>
      <c r="P10" s="163">
        <v>809.95</v>
      </c>
      <c r="Q10" s="164">
        <v>1416.58</v>
      </c>
      <c r="R10" s="223">
        <v>648.61</v>
      </c>
      <c r="S10" s="224">
        <v>855.29000000000008</v>
      </c>
      <c r="T10" s="167">
        <v>1503.9</v>
      </c>
    </row>
    <row r="11" spans="1:20" ht="18" customHeight="1" x14ac:dyDescent="0.25">
      <c r="A11" s="822"/>
      <c r="B11" s="161" t="s">
        <v>13</v>
      </c>
      <c r="C11" s="162">
        <v>214</v>
      </c>
      <c r="D11" s="163">
        <v>8</v>
      </c>
      <c r="E11" s="164">
        <v>222</v>
      </c>
      <c r="F11" s="162">
        <v>0</v>
      </c>
      <c r="G11" s="163">
        <v>0</v>
      </c>
      <c r="H11" s="164">
        <v>0</v>
      </c>
      <c r="I11" s="162">
        <v>0</v>
      </c>
      <c r="J11" s="163">
        <v>0</v>
      </c>
      <c r="K11" s="164">
        <v>0</v>
      </c>
      <c r="L11" s="162">
        <v>0</v>
      </c>
      <c r="M11" s="163">
        <v>0</v>
      </c>
      <c r="N11" s="164">
        <v>0</v>
      </c>
      <c r="O11" s="162">
        <v>0</v>
      </c>
      <c r="P11" s="163">
        <v>0</v>
      </c>
      <c r="Q11" s="164">
        <v>0</v>
      </c>
      <c r="R11" s="223">
        <v>214</v>
      </c>
      <c r="S11" s="224">
        <v>8</v>
      </c>
      <c r="T11" s="167">
        <v>222</v>
      </c>
    </row>
    <row r="12" spans="1:20" ht="18" customHeight="1" x14ac:dyDescent="0.25">
      <c r="A12" s="822"/>
      <c r="B12" s="161" t="s">
        <v>18</v>
      </c>
      <c r="C12" s="162">
        <v>0</v>
      </c>
      <c r="D12" s="163">
        <v>0</v>
      </c>
      <c r="E12" s="164">
        <v>0</v>
      </c>
      <c r="F12" s="162">
        <v>0</v>
      </c>
      <c r="G12" s="163">
        <v>0</v>
      </c>
      <c r="H12" s="164">
        <v>0</v>
      </c>
      <c r="I12" s="162">
        <v>494.06</v>
      </c>
      <c r="J12" s="163">
        <v>292.45999999999998</v>
      </c>
      <c r="K12" s="164">
        <v>786.52</v>
      </c>
      <c r="L12" s="162">
        <v>0</v>
      </c>
      <c r="M12" s="163">
        <v>0</v>
      </c>
      <c r="N12" s="164">
        <v>0</v>
      </c>
      <c r="O12" s="162">
        <v>5443.36</v>
      </c>
      <c r="P12" s="163">
        <v>4882.32</v>
      </c>
      <c r="Q12" s="164">
        <v>10325.68</v>
      </c>
      <c r="R12" s="223">
        <v>5937.42</v>
      </c>
      <c r="S12" s="224">
        <v>5174.78</v>
      </c>
      <c r="T12" s="167">
        <v>11112.2</v>
      </c>
    </row>
    <row r="13" spans="1:20" ht="18" customHeight="1" x14ac:dyDescent="0.25">
      <c r="A13" s="822"/>
      <c r="B13" s="161" t="s">
        <v>383</v>
      </c>
      <c r="C13" s="162">
        <v>20</v>
      </c>
      <c r="D13" s="163">
        <v>6</v>
      </c>
      <c r="E13" s="164">
        <v>26</v>
      </c>
      <c r="F13" s="162">
        <v>0</v>
      </c>
      <c r="G13" s="163">
        <v>0</v>
      </c>
      <c r="H13" s="164">
        <v>0</v>
      </c>
      <c r="I13" s="162">
        <v>0</v>
      </c>
      <c r="J13" s="163">
        <v>0</v>
      </c>
      <c r="K13" s="164">
        <v>0</v>
      </c>
      <c r="L13" s="162">
        <v>0</v>
      </c>
      <c r="M13" s="163">
        <v>0</v>
      </c>
      <c r="N13" s="164">
        <v>0</v>
      </c>
      <c r="O13" s="162">
        <v>0</v>
      </c>
      <c r="P13" s="163">
        <v>0</v>
      </c>
      <c r="Q13" s="164">
        <v>0</v>
      </c>
      <c r="R13" s="223">
        <v>20</v>
      </c>
      <c r="S13" s="224">
        <v>6</v>
      </c>
      <c r="T13" s="167">
        <v>26</v>
      </c>
    </row>
    <row r="14" spans="1:20" ht="18" customHeight="1" x14ac:dyDescent="0.25">
      <c r="A14" s="822"/>
      <c r="B14" s="161" t="s">
        <v>19</v>
      </c>
      <c r="C14" s="162">
        <v>7.5</v>
      </c>
      <c r="D14" s="163">
        <v>12</v>
      </c>
      <c r="E14" s="164">
        <v>19.5</v>
      </c>
      <c r="F14" s="162">
        <v>0</v>
      </c>
      <c r="G14" s="163">
        <v>0</v>
      </c>
      <c r="H14" s="164">
        <v>0</v>
      </c>
      <c r="I14" s="162">
        <v>0</v>
      </c>
      <c r="J14" s="163">
        <v>0</v>
      </c>
      <c r="K14" s="164">
        <v>0</v>
      </c>
      <c r="L14" s="162">
        <v>0</v>
      </c>
      <c r="M14" s="163">
        <v>0</v>
      </c>
      <c r="N14" s="164">
        <v>0</v>
      </c>
      <c r="O14" s="162">
        <v>0</v>
      </c>
      <c r="P14" s="163">
        <v>0</v>
      </c>
      <c r="Q14" s="164">
        <v>0</v>
      </c>
      <c r="R14" s="223">
        <v>7.5</v>
      </c>
      <c r="S14" s="224">
        <v>12</v>
      </c>
      <c r="T14" s="167">
        <v>19.5</v>
      </c>
    </row>
    <row r="15" spans="1:20" ht="18" customHeight="1" x14ac:dyDescent="0.25">
      <c r="A15" s="822"/>
      <c r="B15" s="161" t="s">
        <v>20</v>
      </c>
      <c r="C15" s="162">
        <v>6909.9299999999967</v>
      </c>
      <c r="D15" s="163">
        <v>1358.7500000000002</v>
      </c>
      <c r="E15" s="164">
        <v>8268.6799999999967</v>
      </c>
      <c r="F15" s="162">
        <v>0</v>
      </c>
      <c r="G15" s="163">
        <v>50</v>
      </c>
      <c r="H15" s="164">
        <v>50</v>
      </c>
      <c r="I15" s="162">
        <v>505</v>
      </c>
      <c r="J15" s="163">
        <v>301</v>
      </c>
      <c r="K15" s="164">
        <v>806</v>
      </c>
      <c r="L15" s="162">
        <v>0</v>
      </c>
      <c r="M15" s="163">
        <v>0</v>
      </c>
      <c r="N15" s="164">
        <v>0</v>
      </c>
      <c r="O15" s="162">
        <v>8236.4500000000007</v>
      </c>
      <c r="P15" s="163">
        <v>6865.8700000000008</v>
      </c>
      <c r="Q15" s="164">
        <v>15102.320000000002</v>
      </c>
      <c r="R15" s="223">
        <v>15651.379999999997</v>
      </c>
      <c r="S15" s="224">
        <v>8575.6200000000008</v>
      </c>
      <c r="T15" s="167">
        <v>24227</v>
      </c>
    </row>
    <row r="16" spans="1:20" ht="18" customHeight="1" x14ac:dyDescent="0.25">
      <c r="A16" s="822"/>
      <c r="B16" s="161" t="s">
        <v>21</v>
      </c>
      <c r="C16" s="162">
        <v>0</v>
      </c>
      <c r="D16" s="163">
        <v>0</v>
      </c>
      <c r="E16" s="164">
        <v>0</v>
      </c>
      <c r="F16" s="162">
        <v>0</v>
      </c>
      <c r="G16" s="163">
        <v>0</v>
      </c>
      <c r="H16" s="164">
        <v>0</v>
      </c>
      <c r="I16" s="162">
        <v>4.5</v>
      </c>
      <c r="J16" s="163">
        <v>74.430000000000007</v>
      </c>
      <c r="K16" s="164">
        <v>78.930000000000007</v>
      </c>
      <c r="L16" s="162">
        <v>0</v>
      </c>
      <c r="M16" s="163">
        <v>0</v>
      </c>
      <c r="N16" s="164">
        <v>0</v>
      </c>
      <c r="O16" s="162">
        <v>40.5</v>
      </c>
      <c r="P16" s="163">
        <v>38.43</v>
      </c>
      <c r="Q16" s="164">
        <v>78.930000000000007</v>
      </c>
      <c r="R16" s="223">
        <v>45</v>
      </c>
      <c r="S16" s="224">
        <v>112.86000000000001</v>
      </c>
      <c r="T16" s="167">
        <v>157.86000000000001</v>
      </c>
    </row>
    <row r="17" spans="1:20" ht="18" customHeight="1" x14ac:dyDescent="0.25">
      <c r="A17" s="822"/>
      <c r="B17" s="161" t="s">
        <v>22</v>
      </c>
      <c r="C17" s="162">
        <v>14790</v>
      </c>
      <c r="D17" s="163">
        <v>5513.2</v>
      </c>
      <c r="E17" s="164">
        <v>20303.2</v>
      </c>
      <c r="F17" s="162">
        <v>0</v>
      </c>
      <c r="G17" s="163">
        <v>0</v>
      </c>
      <c r="H17" s="164">
        <v>0</v>
      </c>
      <c r="I17" s="162">
        <v>45</v>
      </c>
      <c r="J17" s="163">
        <v>45</v>
      </c>
      <c r="K17" s="164">
        <v>90</v>
      </c>
      <c r="L17" s="162">
        <v>0</v>
      </c>
      <c r="M17" s="163">
        <v>0</v>
      </c>
      <c r="N17" s="164">
        <v>0</v>
      </c>
      <c r="O17" s="162">
        <v>265</v>
      </c>
      <c r="P17" s="163">
        <v>270</v>
      </c>
      <c r="Q17" s="164">
        <v>535</v>
      </c>
      <c r="R17" s="223">
        <v>15100</v>
      </c>
      <c r="S17" s="224">
        <v>5828.2</v>
      </c>
      <c r="T17" s="167">
        <v>20928.2</v>
      </c>
    </row>
    <row r="18" spans="1:20" ht="18" customHeight="1" x14ac:dyDescent="0.25">
      <c r="A18" s="822"/>
      <c r="B18" s="168" t="s">
        <v>25</v>
      </c>
      <c r="C18" s="169">
        <v>207</v>
      </c>
      <c r="D18" s="170">
        <v>133.6</v>
      </c>
      <c r="E18" s="171">
        <v>340.6</v>
      </c>
      <c r="F18" s="169">
        <v>0</v>
      </c>
      <c r="G18" s="170">
        <v>0</v>
      </c>
      <c r="H18" s="171">
        <v>0</v>
      </c>
      <c r="I18" s="169">
        <v>0</v>
      </c>
      <c r="J18" s="170">
        <v>0</v>
      </c>
      <c r="K18" s="171">
        <v>0</v>
      </c>
      <c r="L18" s="169">
        <v>0</v>
      </c>
      <c r="M18" s="170">
        <v>0</v>
      </c>
      <c r="N18" s="171">
        <v>0</v>
      </c>
      <c r="O18" s="169">
        <v>0</v>
      </c>
      <c r="P18" s="170">
        <v>0</v>
      </c>
      <c r="Q18" s="171">
        <v>0</v>
      </c>
      <c r="R18" s="219">
        <v>207</v>
      </c>
      <c r="S18" s="220">
        <v>133.6</v>
      </c>
      <c r="T18" s="174">
        <v>340.6</v>
      </c>
    </row>
    <row r="19" spans="1:20" ht="18" customHeight="1" thickBot="1" x14ac:dyDescent="0.3">
      <c r="A19" s="823"/>
      <c r="B19" s="320" t="s">
        <v>26</v>
      </c>
      <c r="C19" s="281">
        <v>8</v>
      </c>
      <c r="D19" s="279">
        <v>2</v>
      </c>
      <c r="E19" s="280">
        <v>10</v>
      </c>
      <c r="F19" s="281">
        <v>0</v>
      </c>
      <c r="G19" s="279">
        <v>0</v>
      </c>
      <c r="H19" s="280">
        <v>0</v>
      </c>
      <c r="I19" s="281">
        <v>227.09</v>
      </c>
      <c r="J19" s="279">
        <v>664.2</v>
      </c>
      <c r="K19" s="280">
        <v>891.29000000000008</v>
      </c>
      <c r="L19" s="281">
        <v>0</v>
      </c>
      <c r="M19" s="279">
        <v>0</v>
      </c>
      <c r="N19" s="280">
        <v>0</v>
      </c>
      <c r="O19" s="281">
        <v>7790.53</v>
      </c>
      <c r="P19" s="279">
        <v>5849.91</v>
      </c>
      <c r="Q19" s="280">
        <v>13640.439999999999</v>
      </c>
      <c r="R19" s="282">
        <v>8025.62</v>
      </c>
      <c r="S19" s="283">
        <v>6516.11</v>
      </c>
      <c r="T19" s="284">
        <v>14541.73</v>
      </c>
    </row>
    <row r="20" spans="1:20" ht="18" customHeight="1" thickBot="1" x14ac:dyDescent="0.3">
      <c r="A20" s="815" t="s">
        <v>27</v>
      </c>
      <c r="B20" s="816"/>
      <c r="C20" s="118">
        <f>SUM(C21:C32)</f>
        <v>3950.5</v>
      </c>
      <c r="D20" s="116">
        <f t="shared" ref="D20:T20" si="1">SUM(D21:D32)</f>
        <v>2240</v>
      </c>
      <c r="E20" s="117">
        <f t="shared" si="1"/>
        <v>6190.5</v>
      </c>
      <c r="F20" s="118">
        <f t="shared" si="1"/>
        <v>20</v>
      </c>
      <c r="G20" s="116">
        <f t="shared" si="1"/>
        <v>22</v>
      </c>
      <c r="H20" s="117">
        <f t="shared" si="1"/>
        <v>42</v>
      </c>
      <c r="I20" s="118">
        <f t="shared" si="1"/>
        <v>94247.81</v>
      </c>
      <c r="J20" s="116">
        <f t="shared" si="1"/>
        <v>36348.509999999995</v>
      </c>
      <c r="K20" s="117">
        <f t="shared" si="1"/>
        <v>130596.32</v>
      </c>
      <c r="L20" s="118">
        <f t="shared" si="1"/>
        <v>45</v>
      </c>
      <c r="M20" s="116">
        <f t="shared" si="1"/>
        <v>2.25</v>
      </c>
      <c r="N20" s="117">
        <f t="shared" si="1"/>
        <v>47.25</v>
      </c>
      <c r="O20" s="118">
        <f t="shared" si="1"/>
        <v>32708.07</v>
      </c>
      <c r="P20" s="116">
        <f t="shared" si="1"/>
        <v>14413.29</v>
      </c>
      <c r="Q20" s="117">
        <f t="shared" si="1"/>
        <v>47121.36</v>
      </c>
      <c r="R20" s="119">
        <f t="shared" si="1"/>
        <v>130971.38</v>
      </c>
      <c r="S20" s="120">
        <f t="shared" si="1"/>
        <v>53026.05</v>
      </c>
      <c r="T20" s="121">
        <f t="shared" si="1"/>
        <v>183997.43</v>
      </c>
    </row>
    <row r="21" spans="1:20" ht="18" customHeight="1" x14ac:dyDescent="0.25">
      <c r="A21" s="821" t="s">
        <v>28</v>
      </c>
      <c r="B21" s="321" t="s">
        <v>29</v>
      </c>
      <c r="C21" s="241">
        <v>652</v>
      </c>
      <c r="D21" s="239">
        <v>124</v>
      </c>
      <c r="E21" s="240">
        <v>776</v>
      </c>
      <c r="F21" s="241">
        <v>0</v>
      </c>
      <c r="G21" s="239">
        <v>0</v>
      </c>
      <c r="H21" s="240">
        <v>0</v>
      </c>
      <c r="I21" s="241">
        <v>830</v>
      </c>
      <c r="J21" s="239">
        <v>110</v>
      </c>
      <c r="K21" s="240">
        <v>940</v>
      </c>
      <c r="L21" s="241">
        <v>0</v>
      </c>
      <c r="M21" s="239">
        <v>0</v>
      </c>
      <c r="N21" s="240">
        <v>0</v>
      </c>
      <c r="O21" s="241">
        <v>0</v>
      </c>
      <c r="P21" s="239">
        <v>0</v>
      </c>
      <c r="Q21" s="240">
        <v>0</v>
      </c>
      <c r="R21" s="242">
        <v>1482</v>
      </c>
      <c r="S21" s="243">
        <v>234</v>
      </c>
      <c r="T21" s="244">
        <v>1716</v>
      </c>
    </row>
    <row r="22" spans="1:20" ht="18" customHeight="1" x14ac:dyDescent="0.25">
      <c r="A22" s="822"/>
      <c r="B22" s="161" t="s">
        <v>289</v>
      </c>
      <c r="C22" s="162">
        <v>0</v>
      </c>
      <c r="D22" s="163">
        <v>0</v>
      </c>
      <c r="E22" s="164">
        <v>0</v>
      </c>
      <c r="F22" s="162">
        <v>0</v>
      </c>
      <c r="G22" s="163">
        <v>0</v>
      </c>
      <c r="H22" s="164">
        <v>0</v>
      </c>
      <c r="I22" s="162">
        <v>0</v>
      </c>
      <c r="J22" s="163">
        <v>0</v>
      </c>
      <c r="K22" s="164">
        <v>0</v>
      </c>
      <c r="L22" s="162">
        <v>0</v>
      </c>
      <c r="M22" s="163">
        <v>0</v>
      </c>
      <c r="N22" s="164">
        <v>0</v>
      </c>
      <c r="O22" s="162">
        <v>0</v>
      </c>
      <c r="P22" s="163">
        <v>0</v>
      </c>
      <c r="Q22" s="164">
        <v>0</v>
      </c>
      <c r="R22" s="223">
        <v>0</v>
      </c>
      <c r="S22" s="224">
        <v>0</v>
      </c>
      <c r="T22" s="167">
        <v>0</v>
      </c>
    </row>
    <row r="23" spans="1:20" ht="18" customHeight="1" x14ac:dyDescent="0.25">
      <c r="A23" s="822"/>
      <c r="B23" s="161" t="s">
        <v>290</v>
      </c>
      <c r="C23" s="162">
        <v>0</v>
      </c>
      <c r="D23" s="163">
        <v>0</v>
      </c>
      <c r="E23" s="164">
        <v>0</v>
      </c>
      <c r="F23" s="162">
        <v>0</v>
      </c>
      <c r="G23" s="163">
        <v>0</v>
      </c>
      <c r="H23" s="164">
        <v>0</v>
      </c>
      <c r="I23" s="162">
        <v>45</v>
      </c>
      <c r="J23" s="163">
        <v>0</v>
      </c>
      <c r="K23" s="164">
        <v>45</v>
      </c>
      <c r="L23" s="162">
        <v>0</v>
      </c>
      <c r="M23" s="163">
        <v>0</v>
      </c>
      <c r="N23" s="164">
        <v>0</v>
      </c>
      <c r="O23" s="162">
        <v>0</v>
      </c>
      <c r="P23" s="163">
        <v>0</v>
      </c>
      <c r="Q23" s="164">
        <v>0</v>
      </c>
      <c r="R23" s="223">
        <v>45</v>
      </c>
      <c r="S23" s="224">
        <v>0</v>
      </c>
      <c r="T23" s="167">
        <v>45</v>
      </c>
    </row>
    <row r="24" spans="1:20" ht="18" customHeight="1" x14ac:dyDescent="0.25">
      <c r="A24" s="822"/>
      <c r="B24" s="161" t="s">
        <v>28</v>
      </c>
      <c r="C24" s="162">
        <v>165.9</v>
      </c>
      <c r="D24" s="163">
        <v>9</v>
      </c>
      <c r="E24" s="164">
        <v>174.9</v>
      </c>
      <c r="F24" s="162">
        <v>20</v>
      </c>
      <c r="G24" s="163">
        <v>22</v>
      </c>
      <c r="H24" s="164">
        <v>42</v>
      </c>
      <c r="I24" s="162">
        <v>34951.630000000005</v>
      </c>
      <c r="J24" s="163">
        <v>7174.96</v>
      </c>
      <c r="K24" s="164">
        <v>42126.590000000004</v>
      </c>
      <c r="L24" s="162">
        <v>36</v>
      </c>
      <c r="M24" s="163">
        <v>0</v>
      </c>
      <c r="N24" s="164">
        <v>36</v>
      </c>
      <c r="O24" s="162">
        <v>30</v>
      </c>
      <c r="P24" s="163">
        <v>100</v>
      </c>
      <c r="Q24" s="164">
        <v>130</v>
      </c>
      <c r="R24" s="223">
        <v>35203.530000000006</v>
      </c>
      <c r="S24" s="224">
        <v>7305.96</v>
      </c>
      <c r="T24" s="167">
        <v>42509.490000000005</v>
      </c>
    </row>
    <row r="25" spans="1:20" ht="18" customHeight="1" x14ac:dyDescent="0.25">
      <c r="A25" s="822"/>
      <c r="B25" s="161" t="s">
        <v>30</v>
      </c>
      <c r="C25" s="162">
        <v>8</v>
      </c>
      <c r="D25" s="163">
        <v>40</v>
      </c>
      <c r="E25" s="164">
        <v>48</v>
      </c>
      <c r="F25" s="162">
        <v>0</v>
      </c>
      <c r="G25" s="163">
        <v>0</v>
      </c>
      <c r="H25" s="164">
        <v>0</v>
      </c>
      <c r="I25" s="162">
        <v>2312.5</v>
      </c>
      <c r="J25" s="163">
        <v>216</v>
      </c>
      <c r="K25" s="164">
        <v>2528.5</v>
      </c>
      <c r="L25" s="162">
        <v>0</v>
      </c>
      <c r="M25" s="163">
        <v>0</v>
      </c>
      <c r="N25" s="164">
        <v>0</v>
      </c>
      <c r="O25" s="162">
        <v>537</v>
      </c>
      <c r="P25" s="163">
        <v>218</v>
      </c>
      <c r="Q25" s="164">
        <v>755</v>
      </c>
      <c r="R25" s="223">
        <v>2857.5</v>
      </c>
      <c r="S25" s="224">
        <v>474</v>
      </c>
      <c r="T25" s="167">
        <v>3331.5</v>
      </c>
    </row>
    <row r="26" spans="1:20" ht="18" customHeight="1" x14ac:dyDescent="0.25">
      <c r="A26" s="822"/>
      <c r="B26" s="161" t="s">
        <v>31</v>
      </c>
      <c r="C26" s="162">
        <v>0</v>
      </c>
      <c r="D26" s="163">
        <v>0</v>
      </c>
      <c r="E26" s="164">
        <v>0</v>
      </c>
      <c r="F26" s="162">
        <v>0</v>
      </c>
      <c r="G26" s="163">
        <v>0</v>
      </c>
      <c r="H26" s="164">
        <v>0</v>
      </c>
      <c r="I26" s="162">
        <v>2631.2400000000002</v>
      </c>
      <c r="J26" s="163">
        <v>950</v>
      </c>
      <c r="K26" s="164">
        <v>3581.2400000000002</v>
      </c>
      <c r="L26" s="162">
        <v>0</v>
      </c>
      <c r="M26" s="163">
        <v>0</v>
      </c>
      <c r="N26" s="164">
        <v>0</v>
      </c>
      <c r="O26" s="162">
        <v>20</v>
      </c>
      <c r="P26" s="163">
        <v>50</v>
      </c>
      <c r="Q26" s="164">
        <v>70</v>
      </c>
      <c r="R26" s="223">
        <v>2651.2400000000002</v>
      </c>
      <c r="S26" s="224">
        <v>1000</v>
      </c>
      <c r="T26" s="167">
        <v>3651.2400000000002</v>
      </c>
    </row>
    <row r="27" spans="1:20" ht="18" customHeight="1" x14ac:dyDescent="0.25">
      <c r="A27" s="822"/>
      <c r="B27" s="161" t="s">
        <v>367</v>
      </c>
      <c r="C27" s="162">
        <v>0</v>
      </c>
      <c r="D27" s="163">
        <v>0</v>
      </c>
      <c r="E27" s="164">
        <v>0</v>
      </c>
      <c r="F27" s="162">
        <v>0</v>
      </c>
      <c r="G27" s="163">
        <v>0</v>
      </c>
      <c r="H27" s="164">
        <v>0</v>
      </c>
      <c r="I27" s="162">
        <v>0</v>
      </c>
      <c r="J27" s="163">
        <v>0</v>
      </c>
      <c r="K27" s="164">
        <v>0</v>
      </c>
      <c r="L27" s="162">
        <v>0</v>
      </c>
      <c r="M27" s="163">
        <v>0</v>
      </c>
      <c r="N27" s="164">
        <v>0</v>
      </c>
      <c r="O27" s="162">
        <v>0</v>
      </c>
      <c r="P27" s="163">
        <v>0</v>
      </c>
      <c r="Q27" s="164">
        <v>0</v>
      </c>
      <c r="R27" s="223">
        <v>0</v>
      </c>
      <c r="S27" s="224">
        <v>0</v>
      </c>
      <c r="T27" s="167">
        <v>0</v>
      </c>
    </row>
    <row r="28" spans="1:20" ht="18" customHeight="1" x14ac:dyDescent="0.25">
      <c r="A28" s="822"/>
      <c r="B28" s="161" t="s">
        <v>32</v>
      </c>
      <c r="C28" s="162">
        <v>53</v>
      </c>
      <c r="D28" s="163">
        <v>22</v>
      </c>
      <c r="E28" s="164">
        <v>75</v>
      </c>
      <c r="F28" s="162">
        <v>0</v>
      </c>
      <c r="G28" s="163">
        <v>0</v>
      </c>
      <c r="H28" s="164">
        <v>0</v>
      </c>
      <c r="I28" s="162">
        <v>5224.75</v>
      </c>
      <c r="J28" s="163">
        <v>535.25</v>
      </c>
      <c r="K28" s="164">
        <v>5760</v>
      </c>
      <c r="L28" s="162">
        <v>0</v>
      </c>
      <c r="M28" s="163">
        <v>0</v>
      </c>
      <c r="N28" s="164">
        <v>0</v>
      </c>
      <c r="O28" s="162">
        <v>5023.75</v>
      </c>
      <c r="P28" s="163">
        <v>1175.29</v>
      </c>
      <c r="Q28" s="164">
        <v>6199.04</v>
      </c>
      <c r="R28" s="223">
        <v>10301.5</v>
      </c>
      <c r="S28" s="224">
        <v>1732.54</v>
      </c>
      <c r="T28" s="167">
        <v>12034.04</v>
      </c>
    </row>
    <row r="29" spans="1:20" ht="18" customHeight="1" x14ac:dyDescent="0.25">
      <c r="A29" s="822"/>
      <c r="B29" s="161" t="s">
        <v>33</v>
      </c>
      <c r="C29" s="162">
        <v>0</v>
      </c>
      <c r="D29" s="163">
        <v>0</v>
      </c>
      <c r="E29" s="164">
        <v>0</v>
      </c>
      <c r="F29" s="162">
        <v>0</v>
      </c>
      <c r="G29" s="163">
        <v>0</v>
      </c>
      <c r="H29" s="164">
        <v>0</v>
      </c>
      <c r="I29" s="162">
        <v>450</v>
      </c>
      <c r="J29" s="163">
        <v>65</v>
      </c>
      <c r="K29" s="164">
        <v>515</v>
      </c>
      <c r="L29" s="162">
        <v>0</v>
      </c>
      <c r="M29" s="163">
        <v>0</v>
      </c>
      <c r="N29" s="164">
        <v>0</v>
      </c>
      <c r="O29" s="162">
        <v>0</v>
      </c>
      <c r="P29" s="163">
        <v>0</v>
      </c>
      <c r="Q29" s="164">
        <v>0</v>
      </c>
      <c r="R29" s="223">
        <v>450</v>
      </c>
      <c r="S29" s="224">
        <v>65</v>
      </c>
      <c r="T29" s="167">
        <v>515</v>
      </c>
    </row>
    <row r="30" spans="1:20" ht="18" customHeight="1" x14ac:dyDescent="0.25">
      <c r="A30" s="822"/>
      <c r="B30" s="203" t="s">
        <v>384</v>
      </c>
      <c r="C30" s="204">
        <v>0</v>
      </c>
      <c r="D30" s="205">
        <v>0</v>
      </c>
      <c r="E30" s="206">
        <v>0</v>
      </c>
      <c r="F30" s="204">
        <v>0</v>
      </c>
      <c r="G30" s="205">
        <v>0</v>
      </c>
      <c r="H30" s="206">
        <v>0</v>
      </c>
      <c r="I30" s="204">
        <v>30</v>
      </c>
      <c r="J30" s="205">
        <v>6</v>
      </c>
      <c r="K30" s="206">
        <v>36</v>
      </c>
      <c r="L30" s="204">
        <v>0</v>
      </c>
      <c r="M30" s="205">
        <v>0</v>
      </c>
      <c r="N30" s="206">
        <v>0</v>
      </c>
      <c r="O30" s="204">
        <v>0</v>
      </c>
      <c r="P30" s="205">
        <v>0</v>
      </c>
      <c r="Q30" s="206">
        <v>0</v>
      </c>
      <c r="R30" s="235">
        <v>30</v>
      </c>
      <c r="S30" s="236">
        <v>6</v>
      </c>
      <c r="T30" s="209">
        <v>36</v>
      </c>
    </row>
    <row r="31" spans="1:20" ht="18" customHeight="1" x14ac:dyDescent="0.25">
      <c r="A31" s="822"/>
      <c r="B31" s="322" t="s">
        <v>34</v>
      </c>
      <c r="C31" s="273">
        <v>55</v>
      </c>
      <c r="D31" s="271">
        <v>0</v>
      </c>
      <c r="E31" s="272">
        <v>55</v>
      </c>
      <c r="F31" s="273">
        <v>0</v>
      </c>
      <c r="G31" s="271">
        <v>0</v>
      </c>
      <c r="H31" s="272">
        <v>0</v>
      </c>
      <c r="I31" s="273">
        <v>14175.99</v>
      </c>
      <c r="J31" s="271">
        <v>3025.5</v>
      </c>
      <c r="K31" s="272">
        <v>17201.489999999998</v>
      </c>
      <c r="L31" s="273">
        <v>0</v>
      </c>
      <c r="M31" s="271">
        <v>0</v>
      </c>
      <c r="N31" s="272">
        <v>0</v>
      </c>
      <c r="O31" s="273">
        <v>3502.32</v>
      </c>
      <c r="P31" s="271">
        <v>399</v>
      </c>
      <c r="Q31" s="272">
        <v>3901.32</v>
      </c>
      <c r="R31" s="274">
        <v>17733.310000000001</v>
      </c>
      <c r="S31" s="275">
        <v>3424.5</v>
      </c>
      <c r="T31" s="276">
        <v>21157.81</v>
      </c>
    </row>
    <row r="32" spans="1:20" ht="18" customHeight="1" thickBot="1" x14ac:dyDescent="0.3">
      <c r="A32" s="823"/>
      <c r="B32" s="320" t="s">
        <v>35</v>
      </c>
      <c r="C32" s="281">
        <v>3016.6</v>
      </c>
      <c r="D32" s="279">
        <v>2045</v>
      </c>
      <c r="E32" s="280">
        <v>5061.6000000000004</v>
      </c>
      <c r="F32" s="281">
        <v>0</v>
      </c>
      <c r="G32" s="279">
        <v>0</v>
      </c>
      <c r="H32" s="280">
        <v>0</v>
      </c>
      <c r="I32" s="281">
        <v>33596.699999999997</v>
      </c>
      <c r="J32" s="279">
        <v>24265.8</v>
      </c>
      <c r="K32" s="280">
        <v>57862.5</v>
      </c>
      <c r="L32" s="281">
        <v>9</v>
      </c>
      <c r="M32" s="279">
        <v>2.25</v>
      </c>
      <c r="N32" s="280">
        <v>11.25</v>
      </c>
      <c r="O32" s="281">
        <v>23595</v>
      </c>
      <c r="P32" s="279">
        <v>12471</v>
      </c>
      <c r="Q32" s="280">
        <v>36066</v>
      </c>
      <c r="R32" s="282">
        <v>60217.299999999996</v>
      </c>
      <c r="S32" s="283">
        <v>38784.050000000003</v>
      </c>
      <c r="T32" s="284">
        <v>99001.35</v>
      </c>
    </row>
    <row r="33" spans="1:20" ht="18" customHeight="1" thickBot="1" x14ac:dyDescent="0.3">
      <c r="A33" s="815" t="s">
        <v>36</v>
      </c>
      <c r="B33" s="816"/>
      <c r="C33" s="118">
        <f>SUM(C34:C47)</f>
        <v>362.58</v>
      </c>
      <c r="D33" s="116">
        <f t="shared" ref="D33:T33" si="2">SUM(D34:D47)</f>
        <v>479.95</v>
      </c>
      <c r="E33" s="117">
        <f t="shared" si="2"/>
        <v>842.53</v>
      </c>
      <c r="F33" s="118">
        <f t="shared" si="2"/>
        <v>0</v>
      </c>
      <c r="G33" s="116">
        <f t="shared" si="2"/>
        <v>0</v>
      </c>
      <c r="H33" s="117">
        <f t="shared" si="2"/>
        <v>0</v>
      </c>
      <c r="I33" s="118">
        <f t="shared" si="2"/>
        <v>4312.01</v>
      </c>
      <c r="J33" s="116">
        <f t="shared" si="2"/>
        <v>5909</v>
      </c>
      <c r="K33" s="117">
        <f t="shared" si="2"/>
        <v>10221.01</v>
      </c>
      <c r="L33" s="118">
        <f t="shared" si="2"/>
        <v>0</v>
      </c>
      <c r="M33" s="116">
        <f t="shared" si="2"/>
        <v>0</v>
      </c>
      <c r="N33" s="117">
        <f t="shared" si="2"/>
        <v>0</v>
      </c>
      <c r="O33" s="118">
        <f t="shared" si="2"/>
        <v>75122.19</v>
      </c>
      <c r="P33" s="116">
        <f t="shared" si="2"/>
        <v>130756.62999999999</v>
      </c>
      <c r="Q33" s="117">
        <f t="shared" si="2"/>
        <v>205878.82</v>
      </c>
      <c r="R33" s="119">
        <f t="shared" si="2"/>
        <v>79796.780000000013</v>
      </c>
      <c r="S33" s="120">
        <f t="shared" si="2"/>
        <v>137145.57999999996</v>
      </c>
      <c r="T33" s="121">
        <f t="shared" si="2"/>
        <v>216942.36000000002</v>
      </c>
    </row>
    <row r="34" spans="1:20" ht="18" customHeight="1" x14ac:dyDescent="0.25">
      <c r="A34" s="821" t="s">
        <v>37</v>
      </c>
      <c r="B34" s="321" t="s">
        <v>38</v>
      </c>
      <c r="C34" s="241">
        <v>10</v>
      </c>
      <c r="D34" s="239">
        <v>5</v>
      </c>
      <c r="E34" s="240">
        <v>15</v>
      </c>
      <c r="F34" s="241">
        <v>0</v>
      </c>
      <c r="G34" s="239">
        <v>0</v>
      </c>
      <c r="H34" s="240">
        <v>0</v>
      </c>
      <c r="I34" s="241">
        <v>77.83</v>
      </c>
      <c r="J34" s="239">
        <v>109</v>
      </c>
      <c r="K34" s="240">
        <v>186.82999999999998</v>
      </c>
      <c r="L34" s="241">
        <v>0</v>
      </c>
      <c r="M34" s="239">
        <v>0</v>
      </c>
      <c r="N34" s="240">
        <v>0</v>
      </c>
      <c r="O34" s="241">
        <v>2747.82</v>
      </c>
      <c r="P34" s="239">
        <v>11110.89</v>
      </c>
      <c r="Q34" s="240">
        <v>13858.71</v>
      </c>
      <c r="R34" s="242">
        <v>2835.65</v>
      </c>
      <c r="S34" s="243">
        <v>11224.89</v>
      </c>
      <c r="T34" s="244">
        <v>14060.539999999999</v>
      </c>
    </row>
    <row r="35" spans="1:20" ht="18" customHeight="1" x14ac:dyDescent="0.25">
      <c r="A35" s="822"/>
      <c r="B35" s="161" t="s">
        <v>39</v>
      </c>
      <c r="C35" s="162">
        <v>15</v>
      </c>
      <c r="D35" s="163">
        <v>94.95</v>
      </c>
      <c r="E35" s="164">
        <v>109.95</v>
      </c>
      <c r="F35" s="162">
        <v>0</v>
      </c>
      <c r="G35" s="163">
        <v>0</v>
      </c>
      <c r="H35" s="164">
        <v>0</v>
      </c>
      <c r="I35" s="162">
        <v>590.01</v>
      </c>
      <c r="J35" s="163">
        <v>767.84</v>
      </c>
      <c r="K35" s="164">
        <v>1357.85</v>
      </c>
      <c r="L35" s="162">
        <v>0</v>
      </c>
      <c r="M35" s="163">
        <v>0</v>
      </c>
      <c r="N35" s="164">
        <v>0</v>
      </c>
      <c r="O35" s="162">
        <v>10880.34</v>
      </c>
      <c r="P35" s="163">
        <v>30140.69</v>
      </c>
      <c r="Q35" s="164">
        <v>41021.03</v>
      </c>
      <c r="R35" s="223">
        <v>11485.35</v>
      </c>
      <c r="S35" s="224">
        <v>31003.48</v>
      </c>
      <c r="T35" s="167">
        <v>42488.83</v>
      </c>
    </row>
    <row r="36" spans="1:20" ht="18" customHeight="1" x14ac:dyDescent="0.25">
      <c r="A36" s="822"/>
      <c r="B36" s="161" t="s">
        <v>37</v>
      </c>
      <c r="C36" s="162">
        <v>9</v>
      </c>
      <c r="D36" s="163">
        <v>125</v>
      </c>
      <c r="E36" s="164">
        <v>134</v>
      </c>
      <c r="F36" s="162">
        <v>0</v>
      </c>
      <c r="G36" s="163">
        <v>0</v>
      </c>
      <c r="H36" s="164">
        <v>0</v>
      </c>
      <c r="I36" s="162">
        <v>331.5</v>
      </c>
      <c r="J36" s="163">
        <v>456.5</v>
      </c>
      <c r="K36" s="164">
        <v>788</v>
      </c>
      <c r="L36" s="162">
        <v>0</v>
      </c>
      <c r="M36" s="163">
        <v>0</v>
      </c>
      <c r="N36" s="164">
        <v>0</v>
      </c>
      <c r="O36" s="162">
        <v>3561.45</v>
      </c>
      <c r="P36" s="163">
        <v>3352.25</v>
      </c>
      <c r="Q36" s="164">
        <v>6913.7</v>
      </c>
      <c r="R36" s="223">
        <v>3901.95</v>
      </c>
      <c r="S36" s="224">
        <v>3933.75</v>
      </c>
      <c r="T36" s="167">
        <v>7835.7</v>
      </c>
    </row>
    <row r="37" spans="1:20" ht="18" customHeight="1" x14ac:dyDescent="0.25">
      <c r="A37" s="822"/>
      <c r="B37" s="161" t="s">
        <v>40</v>
      </c>
      <c r="C37" s="162">
        <v>194</v>
      </c>
      <c r="D37" s="163">
        <v>110</v>
      </c>
      <c r="E37" s="164">
        <v>304</v>
      </c>
      <c r="F37" s="162">
        <v>0</v>
      </c>
      <c r="G37" s="163">
        <v>0</v>
      </c>
      <c r="H37" s="164">
        <v>0</v>
      </c>
      <c r="I37" s="162">
        <v>194.55</v>
      </c>
      <c r="J37" s="163">
        <v>132.74</v>
      </c>
      <c r="K37" s="164">
        <v>327.29000000000002</v>
      </c>
      <c r="L37" s="162">
        <v>0</v>
      </c>
      <c r="M37" s="163">
        <v>0</v>
      </c>
      <c r="N37" s="164">
        <v>0</v>
      </c>
      <c r="O37" s="162">
        <v>8037.87</v>
      </c>
      <c r="P37" s="163">
        <v>6195.41</v>
      </c>
      <c r="Q37" s="164">
        <v>14233.279999999999</v>
      </c>
      <c r="R37" s="223">
        <v>8426.42</v>
      </c>
      <c r="S37" s="224">
        <v>6438.15</v>
      </c>
      <c r="T37" s="167">
        <v>14864.57</v>
      </c>
    </row>
    <row r="38" spans="1:20" ht="18" customHeight="1" x14ac:dyDescent="0.25">
      <c r="A38" s="822"/>
      <c r="B38" s="161" t="s">
        <v>41</v>
      </c>
      <c r="C38" s="162">
        <v>0</v>
      </c>
      <c r="D38" s="163">
        <v>0</v>
      </c>
      <c r="E38" s="164">
        <v>0</v>
      </c>
      <c r="F38" s="162">
        <v>0</v>
      </c>
      <c r="G38" s="163">
        <v>0</v>
      </c>
      <c r="H38" s="164">
        <v>0</v>
      </c>
      <c r="I38" s="162">
        <v>871.1</v>
      </c>
      <c r="J38" s="163">
        <v>1437.61</v>
      </c>
      <c r="K38" s="164">
        <v>2308.71</v>
      </c>
      <c r="L38" s="162">
        <v>0</v>
      </c>
      <c r="M38" s="163">
        <v>0</v>
      </c>
      <c r="N38" s="164">
        <v>0</v>
      </c>
      <c r="O38" s="162">
        <v>12859.95</v>
      </c>
      <c r="P38" s="163">
        <v>19725.89</v>
      </c>
      <c r="Q38" s="164">
        <v>32585.84</v>
      </c>
      <c r="R38" s="223">
        <v>13731.050000000001</v>
      </c>
      <c r="S38" s="224">
        <v>21163.5</v>
      </c>
      <c r="T38" s="167">
        <v>34894.550000000003</v>
      </c>
    </row>
    <row r="39" spans="1:20" ht="18" customHeight="1" x14ac:dyDescent="0.25">
      <c r="A39" s="822"/>
      <c r="B39" s="161" t="s">
        <v>42</v>
      </c>
      <c r="C39" s="162">
        <v>11.25</v>
      </c>
      <c r="D39" s="163">
        <v>0</v>
      </c>
      <c r="E39" s="164">
        <v>11.25</v>
      </c>
      <c r="F39" s="162">
        <v>0</v>
      </c>
      <c r="G39" s="163">
        <v>0</v>
      </c>
      <c r="H39" s="164">
        <v>0</v>
      </c>
      <c r="I39" s="162">
        <v>0</v>
      </c>
      <c r="J39" s="163">
        <v>0</v>
      </c>
      <c r="K39" s="164">
        <v>0</v>
      </c>
      <c r="L39" s="162">
        <v>0</v>
      </c>
      <c r="M39" s="163">
        <v>0</v>
      </c>
      <c r="N39" s="164">
        <v>0</v>
      </c>
      <c r="O39" s="162">
        <v>317</v>
      </c>
      <c r="P39" s="163">
        <v>940.12</v>
      </c>
      <c r="Q39" s="164">
        <v>1257.1199999999999</v>
      </c>
      <c r="R39" s="223">
        <v>328.25</v>
      </c>
      <c r="S39" s="224">
        <v>940.12</v>
      </c>
      <c r="T39" s="167">
        <v>1268.3699999999999</v>
      </c>
    </row>
    <row r="40" spans="1:20" ht="18" customHeight="1" x14ac:dyDescent="0.25">
      <c r="A40" s="822"/>
      <c r="B40" s="161" t="s">
        <v>43</v>
      </c>
      <c r="C40" s="162">
        <v>0</v>
      </c>
      <c r="D40" s="163">
        <v>0</v>
      </c>
      <c r="E40" s="164">
        <v>0</v>
      </c>
      <c r="F40" s="162">
        <v>0</v>
      </c>
      <c r="G40" s="163">
        <v>0</v>
      </c>
      <c r="H40" s="164">
        <v>0</v>
      </c>
      <c r="I40" s="162">
        <v>218.88</v>
      </c>
      <c r="J40" s="163">
        <v>217</v>
      </c>
      <c r="K40" s="164">
        <v>435.88</v>
      </c>
      <c r="L40" s="162">
        <v>0</v>
      </c>
      <c r="M40" s="163">
        <v>0</v>
      </c>
      <c r="N40" s="164">
        <v>0</v>
      </c>
      <c r="O40" s="162">
        <v>9525.33</v>
      </c>
      <c r="P40" s="163">
        <v>20606.400000000001</v>
      </c>
      <c r="Q40" s="164">
        <v>30131.730000000003</v>
      </c>
      <c r="R40" s="223">
        <v>9744.2099999999991</v>
      </c>
      <c r="S40" s="224">
        <v>20823.400000000001</v>
      </c>
      <c r="T40" s="167">
        <v>30567.61</v>
      </c>
    </row>
    <row r="41" spans="1:20" ht="18" customHeight="1" x14ac:dyDescent="0.25">
      <c r="A41" s="822"/>
      <c r="B41" s="161" t="s">
        <v>44</v>
      </c>
      <c r="C41" s="162">
        <v>35</v>
      </c>
      <c r="D41" s="163">
        <v>45</v>
      </c>
      <c r="E41" s="164">
        <v>80</v>
      </c>
      <c r="F41" s="162">
        <v>0</v>
      </c>
      <c r="G41" s="163">
        <v>0</v>
      </c>
      <c r="H41" s="164">
        <v>0</v>
      </c>
      <c r="I41" s="162">
        <v>874.5</v>
      </c>
      <c r="J41" s="163">
        <v>330.74</v>
      </c>
      <c r="K41" s="164">
        <v>1205.24</v>
      </c>
      <c r="L41" s="162">
        <v>0</v>
      </c>
      <c r="M41" s="163">
        <v>0</v>
      </c>
      <c r="N41" s="164">
        <v>0</v>
      </c>
      <c r="O41" s="162">
        <v>9871.15</v>
      </c>
      <c r="P41" s="163">
        <v>14182.06</v>
      </c>
      <c r="Q41" s="164">
        <v>24053.21</v>
      </c>
      <c r="R41" s="223">
        <v>10780.65</v>
      </c>
      <c r="S41" s="224">
        <v>14557.8</v>
      </c>
      <c r="T41" s="167">
        <v>25338.449999999997</v>
      </c>
    </row>
    <row r="42" spans="1:20" ht="18" customHeight="1" x14ac:dyDescent="0.25">
      <c r="A42" s="822"/>
      <c r="B42" s="161" t="s">
        <v>45</v>
      </c>
      <c r="C42" s="162">
        <v>0</v>
      </c>
      <c r="D42" s="163">
        <v>0</v>
      </c>
      <c r="E42" s="164">
        <v>0</v>
      </c>
      <c r="F42" s="162">
        <v>0</v>
      </c>
      <c r="G42" s="163">
        <v>0</v>
      </c>
      <c r="H42" s="164">
        <v>0</v>
      </c>
      <c r="I42" s="162">
        <v>113</v>
      </c>
      <c r="J42" s="163">
        <v>127.5</v>
      </c>
      <c r="K42" s="164">
        <v>240.5</v>
      </c>
      <c r="L42" s="162">
        <v>0</v>
      </c>
      <c r="M42" s="163">
        <v>0</v>
      </c>
      <c r="N42" s="164">
        <v>0</v>
      </c>
      <c r="O42" s="162">
        <v>3095.87</v>
      </c>
      <c r="P42" s="163">
        <v>3264.68</v>
      </c>
      <c r="Q42" s="164">
        <v>6360.5499999999993</v>
      </c>
      <c r="R42" s="223">
        <v>3208.87</v>
      </c>
      <c r="S42" s="224">
        <v>3392.18</v>
      </c>
      <c r="T42" s="167">
        <v>6601.0499999999993</v>
      </c>
    </row>
    <row r="43" spans="1:20" ht="18" customHeight="1" x14ac:dyDescent="0.25">
      <c r="A43" s="822"/>
      <c r="B43" s="161" t="s">
        <v>46</v>
      </c>
      <c r="C43" s="162">
        <v>0</v>
      </c>
      <c r="D43" s="163">
        <v>0</v>
      </c>
      <c r="E43" s="164">
        <v>0</v>
      </c>
      <c r="F43" s="162">
        <v>0</v>
      </c>
      <c r="G43" s="163">
        <v>0</v>
      </c>
      <c r="H43" s="164">
        <v>0</v>
      </c>
      <c r="I43" s="162">
        <v>53.5</v>
      </c>
      <c r="J43" s="163">
        <v>5</v>
      </c>
      <c r="K43" s="164">
        <v>58.5</v>
      </c>
      <c r="L43" s="162">
        <v>0</v>
      </c>
      <c r="M43" s="163">
        <v>0</v>
      </c>
      <c r="N43" s="164">
        <v>0</v>
      </c>
      <c r="O43" s="162">
        <v>258.60000000000002</v>
      </c>
      <c r="P43" s="163">
        <v>30</v>
      </c>
      <c r="Q43" s="164">
        <v>288.60000000000002</v>
      </c>
      <c r="R43" s="223">
        <v>312.10000000000002</v>
      </c>
      <c r="S43" s="224">
        <v>35</v>
      </c>
      <c r="T43" s="167">
        <v>347.1</v>
      </c>
    </row>
    <row r="44" spans="1:20" ht="18" customHeight="1" x14ac:dyDescent="0.25">
      <c r="A44" s="822"/>
      <c r="B44" s="161" t="s">
        <v>47</v>
      </c>
      <c r="C44" s="162">
        <v>0</v>
      </c>
      <c r="D44" s="163">
        <v>0</v>
      </c>
      <c r="E44" s="164">
        <v>0</v>
      </c>
      <c r="F44" s="162">
        <v>0</v>
      </c>
      <c r="G44" s="163">
        <v>0</v>
      </c>
      <c r="H44" s="164">
        <v>0</v>
      </c>
      <c r="I44" s="162">
        <v>0</v>
      </c>
      <c r="J44" s="163">
        <v>0</v>
      </c>
      <c r="K44" s="164">
        <v>0</v>
      </c>
      <c r="L44" s="162">
        <v>0</v>
      </c>
      <c r="M44" s="163">
        <v>0</v>
      </c>
      <c r="N44" s="164">
        <v>0</v>
      </c>
      <c r="O44" s="162">
        <v>75</v>
      </c>
      <c r="P44" s="163">
        <v>20</v>
      </c>
      <c r="Q44" s="164">
        <v>95</v>
      </c>
      <c r="R44" s="223">
        <v>75</v>
      </c>
      <c r="S44" s="224">
        <v>20</v>
      </c>
      <c r="T44" s="167">
        <v>95</v>
      </c>
    </row>
    <row r="45" spans="1:20" ht="18" customHeight="1" x14ac:dyDescent="0.25">
      <c r="A45" s="822"/>
      <c r="B45" s="168" t="s">
        <v>48</v>
      </c>
      <c r="C45" s="169">
        <v>88.33</v>
      </c>
      <c r="D45" s="170">
        <v>100</v>
      </c>
      <c r="E45" s="171">
        <v>188.32999999999998</v>
      </c>
      <c r="F45" s="169">
        <v>0</v>
      </c>
      <c r="G45" s="170">
        <v>0</v>
      </c>
      <c r="H45" s="171">
        <v>0</v>
      </c>
      <c r="I45" s="169">
        <v>849.39</v>
      </c>
      <c r="J45" s="170">
        <v>2175.4899999999998</v>
      </c>
      <c r="K45" s="171">
        <v>3024.8799999999997</v>
      </c>
      <c r="L45" s="169">
        <v>0</v>
      </c>
      <c r="M45" s="170">
        <v>0</v>
      </c>
      <c r="N45" s="171">
        <v>0</v>
      </c>
      <c r="O45" s="169">
        <v>7022.09</v>
      </c>
      <c r="P45" s="170">
        <v>11255.33</v>
      </c>
      <c r="Q45" s="171">
        <v>18277.419999999998</v>
      </c>
      <c r="R45" s="219">
        <v>7959.81</v>
      </c>
      <c r="S45" s="220">
        <v>13530.82</v>
      </c>
      <c r="T45" s="174">
        <v>21490.63</v>
      </c>
    </row>
    <row r="46" spans="1:20" ht="18" customHeight="1" x14ac:dyDescent="0.25">
      <c r="A46" s="822"/>
      <c r="B46" s="322" t="s">
        <v>49</v>
      </c>
      <c r="C46" s="273">
        <v>0</v>
      </c>
      <c r="D46" s="271">
        <v>0</v>
      </c>
      <c r="E46" s="272">
        <v>0</v>
      </c>
      <c r="F46" s="273">
        <v>0</v>
      </c>
      <c r="G46" s="271">
        <v>0</v>
      </c>
      <c r="H46" s="272">
        <v>0</v>
      </c>
      <c r="I46" s="273">
        <v>77.75</v>
      </c>
      <c r="J46" s="271">
        <v>18.579999999999998</v>
      </c>
      <c r="K46" s="272">
        <v>96.33</v>
      </c>
      <c r="L46" s="273">
        <v>0</v>
      </c>
      <c r="M46" s="271">
        <v>0</v>
      </c>
      <c r="N46" s="272">
        <v>0</v>
      </c>
      <c r="O46" s="273">
        <v>3203.72</v>
      </c>
      <c r="P46" s="271">
        <v>1910.96</v>
      </c>
      <c r="Q46" s="272">
        <v>5114.68</v>
      </c>
      <c r="R46" s="274">
        <v>3281.47</v>
      </c>
      <c r="S46" s="275">
        <v>1929.54</v>
      </c>
      <c r="T46" s="276">
        <v>5211.01</v>
      </c>
    </row>
    <row r="47" spans="1:20" ht="18" customHeight="1" thickBot="1" x14ac:dyDescent="0.3">
      <c r="A47" s="823"/>
      <c r="B47" s="320" t="s">
        <v>50</v>
      </c>
      <c r="C47" s="281">
        <v>0</v>
      </c>
      <c r="D47" s="279">
        <v>0</v>
      </c>
      <c r="E47" s="280">
        <v>0</v>
      </c>
      <c r="F47" s="281">
        <v>0</v>
      </c>
      <c r="G47" s="279">
        <v>0</v>
      </c>
      <c r="H47" s="280">
        <v>0</v>
      </c>
      <c r="I47" s="281">
        <v>60</v>
      </c>
      <c r="J47" s="279">
        <v>131</v>
      </c>
      <c r="K47" s="280">
        <v>191</v>
      </c>
      <c r="L47" s="281">
        <v>0</v>
      </c>
      <c r="M47" s="279">
        <v>0</v>
      </c>
      <c r="N47" s="280">
        <v>0</v>
      </c>
      <c r="O47" s="281">
        <v>3666</v>
      </c>
      <c r="P47" s="279">
        <v>8021.95</v>
      </c>
      <c r="Q47" s="280">
        <v>11687.95</v>
      </c>
      <c r="R47" s="282">
        <v>3726</v>
      </c>
      <c r="S47" s="283">
        <v>8152.95</v>
      </c>
      <c r="T47" s="284">
        <v>11878.95</v>
      </c>
    </row>
    <row r="48" spans="1:20" ht="18" customHeight="1" thickBot="1" x14ac:dyDescent="0.3">
      <c r="A48" s="815" t="s">
        <v>51</v>
      </c>
      <c r="B48" s="816"/>
      <c r="C48" s="118">
        <f>SUM(C49:C60)</f>
        <v>61036.439999999995</v>
      </c>
      <c r="D48" s="116">
        <f t="shared" ref="D48:T48" si="3">SUM(D49:D60)</f>
        <v>13904.92</v>
      </c>
      <c r="E48" s="117">
        <f t="shared" si="3"/>
        <v>74941.36</v>
      </c>
      <c r="F48" s="118">
        <f t="shared" si="3"/>
        <v>490</v>
      </c>
      <c r="G48" s="116">
        <f t="shared" si="3"/>
        <v>12</v>
      </c>
      <c r="H48" s="117">
        <f t="shared" si="3"/>
        <v>502</v>
      </c>
      <c r="I48" s="118">
        <f t="shared" si="3"/>
        <v>7549.37</v>
      </c>
      <c r="J48" s="116">
        <f t="shared" si="3"/>
        <v>750.37</v>
      </c>
      <c r="K48" s="117">
        <f t="shared" si="3"/>
        <v>8299.74</v>
      </c>
      <c r="L48" s="118">
        <f t="shared" si="3"/>
        <v>49368.280000000006</v>
      </c>
      <c r="M48" s="116">
        <f t="shared" si="3"/>
        <v>9974.4399999999987</v>
      </c>
      <c r="N48" s="117">
        <f t="shared" si="3"/>
        <v>59342.720000000001</v>
      </c>
      <c r="O48" s="118">
        <f t="shared" si="3"/>
        <v>20101.649999999998</v>
      </c>
      <c r="P48" s="116">
        <f t="shared" si="3"/>
        <v>4099.54</v>
      </c>
      <c r="Q48" s="117">
        <f t="shared" si="3"/>
        <v>24201.19</v>
      </c>
      <c r="R48" s="119">
        <f t="shared" si="3"/>
        <v>138545.74</v>
      </c>
      <c r="S48" s="120">
        <f t="shared" si="3"/>
        <v>28741.269999999997</v>
      </c>
      <c r="T48" s="121">
        <f t="shared" si="3"/>
        <v>167287.00999999998</v>
      </c>
    </row>
    <row r="49" spans="1:20" ht="18" customHeight="1" x14ac:dyDescent="0.25">
      <c r="A49" s="821" t="s">
        <v>52</v>
      </c>
      <c r="B49" s="321" t="s">
        <v>338</v>
      </c>
      <c r="C49" s="241">
        <v>86</v>
      </c>
      <c r="D49" s="239">
        <v>0</v>
      </c>
      <c r="E49" s="240">
        <v>86</v>
      </c>
      <c r="F49" s="241">
        <v>0</v>
      </c>
      <c r="G49" s="239">
        <v>0</v>
      </c>
      <c r="H49" s="240">
        <v>0</v>
      </c>
      <c r="I49" s="241">
        <v>0</v>
      </c>
      <c r="J49" s="239">
        <v>0</v>
      </c>
      <c r="K49" s="240">
        <v>0</v>
      </c>
      <c r="L49" s="241">
        <v>0</v>
      </c>
      <c r="M49" s="239">
        <v>0</v>
      </c>
      <c r="N49" s="240">
        <v>0</v>
      </c>
      <c r="O49" s="241">
        <v>0</v>
      </c>
      <c r="P49" s="239">
        <v>0</v>
      </c>
      <c r="Q49" s="240">
        <v>0</v>
      </c>
      <c r="R49" s="242">
        <v>86</v>
      </c>
      <c r="S49" s="243">
        <v>0</v>
      </c>
      <c r="T49" s="244">
        <v>86</v>
      </c>
    </row>
    <row r="50" spans="1:20" ht="18" customHeight="1" x14ac:dyDescent="0.25">
      <c r="A50" s="822"/>
      <c r="B50" s="161" t="s">
        <v>52</v>
      </c>
      <c r="C50" s="162">
        <v>80.25</v>
      </c>
      <c r="D50" s="163">
        <v>6.25</v>
      </c>
      <c r="E50" s="164">
        <v>86.5</v>
      </c>
      <c r="F50" s="162">
        <v>0</v>
      </c>
      <c r="G50" s="163">
        <v>0</v>
      </c>
      <c r="H50" s="164">
        <v>0</v>
      </c>
      <c r="I50" s="162">
        <v>0</v>
      </c>
      <c r="J50" s="163">
        <v>0</v>
      </c>
      <c r="K50" s="164">
        <v>0</v>
      </c>
      <c r="L50" s="162">
        <v>0</v>
      </c>
      <c r="M50" s="163">
        <v>0</v>
      </c>
      <c r="N50" s="164">
        <v>0</v>
      </c>
      <c r="O50" s="162">
        <v>0</v>
      </c>
      <c r="P50" s="163">
        <v>0</v>
      </c>
      <c r="Q50" s="164">
        <v>0</v>
      </c>
      <c r="R50" s="223">
        <v>80.25</v>
      </c>
      <c r="S50" s="224">
        <v>6.25</v>
      </c>
      <c r="T50" s="167">
        <v>86.5</v>
      </c>
    </row>
    <row r="51" spans="1:20" ht="18" customHeight="1" x14ac:dyDescent="0.25">
      <c r="A51" s="822"/>
      <c r="B51" s="161" t="s">
        <v>54</v>
      </c>
      <c r="C51" s="162">
        <v>4063.47</v>
      </c>
      <c r="D51" s="163">
        <v>102.94</v>
      </c>
      <c r="E51" s="164">
        <v>4166.41</v>
      </c>
      <c r="F51" s="162">
        <v>0</v>
      </c>
      <c r="G51" s="163">
        <v>0</v>
      </c>
      <c r="H51" s="164">
        <v>0</v>
      </c>
      <c r="I51" s="162">
        <v>60</v>
      </c>
      <c r="J51" s="163">
        <v>50</v>
      </c>
      <c r="K51" s="164">
        <v>110</v>
      </c>
      <c r="L51" s="162">
        <v>29469.29</v>
      </c>
      <c r="M51" s="163">
        <v>5268.45</v>
      </c>
      <c r="N51" s="164">
        <v>34737.74</v>
      </c>
      <c r="O51" s="162">
        <v>3921.89</v>
      </c>
      <c r="P51" s="163">
        <v>667.27</v>
      </c>
      <c r="Q51" s="164">
        <v>4589.16</v>
      </c>
      <c r="R51" s="223">
        <v>37514.65</v>
      </c>
      <c r="S51" s="224">
        <v>6088.66</v>
      </c>
      <c r="T51" s="167">
        <v>43603.31</v>
      </c>
    </row>
    <row r="52" spans="1:20" ht="18" customHeight="1" x14ac:dyDescent="0.25">
      <c r="A52" s="822"/>
      <c r="B52" s="161" t="s">
        <v>339</v>
      </c>
      <c r="C52" s="162">
        <v>6080.85</v>
      </c>
      <c r="D52" s="163">
        <v>1402.73</v>
      </c>
      <c r="E52" s="164">
        <v>7483.58</v>
      </c>
      <c r="F52" s="162">
        <v>0</v>
      </c>
      <c r="G52" s="163">
        <v>0</v>
      </c>
      <c r="H52" s="164">
        <v>0</v>
      </c>
      <c r="I52" s="162">
        <v>0</v>
      </c>
      <c r="J52" s="163">
        <v>0</v>
      </c>
      <c r="K52" s="164">
        <v>0</v>
      </c>
      <c r="L52" s="162">
        <v>9438.58</v>
      </c>
      <c r="M52" s="163">
        <v>964</v>
      </c>
      <c r="N52" s="164">
        <v>10402.58</v>
      </c>
      <c r="O52" s="162">
        <v>3672.34</v>
      </c>
      <c r="P52" s="163">
        <v>2125.27</v>
      </c>
      <c r="Q52" s="164">
        <v>5797.6100000000006</v>
      </c>
      <c r="R52" s="223">
        <v>19191.77</v>
      </c>
      <c r="S52" s="224">
        <v>4492</v>
      </c>
      <c r="T52" s="167">
        <v>23683.77</v>
      </c>
    </row>
    <row r="53" spans="1:20" ht="18" customHeight="1" x14ac:dyDescent="0.25">
      <c r="A53" s="822"/>
      <c r="B53" s="161" t="s">
        <v>56</v>
      </c>
      <c r="C53" s="162">
        <v>4188.5</v>
      </c>
      <c r="D53" s="163">
        <v>20.5</v>
      </c>
      <c r="E53" s="164">
        <v>4209</v>
      </c>
      <c r="F53" s="162">
        <v>0</v>
      </c>
      <c r="G53" s="163">
        <v>0</v>
      </c>
      <c r="H53" s="164">
        <v>0</v>
      </c>
      <c r="I53" s="162">
        <v>339.87</v>
      </c>
      <c r="J53" s="163">
        <v>162.37</v>
      </c>
      <c r="K53" s="164">
        <v>502.24</v>
      </c>
      <c r="L53" s="162">
        <v>0</v>
      </c>
      <c r="M53" s="163">
        <v>0</v>
      </c>
      <c r="N53" s="164">
        <v>0</v>
      </c>
      <c r="O53" s="162">
        <v>378.49</v>
      </c>
      <c r="P53" s="163">
        <v>0</v>
      </c>
      <c r="Q53" s="164">
        <v>378.49</v>
      </c>
      <c r="R53" s="223">
        <v>4906.8599999999997</v>
      </c>
      <c r="S53" s="224">
        <v>182.87</v>
      </c>
      <c r="T53" s="167">
        <v>5089.7299999999996</v>
      </c>
    </row>
    <row r="54" spans="1:20" ht="18" customHeight="1" x14ac:dyDescent="0.25">
      <c r="A54" s="822"/>
      <c r="B54" s="161" t="s">
        <v>57</v>
      </c>
      <c r="C54" s="162">
        <v>8190</v>
      </c>
      <c r="D54" s="163">
        <v>5050</v>
      </c>
      <c r="E54" s="164">
        <v>13240</v>
      </c>
      <c r="F54" s="162">
        <v>0</v>
      </c>
      <c r="G54" s="163">
        <v>12</v>
      </c>
      <c r="H54" s="164">
        <v>12</v>
      </c>
      <c r="I54" s="162">
        <v>3020</v>
      </c>
      <c r="J54" s="163">
        <v>0</v>
      </c>
      <c r="K54" s="164">
        <v>3020</v>
      </c>
      <c r="L54" s="162">
        <v>0</v>
      </c>
      <c r="M54" s="163">
        <v>0</v>
      </c>
      <c r="N54" s="164">
        <v>0</v>
      </c>
      <c r="O54" s="162">
        <v>646</v>
      </c>
      <c r="P54" s="163">
        <v>250</v>
      </c>
      <c r="Q54" s="164">
        <v>896</v>
      </c>
      <c r="R54" s="223">
        <v>11856</v>
      </c>
      <c r="S54" s="224">
        <v>5312</v>
      </c>
      <c r="T54" s="167">
        <v>17168</v>
      </c>
    </row>
    <row r="55" spans="1:20" ht="18" customHeight="1" x14ac:dyDescent="0.25">
      <c r="A55" s="822"/>
      <c r="B55" s="161" t="s">
        <v>58</v>
      </c>
      <c r="C55" s="162">
        <v>77</v>
      </c>
      <c r="D55" s="163">
        <v>39</v>
      </c>
      <c r="E55" s="164">
        <v>116</v>
      </c>
      <c r="F55" s="162">
        <v>0</v>
      </c>
      <c r="G55" s="163">
        <v>0</v>
      </c>
      <c r="H55" s="164">
        <v>0</v>
      </c>
      <c r="I55" s="162">
        <v>125</v>
      </c>
      <c r="J55" s="163">
        <v>0</v>
      </c>
      <c r="K55" s="164">
        <v>125</v>
      </c>
      <c r="L55" s="162">
        <v>587.55999999999995</v>
      </c>
      <c r="M55" s="163">
        <v>0</v>
      </c>
      <c r="N55" s="164">
        <v>587.55999999999995</v>
      </c>
      <c r="O55" s="162">
        <v>465</v>
      </c>
      <c r="P55" s="163">
        <v>58</v>
      </c>
      <c r="Q55" s="164">
        <v>523</v>
      </c>
      <c r="R55" s="223">
        <v>1254.56</v>
      </c>
      <c r="S55" s="224">
        <v>97</v>
      </c>
      <c r="T55" s="167">
        <v>1351.56</v>
      </c>
    </row>
    <row r="56" spans="1:20" ht="18" customHeight="1" x14ac:dyDescent="0.25">
      <c r="A56" s="822"/>
      <c r="B56" s="161" t="s">
        <v>59</v>
      </c>
      <c r="C56" s="162">
        <v>27059</v>
      </c>
      <c r="D56" s="163">
        <v>2926</v>
      </c>
      <c r="E56" s="164">
        <v>29985</v>
      </c>
      <c r="F56" s="162">
        <v>490</v>
      </c>
      <c r="G56" s="163">
        <v>0</v>
      </c>
      <c r="H56" s="164">
        <v>490</v>
      </c>
      <c r="I56" s="162">
        <v>337</v>
      </c>
      <c r="J56" s="163">
        <v>0</v>
      </c>
      <c r="K56" s="164">
        <v>337</v>
      </c>
      <c r="L56" s="162">
        <v>0</v>
      </c>
      <c r="M56" s="163">
        <v>0</v>
      </c>
      <c r="N56" s="164">
        <v>0</v>
      </c>
      <c r="O56" s="162">
        <v>0</v>
      </c>
      <c r="P56" s="163">
        <v>0</v>
      </c>
      <c r="Q56" s="164">
        <v>0</v>
      </c>
      <c r="R56" s="223">
        <v>27886</v>
      </c>
      <c r="S56" s="224">
        <v>2926</v>
      </c>
      <c r="T56" s="167">
        <v>30812</v>
      </c>
    </row>
    <row r="57" spans="1:20" ht="18" customHeight="1" x14ac:dyDescent="0.25">
      <c r="A57" s="822"/>
      <c r="B57" s="161" t="s">
        <v>60</v>
      </c>
      <c r="C57" s="162">
        <v>5479.51</v>
      </c>
      <c r="D57" s="163">
        <v>110</v>
      </c>
      <c r="E57" s="164">
        <v>5589.51</v>
      </c>
      <c r="F57" s="162">
        <v>0</v>
      </c>
      <c r="G57" s="163">
        <v>0</v>
      </c>
      <c r="H57" s="164">
        <v>0</v>
      </c>
      <c r="I57" s="162">
        <v>412.5</v>
      </c>
      <c r="J57" s="163">
        <v>0</v>
      </c>
      <c r="K57" s="164">
        <v>412.5</v>
      </c>
      <c r="L57" s="162">
        <v>9443.69</v>
      </c>
      <c r="M57" s="163">
        <v>3741.99</v>
      </c>
      <c r="N57" s="164">
        <v>13185.68</v>
      </c>
      <c r="O57" s="162">
        <v>6364.23</v>
      </c>
      <c r="P57" s="163">
        <v>654</v>
      </c>
      <c r="Q57" s="164">
        <v>7018.23</v>
      </c>
      <c r="R57" s="223">
        <v>21699.93</v>
      </c>
      <c r="S57" s="224">
        <v>4505.99</v>
      </c>
      <c r="T57" s="167">
        <v>26205.919999999998</v>
      </c>
    </row>
    <row r="58" spans="1:20" ht="18" customHeight="1" x14ac:dyDescent="0.25">
      <c r="A58" s="822"/>
      <c r="B58" s="203" t="s">
        <v>61</v>
      </c>
      <c r="C58" s="204">
        <v>836.33999999999992</v>
      </c>
      <c r="D58" s="205">
        <v>52.5</v>
      </c>
      <c r="E58" s="206">
        <v>888.83999999999992</v>
      </c>
      <c r="F58" s="204">
        <v>0</v>
      </c>
      <c r="G58" s="205">
        <v>0</v>
      </c>
      <c r="H58" s="206">
        <v>0</v>
      </c>
      <c r="I58" s="204">
        <v>205</v>
      </c>
      <c r="J58" s="205">
        <v>0</v>
      </c>
      <c r="K58" s="206">
        <v>205</v>
      </c>
      <c r="L58" s="204">
        <v>429.15999999999997</v>
      </c>
      <c r="M58" s="205">
        <v>0</v>
      </c>
      <c r="N58" s="206">
        <v>429.15999999999997</v>
      </c>
      <c r="O58" s="204">
        <v>4183.7</v>
      </c>
      <c r="P58" s="205">
        <v>345</v>
      </c>
      <c r="Q58" s="206">
        <v>4528.7</v>
      </c>
      <c r="R58" s="235">
        <v>5654.2</v>
      </c>
      <c r="S58" s="236">
        <v>397.5</v>
      </c>
      <c r="T58" s="209">
        <v>6051.7</v>
      </c>
    </row>
    <row r="59" spans="1:20" ht="18" customHeight="1" x14ac:dyDescent="0.25">
      <c r="A59" s="822"/>
      <c r="B59" s="322" t="s">
        <v>62</v>
      </c>
      <c r="C59" s="273">
        <v>753.52</v>
      </c>
      <c r="D59" s="271">
        <v>0</v>
      </c>
      <c r="E59" s="272">
        <v>753.52</v>
      </c>
      <c r="F59" s="273">
        <v>0</v>
      </c>
      <c r="G59" s="271">
        <v>0</v>
      </c>
      <c r="H59" s="272">
        <v>0</v>
      </c>
      <c r="I59" s="273">
        <v>0</v>
      </c>
      <c r="J59" s="271">
        <v>0</v>
      </c>
      <c r="K59" s="272">
        <v>0</v>
      </c>
      <c r="L59" s="273">
        <v>0</v>
      </c>
      <c r="M59" s="271">
        <v>0</v>
      </c>
      <c r="N59" s="272">
        <v>0</v>
      </c>
      <c r="O59" s="273">
        <v>0</v>
      </c>
      <c r="P59" s="271">
        <v>0</v>
      </c>
      <c r="Q59" s="272">
        <v>0</v>
      </c>
      <c r="R59" s="274">
        <v>753.52</v>
      </c>
      <c r="S59" s="275">
        <v>0</v>
      </c>
      <c r="T59" s="276">
        <v>753.52</v>
      </c>
    </row>
    <row r="60" spans="1:20" ht="18" customHeight="1" thickBot="1" x14ac:dyDescent="0.3">
      <c r="A60" s="823"/>
      <c r="B60" s="320" t="s">
        <v>63</v>
      </c>
      <c r="C60" s="281">
        <v>4142</v>
      </c>
      <c r="D60" s="279">
        <v>4195</v>
      </c>
      <c r="E60" s="280">
        <v>8337</v>
      </c>
      <c r="F60" s="281">
        <v>0</v>
      </c>
      <c r="G60" s="279">
        <v>0</v>
      </c>
      <c r="H60" s="280">
        <v>0</v>
      </c>
      <c r="I60" s="281">
        <v>3050</v>
      </c>
      <c r="J60" s="279">
        <v>538</v>
      </c>
      <c r="K60" s="280">
        <v>3588</v>
      </c>
      <c r="L60" s="281">
        <v>0</v>
      </c>
      <c r="M60" s="279">
        <v>0</v>
      </c>
      <c r="N60" s="280">
        <v>0</v>
      </c>
      <c r="O60" s="281">
        <v>470</v>
      </c>
      <c r="P60" s="279">
        <v>0</v>
      </c>
      <c r="Q60" s="280">
        <v>470</v>
      </c>
      <c r="R60" s="282">
        <v>7662</v>
      </c>
      <c r="S60" s="283">
        <v>4733</v>
      </c>
      <c r="T60" s="284">
        <v>12395</v>
      </c>
    </row>
    <row r="61" spans="1:20" ht="18" customHeight="1" thickBot="1" x14ac:dyDescent="0.3">
      <c r="A61" s="815" t="s">
        <v>64</v>
      </c>
      <c r="B61" s="816"/>
      <c r="C61" s="118">
        <f>SUM(C62:C68)</f>
        <v>13818.5</v>
      </c>
      <c r="D61" s="116">
        <f t="shared" ref="D61:T61" si="4">SUM(D62:D68)</f>
        <v>2756.5</v>
      </c>
      <c r="E61" s="117">
        <f t="shared" si="4"/>
        <v>16575</v>
      </c>
      <c r="F61" s="118">
        <f t="shared" si="4"/>
        <v>750</v>
      </c>
      <c r="G61" s="116">
        <f t="shared" si="4"/>
        <v>250</v>
      </c>
      <c r="H61" s="117">
        <f t="shared" si="4"/>
        <v>1000</v>
      </c>
      <c r="I61" s="118">
        <f t="shared" si="4"/>
        <v>5771.8300000000008</v>
      </c>
      <c r="J61" s="116">
        <f t="shared" si="4"/>
        <v>821.1</v>
      </c>
      <c r="K61" s="117">
        <f t="shared" si="4"/>
        <v>6592.93</v>
      </c>
      <c r="L61" s="118">
        <f t="shared" si="4"/>
        <v>0</v>
      </c>
      <c r="M61" s="116">
        <f t="shared" si="4"/>
        <v>0</v>
      </c>
      <c r="N61" s="117">
        <f t="shared" si="4"/>
        <v>0</v>
      </c>
      <c r="O61" s="118">
        <f t="shared" si="4"/>
        <v>19121.39</v>
      </c>
      <c r="P61" s="116">
        <f t="shared" si="4"/>
        <v>3370.9</v>
      </c>
      <c r="Q61" s="117">
        <f t="shared" si="4"/>
        <v>22492.29</v>
      </c>
      <c r="R61" s="119">
        <f t="shared" si="4"/>
        <v>39461.72</v>
      </c>
      <c r="S61" s="120">
        <f t="shared" si="4"/>
        <v>7198.5</v>
      </c>
      <c r="T61" s="121">
        <f t="shared" si="4"/>
        <v>46660.22</v>
      </c>
    </row>
    <row r="62" spans="1:20" ht="18" customHeight="1" x14ac:dyDescent="0.25">
      <c r="A62" s="817" t="s">
        <v>65</v>
      </c>
      <c r="B62" s="321" t="s">
        <v>66</v>
      </c>
      <c r="C62" s="241">
        <v>52</v>
      </c>
      <c r="D62" s="239">
        <v>3</v>
      </c>
      <c r="E62" s="240">
        <v>55</v>
      </c>
      <c r="F62" s="241">
        <v>750</v>
      </c>
      <c r="G62" s="239">
        <v>250</v>
      </c>
      <c r="H62" s="240">
        <v>1000</v>
      </c>
      <c r="I62" s="241">
        <v>250</v>
      </c>
      <c r="J62" s="239">
        <v>50</v>
      </c>
      <c r="K62" s="240">
        <v>300</v>
      </c>
      <c r="L62" s="241">
        <v>0</v>
      </c>
      <c r="M62" s="239">
        <v>0</v>
      </c>
      <c r="N62" s="240">
        <v>0</v>
      </c>
      <c r="O62" s="241">
        <v>5189</v>
      </c>
      <c r="P62" s="239">
        <v>705</v>
      </c>
      <c r="Q62" s="240">
        <v>5894</v>
      </c>
      <c r="R62" s="242">
        <v>6241</v>
      </c>
      <c r="S62" s="243">
        <v>1008</v>
      </c>
      <c r="T62" s="244">
        <v>7249</v>
      </c>
    </row>
    <row r="63" spans="1:20" ht="18" customHeight="1" x14ac:dyDescent="0.25">
      <c r="A63" s="818"/>
      <c r="B63" s="161" t="s">
        <v>65</v>
      </c>
      <c r="C63" s="162">
        <v>20</v>
      </c>
      <c r="D63" s="163">
        <v>4.5</v>
      </c>
      <c r="E63" s="164">
        <v>24.5</v>
      </c>
      <c r="F63" s="162">
        <v>0</v>
      </c>
      <c r="G63" s="163">
        <v>0</v>
      </c>
      <c r="H63" s="164">
        <v>0</v>
      </c>
      <c r="I63" s="162">
        <v>0</v>
      </c>
      <c r="J63" s="163">
        <v>0</v>
      </c>
      <c r="K63" s="164">
        <v>0</v>
      </c>
      <c r="L63" s="162">
        <v>0</v>
      </c>
      <c r="M63" s="163">
        <v>0</v>
      </c>
      <c r="N63" s="164">
        <v>0</v>
      </c>
      <c r="O63" s="162">
        <v>676.5</v>
      </c>
      <c r="P63" s="163">
        <v>107.5</v>
      </c>
      <c r="Q63" s="164">
        <v>784</v>
      </c>
      <c r="R63" s="223">
        <v>696.5</v>
      </c>
      <c r="S63" s="224">
        <v>112</v>
      </c>
      <c r="T63" s="167">
        <v>808.5</v>
      </c>
    </row>
    <row r="64" spans="1:20" ht="18" customHeight="1" x14ac:dyDescent="0.25">
      <c r="A64" s="818"/>
      <c r="B64" s="161" t="s">
        <v>67</v>
      </c>
      <c r="C64" s="162">
        <v>155.5</v>
      </c>
      <c r="D64" s="163">
        <v>0</v>
      </c>
      <c r="E64" s="164">
        <v>155.5</v>
      </c>
      <c r="F64" s="162">
        <v>0</v>
      </c>
      <c r="G64" s="163">
        <v>0</v>
      </c>
      <c r="H64" s="164">
        <v>0</v>
      </c>
      <c r="I64" s="162">
        <v>0</v>
      </c>
      <c r="J64" s="163">
        <v>0</v>
      </c>
      <c r="K64" s="164">
        <v>0</v>
      </c>
      <c r="L64" s="162">
        <v>0</v>
      </c>
      <c r="M64" s="163">
        <v>0</v>
      </c>
      <c r="N64" s="164">
        <v>0</v>
      </c>
      <c r="O64" s="162">
        <v>7380</v>
      </c>
      <c r="P64" s="163">
        <v>1204.5</v>
      </c>
      <c r="Q64" s="164">
        <v>8584.5</v>
      </c>
      <c r="R64" s="223">
        <v>7535.5</v>
      </c>
      <c r="S64" s="224">
        <v>1204.5</v>
      </c>
      <c r="T64" s="167">
        <v>8740</v>
      </c>
    </row>
    <row r="65" spans="1:20" ht="18" customHeight="1" x14ac:dyDescent="0.25">
      <c r="A65" s="818"/>
      <c r="B65" s="161" t="s">
        <v>68</v>
      </c>
      <c r="C65" s="162">
        <v>13192.7</v>
      </c>
      <c r="D65" s="163">
        <v>2720</v>
      </c>
      <c r="E65" s="164">
        <v>15912.7</v>
      </c>
      <c r="F65" s="162">
        <v>0</v>
      </c>
      <c r="G65" s="163">
        <v>0</v>
      </c>
      <c r="H65" s="164">
        <v>0</v>
      </c>
      <c r="I65" s="162">
        <v>4886.4800000000005</v>
      </c>
      <c r="J65" s="163">
        <v>595</v>
      </c>
      <c r="K65" s="164">
        <v>5481.4800000000005</v>
      </c>
      <c r="L65" s="162">
        <v>0</v>
      </c>
      <c r="M65" s="163">
        <v>0</v>
      </c>
      <c r="N65" s="164">
        <v>0</v>
      </c>
      <c r="O65" s="162">
        <v>5875.8899999999994</v>
      </c>
      <c r="P65" s="163">
        <v>1353.9</v>
      </c>
      <c r="Q65" s="164">
        <v>7229.7899999999991</v>
      </c>
      <c r="R65" s="223">
        <v>23955.07</v>
      </c>
      <c r="S65" s="224">
        <v>4668.8999999999996</v>
      </c>
      <c r="T65" s="167">
        <v>28623.97</v>
      </c>
    </row>
    <row r="66" spans="1:20" ht="18" customHeight="1" x14ac:dyDescent="0.25">
      <c r="A66" s="818"/>
      <c r="B66" s="168" t="s">
        <v>368</v>
      </c>
      <c r="C66" s="169">
        <v>12</v>
      </c>
      <c r="D66" s="170">
        <v>0</v>
      </c>
      <c r="E66" s="171">
        <v>12</v>
      </c>
      <c r="F66" s="169">
        <v>0</v>
      </c>
      <c r="G66" s="170">
        <v>0</v>
      </c>
      <c r="H66" s="171">
        <v>0</v>
      </c>
      <c r="I66" s="169">
        <v>0</v>
      </c>
      <c r="J66" s="170">
        <v>0</v>
      </c>
      <c r="K66" s="171">
        <v>0</v>
      </c>
      <c r="L66" s="169">
        <v>0</v>
      </c>
      <c r="M66" s="170">
        <v>0</v>
      </c>
      <c r="N66" s="171">
        <v>0</v>
      </c>
      <c r="O66" s="169">
        <v>0</v>
      </c>
      <c r="P66" s="170">
        <v>0</v>
      </c>
      <c r="Q66" s="171">
        <v>0</v>
      </c>
      <c r="R66" s="219">
        <v>12</v>
      </c>
      <c r="S66" s="220">
        <v>0</v>
      </c>
      <c r="T66" s="174">
        <v>12</v>
      </c>
    </row>
    <row r="67" spans="1:20" ht="18" customHeight="1" x14ac:dyDescent="0.25">
      <c r="A67" s="818"/>
      <c r="B67" s="323" t="s">
        <v>69</v>
      </c>
      <c r="C67" s="324">
        <v>150</v>
      </c>
      <c r="D67" s="325">
        <v>6.5</v>
      </c>
      <c r="E67" s="326">
        <v>156.5</v>
      </c>
      <c r="F67" s="324">
        <v>0</v>
      </c>
      <c r="G67" s="325">
        <v>0</v>
      </c>
      <c r="H67" s="326">
        <v>0</v>
      </c>
      <c r="I67" s="324">
        <v>458.35</v>
      </c>
      <c r="J67" s="325">
        <v>137.6</v>
      </c>
      <c r="K67" s="326">
        <v>595.95000000000005</v>
      </c>
      <c r="L67" s="324">
        <v>0</v>
      </c>
      <c r="M67" s="325">
        <v>0</v>
      </c>
      <c r="N67" s="326">
        <v>0</v>
      </c>
      <c r="O67" s="324">
        <v>0</v>
      </c>
      <c r="P67" s="325">
        <v>0</v>
      </c>
      <c r="Q67" s="326">
        <v>0</v>
      </c>
      <c r="R67" s="327">
        <v>608.35</v>
      </c>
      <c r="S67" s="328">
        <v>144.1</v>
      </c>
      <c r="T67" s="329">
        <v>752.45</v>
      </c>
    </row>
    <row r="68" spans="1:20" ht="18" customHeight="1" thickBot="1" x14ac:dyDescent="0.3">
      <c r="A68" s="819"/>
      <c r="B68" s="203" t="s">
        <v>70</v>
      </c>
      <c r="C68" s="204">
        <v>236.3</v>
      </c>
      <c r="D68" s="205">
        <v>22.5</v>
      </c>
      <c r="E68" s="206">
        <v>258.8</v>
      </c>
      <c r="F68" s="204">
        <v>0</v>
      </c>
      <c r="G68" s="205">
        <v>0</v>
      </c>
      <c r="H68" s="206">
        <v>0</v>
      </c>
      <c r="I68" s="204">
        <v>177</v>
      </c>
      <c r="J68" s="205">
        <v>38.5</v>
      </c>
      <c r="K68" s="206">
        <v>215.5</v>
      </c>
      <c r="L68" s="204">
        <v>0</v>
      </c>
      <c r="M68" s="205">
        <v>0</v>
      </c>
      <c r="N68" s="206">
        <v>0</v>
      </c>
      <c r="O68" s="204">
        <v>0</v>
      </c>
      <c r="P68" s="205">
        <v>0</v>
      </c>
      <c r="Q68" s="206">
        <v>0</v>
      </c>
      <c r="R68" s="235">
        <v>413.3</v>
      </c>
      <c r="S68" s="236">
        <v>61</v>
      </c>
      <c r="T68" s="209">
        <v>474.3</v>
      </c>
    </row>
    <row r="69" spans="1:20" ht="18" customHeight="1" thickBot="1" x14ac:dyDescent="0.3">
      <c r="A69" s="815" t="s">
        <v>71</v>
      </c>
      <c r="B69" s="816"/>
      <c r="C69" s="118">
        <f>SUM(C70:C82)</f>
        <v>29811.31</v>
      </c>
      <c r="D69" s="116">
        <f t="shared" ref="D69:T69" si="5">SUM(D70:D82)</f>
        <v>9801.32</v>
      </c>
      <c r="E69" s="117">
        <f t="shared" si="5"/>
        <v>39612.630000000005</v>
      </c>
      <c r="F69" s="118">
        <f t="shared" si="5"/>
        <v>0</v>
      </c>
      <c r="G69" s="116">
        <f t="shared" si="5"/>
        <v>0</v>
      </c>
      <c r="H69" s="117">
        <f t="shared" si="5"/>
        <v>0</v>
      </c>
      <c r="I69" s="118">
        <f t="shared" si="5"/>
        <v>17143.870000000003</v>
      </c>
      <c r="J69" s="116">
        <f t="shared" si="5"/>
        <v>3445.57</v>
      </c>
      <c r="K69" s="117">
        <f t="shared" si="5"/>
        <v>20589.439999999999</v>
      </c>
      <c r="L69" s="118">
        <f t="shared" si="5"/>
        <v>0</v>
      </c>
      <c r="M69" s="116">
        <f t="shared" si="5"/>
        <v>0</v>
      </c>
      <c r="N69" s="117">
        <f t="shared" si="5"/>
        <v>0</v>
      </c>
      <c r="O69" s="118">
        <f t="shared" si="5"/>
        <v>16674.580000000002</v>
      </c>
      <c r="P69" s="116">
        <f t="shared" si="5"/>
        <v>5580.67</v>
      </c>
      <c r="Q69" s="117">
        <f t="shared" si="5"/>
        <v>22255.25</v>
      </c>
      <c r="R69" s="119">
        <f t="shared" si="5"/>
        <v>63629.760000000002</v>
      </c>
      <c r="S69" s="120">
        <f t="shared" si="5"/>
        <v>18827.560000000001</v>
      </c>
      <c r="T69" s="121">
        <f t="shared" si="5"/>
        <v>82457.319999999992</v>
      </c>
    </row>
    <row r="70" spans="1:20" ht="18" customHeight="1" x14ac:dyDescent="0.25">
      <c r="A70" s="821" t="s">
        <v>72</v>
      </c>
      <c r="B70" s="321" t="s">
        <v>73</v>
      </c>
      <c r="C70" s="241">
        <v>0</v>
      </c>
      <c r="D70" s="239">
        <v>0</v>
      </c>
      <c r="E70" s="240">
        <v>0</v>
      </c>
      <c r="F70" s="241">
        <v>0</v>
      </c>
      <c r="G70" s="239">
        <v>0</v>
      </c>
      <c r="H70" s="240">
        <v>0</v>
      </c>
      <c r="I70" s="241">
        <v>0</v>
      </c>
      <c r="J70" s="239">
        <v>0</v>
      </c>
      <c r="K70" s="240">
        <v>0</v>
      </c>
      <c r="L70" s="241">
        <v>0</v>
      </c>
      <c r="M70" s="239">
        <v>0</v>
      </c>
      <c r="N70" s="240">
        <v>0</v>
      </c>
      <c r="O70" s="241">
        <v>0</v>
      </c>
      <c r="P70" s="239">
        <v>0</v>
      </c>
      <c r="Q70" s="240">
        <v>0</v>
      </c>
      <c r="R70" s="242">
        <v>0</v>
      </c>
      <c r="S70" s="243">
        <v>0</v>
      </c>
      <c r="T70" s="244">
        <v>0</v>
      </c>
    </row>
    <row r="71" spans="1:20" ht="18" customHeight="1" x14ac:dyDescent="0.25">
      <c r="A71" s="822"/>
      <c r="B71" s="161" t="s">
        <v>74</v>
      </c>
      <c r="C71" s="162">
        <v>15961.27</v>
      </c>
      <c r="D71" s="163">
        <v>5441.7699999999995</v>
      </c>
      <c r="E71" s="164">
        <v>21403.040000000001</v>
      </c>
      <c r="F71" s="162">
        <v>0</v>
      </c>
      <c r="G71" s="163">
        <v>0</v>
      </c>
      <c r="H71" s="164">
        <v>0</v>
      </c>
      <c r="I71" s="162">
        <v>15327.45</v>
      </c>
      <c r="J71" s="163">
        <v>3045.87</v>
      </c>
      <c r="K71" s="164">
        <v>18373.32</v>
      </c>
      <c r="L71" s="162">
        <v>0</v>
      </c>
      <c r="M71" s="163">
        <v>0</v>
      </c>
      <c r="N71" s="164">
        <v>0</v>
      </c>
      <c r="O71" s="162">
        <v>15209.880000000001</v>
      </c>
      <c r="P71" s="163">
        <v>4753.57</v>
      </c>
      <c r="Q71" s="164">
        <v>19963.45</v>
      </c>
      <c r="R71" s="223">
        <v>46498.600000000006</v>
      </c>
      <c r="S71" s="224">
        <v>13241.21</v>
      </c>
      <c r="T71" s="167">
        <v>59739.810000000005</v>
      </c>
    </row>
    <row r="72" spans="1:20" ht="18" customHeight="1" x14ac:dyDescent="0.25">
      <c r="A72" s="822"/>
      <c r="B72" s="161" t="s">
        <v>72</v>
      </c>
      <c r="C72" s="162">
        <v>8660.1200000000008</v>
      </c>
      <c r="D72" s="163">
        <v>3946.05</v>
      </c>
      <c r="E72" s="164">
        <v>12606.170000000002</v>
      </c>
      <c r="F72" s="162">
        <v>0</v>
      </c>
      <c r="G72" s="163">
        <v>0</v>
      </c>
      <c r="H72" s="164">
        <v>0</v>
      </c>
      <c r="I72" s="162">
        <v>87</v>
      </c>
      <c r="J72" s="163">
        <v>19</v>
      </c>
      <c r="K72" s="164">
        <v>106</v>
      </c>
      <c r="L72" s="162">
        <v>0</v>
      </c>
      <c r="M72" s="163">
        <v>0</v>
      </c>
      <c r="N72" s="164">
        <v>0</v>
      </c>
      <c r="O72" s="162">
        <v>1209.7</v>
      </c>
      <c r="P72" s="163">
        <v>812.1</v>
      </c>
      <c r="Q72" s="164">
        <v>2021.8000000000002</v>
      </c>
      <c r="R72" s="223">
        <v>9956.8200000000015</v>
      </c>
      <c r="S72" s="224">
        <v>4777.1500000000005</v>
      </c>
      <c r="T72" s="167">
        <v>14733.970000000001</v>
      </c>
    </row>
    <row r="73" spans="1:20" ht="18" customHeight="1" x14ac:dyDescent="0.25">
      <c r="A73" s="822"/>
      <c r="B73" s="161" t="s">
        <v>75</v>
      </c>
      <c r="C73" s="162">
        <v>1270</v>
      </c>
      <c r="D73" s="163">
        <v>112</v>
      </c>
      <c r="E73" s="164">
        <v>1382</v>
      </c>
      <c r="F73" s="162">
        <v>0</v>
      </c>
      <c r="G73" s="163">
        <v>0</v>
      </c>
      <c r="H73" s="164">
        <v>0</v>
      </c>
      <c r="I73" s="162">
        <v>261</v>
      </c>
      <c r="J73" s="163">
        <v>12.4</v>
      </c>
      <c r="K73" s="164">
        <v>273.39999999999998</v>
      </c>
      <c r="L73" s="162">
        <v>0</v>
      </c>
      <c r="M73" s="163">
        <v>0</v>
      </c>
      <c r="N73" s="164">
        <v>0</v>
      </c>
      <c r="O73" s="162">
        <v>0</v>
      </c>
      <c r="P73" s="163">
        <v>0</v>
      </c>
      <c r="Q73" s="164">
        <v>0</v>
      </c>
      <c r="R73" s="223">
        <v>1531</v>
      </c>
      <c r="S73" s="224">
        <v>124.4</v>
      </c>
      <c r="T73" s="167">
        <v>1655.4</v>
      </c>
    </row>
    <row r="74" spans="1:20" ht="18" customHeight="1" x14ac:dyDescent="0.25">
      <c r="A74" s="822"/>
      <c r="B74" s="161" t="s">
        <v>76</v>
      </c>
      <c r="C74" s="162">
        <v>50</v>
      </c>
      <c r="D74" s="163">
        <v>2</v>
      </c>
      <c r="E74" s="164">
        <v>52</v>
      </c>
      <c r="F74" s="162">
        <v>0</v>
      </c>
      <c r="G74" s="163">
        <v>0</v>
      </c>
      <c r="H74" s="164">
        <v>0</v>
      </c>
      <c r="I74" s="162">
        <v>103.42</v>
      </c>
      <c r="J74" s="163">
        <v>0</v>
      </c>
      <c r="K74" s="164">
        <v>103.42</v>
      </c>
      <c r="L74" s="162">
        <v>0</v>
      </c>
      <c r="M74" s="163">
        <v>0</v>
      </c>
      <c r="N74" s="164">
        <v>0</v>
      </c>
      <c r="O74" s="162">
        <v>0</v>
      </c>
      <c r="P74" s="163">
        <v>0</v>
      </c>
      <c r="Q74" s="164">
        <v>0</v>
      </c>
      <c r="R74" s="223">
        <v>153.42000000000002</v>
      </c>
      <c r="S74" s="224">
        <v>2</v>
      </c>
      <c r="T74" s="167">
        <v>155.42000000000002</v>
      </c>
    </row>
    <row r="75" spans="1:20" ht="18" customHeight="1" x14ac:dyDescent="0.25">
      <c r="A75" s="822"/>
      <c r="B75" s="161" t="s">
        <v>77</v>
      </c>
      <c r="C75" s="162">
        <v>22</v>
      </c>
      <c r="D75" s="163">
        <v>0</v>
      </c>
      <c r="E75" s="164">
        <v>22</v>
      </c>
      <c r="F75" s="162">
        <v>0</v>
      </c>
      <c r="G75" s="163">
        <v>0</v>
      </c>
      <c r="H75" s="164">
        <v>0</v>
      </c>
      <c r="I75" s="162">
        <v>195</v>
      </c>
      <c r="J75" s="163">
        <v>45</v>
      </c>
      <c r="K75" s="164">
        <v>240</v>
      </c>
      <c r="L75" s="162">
        <v>0</v>
      </c>
      <c r="M75" s="163">
        <v>0</v>
      </c>
      <c r="N75" s="164">
        <v>0</v>
      </c>
      <c r="O75" s="162">
        <v>0</v>
      </c>
      <c r="P75" s="163">
        <v>0</v>
      </c>
      <c r="Q75" s="164">
        <v>0</v>
      </c>
      <c r="R75" s="223">
        <v>217</v>
      </c>
      <c r="S75" s="224">
        <v>45</v>
      </c>
      <c r="T75" s="167">
        <v>262</v>
      </c>
    </row>
    <row r="76" spans="1:20" ht="18" customHeight="1" x14ac:dyDescent="0.25">
      <c r="A76" s="822"/>
      <c r="B76" s="161" t="s">
        <v>79</v>
      </c>
      <c r="C76" s="162">
        <v>852.2</v>
      </c>
      <c r="D76" s="163">
        <v>96.5</v>
      </c>
      <c r="E76" s="164">
        <v>948.7</v>
      </c>
      <c r="F76" s="162">
        <v>0</v>
      </c>
      <c r="G76" s="163">
        <v>0</v>
      </c>
      <c r="H76" s="164">
        <v>0</v>
      </c>
      <c r="I76" s="162">
        <v>200</v>
      </c>
      <c r="J76" s="163">
        <v>25</v>
      </c>
      <c r="K76" s="164">
        <v>225</v>
      </c>
      <c r="L76" s="162">
        <v>0</v>
      </c>
      <c r="M76" s="163">
        <v>0</v>
      </c>
      <c r="N76" s="164">
        <v>0</v>
      </c>
      <c r="O76" s="162">
        <v>0</v>
      </c>
      <c r="P76" s="163">
        <v>0</v>
      </c>
      <c r="Q76" s="164">
        <v>0</v>
      </c>
      <c r="R76" s="223">
        <v>1052.2</v>
      </c>
      <c r="S76" s="224">
        <v>121.5</v>
      </c>
      <c r="T76" s="167">
        <v>1173.7</v>
      </c>
    </row>
    <row r="77" spans="1:20" ht="18" customHeight="1" x14ac:dyDescent="0.25">
      <c r="A77" s="822"/>
      <c r="B77" s="161" t="s">
        <v>80</v>
      </c>
      <c r="C77" s="162">
        <v>11.5</v>
      </c>
      <c r="D77" s="163">
        <v>0</v>
      </c>
      <c r="E77" s="164">
        <v>11.5</v>
      </c>
      <c r="F77" s="162">
        <v>0</v>
      </c>
      <c r="G77" s="163">
        <v>0</v>
      </c>
      <c r="H77" s="164">
        <v>0</v>
      </c>
      <c r="I77" s="162">
        <v>0</v>
      </c>
      <c r="J77" s="163">
        <v>0</v>
      </c>
      <c r="K77" s="164">
        <v>0</v>
      </c>
      <c r="L77" s="162">
        <v>0</v>
      </c>
      <c r="M77" s="163">
        <v>0</v>
      </c>
      <c r="N77" s="164">
        <v>0</v>
      </c>
      <c r="O77" s="162">
        <v>0</v>
      </c>
      <c r="P77" s="163">
        <v>0</v>
      </c>
      <c r="Q77" s="164">
        <v>0</v>
      </c>
      <c r="R77" s="223">
        <v>11.5</v>
      </c>
      <c r="S77" s="224">
        <v>0</v>
      </c>
      <c r="T77" s="167">
        <v>11.5</v>
      </c>
    </row>
    <row r="78" spans="1:20" ht="18" customHeight="1" x14ac:dyDescent="0.25">
      <c r="A78" s="822"/>
      <c r="B78" s="161" t="s">
        <v>81</v>
      </c>
      <c r="C78" s="162">
        <v>1693.02</v>
      </c>
      <c r="D78" s="163">
        <v>9</v>
      </c>
      <c r="E78" s="164">
        <v>1702.02</v>
      </c>
      <c r="F78" s="162">
        <v>0</v>
      </c>
      <c r="G78" s="163">
        <v>0</v>
      </c>
      <c r="H78" s="164">
        <v>0</v>
      </c>
      <c r="I78" s="162">
        <v>0</v>
      </c>
      <c r="J78" s="163">
        <v>0</v>
      </c>
      <c r="K78" s="164">
        <v>0</v>
      </c>
      <c r="L78" s="162">
        <v>0</v>
      </c>
      <c r="M78" s="163">
        <v>0</v>
      </c>
      <c r="N78" s="164">
        <v>0</v>
      </c>
      <c r="O78" s="162">
        <v>145</v>
      </c>
      <c r="P78" s="163">
        <v>15</v>
      </c>
      <c r="Q78" s="164">
        <v>160</v>
      </c>
      <c r="R78" s="223">
        <v>1838.02</v>
      </c>
      <c r="S78" s="224">
        <v>24</v>
      </c>
      <c r="T78" s="167">
        <v>1862.02</v>
      </c>
    </row>
    <row r="79" spans="1:20" ht="18" customHeight="1" x14ac:dyDescent="0.25">
      <c r="A79" s="822"/>
      <c r="B79" s="203" t="s">
        <v>82</v>
      </c>
      <c r="C79" s="204">
        <v>66.900000000000006</v>
      </c>
      <c r="D79" s="205">
        <v>9</v>
      </c>
      <c r="E79" s="206">
        <v>75.900000000000006</v>
      </c>
      <c r="F79" s="204">
        <v>0</v>
      </c>
      <c r="G79" s="205">
        <v>0</v>
      </c>
      <c r="H79" s="206">
        <v>0</v>
      </c>
      <c r="I79" s="204">
        <v>0</v>
      </c>
      <c r="J79" s="205">
        <v>0</v>
      </c>
      <c r="K79" s="206">
        <v>0</v>
      </c>
      <c r="L79" s="204">
        <v>0</v>
      </c>
      <c r="M79" s="205">
        <v>0</v>
      </c>
      <c r="N79" s="206">
        <v>0</v>
      </c>
      <c r="O79" s="204">
        <v>0</v>
      </c>
      <c r="P79" s="205">
        <v>0</v>
      </c>
      <c r="Q79" s="206">
        <v>0</v>
      </c>
      <c r="R79" s="235">
        <v>66.900000000000006</v>
      </c>
      <c r="S79" s="236">
        <v>9</v>
      </c>
      <c r="T79" s="209">
        <v>75.900000000000006</v>
      </c>
    </row>
    <row r="80" spans="1:20" ht="18" customHeight="1" x14ac:dyDescent="0.25">
      <c r="A80" s="822"/>
      <c r="B80" s="168" t="s">
        <v>83</v>
      </c>
      <c r="C80" s="169">
        <v>615</v>
      </c>
      <c r="D80" s="170">
        <v>146.5</v>
      </c>
      <c r="E80" s="171">
        <v>761.5</v>
      </c>
      <c r="F80" s="169">
        <v>0</v>
      </c>
      <c r="G80" s="170">
        <v>0</v>
      </c>
      <c r="H80" s="171">
        <v>0</v>
      </c>
      <c r="I80" s="169">
        <v>841</v>
      </c>
      <c r="J80" s="170">
        <v>245.5</v>
      </c>
      <c r="K80" s="171">
        <v>1086.5</v>
      </c>
      <c r="L80" s="169">
        <v>0</v>
      </c>
      <c r="M80" s="170">
        <v>0</v>
      </c>
      <c r="N80" s="171">
        <v>0</v>
      </c>
      <c r="O80" s="169">
        <v>0</v>
      </c>
      <c r="P80" s="170">
        <v>0</v>
      </c>
      <c r="Q80" s="171">
        <v>0</v>
      </c>
      <c r="R80" s="219">
        <v>1456</v>
      </c>
      <c r="S80" s="220">
        <v>392</v>
      </c>
      <c r="T80" s="174">
        <v>1848</v>
      </c>
    </row>
    <row r="81" spans="1:20" ht="18" customHeight="1" x14ac:dyDescent="0.25">
      <c r="A81" s="822"/>
      <c r="B81" s="323" t="s">
        <v>84</v>
      </c>
      <c r="C81" s="324">
        <v>524.30000000000007</v>
      </c>
      <c r="D81" s="325">
        <v>38.5</v>
      </c>
      <c r="E81" s="326">
        <v>562.80000000000007</v>
      </c>
      <c r="F81" s="324">
        <v>0</v>
      </c>
      <c r="G81" s="325">
        <v>0</v>
      </c>
      <c r="H81" s="326">
        <v>0</v>
      </c>
      <c r="I81" s="324">
        <v>129</v>
      </c>
      <c r="J81" s="325">
        <v>52.800000000000004</v>
      </c>
      <c r="K81" s="326">
        <v>181.8</v>
      </c>
      <c r="L81" s="324">
        <v>0</v>
      </c>
      <c r="M81" s="325">
        <v>0</v>
      </c>
      <c r="N81" s="326">
        <v>0</v>
      </c>
      <c r="O81" s="324">
        <v>0</v>
      </c>
      <c r="P81" s="325">
        <v>0</v>
      </c>
      <c r="Q81" s="326">
        <v>0</v>
      </c>
      <c r="R81" s="327">
        <v>653.30000000000007</v>
      </c>
      <c r="S81" s="328">
        <v>91.300000000000011</v>
      </c>
      <c r="T81" s="329">
        <v>744.60000000000014</v>
      </c>
    </row>
    <row r="82" spans="1:20" ht="18" customHeight="1" thickBot="1" x14ac:dyDescent="0.3">
      <c r="A82" s="823"/>
      <c r="B82" s="203" t="s">
        <v>85</v>
      </c>
      <c r="C82" s="204">
        <v>85</v>
      </c>
      <c r="D82" s="205">
        <v>0</v>
      </c>
      <c r="E82" s="206">
        <v>85</v>
      </c>
      <c r="F82" s="204">
        <v>0</v>
      </c>
      <c r="G82" s="205">
        <v>0</v>
      </c>
      <c r="H82" s="206">
        <v>0</v>
      </c>
      <c r="I82" s="204">
        <v>0</v>
      </c>
      <c r="J82" s="205">
        <v>0</v>
      </c>
      <c r="K82" s="206">
        <v>0</v>
      </c>
      <c r="L82" s="204">
        <v>0</v>
      </c>
      <c r="M82" s="205">
        <v>0</v>
      </c>
      <c r="N82" s="206">
        <v>0</v>
      </c>
      <c r="O82" s="204">
        <v>110</v>
      </c>
      <c r="P82" s="205">
        <v>0</v>
      </c>
      <c r="Q82" s="206">
        <v>110</v>
      </c>
      <c r="R82" s="235">
        <v>195</v>
      </c>
      <c r="S82" s="236">
        <v>0</v>
      </c>
      <c r="T82" s="209">
        <v>195</v>
      </c>
    </row>
    <row r="83" spans="1:20" ht="18" customHeight="1" thickBot="1" x14ac:dyDescent="0.3">
      <c r="A83" s="815" t="s">
        <v>87</v>
      </c>
      <c r="B83" s="816"/>
      <c r="C83" s="118">
        <f>SUM(C84:C96)</f>
        <v>6655.92</v>
      </c>
      <c r="D83" s="116">
        <f t="shared" ref="D83:T83" si="6">SUM(D84:D96)</f>
        <v>90.63</v>
      </c>
      <c r="E83" s="117">
        <f t="shared" si="6"/>
        <v>6746.5499999999993</v>
      </c>
      <c r="F83" s="118">
        <f t="shared" si="6"/>
        <v>1295</v>
      </c>
      <c r="G83" s="116">
        <f t="shared" si="6"/>
        <v>0</v>
      </c>
      <c r="H83" s="117">
        <f t="shared" si="6"/>
        <v>1295</v>
      </c>
      <c r="I83" s="118">
        <f t="shared" si="6"/>
        <v>440890.09359999996</v>
      </c>
      <c r="J83" s="116">
        <f t="shared" si="6"/>
        <v>82317.27</v>
      </c>
      <c r="K83" s="117">
        <f t="shared" si="6"/>
        <v>523207.36360000004</v>
      </c>
      <c r="L83" s="118">
        <f t="shared" si="6"/>
        <v>71.400000000000006</v>
      </c>
      <c r="M83" s="116">
        <f t="shared" si="6"/>
        <v>513.25</v>
      </c>
      <c r="N83" s="117">
        <f t="shared" si="6"/>
        <v>584.65</v>
      </c>
      <c r="O83" s="118">
        <f t="shared" si="6"/>
        <v>312538.15000000002</v>
      </c>
      <c r="P83" s="116">
        <f t="shared" si="6"/>
        <v>79600.7</v>
      </c>
      <c r="Q83" s="117">
        <f t="shared" si="6"/>
        <v>392138.85000000003</v>
      </c>
      <c r="R83" s="119">
        <f t="shared" si="6"/>
        <v>761450.56360000011</v>
      </c>
      <c r="S83" s="120">
        <f t="shared" si="6"/>
        <v>162521.85</v>
      </c>
      <c r="T83" s="121">
        <f t="shared" si="6"/>
        <v>923972.41359999997</v>
      </c>
    </row>
    <row r="84" spans="1:20" ht="18" customHeight="1" x14ac:dyDescent="0.25">
      <c r="A84" s="821" t="s">
        <v>88</v>
      </c>
      <c r="B84" s="321" t="s">
        <v>89</v>
      </c>
      <c r="C84" s="241">
        <v>0</v>
      </c>
      <c r="D84" s="239">
        <v>0</v>
      </c>
      <c r="E84" s="240">
        <v>0</v>
      </c>
      <c r="F84" s="241">
        <v>0</v>
      </c>
      <c r="G84" s="239">
        <v>0</v>
      </c>
      <c r="H84" s="240">
        <v>0</v>
      </c>
      <c r="I84" s="241">
        <v>400</v>
      </c>
      <c r="J84" s="239">
        <v>0</v>
      </c>
      <c r="K84" s="240">
        <v>400</v>
      </c>
      <c r="L84" s="241">
        <v>0</v>
      </c>
      <c r="M84" s="239">
        <v>0</v>
      </c>
      <c r="N84" s="240">
        <v>0</v>
      </c>
      <c r="O84" s="241">
        <v>0</v>
      </c>
      <c r="P84" s="239">
        <v>0</v>
      </c>
      <c r="Q84" s="240">
        <v>0</v>
      </c>
      <c r="R84" s="242">
        <v>400</v>
      </c>
      <c r="S84" s="243">
        <v>0</v>
      </c>
      <c r="T84" s="244">
        <v>400</v>
      </c>
    </row>
    <row r="85" spans="1:20" ht="18" customHeight="1" x14ac:dyDescent="0.25">
      <c r="A85" s="822"/>
      <c r="B85" s="161" t="s">
        <v>90</v>
      </c>
      <c r="C85" s="162">
        <v>76.42</v>
      </c>
      <c r="D85" s="163">
        <v>0</v>
      </c>
      <c r="E85" s="164">
        <v>76.42</v>
      </c>
      <c r="F85" s="162">
        <v>0</v>
      </c>
      <c r="G85" s="163">
        <v>0</v>
      </c>
      <c r="H85" s="164">
        <v>0</v>
      </c>
      <c r="I85" s="162">
        <v>39178.18</v>
      </c>
      <c r="J85" s="163">
        <v>3089.22</v>
      </c>
      <c r="K85" s="164">
        <v>42267.4</v>
      </c>
      <c r="L85" s="162">
        <v>0</v>
      </c>
      <c r="M85" s="163">
        <v>0</v>
      </c>
      <c r="N85" s="164">
        <v>0</v>
      </c>
      <c r="O85" s="162">
        <v>216.01999999999998</v>
      </c>
      <c r="P85" s="163">
        <v>130.5</v>
      </c>
      <c r="Q85" s="164">
        <v>346.52</v>
      </c>
      <c r="R85" s="223">
        <v>39470.619999999995</v>
      </c>
      <c r="S85" s="224">
        <v>3219.72</v>
      </c>
      <c r="T85" s="167">
        <v>42690.34</v>
      </c>
    </row>
    <row r="86" spans="1:20" ht="18" customHeight="1" x14ac:dyDescent="0.25">
      <c r="A86" s="822"/>
      <c r="B86" s="161" t="s">
        <v>91</v>
      </c>
      <c r="C86" s="162">
        <v>0</v>
      </c>
      <c r="D86" s="163">
        <v>0</v>
      </c>
      <c r="E86" s="164">
        <v>0</v>
      </c>
      <c r="F86" s="162">
        <v>0</v>
      </c>
      <c r="G86" s="163">
        <v>0</v>
      </c>
      <c r="H86" s="164">
        <v>0</v>
      </c>
      <c r="I86" s="162">
        <v>63997.25</v>
      </c>
      <c r="J86" s="163">
        <v>13796</v>
      </c>
      <c r="K86" s="164">
        <v>77793.25</v>
      </c>
      <c r="L86" s="162">
        <v>21.400000000000002</v>
      </c>
      <c r="M86" s="163">
        <v>490</v>
      </c>
      <c r="N86" s="164">
        <v>511.4</v>
      </c>
      <c r="O86" s="162">
        <v>58022.75</v>
      </c>
      <c r="P86" s="163">
        <v>20172.5</v>
      </c>
      <c r="Q86" s="164">
        <v>78195.25</v>
      </c>
      <c r="R86" s="223">
        <v>122041.4</v>
      </c>
      <c r="S86" s="224">
        <v>34458.5</v>
      </c>
      <c r="T86" s="167">
        <v>156499.9</v>
      </c>
    </row>
    <row r="87" spans="1:20" ht="18" customHeight="1" x14ac:dyDescent="0.25">
      <c r="A87" s="822"/>
      <c r="B87" s="161" t="s">
        <v>92</v>
      </c>
      <c r="C87" s="162">
        <v>2684.5</v>
      </c>
      <c r="D87" s="163">
        <v>20</v>
      </c>
      <c r="E87" s="164">
        <v>2704.5</v>
      </c>
      <c r="F87" s="162">
        <v>0</v>
      </c>
      <c r="G87" s="163">
        <v>0</v>
      </c>
      <c r="H87" s="164">
        <v>0</v>
      </c>
      <c r="I87" s="162">
        <v>63174.36</v>
      </c>
      <c r="J87" s="163">
        <v>10799.359999999999</v>
      </c>
      <c r="K87" s="164">
        <v>73973.72</v>
      </c>
      <c r="L87" s="162">
        <v>0</v>
      </c>
      <c r="M87" s="163">
        <v>0</v>
      </c>
      <c r="N87" s="164">
        <v>0</v>
      </c>
      <c r="O87" s="162">
        <v>33701.899999999994</v>
      </c>
      <c r="P87" s="163">
        <v>3145.05</v>
      </c>
      <c r="Q87" s="164">
        <v>36846.949999999997</v>
      </c>
      <c r="R87" s="223">
        <v>99560.76</v>
      </c>
      <c r="S87" s="224">
        <v>13964.41</v>
      </c>
      <c r="T87" s="167">
        <v>113525.17</v>
      </c>
    </row>
    <row r="88" spans="1:20" ht="18" customHeight="1" x14ac:dyDescent="0.25">
      <c r="A88" s="822"/>
      <c r="B88" s="161" t="s">
        <v>88</v>
      </c>
      <c r="C88" s="162">
        <v>700</v>
      </c>
      <c r="D88" s="163">
        <v>0</v>
      </c>
      <c r="E88" s="164">
        <v>700</v>
      </c>
      <c r="F88" s="162">
        <v>0</v>
      </c>
      <c r="G88" s="163">
        <v>0</v>
      </c>
      <c r="H88" s="164">
        <v>0</v>
      </c>
      <c r="I88" s="162">
        <v>64665.679999999993</v>
      </c>
      <c r="J88" s="163">
        <v>6306.5</v>
      </c>
      <c r="K88" s="164">
        <v>70972.179999999993</v>
      </c>
      <c r="L88" s="162">
        <v>0</v>
      </c>
      <c r="M88" s="163">
        <v>0</v>
      </c>
      <c r="N88" s="164">
        <v>0</v>
      </c>
      <c r="O88" s="162">
        <v>11459.8</v>
      </c>
      <c r="P88" s="163">
        <v>5465.25</v>
      </c>
      <c r="Q88" s="164">
        <v>16925.05</v>
      </c>
      <c r="R88" s="223">
        <v>76825.48</v>
      </c>
      <c r="S88" s="224">
        <v>11771.75</v>
      </c>
      <c r="T88" s="167">
        <v>88597.23</v>
      </c>
    </row>
    <row r="89" spans="1:20" ht="18" customHeight="1" x14ac:dyDescent="0.25">
      <c r="A89" s="822"/>
      <c r="B89" s="161" t="s">
        <v>93</v>
      </c>
      <c r="C89" s="162">
        <v>0</v>
      </c>
      <c r="D89" s="163">
        <v>0</v>
      </c>
      <c r="E89" s="164">
        <v>0</v>
      </c>
      <c r="F89" s="162">
        <v>0</v>
      </c>
      <c r="G89" s="163">
        <v>0</v>
      </c>
      <c r="H89" s="164">
        <v>0</v>
      </c>
      <c r="I89" s="162">
        <v>10256.25</v>
      </c>
      <c r="J89" s="163">
        <v>1523.7</v>
      </c>
      <c r="K89" s="164">
        <v>11779.95</v>
      </c>
      <c r="L89" s="162">
        <v>0</v>
      </c>
      <c r="M89" s="163">
        <v>0</v>
      </c>
      <c r="N89" s="164">
        <v>0</v>
      </c>
      <c r="O89" s="162">
        <v>2370</v>
      </c>
      <c r="P89" s="163">
        <v>150</v>
      </c>
      <c r="Q89" s="164">
        <v>2520</v>
      </c>
      <c r="R89" s="223">
        <v>12626.25</v>
      </c>
      <c r="S89" s="224">
        <v>1673.7</v>
      </c>
      <c r="T89" s="167">
        <v>14299.95</v>
      </c>
    </row>
    <row r="90" spans="1:20" ht="18" customHeight="1" x14ac:dyDescent="0.25">
      <c r="A90" s="822"/>
      <c r="B90" s="161" t="s">
        <v>94</v>
      </c>
      <c r="C90" s="162">
        <v>190.2</v>
      </c>
      <c r="D90" s="163">
        <v>36.200000000000003</v>
      </c>
      <c r="E90" s="164">
        <v>226.39999999999998</v>
      </c>
      <c r="F90" s="162">
        <v>0</v>
      </c>
      <c r="G90" s="163">
        <v>0</v>
      </c>
      <c r="H90" s="164">
        <v>0</v>
      </c>
      <c r="I90" s="162">
        <v>3559</v>
      </c>
      <c r="J90" s="163">
        <v>0</v>
      </c>
      <c r="K90" s="164">
        <v>3559</v>
      </c>
      <c r="L90" s="162">
        <v>0</v>
      </c>
      <c r="M90" s="163">
        <v>0</v>
      </c>
      <c r="N90" s="164">
        <v>0</v>
      </c>
      <c r="O90" s="162">
        <v>0</v>
      </c>
      <c r="P90" s="163">
        <v>0</v>
      </c>
      <c r="Q90" s="164">
        <v>0</v>
      </c>
      <c r="R90" s="223">
        <v>3749.2</v>
      </c>
      <c r="S90" s="224">
        <v>36.200000000000003</v>
      </c>
      <c r="T90" s="167">
        <v>3785.3999999999996</v>
      </c>
    </row>
    <row r="91" spans="1:20" ht="18" customHeight="1" x14ac:dyDescent="0.25">
      <c r="A91" s="822"/>
      <c r="B91" s="161" t="s">
        <v>95</v>
      </c>
      <c r="C91" s="162">
        <v>10</v>
      </c>
      <c r="D91" s="163">
        <v>4</v>
      </c>
      <c r="E91" s="164">
        <v>14</v>
      </c>
      <c r="F91" s="162">
        <v>0</v>
      </c>
      <c r="G91" s="163">
        <v>0</v>
      </c>
      <c r="H91" s="164">
        <v>0</v>
      </c>
      <c r="I91" s="162">
        <v>3944.4635999999996</v>
      </c>
      <c r="J91" s="163">
        <v>329.72</v>
      </c>
      <c r="K91" s="164">
        <v>4274.1835999999994</v>
      </c>
      <c r="L91" s="162">
        <v>0</v>
      </c>
      <c r="M91" s="163">
        <v>0</v>
      </c>
      <c r="N91" s="164">
        <v>0</v>
      </c>
      <c r="O91" s="162">
        <v>7528.07</v>
      </c>
      <c r="P91" s="163">
        <v>244.49</v>
      </c>
      <c r="Q91" s="164">
        <v>7772.5599999999995</v>
      </c>
      <c r="R91" s="223">
        <v>11482.533599999999</v>
      </c>
      <c r="S91" s="224">
        <v>578.21</v>
      </c>
      <c r="T91" s="167">
        <v>12060.743599999998</v>
      </c>
    </row>
    <row r="92" spans="1:20" ht="18" customHeight="1" x14ac:dyDescent="0.25">
      <c r="A92" s="822"/>
      <c r="B92" s="161" t="s">
        <v>96</v>
      </c>
      <c r="C92" s="162">
        <v>0</v>
      </c>
      <c r="D92" s="163">
        <v>0</v>
      </c>
      <c r="E92" s="164">
        <v>0</v>
      </c>
      <c r="F92" s="162">
        <v>0</v>
      </c>
      <c r="G92" s="163">
        <v>0</v>
      </c>
      <c r="H92" s="164">
        <v>0</v>
      </c>
      <c r="I92" s="162">
        <v>835</v>
      </c>
      <c r="J92" s="163">
        <v>217.5</v>
      </c>
      <c r="K92" s="164">
        <v>1052.5</v>
      </c>
      <c r="L92" s="162">
        <v>0</v>
      </c>
      <c r="M92" s="163">
        <v>0</v>
      </c>
      <c r="N92" s="164">
        <v>0</v>
      </c>
      <c r="O92" s="162">
        <v>0</v>
      </c>
      <c r="P92" s="163">
        <v>0</v>
      </c>
      <c r="Q92" s="164">
        <v>0</v>
      </c>
      <c r="R92" s="223">
        <v>835</v>
      </c>
      <c r="S92" s="224">
        <v>217.5</v>
      </c>
      <c r="T92" s="167">
        <v>1052.5</v>
      </c>
    </row>
    <row r="93" spans="1:20" ht="18" customHeight="1" x14ac:dyDescent="0.25">
      <c r="A93" s="822"/>
      <c r="B93" s="203" t="s">
        <v>97</v>
      </c>
      <c r="C93" s="204">
        <v>2920</v>
      </c>
      <c r="D93" s="205">
        <v>0</v>
      </c>
      <c r="E93" s="206">
        <v>2920</v>
      </c>
      <c r="F93" s="204">
        <v>1295</v>
      </c>
      <c r="G93" s="205">
        <v>0</v>
      </c>
      <c r="H93" s="206">
        <v>1295</v>
      </c>
      <c r="I93" s="204">
        <v>69920.98000000001</v>
      </c>
      <c r="J93" s="205">
        <v>15494.24</v>
      </c>
      <c r="K93" s="206">
        <v>85415.220000000016</v>
      </c>
      <c r="L93" s="204">
        <v>0</v>
      </c>
      <c r="M93" s="205">
        <v>12</v>
      </c>
      <c r="N93" s="206">
        <v>12</v>
      </c>
      <c r="O93" s="204">
        <v>75282.52</v>
      </c>
      <c r="P93" s="205">
        <v>21571.91</v>
      </c>
      <c r="Q93" s="206">
        <v>96854.430000000008</v>
      </c>
      <c r="R93" s="235">
        <v>149418.5</v>
      </c>
      <c r="S93" s="236">
        <v>37078.15</v>
      </c>
      <c r="T93" s="209">
        <v>186496.65</v>
      </c>
    </row>
    <row r="94" spans="1:20" ht="18" customHeight="1" x14ac:dyDescent="0.25">
      <c r="A94" s="822"/>
      <c r="B94" s="168" t="s">
        <v>98</v>
      </c>
      <c r="C94" s="169">
        <v>24.8</v>
      </c>
      <c r="D94" s="170">
        <v>5.43</v>
      </c>
      <c r="E94" s="171">
        <v>30.23</v>
      </c>
      <c r="F94" s="169">
        <v>0</v>
      </c>
      <c r="G94" s="170">
        <v>0</v>
      </c>
      <c r="H94" s="171">
        <v>0</v>
      </c>
      <c r="I94" s="169">
        <v>91685.01</v>
      </c>
      <c r="J94" s="170">
        <v>26094.45</v>
      </c>
      <c r="K94" s="171">
        <v>117779.45999999999</v>
      </c>
      <c r="L94" s="169">
        <v>50</v>
      </c>
      <c r="M94" s="170">
        <v>11.25</v>
      </c>
      <c r="N94" s="171">
        <v>61.25</v>
      </c>
      <c r="O94" s="169">
        <v>123957.09000000001</v>
      </c>
      <c r="P94" s="170">
        <v>28721</v>
      </c>
      <c r="Q94" s="171">
        <v>152678.09000000003</v>
      </c>
      <c r="R94" s="219">
        <v>215716.90000000002</v>
      </c>
      <c r="S94" s="220">
        <v>54832.130000000005</v>
      </c>
      <c r="T94" s="174">
        <v>270549.03000000003</v>
      </c>
    </row>
    <row r="95" spans="1:20" ht="18" customHeight="1" x14ac:dyDescent="0.25">
      <c r="A95" s="822"/>
      <c r="B95" s="323" t="s">
        <v>99</v>
      </c>
      <c r="C95" s="324">
        <v>50</v>
      </c>
      <c r="D95" s="325">
        <v>25</v>
      </c>
      <c r="E95" s="326">
        <v>75</v>
      </c>
      <c r="F95" s="324">
        <v>0</v>
      </c>
      <c r="G95" s="325">
        <v>0</v>
      </c>
      <c r="H95" s="326">
        <v>0</v>
      </c>
      <c r="I95" s="324">
        <v>23430</v>
      </c>
      <c r="J95" s="325">
        <v>4180</v>
      </c>
      <c r="K95" s="326">
        <v>27610</v>
      </c>
      <c r="L95" s="324">
        <v>0</v>
      </c>
      <c r="M95" s="325">
        <v>0</v>
      </c>
      <c r="N95" s="326">
        <v>0</v>
      </c>
      <c r="O95" s="324">
        <v>0</v>
      </c>
      <c r="P95" s="325">
        <v>0</v>
      </c>
      <c r="Q95" s="326">
        <v>0</v>
      </c>
      <c r="R95" s="327">
        <v>23480</v>
      </c>
      <c r="S95" s="328">
        <v>4205</v>
      </c>
      <c r="T95" s="329">
        <v>27685</v>
      </c>
    </row>
    <row r="96" spans="1:20" ht="18" customHeight="1" thickBot="1" x14ac:dyDescent="0.3">
      <c r="A96" s="823"/>
      <c r="B96" s="203" t="s">
        <v>291</v>
      </c>
      <c r="C96" s="204">
        <v>0</v>
      </c>
      <c r="D96" s="205">
        <v>0</v>
      </c>
      <c r="E96" s="206">
        <v>0</v>
      </c>
      <c r="F96" s="204">
        <v>0</v>
      </c>
      <c r="G96" s="205">
        <v>0</v>
      </c>
      <c r="H96" s="206">
        <v>0</v>
      </c>
      <c r="I96" s="204">
        <v>5843.92</v>
      </c>
      <c r="J96" s="205">
        <v>486.58</v>
      </c>
      <c r="K96" s="206">
        <v>6330.5</v>
      </c>
      <c r="L96" s="204">
        <v>0</v>
      </c>
      <c r="M96" s="205">
        <v>0</v>
      </c>
      <c r="N96" s="206">
        <v>0</v>
      </c>
      <c r="O96" s="204">
        <v>0</v>
      </c>
      <c r="P96" s="205">
        <v>0</v>
      </c>
      <c r="Q96" s="206">
        <v>0</v>
      </c>
      <c r="R96" s="235">
        <v>5843.92</v>
      </c>
      <c r="S96" s="236">
        <v>486.58</v>
      </c>
      <c r="T96" s="209">
        <v>6330.5</v>
      </c>
    </row>
    <row r="97" spans="1:20" ht="18" customHeight="1" thickBot="1" x14ac:dyDescent="0.3">
      <c r="A97" s="815" t="s">
        <v>100</v>
      </c>
      <c r="B97" s="816"/>
      <c r="C97" s="118">
        <f>SUM(C98:C106)</f>
        <v>7905.95</v>
      </c>
      <c r="D97" s="116">
        <f t="shared" ref="D97:T97" si="7">SUM(D98:D106)</f>
        <v>236.75</v>
      </c>
      <c r="E97" s="117">
        <f t="shared" si="7"/>
        <v>8142.7</v>
      </c>
      <c r="F97" s="118">
        <f t="shared" si="7"/>
        <v>0</v>
      </c>
      <c r="G97" s="116">
        <f t="shared" si="7"/>
        <v>0</v>
      </c>
      <c r="H97" s="117">
        <f t="shared" si="7"/>
        <v>0</v>
      </c>
      <c r="I97" s="118">
        <f t="shared" si="7"/>
        <v>4370.05</v>
      </c>
      <c r="J97" s="116">
        <f t="shared" si="7"/>
        <v>1238</v>
      </c>
      <c r="K97" s="117">
        <f t="shared" si="7"/>
        <v>5608.05</v>
      </c>
      <c r="L97" s="118">
        <f t="shared" si="7"/>
        <v>0</v>
      </c>
      <c r="M97" s="116">
        <f t="shared" si="7"/>
        <v>0</v>
      </c>
      <c r="N97" s="117">
        <f t="shared" si="7"/>
        <v>0</v>
      </c>
      <c r="O97" s="118">
        <f t="shared" si="7"/>
        <v>5121</v>
      </c>
      <c r="P97" s="116">
        <f t="shared" si="7"/>
        <v>318</v>
      </c>
      <c r="Q97" s="117">
        <f t="shared" si="7"/>
        <v>5439</v>
      </c>
      <c r="R97" s="119">
        <f t="shared" si="7"/>
        <v>17397</v>
      </c>
      <c r="S97" s="120">
        <f t="shared" si="7"/>
        <v>1792.75</v>
      </c>
      <c r="T97" s="121">
        <f t="shared" si="7"/>
        <v>19189.75</v>
      </c>
    </row>
    <row r="98" spans="1:20" ht="18" customHeight="1" x14ac:dyDescent="0.25">
      <c r="A98" s="821" t="s">
        <v>101</v>
      </c>
      <c r="B98" s="321" t="s">
        <v>102</v>
      </c>
      <c r="C98" s="241">
        <v>55</v>
      </c>
      <c r="D98" s="239">
        <v>0</v>
      </c>
      <c r="E98" s="240">
        <v>55</v>
      </c>
      <c r="F98" s="241">
        <v>0</v>
      </c>
      <c r="G98" s="239">
        <v>0</v>
      </c>
      <c r="H98" s="240">
        <v>0</v>
      </c>
      <c r="I98" s="241">
        <v>775.8</v>
      </c>
      <c r="J98" s="239">
        <v>120</v>
      </c>
      <c r="K98" s="240">
        <v>895.8</v>
      </c>
      <c r="L98" s="241">
        <v>0</v>
      </c>
      <c r="M98" s="239">
        <v>0</v>
      </c>
      <c r="N98" s="240">
        <v>0</v>
      </c>
      <c r="O98" s="241">
        <v>0</v>
      </c>
      <c r="P98" s="239">
        <v>0</v>
      </c>
      <c r="Q98" s="240">
        <v>0</v>
      </c>
      <c r="R98" s="242">
        <v>830.8</v>
      </c>
      <c r="S98" s="243">
        <v>120</v>
      </c>
      <c r="T98" s="244">
        <v>950.8</v>
      </c>
    </row>
    <row r="99" spans="1:20" ht="18" customHeight="1" x14ac:dyDescent="0.25">
      <c r="A99" s="822"/>
      <c r="B99" s="161" t="s">
        <v>103</v>
      </c>
      <c r="C99" s="162">
        <v>46</v>
      </c>
      <c r="D99" s="163">
        <v>0</v>
      </c>
      <c r="E99" s="164">
        <v>46</v>
      </c>
      <c r="F99" s="162">
        <v>0</v>
      </c>
      <c r="G99" s="163">
        <v>0</v>
      </c>
      <c r="H99" s="164">
        <v>0</v>
      </c>
      <c r="I99" s="162">
        <v>0</v>
      </c>
      <c r="J99" s="163">
        <v>0</v>
      </c>
      <c r="K99" s="164">
        <v>0</v>
      </c>
      <c r="L99" s="162">
        <v>0</v>
      </c>
      <c r="M99" s="163">
        <v>0</v>
      </c>
      <c r="N99" s="164">
        <v>0</v>
      </c>
      <c r="O99" s="162">
        <v>0</v>
      </c>
      <c r="P99" s="163">
        <v>0</v>
      </c>
      <c r="Q99" s="164">
        <v>0</v>
      </c>
      <c r="R99" s="223">
        <v>46</v>
      </c>
      <c r="S99" s="224">
        <v>0</v>
      </c>
      <c r="T99" s="167">
        <v>46</v>
      </c>
    </row>
    <row r="100" spans="1:20" ht="18" customHeight="1" x14ac:dyDescent="0.25">
      <c r="A100" s="822"/>
      <c r="B100" s="161" t="s">
        <v>101</v>
      </c>
      <c r="C100" s="162">
        <v>0</v>
      </c>
      <c r="D100" s="163">
        <v>0</v>
      </c>
      <c r="E100" s="164">
        <v>0</v>
      </c>
      <c r="F100" s="162">
        <v>0</v>
      </c>
      <c r="G100" s="163">
        <v>0</v>
      </c>
      <c r="H100" s="164">
        <v>0</v>
      </c>
      <c r="I100" s="162">
        <v>8</v>
      </c>
      <c r="J100" s="163">
        <v>3</v>
      </c>
      <c r="K100" s="164">
        <v>11</v>
      </c>
      <c r="L100" s="162">
        <v>0</v>
      </c>
      <c r="M100" s="163">
        <v>0</v>
      </c>
      <c r="N100" s="164">
        <v>0</v>
      </c>
      <c r="O100" s="162">
        <v>0</v>
      </c>
      <c r="P100" s="163">
        <v>0</v>
      </c>
      <c r="Q100" s="164">
        <v>0</v>
      </c>
      <c r="R100" s="223">
        <v>8</v>
      </c>
      <c r="S100" s="224">
        <v>3</v>
      </c>
      <c r="T100" s="167">
        <v>11</v>
      </c>
    </row>
    <row r="101" spans="1:20" ht="18" customHeight="1" x14ac:dyDescent="0.25">
      <c r="A101" s="822"/>
      <c r="B101" s="330" t="s">
        <v>340</v>
      </c>
      <c r="C101" s="249">
        <v>6239.95</v>
      </c>
      <c r="D101" s="247">
        <v>120</v>
      </c>
      <c r="E101" s="248">
        <v>6359.95</v>
      </c>
      <c r="F101" s="249">
        <v>0</v>
      </c>
      <c r="G101" s="247">
        <v>0</v>
      </c>
      <c r="H101" s="248">
        <v>0</v>
      </c>
      <c r="I101" s="249">
        <v>430</v>
      </c>
      <c r="J101" s="247">
        <v>216</v>
      </c>
      <c r="K101" s="248">
        <v>646</v>
      </c>
      <c r="L101" s="249">
        <v>0</v>
      </c>
      <c r="M101" s="247">
        <v>0</v>
      </c>
      <c r="N101" s="248">
        <v>0</v>
      </c>
      <c r="O101" s="249">
        <v>4671</v>
      </c>
      <c r="P101" s="247">
        <v>318</v>
      </c>
      <c r="Q101" s="248">
        <v>4989</v>
      </c>
      <c r="R101" s="250">
        <v>11340.95</v>
      </c>
      <c r="S101" s="251">
        <v>654</v>
      </c>
      <c r="T101" s="252">
        <v>11994.95</v>
      </c>
    </row>
    <row r="102" spans="1:20" ht="18" customHeight="1" x14ac:dyDescent="0.25">
      <c r="A102" s="822"/>
      <c r="B102" s="168" t="s">
        <v>105</v>
      </c>
      <c r="C102" s="169">
        <v>341.5</v>
      </c>
      <c r="D102" s="170">
        <v>17.75</v>
      </c>
      <c r="E102" s="171">
        <v>359.25</v>
      </c>
      <c r="F102" s="169">
        <v>0</v>
      </c>
      <c r="G102" s="170">
        <v>0</v>
      </c>
      <c r="H102" s="171">
        <v>0</v>
      </c>
      <c r="I102" s="169">
        <v>244.5</v>
      </c>
      <c r="J102" s="170">
        <v>0</v>
      </c>
      <c r="K102" s="171">
        <v>244.5</v>
      </c>
      <c r="L102" s="169">
        <v>0</v>
      </c>
      <c r="M102" s="170">
        <v>0</v>
      </c>
      <c r="N102" s="171">
        <v>0</v>
      </c>
      <c r="O102" s="169">
        <v>20</v>
      </c>
      <c r="P102" s="170">
        <v>0</v>
      </c>
      <c r="Q102" s="171">
        <v>20</v>
      </c>
      <c r="R102" s="219">
        <v>606</v>
      </c>
      <c r="S102" s="220">
        <v>17.75</v>
      </c>
      <c r="T102" s="174">
        <v>623.75</v>
      </c>
    </row>
    <row r="103" spans="1:20" ht="18" customHeight="1" x14ac:dyDescent="0.25">
      <c r="A103" s="822"/>
      <c r="B103" s="161" t="s">
        <v>107</v>
      </c>
      <c r="C103" s="162">
        <v>753.5</v>
      </c>
      <c r="D103" s="163">
        <v>25</v>
      </c>
      <c r="E103" s="164">
        <v>778.5</v>
      </c>
      <c r="F103" s="162">
        <v>0</v>
      </c>
      <c r="G103" s="163">
        <v>0</v>
      </c>
      <c r="H103" s="164">
        <v>0</v>
      </c>
      <c r="I103" s="162">
        <v>892</v>
      </c>
      <c r="J103" s="163">
        <v>259</v>
      </c>
      <c r="K103" s="164">
        <v>1151</v>
      </c>
      <c r="L103" s="162">
        <v>0</v>
      </c>
      <c r="M103" s="163">
        <v>0</v>
      </c>
      <c r="N103" s="164">
        <v>0</v>
      </c>
      <c r="O103" s="162">
        <v>50</v>
      </c>
      <c r="P103" s="163">
        <v>0</v>
      </c>
      <c r="Q103" s="164">
        <v>50</v>
      </c>
      <c r="R103" s="223">
        <v>1695.5</v>
      </c>
      <c r="S103" s="224">
        <v>284</v>
      </c>
      <c r="T103" s="167">
        <v>1979.5</v>
      </c>
    </row>
    <row r="104" spans="1:20" ht="18" customHeight="1" x14ac:dyDescent="0.25">
      <c r="A104" s="822"/>
      <c r="B104" s="203" t="s">
        <v>108</v>
      </c>
      <c r="C104" s="204">
        <v>135</v>
      </c>
      <c r="D104" s="205">
        <v>0</v>
      </c>
      <c r="E104" s="206">
        <v>135</v>
      </c>
      <c r="F104" s="204">
        <v>0</v>
      </c>
      <c r="G104" s="205">
        <v>0</v>
      </c>
      <c r="H104" s="206">
        <v>0</v>
      </c>
      <c r="I104" s="204">
        <v>0</v>
      </c>
      <c r="J104" s="205">
        <v>0</v>
      </c>
      <c r="K104" s="206">
        <v>0</v>
      </c>
      <c r="L104" s="204">
        <v>0</v>
      </c>
      <c r="M104" s="205">
        <v>0</v>
      </c>
      <c r="N104" s="206">
        <v>0</v>
      </c>
      <c r="O104" s="204">
        <v>0</v>
      </c>
      <c r="P104" s="205">
        <v>0</v>
      </c>
      <c r="Q104" s="206">
        <v>0</v>
      </c>
      <c r="R104" s="235">
        <v>135</v>
      </c>
      <c r="S104" s="236">
        <v>0</v>
      </c>
      <c r="T104" s="209">
        <v>135</v>
      </c>
    </row>
    <row r="105" spans="1:20" ht="18" customHeight="1" x14ac:dyDescent="0.25">
      <c r="A105" s="822"/>
      <c r="B105" s="323" t="s">
        <v>109</v>
      </c>
      <c r="C105" s="324">
        <v>335</v>
      </c>
      <c r="D105" s="325">
        <v>74</v>
      </c>
      <c r="E105" s="326">
        <v>409</v>
      </c>
      <c r="F105" s="324">
        <v>0</v>
      </c>
      <c r="G105" s="325">
        <v>0</v>
      </c>
      <c r="H105" s="326">
        <v>0</v>
      </c>
      <c r="I105" s="324">
        <v>2019.75</v>
      </c>
      <c r="J105" s="325">
        <v>640</v>
      </c>
      <c r="K105" s="326">
        <v>2659.75</v>
      </c>
      <c r="L105" s="324">
        <v>0</v>
      </c>
      <c r="M105" s="325">
        <v>0</v>
      </c>
      <c r="N105" s="326">
        <v>0</v>
      </c>
      <c r="O105" s="324">
        <v>0</v>
      </c>
      <c r="P105" s="325">
        <v>0</v>
      </c>
      <c r="Q105" s="326">
        <v>0</v>
      </c>
      <c r="R105" s="327">
        <v>2354.75</v>
      </c>
      <c r="S105" s="328">
        <v>714</v>
      </c>
      <c r="T105" s="329">
        <v>3068.75</v>
      </c>
    </row>
    <row r="106" spans="1:20" ht="18" customHeight="1" thickBot="1" x14ac:dyDescent="0.3">
      <c r="A106" s="823"/>
      <c r="B106" s="203" t="s">
        <v>110</v>
      </c>
      <c r="C106" s="204">
        <v>0</v>
      </c>
      <c r="D106" s="205">
        <v>0</v>
      </c>
      <c r="E106" s="206">
        <v>0</v>
      </c>
      <c r="F106" s="204">
        <v>0</v>
      </c>
      <c r="G106" s="205">
        <v>0</v>
      </c>
      <c r="H106" s="206">
        <v>0</v>
      </c>
      <c r="I106" s="204">
        <v>0</v>
      </c>
      <c r="J106" s="205">
        <v>0</v>
      </c>
      <c r="K106" s="206">
        <v>0</v>
      </c>
      <c r="L106" s="204">
        <v>0</v>
      </c>
      <c r="M106" s="205">
        <v>0</v>
      </c>
      <c r="N106" s="206">
        <v>0</v>
      </c>
      <c r="O106" s="204">
        <v>380</v>
      </c>
      <c r="P106" s="205">
        <v>0</v>
      </c>
      <c r="Q106" s="206">
        <v>380</v>
      </c>
      <c r="R106" s="235">
        <v>380</v>
      </c>
      <c r="S106" s="236">
        <v>0</v>
      </c>
      <c r="T106" s="209">
        <v>380</v>
      </c>
    </row>
    <row r="107" spans="1:20" ht="18" customHeight="1" thickBot="1" x14ac:dyDescent="0.3">
      <c r="A107" s="815" t="s">
        <v>112</v>
      </c>
      <c r="B107" s="816"/>
      <c r="C107" s="118">
        <f>SUM(C108:C120)</f>
        <v>94103.299999999988</v>
      </c>
      <c r="D107" s="116">
        <f t="shared" ref="D107:T107" si="8">SUM(D108:D120)</f>
        <v>41784.019999999997</v>
      </c>
      <c r="E107" s="117">
        <f t="shared" si="8"/>
        <v>135887.31999999998</v>
      </c>
      <c r="F107" s="118">
        <f t="shared" si="8"/>
        <v>0</v>
      </c>
      <c r="G107" s="116">
        <f t="shared" si="8"/>
        <v>0</v>
      </c>
      <c r="H107" s="117">
        <f t="shared" si="8"/>
        <v>0</v>
      </c>
      <c r="I107" s="118">
        <f t="shared" si="8"/>
        <v>27569.68</v>
      </c>
      <c r="J107" s="116">
        <f t="shared" si="8"/>
        <v>11164.76</v>
      </c>
      <c r="K107" s="117">
        <f t="shared" si="8"/>
        <v>38734.44</v>
      </c>
      <c r="L107" s="118">
        <f t="shared" si="8"/>
        <v>65654.080000000002</v>
      </c>
      <c r="M107" s="116">
        <f t="shared" si="8"/>
        <v>22192.95</v>
      </c>
      <c r="N107" s="117">
        <f t="shared" si="8"/>
        <v>87847.03</v>
      </c>
      <c r="O107" s="118">
        <f t="shared" si="8"/>
        <v>109553.18</v>
      </c>
      <c r="P107" s="116">
        <f t="shared" si="8"/>
        <v>20533.25</v>
      </c>
      <c r="Q107" s="117">
        <f t="shared" si="8"/>
        <v>130086.43</v>
      </c>
      <c r="R107" s="119">
        <f t="shared" si="8"/>
        <v>296880.24</v>
      </c>
      <c r="S107" s="120">
        <f t="shared" si="8"/>
        <v>95674.98</v>
      </c>
      <c r="T107" s="121">
        <f t="shared" si="8"/>
        <v>392555.22</v>
      </c>
    </row>
    <row r="108" spans="1:20" ht="18" customHeight="1" x14ac:dyDescent="0.25">
      <c r="A108" s="821" t="s">
        <v>113</v>
      </c>
      <c r="B108" s="321" t="s">
        <v>114</v>
      </c>
      <c r="C108" s="241">
        <v>116</v>
      </c>
      <c r="D108" s="239">
        <v>5</v>
      </c>
      <c r="E108" s="240">
        <v>121</v>
      </c>
      <c r="F108" s="241">
        <v>0</v>
      </c>
      <c r="G108" s="239">
        <v>0</v>
      </c>
      <c r="H108" s="240">
        <v>0</v>
      </c>
      <c r="I108" s="241">
        <v>0</v>
      </c>
      <c r="J108" s="239">
        <v>0</v>
      </c>
      <c r="K108" s="240">
        <v>0</v>
      </c>
      <c r="L108" s="241">
        <v>0</v>
      </c>
      <c r="M108" s="239">
        <v>0</v>
      </c>
      <c r="N108" s="240">
        <v>0</v>
      </c>
      <c r="O108" s="241">
        <v>0</v>
      </c>
      <c r="P108" s="239">
        <v>0</v>
      </c>
      <c r="Q108" s="240">
        <v>0</v>
      </c>
      <c r="R108" s="242">
        <v>116</v>
      </c>
      <c r="S108" s="243">
        <v>5</v>
      </c>
      <c r="T108" s="244">
        <v>121</v>
      </c>
    </row>
    <row r="109" spans="1:20" ht="18" customHeight="1" x14ac:dyDescent="0.25">
      <c r="A109" s="822"/>
      <c r="B109" s="161" t="s">
        <v>115</v>
      </c>
      <c r="C109" s="162">
        <v>47.9</v>
      </c>
      <c r="D109" s="163">
        <v>5</v>
      </c>
      <c r="E109" s="164">
        <v>52.9</v>
      </c>
      <c r="F109" s="162">
        <v>0</v>
      </c>
      <c r="G109" s="163">
        <v>0</v>
      </c>
      <c r="H109" s="164">
        <v>0</v>
      </c>
      <c r="I109" s="162">
        <v>0</v>
      </c>
      <c r="J109" s="163">
        <v>0</v>
      </c>
      <c r="K109" s="164">
        <v>0</v>
      </c>
      <c r="L109" s="162">
        <v>0</v>
      </c>
      <c r="M109" s="163">
        <v>0</v>
      </c>
      <c r="N109" s="164">
        <v>0</v>
      </c>
      <c r="O109" s="162">
        <v>45</v>
      </c>
      <c r="P109" s="163">
        <v>0</v>
      </c>
      <c r="Q109" s="164">
        <v>45</v>
      </c>
      <c r="R109" s="223">
        <v>92.9</v>
      </c>
      <c r="S109" s="224">
        <v>5</v>
      </c>
      <c r="T109" s="167">
        <v>97.9</v>
      </c>
    </row>
    <row r="110" spans="1:20" ht="18" customHeight="1" x14ac:dyDescent="0.25">
      <c r="A110" s="822"/>
      <c r="B110" s="161" t="s">
        <v>116</v>
      </c>
      <c r="C110" s="162">
        <v>106.5</v>
      </c>
      <c r="D110" s="163">
        <v>5</v>
      </c>
      <c r="E110" s="164">
        <v>111.5</v>
      </c>
      <c r="F110" s="162">
        <v>0</v>
      </c>
      <c r="G110" s="163">
        <v>0</v>
      </c>
      <c r="H110" s="164">
        <v>0</v>
      </c>
      <c r="I110" s="162">
        <v>0</v>
      </c>
      <c r="J110" s="163">
        <v>0</v>
      </c>
      <c r="K110" s="164">
        <v>0</v>
      </c>
      <c r="L110" s="162">
        <v>0</v>
      </c>
      <c r="M110" s="163">
        <v>0</v>
      </c>
      <c r="N110" s="164">
        <v>0</v>
      </c>
      <c r="O110" s="162">
        <v>0</v>
      </c>
      <c r="P110" s="163">
        <v>0</v>
      </c>
      <c r="Q110" s="164">
        <v>0</v>
      </c>
      <c r="R110" s="223">
        <v>106.5</v>
      </c>
      <c r="S110" s="224">
        <v>5</v>
      </c>
      <c r="T110" s="167">
        <v>111.5</v>
      </c>
    </row>
    <row r="111" spans="1:20" ht="18" customHeight="1" x14ac:dyDescent="0.25">
      <c r="A111" s="822"/>
      <c r="B111" s="161" t="s">
        <v>117</v>
      </c>
      <c r="C111" s="162">
        <v>6235</v>
      </c>
      <c r="D111" s="163">
        <v>11710</v>
      </c>
      <c r="E111" s="164">
        <v>17945</v>
      </c>
      <c r="F111" s="162">
        <v>0</v>
      </c>
      <c r="G111" s="163">
        <v>0</v>
      </c>
      <c r="H111" s="164">
        <v>0</v>
      </c>
      <c r="I111" s="162">
        <v>12025</v>
      </c>
      <c r="J111" s="163">
        <v>8050</v>
      </c>
      <c r="K111" s="164">
        <v>20075</v>
      </c>
      <c r="L111" s="162">
        <v>0</v>
      </c>
      <c r="M111" s="163">
        <v>0</v>
      </c>
      <c r="N111" s="164">
        <v>0</v>
      </c>
      <c r="O111" s="162">
        <v>4478.5</v>
      </c>
      <c r="P111" s="163">
        <v>2108.4</v>
      </c>
      <c r="Q111" s="164">
        <v>6586.9</v>
      </c>
      <c r="R111" s="223">
        <v>22738.5</v>
      </c>
      <c r="S111" s="224">
        <v>21868.400000000001</v>
      </c>
      <c r="T111" s="167">
        <v>44606.9</v>
      </c>
    </row>
    <row r="112" spans="1:20" ht="18" customHeight="1" x14ac:dyDescent="0.25">
      <c r="A112" s="822"/>
      <c r="B112" s="161" t="s">
        <v>118</v>
      </c>
      <c r="C112" s="162">
        <v>76.5</v>
      </c>
      <c r="D112" s="163">
        <v>9</v>
      </c>
      <c r="E112" s="164">
        <v>85.5</v>
      </c>
      <c r="F112" s="162">
        <v>0</v>
      </c>
      <c r="G112" s="163">
        <v>0</v>
      </c>
      <c r="H112" s="164">
        <v>0</v>
      </c>
      <c r="I112" s="162">
        <v>0</v>
      </c>
      <c r="J112" s="163">
        <v>0</v>
      </c>
      <c r="K112" s="164">
        <v>0</v>
      </c>
      <c r="L112" s="162">
        <v>0</v>
      </c>
      <c r="M112" s="163">
        <v>0</v>
      </c>
      <c r="N112" s="164">
        <v>0</v>
      </c>
      <c r="O112" s="162">
        <v>134</v>
      </c>
      <c r="P112" s="163">
        <v>21.5</v>
      </c>
      <c r="Q112" s="164">
        <v>155.5</v>
      </c>
      <c r="R112" s="223">
        <v>210.5</v>
      </c>
      <c r="S112" s="224">
        <v>30.5</v>
      </c>
      <c r="T112" s="167">
        <v>241</v>
      </c>
    </row>
    <row r="113" spans="1:20" ht="18" customHeight="1" x14ac:dyDescent="0.25">
      <c r="A113" s="822"/>
      <c r="B113" s="161" t="s">
        <v>119</v>
      </c>
      <c r="C113" s="162">
        <v>1380.88</v>
      </c>
      <c r="D113" s="163">
        <v>274.12</v>
      </c>
      <c r="E113" s="164">
        <v>1655</v>
      </c>
      <c r="F113" s="162">
        <v>0</v>
      </c>
      <c r="G113" s="163">
        <v>0</v>
      </c>
      <c r="H113" s="164">
        <v>0</v>
      </c>
      <c r="I113" s="162">
        <v>0</v>
      </c>
      <c r="J113" s="163">
        <v>0</v>
      </c>
      <c r="K113" s="164">
        <v>0</v>
      </c>
      <c r="L113" s="162">
        <v>0</v>
      </c>
      <c r="M113" s="163">
        <v>0</v>
      </c>
      <c r="N113" s="164">
        <v>0</v>
      </c>
      <c r="O113" s="162">
        <v>21724.799999999999</v>
      </c>
      <c r="P113" s="163">
        <v>3107</v>
      </c>
      <c r="Q113" s="164">
        <v>24831.8</v>
      </c>
      <c r="R113" s="223">
        <v>23105.68</v>
      </c>
      <c r="S113" s="224">
        <v>3381.12</v>
      </c>
      <c r="T113" s="167">
        <v>26486.799999999999</v>
      </c>
    </row>
    <row r="114" spans="1:20" ht="18" customHeight="1" x14ac:dyDescent="0.25">
      <c r="A114" s="822"/>
      <c r="B114" s="161" t="s">
        <v>113</v>
      </c>
      <c r="C114" s="162">
        <v>483.89</v>
      </c>
      <c r="D114" s="163">
        <v>4.5</v>
      </c>
      <c r="E114" s="164">
        <v>488.39</v>
      </c>
      <c r="F114" s="162">
        <v>0</v>
      </c>
      <c r="G114" s="163">
        <v>0</v>
      </c>
      <c r="H114" s="164">
        <v>0</v>
      </c>
      <c r="I114" s="162">
        <v>0</v>
      </c>
      <c r="J114" s="163">
        <v>0</v>
      </c>
      <c r="K114" s="164">
        <v>0</v>
      </c>
      <c r="L114" s="162">
        <v>0</v>
      </c>
      <c r="M114" s="163">
        <v>0</v>
      </c>
      <c r="N114" s="164">
        <v>0</v>
      </c>
      <c r="O114" s="162">
        <v>0</v>
      </c>
      <c r="P114" s="163">
        <v>0</v>
      </c>
      <c r="Q114" s="164">
        <v>0</v>
      </c>
      <c r="R114" s="223">
        <v>483.89</v>
      </c>
      <c r="S114" s="224">
        <v>4.5</v>
      </c>
      <c r="T114" s="167">
        <v>488.39</v>
      </c>
    </row>
    <row r="115" spans="1:20" ht="18" customHeight="1" x14ac:dyDescent="0.25">
      <c r="A115" s="822"/>
      <c r="B115" s="331" t="s">
        <v>120</v>
      </c>
      <c r="C115" s="257">
        <v>7377.99</v>
      </c>
      <c r="D115" s="255">
        <v>100.5</v>
      </c>
      <c r="E115" s="256">
        <v>7478.49</v>
      </c>
      <c r="F115" s="257">
        <v>0</v>
      </c>
      <c r="G115" s="255">
        <v>0</v>
      </c>
      <c r="H115" s="256">
        <v>0</v>
      </c>
      <c r="I115" s="257">
        <v>0</v>
      </c>
      <c r="J115" s="255">
        <v>0</v>
      </c>
      <c r="K115" s="256">
        <v>0</v>
      </c>
      <c r="L115" s="257">
        <v>4524.03</v>
      </c>
      <c r="M115" s="255">
        <v>3674.27</v>
      </c>
      <c r="N115" s="256">
        <v>8198.2999999999993</v>
      </c>
      <c r="O115" s="257">
        <v>10382.11</v>
      </c>
      <c r="P115" s="255">
        <v>799.57</v>
      </c>
      <c r="Q115" s="256">
        <v>11181.68</v>
      </c>
      <c r="R115" s="258">
        <v>22284.13</v>
      </c>
      <c r="S115" s="259">
        <v>4574.34</v>
      </c>
      <c r="T115" s="260">
        <v>26858.47</v>
      </c>
    </row>
    <row r="116" spans="1:20" ht="18" customHeight="1" x14ac:dyDescent="0.25">
      <c r="A116" s="822"/>
      <c r="B116" s="321" t="s">
        <v>121</v>
      </c>
      <c r="C116" s="241">
        <v>62923.96</v>
      </c>
      <c r="D116" s="239">
        <v>23632.269999999997</v>
      </c>
      <c r="E116" s="240">
        <v>86556.23</v>
      </c>
      <c r="F116" s="241">
        <v>0</v>
      </c>
      <c r="G116" s="239">
        <v>0</v>
      </c>
      <c r="H116" s="240">
        <v>0</v>
      </c>
      <c r="I116" s="241">
        <v>2700</v>
      </c>
      <c r="J116" s="239">
        <v>774.76</v>
      </c>
      <c r="K116" s="240">
        <v>3474.76</v>
      </c>
      <c r="L116" s="241">
        <v>0</v>
      </c>
      <c r="M116" s="239">
        <v>0</v>
      </c>
      <c r="N116" s="240">
        <v>0</v>
      </c>
      <c r="O116" s="241">
        <v>4238.01</v>
      </c>
      <c r="P116" s="239">
        <v>959.76</v>
      </c>
      <c r="Q116" s="240">
        <v>5197.7700000000004</v>
      </c>
      <c r="R116" s="242">
        <v>69861.969999999987</v>
      </c>
      <c r="S116" s="243">
        <v>25366.789999999994</v>
      </c>
      <c r="T116" s="244">
        <v>95228.75999999998</v>
      </c>
    </row>
    <row r="117" spans="1:20" ht="18" customHeight="1" x14ac:dyDescent="0.25">
      <c r="A117" s="822"/>
      <c r="B117" s="161" t="s">
        <v>122</v>
      </c>
      <c r="C117" s="162">
        <v>0</v>
      </c>
      <c r="D117" s="163">
        <v>0</v>
      </c>
      <c r="E117" s="164">
        <v>0</v>
      </c>
      <c r="F117" s="162">
        <v>0</v>
      </c>
      <c r="G117" s="163">
        <v>0</v>
      </c>
      <c r="H117" s="164">
        <v>0</v>
      </c>
      <c r="I117" s="162">
        <v>0</v>
      </c>
      <c r="J117" s="163">
        <v>0</v>
      </c>
      <c r="K117" s="164">
        <v>0</v>
      </c>
      <c r="L117" s="162">
        <v>0</v>
      </c>
      <c r="M117" s="163">
        <v>0</v>
      </c>
      <c r="N117" s="164">
        <v>0</v>
      </c>
      <c r="O117" s="162">
        <v>0</v>
      </c>
      <c r="P117" s="163">
        <v>0</v>
      </c>
      <c r="Q117" s="164">
        <v>0</v>
      </c>
      <c r="R117" s="223">
        <v>0</v>
      </c>
      <c r="S117" s="224">
        <v>0</v>
      </c>
      <c r="T117" s="167">
        <v>0</v>
      </c>
    </row>
    <row r="118" spans="1:20" ht="18" customHeight="1" x14ac:dyDescent="0.25">
      <c r="A118" s="822"/>
      <c r="B118" s="203" t="s">
        <v>123</v>
      </c>
      <c r="C118" s="204">
        <v>470</v>
      </c>
      <c r="D118" s="205">
        <v>13</v>
      </c>
      <c r="E118" s="206">
        <v>483</v>
      </c>
      <c r="F118" s="204">
        <v>0</v>
      </c>
      <c r="G118" s="205">
        <v>0</v>
      </c>
      <c r="H118" s="206">
        <v>0</v>
      </c>
      <c r="I118" s="204">
        <v>0</v>
      </c>
      <c r="J118" s="205">
        <v>0</v>
      </c>
      <c r="K118" s="206">
        <v>0</v>
      </c>
      <c r="L118" s="204">
        <v>0</v>
      </c>
      <c r="M118" s="205">
        <v>0</v>
      </c>
      <c r="N118" s="206">
        <v>0</v>
      </c>
      <c r="O118" s="204">
        <v>3153.1</v>
      </c>
      <c r="P118" s="205">
        <v>532.5</v>
      </c>
      <c r="Q118" s="206">
        <v>3685.6</v>
      </c>
      <c r="R118" s="235">
        <v>3623.1</v>
      </c>
      <c r="S118" s="236">
        <v>545.5</v>
      </c>
      <c r="T118" s="209">
        <v>4168.6000000000004</v>
      </c>
    </row>
    <row r="119" spans="1:20" ht="18" customHeight="1" x14ac:dyDescent="0.25">
      <c r="A119" s="822"/>
      <c r="B119" s="322" t="s">
        <v>124</v>
      </c>
      <c r="C119" s="273">
        <v>5898.7</v>
      </c>
      <c r="D119" s="271">
        <v>5356</v>
      </c>
      <c r="E119" s="272">
        <v>11254.7</v>
      </c>
      <c r="F119" s="273">
        <v>0</v>
      </c>
      <c r="G119" s="271">
        <v>0</v>
      </c>
      <c r="H119" s="272">
        <v>0</v>
      </c>
      <c r="I119" s="273">
        <v>12000</v>
      </c>
      <c r="J119" s="271">
        <v>1540</v>
      </c>
      <c r="K119" s="272">
        <v>13540</v>
      </c>
      <c r="L119" s="273">
        <v>0</v>
      </c>
      <c r="M119" s="271">
        <v>0</v>
      </c>
      <c r="N119" s="272">
        <v>0</v>
      </c>
      <c r="O119" s="273">
        <v>3750</v>
      </c>
      <c r="P119" s="271">
        <v>2282</v>
      </c>
      <c r="Q119" s="272">
        <v>6032</v>
      </c>
      <c r="R119" s="274">
        <v>21648.7</v>
      </c>
      <c r="S119" s="275">
        <v>9178</v>
      </c>
      <c r="T119" s="276">
        <v>30826.7</v>
      </c>
    </row>
    <row r="120" spans="1:20" ht="18" customHeight="1" thickBot="1" x14ac:dyDescent="0.3">
      <c r="A120" s="823"/>
      <c r="B120" s="320" t="s">
        <v>125</v>
      </c>
      <c r="C120" s="281">
        <v>8985.98</v>
      </c>
      <c r="D120" s="279">
        <v>669.63</v>
      </c>
      <c r="E120" s="280">
        <v>9655.6099999999988</v>
      </c>
      <c r="F120" s="281">
        <v>0</v>
      </c>
      <c r="G120" s="279">
        <v>0</v>
      </c>
      <c r="H120" s="280">
        <v>0</v>
      </c>
      <c r="I120" s="281">
        <v>844.68</v>
      </c>
      <c r="J120" s="279">
        <v>800</v>
      </c>
      <c r="K120" s="280">
        <v>1644.6799999999998</v>
      </c>
      <c r="L120" s="281">
        <v>61130.05</v>
      </c>
      <c r="M120" s="279">
        <v>18518.68</v>
      </c>
      <c r="N120" s="280">
        <v>79648.73</v>
      </c>
      <c r="O120" s="281">
        <v>61647.659999999996</v>
      </c>
      <c r="P120" s="279">
        <v>10722.52</v>
      </c>
      <c r="Q120" s="280">
        <v>72370.179999999993</v>
      </c>
      <c r="R120" s="282">
        <v>132608.37</v>
      </c>
      <c r="S120" s="283">
        <v>30710.83</v>
      </c>
      <c r="T120" s="284">
        <v>163319.20000000001</v>
      </c>
    </row>
    <row r="121" spans="1:20" ht="18" customHeight="1" thickBot="1" x14ac:dyDescent="0.3">
      <c r="A121" s="815" t="s">
        <v>126</v>
      </c>
      <c r="B121" s="816"/>
      <c r="C121" s="118">
        <f>SUM(C122:C136)</f>
        <v>35207.370000000003</v>
      </c>
      <c r="D121" s="116">
        <f t="shared" ref="D121:T121" si="9">SUM(D122:D136)</f>
        <v>26116.46</v>
      </c>
      <c r="E121" s="117">
        <f t="shared" si="9"/>
        <v>61323.83</v>
      </c>
      <c r="F121" s="118">
        <f t="shared" si="9"/>
        <v>0</v>
      </c>
      <c r="G121" s="116">
        <f t="shared" si="9"/>
        <v>0</v>
      </c>
      <c r="H121" s="117">
        <f t="shared" si="9"/>
        <v>0</v>
      </c>
      <c r="I121" s="118">
        <f t="shared" si="9"/>
        <v>17811.88</v>
      </c>
      <c r="J121" s="116">
        <f t="shared" si="9"/>
        <v>5233.25</v>
      </c>
      <c r="K121" s="117">
        <f t="shared" si="9"/>
        <v>23045.13</v>
      </c>
      <c r="L121" s="118">
        <f t="shared" si="9"/>
        <v>0</v>
      </c>
      <c r="M121" s="116">
        <f t="shared" si="9"/>
        <v>0</v>
      </c>
      <c r="N121" s="117">
        <f t="shared" si="9"/>
        <v>0</v>
      </c>
      <c r="O121" s="118">
        <f t="shared" si="9"/>
        <v>1219.25</v>
      </c>
      <c r="P121" s="116">
        <f t="shared" si="9"/>
        <v>165.99</v>
      </c>
      <c r="Q121" s="117">
        <f t="shared" si="9"/>
        <v>1385.24</v>
      </c>
      <c r="R121" s="119">
        <f t="shared" si="9"/>
        <v>54238.5</v>
      </c>
      <c r="S121" s="120">
        <f t="shared" si="9"/>
        <v>31515.699999999997</v>
      </c>
      <c r="T121" s="121">
        <f t="shared" si="9"/>
        <v>85754.2</v>
      </c>
    </row>
    <row r="122" spans="1:20" ht="18" customHeight="1" x14ac:dyDescent="0.25">
      <c r="A122" s="821" t="s">
        <v>127</v>
      </c>
      <c r="B122" s="332" t="s">
        <v>128</v>
      </c>
      <c r="C122" s="265">
        <v>3196.6</v>
      </c>
      <c r="D122" s="263">
        <v>1945.8</v>
      </c>
      <c r="E122" s="264">
        <v>5142.3999999999996</v>
      </c>
      <c r="F122" s="265">
        <v>0</v>
      </c>
      <c r="G122" s="263">
        <v>0</v>
      </c>
      <c r="H122" s="264">
        <v>0</v>
      </c>
      <c r="I122" s="265">
        <v>177.5</v>
      </c>
      <c r="J122" s="263">
        <v>0</v>
      </c>
      <c r="K122" s="264">
        <v>177.5</v>
      </c>
      <c r="L122" s="265">
        <v>0</v>
      </c>
      <c r="M122" s="263">
        <v>0</v>
      </c>
      <c r="N122" s="264">
        <v>0</v>
      </c>
      <c r="O122" s="265">
        <v>0</v>
      </c>
      <c r="P122" s="263">
        <v>0</v>
      </c>
      <c r="Q122" s="264">
        <v>0</v>
      </c>
      <c r="R122" s="266">
        <v>3374.1</v>
      </c>
      <c r="S122" s="267">
        <v>1945.8</v>
      </c>
      <c r="T122" s="268">
        <v>5319.9</v>
      </c>
    </row>
    <row r="123" spans="1:20" ht="18" customHeight="1" x14ac:dyDescent="0.25">
      <c r="A123" s="822"/>
      <c r="B123" s="322" t="s">
        <v>129</v>
      </c>
      <c r="C123" s="273">
        <v>382.39999999999992</v>
      </c>
      <c r="D123" s="271">
        <v>29</v>
      </c>
      <c r="E123" s="272">
        <v>411.39999999999992</v>
      </c>
      <c r="F123" s="273">
        <v>0</v>
      </c>
      <c r="G123" s="271">
        <v>0</v>
      </c>
      <c r="H123" s="272">
        <v>0</v>
      </c>
      <c r="I123" s="273">
        <v>39</v>
      </c>
      <c r="J123" s="271">
        <v>2.5</v>
      </c>
      <c r="K123" s="272">
        <v>41.5</v>
      </c>
      <c r="L123" s="273">
        <v>0</v>
      </c>
      <c r="M123" s="271">
        <v>0</v>
      </c>
      <c r="N123" s="272">
        <v>0</v>
      </c>
      <c r="O123" s="273">
        <v>0</v>
      </c>
      <c r="P123" s="271">
        <v>0</v>
      </c>
      <c r="Q123" s="272">
        <v>0</v>
      </c>
      <c r="R123" s="274">
        <v>421.39999999999992</v>
      </c>
      <c r="S123" s="275">
        <v>31.5</v>
      </c>
      <c r="T123" s="276">
        <v>452.89999999999992</v>
      </c>
    </row>
    <row r="124" spans="1:20" ht="18" customHeight="1" x14ac:dyDescent="0.25">
      <c r="A124" s="822"/>
      <c r="B124" s="322" t="s">
        <v>130</v>
      </c>
      <c r="C124" s="273">
        <v>159</v>
      </c>
      <c r="D124" s="271">
        <v>2</v>
      </c>
      <c r="E124" s="272">
        <v>161</v>
      </c>
      <c r="F124" s="273">
        <v>0</v>
      </c>
      <c r="G124" s="271">
        <v>0</v>
      </c>
      <c r="H124" s="272">
        <v>0</v>
      </c>
      <c r="I124" s="273">
        <v>29</v>
      </c>
      <c r="J124" s="271">
        <v>11</v>
      </c>
      <c r="K124" s="272">
        <v>40</v>
      </c>
      <c r="L124" s="273">
        <v>0</v>
      </c>
      <c r="M124" s="271">
        <v>0</v>
      </c>
      <c r="N124" s="272">
        <v>0</v>
      </c>
      <c r="O124" s="273">
        <v>0</v>
      </c>
      <c r="P124" s="271">
        <v>0</v>
      </c>
      <c r="Q124" s="272">
        <v>0</v>
      </c>
      <c r="R124" s="274">
        <v>188</v>
      </c>
      <c r="S124" s="275">
        <v>13</v>
      </c>
      <c r="T124" s="276">
        <v>201</v>
      </c>
    </row>
    <row r="125" spans="1:20" ht="18" customHeight="1" x14ac:dyDescent="0.25">
      <c r="A125" s="822"/>
      <c r="B125" s="322" t="s">
        <v>131</v>
      </c>
      <c r="C125" s="273">
        <v>10618.45</v>
      </c>
      <c r="D125" s="271">
        <v>2239</v>
      </c>
      <c r="E125" s="272">
        <v>12857.45</v>
      </c>
      <c r="F125" s="273">
        <v>0</v>
      </c>
      <c r="G125" s="271">
        <v>0</v>
      </c>
      <c r="H125" s="272">
        <v>0</v>
      </c>
      <c r="I125" s="273">
        <v>1240</v>
      </c>
      <c r="J125" s="271">
        <v>550</v>
      </c>
      <c r="K125" s="272">
        <v>1790</v>
      </c>
      <c r="L125" s="273">
        <v>0</v>
      </c>
      <c r="M125" s="271">
        <v>0</v>
      </c>
      <c r="N125" s="272">
        <v>0</v>
      </c>
      <c r="O125" s="273">
        <v>700</v>
      </c>
      <c r="P125" s="271">
        <v>0</v>
      </c>
      <c r="Q125" s="272">
        <v>700</v>
      </c>
      <c r="R125" s="274">
        <v>12558.45</v>
      </c>
      <c r="S125" s="275">
        <v>2789</v>
      </c>
      <c r="T125" s="276">
        <v>15347.45</v>
      </c>
    </row>
    <row r="126" spans="1:20" ht="18" customHeight="1" x14ac:dyDescent="0.25">
      <c r="A126" s="822"/>
      <c r="B126" s="322" t="s">
        <v>132</v>
      </c>
      <c r="C126" s="273">
        <v>6166.27</v>
      </c>
      <c r="D126" s="271">
        <v>13109.56</v>
      </c>
      <c r="E126" s="272">
        <v>19275.830000000002</v>
      </c>
      <c r="F126" s="273">
        <v>0</v>
      </c>
      <c r="G126" s="271">
        <v>0</v>
      </c>
      <c r="H126" s="272">
        <v>0</v>
      </c>
      <c r="I126" s="273">
        <v>880</v>
      </c>
      <c r="J126" s="271">
        <v>1747</v>
      </c>
      <c r="K126" s="272">
        <v>2627</v>
      </c>
      <c r="L126" s="273">
        <v>0</v>
      </c>
      <c r="M126" s="271">
        <v>0</v>
      </c>
      <c r="N126" s="272">
        <v>0</v>
      </c>
      <c r="O126" s="273">
        <v>0</v>
      </c>
      <c r="P126" s="271">
        <v>90.99</v>
      </c>
      <c r="Q126" s="272">
        <v>90.99</v>
      </c>
      <c r="R126" s="274">
        <v>7046.27</v>
      </c>
      <c r="S126" s="275">
        <v>14947.55</v>
      </c>
      <c r="T126" s="276">
        <v>21993.82</v>
      </c>
    </row>
    <row r="127" spans="1:20" ht="18" customHeight="1" x14ac:dyDescent="0.25">
      <c r="A127" s="822"/>
      <c r="B127" s="322" t="s">
        <v>133</v>
      </c>
      <c r="C127" s="273">
        <v>5203.3</v>
      </c>
      <c r="D127" s="271">
        <v>7135</v>
      </c>
      <c r="E127" s="272">
        <v>12338.3</v>
      </c>
      <c r="F127" s="273">
        <v>0</v>
      </c>
      <c r="G127" s="271">
        <v>0</v>
      </c>
      <c r="H127" s="272">
        <v>0</v>
      </c>
      <c r="I127" s="273">
        <v>8471</v>
      </c>
      <c r="J127" s="271">
        <v>1548</v>
      </c>
      <c r="K127" s="272">
        <v>10019</v>
      </c>
      <c r="L127" s="273">
        <v>0</v>
      </c>
      <c r="M127" s="271">
        <v>0</v>
      </c>
      <c r="N127" s="272">
        <v>0</v>
      </c>
      <c r="O127" s="273">
        <v>138.25</v>
      </c>
      <c r="P127" s="271">
        <v>29</v>
      </c>
      <c r="Q127" s="272">
        <v>167.25</v>
      </c>
      <c r="R127" s="274">
        <v>13812.55</v>
      </c>
      <c r="S127" s="275">
        <v>8712</v>
      </c>
      <c r="T127" s="276">
        <v>22524.55</v>
      </c>
    </row>
    <row r="128" spans="1:20" ht="18" customHeight="1" x14ac:dyDescent="0.25">
      <c r="A128" s="822"/>
      <c r="B128" s="322" t="s">
        <v>134</v>
      </c>
      <c r="C128" s="273">
        <v>5</v>
      </c>
      <c r="D128" s="271">
        <v>0</v>
      </c>
      <c r="E128" s="272">
        <v>5</v>
      </c>
      <c r="F128" s="273">
        <v>0</v>
      </c>
      <c r="G128" s="271">
        <v>0</v>
      </c>
      <c r="H128" s="272">
        <v>0</v>
      </c>
      <c r="I128" s="273">
        <v>0</v>
      </c>
      <c r="J128" s="271">
        <v>0</v>
      </c>
      <c r="K128" s="272">
        <v>0</v>
      </c>
      <c r="L128" s="273">
        <v>0</v>
      </c>
      <c r="M128" s="271">
        <v>0</v>
      </c>
      <c r="N128" s="272">
        <v>0</v>
      </c>
      <c r="O128" s="273">
        <v>0</v>
      </c>
      <c r="P128" s="271">
        <v>0</v>
      </c>
      <c r="Q128" s="272">
        <v>0</v>
      </c>
      <c r="R128" s="274">
        <v>5</v>
      </c>
      <c r="S128" s="275">
        <v>0</v>
      </c>
      <c r="T128" s="276">
        <v>5</v>
      </c>
    </row>
    <row r="129" spans="1:20" ht="18" customHeight="1" x14ac:dyDescent="0.25">
      <c r="A129" s="822"/>
      <c r="B129" s="322" t="s">
        <v>135</v>
      </c>
      <c r="C129" s="273">
        <v>151.5</v>
      </c>
      <c r="D129" s="271">
        <v>4.5</v>
      </c>
      <c r="E129" s="272">
        <v>156</v>
      </c>
      <c r="F129" s="273">
        <v>0</v>
      </c>
      <c r="G129" s="271">
        <v>0</v>
      </c>
      <c r="H129" s="272">
        <v>0</v>
      </c>
      <c r="I129" s="273">
        <v>0</v>
      </c>
      <c r="J129" s="271">
        <v>0</v>
      </c>
      <c r="K129" s="272">
        <v>0</v>
      </c>
      <c r="L129" s="273">
        <v>0</v>
      </c>
      <c r="M129" s="271">
        <v>0</v>
      </c>
      <c r="N129" s="272">
        <v>0</v>
      </c>
      <c r="O129" s="273">
        <v>0</v>
      </c>
      <c r="P129" s="271">
        <v>0</v>
      </c>
      <c r="Q129" s="272">
        <v>0</v>
      </c>
      <c r="R129" s="274">
        <v>151.5</v>
      </c>
      <c r="S129" s="275">
        <v>4.5</v>
      </c>
      <c r="T129" s="276">
        <v>156</v>
      </c>
    </row>
    <row r="130" spans="1:20" ht="18" customHeight="1" x14ac:dyDescent="0.25">
      <c r="A130" s="822"/>
      <c r="B130" s="322" t="s">
        <v>127</v>
      </c>
      <c r="C130" s="273">
        <v>6124.85</v>
      </c>
      <c r="D130" s="271">
        <v>639.6</v>
      </c>
      <c r="E130" s="272">
        <v>6764.4500000000007</v>
      </c>
      <c r="F130" s="273">
        <v>0</v>
      </c>
      <c r="G130" s="271">
        <v>0</v>
      </c>
      <c r="H130" s="272">
        <v>0</v>
      </c>
      <c r="I130" s="273">
        <v>2400.88</v>
      </c>
      <c r="J130" s="271">
        <v>59</v>
      </c>
      <c r="K130" s="272">
        <v>2459.88</v>
      </c>
      <c r="L130" s="273">
        <v>0</v>
      </c>
      <c r="M130" s="271">
        <v>0</v>
      </c>
      <c r="N130" s="272">
        <v>0</v>
      </c>
      <c r="O130" s="273">
        <v>381</v>
      </c>
      <c r="P130" s="271">
        <v>46</v>
      </c>
      <c r="Q130" s="272">
        <v>427</v>
      </c>
      <c r="R130" s="274">
        <v>8906.73</v>
      </c>
      <c r="S130" s="275">
        <v>744.6</v>
      </c>
      <c r="T130" s="276">
        <v>9651.33</v>
      </c>
    </row>
    <row r="131" spans="1:20" ht="18" customHeight="1" x14ac:dyDescent="0.25">
      <c r="A131" s="822"/>
      <c r="B131" s="322" t="s">
        <v>136</v>
      </c>
      <c r="C131" s="273">
        <v>44</v>
      </c>
      <c r="D131" s="271">
        <v>0</v>
      </c>
      <c r="E131" s="272">
        <v>44</v>
      </c>
      <c r="F131" s="273">
        <v>0</v>
      </c>
      <c r="G131" s="271">
        <v>0</v>
      </c>
      <c r="H131" s="272">
        <v>0</v>
      </c>
      <c r="I131" s="273">
        <v>0</v>
      </c>
      <c r="J131" s="271">
        <v>0</v>
      </c>
      <c r="K131" s="272">
        <v>0</v>
      </c>
      <c r="L131" s="273">
        <v>0</v>
      </c>
      <c r="M131" s="271">
        <v>0</v>
      </c>
      <c r="N131" s="272">
        <v>0</v>
      </c>
      <c r="O131" s="273">
        <v>0</v>
      </c>
      <c r="P131" s="271">
        <v>0</v>
      </c>
      <c r="Q131" s="272">
        <v>0</v>
      </c>
      <c r="R131" s="274">
        <v>44</v>
      </c>
      <c r="S131" s="275">
        <v>0</v>
      </c>
      <c r="T131" s="276">
        <v>44</v>
      </c>
    </row>
    <row r="132" spans="1:20" ht="18" customHeight="1" x14ac:dyDescent="0.25">
      <c r="A132" s="822"/>
      <c r="B132" s="322" t="s">
        <v>137</v>
      </c>
      <c r="C132" s="273">
        <v>1002</v>
      </c>
      <c r="D132" s="271">
        <v>263</v>
      </c>
      <c r="E132" s="272">
        <v>1265</v>
      </c>
      <c r="F132" s="273">
        <v>0</v>
      </c>
      <c r="G132" s="271">
        <v>0</v>
      </c>
      <c r="H132" s="272">
        <v>0</v>
      </c>
      <c r="I132" s="273">
        <v>1570</v>
      </c>
      <c r="J132" s="271">
        <v>740</v>
      </c>
      <c r="K132" s="272">
        <v>2310</v>
      </c>
      <c r="L132" s="273">
        <v>0</v>
      </c>
      <c r="M132" s="271">
        <v>0</v>
      </c>
      <c r="N132" s="272">
        <v>0</v>
      </c>
      <c r="O132" s="273">
        <v>0</v>
      </c>
      <c r="P132" s="271">
        <v>0</v>
      </c>
      <c r="Q132" s="272">
        <v>0</v>
      </c>
      <c r="R132" s="274">
        <v>2572</v>
      </c>
      <c r="S132" s="275">
        <v>1003</v>
      </c>
      <c r="T132" s="276">
        <v>3575</v>
      </c>
    </row>
    <row r="133" spans="1:20" ht="18" customHeight="1" x14ac:dyDescent="0.25">
      <c r="A133" s="822"/>
      <c r="B133" s="320" t="s">
        <v>138</v>
      </c>
      <c r="C133" s="281">
        <v>10</v>
      </c>
      <c r="D133" s="279">
        <v>0</v>
      </c>
      <c r="E133" s="280">
        <v>10</v>
      </c>
      <c r="F133" s="281">
        <v>0</v>
      </c>
      <c r="G133" s="279">
        <v>0</v>
      </c>
      <c r="H133" s="280">
        <v>0</v>
      </c>
      <c r="I133" s="281">
        <v>0</v>
      </c>
      <c r="J133" s="279">
        <v>0</v>
      </c>
      <c r="K133" s="280">
        <v>0</v>
      </c>
      <c r="L133" s="281">
        <v>0</v>
      </c>
      <c r="M133" s="279">
        <v>0</v>
      </c>
      <c r="N133" s="280">
        <v>0</v>
      </c>
      <c r="O133" s="281">
        <v>0</v>
      </c>
      <c r="P133" s="279">
        <v>0</v>
      </c>
      <c r="Q133" s="280">
        <v>0</v>
      </c>
      <c r="R133" s="282">
        <v>10</v>
      </c>
      <c r="S133" s="283">
        <v>0</v>
      </c>
      <c r="T133" s="284">
        <v>10</v>
      </c>
    </row>
    <row r="134" spans="1:20" ht="18" customHeight="1" x14ac:dyDescent="0.25">
      <c r="A134" s="822"/>
      <c r="B134" s="322" t="s">
        <v>139</v>
      </c>
      <c r="C134" s="273">
        <v>1600</v>
      </c>
      <c r="D134" s="271">
        <v>600</v>
      </c>
      <c r="E134" s="272">
        <v>2200</v>
      </c>
      <c r="F134" s="273">
        <v>0</v>
      </c>
      <c r="G134" s="271">
        <v>0</v>
      </c>
      <c r="H134" s="272">
        <v>0</v>
      </c>
      <c r="I134" s="273">
        <v>0</v>
      </c>
      <c r="J134" s="271">
        <v>0</v>
      </c>
      <c r="K134" s="272">
        <v>0</v>
      </c>
      <c r="L134" s="273">
        <v>0</v>
      </c>
      <c r="M134" s="271">
        <v>0</v>
      </c>
      <c r="N134" s="272">
        <v>0</v>
      </c>
      <c r="O134" s="273">
        <v>0</v>
      </c>
      <c r="P134" s="271">
        <v>0</v>
      </c>
      <c r="Q134" s="272">
        <v>0</v>
      </c>
      <c r="R134" s="274">
        <v>1600</v>
      </c>
      <c r="S134" s="275">
        <v>600</v>
      </c>
      <c r="T134" s="276">
        <v>2200</v>
      </c>
    </row>
    <row r="135" spans="1:20" ht="18" customHeight="1" x14ac:dyDescent="0.25">
      <c r="A135" s="822"/>
      <c r="B135" s="322" t="s">
        <v>140</v>
      </c>
      <c r="C135" s="273">
        <v>159</v>
      </c>
      <c r="D135" s="271">
        <v>144</v>
      </c>
      <c r="E135" s="272">
        <v>303</v>
      </c>
      <c r="F135" s="273">
        <v>0</v>
      </c>
      <c r="G135" s="271">
        <v>0</v>
      </c>
      <c r="H135" s="272">
        <v>0</v>
      </c>
      <c r="I135" s="273">
        <v>3004.5</v>
      </c>
      <c r="J135" s="271">
        <v>575.75</v>
      </c>
      <c r="K135" s="272">
        <v>3580.25</v>
      </c>
      <c r="L135" s="273">
        <v>0</v>
      </c>
      <c r="M135" s="271">
        <v>0</v>
      </c>
      <c r="N135" s="272">
        <v>0</v>
      </c>
      <c r="O135" s="273">
        <v>0</v>
      </c>
      <c r="P135" s="271">
        <v>0</v>
      </c>
      <c r="Q135" s="272">
        <v>0</v>
      </c>
      <c r="R135" s="274">
        <v>3163.5</v>
      </c>
      <c r="S135" s="275">
        <v>719.75</v>
      </c>
      <c r="T135" s="276">
        <v>3883.25</v>
      </c>
    </row>
    <row r="136" spans="1:20" ht="18" customHeight="1" thickBot="1" x14ac:dyDescent="0.3">
      <c r="A136" s="823"/>
      <c r="B136" s="320" t="s">
        <v>141</v>
      </c>
      <c r="C136" s="281">
        <v>385</v>
      </c>
      <c r="D136" s="279">
        <v>5</v>
      </c>
      <c r="E136" s="280">
        <v>390</v>
      </c>
      <c r="F136" s="281">
        <v>0</v>
      </c>
      <c r="G136" s="279">
        <v>0</v>
      </c>
      <c r="H136" s="280">
        <v>0</v>
      </c>
      <c r="I136" s="281">
        <v>0</v>
      </c>
      <c r="J136" s="279">
        <v>0</v>
      </c>
      <c r="K136" s="280">
        <v>0</v>
      </c>
      <c r="L136" s="281">
        <v>0</v>
      </c>
      <c r="M136" s="279">
        <v>0</v>
      </c>
      <c r="N136" s="280">
        <v>0</v>
      </c>
      <c r="O136" s="281">
        <v>0</v>
      </c>
      <c r="P136" s="279">
        <v>0</v>
      </c>
      <c r="Q136" s="280">
        <v>0</v>
      </c>
      <c r="R136" s="282">
        <v>385</v>
      </c>
      <c r="S136" s="283">
        <v>5</v>
      </c>
      <c r="T136" s="284">
        <v>390</v>
      </c>
    </row>
    <row r="137" spans="1:20" ht="18" customHeight="1" thickBot="1" x14ac:dyDescent="0.3">
      <c r="A137" s="815" t="s">
        <v>142</v>
      </c>
      <c r="B137" s="816"/>
      <c r="C137" s="118">
        <f>SUM(C138:C152)</f>
        <v>613453.87999999989</v>
      </c>
      <c r="D137" s="116">
        <f t="shared" ref="D137:T137" si="10">SUM(D138:D152)</f>
        <v>136958.5</v>
      </c>
      <c r="E137" s="117">
        <f t="shared" si="10"/>
        <v>750412.37999999989</v>
      </c>
      <c r="F137" s="118">
        <f t="shared" si="10"/>
        <v>37</v>
      </c>
      <c r="G137" s="116">
        <f t="shared" si="10"/>
        <v>2226</v>
      </c>
      <c r="H137" s="117">
        <f t="shared" si="10"/>
        <v>2263</v>
      </c>
      <c r="I137" s="118">
        <f t="shared" si="10"/>
        <v>284602.98</v>
      </c>
      <c r="J137" s="116">
        <f t="shared" si="10"/>
        <v>65749.8</v>
      </c>
      <c r="K137" s="117">
        <f t="shared" si="10"/>
        <v>350352.78</v>
      </c>
      <c r="L137" s="118">
        <f t="shared" si="10"/>
        <v>166.5</v>
      </c>
      <c r="M137" s="116">
        <f t="shared" si="10"/>
        <v>240</v>
      </c>
      <c r="N137" s="117">
        <f t="shared" si="10"/>
        <v>406.5</v>
      </c>
      <c r="O137" s="118">
        <f t="shared" si="10"/>
        <v>53453.69</v>
      </c>
      <c r="P137" s="116">
        <f t="shared" si="10"/>
        <v>14024.35</v>
      </c>
      <c r="Q137" s="117">
        <f t="shared" si="10"/>
        <v>67478.040000000008</v>
      </c>
      <c r="R137" s="119">
        <f t="shared" si="10"/>
        <v>951714.04999999981</v>
      </c>
      <c r="S137" s="120">
        <f t="shared" si="10"/>
        <v>219198.65000000002</v>
      </c>
      <c r="T137" s="121">
        <f t="shared" si="10"/>
        <v>1170912.6999999997</v>
      </c>
    </row>
    <row r="138" spans="1:20" ht="18" customHeight="1" x14ac:dyDescent="0.25">
      <c r="A138" s="821" t="s">
        <v>143</v>
      </c>
      <c r="B138" s="332" t="s">
        <v>144</v>
      </c>
      <c r="C138" s="265">
        <v>120624.82999999999</v>
      </c>
      <c r="D138" s="263">
        <v>20024.810000000001</v>
      </c>
      <c r="E138" s="264">
        <v>140649.63999999998</v>
      </c>
      <c r="F138" s="265">
        <v>0</v>
      </c>
      <c r="G138" s="263">
        <v>300</v>
      </c>
      <c r="H138" s="264">
        <v>300</v>
      </c>
      <c r="I138" s="265">
        <v>99258.329999999987</v>
      </c>
      <c r="J138" s="263">
        <v>13376.470000000001</v>
      </c>
      <c r="K138" s="264">
        <v>112634.79999999999</v>
      </c>
      <c r="L138" s="265">
        <v>0</v>
      </c>
      <c r="M138" s="263">
        <v>0</v>
      </c>
      <c r="N138" s="264">
        <v>0</v>
      </c>
      <c r="O138" s="265">
        <v>12350.75</v>
      </c>
      <c r="P138" s="263">
        <v>1623.25</v>
      </c>
      <c r="Q138" s="264">
        <v>13974</v>
      </c>
      <c r="R138" s="266">
        <v>232233.90999999997</v>
      </c>
      <c r="S138" s="267">
        <v>35324.53</v>
      </c>
      <c r="T138" s="268">
        <v>267558.43999999994</v>
      </c>
    </row>
    <row r="139" spans="1:20" ht="18" customHeight="1" x14ac:dyDescent="0.25">
      <c r="A139" s="822"/>
      <c r="B139" s="322" t="s">
        <v>157</v>
      </c>
      <c r="C139" s="273">
        <v>0</v>
      </c>
      <c r="D139" s="271">
        <v>0</v>
      </c>
      <c r="E139" s="272">
        <v>0</v>
      </c>
      <c r="F139" s="273">
        <v>0</v>
      </c>
      <c r="G139" s="271">
        <v>0</v>
      </c>
      <c r="H139" s="272">
        <v>0</v>
      </c>
      <c r="I139" s="273">
        <v>0</v>
      </c>
      <c r="J139" s="271">
        <v>0</v>
      </c>
      <c r="K139" s="272">
        <v>0</v>
      </c>
      <c r="L139" s="273">
        <v>0</v>
      </c>
      <c r="M139" s="271">
        <v>0</v>
      </c>
      <c r="N139" s="272">
        <v>0</v>
      </c>
      <c r="O139" s="273">
        <v>0</v>
      </c>
      <c r="P139" s="271">
        <v>0</v>
      </c>
      <c r="Q139" s="272">
        <v>0</v>
      </c>
      <c r="R139" s="274">
        <v>0</v>
      </c>
      <c r="S139" s="275">
        <v>0</v>
      </c>
      <c r="T139" s="276">
        <v>0</v>
      </c>
    </row>
    <row r="140" spans="1:20" ht="18" customHeight="1" x14ac:dyDescent="0.25">
      <c r="A140" s="822"/>
      <c r="B140" s="322" t="s">
        <v>145</v>
      </c>
      <c r="C140" s="273">
        <v>12332</v>
      </c>
      <c r="D140" s="271">
        <v>327</v>
      </c>
      <c r="E140" s="272">
        <v>12659</v>
      </c>
      <c r="F140" s="273">
        <v>0</v>
      </c>
      <c r="G140" s="271">
        <v>0</v>
      </c>
      <c r="H140" s="272">
        <v>0</v>
      </c>
      <c r="I140" s="273">
        <v>3354.98</v>
      </c>
      <c r="J140" s="271">
        <v>3119</v>
      </c>
      <c r="K140" s="272">
        <v>6473.98</v>
      </c>
      <c r="L140" s="273">
        <v>0</v>
      </c>
      <c r="M140" s="271">
        <v>0</v>
      </c>
      <c r="N140" s="272">
        <v>0</v>
      </c>
      <c r="O140" s="273">
        <v>14465</v>
      </c>
      <c r="P140" s="271">
        <v>1080</v>
      </c>
      <c r="Q140" s="272">
        <v>15545</v>
      </c>
      <c r="R140" s="274">
        <v>30151.98</v>
      </c>
      <c r="S140" s="275">
        <v>4526</v>
      </c>
      <c r="T140" s="276">
        <v>34677.979999999996</v>
      </c>
    </row>
    <row r="141" spans="1:20" ht="18" customHeight="1" x14ac:dyDescent="0.25">
      <c r="A141" s="822"/>
      <c r="B141" s="322" t="s">
        <v>146</v>
      </c>
      <c r="C141" s="273">
        <v>41340.560000000005</v>
      </c>
      <c r="D141" s="271">
        <v>2643.9</v>
      </c>
      <c r="E141" s="272">
        <v>43984.460000000006</v>
      </c>
      <c r="F141" s="273">
        <v>0</v>
      </c>
      <c r="G141" s="271">
        <v>0</v>
      </c>
      <c r="H141" s="272">
        <v>0</v>
      </c>
      <c r="I141" s="273">
        <v>9143.5600000000013</v>
      </c>
      <c r="J141" s="271">
        <v>1182.83</v>
      </c>
      <c r="K141" s="272">
        <v>10326.390000000001</v>
      </c>
      <c r="L141" s="273">
        <v>0</v>
      </c>
      <c r="M141" s="271">
        <v>0</v>
      </c>
      <c r="N141" s="272">
        <v>0</v>
      </c>
      <c r="O141" s="273">
        <v>2075</v>
      </c>
      <c r="P141" s="271">
        <v>335</v>
      </c>
      <c r="Q141" s="272">
        <v>2410</v>
      </c>
      <c r="R141" s="274">
        <v>52559.12000000001</v>
      </c>
      <c r="S141" s="275">
        <v>4161.7299999999996</v>
      </c>
      <c r="T141" s="276">
        <v>56720.850000000006</v>
      </c>
    </row>
    <row r="142" spans="1:20" ht="18" customHeight="1" x14ac:dyDescent="0.25">
      <c r="A142" s="822"/>
      <c r="B142" s="322" t="s">
        <v>147</v>
      </c>
      <c r="C142" s="273">
        <v>64683.75</v>
      </c>
      <c r="D142" s="271">
        <v>48336.38</v>
      </c>
      <c r="E142" s="272">
        <v>113020.13</v>
      </c>
      <c r="F142" s="273">
        <v>0</v>
      </c>
      <c r="G142" s="271">
        <v>1890</v>
      </c>
      <c r="H142" s="272">
        <v>1890</v>
      </c>
      <c r="I142" s="273">
        <v>35734</v>
      </c>
      <c r="J142" s="271">
        <v>23125</v>
      </c>
      <c r="K142" s="272">
        <v>58859</v>
      </c>
      <c r="L142" s="273">
        <v>0</v>
      </c>
      <c r="M142" s="271">
        <v>0</v>
      </c>
      <c r="N142" s="272">
        <v>0</v>
      </c>
      <c r="O142" s="273">
        <v>1950</v>
      </c>
      <c r="P142" s="271">
        <v>843</v>
      </c>
      <c r="Q142" s="272">
        <v>2793</v>
      </c>
      <c r="R142" s="274">
        <v>102367.75</v>
      </c>
      <c r="S142" s="275">
        <v>74194.38</v>
      </c>
      <c r="T142" s="276">
        <v>176562.13</v>
      </c>
    </row>
    <row r="143" spans="1:20" ht="18" customHeight="1" x14ac:dyDescent="0.25">
      <c r="A143" s="822"/>
      <c r="B143" s="322" t="s">
        <v>148</v>
      </c>
      <c r="C143" s="273">
        <v>112</v>
      </c>
      <c r="D143" s="271">
        <v>20</v>
      </c>
      <c r="E143" s="272">
        <v>132</v>
      </c>
      <c r="F143" s="273">
        <v>0</v>
      </c>
      <c r="G143" s="271">
        <v>0</v>
      </c>
      <c r="H143" s="272">
        <v>0</v>
      </c>
      <c r="I143" s="273">
        <v>0</v>
      </c>
      <c r="J143" s="271">
        <v>0</v>
      </c>
      <c r="K143" s="272">
        <v>0</v>
      </c>
      <c r="L143" s="273">
        <v>0</v>
      </c>
      <c r="M143" s="271">
        <v>0</v>
      </c>
      <c r="N143" s="272">
        <v>0</v>
      </c>
      <c r="O143" s="273">
        <v>0</v>
      </c>
      <c r="P143" s="271">
        <v>0</v>
      </c>
      <c r="Q143" s="272">
        <v>0</v>
      </c>
      <c r="R143" s="274">
        <v>112</v>
      </c>
      <c r="S143" s="275">
        <v>20</v>
      </c>
      <c r="T143" s="276">
        <v>132</v>
      </c>
    </row>
    <row r="144" spans="1:20" ht="18" customHeight="1" x14ac:dyDescent="0.25">
      <c r="A144" s="822"/>
      <c r="B144" s="322" t="s">
        <v>143</v>
      </c>
      <c r="C144" s="273">
        <v>57</v>
      </c>
      <c r="D144" s="271">
        <v>5</v>
      </c>
      <c r="E144" s="272">
        <v>62</v>
      </c>
      <c r="F144" s="273">
        <v>0</v>
      </c>
      <c r="G144" s="271">
        <v>0</v>
      </c>
      <c r="H144" s="272">
        <v>0</v>
      </c>
      <c r="I144" s="273">
        <v>0</v>
      </c>
      <c r="J144" s="271">
        <v>0</v>
      </c>
      <c r="K144" s="272">
        <v>0</v>
      </c>
      <c r="L144" s="273">
        <v>0</v>
      </c>
      <c r="M144" s="271">
        <v>0</v>
      </c>
      <c r="N144" s="272">
        <v>0</v>
      </c>
      <c r="O144" s="273">
        <v>0</v>
      </c>
      <c r="P144" s="271">
        <v>0</v>
      </c>
      <c r="Q144" s="272">
        <v>0</v>
      </c>
      <c r="R144" s="274">
        <v>57</v>
      </c>
      <c r="S144" s="275">
        <v>5</v>
      </c>
      <c r="T144" s="276">
        <v>62</v>
      </c>
    </row>
    <row r="145" spans="1:20" ht="18" customHeight="1" x14ac:dyDescent="0.25">
      <c r="A145" s="822"/>
      <c r="B145" s="322" t="s">
        <v>149</v>
      </c>
      <c r="C145" s="273">
        <v>117</v>
      </c>
      <c r="D145" s="271">
        <v>44</v>
      </c>
      <c r="E145" s="272">
        <v>161</v>
      </c>
      <c r="F145" s="273">
        <v>0</v>
      </c>
      <c r="G145" s="271">
        <v>0</v>
      </c>
      <c r="H145" s="272">
        <v>0</v>
      </c>
      <c r="I145" s="273">
        <v>1578.5</v>
      </c>
      <c r="J145" s="271">
        <v>2088</v>
      </c>
      <c r="K145" s="272">
        <v>3666.5</v>
      </c>
      <c r="L145" s="273">
        <v>0</v>
      </c>
      <c r="M145" s="271">
        <v>0</v>
      </c>
      <c r="N145" s="272">
        <v>0</v>
      </c>
      <c r="O145" s="273">
        <v>0</v>
      </c>
      <c r="P145" s="271">
        <v>5859.25</v>
      </c>
      <c r="Q145" s="272">
        <v>5859.25</v>
      </c>
      <c r="R145" s="274">
        <v>1695.5</v>
      </c>
      <c r="S145" s="275">
        <v>7991.25</v>
      </c>
      <c r="T145" s="276">
        <v>9686.75</v>
      </c>
    </row>
    <row r="146" spans="1:20" ht="18" customHeight="1" x14ac:dyDescent="0.25">
      <c r="A146" s="822"/>
      <c r="B146" s="322" t="s">
        <v>150</v>
      </c>
      <c r="C146" s="273">
        <v>20079</v>
      </c>
      <c r="D146" s="271">
        <v>7032</v>
      </c>
      <c r="E146" s="272">
        <v>27111</v>
      </c>
      <c r="F146" s="273">
        <v>0</v>
      </c>
      <c r="G146" s="271">
        <v>0</v>
      </c>
      <c r="H146" s="272">
        <v>0</v>
      </c>
      <c r="I146" s="273">
        <v>10015</v>
      </c>
      <c r="J146" s="271">
        <v>301</v>
      </c>
      <c r="K146" s="272">
        <v>10316</v>
      </c>
      <c r="L146" s="273">
        <v>0</v>
      </c>
      <c r="M146" s="271">
        <v>0</v>
      </c>
      <c r="N146" s="272">
        <v>0</v>
      </c>
      <c r="O146" s="273">
        <v>0</v>
      </c>
      <c r="P146" s="271">
        <v>0</v>
      </c>
      <c r="Q146" s="272">
        <v>0</v>
      </c>
      <c r="R146" s="274">
        <v>30094</v>
      </c>
      <c r="S146" s="275">
        <v>7333</v>
      </c>
      <c r="T146" s="276">
        <v>37427</v>
      </c>
    </row>
    <row r="147" spans="1:20" ht="18" customHeight="1" x14ac:dyDescent="0.25">
      <c r="A147" s="822"/>
      <c r="B147" s="322" t="s">
        <v>151</v>
      </c>
      <c r="C147" s="273">
        <v>108805.11</v>
      </c>
      <c r="D147" s="271">
        <v>15317.92</v>
      </c>
      <c r="E147" s="272">
        <v>124123.03</v>
      </c>
      <c r="F147" s="273">
        <v>0</v>
      </c>
      <c r="G147" s="271">
        <v>0</v>
      </c>
      <c r="H147" s="272">
        <v>0</v>
      </c>
      <c r="I147" s="273">
        <v>9929.5300000000007</v>
      </c>
      <c r="J147" s="271">
        <v>3582.1000000000004</v>
      </c>
      <c r="K147" s="272">
        <v>13511.630000000001</v>
      </c>
      <c r="L147" s="273">
        <v>0</v>
      </c>
      <c r="M147" s="271">
        <v>0</v>
      </c>
      <c r="N147" s="272">
        <v>0</v>
      </c>
      <c r="O147" s="273">
        <v>0</v>
      </c>
      <c r="P147" s="271">
        <v>0</v>
      </c>
      <c r="Q147" s="272">
        <v>0</v>
      </c>
      <c r="R147" s="274">
        <v>118734.64</v>
      </c>
      <c r="S147" s="275">
        <v>18900.02</v>
      </c>
      <c r="T147" s="276">
        <v>137634.66</v>
      </c>
    </row>
    <row r="148" spans="1:20" ht="18" customHeight="1" x14ac:dyDescent="0.25">
      <c r="A148" s="822"/>
      <c r="B148" s="322" t="s">
        <v>152</v>
      </c>
      <c r="C148" s="273">
        <v>9</v>
      </c>
      <c r="D148" s="271">
        <v>21.5</v>
      </c>
      <c r="E148" s="272">
        <v>30.5</v>
      </c>
      <c r="F148" s="273">
        <v>0</v>
      </c>
      <c r="G148" s="271">
        <v>0</v>
      </c>
      <c r="H148" s="272">
        <v>0</v>
      </c>
      <c r="I148" s="273">
        <v>0</v>
      </c>
      <c r="J148" s="271">
        <v>50</v>
      </c>
      <c r="K148" s="272">
        <v>50</v>
      </c>
      <c r="L148" s="273">
        <v>166.5</v>
      </c>
      <c r="M148" s="271">
        <v>240</v>
      </c>
      <c r="N148" s="272">
        <v>406.5</v>
      </c>
      <c r="O148" s="273">
        <v>0</v>
      </c>
      <c r="P148" s="271">
        <v>0</v>
      </c>
      <c r="Q148" s="272">
        <v>0</v>
      </c>
      <c r="R148" s="274">
        <v>175.5</v>
      </c>
      <c r="S148" s="275">
        <v>311.5</v>
      </c>
      <c r="T148" s="276">
        <v>487</v>
      </c>
    </row>
    <row r="149" spans="1:20" ht="18" customHeight="1" x14ac:dyDescent="0.25">
      <c r="A149" s="822"/>
      <c r="B149" s="320" t="s">
        <v>153</v>
      </c>
      <c r="C149" s="281">
        <v>191.3</v>
      </c>
      <c r="D149" s="279">
        <v>0</v>
      </c>
      <c r="E149" s="280">
        <v>191.3</v>
      </c>
      <c r="F149" s="281">
        <v>37</v>
      </c>
      <c r="G149" s="279">
        <v>36</v>
      </c>
      <c r="H149" s="280">
        <v>73</v>
      </c>
      <c r="I149" s="281">
        <v>244.25</v>
      </c>
      <c r="J149" s="279">
        <v>201</v>
      </c>
      <c r="K149" s="280">
        <v>445.25</v>
      </c>
      <c r="L149" s="281">
        <v>0</v>
      </c>
      <c r="M149" s="279">
        <v>0</v>
      </c>
      <c r="N149" s="280">
        <v>0</v>
      </c>
      <c r="O149" s="281">
        <v>77.84</v>
      </c>
      <c r="P149" s="279">
        <v>71.95</v>
      </c>
      <c r="Q149" s="280">
        <v>149.79000000000002</v>
      </c>
      <c r="R149" s="282">
        <v>550.39</v>
      </c>
      <c r="S149" s="283">
        <v>308.95</v>
      </c>
      <c r="T149" s="284">
        <v>859.33999999999992</v>
      </c>
    </row>
    <row r="150" spans="1:20" ht="18" customHeight="1" x14ac:dyDescent="0.25">
      <c r="A150" s="822"/>
      <c r="B150" s="322" t="s">
        <v>154</v>
      </c>
      <c r="C150" s="273">
        <v>1043</v>
      </c>
      <c r="D150" s="271">
        <v>161</v>
      </c>
      <c r="E150" s="272">
        <v>1204</v>
      </c>
      <c r="F150" s="273">
        <v>0</v>
      </c>
      <c r="G150" s="271">
        <v>0</v>
      </c>
      <c r="H150" s="272">
        <v>0</v>
      </c>
      <c r="I150" s="273">
        <v>0</v>
      </c>
      <c r="J150" s="271">
        <v>0</v>
      </c>
      <c r="K150" s="272">
        <v>0</v>
      </c>
      <c r="L150" s="273">
        <v>0</v>
      </c>
      <c r="M150" s="271">
        <v>0</v>
      </c>
      <c r="N150" s="272">
        <v>0</v>
      </c>
      <c r="O150" s="273">
        <v>0</v>
      </c>
      <c r="P150" s="271">
        <v>0</v>
      </c>
      <c r="Q150" s="272">
        <v>0</v>
      </c>
      <c r="R150" s="274">
        <v>1043</v>
      </c>
      <c r="S150" s="275">
        <v>161</v>
      </c>
      <c r="T150" s="276">
        <v>1204</v>
      </c>
    </row>
    <row r="151" spans="1:20" ht="18" customHeight="1" x14ac:dyDescent="0.25">
      <c r="A151" s="822"/>
      <c r="B151" s="322" t="s">
        <v>155</v>
      </c>
      <c r="C151" s="273">
        <v>243462.32999999996</v>
      </c>
      <c r="D151" s="271">
        <v>42924.990000000005</v>
      </c>
      <c r="E151" s="272">
        <v>286387.31999999995</v>
      </c>
      <c r="F151" s="273">
        <v>0</v>
      </c>
      <c r="G151" s="271">
        <v>0</v>
      </c>
      <c r="H151" s="272">
        <v>0</v>
      </c>
      <c r="I151" s="273">
        <v>115344.83</v>
      </c>
      <c r="J151" s="271">
        <v>18674.400000000001</v>
      </c>
      <c r="K151" s="272">
        <v>134019.23000000001</v>
      </c>
      <c r="L151" s="273">
        <v>0</v>
      </c>
      <c r="M151" s="271">
        <v>0</v>
      </c>
      <c r="N151" s="272">
        <v>0</v>
      </c>
      <c r="O151" s="273">
        <v>22535.1</v>
      </c>
      <c r="P151" s="271">
        <v>4211.8999999999996</v>
      </c>
      <c r="Q151" s="272">
        <v>26747</v>
      </c>
      <c r="R151" s="274">
        <v>381342.25999999995</v>
      </c>
      <c r="S151" s="275">
        <v>65811.290000000008</v>
      </c>
      <c r="T151" s="276">
        <v>447153.54999999993</v>
      </c>
    </row>
    <row r="152" spans="1:20" ht="18" customHeight="1" thickBot="1" x14ac:dyDescent="0.3">
      <c r="A152" s="823"/>
      <c r="B152" s="320" t="s">
        <v>156</v>
      </c>
      <c r="C152" s="281">
        <v>597</v>
      </c>
      <c r="D152" s="279">
        <v>100</v>
      </c>
      <c r="E152" s="280">
        <v>697</v>
      </c>
      <c r="F152" s="281">
        <v>0</v>
      </c>
      <c r="G152" s="279">
        <v>0</v>
      </c>
      <c r="H152" s="280">
        <v>0</v>
      </c>
      <c r="I152" s="281">
        <v>0</v>
      </c>
      <c r="J152" s="279">
        <v>50</v>
      </c>
      <c r="K152" s="280">
        <v>50</v>
      </c>
      <c r="L152" s="281">
        <v>0</v>
      </c>
      <c r="M152" s="279">
        <v>0</v>
      </c>
      <c r="N152" s="280">
        <v>0</v>
      </c>
      <c r="O152" s="281">
        <v>0</v>
      </c>
      <c r="P152" s="279">
        <v>0</v>
      </c>
      <c r="Q152" s="280">
        <v>0</v>
      </c>
      <c r="R152" s="282">
        <v>597</v>
      </c>
      <c r="S152" s="283">
        <v>150</v>
      </c>
      <c r="T152" s="284">
        <v>747</v>
      </c>
    </row>
    <row r="153" spans="1:20" ht="18" customHeight="1" thickBot="1" x14ac:dyDescent="0.3">
      <c r="A153" s="815" t="s">
        <v>159</v>
      </c>
      <c r="B153" s="816"/>
      <c r="C153" s="118">
        <f>SUM(C154:C168)</f>
        <v>595</v>
      </c>
      <c r="D153" s="116">
        <f t="shared" ref="D153:T153" si="11">SUM(D154:D168)</f>
        <v>47.5</v>
      </c>
      <c r="E153" s="117">
        <f t="shared" si="11"/>
        <v>642.5</v>
      </c>
      <c r="F153" s="118">
        <f t="shared" si="11"/>
        <v>0</v>
      </c>
      <c r="G153" s="116">
        <f t="shared" si="11"/>
        <v>50</v>
      </c>
      <c r="H153" s="117">
        <f t="shared" si="11"/>
        <v>50</v>
      </c>
      <c r="I153" s="118">
        <f t="shared" si="11"/>
        <v>64043.6</v>
      </c>
      <c r="J153" s="116">
        <f t="shared" si="11"/>
        <v>7827.29</v>
      </c>
      <c r="K153" s="117">
        <f t="shared" si="11"/>
        <v>71870.89</v>
      </c>
      <c r="L153" s="118">
        <f t="shared" si="11"/>
        <v>0</v>
      </c>
      <c r="M153" s="116">
        <f t="shared" si="11"/>
        <v>0</v>
      </c>
      <c r="N153" s="117">
        <f t="shared" si="11"/>
        <v>0</v>
      </c>
      <c r="O153" s="118">
        <f t="shared" si="11"/>
        <v>8234.9600000000009</v>
      </c>
      <c r="P153" s="116">
        <f t="shared" si="11"/>
        <v>969.26</v>
      </c>
      <c r="Q153" s="117">
        <f t="shared" si="11"/>
        <v>9204.2200000000012</v>
      </c>
      <c r="R153" s="119">
        <f t="shared" si="11"/>
        <v>72873.560000000012</v>
      </c>
      <c r="S153" s="120">
        <f t="shared" si="11"/>
        <v>8894.0499999999993</v>
      </c>
      <c r="T153" s="121">
        <f t="shared" si="11"/>
        <v>81767.61</v>
      </c>
    </row>
    <row r="154" spans="1:20" ht="18" customHeight="1" x14ac:dyDescent="0.25">
      <c r="A154" s="821" t="s">
        <v>160</v>
      </c>
      <c r="B154" s="332" t="s">
        <v>161</v>
      </c>
      <c r="C154" s="265">
        <v>0</v>
      </c>
      <c r="D154" s="263">
        <v>0</v>
      </c>
      <c r="E154" s="264">
        <v>0</v>
      </c>
      <c r="F154" s="265">
        <v>0</v>
      </c>
      <c r="G154" s="263">
        <v>0</v>
      </c>
      <c r="H154" s="264">
        <v>0</v>
      </c>
      <c r="I154" s="265">
        <v>314</v>
      </c>
      <c r="J154" s="263">
        <v>78.5</v>
      </c>
      <c r="K154" s="264">
        <v>392.5</v>
      </c>
      <c r="L154" s="265">
        <v>0</v>
      </c>
      <c r="M154" s="263">
        <v>0</v>
      </c>
      <c r="N154" s="264">
        <v>0</v>
      </c>
      <c r="O154" s="265">
        <v>0</v>
      </c>
      <c r="P154" s="263">
        <v>0</v>
      </c>
      <c r="Q154" s="264">
        <v>0</v>
      </c>
      <c r="R154" s="266">
        <v>314</v>
      </c>
      <c r="S154" s="267">
        <v>78.5</v>
      </c>
      <c r="T154" s="268">
        <v>392.5</v>
      </c>
    </row>
    <row r="155" spans="1:20" ht="18" customHeight="1" x14ac:dyDescent="0.25">
      <c r="A155" s="822"/>
      <c r="B155" s="322" t="s">
        <v>162</v>
      </c>
      <c r="C155" s="273">
        <v>290</v>
      </c>
      <c r="D155" s="271">
        <v>0</v>
      </c>
      <c r="E155" s="272">
        <v>290</v>
      </c>
      <c r="F155" s="273">
        <v>0</v>
      </c>
      <c r="G155" s="271">
        <v>0</v>
      </c>
      <c r="H155" s="272">
        <v>0</v>
      </c>
      <c r="I155" s="273">
        <v>1184.25</v>
      </c>
      <c r="J155" s="271">
        <v>137.5</v>
      </c>
      <c r="K155" s="272">
        <v>1321.75</v>
      </c>
      <c r="L155" s="273">
        <v>0</v>
      </c>
      <c r="M155" s="271">
        <v>0</v>
      </c>
      <c r="N155" s="272">
        <v>0</v>
      </c>
      <c r="O155" s="273">
        <v>0</v>
      </c>
      <c r="P155" s="271">
        <v>0</v>
      </c>
      <c r="Q155" s="272">
        <v>0</v>
      </c>
      <c r="R155" s="274">
        <v>1474.25</v>
      </c>
      <c r="S155" s="275">
        <v>137.5</v>
      </c>
      <c r="T155" s="276">
        <v>1611.75</v>
      </c>
    </row>
    <row r="156" spans="1:20" ht="18" customHeight="1" x14ac:dyDescent="0.25">
      <c r="A156" s="822"/>
      <c r="B156" s="322" t="s">
        <v>163</v>
      </c>
      <c r="C156" s="273">
        <v>0</v>
      </c>
      <c r="D156" s="271">
        <v>0</v>
      </c>
      <c r="E156" s="272">
        <v>0</v>
      </c>
      <c r="F156" s="273">
        <v>0</v>
      </c>
      <c r="G156" s="271">
        <v>50</v>
      </c>
      <c r="H156" s="272">
        <v>50</v>
      </c>
      <c r="I156" s="273">
        <v>12211</v>
      </c>
      <c r="J156" s="271">
        <v>851.14</v>
      </c>
      <c r="K156" s="272">
        <v>13062.14</v>
      </c>
      <c r="L156" s="273">
        <v>0</v>
      </c>
      <c r="M156" s="271">
        <v>0</v>
      </c>
      <c r="N156" s="272">
        <v>0</v>
      </c>
      <c r="O156" s="273">
        <v>0</v>
      </c>
      <c r="P156" s="271">
        <v>0</v>
      </c>
      <c r="Q156" s="272">
        <v>0</v>
      </c>
      <c r="R156" s="274">
        <v>12211</v>
      </c>
      <c r="S156" s="275">
        <v>901.14</v>
      </c>
      <c r="T156" s="276">
        <v>13112.14</v>
      </c>
    </row>
    <row r="157" spans="1:20" ht="18" customHeight="1" x14ac:dyDescent="0.25">
      <c r="A157" s="822"/>
      <c r="B157" s="322" t="s">
        <v>300</v>
      </c>
      <c r="C157" s="273">
        <v>0</v>
      </c>
      <c r="D157" s="271">
        <v>0</v>
      </c>
      <c r="E157" s="272">
        <v>0</v>
      </c>
      <c r="F157" s="273">
        <v>0</v>
      </c>
      <c r="G157" s="271">
        <v>0</v>
      </c>
      <c r="H157" s="272">
        <v>0</v>
      </c>
      <c r="I157" s="273">
        <v>2960.5</v>
      </c>
      <c r="J157" s="271">
        <v>879.37</v>
      </c>
      <c r="K157" s="272">
        <v>3839.87</v>
      </c>
      <c r="L157" s="273">
        <v>0</v>
      </c>
      <c r="M157" s="271">
        <v>0</v>
      </c>
      <c r="N157" s="272">
        <v>0</v>
      </c>
      <c r="O157" s="273">
        <v>0</v>
      </c>
      <c r="P157" s="271">
        <v>0</v>
      </c>
      <c r="Q157" s="272">
        <v>0</v>
      </c>
      <c r="R157" s="274">
        <v>2960.5</v>
      </c>
      <c r="S157" s="275">
        <v>879.37</v>
      </c>
      <c r="T157" s="276">
        <v>3839.87</v>
      </c>
    </row>
    <row r="158" spans="1:20" ht="18" customHeight="1" x14ac:dyDescent="0.25">
      <c r="A158" s="822"/>
      <c r="B158" s="322" t="s">
        <v>292</v>
      </c>
      <c r="C158" s="273">
        <v>14.5</v>
      </c>
      <c r="D158" s="271">
        <v>4.5</v>
      </c>
      <c r="E158" s="272">
        <v>19</v>
      </c>
      <c r="F158" s="273">
        <v>0</v>
      </c>
      <c r="G158" s="271">
        <v>0</v>
      </c>
      <c r="H158" s="272">
        <v>0</v>
      </c>
      <c r="I158" s="273">
        <v>0</v>
      </c>
      <c r="J158" s="271">
        <v>0</v>
      </c>
      <c r="K158" s="272">
        <v>0</v>
      </c>
      <c r="L158" s="273">
        <v>0</v>
      </c>
      <c r="M158" s="271">
        <v>0</v>
      </c>
      <c r="N158" s="272">
        <v>0</v>
      </c>
      <c r="O158" s="273">
        <v>0</v>
      </c>
      <c r="P158" s="271">
        <v>0</v>
      </c>
      <c r="Q158" s="272">
        <v>0</v>
      </c>
      <c r="R158" s="274">
        <v>14.5</v>
      </c>
      <c r="S158" s="275">
        <v>4.5</v>
      </c>
      <c r="T158" s="276">
        <v>19</v>
      </c>
    </row>
    <row r="159" spans="1:20" ht="18" customHeight="1" x14ac:dyDescent="0.25">
      <c r="A159" s="822"/>
      <c r="B159" s="322" t="s">
        <v>164</v>
      </c>
      <c r="C159" s="273">
        <v>0</v>
      </c>
      <c r="D159" s="271">
        <v>0</v>
      </c>
      <c r="E159" s="272">
        <v>0</v>
      </c>
      <c r="F159" s="273">
        <v>0</v>
      </c>
      <c r="G159" s="271">
        <v>0</v>
      </c>
      <c r="H159" s="272">
        <v>0</v>
      </c>
      <c r="I159" s="273">
        <v>873.05</v>
      </c>
      <c r="J159" s="271">
        <v>0</v>
      </c>
      <c r="K159" s="272">
        <v>873.05</v>
      </c>
      <c r="L159" s="273">
        <v>0</v>
      </c>
      <c r="M159" s="271">
        <v>0</v>
      </c>
      <c r="N159" s="272">
        <v>0</v>
      </c>
      <c r="O159" s="273">
        <v>50</v>
      </c>
      <c r="P159" s="271">
        <v>0</v>
      </c>
      <c r="Q159" s="272">
        <v>50</v>
      </c>
      <c r="R159" s="274">
        <v>923.05</v>
      </c>
      <c r="S159" s="275">
        <v>0</v>
      </c>
      <c r="T159" s="276">
        <v>923.05</v>
      </c>
    </row>
    <row r="160" spans="1:20" ht="18" customHeight="1" x14ac:dyDescent="0.25">
      <c r="A160" s="822"/>
      <c r="B160" s="322" t="s">
        <v>165</v>
      </c>
      <c r="C160" s="273">
        <v>31</v>
      </c>
      <c r="D160" s="271">
        <v>0</v>
      </c>
      <c r="E160" s="272">
        <v>31</v>
      </c>
      <c r="F160" s="273">
        <v>0</v>
      </c>
      <c r="G160" s="271">
        <v>0</v>
      </c>
      <c r="H160" s="272">
        <v>0</v>
      </c>
      <c r="I160" s="273">
        <v>4127.6000000000004</v>
      </c>
      <c r="J160" s="271">
        <v>0</v>
      </c>
      <c r="K160" s="272">
        <v>4127.6000000000004</v>
      </c>
      <c r="L160" s="273">
        <v>0</v>
      </c>
      <c r="M160" s="271">
        <v>0</v>
      </c>
      <c r="N160" s="272">
        <v>0</v>
      </c>
      <c r="O160" s="273">
        <v>2330</v>
      </c>
      <c r="P160" s="271">
        <v>0</v>
      </c>
      <c r="Q160" s="272">
        <v>2330</v>
      </c>
      <c r="R160" s="274">
        <v>6488.6</v>
      </c>
      <c r="S160" s="275">
        <v>0</v>
      </c>
      <c r="T160" s="276">
        <v>6488.6</v>
      </c>
    </row>
    <row r="161" spans="1:20" ht="18" customHeight="1" x14ac:dyDescent="0.25">
      <c r="A161" s="822"/>
      <c r="B161" s="322" t="s">
        <v>166</v>
      </c>
      <c r="C161" s="273">
        <v>0</v>
      </c>
      <c r="D161" s="271">
        <v>0</v>
      </c>
      <c r="E161" s="272">
        <v>0</v>
      </c>
      <c r="F161" s="273">
        <v>0</v>
      </c>
      <c r="G161" s="271">
        <v>0</v>
      </c>
      <c r="H161" s="272">
        <v>0</v>
      </c>
      <c r="I161" s="273">
        <v>8097.75</v>
      </c>
      <c r="J161" s="271">
        <v>3161.25</v>
      </c>
      <c r="K161" s="272">
        <v>11259</v>
      </c>
      <c r="L161" s="273">
        <v>0</v>
      </c>
      <c r="M161" s="271">
        <v>0</v>
      </c>
      <c r="N161" s="272">
        <v>0</v>
      </c>
      <c r="O161" s="273">
        <v>0</v>
      </c>
      <c r="P161" s="271">
        <v>0</v>
      </c>
      <c r="Q161" s="272">
        <v>0</v>
      </c>
      <c r="R161" s="274">
        <v>8097.75</v>
      </c>
      <c r="S161" s="275">
        <v>3161.25</v>
      </c>
      <c r="T161" s="276">
        <v>11259</v>
      </c>
    </row>
    <row r="162" spans="1:20" ht="18" customHeight="1" x14ac:dyDescent="0.25">
      <c r="A162" s="822"/>
      <c r="B162" s="322" t="s">
        <v>167</v>
      </c>
      <c r="C162" s="273">
        <v>0</v>
      </c>
      <c r="D162" s="271">
        <v>0</v>
      </c>
      <c r="E162" s="272">
        <v>0</v>
      </c>
      <c r="F162" s="273">
        <v>0</v>
      </c>
      <c r="G162" s="271">
        <v>0</v>
      </c>
      <c r="H162" s="272">
        <v>0</v>
      </c>
      <c r="I162" s="273">
        <v>175</v>
      </c>
      <c r="J162" s="271">
        <v>0</v>
      </c>
      <c r="K162" s="272">
        <v>175</v>
      </c>
      <c r="L162" s="273">
        <v>0</v>
      </c>
      <c r="M162" s="271">
        <v>0</v>
      </c>
      <c r="N162" s="272">
        <v>0</v>
      </c>
      <c r="O162" s="273">
        <v>0</v>
      </c>
      <c r="P162" s="271">
        <v>0</v>
      </c>
      <c r="Q162" s="272">
        <v>0</v>
      </c>
      <c r="R162" s="274">
        <v>175</v>
      </c>
      <c r="S162" s="275">
        <v>0</v>
      </c>
      <c r="T162" s="276">
        <v>175</v>
      </c>
    </row>
    <row r="163" spans="1:20" ht="18" customHeight="1" x14ac:dyDescent="0.25">
      <c r="A163" s="822"/>
      <c r="B163" s="322" t="s">
        <v>293</v>
      </c>
      <c r="C163" s="273">
        <v>103</v>
      </c>
      <c r="D163" s="271">
        <v>25</v>
      </c>
      <c r="E163" s="272">
        <v>128</v>
      </c>
      <c r="F163" s="273">
        <v>0</v>
      </c>
      <c r="G163" s="271">
        <v>0</v>
      </c>
      <c r="H163" s="272">
        <v>0</v>
      </c>
      <c r="I163" s="273">
        <v>13</v>
      </c>
      <c r="J163" s="271">
        <v>3.5</v>
      </c>
      <c r="K163" s="272">
        <v>16.5</v>
      </c>
      <c r="L163" s="273">
        <v>0</v>
      </c>
      <c r="M163" s="271">
        <v>0</v>
      </c>
      <c r="N163" s="272">
        <v>0</v>
      </c>
      <c r="O163" s="273">
        <v>0</v>
      </c>
      <c r="P163" s="271">
        <v>0</v>
      </c>
      <c r="Q163" s="272">
        <v>0</v>
      </c>
      <c r="R163" s="274">
        <v>116</v>
      </c>
      <c r="S163" s="275">
        <v>28.5</v>
      </c>
      <c r="T163" s="276">
        <v>144.5</v>
      </c>
    </row>
    <row r="164" spans="1:20" ht="18" customHeight="1" x14ac:dyDescent="0.25">
      <c r="A164" s="822"/>
      <c r="B164" s="322" t="s">
        <v>168</v>
      </c>
      <c r="C164" s="273">
        <v>0</v>
      </c>
      <c r="D164" s="271">
        <v>0</v>
      </c>
      <c r="E164" s="272">
        <v>0</v>
      </c>
      <c r="F164" s="273">
        <v>0</v>
      </c>
      <c r="G164" s="271">
        <v>0</v>
      </c>
      <c r="H164" s="272">
        <v>0</v>
      </c>
      <c r="I164" s="273">
        <v>4983.7</v>
      </c>
      <c r="J164" s="271">
        <v>616.79</v>
      </c>
      <c r="K164" s="272">
        <v>5600.49</v>
      </c>
      <c r="L164" s="273">
        <v>0</v>
      </c>
      <c r="M164" s="271">
        <v>0</v>
      </c>
      <c r="N164" s="272">
        <v>0</v>
      </c>
      <c r="O164" s="273">
        <v>0</v>
      </c>
      <c r="P164" s="271">
        <v>100</v>
      </c>
      <c r="Q164" s="272">
        <v>100</v>
      </c>
      <c r="R164" s="274">
        <v>4983.7</v>
      </c>
      <c r="S164" s="275">
        <v>716.79</v>
      </c>
      <c r="T164" s="276">
        <v>5700.49</v>
      </c>
    </row>
    <row r="165" spans="1:20" ht="18" customHeight="1" x14ac:dyDescent="0.25">
      <c r="A165" s="822"/>
      <c r="B165" s="320" t="s">
        <v>169</v>
      </c>
      <c r="C165" s="281">
        <v>10</v>
      </c>
      <c r="D165" s="279">
        <v>0</v>
      </c>
      <c r="E165" s="280">
        <v>10</v>
      </c>
      <c r="F165" s="281">
        <v>0</v>
      </c>
      <c r="G165" s="279">
        <v>0</v>
      </c>
      <c r="H165" s="280">
        <v>0</v>
      </c>
      <c r="I165" s="281">
        <v>50</v>
      </c>
      <c r="J165" s="279">
        <v>20</v>
      </c>
      <c r="K165" s="280">
        <v>70</v>
      </c>
      <c r="L165" s="281">
        <v>0</v>
      </c>
      <c r="M165" s="279">
        <v>0</v>
      </c>
      <c r="N165" s="280">
        <v>0</v>
      </c>
      <c r="O165" s="281">
        <v>0</v>
      </c>
      <c r="P165" s="279">
        <v>0</v>
      </c>
      <c r="Q165" s="280">
        <v>0</v>
      </c>
      <c r="R165" s="282">
        <v>60</v>
      </c>
      <c r="S165" s="283">
        <v>20</v>
      </c>
      <c r="T165" s="284">
        <v>80</v>
      </c>
    </row>
    <row r="166" spans="1:20" ht="18" customHeight="1" x14ac:dyDescent="0.25">
      <c r="A166" s="822"/>
      <c r="B166" s="322" t="s">
        <v>294</v>
      </c>
      <c r="C166" s="273">
        <v>129.5</v>
      </c>
      <c r="D166" s="271">
        <v>1</v>
      </c>
      <c r="E166" s="272">
        <v>130.5</v>
      </c>
      <c r="F166" s="273">
        <v>0</v>
      </c>
      <c r="G166" s="271">
        <v>0</v>
      </c>
      <c r="H166" s="272">
        <v>0</v>
      </c>
      <c r="I166" s="273">
        <v>1478.75</v>
      </c>
      <c r="J166" s="271">
        <v>150</v>
      </c>
      <c r="K166" s="272">
        <v>1628.75</v>
      </c>
      <c r="L166" s="273">
        <v>0</v>
      </c>
      <c r="M166" s="271">
        <v>0</v>
      </c>
      <c r="N166" s="272">
        <v>0</v>
      </c>
      <c r="O166" s="273">
        <v>0</v>
      </c>
      <c r="P166" s="271">
        <v>0</v>
      </c>
      <c r="Q166" s="272">
        <v>0</v>
      </c>
      <c r="R166" s="274">
        <v>1608.25</v>
      </c>
      <c r="S166" s="275">
        <v>151</v>
      </c>
      <c r="T166" s="276">
        <v>1759.25</v>
      </c>
    </row>
    <row r="167" spans="1:20" ht="18" customHeight="1" x14ac:dyDescent="0.25">
      <c r="A167" s="822"/>
      <c r="B167" s="322" t="s">
        <v>160</v>
      </c>
      <c r="C167" s="273">
        <v>17</v>
      </c>
      <c r="D167" s="271">
        <v>17</v>
      </c>
      <c r="E167" s="272">
        <v>34</v>
      </c>
      <c r="F167" s="273">
        <v>0</v>
      </c>
      <c r="G167" s="271">
        <v>0</v>
      </c>
      <c r="H167" s="272">
        <v>0</v>
      </c>
      <c r="I167" s="273">
        <v>25249.4</v>
      </c>
      <c r="J167" s="271">
        <v>1510.74</v>
      </c>
      <c r="K167" s="272">
        <v>26760.140000000003</v>
      </c>
      <c r="L167" s="273">
        <v>0</v>
      </c>
      <c r="M167" s="271">
        <v>0</v>
      </c>
      <c r="N167" s="272">
        <v>0</v>
      </c>
      <c r="O167" s="273">
        <v>4522.1000000000004</v>
      </c>
      <c r="P167" s="271">
        <v>734.26</v>
      </c>
      <c r="Q167" s="272">
        <v>5256.3600000000006</v>
      </c>
      <c r="R167" s="274">
        <v>29788.5</v>
      </c>
      <c r="S167" s="275">
        <v>2262</v>
      </c>
      <c r="T167" s="276">
        <v>32050.5</v>
      </c>
    </row>
    <row r="168" spans="1:20" ht="18" customHeight="1" thickBot="1" x14ac:dyDescent="0.3">
      <c r="A168" s="823"/>
      <c r="B168" s="320" t="s">
        <v>170</v>
      </c>
      <c r="C168" s="281">
        <v>0</v>
      </c>
      <c r="D168" s="279">
        <v>0</v>
      </c>
      <c r="E168" s="280">
        <v>0</v>
      </c>
      <c r="F168" s="281">
        <v>0</v>
      </c>
      <c r="G168" s="279">
        <v>0</v>
      </c>
      <c r="H168" s="280">
        <v>0</v>
      </c>
      <c r="I168" s="281">
        <v>2325.6</v>
      </c>
      <c r="J168" s="279">
        <v>418.5</v>
      </c>
      <c r="K168" s="280">
        <v>2744.1</v>
      </c>
      <c r="L168" s="281">
        <v>0</v>
      </c>
      <c r="M168" s="279">
        <v>0</v>
      </c>
      <c r="N168" s="280">
        <v>0</v>
      </c>
      <c r="O168" s="281">
        <v>1332.86</v>
      </c>
      <c r="P168" s="279">
        <v>135</v>
      </c>
      <c r="Q168" s="280">
        <v>1467.86</v>
      </c>
      <c r="R168" s="282">
        <v>3658.46</v>
      </c>
      <c r="S168" s="283">
        <v>553.5</v>
      </c>
      <c r="T168" s="284">
        <v>4211.96</v>
      </c>
    </row>
    <row r="169" spans="1:20" ht="18" customHeight="1" thickBot="1" x14ac:dyDescent="0.3">
      <c r="A169" s="815" t="s">
        <v>171</v>
      </c>
      <c r="B169" s="816"/>
      <c r="C169" s="118">
        <f>SUM(C170:C186)</f>
        <v>4210</v>
      </c>
      <c r="D169" s="116">
        <f t="shared" ref="D169:T169" si="12">SUM(D170:D186)</f>
        <v>1227.46</v>
      </c>
      <c r="E169" s="117">
        <f t="shared" si="12"/>
        <v>5437.46</v>
      </c>
      <c r="F169" s="118">
        <f t="shared" si="12"/>
        <v>0</v>
      </c>
      <c r="G169" s="116">
        <f t="shared" si="12"/>
        <v>0</v>
      </c>
      <c r="H169" s="117">
        <f t="shared" si="12"/>
        <v>0</v>
      </c>
      <c r="I169" s="118">
        <f t="shared" si="12"/>
        <v>6895.6999999999989</v>
      </c>
      <c r="J169" s="116">
        <f t="shared" si="12"/>
        <v>10224.64</v>
      </c>
      <c r="K169" s="117">
        <f t="shared" si="12"/>
        <v>17120.340000000004</v>
      </c>
      <c r="L169" s="118">
        <f t="shared" si="12"/>
        <v>0</v>
      </c>
      <c r="M169" s="116">
        <f t="shared" si="12"/>
        <v>0</v>
      </c>
      <c r="N169" s="117">
        <f t="shared" si="12"/>
        <v>0</v>
      </c>
      <c r="O169" s="118">
        <f t="shared" si="12"/>
        <v>76375.42</v>
      </c>
      <c r="P169" s="116">
        <f t="shared" si="12"/>
        <v>352279.20000000007</v>
      </c>
      <c r="Q169" s="117">
        <f t="shared" si="12"/>
        <v>428654.62</v>
      </c>
      <c r="R169" s="119">
        <f t="shared" si="12"/>
        <v>87481.12</v>
      </c>
      <c r="S169" s="120">
        <f t="shared" si="12"/>
        <v>363731.30000000005</v>
      </c>
      <c r="T169" s="121">
        <f t="shared" si="12"/>
        <v>451212.42000000004</v>
      </c>
    </row>
    <row r="170" spans="1:20" ht="18" customHeight="1" x14ac:dyDescent="0.25">
      <c r="A170" s="821" t="s">
        <v>172</v>
      </c>
      <c r="B170" s="332" t="s">
        <v>173</v>
      </c>
      <c r="C170" s="265">
        <v>40</v>
      </c>
      <c r="D170" s="263">
        <v>263.3</v>
      </c>
      <c r="E170" s="264">
        <v>303.3</v>
      </c>
      <c r="F170" s="265">
        <v>0</v>
      </c>
      <c r="G170" s="263">
        <v>0</v>
      </c>
      <c r="H170" s="264">
        <v>0</v>
      </c>
      <c r="I170" s="265">
        <v>1536.6</v>
      </c>
      <c r="J170" s="263">
        <v>2186.62</v>
      </c>
      <c r="K170" s="264">
        <v>3723.22</v>
      </c>
      <c r="L170" s="265">
        <v>0</v>
      </c>
      <c r="M170" s="263">
        <v>0</v>
      </c>
      <c r="N170" s="264">
        <v>0</v>
      </c>
      <c r="O170" s="265">
        <v>19941.71</v>
      </c>
      <c r="P170" s="263">
        <v>51197.5</v>
      </c>
      <c r="Q170" s="264">
        <v>71139.209999999992</v>
      </c>
      <c r="R170" s="266">
        <v>21518.309999999998</v>
      </c>
      <c r="S170" s="267">
        <v>53647.42</v>
      </c>
      <c r="T170" s="268">
        <v>75165.73</v>
      </c>
    </row>
    <row r="171" spans="1:20" ht="18" customHeight="1" x14ac:dyDescent="0.25">
      <c r="A171" s="822"/>
      <c r="B171" s="322" t="s">
        <v>174</v>
      </c>
      <c r="C171" s="273">
        <v>4.5</v>
      </c>
      <c r="D171" s="271">
        <v>145</v>
      </c>
      <c r="E171" s="272">
        <v>149.5</v>
      </c>
      <c r="F171" s="273">
        <v>0</v>
      </c>
      <c r="G171" s="271">
        <v>0</v>
      </c>
      <c r="H171" s="272">
        <v>0</v>
      </c>
      <c r="I171" s="273">
        <v>233.46</v>
      </c>
      <c r="J171" s="271">
        <v>974.49</v>
      </c>
      <c r="K171" s="272">
        <v>1207.95</v>
      </c>
      <c r="L171" s="273">
        <v>0</v>
      </c>
      <c r="M171" s="271">
        <v>0</v>
      </c>
      <c r="N171" s="272">
        <v>0</v>
      </c>
      <c r="O171" s="273">
        <v>4092.89</v>
      </c>
      <c r="P171" s="271">
        <v>22161.25</v>
      </c>
      <c r="Q171" s="272">
        <v>26254.14</v>
      </c>
      <c r="R171" s="274">
        <v>4330.8499999999995</v>
      </c>
      <c r="S171" s="275">
        <v>23280.74</v>
      </c>
      <c r="T171" s="276">
        <v>27611.59</v>
      </c>
    </row>
    <row r="172" spans="1:20" ht="18" customHeight="1" x14ac:dyDescent="0.25">
      <c r="A172" s="822"/>
      <c r="B172" s="322" t="s">
        <v>175</v>
      </c>
      <c r="C172" s="273">
        <v>1948.5</v>
      </c>
      <c r="D172" s="271">
        <v>13.21</v>
      </c>
      <c r="E172" s="272">
        <v>1961.71</v>
      </c>
      <c r="F172" s="273">
        <v>0</v>
      </c>
      <c r="G172" s="271">
        <v>0</v>
      </c>
      <c r="H172" s="272">
        <v>0</v>
      </c>
      <c r="I172" s="273">
        <v>1431.98</v>
      </c>
      <c r="J172" s="271">
        <v>1623.6</v>
      </c>
      <c r="K172" s="272">
        <v>3055.58</v>
      </c>
      <c r="L172" s="273">
        <v>0</v>
      </c>
      <c r="M172" s="271">
        <v>0</v>
      </c>
      <c r="N172" s="272">
        <v>0</v>
      </c>
      <c r="O172" s="273">
        <v>17701.310000000001</v>
      </c>
      <c r="P172" s="271">
        <v>86129.27</v>
      </c>
      <c r="Q172" s="272">
        <v>103830.58</v>
      </c>
      <c r="R172" s="274">
        <v>21081.79</v>
      </c>
      <c r="S172" s="275">
        <v>87766.080000000002</v>
      </c>
      <c r="T172" s="276">
        <v>108847.87</v>
      </c>
    </row>
    <row r="173" spans="1:20" ht="18" customHeight="1" x14ac:dyDescent="0.25">
      <c r="A173" s="822"/>
      <c r="B173" s="322" t="s">
        <v>176</v>
      </c>
      <c r="C173" s="273">
        <v>0</v>
      </c>
      <c r="D173" s="271">
        <v>0</v>
      </c>
      <c r="E173" s="272">
        <v>0</v>
      </c>
      <c r="F173" s="273">
        <v>0</v>
      </c>
      <c r="G173" s="271">
        <v>0</v>
      </c>
      <c r="H173" s="272">
        <v>0</v>
      </c>
      <c r="I173" s="273">
        <v>84.1</v>
      </c>
      <c r="J173" s="271">
        <v>369</v>
      </c>
      <c r="K173" s="272">
        <v>453.1</v>
      </c>
      <c r="L173" s="273">
        <v>0</v>
      </c>
      <c r="M173" s="271">
        <v>0</v>
      </c>
      <c r="N173" s="272">
        <v>0</v>
      </c>
      <c r="O173" s="273">
        <v>271.89999999999998</v>
      </c>
      <c r="P173" s="271">
        <v>2791.2</v>
      </c>
      <c r="Q173" s="272">
        <v>3063.1</v>
      </c>
      <c r="R173" s="274">
        <v>356</v>
      </c>
      <c r="S173" s="275">
        <v>3160.2</v>
      </c>
      <c r="T173" s="276">
        <v>3516.2</v>
      </c>
    </row>
    <row r="174" spans="1:20" ht="18" customHeight="1" x14ac:dyDescent="0.25">
      <c r="A174" s="822"/>
      <c r="B174" s="322" t="s">
        <v>177</v>
      </c>
      <c r="C174" s="273">
        <v>0</v>
      </c>
      <c r="D174" s="271">
        <v>0</v>
      </c>
      <c r="E174" s="272">
        <v>0</v>
      </c>
      <c r="F174" s="273">
        <v>0</v>
      </c>
      <c r="G174" s="271">
        <v>0</v>
      </c>
      <c r="H174" s="272">
        <v>0</v>
      </c>
      <c r="I174" s="273">
        <v>541.61</v>
      </c>
      <c r="J174" s="271">
        <v>802</v>
      </c>
      <c r="K174" s="272">
        <v>1343.6100000000001</v>
      </c>
      <c r="L174" s="273">
        <v>0</v>
      </c>
      <c r="M174" s="271">
        <v>0</v>
      </c>
      <c r="N174" s="272">
        <v>0</v>
      </c>
      <c r="O174" s="273">
        <v>5799.25</v>
      </c>
      <c r="P174" s="271">
        <v>14010.65</v>
      </c>
      <c r="Q174" s="272">
        <v>19809.900000000001</v>
      </c>
      <c r="R174" s="274">
        <v>6340.86</v>
      </c>
      <c r="S174" s="275">
        <v>14812.65</v>
      </c>
      <c r="T174" s="276">
        <v>21153.51</v>
      </c>
    </row>
    <row r="175" spans="1:20" ht="18" customHeight="1" x14ac:dyDescent="0.25">
      <c r="A175" s="822"/>
      <c r="B175" s="322" t="s">
        <v>178</v>
      </c>
      <c r="C175" s="273">
        <v>0</v>
      </c>
      <c r="D175" s="271">
        <v>0</v>
      </c>
      <c r="E175" s="272">
        <v>0</v>
      </c>
      <c r="F175" s="273">
        <v>0</v>
      </c>
      <c r="G175" s="271">
        <v>0</v>
      </c>
      <c r="H175" s="272">
        <v>0</v>
      </c>
      <c r="I175" s="273">
        <v>34.47</v>
      </c>
      <c r="J175" s="271">
        <v>44.5</v>
      </c>
      <c r="K175" s="272">
        <v>78.97</v>
      </c>
      <c r="L175" s="273">
        <v>0</v>
      </c>
      <c r="M175" s="271">
        <v>0</v>
      </c>
      <c r="N175" s="272">
        <v>0</v>
      </c>
      <c r="O175" s="273">
        <v>249.53</v>
      </c>
      <c r="P175" s="271">
        <v>842.5</v>
      </c>
      <c r="Q175" s="272">
        <v>1092.03</v>
      </c>
      <c r="R175" s="274">
        <v>284</v>
      </c>
      <c r="S175" s="275">
        <v>887</v>
      </c>
      <c r="T175" s="276">
        <v>1171</v>
      </c>
    </row>
    <row r="176" spans="1:20" ht="18" customHeight="1" x14ac:dyDescent="0.25">
      <c r="A176" s="822"/>
      <c r="B176" s="322" t="s">
        <v>179</v>
      </c>
      <c r="C176" s="273">
        <v>0</v>
      </c>
      <c r="D176" s="271">
        <v>90</v>
      </c>
      <c r="E176" s="272">
        <v>90</v>
      </c>
      <c r="F176" s="273">
        <v>0</v>
      </c>
      <c r="G176" s="271">
        <v>0</v>
      </c>
      <c r="H176" s="272">
        <v>0</v>
      </c>
      <c r="I176" s="273">
        <v>674.01</v>
      </c>
      <c r="J176" s="271">
        <v>553.25</v>
      </c>
      <c r="K176" s="272">
        <v>1227.26</v>
      </c>
      <c r="L176" s="273">
        <v>0</v>
      </c>
      <c r="M176" s="271">
        <v>0</v>
      </c>
      <c r="N176" s="272">
        <v>0</v>
      </c>
      <c r="O176" s="273">
        <v>6300.67</v>
      </c>
      <c r="P176" s="271">
        <v>11384.92</v>
      </c>
      <c r="Q176" s="272">
        <v>17685.59</v>
      </c>
      <c r="R176" s="274">
        <v>6974.68</v>
      </c>
      <c r="S176" s="275">
        <v>12028.17</v>
      </c>
      <c r="T176" s="276">
        <v>19002.849999999999</v>
      </c>
    </row>
    <row r="177" spans="1:20" ht="18" customHeight="1" x14ac:dyDescent="0.25">
      <c r="A177" s="822"/>
      <c r="B177" s="322" t="s">
        <v>180</v>
      </c>
      <c r="C177" s="273">
        <v>4</v>
      </c>
      <c r="D177" s="271">
        <v>0</v>
      </c>
      <c r="E177" s="272">
        <v>4</v>
      </c>
      <c r="F177" s="273">
        <v>0</v>
      </c>
      <c r="G177" s="271">
        <v>0</v>
      </c>
      <c r="H177" s="272">
        <v>0</v>
      </c>
      <c r="I177" s="273">
        <v>0</v>
      </c>
      <c r="J177" s="271">
        <v>10.5</v>
      </c>
      <c r="K177" s="272">
        <v>10.5</v>
      </c>
      <c r="L177" s="273">
        <v>0</v>
      </c>
      <c r="M177" s="271">
        <v>0</v>
      </c>
      <c r="N177" s="272">
        <v>0</v>
      </c>
      <c r="O177" s="273">
        <v>4</v>
      </c>
      <c r="P177" s="271">
        <v>14.5</v>
      </c>
      <c r="Q177" s="272">
        <v>18.5</v>
      </c>
      <c r="R177" s="274">
        <v>8</v>
      </c>
      <c r="S177" s="275">
        <v>25</v>
      </c>
      <c r="T177" s="276">
        <v>33</v>
      </c>
    </row>
    <row r="178" spans="1:20" ht="18" customHeight="1" x14ac:dyDescent="0.25">
      <c r="A178" s="822"/>
      <c r="B178" s="322" t="s">
        <v>181</v>
      </c>
      <c r="C178" s="273">
        <v>0</v>
      </c>
      <c r="D178" s="271">
        <v>0</v>
      </c>
      <c r="E178" s="272">
        <v>0</v>
      </c>
      <c r="F178" s="273">
        <v>0</v>
      </c>
      <c r="G178" s="271">
        <v>0</v>
      </c>
      <c r="H178" s="272">
        <v>0</v>
      </c>
      <c r="I178" s="273">
        <v>155</v>
      </c>
      <c r="J178" s="271">
        <v>147.5</v>
      </c>
      <c r="K178" s="272">
        <v>302.5</v>
      </c>
      <c r="L178" s="273">
        <v>0</v>
      </c>
      <c r="M178" s="271">
        <v>0</v>
      </c>
      <c r="N178" s="272">
        <v>0</v>
      </c>
      <c r="O178" s="273">
        <v>399</v>
      </c>
      <c r="P178" s="271">
        <v>1652.25</v>
      </c>
      <c r="Q178" s="272">
        <v>2051.25</v>
      </c>
      <c r="R178" s="274">
        <v>554</v>
      </c>
      <c r="S178" s="275">
        <v>1799.75</v>
      </c>
      <c r="T178" s="276">
        <v>2353.75</v>
      </c>
    </row>
    <row r="179" spans="1:20" ht="18" customHeight="1" x14ac:dyDescent="0.25">
      <c r="A179" s="822"/>
      <c r="B179" s="322" t="s">
        <v>182</v>
      </c>
      <c r="C179" s="273">
        <v>0</v>
      </c>
      <c r="D179" s="271">
        <v>0</v>
      </c>
      <c r="E179" s="272">
        <v>0</v>
      </c>
      <c r="F179" s="273">
        <v>0</v>
      </c>
      <c r="G179" s="271">
        <v>0</v>
      </c>
      <c r="H179" s="272">
        <v>0</v>
      </c>
      <c r="I179" s="273">
        <v>379.4</v>
      </c>
      <c r="J179" s="271">
        <v>750.1</v>
      </c>
      <c r="K179" s="272">
        <v>1129.5</v>
      </c>
      <c r="L179" s="273">
        <v>0</v>
      </c>
      <c r="M179" s="271">
        <v>0</v>
      </c>
      <c r="N179" s="272">
        <v>0</v>
      </c>
      <c r="O179" s="273">
        <v>3060.95</v>
      </c>
      <c r="P179" s="271">
        <v>23903.19</v>
      </c>
      <c r="Q179" s="272">
        <v>26964.14</v>
      </c>
      <c r="R179" s="274">
        <v>3440.35</v>
      </c>
      <c r="S179" s="275">
        <v>24653.289999999997</v>
      </c>
      <c r="T179" s="276">
        <v>28093.639999999996</v>
      </c>
    </row>
    <row r="180" spans="1:20" ht="18" customHeight="1" x14ac:dyDescent="0.25">
      <c r="A180" s="822"/>
      <c r="B180" s="322" t="s">
        <v>183</v>
      </c>
      <c r="C180" s="273">
        <v>2200</v>
      </c>
      <c r="D180" s="271">
        <v>715.95</v>
      </c>
      <c r="E180" s="272">
        <v>2915.95</v>
      </c>
      <c r="F180" s="273">
        <v>0</v>
      </c>
      <c r="G180" s="271">
        <v>0</v>
      </c>
      <c r="H180" s="272">
        <v>0</v>
      </c>
      <c r="I180" s="273">
        <v>1124.1600000000001</v>
      </c>
      <c r="J180" s="271">
        <v>1563.59</v>
      </c>
      <c r="K180" s="272">
        <v>2687.75</v>
      </c>
      <c r="L180" s="273">
        <v>0</v>
      </c>
      <c r="M180" s="271">
        <v>0</v>
      </c>
      <c r="N180" s="272">
        <v>0</v>
      </c>
      <c r="O180" s="273">
        <v>11977.06</v>
      </c>
      <c r="P180" s="271">
        <v>107372.76</v>
      </c>
      <c r="Q180" s="272">
        <v>119349.81999999999</v>
      </c>
      <c r="R180" s="274">
        <v>15301.22</v>
      </c>
      <c r="S180" s="275">
        <v>109652.29999999999</v>
      </c>
      <c r="T180" s="276">
        <v>124953.51999999999</v>
      </c>
    </row>
    <row r="181" spans="1:20" ht="18" customHeight="1" x14ac:dyDescent="0.25">
      <c r="A181" s="822"/>
      <c r="B181" s="322" t="s">
        <v>172</v>
      </c>
      <c r="C181" s="273">
        <v>3</v>
      </c>
      <c r="D181" s="271">
        <v>0</v>
      </c>
      <c r="E181" s="272">
        <v>3</v>
      </c>
      <c r="F181" s="273">
        <v>0</v>
      </c>
      <c r="G181" s="271">
        <v>0</v>
      </c>
      <c r="H181" s="272">
        <v>0</v>
      </c>
      <c r="I181" s="273">
        <v>0</v>
      </c>
      <c r="J181" s="271">
        <v>0</v>
      </c>
      <c r="K181" s="272">
        <v>0</v>
      </c>
      <c r="L181" s="273">
        <v>0</v>
      </c>
      <c r="M181" s="271">
        <v>0</v>
      </c>
      <c r="N181" s="272">
        <v>0</v>
      </c>
      <c r="O181" s="273">
        <v>0</v>
      </c>
      <c r="P181" s="271">
        <v>0</v>
      </c>
      <c r="Q181" s="272">
        <v>0</v>
      </c>
      <c r="R181" s="274">
        <v>3</v>
      </c>
      <c r="S181" s="275">
        <v>0</v>
      </c>
      <c r="T181" s="276">
        <v>3</v>
      </c>
    </row>
    <row r="182" spans="1:20" ht="18" customHeight="1" x14ac:dyDescent="0.25">
      <c r="A182" s="822"/>
      <c r="B182" s="322" t="s">
        <v>184</v>
      </c>
      <c r="C182" s="273">
        <v>0</v>
      </c>
      <c r="D182" s="271">
        <v>0</v>
      </c>
      <c r="E182" s="272">
        <v>0</v>
      </c>
      <c r="F182" s="273">
        <v>0</v>
      </c>
      <c r="G182" s="271">
        <v>0</v>
      </c>
      <c r="H182" s="272">
        <v>0</v>
      </c>
      <c r="I182" s="273">
        <v>0</v>
      </c>
      <c r="J182" s="271">
        <v>0</v>
      </c>
      <c r="K182" s="272">
        <v>0</v>
      </c>
      <c r="L182" s="273">
        <v>0</v>
      </c>
      <c r="M182" s="271">
        <v>0</v>
      </c>
      <c r="N182" s="272">
        <v>0</v>
      </c>
      <c r="O182" s="273">
        <v>348.55</v>
      </c>
      <c r="P182" s="271">
        <v>403.45</v>
      </c>
      <c r="Q182" s="272">
        <v>752</v>
      </c>
      <c r="R182" s="274">
        <v>348.55</v>
      </c>
      <c r="S182" s="275">
        <v>403.45</v>
      </c>
      <c r="T182" s="276">
        <v>752</v>
      </c>
    </row>
    <row r="183" spans="1:20" ht="18" customHeight="1" x14ac:dyDescent="0.25">
      <c r="A183" s="822"/>
      <c r="B183" s="320" t="s">
        <v>185</v>
      </c>
      <c r="C183" s="281">
        <v>0</v>
      </c>
      <c r="D183" s="279">
        <v>0</v>
      </c>
      <c r="E183" s="280">
        <v>0</v>
      </c>
      <c r="F183" s="281">
        <v>0</v>
      </c>
      <c r="G183" s="279">
        <v>0</v>
      </c>
      <c r="H183" s="280">
        <v>0</v>
      </c>
      <c r="I183" s="281">
        <v>581.85</v>
      </c>
      <c r="J183" s="279">
        <v>367.24</v>
      </c>
      <c r="K183" s="280">
        <v>949.09</v>
      </c>
      <c r="L183" s="281">
        <v>0</v>
      </c>
      <c r="M183" s="279">
        <v>0</v>
      </c>
      <c r="N183" s="280">
        <v>0</v>
      </c>
      <c r="O183" s="281">
        <v>3793.93</v>
      </c>
      <c r="P183" s="279">
        <v>10073.040000000001</v>
      </c>
      <c r="Q183" s="280">
        <v>13866.970000000001</v>
      </c>
      <c r="R183" s="282">
        <v>4375.78</v>
      </c>
      <c r="S183" s="283">
        <v>10440.280000000001</v>
      </c>
      <c r="T183" s="284">
        <v>14816.060000000001</v>
      </c>
    </row>
    <row r="184" spans="1:20" ht="18" customHeight="1" x14ac:dyDescent="0.25">
      <c r="A184" s="822"/>
      <c r="B184" s="322" t="s">
        <v>189</v>
      </c>
      <c r="C184" s="273">
        <v>0</v>
      </c>
      <c r="D184" s="271">
        <v>0</v>
      </c>
      <c r="E184" s="272">
        <v>0</v>
      </c>
      <c r="F184" s="273">
        <v>0</v>
      </c>
      <c r="G184" s="271">
        <v>0</v>
      </c>
      <c r="H184" s="272">
        <v>0</v>
      </c>
      <c r="I184" s="273">
        <v>48</v>
      </c>
      <c r="J184" s="271">
        <v>53</v>
      </c>
      <c r="K184" s="272">
        <v>101</v>
      </c>
      <c r="L184" s="273">
        <v>0</v>
      </c>
      <c r="M184" s="271">
        <v>0</v>
      </c>
      <c r="N184" s="272">
        <v>0</v>
      </c>
      <c r="O184" s="273">
        <v>657.25</v>
      </c>
      <c r="P184" s="271">
        <v>868.75</v>
      </c>
      <c r="Q184" s="272">
        <v>1526</v>
      </c>
      <c r="R184" s="274">
        <v>705.25</v>
      </c>
      <c r="S184" s="275">
        <v>921.75</v>
      </c>
      <c r="T184" s="276">
        <v>1627</v>
      </c>
    </row>
    <row r="185" spans="1:20" ht="18" customHeight="1" x14ac:dyDescent="0.25">
      <c r="A185" s="822"/>
      <c r="B185" s="322" t="s">
        <v>186</v>
      </c>
      <c r="C185" s="273">
        <v>10</v>
      </c>
      <c r="D185" s="271">
        <v>0</v>
      </c>
      <c r="E185" s="272">
        <v>10</v>
      </c>
      <c r="F185" s="273">
        <v>0</v>
      </c>
      <c r="G185" s="271">
        <v>0</v>
      </c>
      <c r="H185" s="272">
        <v>0</v>
      </c>
      <c r="I185" s="273">
        <v>56.32</v>
      </c>
      <c r="J185" s="271">
        <v>696.25</v>
      </c>
      <c r="K185" s="272">
        <v>752.57</v>
      </c>
      <c r="L185" s="273">
        <v>0</v>
      </c>
      <c r="M185" s="271">
        <v>0</v>
      </c>
      <c r="N185" s="272">
        <v>0</v>
      </c>
      <c r="O185" s="273">
        <v>1436.68</v>
      </c>
      <c r="P185" s="271">
        <v>18945.650000000001</v>
      </c>
      <c r="Q185" s="272">
        <v>20382.330000000002</v>
      </c>
      <c r="R185" s="274">
        <v>1503</v>
      </c>
      <c r="S185" s="275">
        <v>19641.900000000001</v>
      </c>
      <c r="T185" s="276">
        <v>21144.9</v>
      </c>
    </row>
    <row r="186" spans="1:20" ht="18" customHeight="1" thickBot="1" x14ac:dyDescent="0.3">
      <c r="A186" s="823"/>
      <c r="B186" s="320" t="s">
        <v>187</v>
      </c>
      <c r="C186" s="281">
        <v>0</v>
      </c>
      <c r="D186" s="279">
        <v>0</v>
      </c>
      <c r="E186" s="280">
        <v>0</v>
      </c>
      <c r="F186" s="281">
        <v>0</v>
      </c>
      <c r="G186" s="279">
        <v>0</v>
      </c>
      <c r="H186" s="280">
        <v>0</v>
      </c>
      <c r="I186" s="281">
        <v>14.74</v>
      </c>
      <c r="J186" s="279">
        <v>83</v>
      </c>
      <c r="K186" s="280">
        <v>97.74</v>
      </c>
      <c r="L186" s="281">
        <v>0</v>
      </c>
      <c r="M186" s="279">
        <v>0</v>
      </c>
      <c r="N186" s="280">
        <v>0</v>
      </c>
      <c r="O186" s="281">
        <v>340.74</v>
      </c>
      <c r="P186" s="279">
        <v>528.32000000000005</v>
      </c>
      <c r="Q186" s="280">
        <v>869.06000000000006</v>
      </c>
      <c r="R186" s="282">
        <v>355.48</v>
      </c>
      <c r="S186" s="283">
        <v>611.32000000000005</v>
      </c>
      <c r="T186" s="284">
        <v>966.80000000000007</v>
      </c>
    </row>
    <row r="187" spans="1:20" ht="18" customHeight="1" thickBot="1" x14ac:dyDescent="0.3">
      <c r="A187" s="815" t="s">
        <v>190</v>
      </c>
      <c r="B187" s="816"/>
      <c r="C187" s="118">
        <f>SUM(C188:C204)</f>
        <v>149865.65</v>
      </c>
      <c r="D187" s="116">
        <f t="shared" ref="D187:T187" si="13">SUM(D188:D204)</f>
        <v>204510.96</v>
      </c>
      <c r="E187" s="117">
        <f t="shared" si="13"/>
        <v>354376.6100000001</v>
      </c>
      <c r="F187" s="118">
        <f t="shared" si="13"/>
        <v>33</v>
      </c>
      <c r="G187" s="116">
        <f t="shared" si="13"/>
        <v>6604</v>
      </c>
      <c r="H187" s="117">
        <f t="shared" si="13"/>
        <v>6637</v>
      </c>
      <c r="I187" s="118">
        <f t="shared" si="13"/>
        <v>104864.08</v>
      </c>
      <c r="J187" s="116">
        <f t="shared" si="13"/>
        <v>50028.76</v>
      </c>
      <c r="K187" s="117">
        <f t="shared" si="13"/>
        <v>154892.84</v>
      </c>
      <c r="L187" s="118">
        <f t="shared" si="13"/>
        <v>0</v>
      </c>
      <c r="M187" s="116">
        <f t="shared" si="13"/>
        <v>617.49</v>
      </c>
      <c r="N187" s="117">
        <f t="shared" si="13"/>
        <v>617.49</v>
      </c>
      <c r="O187" s="118">
        <f t="shared" si="13"/>
        <v>48279.56</v>
      </c>
      <c r="P187" s="116">
        <f t="shared" si="13"/>
        <v>14106.470000000001</v>
      </c>
      <c r="Q187" s="117">
        <f t="shared" si="13"/>
        <v>62386.030000000006</v>
      </c>
      <c r="R187" s="119">
        <f t="shared" si="13"/>
        <v>303042.29000000004</v>
      </c>
      <c r="S187" s="120">
        <f t="shared" si="13"/>
        <v>275867.68</v>
      </c>
      <c r="T187" s="121">
        <f t="shared" si="13"/>
        <v>578909.97000000009</v>
      </c>
    </row>
    <row r="188" spans="1:20" ht="18" customHeight="1" x14ac:dyDescent="0.25">
      <c r="A188" s="821" t="s">
        <v>191</v>
      </c>
      <c r="B188" s="332" t="s">
        <v>192</v>
      </c>
      <c r="C188" s="265">
        <v>1267.5</v>
      </c>
      <c r="D188" s="263">
        <v>85</v>
      </c>
      <c r="E188" s="264">
        <v>1352.5</v>
      </c>
      <c r="F188" s="265">
        <v>0</v>
      </c>
      <c r="G188" s="263">
        <v>0</v>
      </c>
      <c r="H188" s="264">
        <v>0</v>
      </c>
      <c r="I188" s="265">
        <v>951</v>
      </c>
      <c r="J188" s="263">
        <v>150</v>
      </c>
      <c r="K188" s="264">
        <v>1101</v>
      </c>
      <c r="L188" s="265">
        <v>0</v>
      </c>
      <c r="M188" s="263">
        <v>0</v>
      </c>
      <c r="N188" s="264">
        <v>0</v>
      </c>
      <c r="O188" s="265">
        <v>1398</v>
      </c>
      <c r="P188" s="263">
        <v>460</v>
      </c>
      <c r="Q188" s="264">
        <v>1858</v>
      </c>
      <c r="R188" s="266">
        <v>3616.5</v>
      </c>
      <c r="S188" s="267">
        <v>695</v>
      </c>
      <c r="T188" s="268">
        <v>4311.5</v>
      </c>
    </row>
    <row r="189" spans="1:20" ht="18" customHeight="1" x14ac:dyDescent="0.25">
      <c r="A189" s="822"/>
      <c r="B189" s="322" t="s">
        <v>194</v>
      </c>
      <c r="C189" s="273">
        <v>64781.150000000009</v>
      </c>
      <c r="D189" s="271">
        <v>131569.97999999998</v>
      </c>
      <c r="E189" s="272">
        <v>196351.13</v>
      </c>
      <c r="F189" s="273">
        <v>0</v>
      </c>
      <c r="G189" s="271">
        <v>0</v>
      </c>
      <c r="H189" s="272">
        <v>0</v>
      </c>
      <c r="I189" s="273">
        <v>27842.37</v>
      </c>
      <c r="J189" s="271">
        <v>21646.880000000001</v>
      </c>
      <c r="K189" s="272">
        <v>49489.25</v>
      </c>
      <c r="L189" s="273">
        <v>0</v>
      </c>
      <c r="M189" s="271">
        <v>605</v>
      </c>
      <c r="N189" s="272">
        <v>605</v>
      </c>
      <c r="O189" s="273">
        <v>13651.56</v>
      </c>
      <c r="P189" s="271">
        <v>6859.2</v>
      </c>
      <c r="Q189" s="272">
        <v>20510.759999999998</v>
      </c>
      <c r="R189" s="274">
        <v>106275.08</v>
      </c>
      <c r="S189" s="275">
        <v>160681.06</v>
      </c>
      <c r="T189" s="276">
        <v>266956.14</v>
      </c>
    </row>
    <row r="190" spans="1:20" ht="18" customHeight="1" x14ac:dyDescent="0.25">
      <c r="A190" s="822"/>
      <c r="B190" s="322" t="s">
        <v>195</v>
      </c>
      <c r="C190" s="273">
        <v>31094.13</v>
      </c>
      <c r="D190" s="271">
        <v>59522.450000000004</v>
      </c>
      <c r="E190" s="272">
        <v>90616.58</v>
      </c>
      <c r="F190" s="273">
        <v>0</v>
      </c>
      <c r="G190" s="271">
        <v>6604</v>
      </c>
      <c r="H190" s="272">
        <v>6604</v>
      </c>
      <c r="I190" s="273">
        <v>13173.75</v>
      </c>
      <c r="J190" s="271">
        <v>5611.68</v>
      </c>
      <c r="K190" s="272">
        <v>18785.43</v>
      </c>
      <c r="L190" s="273">
        <v>0</v>
      </c>
      <c r="M190" s="271">
        <v>12.49</v>
      </c>
      <c r="N190" s="272">
        <v>12.49</v>
      </c>
      <c r="O190" s="273">
        <v>4833.12</v>
      </c>
      <c r="P190" s="271">
        <v>2566.15</v>
      </c>
      <c r="Q190" s="272">
        <v>7399.27</v>
      </c>
      <c r="R190" s="274">
        <v>49101.000000000007</v>
      </c>
      <c r="S190" s="275">
        <v>74316.77</v>
      </c>
      <c r="T190" s="276">
        <v>123417.77000000002</v>
      </c>
    </row>
    <row r="191" spans="1:20" ht="18" customHeight="1" x14ac:dyDescent="0.25">
      <c r="A191" s="822"/>
      <c r="B191" s="322" t="s">
        <v>196</v>
      </c>
      <c r="C191" s="273">
        <v>3821.75</v>
      </c>
      <c r="D191" s="271">
        <v>314</v>
      </c>
      <c r="E191" s="272">
        <v>4135.75</v>
      </c>
      <c r="F191" s="273">
        <v>0</v>
      </c>
      <c r="G191" s="271">
        <v>0</v>
      </c>
      <c r="H191" s="272">
        <v>0</v>
      </c>
      <c r="I191" s="273">
        <v>1624.13</v>
      </c>
      <c r="J191" s="271">
        <v>1600</v>
      </c>
      <c r="K191" s="272">
        <v>3224.13</v>
      </c>
      <c r="L191" s="273">
        <v>0</v>
      </c>
      <c r="M191" s="271">
        <v>0</v>
      </c>
      <c r="N191" s="272">
        <v>0</v>
      </c>
      <c r="O191" s="273">
        <v>450</v>
      </c>
      <c r="P191" s="271">
        <v>140</v>
      </c>
      <c r="Q191" s="272">
        <v>590</v>
      </c>
      <c r="R191" s="274">
        <v>5895.88</v>
      </c>
      <c r="S191" s="275">
        <v>2054</v>
      </c>
      <c r="T191" s="276">
        <v>7949.88</v>
      </c>
    </row>
    <row r="192" spans="1:20" ht="18" customHeight="1" x14ac:dyDescent="0.25">
      <c r="A192" s="822"/>
      <c r="B192" s="322" t="s">
        <v>197</v>
      </c>
      <c r="C192" s="273">
        <v>16616.8</v>
      </c>
      <c r="D192" s="271">
        <v>4600.18</v>
      </c>
      <c r="E192" s="272">
        <v>21216.98</v>
      </c>
      <c r="F192" s="273">
        <v>0</v>
      </c>
      <c r="G192" s="271">
        <v>0</v>
      </c>
      <c r="H192" s="272">
        <v>0</v>
      </c>
      <c r="I192" s="273">
        <v>31829.789999999997</v>
      </c>
      <c r="J192" s="271">
        <v>14879.76</v>
      </c>
      <c r="K192" s="272">
        <v>46709.549999999996</v>
      </c>
      <c r="L192" s="273">
        <v>0</v>
      </c>
      <c r="M192" s="271">
        <v>0</v>
      </c>
      <c r="N192" s="272">
        <v>0</v>
      </c>
      <c r="O192" s="273">
        <v>17914.41</v>
      </c>
      <c r="P192" s="271">
        <v>1516</v>
      </c>
      <c r="Q192" s="272">
        <v>19430.41</v>
      </c>
      <c r="R192" s="274">
        <v>66361</v>
      </c>
      <c r="S192" s="275">
        <v>20995.940000000002</v>
      </c>
      <c r="T192" s="276">
        <v>87356.94</v>
      </c>
    </row>
    <row r="193" spans="1:20" ht="18" customHeight="1" x14ac:dyDescent="0.25">
      <c r="A193" s="822"/>
      <c r="B193" s="322" t="s">
        <v>198</v>
      </c>
      <c r="C193" s="273">
        <v>76</v>
      </c>
      <c r="D193" s="271">
        <v>541.5</v>
      </c>
      <c r="E193" s="272">
        <v>617.5</v>
      </c>
      <c r="F193" s="273">
        <v>0</v>
      </c>
      <c r="G193" s="271">
        <v>0</v>
      </c>
      <c r="H193" s="272">
        <v>0</v>
      </c>
      <c r="I193" s="273">
        <v>500</v>
      </c>
      <c r="J193" s="271">
        <v>300</v>
      </c>
      <c r="K193" s="272">
        <v>800</v>
      </c>
      <c r="L193" s="273">
        <v>0</v>
      </c>
      <c r="M193" s="271">
        <v>0</v>
      </c>
      <c r="N193" s="272">
        <v>0</v>
      </c>
      <c r="O193" s="273">
        <v>0</v>
      </c>
      <c r="P193" s="271">
        <v>250</v>
      </c>
      <c r="Q193" s="272">
        <v>250</v>
      </c>
      <c r="R193" s="274">
        <v>576</v>
      </c>
      <c r="S193" s="275">
        <v>1091.5</v>
      </c>
      <c r="T193" s="276">
        <v>1667.5</v>
      </c>
    </row>
    <row r="194" spans="1:20" ht="18" customHeight="1" x14ac:dyDescent="0.25">
      <c r="A194" s="822"/>
      <c r="B194" s="322" t="s">
        <v>199</v>
      </c>
      <c r="C194" s="273">
        <v>648</v>
      </c>
      <c r="D194" s="271">
        <v>168.4</v>
      </c>
      <c r="E194" s="272">
        <v>816.4</v>
      </c>
      <c r="F194" s="273">
        <v>0</v>
      </c>
      <c r="G194" s="271">
        <v>0</v>
      </c>
      <c r="H194" s="272">
        <v>0</v>
      </c>
      <c r="I194" s="273">
        <v>1979</v>
      </c>
      <c r="J194" s="271">
        <v>398</v>
      </c>
      <c r="K194" s="272">
        <v>2377</v>
      </c>
      <c r="L194" s="273">
        <v>0</v>
      </c>
      <c r="M194" s="271">
        <v>0</v>
      </c>
      <c r="N194" s="272">
        <v>0</v>
      </c>
      <c r="O194" s="273">
        <v>0</v>
      </c>
      <c r="P194" s="271">
        <v>0</v>
      </c>
      <c r="Q194" s="272">
        <v>0</v>
      </c>
      <c r="R194" s="274">
        <v>2627</v>
      </c>
      <c r="S194" s="275">
        <v>566.4</v>
      </c>
      <c r="T194" s="276">
        <v>3193.4</v>
      </c>
    </row>
    <row r="195" spans="1:20" ht="18" customHeight="1" x14ac:dyDescent="0.25">
      <c r="A195" s="822"/>
      <c r="B195" s="322" t="s">
        <v>201</v>
      </c>
      <c r="C195" s="273">
        <v>1155.45</v>
      </c>
      <c r="D195" s="271">
        <v>189.2</v>
      </c>
      <c r="E195" s="272">
        <v>1344.65</v>
      </c>
      <c r="F195" s="273">
        <v>0</v>
      </c>
      <c r="G195" s="271">
        <v>0</v>
      </c>
      <c r="H195" s="272">
        <v>0</v>
      </c>
      <c r="I195" s="273">
        <v>0</v>
      </c>
      <c r="J195" s="271">
        <v>0</v>
      </c>
      <c r="K195" s="272">
        <v>0</v>
      </c>
      <c r="L195" s="273">
        <v>0</v>
      </c>
      <c r="M195" s="271">
        <v>0</v>
      </c>
      <c r="N195" s="272">
        <v>0</v>
      </c>
      <c r="O195" s="273">
        <v>0</v>
      </c>
      <c r="P195" s="271">
        <v>0</v>
      </c>
      <c r="Q195" s="272">
        <v>0</v>
      </c>
      <c r="R195" s="274">
        <v>1155.45</v>
      </c>
      <c r="S195" s="275">
        <v>189.2</v>
      </c>
      <c r="T195" s="276">
        <v>1344.65</v>
      </c>
    </row>
    <row r="196" spans="1:20" ht="18" customHeight="1" x14ac:dyDescent="0.25">
      <c r="A196" s="822"/>
      <c r="B196" s="322" t="s">
        <v>202</v>
      </c>
      <c r="C196" s="273">
        <v>112</v>
      </c>
      <c r="D196" s="271">
        <v>21.5</v>
      </c>
      <c r="E196" s="272">
        <v>133.5</v>
      </c>
      <c r="F196" s="273">
        <v>0</v>
      </c>
      <c r="G196" s="271">
        <v>0</v>
      </c>
      <c r="H196" s="272">
        <v>0</v>
      </c>
      <c r="I196" s="273">
        <v>0</v>
      </c>
      <c r="J196" s="271">
        <v>0</v>
      </c>
      <c r="K196" s="272">
        <v>0</v>
      </c>
      <c r="L196" s="273">
        <v>0</v>
      </c>
      <c r="M196" s="271">
        <v>0</v>
      </c>
      <c r="N196" s="272">
        <v>0</v>
      </c>
      <c r="O196" s="273">
        <v>0</v>
      </c>
      <c r="P196" s="271">
        <v>0</v>
      </c>
      <c r="Q196" s="272">
        <v>0</v>
      </c>
      <c r="R196" s="274">
        <v>112</v>
      </c>
      <c r="S196" s="275">
        <v>21.5</v>
      </c>
      <c r="T196" s="276">
        <v>133.5</v>
      </c>
    </row>
    <row r="197" spans="1:20" ht="18" customHeight="1" x14ac:dyDescent="0.25">
      <c r="A197" s="822"/>
      <c r="B197" s="322" t="s">
        <v>203</v>
      </c>
      <c r="C197" s="273">
        <v>128.75</v>
      </c>
      <c r="D197" s="271">
        <v>15</v>
      </c>
      <c r="E197" s="272">
        <v>143.75</v>
      </c>
      <c r="F197" s="273">
        <v>0</v>
      </c>
      <c r="G197" s="271">
        <v>0</v>
      </c>
      <c r="H197" s="272">
        <v>0</v>
      </c>
      <c r="I197" s="273">
        <v>0</v>
      </c>
      <c r="J197" s="271">
        <v>0</v>
      </c>
      <c r="K197" s="272">
        <v>0</v>
      </c>
      <c r="L197" s="273">
        <v>0</v>
      </c>
      <c r="M197" s="271">
        <v>0</v>
      </c>
      <c r="N197" s="272">
        <v>0</v>
      </c>
      <c r="O197" s="273">
        <v>0</v>
      </c>
      <c r="P197" s="271">
        <v>0</v>
      </c>
      <c r="Q197" s="272">
        <v>0</v>
      </c>
      <c r="R197" s="274">
        <v>128.75</v>
      </c>
      <c r="S197" s="275">
        <v>15</v>
      </c>
      <c r="T197" s="276">
        <v>143.75</v>
      </c>
    </row>
    <row r="198" spans="1:20" ht="18" customHeight="1" x14ac:dyDescent="0.25">
      <c r="A198" s="822"/>
      <c r="B198" s="322" t="s">
        <v>209</v>
      </c>
      <c r="C198" s="273">
        <v>5753.7</v>
      </c>
      <c r="D198" s="271">
        <v>678</v>
      </c>
      <c r="E198" s="272">
        <v>6431.7</v>
      </c>
      <c r="F198" s="273">
        <v>0</v>
      </c>
      <c r="G198" s="271">
        <v>0</v>
      </c>
      <c r="H198" s="272">
        <v>0</v>
      </c>
      <c r="I198" s="273">
        <v>458.5</v>
      </c>
      <c r="J198" s="271">
        <v>327.5</v>
      </c>
      <c r="K198" s="272">
        <v>786</v>
      </c>
      <c r="L198" s="273">
        <v>0</v>
      </c>
      <c r="M198" s="271">
        <v>0</v>
      </c>
      <c r="N198" s="272">
        <v>0</v>
      </c>
      <c r="O198" s="273">
        <v>423.4</v>
      </c>
      <c r="P198" s="271">
        <v>200</v>
      </c>
      <c r="Q198" s="272">
        <v>623.4</v>
      </c>
      <c r="R198" s="274">
        <v>6635.5999999999995</v>
      </c>
      <c r="S198" s="275">
        <v>1205.5</v>
      </c>
      <c r="T198" s="276">
        <v>7841.0999999999995</v>
      </c>
    </row>
    <row r="199" spans="1:20" ht="18" customHeight="1" x14ac:dyDescent="0.25">
      <c r="A199" s="822"/>
      <c r="B199" s="322" t="s">
        <v>204</v>
      </c>
      <c r="C199" s="273">
        <v>8237</v>
      </c>
      <c r="D199" s="271">
        <v>654</v>
      </c>
      <c r="E199" s="272">
        <v>8891</v>
      </c>
      <c r="F199" s="273">
        <v>33</v>
      </c>
      <c r="G199" s="271">
        <v>0</v>
      </c>
      <c r="H199" s="272">
        <v>33</v>
      </c>
      <c r="I199" s="273">
        <v>5373</v>
      </c>
      <c r="J199" s="271">
        <v>655</v>
      </c>
      <c r="K199" s="272">
        <v>6028</v>
      </c>
      <c r="L199" s="273">
        <v>0</v>
      </c>
      <c r="M199" s="271">
        <v>0</v>
      </c>
      <c r="N199" s="272">
        <v>0</v>
      </c>
      <c r="O199" s="273">
        <v>300</v>
      </c>
      <c r="P199" s="271">
        <v>0</v>
      </c>
      <c r="Q199" s="272">
        <v>300</v>
      </c>
      <c r="R199" s="274">
        <v>13943</v>
      </c>
      <c r="S199" s="275">
        <v>1309</v>
      </c>
      <c r="T199" s="276">
        <v>15252</v>
      </c>
    </row>
    <row r="200" spans="1:20" ht="18" customHeight="1" x14ac:dyDescent="0.25">
      <c r="A200" s="822"/>
      <c r="B200" s="322" t="s">
        <v>205</v>
      </c>
      <c r="C200" s="273">
        <v>403</v>
      </c>
      <c r="D200" s="271">
        <v>57.5</v>
      </c>
      <c r="E200" s="272">
        <v>460.5</v>
      </c>
      <c r="F200" s="273">
        <v>0</v>
      </c>
      <c r="G200" s="271">
        <v>0</v>
      </c>
      <c r="H200" s="272">
        <v>0</v>
      </c>
      <c r="I200" s="273">
        <v>2311.5</v>
      </c>
      <c r="J200" s="271">
        <v>383</v>
      </c>
      <c r="K200" s="272">
        <v>2694.5</v>
      </c>
      <c r="L200" s="273">
        <v>0</v>
      </c>
      <c r="M200" s="271">
        <v>0</v>
      </c>
      <c r="N200" s="272">
        <v>0</v>
      </c>
      <c r="O200" s="273">
        <v>193.5</v>
      </c>
      <c r="P200" s="271">
        <v>6.5</v>
      </c>
      <c r="Q200" s="272">
        <v>200</v>
      </c>
      <c r="R200" s="274">
        <v>2908</v>
      </c>
      <c r="S200" s="275">
        <v>447</v>
      </c>
      <c r="T200" s="276">
        <v>3355</v>
      </c>
    </row>
    <row r="201" spans="1:20" ht="18" customHeight="1" x14ac:dyDescent="0.25">
      <c r="A201" s="822"/>
      <c r="B201" s="320" t="s">
        <v>191</v>
      </c>
      <c r="C201" s="281">
        <v>13728.02</v>
      </c>
      <c r="D201" s="279">
        <v>5768.5</v>
      </c>
      <c r="E201" s="280">
        <v>19496.52</v>
      </c>
      <c r="F201" s="281">
        <v>0</v>
      </c>
      <c r="G201" s="279">
        <v>0</v>
      </c>
      <c r="H201" s="280">
        <v>0</v>
      </c>
      <c r="I201" s="281">
        <v>5841.9400000000005</v>
      </c>
      <c r="J201" s="279">
        <v>2443.1400000000003</v>
      </c>
      <c r="K201" s="280">
        <v>8285.0800000000017</v>
      </c>
      <c r="L201" s="281">
        <v>0</v>
      </c>
      <c r="M201" s="279">
        <v>0</v>
      </c>
      <c r="N201" s="280">
        <v>0</v>
      </c>
      <c r="O201" s="281">
        <v>3140.5699999999997</v>
      </c>
      <c r="P201" s="279">
        <v>630.62</v>
      </c>
      <c r="Q201" s="280">
        <v>3771.1899999999996</v>
      </c>
      <c r="R201" s="282">
        <v>22710.53</v>
      </c>
      <c r="S201" s="283">
        <v>8842.26</v>
      </c>
      <c r="T201" s="284">
        <v>31552.79</v>
      </c>
    </row>
    <row r="202" spans="1:20" ht="18" customHeight="1" x14ac:dyDescent="0.25">
      <c r="A202" s="822"/>
      <c r="B202" s="322" t="s">
        <v>206</v>
      </c>
      <c r="C202" s="273">
        <v>0</v>
      </c>
      <c r="D202" s="271">
        <v>0</v>
      </c>
      <c r="E202" s="272">
        <v>0</v>
      </c>
      <c r="F202" s="273">
        <v>0</v>
      </c>
      <c r="G202" s="271">
        <v>0</v>
      </c>
      <c r="H202" s="272">
        <v>0</v>
      </c>
      <c r="I202" s="273">
        <v>1054</v>
      </c>
      <c r="J202" s="271">
        <v>307.5</v>
      </c>
      <c r="K202" s="272">
        <v>1361.5</v>
      </c>
      <c r="L202" s="273">
        <v>0</v>
      </c>
      <c r="M202" s="271">
        <v>0</v>
      </c>
      <c r="N202" s="272">
        <v>0</v>
      </c>
      <c r="O202" s="273">
        <v>0</v>
      </c>
      <c r="P202" s="271">
        <v>0</v>
      </c>
      <c r="Q202" s="272">
        <v>0</v>
      </c>
      <c r="R202" s="274">
        <v>1054</v>
      </c>
      <c r="S202" s="275">
        <v>307.5</v>
      </c>
      <c r="T202" s="276">
        <v>1361.5</v>
      </c>
    </row>
    <row r="203" spans="1:20" ht="18" customHeight="1" x14ac:dyDescent="0.25">
      <c r="A203" s="822"/>
      <c r="B203" s="322" t="s">
        <v>207</v>
      </c>
      <c r="C203" s="273">
        <v>1723.4</v>
      </c>
      <c r="D203" s="271">
        <v>323.75</v>
      </c>
      <c r="E203" s="272">
        <v>2047.15</v>
      </c>
      <c r="F203" s="273">
        <v>0</v>
      </c>
      <c r="G203" s="271">
        <v>0</v>
      </c>
      <c r="H203" s="272">
        <v>0</v>
      </c>
      <c r="I203" s="273">
        <v>2175.1</v>
      </c>
      <c r="J203" s="271">
        <v>326.3</v>
      </c>
      <c r="K203" s="272">
        <v>2501.4</v>
      </c>
      <c r="L203" s="273">
        <v>0</v>
      </c>
      <c r="M203" s="271">
        <v>0</v>
      </c>
      <c r="N203" s="272">
        <v>0</v>
      </c>
      <c r="O203" s="273">
        <v>350</v>
      </c>
      <c r="P203" s="271">
        <v>0</v>
      </c>
      <c r="Q203" s="272">
        <v>350</v>
      </c>
      <c r="R203" s="274">
        <v>4248.5</v>
      </c>
      <c r="S203" s="275">
        <v>650.04999999999995</v>
      </c>
      <c r="T203" s="276">
        <v>4898.55</v>
      </c>
    </row>
    <row r="204" spans="1:20" ht="18" customHeight="1" thickBot="1" x14ac:dyDescent="0.3">
      <c r="A204" s="823"/>
      <c r="B204" s="320" t="s">
        <v>208</v>
      </c>
      <c r="C204" s="281">
        <v>319</v>
      </c>
      <c r="D204" s="279">
        <v>2</v>
      </c>
      <c r="E204" s="280">
        <v>321</v>
      </c>
      <c r="F204" s="281">
        <v>0</v>
      </c>
      <c r="G204" s="279">
        <v>0</v>
      </c>
      <c r="H204" s="280">
        <v>0</v>
      </c>
      <c r="I204" s="281">
        <v>9750</v>
      </c>
      <c r="J204" s="279">
        <v>1000</v>
      </c>
      <c r="K204" s="280">
        <v>10750</v>
      </c>
      <c r="L204" s="281">
        <v>0</v>
      </c>
      <c r="M204" s="279">
        <v>0</v>
      </c>
      <c r="N204" s="280">
        <v>0</v>
      </c>
      <c r="O204" s="281">
        <v>5625</v>
      </c>
      <c r="P204" s="279">
        <v>1478</v>
      </c>
      <c r="Q204" s="280">
        <v>7103</v>
      </c>
      <c r="R204" s="282">
        <v>15694</v>
      </c>
      <c r="S204" s="283">
        <v>2480</v>
      </c>
      <c r="T204" s="284">
        <v>18174</v>
      </c>
    </row>
    <row r="205" spans="1:20" ht="18" customHeight="1" thickBot="1" x14ac:dyDescent="0.3">
      <c r="A205" s="815" t="s">
        <v>210</v>
      </c>
      <c r="B205" s="816"/>
      <c r="C205" s="118">
        <f>SUM(C206:C215)</f>
        <v>103517.54</v>
      </c>
      <c r="D205" s="116">
        <f t="shared" ref="D205:T205" si="14">SUM(D206:D215)</f>
        <v>14428.170000000002</v>
      </c>
      <c r="E205" s="117">
        <f t="shared" si="14"/>
        <v>117945.71</v>
      </c>
      <c r="F205" s="118">
        <f t="shared" si="14"/>
        <v>3850</v>
      </c>
      <c r="G205" s="116">
        <f t="shared" si="14"/>
        <v>1660</v>
      </c>
      <c r="H205" s="117">
        <f t="shared" si="14"/>
        <v>5510</v>
      </c>
      <c r="I205" s="118">
        <f t="shared" si="14"/>
        <v>139763.94</v>
      </c>
      <c r="J205" s="116">
        <f t="shared" si="14"/>
        <v>53216.61</v>
      </c>
      <c r="K205" s="117">
        <f t="shared" si="14"/>
        <v>192980.55</v>
      </c>
      <c r="L205" s="118">
        <f t="shared" si="14"/>
        <v>1389.46</v>
      </c>
      <c r="M205" s="116">
        <f t="shared" si="14"/>
        <v>14800.94</v>
      </c>
      <c r="N205" s="117">
        <f t="shared" si="14"/>
        <v>16190.400000000001</v>
      </c>
      <c r="O205" s="118">
        <f t="shared" si="14"/>
        <v>84330.959999999992</v>
      </c>
      <c r="P205" s="116">
        <f t="shared" si="14"/>
        <v>14738.28</v>
      </c>
      <c r="Q205" s="117">
        <f t="shared" si="14"/>
        <v>99069.239999999991</v>
      </c>
      <c r="R205" s="119">
        <f t="shared" si="14"/>
        <v>332851.89999999997</v>
      </c>
      <c r="S205" s="120">
        <f t="shared" si="14"/>
        <v>98844</v>
      </c>
      <c r="T205" s="121">
        <f t="shared" si="14"/>
        <v>431695.9</v>
      </c>
    </row>
    <row r="206" spans="1:20" ht="18" customHeight="1" x14ac:dyDescent="0.25">
      <c r="A206" s="821" t="s">
        <v>211</v>
      </c>
      <c r="B206" s="332" t="s">
        <v>212</v>
      </c>
      <c r="C206" s="265">
        <v>36.5</v>
      </c>
      <c r="D206" s="263">
        <v>0</v>
      </c>
      <c r="E206" s="264">
        <v>36.5</v>
      </c>
      <c r="F206" s="265">
        <v>0</v>
      </c>
      <c r="G206" s="263">
        <v>0</v>
      </c>
      <c r="H206" s="264">
        <v>0</v>
      </c>
      <c r="I206" s="265">
        <v>3093.35</v>
      </c>
      <c r="J206" s="263">
        <v>672.39</v>
      </c>
      <c r="K206" s="264">
        <v>3765.74</v>
      </c>
      <c r="L206" s="265">
        <v>0</v>
      </c>
      <c r="M206" s="263">
        <v>0</v>
      </c>
      <c r="N206" s="264">
        <v>0</v>
      </c>
      <c r="O206" s="265">
        <v>0</v>
      </c>
      <c r="P206" s="263">
        <v>0</v>
      </c>
      <c r="Q206" s="264">
        <v>0</v>
      </c>
      <c r="R206" s="266">
        <v>3129.85</v>
      </c>
      <c r="S206" s="267">
        <v>672.39</v>
      </c>
      <c r="T206" s="268">
        <v>3802.24</v>
      </c>
    </row>
    <row r="207" spans="1:20" ht="18" customHeight="1" x14ac:dyDescent="0.25">
      <c r="A207" s="822"/>
      <c r="B207" s="322" t="s">
        <v>213</v>
      </c>
      <c r="C207" s="273">
        <v>77</v>
      </c>
      <c r="D207" s="271">
        <v>20</v>
      </c>
      <c r="E207" s="272">
        <v>97</v>
      </c>
      <c r="F207" s="273">
        <v>0</v>
      </c>
      <c r="G207" s="271">
        <v>0</v>
      </c>
      <c r="H207" s="272">
        <v>0</v>
      </c>
      <c r="I207" s="273">
        <v>0</v>
      </c>
      <c r="J207" s="271">
        <v>0</v>
      </c>
      <c r="K207" s="272">
        <v>0</v>
      </c>
      <c r="L207" s="273">
        <v>0</v>
      </c>
      <c r="M207" s="271">
        <v>0</v>
      </c>
      <c r="N207" s="272">
        <v>0</v>
      </c>
      <c r="O207" s="273">
        <v>0</v>
      </c>
      <c r="P207" s="271">
        <v>0</v>
      </c>
      <c r="Q207" s="272">
        <v>0</v>
      </c>
      <c r="R207" s="274">
        <v>77</v>
      </c>
      <c r="S207" s="275">
        <v>20</v>
      </c>
      <c r="T207" s="276">
        <v>97</v>
      </c>
    </row>
    <row r="208" spans="1:20" ht="18" customHeight="1" x14ac:dyDescent="0.25">
      <c r="A208" s="822"/>
      <c r="B208" s="322" t="s">
        <v>215</v>
      </c>
      <c r="C208" s="273">
        <v>40</v>
      </c>
      <c r="D208" s="271">
        <v>5</v>
      </c>
      <c r="E208" s="272">
        <v>45</v>
      </c>
      <c r="F208" s="273">
        <v>0</v>
      </c>
      <c r="G208" s="271">
        <v>0</v>
      </c>
      <c r="H208" s="272">
        <v>0</v>
      </c>
      <c r="I208" s="273">
        <v>585.25</v>
      </c>
      <c r="J208" s="271">
        <v>70.400000000000006</v>
      </c>
      <c r="K208" s="272">
        <v>655.65</v>
      </c>
      <c r="L208" s="273">
        <v>0</v>
      </c>
      <c r="M208" s="271">
        <v>0</v>
      </c>
      <c r="N208" s="272">
        <v>0</v>
      </c>
      <c r="O208" s="273">
        <v>0</v>
      </c>
      <c r="P208" s="271">
        <v>0</v>
      </c>
      <c r="Q208" s="272">
        <v>0</v>
      </c>
      <c r="R208" s="274">
        <v>625.25</v>
      </c>
      <c r="S208" s="275">
        <v>75.400000000000006</v>
      </c>
      <c r="T208" s="276">
        <v>700.65</v>
      </c>
    </row>
    <row r="209" spans="1:20" ht="18" customHeight="1" x14ac:dyDescent="0.25">
      <c r="A209" s="822"/>
      <c r="B209" s="322" t="s">
        <v>217</v>
      </c>
      <c r="C209" s="273">
        <v>21381.4</v>
      </c>
      <c r="D209" s="271">
        <v>611.5</v>
      </c>
      <c r="E209" s="272">
        <v>21992.9</v>
      </c>
      <c r="F209" s="273">
        <v>1630</v>
      </c>
      <c r="G209" s="271">
        <v>1640</v>
      </c>
      <c r="H209" s="272">
        <v>3270</v>
      </c>
      <c r="I209" s="273">
        <v>37725</v>
      </c>
      <c r="J209" s="271">
        <v>16320</v>
      </c>
      <c r="K209" s="272">
        <v>54045</v>
      </c>
      <c r="L209" s="273">
        <v>145</v>
      </c>
      <c r="M209" s="271">
        <v>1750</v>
      </c>
      <c r="N209" s="272">
        <v>1895</v>
      </c>
      <c r="O209" s="273">
        <v>10767</v>
      </c>
      <c r="P209" s="271">
        <v>4400</v>
      </c>
      <c r="Q209" s="272">
        <v>15167</v>
      </c>
      <c r="R209" s="274">
        <v>71648.399999999994</v>
      </c>
      <c r="S209" s="275">
        <v>24721.5</v>
      </c>
      <c r="T209" s="276">
        <v>96369.9</v>
      </c>
    </row>
    <row r="210" spans="1:20" ht="18" customHeight="1" x14ac:dyDescent="0.25">
      <c r="A210" s="822"/>
      <c r="B210" s="322" t="s">
        <v>218</v>
      </c>
      <c r="C210" s="273">
        <v>74536.88</v>
      </c>
      <c r="D210" s="271">
        <v>12265.110000000002</v>
      </c>
      <c r="E210" s="272">
        <v>86801.99</v>
      </c>
      <c r="F210" s="273">
        <v>2220</v>
      </c>
      <c r="G210" s="271">
        <v>20</v>
      </c>
      <c r="H210" s="272">
        <v>2240</v>
      </c>
      <c r="I210" s="273">
        <v>36461.979999999996</v>
      </c>
      <c r="J210" s="271">
        <v>9476.1899999999987</v>
      </c>
      <c r="K210" s="272">
        <v>45938.17</v>
      </c>
      <c r="L210" s="273">
        <v>841.07999999999993</v>
      </c>
      <c r="M210" s="271">
        <v>7271.2000000000007</v>
      </c>
      <c r="N210" s="272">
        <v>8112.2800000000007</v>
      </c>
      <c r="O210" s="273">
        <v>71143.81</v>
      </c>
      <c r="P210" s="271">
        <v>10276.780000000001</v>
      </c>
      <c r="Q210" s="272">
        <v>81420.59</v>
      </c>
      <c r="R210" s="274">
        <v>185203.75</v>
      </c>
      <c r="S210" s="275">
        <v>39309.280000000006</v>
      </c>
      <c r="T210" s="276">
        <v>224513.03</v>
      </c>
    </row>
    <row r="211" spans="1:20" ht="18" customHeight="1" x14ac:dyDescent="0.25">
      <c r="A211" s="822"/>
      <c r="B211" s="322" t="s">
        <v>219</v>
      </c>
      <c r="C211" s="273">
        <v>2039.36</v>
      </c>
      <c r="D211" s="271">
        <v>645.55999999999995</v>
      </c>
      <c r="E211" s="272">
        <v>2684.92</v>
      </c>
      <c r="F211" s="273">
        <v>0</v>
      </c>
      <c r="G211" s="271">
        <v>0</v>
      </c>
      <c r="H211" s="272">
        <v>0</v>
      </c>
      <c r="I211" s="273">
        <v>190</v>
      </c>
      <c r="J211" s="271">
        <v>70</v>
      </c>
      <c r="K211" s="272">
        <v>260</v>
      </c>
      <c r="L211" s="273">
        <v>0</v>
      </c>
      <c r="M211" s="271">
        <v>0</v>
      </c>
      <c r="N211" s="272">
        <v>0</v>
      </c>
      <c r="O211" s="273">
        <v>0</v>
      </c>
      <c r="P211" s="271">
        <v>0</v>
      </c>
      <c r="Q211" s="272">
        <v>0</v>
      </c>
      <c r="R211" s="274">
        <v>2229.3599999999997</v>
      </c>
      <c r="S211" s="275">
        <v>715.56</v>
      </c>
      <c r="T211" s="276">
        <v>2944.9199999999996</v>
      </c>
    </row>
    <row r="212" spans="1:20" ht="18" customHeight="1" x14ac:dyDescent="0.25">
      <c r="A212" s="822"/>
      <c r="B212" s="320" t="s">
        <v>220</v>
      </c>
      <c r="C212" s="281">
        <v>20</v>
      </c>
      <c r="D212" s="279">
        <v>0</v>
      </c>
      <c r="E212" s="280">
        <v>20</v>
      </c>
      <c r="F212" s="281">
        <v>0</v>
      </c>
      <c r="G212" s="279">
        <v>0</v>
      </c>
      <c r="H212" s="280">
        <v>0</v>
      </c>
      <c r="I212" s="281">
        <v>0</v>
      </c>
      <c r="J212" s="279">
        <v>0</v>
      </c>
      <c r="K212" s="280">
        <v>0</v>
      </c>
      <c r="L212" s="281">
        <v>0</v>
      </c>
      <c r="M212" s="279">
        <v>0</v>
      </c>
      <c r="N212" s="280">
        <v>0</v>
      </c>
      <c r="O212" s="281">
        <v>0</v>
      </c>
      <c r="P212" s="279">
        <v>0</v>
      </c>
      <c r="Q212" s="280">
        <v>0</v>
      </c>
      <c r="R212" s="282">
        <v>20</v>
      </c>
      <c r="S212" s="283">
        <v>0</v>
      </c>
      <c r="T212" s="284">
        <v>20</v>
      </c>
    </row>
    <row r="213" spans="1:20" ht="18" customHeight="1" x14ac:dyDescent="0.25">
      <c r="A213" s="822"/>
      <c r="B213" s="322" t="s">
        <v>221</v>
      </c>
      <c r="C213" s="273">
        <v>12</v>
      </c>
      <c r="D213" s="271">
        <v>8</v>
      </c>
      <c r="E213" s="272">
        <v>20</v>
      </c>
      <c r="F213" s="273">
        <v>0</v>
      </c>
      <c r="G213" s="271">
        <v>0</v>
      </c>
      <c r="H213" s="272">
        <v>0</v>
      </c>
      <c r="I213" s="273">
        <v>0</v>
      </c>
      <c r="J213" s="271">
        <v>0</v>
      </c>
      <c r="K213" s="272">
        <v>0</v>
      </c>
      <c r="L213" s="273">
        <v>0</v>
      </c>
      <c r="M213" s="271">
        <v>0</v>
      </c>
      <c r="N213" s="272">
        <v>0</v>
      </c>
      <c r="O213" s="273">
        <v>7</v>
      </c>
      <c r="P213" s="271">
        <v>0</v>
      </c>
      <c r="Q213" s="272">
        <v>7</v>
      </c>
      <c r="R213" s="274">
        <v>19</v>
      </c>
      <c r="S213" s="275">
        <v>8</v>
      </c>
      <c r="T213" s="276">
        <v>27</v>
      </c>
    </row>
    <row r="214" spans="1:20" ht="18" customHeight="1" x14ac:dyDescent="0.25">
      <c r="A214" s="822"/>
      <c r="B214" s="322" t="s">
        <v>211</v>
      </c>
      <c r="C214" s="273">
        <v>5374.4</v>
      </c>
      <c r="D214" s="271">
        <v>873</v>
      </c>
      <c r="E214" s="272">
        <v>6247.4</v>
      </c>
      <c r="F214" s="273">
        <v>0</v>
      </c>
      <c r="G214" s="271">
        <v>0</v>
      </c>
      <c r="H214" s="272">
        <v>0</v>
      </c>
      <c r="I214" s="273">
        <v>61678.36</v>
      </c>
      <c r="J214" s="271">
        <v>26607.63</v>
      </c>
      <c r="K214" s="272">
        <v>88285.99</v>
      </c>
      <c r="L214" s="273">
        <v>403.38</v>
      </c>
      <c r="M214" s="271">
        <v>5779.74</v>
      </c>
      <c r="N214" s="272">
        <v>6183.12</v>
      </c>
      <c r="O214" s="273">
        <v>2413.15</v>
      </c>
      <c r="P214" s="271">
        <v>61.5</v>
      </c>
      <c r="Q214" s="272">
        <v>2474.65</v>
      </c>
      <c r="R214" s="274">
        <v>69869.289999999994</v>
      </c>
      <c r="S214" s="275">
        <v>33321.870000000003</v>
      </c>
      <c r="T214" s="276">
        <v>103191.16</v>
      </c>
    </row>
    <row r="215" spans="1:20" ht="18" customHeight="1" thickBot="1" x14ac:dyDescent="0.3">
      <c r="A215" s="823"/>
      <c r="B215" s="320" t="s">
        <v>222</v>
      </c>
      <c r="C215" s="281">
        <v>0</v>
      </c>
      <c r="D215" s="279">
        <v>0</v>
      </c>
      <c r="E215" s="280">
        <v>0</v>
      </c>
      <c r="F215" s="281">
        <v>0</v>
      </c>
      <c r="G215" s="279">
        <v>0</v>
      </c>
      <c r="H215" s="280">
        <v>0</v>
      </c>
      <c r="I215" s="281">
        <v>30</v>
      </c>
      <c r="J215" s="279">
        <v>0</v>
      </c>
      <c r="K215" s="280">
        <v>30</v>
      </c>
      <c r="L215" s="281">
        <v>0</v>
      </c>
      <c r="M215" s="279">
        <v>0</v>
      </c>
      <c r="N215" s="280">
        <v>0</v>
      </c>
      <c r="O215" s="281">
        <v>0</v>
      </c>
      <c r="P215" s="279">
        <v>0</v>
      </c>
      <c r="Q215" s="280">
        <v>0</v>
      </c>
      <c r="R215" s="282">
        <v>30</v>
      </c>
      <c r="S215" s="283">
        <v>0</v>
      </c>
      <c r="T215" s="284">
        <v>30</v>
      </c>
    </row>
    <row r="216" spans="1:20" ht="18" customHeight="1" thickBot="1" x14ac:dyDescent="0.3">
      <c r="A216" s="815" t="s">
        <v>223</v>
      </c>
      <c r="B216" s="816"/>
      <c r="C216" s="118">
        <f>SUM(C217:C226)</f>
        <v>4.8</v>
      </c>
      <c r="D216" s="116">
        <f t="shared" ref="D216:T216" si="15">SUM(D217:D226)</f>
        <v>0</v>
      </c>
      <c r="E216" s="117">
        <f t="shared" si="15"/>
        <v>4.8</v>
      </c>
      <c r="F216" s="118">
        <f t="shared" si="15"/>
        <v>0</v>
      </c>
      <c r="G216" s="116">
        <f t="shared" si="15"/>
        <v>0</v>
      </c>
      <c r="H216" s="117">
        <f t="shared" si="15"/>
        <v>0</v>
      </c>
      <c r="I216" s="118">
        <f t="shared" si="15"/>
        <v>4588.4800000000005</v>
      </c>
      <c r="J216" s="116">
        <f t="shared" si="15"/>
        <v>2836.5200000000004</v>
      </c>
      <c r="K216" s="117">
        <f t="shared" si="15"/>
        <v>7425</v>
      </c>
      <c r="L216" s="118">
        <f t="shared" si="15"/>
        <v>0</v>
      </c>
      <c r="M216" s="116">
        <f t="shared" si="15"/>
        <v>0</v>
      </c>
      <c r="N216" s="117">
        <f t="shared" si="15"/>
        <v>0</v>
      </c>
      <c r="O216" s="118">
        <f t="shared" si="15"/>
        <v>68286.23</v>
      </c>
      <c r="P216" s="116">
        <f t="shared" si="15"/>
        <v>103338.69999999998</v>
      </c>
      <c r="Q216" s="117">
        <f t="shared" si="15"/>
        <v>171624.93</v>
      </c>
      <c r="R216" s="119">
        <f t="shared" si="15"/>
        <v>72879.509999999995</v>
      </c>
      <c r="S216" s="120">
        <f t="shared" si="15"/>
        <v>106175.21999999999</v>
      </c>
      <c r="T216" s="121">
        <f t="shared" si="15"/>
        <v>179054.72999999995</v>
      </c>
    </row>
    <row r="217" spans="1:20" ht="18" customHeight="1" x14ac:dyDescent="0.25">
      <c r="A217" s="817" t="s">
        <v>224</v>
      </c>
      <c r="B217" s="332" t="s">
        <v>225</v>
      </c>
      <c r="C217" s="265">
        <v>0</v>
      </c>
      <c r="D217" s="263">
        <v>0</v>
      </c>
      <c r="E217" s="264">
        <v>0</v>
      </c>
      <c r="F217" s="265">
        <v>0</v>
      </c>
      <c r="G217" s="263">
        <v>0</v>
      </c>
      <c r="H217" s="264">
        <v>0</v>
      </c>
      <c r="I217" s="265">
        <v>314.16000000000003</v>
      </c>
      <c r="J217" s="263">
        <v>58.56</v>
      </c>
      <c r="K217" s="264">
        <v>372.72</v>
      </c>
      <c r="L217" s="265">
        <v>0</v>
      </c>
      <c r="M217" s="263">
        <v>0</v>
      </c>
      <c r="N217" s="264">
        <v>0</v>
      </c>
      <c r="O217" s="265">
        <v>4729.29</v>
      </c>
      <c r="P217" s="263">
        <v>1358.79</v>
      </c>
      <c r="Q217" s="264">
        <v>6088.08</v>
      </c>
      <c r="R217" s="266">
        <v>5043.45</v>
      </c>
      <c r="S217" s="267">
        <v>1417.35</v>
      </c>
      <c r="T217" s="268">
        <v>6460.7999999999993</v>
      </c>
    </row>
    <row r="218" spans="1:20" ht="18" customHeight="1" x14ac:dyDescent="0.25">
      <c r="A218" s="818"/>
      <c r="B218" s="322" t="s">
        <v>226</v>
      </c>
      <c r="C218" s="273">
        <v>0</v>
      </c>
      <c r="D218" s="271">
        <v>0</v>
      </c>
      <c r="E218" s="272">
        <v>0</v>
      </c>
      <c r="F218" s="273">
        <v>0</v>
      </c>
      <c r="G218" s="271">
        <v>0</v>
      </c>
      <c r="H218" s="272">
        <v>0</v>
      </c>
      <c r="I218" s="273">
        <v>3.2</v>
      </c>
      <c r="J218" s="271">
        <v>40</v>
      </c>
      <c r="K218" s="272">
        <v>43.2</v>
      </c>
      <c r="L218" s="273">
        <v>0</v>
      </c>
      <c r="M218" s="271">
        <v>0</v>
      </c>
      <c r="N218" s="272">
        <v>0</v>
      </c>
      <c r="O218" s="273">
        <v>152.4</v>
      </c>
      <c r="P218" s="271">
        <v>129.1</v>
      </c>
      <c r="Q218" s="272">
        <v>281.5</v>
      </c>
      <c r="R218" s="274">
        <v>155.6</v>
      </c>
      <c r="S218" s="275">
        <v>169.1</v>
      </c>
      <c r="T218" s="276">
        <v>324.7</v>
      </c>
    </row>
    <row r="219" spans="1:20" ht="18" customHeight="1" x14ac:dyDescent="0.25">
      <c r="A219" s="818"/>
      <c r="B219" s="322" t="s">
        <v>227</v>
      </c>
      <c r="C219" s="273">
        <v>0</v>
      </c>
      <c r="D219" s="271">
        <v>0</v>
      </c>
      <c r="E219" s="272">
        <v>0</v>
      </c>
      <c r="F219" s="273">
        <v>0</v>
      </c>
      <c r="G219" s="271">
        <v>0</v>
      </c>
      <c r="H219" s="272">
        <v>0</v>
      </c>
      <c r="I219" s="273">
        <v>475.35</v>
      </c>
      <c r="J219" s="271">
        <v>1060.6300000000001</v>
      </c>
      <c r="K219" s="272">
        <v>1535.98</v>
      </c>
      <c r="L219" s="273">
        <v>0</v>
      </c>
      <c r="M219" s="271">
        <v>0</v>
      </c>
      <c r="N219" s="272">
        <v>0</v>
      </c>
      <c r="O219" s="273">
        <v>5415.1</v>
      </c>
      <c r="P219" s="271">
        <v>29530.67</v>
      </c>
      <c r="Q219" s="272">
        <v>34945.769999999997</v>
      </c>
      <c r="R219" s="274">
        <v>5890.4500000000007</v>
      </c>
      <c r="S219" s="275">
        <v>30591.3</v>
      </c>
      <c r="T219" s="276">
        <v>36481.75</v>
      </c>
    </row>
    <row r="220" spans="1:20" ht="18" customHeight="1" x14ac:dyDescent="0.25">
      <c r="A220" s="818"/>
      <c r="B220" s="322" t="s">
        <v>228</v>
      </c>
      <c r="C220" s="273">
        <v>0</v>
      </c>
      <c r="D220" s="271">
        <v>0</v>
      </c>
      <c r="E220" s="272">
        <v>0</v>
      </c>
      <c r="F220" s="273">
        <v>0</v>
      </c>
      <c r="G220" s="271">
        <v>0</v>
      </c>
      <c r="H220" s="272">
        <v>0</v>
      </c>
      <c r="I220" s="273">
        <v>2097.12</v>
      </c>
      <c r="J220" s="271">
        <v>343.7</v>
      </c>
      <c r="K220" s="272">
        <v>2440.8199999999997</v>
      </c>
      <c r="L220" s="273">
        <v>0</v>
      </c>
      <c r="M220" s="271">
        <v>0</v>
      </c>
      <c r="N220" s="272">
        <v>0</v>
      </c>
      <c r="O220" s="273">
        <v>19691.21</v>
      </c>
      <c r="P220" s="271">
        <v>32922.57</v>
      </c>
      <c r="Q220" s="272">
        <v>52613.78</v>
      </c>
      <c r="R220" s="274">
        <v>21788.329999999998</v>
      </c>
      <c r="S220" s="275">
        <v>33266.269999999997</v>
      </c>
      <c r="T220" s="276">
        <v>55054.599999999991</v>
      </c>
    </row>
    <row r="221" spans="1:20" ht="18" customHeight="1" x14ac:dyDescent="0.25">
      <c r="A221" s="818"/>
      <c r="B221" s="322" t="s">
        <v>229</v>
      </c>
      <c r="C221" s="273">
        <v>0</v>
      </c>
      <c r="D221" s="271">
        <v>0</v>
      </c>
      <c r="E221" s="272">
        <v>0</v>
      </c>
      <c r="F221" s="273">
        <v>0</v>
      </c>
      <c r="G221" s="271">
        <v>0</v>
      </c>
      <c r="H221" s="272">
        <v>0</v>
      </c>
      <c r="I221" s="273">
        <v>0</v>
      </c>
      <c r="J221" s="271">
        <v>0</v>
      </c>
      <c r="K221" s="272">
        <v>0</v>
      </c>
      <c r="L221" s="273">
        <v>0</v>
      </c>
      <c r="M221" s="271">
        <v>0</v>
      </c>
      <c r="N221" s="272">
        <v>0</v>
      </c>
      <c r="O221" s="273">
        <v>17</v>
      </c>
      <c r="P221" s="271">
        <v>16.3</v>
      </c>
      <c r="Q221" s="272">
        <v>33.299999999999997</v>
      </c>
      <c r="R221" s="274">
        <v>17</v>
      </c>
      <c r="S221" s="275">
        <v>16.3</v>
      </c>
      <c r="T221" s="276">
        <v>33.299999999999997</v>
      </c>
    </row>
    <row r="222" spans="1:20" ht="18" customHeight="1" x14ac:dyDescent="0.25">
      <c r="A222" s="818"/>
      <c r="B222" s="322" t="s">
        <v>230</v>
      </c>
      <c r="C222" s="273">
        <v>0</v>
      </c>
      <c r="D222" s="271">
        <v>0</v>
      </c>
      <c r="E222" s="272">
        <v>0</v>
      </c>
      <c r="F222" s="273">
        <v>0</v>
      </c>
      <c r="G222" s="271">
        <v>0</v>
      </c>
      <c r="H222" s="272">
        <v>0</v>
      </c>
      <c r="I222" s="273">
        <v>307.26</v>
      </c>
      <c r="J222" s="271">
        <v>130.30000000000001</v>
      </c>
      <c r="K222" s="272">
        <v>437.56</v>
      </c>
      <c r="L222" s="273">
        <v>0</v>
      </c>
      <c r="M222" s="271">
        <v>0</v>
      </c>
      <c r="N222" s="272">
        <v>0</v>
      </c>
      <c r="O222" s="273">
        <v>12385.41</v>
      </c>
      <c r="P222" s="271">
        <v>5996.68</v>
      </c>
      <c r="Q222" s="272">
        <v>18382.09</v>
      </c>
      <c r="R222" s="274">
        <v>12692.67</v>
      </c>
      <c r="S222" s="275">
        <v>6126.9800000000005</v>
      </c>
      <c r="T222" s="276">
        <v>18819.650000000001</v>
      </c>
    </row>
    <row r="223" spans="1:20" ht="18" customHeight="1" x14ac:dyDescent="0.25">
      <c r="A223" s="818"/>
      <c r="B223" s="320" t="s">
        <v>231</v>
      </c>
      <c r="C223" s="281">
        <v>4.8</v>
      </c>
      <c r="D223" s="279">
        <v>0</v>
      </c>
      <c r="E223" s="280">
        <v>4.8</v>
      </c>
      <c r="F223" s="281">
        <v>0</v>
      </c>
      <c r="G223" s="279">
        <v>0</v>
      </c>
      <c r="H223" s="280">
        <v>0</v>
      </c>
      <c r="I223" s="281">
        <v>1009.39</v>
      </c>
      <c r="J223" s="279">
        <v>434.53</v>
      </c>
      <c r="K223" s="280">
        <v>1443.92</v>
      </c>
      <c r="L223" s="281">
        <v>0</v>
      </c>
      <c r="M223" s="279">
        <v>0</v>
      </c>
      <c r="N223" s="280">
        <v>0</v>
      </c>
      <c r="O223" s="281">
        <v>21021.09</v>
      </c>
      <c r="P223" s="279">
        <v>29439.84</v>
      </c>
      <c r="Q223" s="280">
        <v>50460.93</v>
      </c>
      <c r="R223" s="282">
        <v>22035.279999999999</v>
      </c>
      <c r="S223" s="283">
        <v>29874.37</v>
      </c>
      <c r="T223" s="284">
        <v>51909.649999999994</v>
      </c>
    </row>
    <row r="224" spans="1:20" ht="18" customHeight="1" x14ac:dyDescent="0.25">
      <c r="A224" s="818"/>
      <c r="B224" s="322" t="s">
        <v>232</v>
      </c>
      <c r="C224" s="273">
        <v>0</v>
      </c>
      <c r="D224" s="271">
        <v>0</v>
      </c>
      <c r="E224" s="272">
        <v>0</v>
      </c>
      <c r="F224" s="273">
        <v>0</v>
      </c>
      <c r="G224" s="271">
        <v>0</v>
      </c>
      <c r="H224" s="272">
        <v>0</v>
      </c>
      <c r="I224" s="273">
        <v>141</v>
      </c>
      <c r="J224" s="271">
        <v>377</v>
      </c>
      <c r="K224" s="272">
        <v>518</v>
      </c>
      <c r="L224" s="273">
        <v>0</v>
      </c>
      <c r="M224" s="271">
        <v>0</v>
      </c>
      <c r="N224" s="272">
        <v>0</v>
      </c>
      <c r="O224" s="273">
        <v>725.9</v>
      </c>
      <c r="P224" s="271">
        <v>1452.15</v>
      </c>
      <c r="Q224" s="272">
        <v>2178.0500000000002</v>
      </c>
      <c r="R224" s="274">
        <v>866.9</v>
      </c>
      <c r="S224" s="275">
        <v>1829.15</v>
      </c>
      <c r="T224" s="276">
        <v>2696.05</v>
      </c>
    </row>
    <row r="225" spans="1:20" ht="18" customHeight="1" x14ac:dyDescent="0.25">
      <c r="A225" s="818"/>
      <c r="B225" s="322" t="s">
        <v>224</v>
      </c>
      <c r="C225" s="273">
        <v>0</v>
      </c>
      <c r="D225" s="271">
        <v>0</v>
      </c>
      <c r="E225" s="272">
        <v>0</v>
      </c>
      <c r="F225" s="273">
        <v>0</v>
      </c>
      <c r="G225" s="271">
        <v>0</v>
      </c>
      <c r="H225" s="272">
        <v>0</v>
      </c>
      <c r="I225" s="273">
        <v>193.5</v>
      </c>
      <c r="J225" s="271">
        <v>256.8</v>
      </c>
      <c r="K225" s="272">
        <v>450.3</v>
      </c>
      <c r="L225" s="273">
        <v>0</v>
      </c>
      <c r="M225" s="271">
        <v>0</v>
      </c>
      <c r="N225" s="272">
        <v>0</v>
      </c>
      <c r="O225" s="273">
        <v>4070.33</v>
      </c>
      <c r="P225" s="271">
        <v>2447.4499999999998</v>
      </c>
      <c r="Q225" s="272">
        <v>6517.78</v>
      </c>
      <c r="R225" s="274">
        <v>4263.83</v>
      </c>
      <c r="S225" s="275">
        <v>2704.25</v>
      </c>
      <c r="T225" s="276">
        <v>6968.08</v>
      </c>
    </row>
    <row r="226" spans="1:20" ht="18" customHeight="1" thickBot="1" x14ac:dyDescent="0.3">
      <c r="A226" s="819"/>
      <c r="B226" s="320" t="s">
        <v>233</v>
      </c>
      <c r="C226" s="281">
        <v>0</v>
      </c>
      <c r="D226" s="279">
        <v>0</v>
      </c>
      <c r="E226" s="280">
        <v>0</v>
      </c>
      <c r="F226" s="281">
        <v>0</v>
      </c>
      <c r="G226" s="279">
        <v>0</v>
      </c>
      <c r="H226" s="280">
        <v>0</v>
      </c>
      <c r="I226" s="281">
        <v>47.5</v>
      </c>
      <c r="J226" s="279">
        <v>135</v>
      </c>
      <c r="K226" s="280">
        <v>182.5</v>
      </c>
      <c r="L226" s="281">
        <v>0</v>
      </c>
      <c r="M226" s="279">
        <v>0</v>
      </c>
      <c r="N226" s="280">
        <v>0</v>
      </c>
      <c r="O226" s="281">
        <v>78.5</v>
      </c>
      <c r="P226" s="279">
        <v>45.15</v>
      </c>
      <c r="Q226" s="280">
        <v>123.65</v>
      </c>
      <c r="R226" s="282">
        <v>126</v>
      </c>
      <c r="S226" s="283">
        <v>180.15</v>
      </c>
      <c r="T226" s="284">
        <v>306.14999999999998</v>
      </c>
    </row>
    <row r="227" spans="1:20" ht="18" customHeight="1" thickBot="1" x14ac:dyDescent="0.3">
      <c r="A227" s="815" t="s">
        <v>234</v>
      </c>
      <c r="B227" s="816"/>
      <c r="C227" s="118">
        <f>SUM(C228:C240)</f>
        <v>154015.97</v>
      </c>
      <c r="D227" s="116">
        <f t="shared" ref="D227:T227" si="16">SUM(D228:D240)</f>
        <v>51697.11</v>
      </c>
      <c r="E227" s="117">
        <f t="shared" si="16"/>
        <v>205713.08</v>
      </c>
      <c r="F227" s="118">
        <f t="shared" si="16"/>
        <v>0</v>
      </c>
      <c r="G227" s="116">
        <f t="shared" si="16"/>
        <v>0</v>
      </c>
      <c r="H227" s="117">
        <f t="shared" si="16"/>
        <v>0</v>
      </c>
      <c r="I227" s="118">
        <f t="shared" si="16"/>
        <v>42414.55999999999</v>
      </c>
      <c r="J227" s="116">
        <f t="shared" si="16"/>
        <v>13542.099999999999</v>
      </c>
      <c r="K227" s="117">
        <f t="shared" si="16"/>
        <v>55956.659999999996</v>
      </c>
      <c r="L227" s="118">
        <f t="shared" si="16"/>
        <v>278233.90000000002</v>
      </c>
      <c r="M227" s="116">
        <f t="shared" si="16"/>
        <v>150564.51999999999</v>
      </c>
      <c r="N227" s="117">
        <f t="shared" si="16"/>
        <v>428798.41999999993</v>
      </c>
      <c r="O227" s="118">
        <f t="shared" si="16"/>
        <v>213432.79</v>
      </c>
      <c r="P227" s="116">
        <f t="shared" si="16"/>
        <v>58251.44</v>
      </c>
      <c r="Q227" s="117">
        <f t="shared" si="16"/>
        <v>271684.23000000004</v>
      </c>
      <c r="R227" s="119">
        <f t="shared" si="16"/>
        <v>688097.22</v>
      </c>
      <c r="S227" s="120">
        <f t="shared" si="16"/>
        <v>274055.17</v>
      </c>
      <c r="T227" s="121">
        <f t="shared" si="16"/>
        <v>962152.3899999999</v>
      </c>
    </row>
    <row r="228" spans="1:20" ht="18" customHeight="1" x14ac:dyDescent="0.25">
      <c r="A228" s="821" t="s">
        <v>235</v>
      </c>
      <c r="B228" s="332" t="s">
        <v>236</v>
      </c>
      <c r="C228" s="265">
        <v>24969.48</v>
      </c>
      <c r="D228" s="263">
        <v>15775.43</v>
      </c>
      <c r="E228" s="264">
        <v>40744.910000000003</v>
      </c>
      <c r="F228" s="265">
        <v>0</v>
      </c>
      <c r="G228" s="263">
        <v>0</v>
      </c>
      <c r="H228" s="264">
        <v>0</v>
      </c>
      <c r="I228" s="265">
        <v>13812.91</v>
      </c>
      <c r="J228" s="263">
        <v>4428.6400000000003</v>
      </c>
      <c r="K228" s="264">
        <v>18241.55</v>
      </c>
      <c r="L228" s="265">
        <v>103489.46</v>
      </c>
      <c r="M228" s="263">
        <v>56161.600000000006</v>
      </c>
      <c r="N228" s="264">
        <v>159651.06</v>
      </c>
      <c r="O228" s="265">
        <v>58627.18</v>
      </c>
      <c r="P228" s="263">
        <v>20575.95</v>
      </c>
      <c r="Q228" s="264">
        <v>79203.13</v>
      </c>
      <c r="R228" s="266">
        <v>200899.03</v>
      </c>
      <c r="S228" s="267">
        <v>96941.62000000001</v>
      </c>
      <c r="T228" s="268">
        <v>297840.65000000002</v>
      </c>
    </row>
    <row r="229" spans="1:20" ht="18" customHeight="1" x14ac:dyDescent="0.25">
      <c r="A229" s="822"/>
      <c r="B229" s="322" t="s">
        <v>237</v>
      </c>
      <c r="C229" s="273">
        <v>15</v>
      </c>
      <c r="D229" s="271">
        <v>0</v>
      </c>
      <c r="E229" s="272">
        <v>15</v>
      </c>
      <c r="F229" s="273">
        <v>0</v>
      </c>
      <c r="G229" s="271">
        <v>0</v>
      </c>
      <c r="H229" s="272">
        <v>0</v>
      </c>
      <c r="I229" s="273">
        <v>40</v>
      </c>
      <c r="J229" s="271">
        <v>0</v>
      </c>
      <c r="K229" s="272">
        <v>40</v>
      </c>
      <c r="L229" s="273">
        <v>0</v>
      </c>
      <c r="M229" s="271">
        <v>0</v>
      </c>
      <c r="N229" s="272">
        <v>0</v>
      </c>
      <c r="O229" s="273">
        <v>0</v>
      </c>
      <c r="P229" s="271">
        <v>0</v>
      </c>
      <c r="Q229" s="272">
        <v>0</v>
      </c>
      <c r="R229" s="274">
        <v>55</v>
      </c>
      <c r="S229" s="275">
        <v>0</v>
      </c>
      <c r="T229" s="276">
        <v>55</v>
      </c>
    </row>
    <row r="230" spans="1:20" ht="18" customHeight="1" x14ac:dyDescent="0.25">
      <c r="A230" s="822"/>
      <c r="B230" s="322" t="s">
        <v>238</v>
      </c>
      <c r="C230" s="273">
        <v>3957.9999999999991</v>
      </c>
      <c r="D230" s="271">
        <v>1873.29</v>
      </c>
      <c r="E230" s="272">
        <v>5831.2899999999991</v>
      </c>
      <c r="F230" s="273">
        <v>0</v>
      </c>
      <c r="G230" s="271">
        <v>0</v>
      </c>
      <c r="H230" s="272">
        <v>0</v>
      </c>
      <c r="I230" s="273">
        <v>791.5</v>
      </c>
      <c r="J230" s="271">
        <v>285</v>
      </c>
      <c r="K230" s="272">
        <v>1076.5</v>
      </c>
      <c r="L230" s="273">
        <v>0</v>
      </c>
      <c r="M230" s="271">
        <v>0</v>
      </c>
      <c r="N230" s="272">
        <v>0</v>
      </c>
      <c r="O230" s="273">
        <v>105</v>
      </c>
      <c r="P230" s="271">
        <v>27</v>
      </c>
      <c r="Q230" s="272">
        <v>132</v>
      </c>
      <c r="R230" s="274">
        <v>4854.4999999999991</v>
      </c>
      <c r="S230" s="275">
        <v>2185.29</v>
      </c>
      <c r="T230" s="276">
        <v>7039.7899999999991</v>
      </c>
    </row>
    <row r="231" spans="1:20" ht="18" customHeight="1" x14ac:dyDescent="0.25">
      <c r="A231" s="822"/>
      <c r="B231" s="322" t="s">
        <v>239</v>
      </c>
      <c r="C231" s="273">
        <v>5539.12</v>
      </c>
      <c r="D231" s="271">
        <v>413.74</v>
      </c>
      <c r="E231" s="272">
        <v>5952.86</v>
      </c>
      <c r="F231" s="273">
        <v>0</v>
      </c>
      <c r="G231" s="271">
        <v>0</v>
      </c>
      <c r="H231" s="272">
        <v>0</v>
      </c>
      <c r="I231" s="273">
        <v>990.31</v>
      </c>
      <c r="J231" s="271">
        <v>250</v>
      </c>
      <c r="K231" s="272">
        <v>1240.31</v>
      </c>
      <c r="L231" s="273">
        <v>7641.12</v>
      </c>
      <c r="M231" s="271">
        <v>3348.99</v>
      </c>
      <c r="N231" s="272">
        <v>10990.11</v>
      </c>
      <c r="O231" s="273">
        <v>4813.51</v>
      </c>
      <c r="P231" s="271">
        <v>1057</v>
      </c>
      <c r="Q231" s="272">
        <v>5870.51</v>
      </c>
      <c r="R231" s="274">
        <v>18984.059999999998</v>
      </c>
      <c r="S231" s="275">
        <v>5069.7299999999996</v>
      </c>
      <c r="T231" s="276">
        <v>24053.789999999997</v>
      </c>
    </row>
    <row r="232" spans="1:20" ht="18" customHeight="1" x14ac:dyDescent="0.25">
      <c r="A232" s="822"/>
      <c r="B232" s="322" t="s">
        <v>240</v>
      </c>
      <c r="C232" s="273">
        <v>0</v>
      </c>
      <c r="D232" s="271">
        <v>0</v>
      </c>
      <c r="E232" s="272">
        <v>0</v>
      </c>
      <c r="F232" s="273">
        <v>0</v>
      </c>
      <c r="G232" s="271">
        <v>0</v>
      </c>
      <c r="H232" s="272">
        <v>0</v>
      </c>
      <c r="I232" s="273">
        <v>1425.26</v>
      </c>
      <c r="J232" s="271">
        <v>482.82</v>
      </c>
      <c r="K232" s="272">
        <v>1908.08</v>
      </c>
      <c r="L232" s="273">
        <v>0</v>
      </c>
      <c r="M232" s="271">
        <v>0</v>
      </c>
      <c r="N232" s="272">
        <v>0</v>
      </c>
      <c r="O232" s="273">
        <v>11378.99</v>
      </c>
      <c r="P232" s="271">
        <v>5017.96</v>
      </c>
      <c r="Q232" s="272">
        <v>16396.95</v>
      </c>
      <c r="R232" s="274">
        <v>12804.25</v>
      </c>
      <c r="S232" s="275">
        <v>5500.78</v>
      </c>
      <c r="T232" s="276">
        <v>18305.03</v>
      </c>
    </row>
    <row r="233" spans="1:20" ht="18" customHeight="1" x14ac:dyDescent="0.25">
      <c r="A233" s="822"/>
      <c r="B233" s="322" t="s">
        <v>241</v>
      </c>
      <c r="C233" s="273">
        <v>21856.63</v>
      </c>
      <c r="D233" s="271">
        <v>9656.14</v>
      </c>
      <c r="E233" s="272">
        <v>31512.77</v>
      </c>
      <c r="F233" s="273">
        <v>0</v>
      </c>
      <c r="G233" s="271">
        <v>0</v>
      </c>
      <c r="H233" s="272">
        <v>0</v>
      </c>
      <c r="I233" s="273">
        <v>892.01</v>
      </c>
      <c r="J233" s="271">
        <v>250</v>
      </c>
      <c r="K233" s="272">
        <v>1142.01</v>
      </c>
      <c r="L233" s="273">
        <v>3710.14</v>
      </c>
      <c r="M233" s="271">
        <v>11073.86</v>
      </c>
      <c r="N233" s="272">
        <v>14784</v>
      </c>
      <c r="O233" s="273">
        <v>2838</v>
      </c>
      <c r="P233" s="271">
        <v>1972.24</v>
      </c>
      <c r="Q233" s="272">
        <v>4810.24</v>
      </c>
      <c r="R233" s="274">
        <v>29296.78</v>
      </c>
      <c r="S233" s="275">
        <v>22952.240000000002</v>
      </c>
      <c r="T233" s="276">
        <v>52249.020000000004</v>
      </c>
    </row>
    <row r="234" spans="1:20" ht="18" customHeight="1" x14ac:dyDescent="0.25">
      <c r="A234" s="822"/>
      <c r="B234" s="322" t="s">
        <v>242</v>
      </c>
      <c r="C234" s="273">
        <v>15230.35</v>
      </c>
      <c r="D234" s="271">
        <v>1081.3800000000001</v>
      </c>
      <c r="E234" s="272">
        <v>16311.73</v>
      </c>
      <c r="F234" s="273">
        <v>0</v>
      </c>
      <c r="G234" s="271">
        <v>0</v>
      </c>
      <c r="H234" s="272">
        <v>0</v>
      </c>
      <c r="I234" s="273">
        <v>8072.5</v>
      </c>
      <c r="J234" s="271">
        <v>937.15</v>
      </c>
      <c r="K234" s="272">
        <v>9009.65</v>
      </c>
      <c r="L234" s="273">
        <v>49154.15</v>
      </c>
      <c r="M234" s="271">
        <v>15410.56</v>
      </c>
      <c r="N234" s="272">
        <v>64564.71</v>
      </c>
      <c r="O234" s="273">
        <v>32909.78</v>
      </c>
      <c r="P234" s="271">
        <v>4185.1499999999996</v>
      </c>
      <c r="Q234" s="272">
        <v>37094.93</v>
      </c>
      <c r="R234" s="274">
        <v>105366.78</v>
      </c>
      <c r="S234" s="275">
        <v>21614.239999999998</v>
      </c>
      <c r="T234" s="276">
        <v>126981.01999999999</v>
      </c>
    </row>
    <row r="235" spans="1:20" ht="18" customHeight="1" x14ac:dyDescent="0.25">
      <c r="A235" s="822"/>
      <c r="B235" s="322" t="s">
        <v>243</v>
      </c>
      <c r="C235" s="273">
        <v>30.5</v>
      </c>
      <c r="D235" s="271">
        <v>0</v>
      </c>
      <c r="E235" s="272">
        <v>30.5</v>
      </c>
      <c r="F235" s="273">
        <v>0</v>
      </c>
      <c r="G235" s="271">
        <v>0</v>
      </c>
      <c r="H235" s="272">
        <v>0</v>
      </c>
      <c r="I235" s="273">
        <v>59.1</v>
      </c>
      <c r="J235" s="271">
        <v>0</v>
      </c>
      <c r="K235" s="272">
        <v>59.1</v>
      </c>
      <c r="L235" s="273">
        <v>0</v>
      </c>
      <c r="M235" s="271">
        <v>0</v>
      </c>
      <c r="N235" s="272">
        <v>0</v>
      </c>
      <c r="O235" s="273">
        <v>5459.37</v>
      </c>
      <c r="P235" s="271">
        <v>2573.48</v>
      </c>
      <c r="Q235" s="272">
        <v>8032.85</v>
      </c>
      <c r="R235" s="274">
        <v>5548.97</v>
      </c>
      <c r="S235" s="275">
        <v>2573.48</v>
      </c>
      <c r="T235" s="276">
        <v>8122.4500000000007</v>
      </c>
    </row>
    <row r="236" spans="1:20" ht="18" customHeight="1" x14ac:dyDescent="0.25">
      <c r="A236" s="822"/>
      <c r="B236" s="322" t="s">
        <v>244</v>
      </c>
      <c r="C236" s="273">
        <v>13079.81</v>
      </c>
      <c r="D236" s="271">
        <v>1063.9100000000001</v>
      </c>
      <c r="E236" s="272">
        <v>14143.72</v>
      </c>
      <c r="F236" s="273">
        <v>0</v>
      </c>
      <c r="G236" s="271">
        <v>0</v>
      </c>
      <c r="H236" s="272">
        <v>0</v>
      </c>
      <c r="I236" s="273">
        <v>10.050000000000001</v>
      </c>
      <c r="J236" s="271">
        <v>377.49</v>
      </c>
      <c r="K236" s="272">
        <v>387.54</v>
      </c>
      <c r="L236" s="273">
        <v>47331.53</v>
      </c>
      <c r="M236" s="271">
        <v>18404.059999999998</v>
      </c>
      <c r="N236" s="272">
        <v>65735.59</v>
      </c>
      <c r="O236" s="273">
        <v>33016.51</v>
      </c>
      <c r="P236" s="271">
        <v>3945.25</v>
      </c>
      <c r="Q236" s="272">
        <v>36961.760000000002</v>
      </c>
      <c r="R236" s="274">
        <v>93437.9</v>
      </c>
      <c r="S236" s="275">
        <v>23790.71</v>
      </c>
      <c r="T236" s="276">
        <v>117228.60999999999</v>
      </c>
    </row>
    <row r="237" spans="1:20" ht="18" customHeight="1" x14ac:dyDescent="0.25">
      <c r="A237" s="822"/>
      <c r="B237" s="320" t="s">
        <v>245</v>
      </c>
      <c r="C237" s="281">
        <v>39235.379999999997</v>
      </c>
      <c r="D237" s="279">
        <v>12359.8</v>
      </c>
      <c r="E237" s="280">
        <v>51595.179999999993</v>
      </c>
      <c r="F237" s="281">
        <v>0</v>
      </c>
      <c r="G237" s="279">
        <v>0</v>
      </c>
      <c r="H237" s="280">
        <v>0</v>
      </c>
      <c r="I237" s="281">
        <v>1281.8499999999999</v>
      </c>
      <c r="J237" s="279">
        <v>570</v>
      </c>
      <c r="K237" s="280">
        <v>1851.85</v>
      </c>
      <c r="L237" s="281">
        <v>32323.25</v>
      </c>
      <c r="M237" s="279">
        <v>36518.11</v>
      </c>
      <c r="N237" s="280">
        <v>68841.36</v>
      </c>
      <c r="O237" s="281">
        <v>30045.17</v>
      </c>
      <c r="P237" s="279">
        <v>5313.24</v>
      </c>
      <c r="Q237" s="280">
        <v>35358.409999999996</v>
      </c>
      <c r="R237" s="282">
        <v>102885.65</v>
      </c>
      <c r="S237" s="283">
        <v>54761.15</v>
      </c>
      <c r="T237" s="284">
        <v>157646.79999999999</v>
      </c>
    </row>
    <row r="238" spans="1:20" ht="18" customHeight="1" x14ac:dyDescent="0.25">
      <c r="A238" s="822"/>
      <c r="B238" s="322" t="s">
        <v>246</v>
      </c>
      <c r="C238" s="273">
        <v>8016.5</v>
      </c>
      <c r="D238" s="271">
        <v>3800</v>
      </c>
      <c r="E238" s="272">
        <v>11816.5</v>
      </c>
      <c r="F238" s="273">
        <v>0</v>
      </c>
      <c r="G238" s="271">
        <v>0</v>
      </c>
      <c r="H238" s="272">
        <v>0</v>
      </c>
      <c r="I238" s="273">
        <v>9268.9699999999993</v>
      </c>
      <c r="J238" s="271">
        <v>5149</v>
      </c>
      <c r="K238" s="272">
        <v>14417.97</v>
      </c>
      <c r="L238" s="273">
        <v>78</v>
      </c>
      <c r="M238" s="271">
        <v>0</v>
      </c>
      <c r="N238" s="272">
        <v>78</v>
      </c>
      <c r="O238" s="273">
        <v>9968</v>
      </c>
      <c r="P238" s="271">
        <v>1889.95</v>
      </c>
      <c r="Q238" s="272">
        <v>11857.95</v>
      </c>
      <c r="R238" s="274">
        <v>27331.47</v>
      </c>
      <c r="S238" s="275">
        <v>10838.95</v>
      </c>
      <c r="T238" s="276">
        <v>38170.42</v>
      </c>
    </row>
    <row r="239" spans="1:20" ht="18" customHeight="1" x14ac:dyDescent="0.25">
      <c r="A239" s="822"/>
      <c r="B239" s="322" t="s">
        <v>247</v>
      </c>
      <c r="C239" s="273">
        <v>109.5</v>
      </c>
      <c r="D239" s="271">
        <v>11</v>
      </c>
      <c r="E239" s="272">
        <v>120.5</v>
      </c>
      <c r="F239" s="273">
        <v>0</v>
      </c>
      <c r="G239" s="271">
        <v>0</v>
      </c>
      <c r="H239" s="272">
        <v>0</v>
      </c>
      <c r="I239" s="273">
        <v>0</v>
      </c>
      <c r="J239" s="271">
        <v>0</v>
      </c>
      <c r="K239" s="272">
        <v>0</v>
      </c>
      <c r="L239" s="273">
        <v>0</v>
      </c>
      <c r="M239" s="271">
        <v>0</v>
      </c>
      <c r="N239" s="272">
        <v>0</v>
      </c>
      <c r="O239" s="273">
        <v>0</v>
      </c>
      <c r="P239" s="271">
        <v>0</v>
      </c>
      <c r="Q239" s="272">
        <v>0</v>
      </c>
      <c r="R239" s="274">
        <v>109.5</v>
      </c>
      <c r="S239" s="275">
        <v>11</v>
      </c>
      <c r="T239" s="276">
        <v>120.5</v>
      </c>
    </row>
    <row r="240" spans="1:20" ht="18" customHeight="1" thickBot="1" x14ac:dyDescent="0.3">
      <c r="A240" s="823"/>
      <c r="B240" s="320" t="s">
        <v>235</v>
      </c>
      <c r="C240" s="281">
        <v>21975.7</v>
      </c>
      <c r="D240" s="279">
        <v>5662.42</v>
      </c>
      <c r="E240" s="280">
        <v>27638.120000000003</v>
      </c>
      <c r="F240" s="281">
        <v>0</v>
      </c>
      <c r="G240" s="279">
        <v>0</v>
      </c>
      <c r="H240" s="280">
        <v>0</v>
      </c>
      <c r="I240" s="281">
        <v>5770.1</v>
      </c>
      <c r="J240" s="279">
        <v>812</v>
      </c>
      <c r="K240" s="280">
        <v>6582.1</v>
      </c>
      <c r="L240" s="281">
        <v>34506.25</v>
      </c>
      <c r="M240" s="279">
        <v>9647.34</v>
      </c>
      <c r="N240" s="280">
        <v>44153.59</v>
      </c>
      <c r="O240" s="281">
        <v>24271.279999999999</v>
      </c>
      <c r="P240" s="279">
        <v>11694.22</v>
      </c>
      <c r="Q240" s="280">
        <v>35965.5</v>
      </c>
      <c r="R240" s="282">
        <v>86523.33</v>
      </c>
      <c r="S240" s="283">
        <v>27815.98</v>
      </c>
      <c r="T240" s="284">
        <v>114339.31</v>
      </c>
    </row>
    <row r="241" spans="1:20" ht="18" customHeight="1" thickBot="1" x14ac:dyDescent="0.3">
      <c r="A241" s="815" t="s">
        <v>248</v>
      </c>
      <c r="B241" s="816"/>
      <c r="C241" s="118">
        <f>SUM(C242:C264)</f>
        <v>155441.66999999998</v>
      </c>
      <c r="D241" s="116">
        <f t="shared" ref="D241:T241" si="17">SUM(D242:D264)</f>
        <v>23160.980000000003</v>
      </c>
      <c r="E241" s="117">
        <f t="shared" si="17"/>
        <v>178602.64999999997</v>
      </c>
      <c r="F241" s="118">
        <f t="shared" si="17"/>
        <v>5202.7</v>
      </c>
      <c r="G241" s="116">
        <f t="shared" si="17"/>
        <v>0</v>
      </c>
      <c r="H241" s="117">
        <f t="shared" si="17"/>
        <v>5202.7</v>
      </c>
      <c r="I241" s="118">
        <f t="shared" si="17"/>
        <v>38678.050000000003</v>
      </c>
      <c r="J241" s="116">
        <f t="shared" si="17"/>
        <v>9622.64</v>
      </c>
      <c r="K241" s="117">
        <f t="shared" si="17"/>
        <v>48300.69</v>
      </c>
      <c r="L241" s="118">
        <f t="shared" si="17"/>
        <v>217664.47</v>
      </c>
      <c r="M241" s="116">
        <f t="shared" si="17"/>
        <v>24728.54</v>
      </c>
      <c r="N241" s="117">
        <f t="shared" si="17"/>
        <v>242393.01</v>
      </c>
      <c r="O241" s="118">
        <f t="shared" si="17"/>
        <v>352553.4</v>
      </c>
      <c r="P241" s="116">
        <f t="shared" si="17"/>
        <v>61138.390000000007</v>
      </c>
      <c r="Q241" s="117">
        <f t="shared" si="17"/>
        <v>413691.79</v>
      </c>
      <c r="R241" s="119">
        <f t="shared" si="17"/>
        <v>769540.29</v>
      </c>
      <c r="S241" s="120">
        <f t="shared" si="17"/>
        <v>118650.55</v>
      </c>
      <c r="T241" s="121">
        <f t="shared" si="17"/>
        <v>888190.84</v>
      </c>
    </row>
    <row r="242" spans="1:20" ht="18" customHeight="1" x14ac:dyDescent="0.25">
      <c r="A242" s="821" t="s">
        <v>249</v>
      </c>
      <c r="B242" s="332" t="s">
        <v>250</v>
      </c>
      <c r="C242" s="265">
        <v>4927.33</v>
      </c>
      <c r="D242" s="263">
        <v>885.93</v>
      </c>
      <c r="E242" s="264">
        <v>5813.26</v>
      </c>
      <c r="F242" s="265">
        <v>0</v>
      </c>
      <c r="G242" s="263">
        <v>0</v>
      </c>
      <c r="H242" s="264">
        <v>0</v>
      </c>
      <c r="I242" s="265">
        <v>2357</v>
      </c>
      <c r="J242" s="263">
        <v>60.5</v>
      </c>
      <c r="K242" s="264">
        <v>2417.5</v>
      </c>
      <c r="L242" s="265">
        <v>3056.35</v>
      </c>
      <c r="M242" s="263">
        <v>2019.83</v>
      </c>
      <c r="N242" s="264">
        <v>5076.18</v>
      </c>
      <c r="O242" s="265">
        <v>7877.6500000000005</v>
      </c>
      <c r="P242" s="263">
        <v>1676.28</v>
      </c>
      <c r="Q242" s="264">
        <v>9553.93</v>
      </c>
      <c r="R242" s="266">
        <v>18218.330000000002</v>
      </c>
      <c r="S242" s="267">
        <v>4642.54</v>
      </c>
      <c r="T242" s="268">
        <v>22860.870000000003</v>
      </c>
    </row>
    <row r="243" spans="1:20" ht="18" customHeight="1" x14ac:dyDescent="0.25">
      <c r="A243" s="822"/>
      <c r="B243" s="322" t="s">
        <v>251</v>
      </c>
      <c r="C243" s="273">
        <v>1360.7</v>
      </c>
      <c r="D243" s="271">
        <v>67.599999999999994</v>
      </c>
      <c r="E243" s="272">
        <v>1428.3</v>
      </c>
      <c r="F243" s="273">
        <v>0</v>
      </c>
      <c r="G243" s="271">
        <v>0</v>
      </c>
      <c r="H243" s="272">
        <v>0</v>
      </c>
      <c r="I243" s="273">
        <v>592.79999999999995</v>
      </c>
      <c r="J243" s="271">
        <v>339.43</v>
      </c>
      <c r="K243" s="272">
        <v>932.23</v>
      </c>
      <c r="L243" s="273">
        <v>0</v>
      </c>
      <c r="M243" s="271">
        <v>0</v>
      </c>
      <c r="N243" s="272">
        <v>0</v>
      </c>
      <c r="O243" s="273">
        <v>14975.010000000002</v>
      </c>
      <c r="P243" s="271">
        <v>5770.5</v>
      </c>
      <c r="Q243" s="272">
        <v>20745.510000000002</v>
      </c>
      <c r="R243" s="274">
        <v>16928.510000000002</v>
      </c>
      <c r="S243" s="275">
        <v>6177.53</v>
      </c>
      <c r="T243" s="276">
        <v>23106.04</v>
      </c>
    </row>
    <row r="244" spans="1:20" ht="18" customHeight="1" x14ac:dyDescent="0.25">
      <c r="A244" s="822"/>
      <c r="B244" s="322" t="s">
        <v>252</v>
      </c>
      <c r="C244" s="273">
        <v>53</v>
      </c>
      <c r="D244" s="271">
        <v>7</v>
      </c>
      <c r="E244" s="272">
        <v>60</v>
      </c>
      <c r="F244" s="273">
        <v>0</v>
      </c>
      <c r="G244" s="271">
        <v>0</v>
      </c>
      <c r="H244" s="272">
        <v>0</v>
      </c>
      <c r="I244" s="273">
        <v>0</v>
      </c>
      <c r="J244" s="271">
        <v>0</v>
      </c>
      <c r="K244" s="272">
        <v>0</v>
      </c>
      <c r="L244" s="273">
        <v>0</v>
      </c>
      <c r="M244" s="271">
        <v>0</v>
      </c>
      <c r="N244" s="272">
        <v>0</v>
      </c>
      <c r="O244" s="273">
        <v>0</v>
      </c>
      <c r="P244" s="271">
        <v>0</v>
      </c>
      <c r="Q244" s="272">
        <v>0</v>
      </c>
      <c r="R244" s="274">
        <v>53</v>
      </c>
      <c r="S244" s="275">
        <v>7</v>
      </c>
      <c r="T244" s="276">
        <v>60</v>
      </c>
    </row>
    <row r="245" spans="1:20" ht="18" customHeight="1" x14ac:dyDescent="0.25">
      <c r="A245" s="822"/>
      <c r="B245" s="322" t="s">
        <v>253</v>
      </c>
      <c r="C245" s="273">
        <v>50</v>
      </c>
      <c r="D245" s="271">
        <v>0</v>
      </c>
      <c r="E245" s="272">
        <v>50</v>
      </c>
      <c r="F245" s="273">
        <v>0</v>
      </c>
      <c r="G245" s="271">
        <v>0</v>
      </c>
      <c r="H245" s="272">
        <v>0</v>
      </c>
      <c r="I245" s="273">
        <v>1002.88</v>
      </c>
      <c r="J245" s="271">
        <v>680.13</v>
      </c>
      <c r="K245" s="272">
        <v>1683.01</v>
      </c>
      <c r="L245" s="273">
        <v>0</v>
      </c>
      <c r="M245" s="271">
        <v>0</v>
      </c>
      <c r="N245" s="272">
        <v>0</v>
      </c>
      <c r="O245" s="273">
        <v>1732.97</v>
      </c>
      <c r="P245" s="271">
        <v>2198.4899999999998</v>
      </c>
      <c r="Q245" s="272">
        <v>3931.46</v>
      </c>
      <c r="R245" s="274">
        <v>2785.8500000000004</v>
      </c>
      <c r="S245" s="275">
        <v>2878.62</v>
      </c>
      <c r="T245" s="276">
        <v>5664.47</v>
      </c>
    </row>
    <row r="246" spans="1:20" ht="18" customHeight="1" x14ac:dyDescent="0.25">
      <c r="A246" s="822"/>
      <c r="B246" s="322" t="s">
        <v>254</v>
      </c>
      <c r="C246" s="273">
        <v>36692.100000000006</v>
      </c>
      <c r="D246" s="271">
        <v>6899.71</v>
      </c>
      <c r="E246" s="272">
        <v>43591.810000000005</v>
      </c>
      <c r="F246" s="273">
        <v>0</v>
      </c>
      <c r="G246" s="271">
        <v>0</v>
      </c>
      <c r="H246" s="272">
        <v>0</v>
      </c>
      <c r="I246" s="273">
        <v>3.82</v>
      </c>
      <c r="J246" s="271">
        <v>23</v>
      </c>
      <c r="K246" s="272">
        <v>26.82</v>
      </c>
      <c r="L246" s="273">
        <v>72730.710000000006</v>
      </c>
      <c r="M246" s="271">
        <v>14817.74</v>
      </c>
      <c r="N246" s="272">
        <v>87548.450000000012</v>
      </c>
      <c r="O246" s="273">
        <v>44384.27</v>
      </c>
      <c r="P246" s="271">
        <v>10705.759999999998</v>
      </c>
      <c r="Q246" s="272">
        <v>55090.03</v>
      </c>
      <c r="R246" s="274">
        <v>153810.9</v>
      </c>
      <c r="S246" s="275">
        <v>32446.21</v>
      </c>
      <c r="T246" s="276">
        <v>186257.11</v>
      </c>
    </row>
    <row r="247" spans="1:20" ht="18" customHeight="1" x14ac:dyDescent="0.25">
      <c r="A247" s="822"/>
      <c r="B247" s="322" t="s">
        <v>255</v>
      </c>
      <c r="C247" s="273">
        <v>18846.150000000001</v>
      </c>
      <c r="D247" s="271">
        <v>18.5</v>
      </c>
      <c r="E247" s="272">
        <v>18864.650000000001</v>
      </c>
      <c r="F247" s="273">
        <v>5202.7</v>
      </c>
      <c r="G247" s="271">
        <v>0</v>
      </c>
      <c r="H247" s="272">
        <v>5202.7</v>
      </c>
      <c r="I247" s="273">
        <v>100</v>
      </c>
      <c r="J247" s="271">
        <v>0</v>
      </c>
      <c r="K247" s="272">
        <v>100</v>
      </c>
      <c r="L247" s="273">
        <v>0</v>
      </c>
      <c r="M247" s="271">
        <v>0</v>
      </c>
      <c r="N247" s="272">
        <v>0</v>
      </c>
      <c r="O247" s="273">
        <v>36070.080000000002</v>
      </c>
      <c r="P247" s="271">
        <v>4901.2700000000004</v>
      </c>
      <c r="Q247" s="272">
        <v>40971.350000000006</v>
      </c>
      <c r="R247" s="274">
        <v>60218.930000000008</v>
      </c>
      <c r="S247" s="275">
        <v>4919.7700000000004</v>
      </c>
      <c r="T247" s="276">
        <v>65138.700000000012</v>
      </c>
    </row>
    <row r="248" spans="1:20" ht="18" customHeight="1" x14ac:dyDescent="0.25">
      <c r="A248" s="822"/>
      <c r="B248" s="322" t="s">
        <v>256</v>
      </c>
      <c r="C248" s="273">
        <v>23658.789999999997</v>
      </c>
      <c r="D248" s="271">
        <v>10059.73</v>
      </c>
      <c r="E248" s="272">
        <v>33718.519999999997</v>
      </c>
      <c r="F248" s="273">
        <v>0</v>
      </c>
      <c r="G248" s="271">
        <v>0</v>
      </c>
      <c r="H248" s="272">
        <v>0</v>
      </c>
      <c r="I248" s="273">
        <v>0</v>
      </c>
      <c r="J248" s="271">
        <v>1994</v>
      </c>
      <c r="K248" s="272">
        <v>1994</v>
      </c>
      <c r="L248" s="273">
        <v>0</v>
      </c>
      <c r="M248" s="271">
        <v>0</v>
      </c>
      <c r="N248" s="272">
        <v>0</v>
      </c>
      <c r="O248" s="273">
        <v>3908.98</v>
      </c>
      <c r="P248" s="271">
        <v>5365</v>
      </c>
      <c r="Q248" s="272">
        <v>9273.98</v>
      </c>
      <c r="R248" s="274">
        <v>27567.769999999997</v>
      </c>
      <c r="S248" s="275">
        <v>17418.73</v>
      </c>
      <c r="T248" s="276">
        <v>44986.5</v>
      </c>
    </row>
    <row r="249" spans="1:20" ht="18" customHeight="1" x14ac:dyDescent="0.25">
      <c r="A249" s="822"/>
      <c r="B249" s="322" t="s">
        <v>257</v>
      </c>
      <c r="C249" s="273">
        <v>538</v>
      </c>
      <c r="D249" s="271">
        <v>183</v>
      </c>
      <c r="E249" s="272">
        <v>721</v>
      </c>
      <c r="F249" s="273">
        <v>0</v>
      </c>
      <c r="G249" s="271">
        <v>0</v>
      </c>
      <c r="H249" s="272">
        <v>0</v>
      </c>
      <c r="I249" s="273">
        <v>0</v>
      </c>
      <c r="J249" s="271">
        <v>0</v>
      </c>
      <c r="K249" s="272">
        <v>0</v>
      </c>
      <c r="L249" s="273">
        <v>0</v>
      </c>
      <c r="M249" s="271">
        <v>0</v>
      </c>
      <c r="N249" s="272">
        <v>0</v>
      </c>
      <c r="O249" s="273">
        <v>215</v>
      </c>
      <c r="P249" s="271">
        <v>7.5</v>
      </c>
      <c r="Q249" s="272">
        <v>222.5</v>
      </c>
      <c r="R249" s="274">
        <v>753</v>
      </c>
      <c r="S249" s="275">
        <v>190.5</v>
      </c>
      <c r="T249" s="276">
        <v>943.5</v>
      </c>
    </row>
    <row r="250" spans="1:20" ht="18" customHeight="1" x14ac:dyDescent="0.25">
      <c r="A250" s="822"/>
      <c r="B250" s="322" t="s">
        <v>258</v>
      </c>
      <c r="C250" s="273">
        <v>2429.5</v>
      </c>
      <c r="D250" s="271">
        <v>129.19999999999999</v>
      </c>
      <c r="E250" s="272">
        <v>2558.6999999999998</v>
      </c>
      <c r="F250" s="273">
        <v>0</v>
      </c>
      <c r="G250" s="271">
        <v>0</v>
      </c>
      <c r="H250" s="272">
        <v>0</v>
      </c>
      <c r="I250" s="273">
        <v>1644</v>
      </c>
      <c r="J250" s="271">
        <v>0</v>
      </c>
      <c r="K250" s="272">
        <v>1644</v>
      </c>
      <c r="L250" s="273">
        <v>0</v>
      </c>
      <c r="M250" s="271">
        <v>0</v>
      </c>
      <c r="N250" s="272">
        <v>0</v>
      </c>
      <c r="O250" s="273">
        <v>34889.46</v>
      </c>
      <c r="P250" s="271">
        <v>3570</v>
      </c>
      <c r="Q250" s="272">
        <v>38459.46</v>
      </c>
      <c r="R250" s="274">
        <v>38962.959999999999</v>
      </c>
      <c r="S250" s="275">
        <v>3699.2</v>
      </c>
      <c r="T250" s="276">
        <v>42662.159999999996</v>
      </c>
    </row>
    <row r="251" spans="1:20" ht="18" customHeight="1" x14ac:dyDescent="0.25">
      <c r="A251" s="822"/>
      <c r="B251" s="322" t="s">
        <v>259</v>
      </c>
      <c r="C251" s="273">
        <v>353</v>
      </c>
      <c r="D251" s="271">
        <v>476</v>
      </c>
      <c r="E251" s="272">
        <v>829</v>
      </c>
      <c r="F251" s="273">
        <v>0</v>
      </c>
      <c r="G251" s="271">
        <v>0</v>
      </c>
      <c r="H251" s="272">
        <v>0</v>
      </c>
      <c r="I251" s="273">
        <v>0</v>
      </c>
      <c r="J251" s="271">
        <v>0</v>
      </c>
      <c r="K251" s="272">
        <v>0</v>
      </c>
      <c r="L251" s="273">
        <v>0</v>
      </c>
      <c r="M251" s="271">
        <v>0</v>
      </c>
      <c r="N251" s="272">
        <v>0</v>
      </c>
      <c r="O251" s="273">
        <v>0</v>
      </c>
      <c r="P251" s="271">
        <v>0</v>
      </c>
      <c r="Q251" s="272">
        <v>0</v>
      </c>
      <c r="R251" s="274">
        <v>353</v>
      </c>
      <c r="S251" s="275">
        <v>476</v>
      </c>
      <c r="T251" s="276">
        <v>829</v>
      </c>
    </row>
    <row r="252" spans="1:20" ht="18" customHeight="1" x14ac:dyDescent="0.25">
      <c r="A252" s="822"/>
      <c r="B252" s="322" t="s">
        <v>260</v>
      </c>
      <c r="C252" s="273">
        <v>14478.75</v>
      </c>
      <c r="D252" s="271">
        <v>117.5</v>
      </c>
      <c r="E252" s="272">
        <v>14596.25</v>
      </c>
      <c r="F252" s="273">
        <v>0</v>
      </c>
      <c r="G252" s="271">
        <v>0</v>
      </c>
      <c r="H252" s="272">
        <v>0</v>
      </c>
      <c r="I252" s="273">
        <v>5988</v>
      </c>
      <c r="J252" s="271">
        <v>1566</v>
      </c>
      <c r="K252" s="272">
        <v>7554</v>
      </c>
      <c r="L252" s="273">
        <v>0</v>
      </c>
      <c r="M252" s="271">
        <v>0</v>
      </c>
      <c r="N252" s="272">
        <v>0</v>
      </c>
      <c r="O252" s="273">
        <v>43411</v>
      </c>
      <c r="P252" s="271">
        <v>4414.6499999999996</v>
      </c>
      <c r="Q252" s="272">
        <v>47825.65</v>
      </c>
      <c r="R252" s="274">
        <v>63877.75</v>
      </c>
      <c r="S252" s="275">
        <v>6098.15</v>
      </c>
      <c r="T252" s="276">
        <v>69975.899999999994</v>
      </c>
    </row>
    <row r="253" spans="1:20" ht="18" customHeight="1" x14ac:dyDescent="0.25">
      <c r="A253" s="822"/>
      <c r="B253" s="322" t="s">
        <v>261</v>
      </c>
      <c r="C253" s="273">
        <v>0</v>
      </c>
      <c r="D253" s="271">
        <v>6.8</v>
      </c>
      <c r="E253" s="272">
        <v>6.8</v>
      </c>
      <c r="F253" s="273">
        <v>0</v>
      </c>
      <c r="G253" s="271">
        <v>0</v>
      </c>
      <c r="H253" s="272">
        <v>0</v>
      </c>
      <c r="I253" s="273">
        <v>0</v>
      </c>
      <c r="J253" s="271">
        <v>0</v>
      </c>
      <c r="K253" s="272">
        <v>0</v>
      </c>
      <c r="L253" s="273">
        <v>0</v>
      </c>
      <c r="M253" s="271">
        <v>0</v>
      </c>
      <c r="N253" s="272">
        <v>0</v>
      </c>
      <c r="O253" s="273">
        <v>109</v>
      </c>
      <c r="P253" s="271">
        <v>90</v>
      </c>
      <c r="Q253" s="272">
        <v>199</v>
      </c>
      <c r="R253" s="274">
        <v>109</v>
      </c>
      <c r="S253" s="275">
        <v>96.8</v>
      </c>
      <c r="T253" s="276">
        <v>205.8</v>
      </c>
    </row>
    <row r="254" spans="1:20" ht="18" customHeight="1" x14ac:dyDescent="0.25">
      <c r="A254" s="822"/>
      <c r="B254" s="322" t="s">
        <v>262</v>
      </c>
      <c r="C254" s="273">
        <v>334.2</v>
      </c>
      <c r="D254" s="271">
        <v>22.25</v>
      </c>
      <c r="E254" s="272">
        <v>356.45</v>
      </c>
      <c r="F254" s="273">
        <v>0</v>
      </c>
      <c r="G254" s="271">
        <v>0</v>
      </c>
      <c r="H254" s="272">
        <v>0</v>
      </c>
      <c r="I254" s="273">
        <v>498.03000000000003</v>
      </c>
      <c r="J254" s="271">
        <v>123.11</v>
      </c>
      <c r="K254" s="272">
        <v>621.14</v>
      </c>
      <c r="L254" s="273">
        <v>0</v>
      </c>
      <c r="M254" s="271">
        <v>0</v>
      </c>
      <c r="N254" s="272">
        <v>0</v>
      </c>
      <c r="O254" s="273">
        <v>3755.29</v>
      </c>
      <c r="P254" s="271">
        <v>1859.42</v>
      </c>
      <c r="Q254" s="272">
        <v>5614.71</v>
      </c>
      <c r="R254" s="274">
        <v>4587.5200000000004</v>
      </c>
      <c r="S254" s="275">
        <v>2004.7800000000002</v>
      </c>
      <c r="T254" s="276">
        <v>6592.3000000000011</v>
      </c>
    </row>
    <row r="255" spans="1:20" ht="18" customHeight="1" x14ac:dyDescent="0.25">
      <c r="A255" s="822"/>
      <c r="B255" s="322" t="s">
        <v>263</v>
      </c>
      <c r="C255" s="273">
        <v>70</v>
      </c>
      <c r="D255" s="271">
        <v>0</v>
      </c>
      <c r="E255" s="272">
        <v>70</v>
      </c>
      <c r="F255" s="273">
        <v>0</v>
      </c>
      <c r="G255" s="271">
        <v>0</v>
      </c>
      <c r="H255" s="272">
        <v>0</v>
      </c>
      <c r="I255" s="273">
        <v>0</v>
      </c>
      <c r="J255" s="271">
        <v>0</v>
      </c>
      <c r="K255" s="272">
        <v>0</v>
      </c>
      <c r="L255" s="273">
        <v>0</v>
      </c>
      <c r="M255" s="271">
        <v>0</v>
      </c>
      <c r="N255" s="272">
        <v>0</v>
      </c>
      <c r="O255" s="273">
        <v>138.5</v>
      </c>
      <c r="P255" s="271">
        <v>10</v>
      </c>
      <c r="Q255" s="272">
        <v>148.5</v>
      </c>
      <c r="R255" s="274">
        <v>208.5</v>
      </c>
      <c r="S255" s="275">
        <v>10</v>
      </c>
      <c r="T255" s="276">
        <v>218.5</v>
      </c>
    </row>
    <row r="256" spans="1:20" ht="18" customHeight="1" x14ac:dyDescent="0.25">
      <c r="A256" s="822"/>
      <c r="B256" s="322" t="s">
        <v>264</v>
      </c>
      <c r="C256" s="273">
        <v>12269.619999999999</v>
      </c>
      <c r="D256" s="271">
        <v>982.83</v>
      </c>
      <c r="E256" s="272">
        <v>13252.449999999999</v>
      </c>
      <c r="F256" s="273">
        <v>0</v>
      </c>
      <c r="G256" s="271">
        <v>0</v>
      </c>
      <c r="H256" s="272">
        <v>0</v>
      </c>
      <c r="I256" s="273">
        <v>4767.49</v>
      </c>
      <c r="J256" s="271">
        <v>1750</v>
      </c>
      <c r="K256" s="272">
        <v>6517.49</v>
      </c>
      <c r="L256" s="273">
        <v>116782.82</v>
      </c>
      <c r="M256" s="271">
        <v>5896.81</v>
      </c>
      <c r="N256" s="272">
        <v>122679.63</v>
      </c>
      <c r="O256" s="273">
        <v>78239.060000000012</v>
      </c>
      <c r="P256" s="271">
        <v>4541.12</v>
      </c>
      <c r="Q256" s="272">
        <v>82780.180000000008</v>
      </c>
      <c r="R256" s="274">
        <v>212058.99</v>
      </c>
      <c r="S256" s="275">
        <v>13170.759999999998</v>
      </c>
      <c r="T256" s="276">
        <v>225229.75</v>
      </c>
    </row>
    <row r="257" spans="1:20" ht="18" customHeight="1" x14ac:dyDescent="0.25">
      <c r="A257" s="822"/>
      <c r="B257" s="322" t="s">
        <v>265</v>
      </c>
      <c r="C257" s="273">
        <v>310.73</v>
      </c>
      <c r="D257" s="271">
        <v>332.82</v>
      </c>
      <c r="E257" s="272">
        <v>643.54999999999995</v>
      </c>
      <c r="F257" s="273">
        <v>0</v>
      </c>
      <c r="G257" s="271">
        <v>0</v>
      </c>
      <c r="H257" s="272">
        <v>0</v>
      </c>
      <c r="I257" s="273">
        <v>0</v>
      </c>
      <c r="J257" s="271">
        <v>100</v>
      </c>
      <c r="K257" s="272">
        <v>100</v>
      </c>
      <c r="L257" s="273">
        <v>0</v>
      </c>
      <c r="M257" s="271">
        <v>0</v>
      </c>
      <c r="N257" s="272">
        <v>0</v>
      </c>
      <c r="O257" s="273">
        <v>32</v>
      </c>
      <c r="P257" s="271">
        <v>225</v>
      </c>
      <c r="Q257" s="272">
        <v>257</v>
      </c>
      <c r="R257" s="274">
        <v>342.73</v>
      </c>
      <c r="S257" s="275">
        <v>657.81999999999994</v>
      </c>
      <c r="T257" s="276">
        <v>1000.55</v>
      </c>
    </row>
    <row r="258" spans="1:20" ht="18" customHeight="1" x14ac:dyDescent="0.25">
      <c r="A258" s="822"/>
      <c r="B258" s="322" t="s">
        <v>266</v>
      </c>
      <c r="C258" s="273">
        <v>3177</v>
      </c>
      <c r="D258" s="271">
        <v>129</v>
      </c>
      <c r="E258" s="272">
        <v>3306</v>
      </c>
      <c r="F258" s="273">
        <v>0</v>
      </c>
      <c r="G258" s="271">
        <v>0</v>
      </c>
      <c r="H258" s="272">
        <v>0</v>
      </c>
      <c r="I258" s="273">
        <v>0</v>
      </c>
      <c r="J258" s="271">
        <v>0</v>
      </c>
      <c r="K258" s="272">
        <v>0</v>
      </c>
      <c r="L258" s="273">
        <v>0</v>
      </c>
      <c r="M258" s="271">
        <v>0</v>
      </c>
      <c r="N258" s="272">
        <v>0</v>
      </c>
      <c r="O258" s="273">
        <v>0</v>
      </c>
      <c r="P258" s="271">
        <v>0</v>
      </c>
      <c r="Q258" s="272">
        <v>0</v>
      </c>
      <c r="R258" s="274">
        <v>3177</v>
      </c>
      <c r="S258" s="275">
        <v>129</v>
      </c>
      <c r="T258" s="276">
        <v>3306</v>
      </c>
    </row>
    <row r="259" spans="1:20" ht="18" customHeight="1" x14ac:dyDescent="0.25">
      <c r="A259" s="822"/>
      <c r="B259" s="322" t="s">
        <v>267</v>
      </c>
      <c r="C259" s="273">
        <v>148</v>
      </c>
      <c r="D259" s="271">
        <v>205</v>
      </c>
      <c r="E259" s="272">
        <v>353</v>
      </c>
      <c r="F259" s="273">
        <v>0</v>
      </c>
      <c r="G259" s="271">
        <v>0</v>
      </c>
      <c r="H259" s="272">
        <v>0</v>
      </c>
      <c r="I259" s="273">
        <v>0</v>
      </c>
      <c r="J259" s="271">
        <v>0</v>
      </c>
      <c r="K259" s="272">
        <v>0</v>
      </c>
      <c r="L259" s="273">
        <v>0</v>
      </c>
      <c r="M259" s="271">
        <v>0</v>
      </c>
      <c r="N259" s="272">
        <v>0</v>
      </c>
      <c r="O259" s="273">
        <v>100</v>
      </c>
      <c r="P259" s="271">
        <v>200</v>
      </c>
      <c r="Q259" s="272">
        <v>300</v>
      </c>
      <c r="R259" s="274">
        <v>248</v>
      </c>
      <c r="S259" s="275">
        <v>405</v>
      </c>
      <c r="T259" s="276">
        <v>653</v>
      </c>
    </row>
    <row r="260" spans="1:20" ht="18" customHeight="1" x14ac:dyDescent="0.25">
      <c r="A260" s="822"/>
      <c r="B260" s="322" t="s">
        <v>268</v>
      </c>
      <c r="C260" s="273">
        <v>3956.46</v>
      </c>
      <c r="D260" s="271">
        <v>168.9</v>
      </c>
      <c r="E260" s="272">
        <v>4125.3599999999997</v>
      </c>
      <c r="F260" s="273">
        <v>0</v>
      </c>
      <c r="G260" s="271">
        <v>0</v>
      </c>
      <c r="H260" s="272">
        <v>0</v>
      </c>
      <c r="I260" s="273">
        <v>956.85</v>
      </c>
      <c r="J260" s="271">
        <v>20</v>
      </c>
      <c r="K260" s="272">
        <v>976.85</v>
      </c>
      <c r="L260" s="273">
        <v>25094.59</v>
      </c>
      <c r="M260" s="271">
        <v>1994.16</v>
      </c>
      <c r="N260" s="272">
        <v>27088.75</v>
      </c>
      <c r="O260" s="273">
        <v>29136.87</v>
      </c>
      <c r="P260" s="271">
        <v>1796.79</v>
      </c>
      <c r="Q260" s="272">
        <v>30933.66</v>
      </c>
      <c r="R260" s="274">
        <v>59144.770000000004</v>
      </c>
      <c r="S260" s="275">
        <v>3979.85</v>
      </c>
      <c r="T260" s="276">
        <v>63124.62</v>
      </c>
    </row>
    <row r="261" spans="1:20" ht="18" customHeight="1" x14ac:dyDescent="0.25">
      <c r="A261" s="822"/>
      <c r="B261" s="320" t="s">
        <v>269</v>
      </c>
      <c r="C261" s="281">
        <v>1659.25</v>
      </c>
      <c r="D261" s="279">
        <v>797.86</v>
      </c>
      <c r="E261" s="280">
        <v>2457.11</v>
      </c>
      <c r="F261" s="281">
        <v>0</v>
      </c>
      <c r="G261" s="279">
        <v>0</v>
      </c>
      <c r="H261" s="280">
        <v>0</v>
      </c>
      <c r="I261" s="281">
        <v>0</v>
      </c>
      <c r="J261" s="279">
        <v>0</v>
      </c>
      <c r="K261" s="280">
        <v>0</v>
      </c>
      <c r="L261" s="281">
        <v>0</v>
      </c>
      <c r="M261" s="279">
        <v>0</v>
      </c>
      <c r="N261" s="280">
        <v>0</v>
      </c>
      <c r="O261" s="281">
        <v>4695.3500000000004</v>
      </c>
      <c r="P261" s="279">
        <v>2831.44</v>
      </c>
      <c r="Q261" s="280">
        <v>7526.7900000000009</v>
      </c>
      <c r="R261" s="282">
        <v>6354.6</v>
      </c>
      <c r="S261" s="283">
        <v>3629.3</v>
      </c>
      <c r="T261" s="284">
        <v>9983.9000000000015</v>
      </c>
    </row>
    <row r="262" spans="1:20" ht="18" customHeight="1" x14ac:dyDescent="0.25">
      <c r="A262" s="822"/>
      <c r="B262" s="322" t="s">
        <v>270</v>
      </c>
      <c r="C262" s="273">
        <v>18834.91</v>
      </c>
      <c r="D262" s="271">
        <v>216.1</v>
      </c>
      <c r="E262" s="272">
        <v>19051.009999999998</v>
      </c>
      <c r="F262" s="273">
        <v>0</v>
      </c>
      <c r="G262" s="271">
        <v>0</v>
      </c>
      <c r="H262" s="272">
        <v>0</v>
      </c>
      <c r="I262" s="273">
        <v>5117.18</v>
      </c>
      <c r="J262" s="271">
        <v>1506.47</v>
      </c>
      <c r="K262" s="272">
        <v>6623.6500000000005</v>
      </c>
      <c r="L262" s="273">
        <v>0</v>
      </c>
      <c r="M262" s="271">
        <v>0</v>
      </c>
      <c r="N262" s="272">
        <v>0</v>
      </c>
      <c r="O262" s="273">
        <v>33001.08</v>
      </c>
      <c r="P262" s="271">
        <v>5911.82</v>
      </c>
      <c r="Q262" s="272">
        <v>38912.9</v>
      </c>
      <c r="R262" s="274">
        <v>56953.17</v>
      </c>
      <c r="S262" s="275">
        <v>7634.3899999999994</v>
      </c>
      <c r="T262" s="276">
        <v>64587.56</v>
      </c>
    </row>
    <row r="263" spans="1:20" ht="18" customHeight="1" x14ac:dyDescent="0.25">
      <c r="A263" s="822"/>
      <c r="B263" s="322" t="s">
        <v>249</v>
      </c>
      <c r="C263" s="273">
        <v>11184.93</v>
      </c>
      <c r="D263" s="271">
        <v>1405.25</v>
      </c>
      <c r="E263" s="272">
        <v>12590.18</v>
      </c>
      <c r="F263" s="273">
        <v>0</v>
      </c>
      <c r="G263" s="271">
        <v>0</v>
      </c>
      <c r="H263" s="272">
        <v>0</v>
      </c>
      <c r="I263" s="273">
        <v>15650</v>
      </c>
      <c r="J263" s="271">
        <v>1460</v>
      </c>
      <c r="K263" s="272">
        <v>17110</v>
      </c>
      <c r="L263" s="273">
        <v>0</v>
      </c>
      <c r="M263" s="271">
        <v>0</v>
      </c>
      <c r="N263" s="272">
        <v>0</v>
      </c>
      <c r="O263" s="273">
        <v>15881.83</v>
      </c>
      <c r="P263" s="271">
        <v>5063.3499999999995</v>
      </c>
      <c r="Q263" s="272">
        <v>20945.18</v>
      </c>
      <c r="R263" s="274">
        <v>42716.76</v>
      </c>
      <c r="S263" s="275">
        <v>7928.5999999999995</v>
      </c>
      <c r="T263" s="276">
        <v>50645.36</v>
      </c>
    </row>
    <row r="264" spans="1:20" ht="18" customHeight="1" thickBot="1" x14ac:dyDescent="0.3">
      <c r="A264" s="823"/>
      <c r="B264" s="320" t="s">
        <v>271</v>
      </c>
      <c r="C264" s="281">
        <v>109.25</v>
      </c>
      <c r="D264" s="279">
        <v>50</v>
      </c>
      <c r="E264" s="280">
        <v>159.25</v>
      </c>
      <c r="F264" s="281">
        <v>0</v>
      </c>
      <c r="G264" s="279">
        <v>0</v>
      </c>
      <c r="H264" s="280">
        <v>0</v>
      </c>
      <c r="I264" s="281">
        <v>0</v>
      </c>
      <c r="J264" s="279">
        <v>0</v>
      </c>
      <c r="K264" s="280">
        <v>0</v>
      </c>
      <c r="L264" s="281">
        <v>0</v>
      </c>
      <c r="M264" s="279">
        <v>0</v>
      </c>
      <c r="N264" s="280">
        <v>0</v>
      </c>
      <c r="O264" s="281">
        <v>0</v>
      </c>
      <c r="P264" s="279">
        <v>0</v>
      </c>
      <c r="Q264" s="280">
        <v>0</v>
      </c>
      <c r="R264" s="282">
        <v>109.25</v>
      </c>
      <c r="S264" s="283">
        <v>50</v>
      </c>
      <c r="T264" s="284">
        <v>159.25</v>
      </c>
    </row>
    <row r="265" spans="1:20" ht="18" customHeight="1" thickBot="1" x14ac:dyDescent="0.3">
      <c r="A265" s="815" t="s">
        <v>344</v>
      </c>
      <c r="B265" s="816"/>
      <c r="C265" s="118">
        <f>SUM(C266:C268)</f>
        <v>283.69</v>
      </c>
      <c r="D265" s="116">
        <f t="shared" ref="D265:T265" si="18">SUM(D266:D268)</f>
        <v>96.47</v>
      </c>
      <c r="E265" s="117">
        <f t="shared" si="18"/>
        <v>380.15999999999997</v>
      </c>
      <c r="F265" s="118">
        <f t="shared" si="18"/>
        <v>0</v>
      </c>
      <c r="G265" s="116">
        <f t="shared" si="18"/>
        <v>0</v>
      </c>
      <c r="H265" s="117">
        <f t="shared" si="18"/>
        <v>0</v>
      </c>
      <c r="I265" s="118">
        <f t="shared" si="18"/>
        <v>0</v>
      </c>
      <c r="J265" s="116">
        <f t="shared" si="18"/>
        <v>37</v>
      </c>
      <c r="K265" s="117">
        <f t="shared" si="18"/>
        <v>37</v>
      </c>
      <c r="L265" s="118">
        <f t="shared" si="18"/>
        <v>0</v>
      </c>
      <c r="M265" s="116">
        <f t="shared" si="18"/>
        <v>0</v>
      </c>
      <c r="N265" s="117">
        <f t="shared" si="18"/>
        <v>0</v>
      </c>
      <c r="O265" s="118">
        <f t="shared" si="18"/>
        <v>0</v>
      </c>
      <c r="P265" s="116">
        <f t="shared" si="18"/>
        <v>64.900000000000006</v>
      </c>
      <c r="Q265" s="117">
        <f t="shared" si="18"/>
        <v>64.900000000000006</v>
      </c>
      <c r="R265" s="119">
        <f t="shared" si="18"/>
        <v>283.69</v>
      </c>
      <c r="S265" s="120">
        <f t="shared" si="18"/>
        <v>198.37</v>
      </c>
      <c r="T265" s="121">
        <f t="shared" si="18"/>
        <v>482.05999999999995</v>
      </c>
    </row>
    <row r="266" spans="1:20" ht="18" customHeight="1" x14ac:dyDescent="0.25">
      <c r="A266" s="817" t="s">
        <v>355</v>
      </c>
      <c r="B266" s="332" t="s">
        <v>273</v>
      </c>
      <c r="C266" s="265">
        <v>71.740000000000009</v>
      </c>
      <c r="D266" s="263">
        <v>34.699999999999996</v>
      </c>
      <c r="E266" s="264">
        <v>106.44</v>
      </c>
      <c r="F266" s="265">
        <v>0</v>
      </c>
      <c r="G266" s="263">
        <v>0</v>
      </c>
      <c r="H266" s="264">
        <v>0</v>
      </c>
      <c r="I266" s="265">
        <v>0</v>
      </c>
      <c r="J266" s="263">
        <v>0</v>
      </c>
      <c r="K266" s="264">
        <v>0</v>
      </c>
      <c r="L266" s="265">
        <v>0</v>
      </c>
      <c r="M266" s="263">
        <v>0</v>
      </c>
      <c r="N266" s="264">
        <v>0</v>
      </c>
      <c r="O266" s="265">
        <v>0</v>
      </c>
      <c r="P266" s="263">
        <v>0</v>
      </c>
      <c r="Q266" s="264">
        <v>0</v>
      </c>
      <c r="R266" s="266">
        <v>71.740000000000009</v>
      </c>
      <c r="S266" s="267">
        <v>34.699999999999996</v>
      </c>
      <c r="T266" s="268">
        <v>106.44</v>
      </c>
    </row>
    <row r="267" spans="1:20" ht="18" customHeight="1" x14ac:dyDescent="0.25">
      <c r="A267" s="818"/>
      <c r="B267" s="322" t="s">
        <v>345</v>
      </c>
      <c r="C267" s="273">
        <v>141.75</v>
      </c>
      <c r="D267" s="271">
        <v>61.769999999999996</v>
      </c>
      <c r="E267" s="272">
        <v>203.51999999999998</v>
      </c>
      <c r="F267" s="273">
        <v>0</v>
      </c>
      <c r="G267" s="271">
        <v>0</v>
      </c>
      <c r="H267" s="272">
        <v>0</v>
      </c>
      <c r="I267" s="273">
        <v>0</v>
      </c>
      <c r="J267" s="271">
        <v>37</v>
      </c>
      <c r="K267" s="272">
        <v>37</v>
      </c>
      <c r="L267" s="273">
        <v>0</v>
      </c>
      <c r="M267" s="271">
        <v>0</v>
      </c>
      <c r="N267" s="272">
        <v>0</v>
      </c>
      <c r="O267" s="273">
        <v>0</v>
      </c>
      <c r="P267" s="271">
        <v>0</v>
      </c>
      <c r="Q267" s="272">
        <v>0</v>
      </c>
      <c r="R267" s="274">
        <v>141.75</v>
      </c>
      <c r="S267" s="275">
        <v>98.77</v>
      </c>
      <c r="T267" s="276">
        <v>240.51999999999998</v>
      </c>
    </row>
    <row r="268" spans="1:20" ht="18" customHeight="1" thickBot="1" x14ac:dyDescent="0.3">
      <c r="A268" s="819"/>
      <c r="B268" s="320" t="s">
        <v>346</v>
      </c>
      <c r="C268" s="281">
        <v>70.199999999999989</v>
      </c>
      <c r="D268" s="279">
        <v>0</v>
      </c>
      <c r="E268" s="280">
        <v>70.199999999999989</v>
      </c>
      <c r="F268" s="281">
        <v>0</v>
      </c>
      <c r="G268" s="279">
        <v>0</v>
      </c>
      <c r="H268" s="280">
        <v>0</v>
      </c>
      <c r="I268" s="281">
        <v>0</v>
      </c>
      <c r="J268" s="279">
        <v>0</v>
      </c>
      <c r="K268" s="280">
        <v>0</v>
      </c>
      <c r="L268" s="281">
        <v>0</v>
      </c>
      <c r="M268" s="279">
        <v>0</v>
      </c>
      <c r="N268" s="280">
        <v>0</v>
      </c>
      <c r="O268" s="281">
        <v>0</v>
      </c>
      <c r="P268" s="279">
        <v>64.900000000000006</v>
      </c>
      <c r="Q268" s="280">
        <v>64.900000000000006</v>
      </c>
      <c r="R268" s="282">
        <v>70.199999999999989</v>
      </c>
      <c r="S268" s="283">
        <v>64.900000000000006</v>
      </c>
      <c r="T268" s="284">
        <v>135.1</v>
      </c>
    </row>
    <row r="269" spans="1:20" ht="18" customHeight="1" thickBot="1" x14ac:dyDescent="0.3">
      <c r="A269" s="815" t="s">
        <v>385</v>
      </c>
      <c r="B269" s="816" t="s">
        <v>286</v>
      </c>
      <c r="C269" s="118">
        <v>77.800000000000011</v>
      </c>
      <c r="D269" s="116">
        <v>0</v>
      </c>
      <c r="E269" s="117">
        <v>77.800000000000011</v>
      </c>
      <c r="F269" s="118">
        <v>0</v>
      </c>
      <c r="G269" s="116">
        <v>0</v>
      </c>
      <c r="H269" s="117">
        <v>0</v>
      </c>
      <c r="I269" s="118">
        <v>0</v>
      </c>
      <c r="J269" s="116">
        <v>0</v>
      </c>
      <c r="K269" s="117">
        <v>0</v>
      </c>
      <c r="L269" s="118">
        <v>0</v>
      </c>
      <c r="M269" s="116">
        <v>0</v>
      </c>
      <c r="N269" s="117">
        <v>0</v>
      </c>
      <c r="O269" s="118">
        <v>0</v>
      </c>
      <c r="P269" s="116">
        <v>0</v>
      </c>
      <c r="Q269" s="117">
        <v>0</v>
      </c>
      <c r="R269" s="119">
        <v>77.800000000000011</v>
      </c>
      <c r="S269" s="120">
        <v>0</v>
      </c>
      <c r="T269" s="121">
        <v>77.800000000000011</v>
      </c>
    </row>
    <row r="270" spans="1:20" ht="18" customHeight="1" thickBot="1" x14ac:dyDescent="0.3">
      <c r="A270" s="815" t="s">
        <v>276</v>
      </c>
      <c r="B270" s="816"/>
      <c r="C270" s="118">
        <f>SUM(C271:C274)</f>
        <v>1445.7199999999998</v>
      </c>
      <c r="D270" s="116">
        <f t="shared" ref="D270:T270" si="19">SUM(D271:D274)</f>
        <v>42.83</v>
      </c>
      <c r="E270" s="117">
        <f t="shared" si="19"/>
        <v>1488.5499999999997</v>
      </c>
      <c r="F270" s="118">
        <f t="shared" si="19"/>
        <v>0</v>
      </c>
      <c r="G270" s="116">
        <f t="shared" si="19"/>
        <v>0</v>
      </c>
      <c r="H270" s="117">
        <f t="shared" si="19"/>
        <v>0</v>
      </c>
      <c r="I270" s="118">
        <f t="shared" si="19"/>
        <v>339.64</v>
      </c>
      <c r="J270" s="116">
        <f t="shared" si="19"/>
        <v>83.200000000000017</v>
      </c>
      <c r="K270" s="117">
        <f t="shared" si="19"/>
        <v>422.84</v>
      </c>
      <c r="L270" s="118">
        <f t="shared" si="19"/>
        <v>0</v>
      </c>
      <c r="M270" s="116">
        <f t="shared" si="19"/>
        <v>461.77000000000004</v>
      </c>
      <c r="N270" s="117">
        <f t="shared" si="19"/>
        <v>461.77000000000004</v>
      </c>
      <c r="O270" s="118">
        <f t="shared" si="19"/>
        <v>0</v>
      </c>
      <c r="P270" s="116">
        <f t="shared" si="19"/>
        <v>0</v>
      </c>
      <c r="Q270" s="117">
        <f t="shared" si="19"/>
        <v>0</v>
      </c>
      <c r="R270" s="119">
        <f t="shared" si="19"/>
        <v>1785.3599999999997</v>
      </c>
      <c r="S270" s="120">
        <f t="shared" si="19"/>
        <v>587.80000000000007</v>
      </c>
      <c r="T270" s="121">
        <f t="shared" si="19"/>
        <v>2373.16</v>
      </c>
    </row>
    <row r="271" spans="1:20" ht="18" customHeight="1" x14ac:dyDescent="0.25">
      <c r="A271" s="821" t="s">
        <v>277</v>
      </c>
      <c r="B271" s="332" t="s">
        <v>278</v>
      </c>
      <c r="C271" s="265">
        <v>169.32999999999998</v>
      </c>
      <c r="D271" s="263">
        <v>13.82</v>
      </c>
      <c r="E271" s="264">
        <v>183.14999999999998</v>
      </c>
      <c r="F271" s="265">
        <v>0</v>
      </c>
      <c r="G271" s="263">
        <v>0</v>
      </c>
      <c r="H271" s="264">
        <v>0</v>
      </c>
      <c r="I271" s="265">
        <v>0</v>
      </c>
      <c r="J271" s="263">
        <v>0.01</v>
      </c>
      <c r="K271" s="264">
        <v>0.01</v>
      </c>
      <c r="L271" s="265">
        <v>0</v>
      </c>
      <c r="M271" s="263">
        <v>0.01</v>
      </c>
      <c r="N271" s="264">
        <v>0.01</v>
      </c>
      <c r="O271" s="265">
        <v>0</v>
      </c>
      <c r="P271" s="263">
        <v>0</v>
      </c>
      <c r="Q271" s="264">
        <v>0</v>
      </c>
      <c r="R271" s="266">
        <v>169.32999999999998</v>
      </c>
      <c r="S271" s="267">
        <v>13.84</v>
      </c>
      <c r="T271" s="268">
        <v>183.17</v>
      </c>
    </row>
    <row r="272" spans="1:20" ht="18" customHeight="1" x14ac:dyDescent="0.25">
      <c r="A272" s="822"/>
      <c r="B272" s="322" t="s">
        <v>279</v>
      </c>
      <c r="C272" s="273">
        <v>1135.0299999999997</v>
      </c>
      <c r="D272" s="271">
        <v>0.01</v>
      </c>
      <c r="E272" s="272">
        <v>1135.0399999999997</v>
      </c>
      <c r="F272" s="273">
        <v>0</v>
      </c>
      <c r="G272" s="271">
        <v>0</v>
      </c>
      <c r="H272" s="272">
        <v>0</v>
      </c>
      <c r="I272" s="273">
        <v>339.64</v>
      </c>
      <c r="J272" s="271">
        <v>83.190000000000012</v>
      </c>
      <c r="K272" s="272">
        <v>422.83</v>
      </c>
      <c r="L272" s="273">
        <v>0</v>
      </c>
      <c r="M272" s="271">
        <v>453.6</v>
      </c>
      <c r="N272" s="272">
        <v>453.6</v>
      </c>
      <c r="O272" s="273">
        <v>0</v>
      </c>
      <c r="P272" s="271">
        <v>0</v>
      </c>
      <c r="Q272" s="272">
        <v>0</v>
      </c>
      <c r="R272" s="274">
        <v>1474.6699999999996</v>
      </c>
      <c r="S272" s="275">
        <v>536.80000000000007</v>
      </c>
      <c r="T272" s="276">
        <v>2011.4699999999998</v>
      </c>
    </row>
    <row r="273" spans="1:20" ht="18" customHeight="1" x14ac:dyDescent="0.25">
      <c r="A273" s="822"/>
      <c r="B273" s="322" t="s">
        <v>280</v>
      </c>
      <c r="C273" s="273">
        <v>141.36000000000001</v>
      </c>
      <c r="D273" s="271">
        <v>29</v>
      </c>
      <c r="E273" s="272">
        <v>170.36</v>
      </c>
      <c r="F273" s="273">
        <v>0</v>
      </c>
      <c r="G273" s="271">
        <v>0</v>
      </c>
      <c r="H273" s="272">
        <v>0</v>
      </c>
      <c r="I273" s="273">
        <v>0</v>
      </c>
      <c r="J273" s="271">
        <v>0</v>
      </c>
      <c r="K273" s="272">
        <v>0</v>
      </c>
      <c r="L273" s="273">
        <v>0</v>
      </c>
      <c r="M273" s="271">
        <v>8.16</v>
      </c>
      <c r="N273" s="272">
        <v>8.16</v>
      </c>
      <c r="O273" s="273">
        <v>0</v>
      </c>
      <c r="P273" s="271">
        <v>0</v>
      </c>
      <c r="Q273" s="272">
        <v>0</v>
      </c>
      <c r="R273" s="274">
        <v>141.36000000000001</v>
      </c>
      <c r="S273" s="275">
        <v>37.159999999999997</v>
      </c>
      <c r="T273" s="276">
        <v>178.52</v>
      </c>
    </row>
    <row r="274" spans="1:20" ht="18" customHeight="1" thickBot="1" x14ac:dyDescent="0.3">
      <c r="A274" s="822"/>
      <c r="B274" s="320" t="s">
        <v>277</v>
      </c>
      <c r="C274" s="281">
        <v>0</v>
      </c>
      <c r="D274" s="279">
        <v>0</v>
      </c>
      <c r="E274" s="280">
        <v>0</v>
      </c>
      <c r="F274" s="281">
        <v>0</v>
      </c>
      <c r="G274" s="279">
        <v>0</v>
      </c>
      <c r="H274" s="280">
        <v>0</v>
      </c>
      <c r="I274" s="281">
        <v>0</v>
      </c>
      <c r="J274" s="279">
        <v>0</v>
      </c>
      <c r="K274" s="280">
        <v>0</v>
      </c>
      <c r="L274" s="281">
        <v>0</v>
      </c>
      <c r="M274" s="279">
        <v>0</v>
      </c>
      <c r="N274" s="280">
        <v>0</v>
      </c>
      <c r="O274" s="281">
        <v>0</v>
      </c>
      <c r="P274" s="279">
        <v>0</v>
      </c>
      <c r="Q274" s="280">
        <v>0</v>
      </c>
      <c r="R274" s="282">
        <v>0</v>
      </c>
      <c r="S274" s="283">
        <v>0</v>
      </c>
      <c r="T274" s="284">
        <v>0</v>
      </c>
    </row>
    <row r="275" spans="1:20" ht="18" customHeight="1" thickBot="1" x14ac:dyDescent="0.3">
      <c r="A275" s="815" t="s">
        <v>281</v>
      </c>
      <c r="B275" s="816"/>
      <c r="C275" s="118">
        <f>SUM(C276:C278)</f>
        <v>1709.0800000000002</v>
      </c>
      <c r="D275" s="116">
        <f t="shared" ref="D275:T275" si="20">SUM(D276:D278)</f>
        <v>1</v>
      </c>
      <c r="E275" s="117">
        <f t="shared" si="20"/>
        <v>1710.0800000000002</v>
      </c>
      <c r="F275" s="118">
        <f t="shared" si="20"/>
        <v>0</v>
      </c>
      <c r="G275" s="116">
        <f t="shared" si="20"/>
        <v>0</v>
      </c>
      <c r="H275" s="117">
        <f t="shared" si="20"/>
        <v>0</v>
      </c>
      <c r="I275" s="118">
        <f t="shared" si="20"/>
        <v>95.6</v>
      </c>
      <c r="J275" s="116">
        <f t="shared" si="20"/>
        <v>44</v>
      </c>
      <c r="K275" s="117">
        <f t="shared" si="20"/>
        <v>139.6</v>
      </c>
      <c r="L275" s="118">
        <f t="shared" si="20"/>
        <v>0</v>
      </c>
      <c r="M275" s="116">
        <f t="shared" si="20"/>
        <v>0</v>
      </c>
      <c r="N275" s="117">
        <f t="shared" si="20"/>
        <v>0</v>
      </c>
      <c r="O275" s="118">
        <f t="shared" si="20"/>
        <v>0</v>
      </c>
      <c r="P275" s="116">
        <f t="shared" si="20"/>
        <v>0</v>
      </c>
      <c r="Q275" s="117">
        <f t="shared" si="20"/>
        <v>0</v>
      </c>
      <c r="R275" s="119">
        <f t="shared" si="20"/>
        <v>1804.68</v>
      </c>
      <c r="S275" s="120">
        <f t="shared" si="20"/>
        <v>45</v>
      </c>
      <c r="T275" s="121">
        <f t="shared" si="20"/>
        <v>1849.68</v>
      </c>
    </row>
    <row r="276" spans="1:20" ht="18" customHeight="1" x14ac:dyDescent="0.25">
      <c r="A276" s="817" t="s">
        <v>282</v>
      </c>
      <c r="B276" s="321" t="s">
        <v>282</v>
      </c>
      <c r="C276" s="241">
        <v>22</v>
      </c>
      <c r="D276" s="239">
        <v>1</v>
      </c>
      <c r="E276" s="240">
        <v>23</v>
      </c>
      <c r="F276" s="241">
        <v>0</v>
      </c>
      <c r="G276" s="239">
        <v>0</v>
      </c>
      <c r="H276" s="240">
        <v>0</v>
      </c>
      <c r="I276" s="241">
        <v>55</v>
      </c>
      <c r="J276" s="239">
        <v>42</v>
      </c>
      <c r="K276" s="240">
        <v>97</v>
      </c>
      <c r="L276" s="241">
        <v>0</v>
      </c>
      <c r="M276" s="239">
        <v>0</v>
      </c>
      <c r="N276" s="240">
        <v>0</v>
      </c>
      <c r="O276" s="241">
        <v>0</v>
      </c>
      <c r="P276" s="239">
        <v>0</v>
      </c>
      <c r="Q276" s="240">
        <v>0</v>
      </c>
      <c r="R276" s="242">
        <v>77</v>
      </c>
      <c r="S276" s="243">
        <v>43</v>
      </c>
      <c r="T276" s="244">
        <v>120</v>
      </c>
    </row>
    <row r="277" spans="1:20" ht="18" customHeight="1" x14ac:dyDescent="0.25">
      <c r="A277" s="818"/>
      <c r="B277" s="161" t="s">
        <v>283</v>
      </c>
      <c r="C277" s="162">
        <v>12</v>
      </c>
      <c r="D277" s="163">
        <v>0</v>
      </c>
      <c r="E277" s="164">
        <v>12</v>
      </c>
      <c r="F277" s="162">
        <v>0</v>
      </c>
      <c r="G277" s="163">
        <v>0</v>
      </c>
      <c r="H277" s="164">
        <v>0</v>
      </c>
      <c r="I277" s="162">
        <v>1.8</v>
      </c>
      <c r="J277" s="163">
        <v>0.5</v>
      </c>
      <c r="K277" s="164">
        <v>2.2999999999999998</v>
      </c>
      <c r="L277" s="162">
        <v>0</v>
      </c>
      <c r="M277" s="163">
        <v>0</v>
      </c>
      <c r="N277" s="164">
        <v>0</v>
      </c>
      <c r="O277" s="162">
        <v>0</v>
      </c>
      <c r="P277" s="163">
        <v>0</v>
      </c>
      <c r="Q277" s="164">
        <v>0</v>
      </c>
      <c r="R277" s="223">
        <v>13.8</v>
      </c>
      <c r="S277" s="224">
        <v>0.5</v>
      </c>
      <c r="T277" s="167">
        <v>14.3</v>
      </c>
    </row>
    <row r="278" spans="1:20" ht="18" customHeight="1" thickBot="1" x14ac:dyDescent="0.3">
      <c r="A278" s="819"/>
      <c r="B278" s="203" t="s">
        <v>285</v>
      </c>
      <c r="C278" s="204">
        <v>1675.0800000000002</v>
      </c>
      <c r="D278" s="205">
        <v>0</v>
      </c>
      <c r="E278" s="206">
        <v>1675.0800000000002</v>
      </c>
      <c r="F278" s="204">
        <v>0</v>
      </c>
      <c r="G278" s="205">
        <v>0</v>
      </c>
      <c r="H278" s="206">
        <v>0</v>
      </c>
      <c r="I278" s="204">
        <v>38.800000000000004</v>
      </c>
      <c r="J278" s="205">
        <v>1.5</v>
      </c>
      <c r="K278" s="206">
        <v>40.300000000000004</v>
      </c>
      <c r="L278" s="204">
        <v>0</v>
      </c>
      <c r="M278" s="205">
        <v>0</v>
      </c>
      <c r="N278" s="206">
        <v>0</v>
      </c>
      <c r="O278" s="204">
        <v>0</v>
      </c>
      <c r="P278" s="205">
        <v>0</v>
      </c>
      <c r="Q278" s="206">
        <v>0</v>
      </c>
      <c r="R278" s="235">
        <v>1713.88</v>
      </c>
      <c r="S278" s="236">
        <v>1.5</v>
      </c>
      <c r="T278" s="209">
        <v>1715.38</v>
      </c>
    </row>
    <row r="279" spans="1:20" ht="18" customHeight="1" thickBot="1" x14ac:dyDescent="0.3">
      <c r="A279" s="815" t="s">
        <v>371</v>
      </c>
      <c r="B279" s="816"/>
      <c r="C279" s="118">
        <f>SUM(C280:C290)</f>
        <v>3882.2434600000001</v>
      </c>
      <c r="D279" s="116">
        <f t="shared" ref="D279:T279" si="21">SUM(D280:D290)</f>
        <v>452.95220999999992</v>
      </c>
      <c r="E279" s="117">
        <f t="shared" si="21"/>
        <v>4335.1956700000001</v>
      </c>
      <c r="F279" s="118">
        <f t="shared" si="21"/>
        <v>0</v>
      </c>
      <c r="G279" s="116">
        <f t="shared" si="21"/>
        <v>0</v>
      </c>
      <c r="H279" s="117">
        <f t="shared" si="21"/>
        <v>0</v>
      </c>
      <c r="I279" s="118">
        <f t="shared" si="21"/>
        <v>95.7</v>
      </c>
      <c r="J279" s="116">
        <f t="shared" si="21"/>
        <v>60.61</v>
      </c>
      <c r="K279" s="117">
        <f t="shared" si="21"/>
        <v>156.31</v>
      </c>
      <c r="L279" s="118">
        <f t="shared" si="21"/>
        <v>31327.986600000004</v>
      </c>
      <c r="M279" s="116">
        <f t="shared" si="21"/>
        <v>0</v>
      </c>
      <c r="N279" s="117">
        <f t="shared" si="21"/>
        <v>31327.986600000004</v>
      </c>
      <c r="O279" s="118">
        <f t="shared" si="21"/>
        <v>708.63</v>
      </c>
      <c r="P279" s="116">
        <f t="shared" si="21"/>
        <v>253.4</v>
      </c>
      <c r="Q279" s="117">
        <f t="shared" si="21"/>
        <v>962.03</v>
      </c>
      <c r="R279" s="119">
        <f t="shared" si="21"/>
        <v>36014.560059999996</v>
      </c>
      <c r="S279" s="120">
        <f t="shared" si="21"/>
        <v>766.96220999999991</v>
      </c>
      <c r="T279" s="121">
        <f t="shared" si="21"/>
        <v>36781.522270000001</v>
      </c>
    </row>
    <row r="280" spans="1:20" ht="18" customHeight="1" x14ac:dyDescent="0.25">
      <c r="A280" s="821" t="s">
        <v>287</v>
      </c>
      <c r="B280" s="332" t="s">
        <v>372</v>
      </c>
      <c r="C280" s="265">
        <v>156.421075</v>
      </c>
      <c r="D280" s="263">
        <v>39.22</v>
      </c>
      <c r="E280" s="264">
        <v>195.641075</v>
      </c>
      <c r="F280" s="265">
        <v>0</v>
      </c>
      <c r="G280" s="263">
        <v>0</v>
      </c>
      <c r="H280" s="264">
        <v>0</v>
      </c>
      <c r="I280" s="265">
        <v>0</v>
      </c>
      <c r="J280" s="263">
        <v>0</v>
      </c>
      <c r="K280" s="264">
        <v>0</v>
      </c>
      <c r="L280" s="265">
        <v>3.15</v>
      </c>
      <c r="M280" s="263">
        <v>0</v>
      </c>
      <c r="N280" s="264">
        <v>3.15</v>
      </c>
      <c r="O280" s="265">
        <v>0</v>
      </c>
      <c r="P280" s="263">
        <v>0</v>
      </c>
      <c r="Q280" s="264">
        <v>0</v>
      </c>
      <c r="R280" s="266">
        <v>159.57107500000001</v>
      </c>
      <c r="S280" s="267">
        <v>39.22</v>
      </c>
      <c r="T280" s="268">
        <v>198.79107500000001</v>
      </c>
    </row>
    <row r="281" spans="1:20" ht="18" customHeight="1" x14ac:dyDescent="0.25">
      <c r="A281" s="822"/>
      <c r="B281" s="322" t="s">
        <v>373</v>
      </c>
      <c r="C281" s="273">
        <v>1474.4897599999999</v>
      </c>
      <c r="D281" s="271">
        <v>36.14</v>
      </c>
      <c r="E281" s="272">
        <v>1510.62976</v>
      </c>
      <c r="F281" s="273">
        <v>0</v>
      </c>
      <c r="G281" s="271">
        <v>0</v>
      </c>
      <c r="H281" s="272">
        <v>0</v>
      </c>
      <c r="I281" s="273">
        <v>0</v>
      </c>
      <c r="J281" s="271">
        <v>0</v>
      </c>
      <c r="K281" s="272">
        <v>0</v>
      </c>
      <c r="L281" s="273">
        <v>10121.931600000002</v>
      </c>
      <c r="M281" s="271">
        <v>0</v>
      </c>
      <c r="N281" s="272">
        <v>10121.931600000002</v>
      </c>
      <c r="O281" s="273">
        <v>0</v>
      </c>
      <c r="P281" s="271">
        <v>0</v>
      </c>
      <c r="Q281" s="272">
        <v>0</v>
      </c>
      <c r="R281" s="274">
        <v>11596.421360000002</v>
      </c>
      <c r="S281" s="275">
        <v>36.14</v>
      </c>
      <c r="T281" s="276">
        <v>11632.561360000002</v>
      </c>
    </row>
    <row r="282" spans="1:20" ht="18" customHeight="1" x14ac:dyDescent="0.25">
      <c r="A282" s="822"/>
      <c r="B282" s="322" t="s">
        <v>287</v>
      </c>
      <c r="C282" s="273">
        <v>30.443600000000004</v>
      </c>
      <c r="D282" s="271">
        <v>2.4900000000000002</v>
      </c>
      <c r="E282" s="272">
        <v>32.933600000000006</v>
      </c>
      <c r="F282" s="273">
        <v>0</v>
      </c>
      <c r="G282" s="271">
        <v>0</v>
      </c>
      <c r="H282" s="272">
        <v>0</v>
      </c>
      <c r="I282" s="273">
        <v>11.3</v>
      </c>
      <c r="J282" s="271">
        <v>0</v>
      </c>
      <c r="K282" s="272">
        <v>11.3</v>
      </c>
      <c r="L282" s="273">
        <v>10608.865</v>
      </c>
      <c r="M282" s="271">
        <v>0</v>
      </c>
      <c r="N282" s="272">
        <v>10608.865</v>
      </c>
      <c r="O282" s="273">
        <v>344</v>
      </c>
      <c r="P282" s="271">
        <v>0</v>
      </c>
      <c r="Q282" s="272">
        <v>344</v>
      </c>
      <c r="R282" s="274">
        <v>10994.6086</v>
      </c>
      <c r="S282" s="275">
        <v>2.4900000000000002</v>
      </c>
      <c r="T282" s="276">
        <v>10997.098599999999</v>
      </c>
    </row>
    <row r="283" spans="1:20" ht="18" customHeight="1" x14ac:dyDescent="0.25">
      <c r="A283" s="822"/>
      <c r="B283" s="322" t="s">
        <v>374</v>
      </c>
      <c r="C283" s="273">
        <v>48.256999999999998</v>
      </c>
      <c r="D283" s="271">
        <v>0.4</v>
      </c>
      <c r="E283" s="272">
        <v>48.656999999999996</v>
      </c>
      <c r="F283" s="273">
        <v>0</v>
      </c>
      <c r="G283" s="271">
        <v>0</v>
      </c>
      <c r="H283" s="272">
        <v>0</v>
      </c>
      <c r="I283" s="273">
        <v>0</v>
      </c>
      <c r="J283" s="271">
        <v>0</v>
      </c>
      <c r="K283" s="272">
        <v>0</v>
      </c>
      <c r="L283" s="273">
        <v>1.33</v>
      </c>
      <c r="M283" s="271">
        <v>0</v>
      </c>
      <c r="N283" s="272">
        <v>1.33</v>
      </c>
      <c r="O283" s="273">
        <v>0</v>
      </c>
      <c r="P283" s="271">
        <v>0</v>
      </c>
      <c r="Q283" s="272">
        <v>0</v>
      </c>
      <c r="R283" s="274">
        <v>49.586999999999996</v>
      </c>
      <c r="S283" s="275">
        <v>0.4</v>
      </c>
      <c r="T283" s="276">
        <v>49.986999999999995</v>
      </c>
    </row>
    <row r="284" spans="1:20" ht="18" customHeight="1" x14ac:dyDescent="0.25">
      <c r="A284" s="822"/>
      <c r="B284" s="322" t="s">
        <v>375</v>
      </c>
      <c r="C284" s="273">
        <v>27.382919999999999</v>
      </c>
      <c r="D284" s="271">
        <v>5.7864599999999999</v>
      </c>
      <c r="E284" s="272">
        <v>33.169379999999997</v>
      </c>
      <c r="F284" s="273">
        <v>0</v>
      </c>
      <c r="G284" s="271">
        <v>0</v>
      </c>
      <c r="H284" s="272">
        <v>0</v>
      </c>
      <c r="I284" s="273">
        <v>0</v>
      </c>
      <c r="J284" s="271">
        <v>0</v>
      </c>
      <c r="K284" s="272">
        <v>0</v>
      </c>
      <c r="L284" s="273">
        <v>10</v>
      </c>
      <c r="M284" s="271">
        <v>0</v>
      </c>
      <c r="N284" s="272">
        <v>10</v>
      </c>
      <c r="O284" s="273">
        <v>0</v>
      </c>
      <c r="P284" s="271">
        <v>0</v>
      </c>
      <c r="Q284" s="272">
        <v>0</v>
      </c>
      <c r="R284" s="274">
        <v>37.382919999999999</v>
      </c>
      <c r="S284" s="275">
        <v>5.7864599999999999</v>
      </c>
      <c r="T284" s="276">
        <v>43.169379999999997</v>
      </c>
    </row>
    <row r="285" spans="1:20" ht="18" customHeight="1" x14ac:dyDescent="0.25">
      <c r="A285" s="822"/>
      <c r="B285" s="322" t="s">
        <v>376</v>
      </c>
      <c r="C285" s="273">
        <v>404.93362500000006</v>
      </c>
      <c r="D285" s="271">
        <v>62.67</v>
      </c>
      <c r="E285" s="272">
        <v>467.60362500000008</v>
      </c>
      <c r="F285" s="273">
        <v>0</v>
      </c>
      <c r="G285" s="271">
        <v>0</v>
      </c>
      <c r="H285" s="272">
        <v>0</v>
      </c>
      <c r="I285" s="273">
        <v>0</v>
      </c>
      <c r="J285" s="271">
        <v>0</v>
      </c>
      <c r="K285" s="272">
        <v>0</v>
      </c>
      <c r="L285" s="273">
        <v>14.96</v>
      </c>
      <c r="M285" s="271">
        <v>0</v>
      </c>
      <c r="N285" s="272">
        <v>14.96</v>
      </c>
      <c r="O285" s="273">
        <v>0</v>
      </c>
      <c r="P285" s="271">
        <v>0</v>
      </c>
      <c r="Q285" s="272">
        <v>0</v>
      </c>
      <c r="R285" s="274">
        <v>419.89362500000004</v>
      </c>
      <c r="S285" s="275">
        <v>62.67</v>
      </c>
      <c r="T285" s="276">
        <v>482.56362500000006</v>
      </c>
    </row>
    <row r="286" spans="1:20" ht="18" customHeight="1" x14ac:dyDescent="0.25">
      <c r="A286" s="822"/>
      <c r="B286" s="322" t="s">
        <v>377</v>
      </c>
      <c r="C286" s="273">
        <v>187.06392</v>
      </c>
      <c r="D286" s="271">
        <v>191.04</v>
      </c>
      <c r="E286" s="272">
        <v>378.10392000000002</v>
      </c>
      <c r="F286" s="273">
        <v>0</v>
      </c>
      <c r="G286" s="271">
        <v>0</v>
      </c>
      <c r="H286" s="272">
        <v>0</v>
      </c>
      <c r="I286" s="273">
        <v>0</v>
      </c>
      <c r="J286" s="271">
        <v>0</v>
      </c>
      <c r="K286" s="272">
        <v>0</v>
      </c>
      <c r="L286" s="273">
        <v>2.5</v>
      </c>
      <c r="M286" s="271">
        <v>0</v>
      </c>
      <c r="N286" s="272">
        <v>2.5</v>
      </c>
      <c r="O286" s="273">
        <v>0</v>
      </c>
      <c r="P286" s="271">
        <v>0</v>
      </c>
      <c r="Q286" s="272">
        <v>0</v>
      </c>
      <c r="R286" s="274">
        <v>189.56392</v>
      </c>
      <c r="S286" s="275">
        <v>191.04</v>
      </c>
      <c r="T286" s="276">
        <v>380.60392000000002</v>
      </c>
    </row>
    <row r="287" spans="1:20" ht="18" customHeight="1" x14ac:dyDescent="0.25">
      <c r="A287" s="822"/>
      <c r="B287" s="322" t="s">
        <v>378</v>
      </c>
      <c r="C287" s="273">
        <v>95.615090000000009</v>
      </c>
      <c r="D287" s="271">
        <v>29.21</v>
      </c>
      <c r="E287" s="272">
        <v>124.82509000000002</v>
      </c>
      <c r="F287" s="273">
        <v>0</v>
      </c>
      <c r="G287" s="271">
        <v>0</v>
      </c>
      <c r="H287" s="272">
        <v>0</v>
      </c>
      <c r="I287" s="273">
        <v>0</v>
      </c>
      <c r="J287" s="271">
        <v>0</v>
      </c>
      <c r="K287" s="272">
        <v>0</v>
      </c>
      <c r="L287" s="273">
        <v>30.45</v>
      </c>
      <c r="M287" s="271">
        <v>0</v>
      </c>
      <c r="N287" s="272">
        <v>30.45</v>
      </c>
      <c r="O287" s="273">
        <v>0</v>
      </c>
      <c r="P287" s="271">
        <v>0</v>
      </c>
      <c r="Q287" s="272">
        <v>0</v>
      </c>
      <c r="R287" s="274">
        <v>126.06509000000001</v>
      </c>
      <c r="S287" s="275">
        <v>29.21</v>
      </c>
      <c r="T287" s="276">
        <v>155.27509000000001</v>
      </c>
    </row>
    <row r="288" spans="1:20" ht="18" customHeight="1" x14ac:dyDescent="0.25">
      <c r="A288" s="822"/>
      <c r="B288" s="322" t="s">
        <v>379</v>
      </c>
      <c r="C288" s="273">
        <v>3.7</v>
      </c>
      <c r="D288" s="271">
        <v>1.1857500000000001</v>
      </c>
      <c r="E288" s="272">
        <v>4.8857499999999998</v>
      </c>
      <c r="F288" s="273">
        <v>0</v>
      </c>
      <c r="G288" s="271">
        <v>0</v>
      </c>
      <c r="H288" s="272">
        <v>0</v>
      </c>
      <c r="I288" s="273">
        <v>72.75</v>
      </c>
      <c r="J288" s="271">
        <v>33.5</v>
      </c>
      <c r="K288" s="272">
        <v>106.25</v>
      </c>
      <c r="L288" s="273">
        <v>10489.45</v>
      </c>
      <c r="M288" s="271">
        <v>0</v>
      </c>
      <c r="N288" s="272">
        <v>10489.45</v>
      </c>
      <c r="O288" s="273">
        <v>26.3</v>
      </c>
      <c r="P288" s="271">
        <v>4.43</v>
      </c>
      <c r="Q288" s="272">
        <v>30.73</v>
      </c>
      <c r="R288" s="274">
        <v>10592.2</v>
      </c>
      <c r="S288" s="275">
        <v>39.115749999999998</v>
      </c>
      <c r="T288" s="276">
        <v>10631.315750000002</v>
      </c>
    </row>
    <row r="289" spans="1:20" ht="18" customHeight="1" x14ac:dyDescent="0.25">
      <c r="A289" s="822"/>
      <c r="B289" s="322" t="s">
        <v>380</v>
      </c>
      <c r="C289" s="273">
        <v>596.95449499999995</v>
      </c>
      <c r="D289" s="271">
        <v>69.12</v>
      </c>
      <c r="E289" s="272">
        <v>666.07449499999996</v>
      </c>
      <c r="F289" s="273">
        <v>0</v>
      </c>
      <c r="G289" s="271">
        <v>0</v>
      </c>
      <c r="H289" s="272">
        <v>0</v>
      </c>
      <c r="I289" s="273">
        <v>0</v>
      </c>
      <c r="J289" s="271">
        <v>0</v>
      </c>
      <c r="K289" s="272">
        <v>0</v>
      </c>
      <c r="L289" s="273">
        <v>12.5</v>
      </c>
      <c r="M289" s="271">
        <v>0</v>
      </c>
      <c r="N289" s="272">
        <v>12.5</v>
      </c>
      <c r="O289" s="273">
        <v>0</v>
      </c>
      <c r="P289" s="271">
        <v>0</v>
      </c>
      <c r="Q289" s="272">
        <v>0</v>
      </c>
      <c r="R289" s="274">
        <v>609.45449499999995</v>
      </c>
      <c r="S289" s="275">
        <v>69.12</v>
      </c>
      <c r="T289" s="276">
        <v>678.57449499999996</v>
      </c>
    </row>
    <row r="290" spans="1:20" ht="18" customHeight="1" thickBot="1" x14ac:dyDescent="0.3">
      <c r="A290" s="823"/>
      <c r="B290" s="333" t="s">
        <v>381</v>
      </c>
      <c r="C290" s="334">
        <v>856.98197500000003</v>
      </c>
      <c r="D290" s="335">
        <v>15.69</v>
      </c>
      <c r="E290" s="336">
        <v>872.67197500000009</v>
      </c>
      <c r="F290" s="334">
        <v>0</v>
      </c>
      <c r="G290" s="335">
        <v>0</v>
      </c>
      <c r="H290" s="336">
        <v>0</v>
      </c>
      <c r="I290" s="334">
        <v>11.65</v>
      </c>
      <c r="J290" s="335">
        <v>27.11</v>
      </c>
      <c r="K290" s="336">
        <v>38.76</v>
      </c>
      <c r="L290" s="334">
        <v>32.85</v>
      </c>
      <c r="M290" s="335">
        <v>0</v>
      </c>
      <c r="N290" s="336">
        <v>32.85</v>
      </c>
      <c r="O290" s="334">
        <v>338.33</v>
      </c>
      <c r="P290" s="335">
        <v>248.97</v>
      </c>
      <c r="Q290" s="336">
        <v>587.29999999999995</v>
      </c>
      <c r="R290" s="337">
        <v>1239.8119750000001</v>
      </c>
      <c r="S290" s="338">
        <v>291.77</v>
      </c>
      <c r="T290" s="339">
        <v>1531.5819750000001</v>
      </c>
    </row>
    <row r="291" spans="1:20" ht="6.75" customHeight="1" thickBot="1" x14ac:dyDescent="0.3"/>
    <row r="292" spans="1:20" ht="29.25" customHeight="1" thickBot="1" x14ac:dyDescent="0.3">
      <c r="A292" s="779" t="s">
        <v>8</v>
      </c>
      <c r="B292" s="780"/>
      <c r="C292" s="318">
        <f>C6+C20+C33+C48+C61+C69+C83+C97+C107+C121+C137+C153+C169+C187+C205+C216+C227+C241+C265+C269+C270+C275+C279</f>
        <v>1531665.41346</v>
      </c>
      <c r="D292" s="318">
        <f t="shared" ref="D292:T292" si="22">D6+D20+D33+D48+D61+D69+D83+D97+D107+D121+D137+D153+D169+D187+D205+D216+D227+D241+D265+D269+D270+D275+D279</f>
        <v>563475.30220999999</v>
      </c>
      <c r="E292" s="318">
        <f t="shared" si="22"/>
        <v>2095140.7156700001</v>
      </c>
      <c r="F292" s="318">
        <f t="shared" si="22"/>
        <v>14513.2</v>
      </c>
      <c r="G292" s="318">
        <f t="shared" si="22"/>
        <v>11828.35</v>
      </c>
      <c r="H292" s="318">
        <f t="shared" si="22"/>
        <v>26341.55</v>
      </c>
      <c r="I292" s="318">
        <f t="shared" si="22"/>
        <v>1327118.0536</v>
      </c>
      <c r="J292" s="318">
        <f t="shared" si="22"/>
        <v>366340.43</v>
      </c>
      <c r="K292" s="318">
        <f t="shared" si="22"/>
        <v>1693458.4836000004</v>
      </c>
      <c r="L292" s="318">
        <f t="shared" si="22"/>
        <v>643921.07660000003</v>
      </c>
      <c r="M292" s="318">
        <f t="shared" si="22"/>
        <v>224096.15</v>
      </c>
      <c r="N292" s="318">
        <f t="shared" si="22"/>
        <v>868017.22659999994</v>
      </c>
      <c r="O292" s="318">
        <f t="shared" si="22"/>
        <v>1549798.4899999998</v>
      </c>
      <c r="P292" s="318">
        <f t="shared" si="22"/>
        <v>915170.35</v>
      </c>
      <c r="Q292" s="318">
        <f t="shared" si="22"/>
        <v>2464968.8399999994</v>
      </c>
      <c r="R292" s="318">
        <f t="shared" si="22"/>
        <v>5067016.2336600004</v>
      </c>
      <c r="S292" s="318">
        <f t="shared" si="22"/>
        <v>2080910.5822100001</v>
      </c>
      <c r="T292" s="318">
        <f t="shared" si="22"/>
        <v>7147926.8158699973</v>
      </c>
    </row>
    <row r="294" spans="1:20" x14ac:dyDescent="0.25">
      <c r="C294" s="340"/>
      <c r="D294" s="340"/>
      <c r="E294" s="340"/>
      <c r="F294" s="340"/>
      <c r="G294" s="340"/>
      <c r="H294" s="340"/>
      <c r="I294" s="340"/>
      <c r="J294" s="340"/>
      <c r="K294" s="340"/>
      <c r="L294" s="340"/>
      <c r="M294" s="340"/>
      <c r="N294" s="340"/>
      <c r="O294" s="340"/>
      <c r="P294" s="340"/>
      <c r="Q294" s="340"/>
      <c r="R294" s="340"/>
      <c r="S294" s="340"/>
      <c r="T294" s="340"/>
    </row>
  </sheetData>
  <sheetProtection algorithmName="SHA-512" hashValue="782Jopwf5kE2WgJw8vEPAhvOame+L4vz737hjXgXih3ZovJkzy1ERIhrVT4cQbUqrzkCsbwvU2TDLe625pkJ8g==" saltValue="2l6zlZGSHsg3ckorYoGMSA==" spinCount="100000" sheet="1" objects="1" scenarios="1"/>
  <mergeCells count="54">
    <mergeCell ref="A292:B292"/>
    <mergeCell ref="A241:B241"/>
    <mergeCell ref="A242:A264"/>
    <mergeCell ref="A265:B265"/>
    <mergeCell ref="A266:A268"/>
    <mergeCell ref="A269:B269"/>
    <mergeCell ref="A270:B270"/>
    <mergeCell ref="A271:A274"/>
    <mergeCell ref="A275:B275"/>
    <mergeCell ref="A276:A278"/>
    <mergeCell ref="A279:B279"/>
    <mergeCell ref="A280:A290"/>
    <mergeCell ref="A228:A240"/>
    <mergeCell ref="A153:B153"/>
    <mergeCell ref="A154:A168"/>
    <mergeCell ref="A169:B169"/>
    <mergeCell ref="A170:A186"/>
    <mergeCell ref="A187:B187"/>
    <mergeCell ref="A188:A204"/>
    <mergeCell ref="A205:B205"/>
    <mergeCell ref="A206:A215"/>
    <mergeCell ref="A216:B216"/>
    <mergeCell ref="A217:A226"/>
    <mergeCell ref="A227:B227"/>
    <mergeCell ref="A49:A60"/>
    <mergeCell ref="A61:B61"/>
    <mergeCell ref="A138:A152"/>
    <mergeCell ref="A69:B69"/>
    <mergeCell ref="A70:A82"/>
    <mergeCell ref="A83:B83"/>
    <mergeCell ref="A84:A96"/>
    <mergeCell ref="A97:B97"/>
    <mergeCell ref="A98:A106"/>
    <mergeCell ref="A107:B107"/>
    <mergeCell ref="A108:A120"/>
    <mergeCell ref="A121:B121"/>
    <mergeCell ref="A122:A136"/>
    <mergeCell ref="A137:B137"/>
    <mergeCell ref="A62:A68"/>
    <mergeCell ref="C3:E3"/>
    <mergeCell ref="F3:H3"/>
    <mergeCell ref="O3:Q3"/>
    <mergeCell ref="R3:T3"/>
    <mergeCell ref="A6:B6"/>
    <mergeCell ref="I3:K3"/>
    <mergeCell ref="L3:N3"/>
    <mergeCell ref="A33:B33"/>
    <mergeCell ref="A34:A47"/>
    <mergeCell ref="A48:B48"/>
    <mergeCell ref="A21:A32"/>
    <mergeCell ref="A3:A4"/>
    <mergeCell ref="B3:B4"/>
    <mergeCell ref="A7:A19"/>
    <mergeCell ref="A20:B20"/>
  </mergeCells>
  <pageMargins left="0.7" right="0.7" top="0.75" bottom="0.75" header="0.3" footer="0.3"/>
  <ignoredErrors>
    <ignoredError sqref="C6:T26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DEVO</cp:lastModifiedBy>
  <dcterms:created xsi:type="dcterms:W3CDTF">2021-11-29T13:45:22Z</dcterms:created>
  <dcterms:modified xsi:type="dcterms:W3CDTF">2026-03-19T15:15:16Z</dcterms:modified>
</cp:coreProperties>
</file>